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036CE2BF-648D-41E6-8B2B-CA0AFDC937C0}" xr6:coauthVersionLast="47" xr6:coauthVersionMax="47" xr10:uidLastSave="{00000000-0000-0000-0000-000000000000}"/>
  <bookViews>
    <workbookView xWindow="-120" yWindow="-120" windowWidth="29040" windowHeight="15720" firstSheet="90" activeTab="96" xr2:uid="{65FF9326-E2A4-4C94-8B9B-A69383C615BB}"/>
  </bookViews>
  <sheets>
    <sheet name="T.26.04.A" sheetId="1" r:id="rId1"/>
    <sheet name="T.35.04.A" sheetId="2" r:id="rId2"/>
    <sheet name="T.45.04.A" sheetId="3" r:id="rId3"/>
    <sheet name="T.55.04.A" sheetId="4" r:id="rId4"/>
    <sheet name="T.26.04.B" sheetId="5" r:id="rId5"/>
    <sheet name="T.35.04.B" sheetId="6" r:id="rId6"/>
    <sheet name="T.45.04.B" sheetId="7" r:id="rId7"/>
    <sheet name="T.55.04.B" sheetId="8" r:id="rId8"/>
    <sheet name="T.26.04.C" sheetId="9" r:id="rId9"/>
    <sheet name="T.35.04.C" sheetId="10" r:id="rId10"/>
    <sheet name="T.45.04.C" sheetId="11" r:id="rId11"/>
    <sheet name="T.55.04.C" sheetId="12" r:id="rId12"/>
    <sheet name="T.26.04.D" sheetId="13" r:id="rId13"/>
    <sheet name="T.35.04.D" sheetId="14" r:id="rId14"/>
    <sheet name="T.45.04.D" sheetId="15" r:id="rId15"/>
    <sheet name="T.55.04.D" sheetId="16" r:id="rId16"/>
    <sheet name="T.26.04.E" sheetId="17" r:id="rId17"/>
    <sheet name="T.35.04.E" sheetId="18" r:id="rId18"/>
    <sheet name="T.45.04.E" sheetId="19" r:id="rId19"/>
    <sheet name="T.55.04.E" sheetId="20" r:id="rId20"/>
    <sheet name="T.26.04.F" sheetId="21" r:id="rId21"/>
    <sheet name="T.35.04.F" sheetId="22" r:id="rId22"/>
    <sheet name="T.45.04.F" sheetId="23" r:id="rId23"/>
    <sheet name="T.55.04.F" sheetId="24" r:id="rId24"/>
    <sheet name="S.26.04.A" sheetId="25" r:id="rId25"/>
    <sheet name="S.35.04.A" sheetId="26" r:id="rId26"/>
    <sheet name="S.45.04.A" sheetId="27" r:id="rId27"/>
    <sheet name="S.55.04.A" sheetId="28" r:id="rId28"/>
    <sheet name="S.26.04.B" sheetId="29" r:id="rId29"/>
    <sheet name="S.35.04.B" sheetId="30" r:id="rId30"/>
    <sheet name="S.45.04.B" sheetId="31" r:id="rId31"/>
    <sheet name="S.55.04.B" sheetId="32" r:id="rId32"/>
    <sheet name="S.26.04.C" sheetId="33" r:id="rId33"/>
    <sheet name="S.35.04.C" sheetId="34" r:id="rId34"/>
    <sheet name="S.45.04.C" sheetId="35" r:id="rId35"/>
    <sheet name="S.55.04.C" sheetId="36" r:id="rId36"/>
    <sheet name="S.26.04.D" sheetId="37" r:id="rId37"/>
    <sheet name="S.35.04.D" sheetId="38" r:id="rId38"/>
    <sheet name="S.45.04.D" sheetId="39" r:id="rId39"/>
    <sheet name="S.55.04.D" sheetId="40" r:id="rId40"/>
    <sheet name="S.26.04.E" sheetId="41" r:id="rId41"/>
    <sheet name="S.35.04.E" sheetId="42" r:id="rId42"/>
    <sheet name="S.45.04.E" sheetId="43" r:id="rId43"/>
    <sheet name="S.55.04.E" sheetId="44" r:id="rId44"/>
    <sheet name="S.26.04.F" sheetId="45" r:id="rId45"/>
    <sheet name="S.35.04.F" sheetId="46" r:id="rId46"/>
    <sheet name="S.45.04.F" sheetId="47" r:id="rId47"/>
    <sheet name="S.55.04.F" sheetId="48" r:id="rId48"/>
    <sheet name="T.26.04.A (2)" sheetId="49" r:id="rId49"/>
    <sheet name="T.35.04.A (2)" sheetId="50" r:id="rId50"/>
    <sheet name="T.45.04.A (2)" sheetId="51" r:id="rId51"/>
    <sheet name="T.55.04.A (2)" sheetId="52" r:id="rId52"/>
    <sheet name="T.26.04.B (2)" sheetId="53" r:id="rId53"/>
    <sheet name="T.35.04.B (2)" sheetId="54" r:id="rId54"/>
    <sheet name="T.45.04.B (2)" sheetId="55" r:id="rId55"/>
    <sheet name="T.55.04.B (2)" sheetId="56" r:id="rId56"/>
    <sheet name="T.26.04.C (2)" sheetId="57" r:id="rId57"/>
    <sheet name="T.35.04.C (2)" sheetId="58" r:id="rId58"/>
    <sheet name="T.45.04.C (2)" sheetId="59" r:id="rId59"/>
    <sheet name="T.55.04.C (2)" sheetId="60" r:id="rId60"/>
    <sheet name="T.26.04.D (2)" sheetId="61" r:id="rId61"/>
    <sheet name="T.35.04.D (2)" sheetId="62" r:id="rId62"/>
    <sheet name="T.45.04.D (2)" sheetId="63" r:id="rId63"/>
    <sheet name="T.55.04.D (2)" sheetId="64" r:id="rId64"/>
    <sheet name="T.26.04.E (2)" sheetId="65" r:id="rId65"/>
    <sheet name="T.35.04.E (2)" sheetId="66" r:id="rId66"/>
    <sheet name="T.45.04.E (2)" sheetId="67" r:id="rId67"/>
    <sheet name="T.55.04.E (2)" sheetId="68" r:id="rId68"/>
    <sheet name="T.26.04.F (2)" sheetId="69" r:id="rId69"/>
    <sheet name="T.35.04.F (2)" sheetId="70" r:id="rId70"/>
    <sheet name="T.45.04.F (2)" sheetId="71" r:id="rId71"/>
    <sheet name="T.55.04.F (2)" sheetId="72" r:id="rId72"/>
    <sheet name="S.26.04.A (2)" sheetId="73" r:id="rId73"/>
    <sheet name="S.35.04.A (2)" sheetId="74" r:id="rId74"/>
    <sheet name="S.45.04.A (2)" sheetId="75" r:id="rId75"/>
    <sheet name="S.55.04.A (2)" sheetId="76" r:id="rId76"/>
    <sheet name="S.26.04.B (2)" sheetId="77" r:id="rId77"/>
    <sheet name="S.35.04.B (2)" sheetId="78" r:id="rId78"/>
    <sheet name="S.45.04.B (2)" sheetId="79" r:id="rId79"/>
    <sheet name="S.55.04.B (2)" sheetId="80" r:id="rId80"/>
    <sheet name="S.26.04.C (2)" sheetId="81" r:id="rId81"/>
    <sheet name="S.35.04.C (2)" sheetId="82" r:id="rId82"/>
    <sheet name="S.45.04.C (2)" sheetId="83" r:id="rId83"/>
    <sheet name="S.55.04.C (2)" sheetId="84" r:id="rId84"/>
    <sheet name="S.26.04.D (2)" sheetId="85" r:id="rId85"/>
    <sheet name="S.35.04.D (2)" sheetId="86" r:id="rId86"/>
    <sheet name="S.45.04.D (2)" sheetId="87" r:id="rId87"/>
    <sheet name="S.55.04.D (2)" sheetId="88" r:id="rId88"/>
    <sheet name="S.26.04.E (2)" sheetId="89" r:id="rId89"/>
    <sheet name="S.35.04.E (2)" sheetId="90" r:id="rId90"/>
    <sheet name="S.45.04.E (2)" sheetId="91" r:id="rId91"/>
    <sheet name="S.55.04.E (2)" sheetId="92" r:id="rId92"/>
    <sheet name="S.26.04.F (2)" sheetId="93" r:id="rId93"/>
    <sheet name="S.35.04.F (2)" sheetId="94" r:id="rId94"/>
    <sheet name="S.45.04.F (2)" sheetId="95" r:id="rId95"/>
    <sheet name="S.55.04.F (2)" sheetId="96" r:id="rId96"/>
    <sheet name="Premiums" sheetId="97" r:id="rId97"/>
    <sheet name="Mortalities" sheetId="98" r:id="rId98"/>
    <sheet name="EconomicRates" sheetId="99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8" i="99" l="1"/>
  <c r="D137" i="99"/>
  <c r="D136" i="99"/>
  <c r="D135" i="99"/>
  <c r="D134" i="99"/>
  <c r="D133" i="99"/>
  <c r="D132" i="99"/>
  <c r="D131" i="99"/>
  <c r="D130" i="99"/>
  <c r="D129" i="99"/>
  <c r="J49" i="97"/>
  <c r="I49" i="97"/>
  <c r="H49" i="97"/>
  <c r="G49" i="97"/>
  <c r="E49" i="97"/>
  <c r="D49" i="97"/>
  <c r="J48" i="97"/>
  <c r="I48" i="97"/>
  <c r="H48" i="97"/>
  <c r="G48" i="97"/>
  <c r="E48" i="97"/>
  <c r="D48" i="97"/>
  <c r="J47" i="97"/>
  <c r="I47" i="97"/>
  <c r="H47" i="97"/>
  <c r="G47" i="97"/>
  <c r="E47" i="97"/>
  <c r="D47" i="97"/>
  <c r="J46" i="97"/>
  <c r="I46" i="97"/>
  <c r="H46" i="97"/>
  <c r="G46" i="97"/>
  <c r="E46" i="97"/>
  <c r="D46" i="97"/>
  <c r="J45" i="97"/>
  <c r="I45" i="97"/>
  <c r="H45" i="97"/>
  <c r="G45" i="97"/>
  <c r="E45" i="97"/>
  <c r="D45" i="97"/>
  <c r="J44" i="97"/>
  <c r="I44" i="97"/>
  <c r="H44" i="97"/>
  <c r="G44" i="97"/>
  <c r="E44" i="97"/>
  <c r="D44" i="97"/>
  <c r="J43" i="97"/>
  <c r="I43" i="97"/>
  <c r="H43" i="97"/>
  <c r="G43" i="97"/>
  <c r="E43" i="97"/>
  <c r="D43" i="97"/>
  <c r="J42" i="97"/>
  <c r="I42" i="97"/>
  <c r="H42" i="97"/>
  <c r="G42" i="97"/>
  <c r="E42" i="97"/>
  <c r="D42" i="97"/>
  <c r="J41" i="97"/>
  <c r="I41" i="97"/>
  <c r="H41" i="97"/>
  <c r="G41" i="97"/>
  <c r="E41" i="97"/>
  <c r="D41" i="97"/>
  <c r="J40" i="97"/>
  <c r="I40" i="97"/>
  <c r="H40" i="97"/>
  <c r="G40" i="97"/>
  <c r="E40" i="97"/>
  <c r="D40" i="97"/>
  <c r="J39" i="97"/>
  <c r="I39" i="97"/>
  <c r="H39" i="97"/>
  <c r="G39" i="97"/>
  <c r="E39" i="97"/>
  <c r="D39" i="97"/>
  <c r="J38" i="97"/>
  <c r="I38" i="97"/>
  <c r="H38" i="97"/>
  <c r="G38" i="97"/>
  <c r="E38" i="97"/>
  <c r="D38" i="97"/>
  <c r="J37" i="97"/>
  <c r="I37" i="97"/>
  <c r="H37" i="97"/>
  <c r="G37" i="97"/>
  <c r="E37" i="97"/>
  <c r="D37" i="97"/>
  <c r="J36" i="97"/>
  <c r="I36" i="97"/>
  <c r="H36" i="97"/>
  <c r="G36" i="97"/>
  <c r="E36" i="97"/>
  <c r="D36" i="97"/>
  <c r="J35" i="97"/>
  <c r="I35" i="97"/>
  <c r="H35" i="97"/>
  <c r="G35" i="97"/>
  <c r="E35" i="97"/>
  <c r="D35" i="97"/>
  <c r="J34" i="97"/>
  <c r="I34" i="97"/>
  <c r="H34" i="97"/>
  <c r="G34" i="97"/>
  <c r="E34" i="97"/>
  <c r="D34" i="97"/>
  <c r="J33" i="97"/>
  <c r="I33" i="97"/>
  <c r="H33" i="97"/>
  <c r="G33" i="97"/>
  <c r="E33" i="97"/>
  <c r="D33" i="97"/>
  <c r="J32" i="97"/>
  <c r="I32" i="97"/>
  <c r="H32" i="97"/>
  <c r="G32" i="97"/>
  <c r="E32" i="97"/>
  <c r="D32" i="97"/>
  <c r="J31" i="97"/>
  <c r="I31" i="97"/>
  <c r="H31" i="97"/>
  <c r="G31" i="97"/>
  <c r="E31" i="97"/>
  <c r="D31" i="97"/>
  <c r="J30" i="97"/>
  <c r="I30" i="97"/>
  <c r="H30" i="97"/>
  <c r="G30" i="97"/>
  <c r="E30" i="97"/>
  <c r="D30" i="97"/>
  <c r="J29" i="97"/>
  <c r="I29" i="97"/>
  <c r="H29" i="97"/>
  <c r="G29" i="97"/>
  <c r="E29" i="97"/>
  <c r="D29" i="97"/>
  <c r="J28" i="97"/>
  <c r="I28" i="97"/>
  <c r="H28" i="97"/>
  <c r="G28" i="97"/>
  <c r="E28" i="97"/>
  <c r="D28" i="97"/>
  <c r="J27" i="97"/>
  <c r="I27" i="97"/>
  <c r="H27" i="97"/>
  <c r="G27" i="97"/>
  <c r="E27" i="97"/>
  <c r="D27" i="97"/>
  <c r="J26" i="97"/>
  <c r="I26" i="97"/>
  <c r="H26" i="97"/>
  <c r="G26" i="97"/>
  <c r="E26" i="97"/>
  <c r="D26" i="97"/>
  <c r="J25" i="97"/>
  <c r="I25" i="97"/>
  <c r="H25" i="97"/>
  <c r="G25" i="97"/>
  <c r="E25" i="97"/>
  <c r="D25" i="97"/>
  <c r="J24" i="97"/>
  <c r="I24" i="97"/>
  <c r="H24" i="97"/>
  <c r="G24" i="97"/>
  <c r="E24" i="97"/>
  <c r="D24" i="97"/>
  <c r="J23" i="97"/>
  <c r="I23" i="97"/>
  <c r="H23" i="97"/>
  <c r="G23" i="97"/>
  <c r="E23" i="97"/>
  <c r="D23" i="97"/>
  <c r="J22" i="97"/>
  <c r="I22" i="97"/>
  <c r="H22" i="97"/>
  <c r="G22" i="97"/>
  <c r="E22" i="97"/>
  <c r="D22" i="97"/>
  <c r="J21" i="97"/>
  <c r="I21" i="97"/>
  <c r="H21" i="97"/>
  <c r="G21" i="97"/>
  <c r="E21" i="97"/>
  <c r="D21" i="97"/>
  <c r="J20" i="97"/>
  <c r="I20" i="97"/>
  <c r="H20" i="97"/>
  <c r="G20" i="97"/>
  <c r="E20" i="97"/>
  <c r="D20" i="97"/>
  <c r="J19" i="97"/>
  <c r="I19" i="97"/>
  <c r="H19" i="97"/>
  <c r="G19" i="97"/>
  <c r="E19" i="97"/>
  <c r="D19" i="97"/>
  <c r="J18" i="97"/>
  <c r="I18" i="97"/>
  <c r="H18" i="97"/>
  <c r="G18" i="97"/>
  <c r="E18" i="97"/>
  <c r="D18" i="97"/>
  <c r="J17" i="97"/>
  <c r="I17" i="97"/>
  <c r="H17" i="97"/>
  <c r="G17" i="97"/>
  <c r="E17" i="97"/>
  <c r="D17" i="97"/>
  <c r="J16" i="97"/>
  <c r="I16" i="97"/>
  <c r="H16" i="97"/>
  <c r="G16" i="97"/>
  <c r="E16" i="97"/>
  <c r="D16" i="97"/>
  <c r="J15" i="97"/>
  <c r="I15" i="97"/>
  <c r="H15" i="97"/>
  <c r="G15" i="97"/>
  <c r="E15" i="97"/>
  <c r="D15" i="97"/>
  <c r="J14" i="97"/>
  <c r="I14" i="97"/>
  <c r="H14" i="97"/>
  <c r="G14" i="97"/>
  <c r="E14" i="97"/>
  <c r="D14" i="97"/>
  <c r="J13" i="97"/>
  <c r="I13" i="97"/>
  <c r="H13" i="97"/>
  <c r="G13" i="97"/>
  <c r="E13" i="97"/>
  <c r="D13" i="97"/>
  <c r="J12" i="97"/>
  <c r="I12" i="97"/>
  <c r="H12" i="97"/>
  <c r="G12" i="97"/>
  <c r="E12" i="97"/>
  <c r="D12" i="97"/>
  <c r="J11" i="97"/>
  <c r="I11" i="97"/>
  <c r="H11" i="97"/>
  <c r="G11" i="97"/>
  <c r="E11" i="97"/>
  <c r="D11" i="97"/>
  <c r="J10" i="97"/>
  <c r="I10" i="97"/>
  <c r="H10" i="97"/>
  <c r="G10" i="97"/>
  <c r="E10" i="97"/>
  <c r="D10" i="97"/>
  <c r="J9" i="97"/>
  <c r="I9" i="97"/>
  <c r="H9" i="97"/>
  <c r="G9" i="97"/>
  <c r="E9" i="97"/>
  <c r="D9" i="97"/>
  <c r="J8" i="97"/>
  <c r="I8" i="97"/>
  <c r="H8" i="97"/>
  <c r="G8" i="97"/>
  <c r="E8" i="97"/>
  <c r="D8" i="97"/>
  <c r="J7" i="97"/>
  <c r="I7" i="97"/>
  <c r="H7" i="97"/>
  <c r="G7" i="97"/>
  <c r="E7" i="97"/>
  <c r="D7" i="97"/>
  <c r="J6" i="97"/>
  <c r="I6" i="97"/>
  <c r="H6" i="97"/>
  <c r="G6" i="97"/>
  <c r="E6" i="97"/>
  <c r="D6" i="97"/>
  <c r="J5" i="97"/>
  <c r="I5" i="97"/>
  <c r="H5" i="97"/>
  <c r="G5" i="97"/>
  <c r="E5" i="97"/>
  <c r="D5" i="97"/>
  <c r="J4" i="97"/>
  <c r="I4" i="97"/>
  <c r="H4" i="97"/>
  <c r="G4" i="97"/>
  <c r="E4" i="97"/>
  <c r="D4" i="97"/>
  <c r="J3" i="97"/>
  <c r="I3" i="97"/>
  <c r="H3" i="97"/>
  <c r="G3" i="97"/>
  <c r="E3" i="97"/>
  <c r="D3" i="97"/>
  <c r="D2" i="97"/>
  <c r="G98" i="96"/>
  <c r="F98" i="96"/>
  <c r="AX97" i="96"/>
  <c r="G97" i="96"/>
  <c r="F97" i="96"/>
  <c r="AX96" i="96"/>
  <c r="G96" i="96"/>
  <c r="F96" i="96"/>
  <c r="AX95" i="96"/>
  <c r="G95" i="96"/>
  <c r="F95" i="96"/>
  <c r="AX94" i="96"/>
  <c r="F94" i="96"/>
  <c r="AX93" i="96"/>
  <c r="G93" i="96"/>
  <c r="F93" i="96"/>
  <c r="AX92" i="96"/>
  <c r="G92" i="96"/>
  <c r="F92" i="96"/>
  <c r="AX91" i="96"/>
  <c r="G91" i="96"/>
  <c r="F91" i="96"/>
  <c r="AX90" i="96"/>
  <c r="G90" i="96"/>
  <c r="F90" i="96"/>
  <c r="AX89" i="96"/>
  <c r="G89" i="96"/>
  <c r="F89" i="96"/>
  <c r="AX88" i="96"/>
  <c r="G88" i="96"/>
  <c r="F88" i="96"/>
  <c r="AX87" i="96"/>
  <c r="G87" i="96"/>
  <c r="F87" i="96"/>
  <c r="AX86" i="96"/>
  <c r="G86" i="96"/>
  <c r="F86" i="96"/>
  <c r="AX85" i="96"/>
  <c r="G85" i="96"/>
  <c r="F85" i="96"/>
  <c r="AX84" i="96"/>
  <c r="G84" i="96"/>
  <c r="F84" i="96"/>
  <c r="AX83" i="96"/>
  <c r="G83" i="96"/>
  <c r="F83" i="96"/>
  <c r="AX82" i="96"/>
  <c r="G82" i="96"/>
  <c r="F82" i="96"/>
  <c r="AX81" i="96"/>
  <c r="G81" i="96"/>
  <c r="F81" i="96"/>
  <c r="AX80" i="96"/>
  <c r="G80" i="96"/>
  <c r="F80" i="96"/>
  <c r="AX79" i="96"/>
  <c r="G79" i="96"/>
  <c r="F79" i="96"/>
  <c r="AX78" i="96"/>
  <c r="G78" i="96"/>
  <c r="F78" i="96"/>
  <c r="AX77" i="96"/>
  <c r="G77" i="96"/>
  <c r="F77" i="96"/>
  <c r="AX76" i="96"/>
  <c r="G76" i="96"/>
  <c r="F76" i="96"/>
  <c r="AX75" i="96"/>
  <c r="G75" i="96"/>
  <c r="F75" i="96"/>
  <c r="AX74" i="96"/>
  <c r="G74" i="96"/>
  <c r="F74" i="96"/>
  <c r="AX73" i="96"/>
  <c r="G73" i="96"/>
  <c r="F73" i="96"/>
  <c r="AX72" i="96"/>
  <c r="G72" i="96"/>
  <c r="F72" i="96"/>
  <c r="AX71" i="96"/>
  <c r="G71" i="96"/>
  <c r="F71" i="96"/>
  <c r="AX70" i="96"/>
  <c r="G70" i="96"/>
  <c r="F70" i="96"/>
  <c r="G69" i="96"/>
  <c r="F69" i="96"/>
  <c r="G68" i="96"/>
  <c r="F68" i="96"/>
  <c r="G67" i="96"/>
  <c r="F67" i="96"/>
  <c r="G66" i="96"/>
  <c r="F66" i="96"/>
  <c r="G65" i="96"/>
  <c r="F65" i="96"/>
  <c r="G64" i="96"/>
  <c r="F64" i="96"/>
  <c r="G63" i="96"/>
  <c r="F63" i="96"/>
  <c r="G62" i="96"/>
  <c r="F62" i="96"/>
  <c r="G61" i="96"/>
  <c r="F61" i="96"/>
  <c r="G60" i="96"/>
  <c r="F60" i="96"/>
  <c r="G59" i="96"/>
  <c r="F59" i="96"/>
  <c r="G58" i="96"/>
  <c r="F58" i="96"/>
  <c r="G57" i="96"/>
  <c r="F57" i="96"/>
  <c r="G56" i="96"/>
  <c r="F56" i="96"/>
  <c r="G55" i="96"/>
  <c r="F55" i="96"/>
  <c r="G54" i="96"/>
  <c r="F54" i="96"/>
  <c r="G53" i="96"/>
  <c r="F53" i="96"/>
  <c r="G52" i="96"/>
  <c r="F52" i="96"/>
  <c r="G51" i="96"/>
  <c r="F51" i="96"/>
  <c r="G50" i="96"/>
  <c r="F50" i="96"/>
  <c r="G49" i="96"/>
  <c r="F49" i="96"/>
  <c r="G48" i="96"/>
  <c r="F48" i="96"/>
  <c r="G47" i="96"/>
  <c r="F47" i="96"/>
  <c r="G46" i="96"/>
  <c r="F46" i="96"/>
  <c r="G45" i="96"/>
  <c r="F45" i="96"/>
  <c r="G44" i="96"/>
  <c r="F44" i="96"/>
  <c r="G43" i="96"/>
  <c r="F43" i="96"/>
  <c r="G42" i="96"/>
  <c r="F42" i="96"/>
  <c r="G41" i="96"/>
  <c r="F41" i="96"/>
  <c r="G40" i="96"/>
  <c r="F40" i="96"/>
  <c r="G39" i="96"/>
  <c r="F39" i="96"/>
  <c r="G38" i="96"/>
  <c r="F38" i="96"/>
  <c r="G37" i="96"/>
  <c r="F37" i="96"/>
  <c r="G36" i="96"/>
  <c r="F36" i="96"/>
  <c r="G35" i="96"/>
  <c r="F35" i="96"/>
  <c r="G34" i="96"/>
  <c r="F34" i="96"/>
  <c r="G33" i="96"/>
  <c r="F33" i="96"/>
  <c r="G32" i="96"/>
  <c r="F32" i="96"/>
  <c r="G31" i="96"/>
  <c r="F31" i="96"/>
  <c r="G30" i="96"/>
  <c r="F30" i="96"/>
  <c r="G29" i="96"/>
  <c r="F29" i="96"/>
  <c r="G28" i="96"/>
  <c r="F28" i="96"/>
  <c r="G27" i="96"/>
  <c r="F27" i="96"/>
  <c r="G26" i="96"/>
  <c r="F26" i="96"/>
  <c r="G25" i="96"/>
  <c r="F25" i="96"/>
  <c r="G24" i="96"/>
  <c r="F24" i="96"/>
  <c r="G23" i="96"/>
  <c r="F23" i="96"/>
  <c r="G22" i="96"/>
  <c r="F22" i="96"/>
  <c r="V21" i="96"/>
  <c r="G21" i="96"/>
  <c r="F21" i="96"/>
  <c r="G20" i="96"/>
  <c r="F20" i="96"/>
  <c r="R19" i="96"/>
  <c r="G19" i="96"/>
  <c r="F19" i="96"/>
  <c r="V18" i="96"/>
  <c r="G18" i="96"/>
  <c r="F18" i="96"/>
  <c r="G17" i="96"/>
  <c r="F17" i="96"/>
  <c r="G16" i="96"/>
  <c r="F16" i="96"/>
  <c r="V15" i="96"/>
  <c r="G15" i="96"/>
  <c r="F15" i="96"/>
  <c r="G14" i="96"/>
  <c r="F14" i="96"/>
  <c r="G13" i="96"/>
  <c r="F13" i="96"/>
  <c r="V12" i="96"/>
  <c r="G12" i="96"/>
  <c r="F12" i="96"/>
  <c r="C12" i="96"/>
  <c r="C3" i="96" s="1"/>
  <c r="O3" i="96" s="1"/>
  <c r="AE3" i="96" s="1"/>
  <c r="V11" i="96"/>
  <c r="G11" i="96"/>
  <c r="F11" i="96"/>
  <c r="G10" i="96"/>
  <c r="F10" i="96"/>
  <c r="C10" i="96"/>
  <c r="V17" i="96" s="1"/>
  <c r="V9" i="96"/>
  <c r="R9" i="96"/>
  <c r="G9" i="96"/>
  <c r="F9" i="96"/>
  <c r="V8" i="96"/>
  <c r="R8" i="96"/>
  <c r="G8" i="96"/>
  <c r="F8" i="96"/>
  <c r="V7" i="96"/>
  <c r="R7" i="96"/>
  <c r="G7" i="96"/>
  <c r="F7" i="96"/>
  <c r="V6" i="96"/>
  <c r="G6" i="96"/>
  <c r="F6" i="96"/>
  <c r="C6" i="96"/>
  <c r="V5" i="96"/>
  <c r="G5" i="96"/>
  <c r="F5" i="96"/>
  <c r="C5" i="96"/>
  <c r="Y4" i="96"/>
  <c r="W4" i="96"/>
  <c r="V4" i="96"/>
  <c r="R4" i="96"/>
  <c r="M66" i="96"/>
  <c r="U66" i="96" s="1"/>
  <c r="M65" i="96"/>
  <c r="U65" i="96" s="1"/>
  <c r="M64" i="96"/>
  <c r="U64" i="96" s="1"/>
  <c r="M60" i="96"/>
  <c r="U60" i="96" s="1"/>
  <c r="M59" i="96"/>
  <c r="U59" i="96" s="1"/>
  <c r="M58" i="96"/>
  <c r="U58" i="96" s="1"/>
  <c r="M54" i="96"/>
  <c r="U54" i="96" s="1"/>
  <c r="M53" i="96"/>
  <c r="U53" i="96" s="1"/>
  <c r="M52" i="96"/>
  <c r="U52" i="96" s="1"/>
  <c r="M48" i="96"/>
  <c r="U48" i="96" s="1"/>
  <c r="M47" i="96"/>
  <c r="U47" i="96" s="1"/>
  <c r="M46" i="96"/>
  <c r="U46" i="96" s="1"/>
  <c r="M44" i="96"/>
  <c r="U44" i="96" s="1"/>
  <c r="M42" i="96"/>
  <c r="U42" i="96" s="1"/>
  <c r="M41" i="96"/>
  <c r="U41" i="96" s="1"/>
  <c r="M40" i="96"/>
  <c r="U40" i="96" s="1"/>
  <c r="M38" i="96"/>
  <c r="U38" i="96" s="1"/>
  <c r="M36" i="96"/>
  <c r="U36" i="96" s="1"/>
  <c r="M35" i="96"/>
  <c r="U35" i="96" s="1"/>
  <c r="M34" i="96"/>
  <c r="U34" i="96" s="1"/>
  <c r="M32" i="96"/>
  <c r="U32" i="96" s="1"/>
  <c r="M30" i="96"/>
  <c r="U30" i="96" s="1"/>
  <c r="M29" i="96"/>
  <c r="U29" i="96" s="1"/>
  <c r="M28" i="96"/>
  <c r="U28" i="96" s="1"/>
  <c r="M26" i="96"/>
  <c r="U26" i="96" s="1"/>
  <c r="M24" i="96"/>
  <c r="U24" i="96" s="1"/>
  <c r="M23" i="96"/>
  <c r="U23" i="96" s="1"/>
  <c r="M22" i="96"/>
  <c r="U22" i="96" s="1"/>
  <c r="M20" i="96"/>
  <c r="U20" i="96" s="1"/>
  <c r="M18" i="96"/>
  <c r="U18" i="96" s="1"/>
  <c r="M17" i="96"/>
  <c r="U17" i="96" s="1"/>
  <c r="M16" i="96"/>
  <c r="U16" i="96" s="1"/>
  <c r="M14" i="96"/>
  <c r="U14" i="96" s="1"/>
  <c r="M12" i="96"/>
  <c r="U12" i="96" s="1"/>
  <c r="M11" i="96"/>
  <c r="U11" i="96" s="1"/>
  <c r="M10" i="96"/>
  <c r="U10" i="96" s="1"/>
  <c r="M8" i="96"/>
  <c r="U8" i="96" s="1"/>
  <c r="M6" i="96"/>
  <c r="U6" i="96" s="1"/>
  <c r="M5" i="96"/>
  <c r="U5" i="96" s="1"/>
  <c r="M4" i="96"/>
  <c r="U4" i="96" s="1"/>
  <c r="X4" i="96" s="1"/>
  <c r="M4" i="96" a="1"/>
  <c r="M69" i="96" s="1"/>
  <c r="U69" i="96" s="1"/>
  <c r="G4" i="96"/>
  <c r="F4" i="96"/>
  <c r="AT3" i="96"/>
  <c r="G98" i="95"/>
  <c r="F98" i="95"/>
  <c r="AX97" i="95"/>
  <c r="G97" i="95"/>
  <c r="F97" i="95"/>
  <c r="AX96" i="95"/>
  <c r="G96" i="95"/>
  <c r="F96" i="95"/>
  <c r="AX95" i="95"/>
  <c r="G95" i="95"/>
  <c r="F95" i="95"/>
  <c r="AX94" i="95"/>
  <c r="F94" i="95"/>
  <c r="AX93" i="95"/>
  <c r="G93" i="95"/>
  <c r="F93" i="95"/>
  <c r="AX92" i="95"/>
  <c r="G92" i="95"/>
  <c r="F92" i="95"/>
  <c r="AX91" i="95"/>
  <c r="G91" i="95"/>
  <c r="F91" i="95"/>
  <c r="AX90" i="95"/>
  <c r="G90" i="95"/>
  <c r="F90" i="95"/>
  <c r="AX89" i="95"/>
  <c r="G89" i="95"/>
  <c r="F89" i="95"/>
  <c r="AX88" i="95"/>
  <c r="G88" i="95"/>
  <c r="F88" i="95"/>
  <c r="AX87" i="95"/>
  <c r="G87" i="95"/>
  <c r="F87" i="95"/>
  <c r="AX86" i="95"/>
  <c r="G86" i="95"/>
  <c r="F86" i="95"/>
  <c r="AX85" i="95"/>
  <c r="G85" i="95"/>
  <c r="F85" i="95"/>
  <c r="AX84" i="95"/>
  <c r="G84" i="95"/>
  <c r="F84" i="95"/>
  <c r="AX83" i="95"/>
  <c r="G83" i="95"/>
  <c r="F83" i="95"/>
  <c r="AX82" i="95"/>
  <c r="G82" i="95"/>
  <c r="F82" i="95"/>
  <c r="AX81" i="95"/>
  <c r="G81" i="95"/>
  <c r="F81" i="95"/>
  <c r="AX80" i="95"/>
  <c r="G80" i="95"/>
  <c r="F80" i="95"/>
  <c r="G79" i="95"/>
  <c r="F79" i="95"/>
  <c r="G78" i="95"/>
  <c r="F78" i="95"/>
  <c r="G77" i="95"/>
  <c r="F77" i="95"/>
  <c r="G76" i="95"/>
  <c r="F76" i="95"/>
  <c r="G75" i="95"/>
  <c r="F75" i="95"/>
  <c r="G74" i="95"/>
  <c r="F74" i="95"/>
  <c r="G73" i="95"/>
  <c r="F73" i="95"/>
  <c r="G72" i="95"/>
  <c r="F72" i="95"/>
  <c r="G71" i="95"/>
  <c r="F71" i="95"/>
  <c r="G70" i="95"/>
  <c r="F70" i="95"/>
  <c r="G69" i="95"/>
  <c r="F69" i="95"/>
  <c r="G68" i="95"/>
  <c r="F68" i="95"/>
  <c r="G67" i="95"/>
  <c r="F67" i="95"/>
  <c r="G66" i="95"/>
  <c r="F66" i="95"/>
  <c r="G65" i="95"/>
  <c r="F65" i="95"/>
  <c r="G64" i="95"/>
  <c r="F64" i="95"/>
  <c r="G63" i="95"/>
  <c r="F63" i="95"/>
  <c r="G62" i="95"/>
  <c r="F62" i="95"/>
  <c r="G61" i="95"/>
  <c r="F61" i="95"/>
  <c r="G60" i="95"/>
  <c r="F60" i="95"/>
  <c r="G59" i="95"/>
  <c r="F59" i="95"/>
  <c r="G58" i="95"/>
  <c r="F58" i="95"/>
  <c r="G57" i="95"/>
  <c r="F57" i="95"/>
  <c r="G56" i="95"/>
  <c r="F56" i="95"/>
  <c r="G55" i="95"/>
  <c r="F55" i="95"/>
  <c r="V54" i="95"/>
  <c r="G54" i="95"/>
  <c r="F54" i="95"/>
  <c r="G53" i="95"/>
  <c r="F53" i="95"/>
  <c r="G52" i="95"/>
  <c r="F52" i="95"/>
  <c r="V51" i="95"/>
  <c r="G51" i="95"/>
  <c r="F51" i="95"/>
  <c r="G50" i="95"/>
  <c r="F50" i="95"/>
  <c r="G49" i="95"/>
  <c r="F49" i="95"/>
  <c r="G48" i="95"/>
  <c r="F48" i="95"/>
  <c r="G47" i="95"/>
  <c r="F47" i="95"/>
  <c r="G46" i="95"/>
  <c r="F46" i="95"/>
  <c r="V45" i="95"/>
  <c r="G45" i="95"/>
  <c r="F45" i="95"/>
  <c r="G44" i="95"/>
  <c r="F44" i="95"/>
  <c r="G43" i="95"/>
  <c r="F43" i="95"/>
  <c r="G42" i="95"/>
  <c r="F42" i="95"/>
  <c r="G41" i="95"/>
  <c r="F41" i="95"/>
  <c r="G40" i="95"/>
  <c r="F40" i="95"/>
  <c r="G39" i="95"/>
  <c r="F39" i="95"/>
  <c r="V38" i="95"/>
  <c r="G38" i="95"/>
  <c r="F38" i="95"/>
  <c r="V37" i="95"/>
  <c r="G37" i="95"/>
  <c r="F37" i="95"/>
  <c r="V36" i="95"/>
  <c r="G36" i="95"/>
  <c r="F36" i="95"/>
  <c r="V35" i="95"/>
  <c r="G35" i="95"/>
  <c r="F35" i="95"/>
  <c r="G34" i="95"/>
  <c r="F34" i="95"/>
  <c r="R33" i="95"/>
  <c r="G33" i="95"/>
  <c r="F33" i="95"/>
  <c r="R32" i="95"/>
  <c r="G32" i="95"/>
  <c r="F32" i="95"/>
  <c r="G31" i="95"/>
  <c r="F31" i="95"/>
  <c r="R30" i="95"/>
  <c r="G30" i="95"/>
  <c r="F30" i="95"/>
  <c r="R29" i="95"/>
  <c r="G29" i="95"/>
  <c r="F29" i="95"/>
  <c r="G28" i="95"/>
  <c r="F28" i="95"/>
  <c r="R27" i="95"/>
  <c r="G27" i="95"/>
  <c r="F27" i="95"/>
  <c r="R26" i="95"/>
  <c r="G26" i="95"/>
  <c r="F26" i="95"/>
  <c r="G25" i="95"/>
  <c r="F25" i="95"/>
  <c r="R24" i="95"/>
  <c r="G24" i="95"/>
  <c r="F24" i="95"/>
  <c r="R23" i="95"/>
  <c r="G23" i="95"/>
  <c r="F23" i="95"/>
  <c r="G22" i="95"/>
  <c r="F22" i="95"/>
  <c r="R21" i="95"/>
  <c r="G21" i="95"/>
  <c r="F21" i="95"/>
  <c r="R20" i="95"/>
  <c r="G20" i="95"/>
  <c r="F20" i="95"/>
  <c r="G19" i="95"/>
  <c r="F19" i="95"/>
  <c r="R18" i="95"/>
  <c r="G18" i="95"/>
  <c r="F18" i="95"/>
  <c r="R17" i="95"/>
  <c r="G17" i="95"/>
  <c r="F17" i="95"/>
  <c r="G16" i="95"/>
  <c r="F16" i="95"/>
  <c r="G15" i="95"/>
  <c r="F15" i="95"/>
  <c r="G14" i="95"/>
  <c r="F14" i="95"/>
  <c r="V13" i="95"/>
  <c r="G13" i="95"/>
  <c r="F13" i="95"/>
  <c r="G12" i="95"/>
  <c r="F12" i="95"/>
  <c r="C12" i="95"/>
  <c r="G11" i="95"/>
  <c r="F11" i="95"/>
  <c r="V10" i="95"/>
  <c r="G10" i="95"/>
  <c r="F10" i="95"/>
  <c r="C10" i="95"/>
  <c r="V9" i="95"/>
  <c r="G9" i="95"/>
  <c r="F9" i="95"/>
  <c r="V8" i="95"/>
  <c r="G8" i="95"/>
  <c r="F8" i="95"/>
  <c r="G7" i="95"/>
  <c r="F7" i="95"/>
  <c r="R6" i="95"/>
  <c r="G6" i="95"/>
  <c r="F6" i="95"/>
  <c r="C6" i="95"/>
  <c r="V5" i="95"/>
  <c r="G5" i="95"/>
  <c r="F5" i="95"/>
  <c r="C5" i="95"/>
  <c r="W4" i="95"/>
  <c r="V4" i="95"/>
  <c r="Y4" i="95" s="1"/>
  <c r="M78" i="95"/>
  <c r="U78" i="95" s="1"/>
  <c r="M77" i="95"/>
  <c r="U77" i="95" s="1"/>
  <c r="M76" i="95"/>
  <c r="U76" i="95" s="1"/>
  <c r="M72" i="95"/>
  <c r="U72" i="95" s="1"/>
  <c r="M71" i="95"/>
  <c r="U71" i="95" s="1"/>
  <c r="M70" i="95"/>
  <c r="U70" i="95" s="1"/>
  <c r="M66" i="95"/>
  <c r="U66" i="95" s="1"/>
  <c r="M65" i="95"/>
  <c r="U65" i="95" s="1"/>
  <c r="M64" i="95"/>
  <c r="U64" i="95" s="1"/>
  <c r="M60" i="95"/>
  <c r="U60" i="95" s="1"/>
  <c r="M59" i="95"/>
  <c r="U59" i="95" s="1"/>
  <c r="M58" i="95"/>
  <c r="U58" i="95" s="1"/>
  <c r="M54" i="95"/>
  <c r="U54" i="95" s="1"/>
  <c r="M53" i="95"/>
  <c r="U53" i="95" s="1"/>
  <c r="M52" i="95"/>
  <c r="U52" i="95" s="1"/>
  <c r="M48" i="95"/>
  <c r="U48" i="95" s="1"/>
  <c r="M47" i="95"/>
  <c r="U47" i="95" s="1"/>
  <c r="M46" i="95"/>
  <c r="U46" i="95" s="1"/>
  <c r="M42" i="95"/>
  <c r="U42" i="95" s="1"/>
  <c r="M41" i="95"/>
  <c r="U41" i="95" s="1"/>
  <c r="M40" i="95"/>
  <c r="U40" i="95" s="1"/>
  <c r="M36" i="95"/>
  <c r="U36" i="95" s="1"/>
  <c r="M35" i="95"/>
  <c r="U35" i="95" s="1"/>
  <c r="M34" i="95"/>
  <c r="U34" i="95" s="1"/>
  <c r="M30" i="95"/>
  <c r="U30" i="95" s="1"/>
  <c r="M29" i="95"/>
  <c r="U29" i="95" s="1"/>
  <c r="M28" i="95"/>
  <c r="U28" i="95" s="1"/>
  <c r="M24" i="95"/>
  <c r="U24" i="95" s="1"/>
  <c r="M23" i="95"/>
  <c r="U23" i="95" s="1"/>
  <c r="M22" i="95"/>
  <c r="U22" i="95" s="1"/>
  <c r="M18" i="95"/>
  <c r="U18" i="95" s="1"/>
  <c r="M17" i="95"/>
  <c r="U17" i="95" s="1"/>
  <c r="M16" i="95"/>
  <c r="U16" i="95" s="1"/>
  <c r="M12" i="95"/>
  <c r="U12" i="95" s="1"/>
  <c r="M11" i="95"/>
  <c r="U11" i="95" s="1"/>
  <c r="M10" i="95"/>
  <c r="U10" i="95" s="1"/>
  <c r="M6" i="95"/>
  <c r="U6" i="95" s="1"/>
  <c r="M5" i="95"/>
  <c r="U5" i="95" s="1"/>
  <c r="M4" i="95"/>
  <c r="U4" i="95" s="1"/>
  <c r="X4" i="95" s="1"/>
  <c r="M4" i="95" a="1"/>
  <c r="M75" i="95" s="1"/>
  <c r="U75" i="95" s="1"/>
  <c r="G4" i="95"/>
  <c r="F4" i="95"/>
  <c r="AT3" i="95"/>
  <c r="C3" i="95"/>
  <c r="O3" i="95" s="1"/>
  <c r="G98" i="94"/>
  <c r="F98" i="94"/>
  <c r="AX97" i="94"/>
  <c r="G97" i="94"/>
  <c r="F97" i="94"/>
  <c r="AX96" i="94"/>
  <c r="G96" i="94"/>
  <c r="F96" i="94"/>
  <c r="AX95" i="94"/>
  <c r="G95" i="94"/>
  <c r="F95" i="94"/>
  <c r="AX94" i="94"/>
  <c r="F94" i="94"/>
  <c r="AX93" i="94"/>
  <c r="G93" i="94"/>
  <c r="F93" i="94"/>
  <c r="AX92" i="94"/>
  <c r="G92" i="94"/>
  <c r="F92" i="94"/>
  <c r="AX91" i="94"/>
  <c r="G91" i="94"/>
  <c r="F91" i="94"/>
  <c r="AX90" i="94"/>
  <c r="G90" i="94"/>
  <c r="F90" i="94"/>
  <c r="G89" i="94"/>
  <c r="F89" i="94"/>
  <c r="G88" i="94"/>
  <c r="F88" i="94"/>
  <c r="G87" i="94"/>
  <c r="F87" i="94"/>
  <c r="G86" i="94"/>
  <c r="F86" i="94"/>
  <c r="G85" i="94"/>
  <c r="F85" i="94"/>
  <c r="G84" i="94"/>
  <c r="F84" i="94"/>
  <c r="G83" i="94"/>
  <c r="F83" i="94"/>
  <c r="G82" i="94"/>
  <c r="F82" i="94"/>
  <c r="G81" i="94"/>
  <c r="F81" i="94"/>
  <c r="G80" i="94"/>
  <c r="F80" i="94"/>
  <c r="G79" i="94"/>
  <c r="F79" i="94"/>
  <c r="G78" i="94"/>
  <c r="F78" i="94"/>
  <c r="G77" i="94"/>
  <c r="F77" i="94"/>
  <c r="G76" i="94"/>
  <c r="F76" i="94"/>
  <c r="G75" i="94"/>
  <c r="F75" i="94"/>
  <c r="G74" i="94"/>
  <c r="F74" i="94"/>
  <c r="G73" i="94"/>
  <c r="F73" i="94"/>
  <c r="G72" i="94"/>
  <c r="F72" i="94"/>
  <c r="G71" i="94"/>
  <c r="F71" i="94"/>
  <c r="G70" i="94"/>
  <c r="F70" i="94"/>
  <c r="G69" i="94"/>
  <c r="F69" i="94"/>
  <c r="G68" i="94"/>
  <c r="F68" i="94"/>
  <c r="G67" i="94"/>
  <c r="F67" i="94"/>
  <c r="G66" i="94"/>
  <c r="F66" i="94"/>
  <c r="G65" i="94"/>
  <c r="F65" i="94"/>
  <c r="G64" i="94"/>
  <c r="F64" i="94"/>
  <c r="G63" i="94"/>
  <c r="F63" i="94"/>
  <c r="G62" i="94"/>
  <c r="F62" i="94"/>
  <c r="G61" i="94"/>
  <c r="F61" i="94"/>
  <c r="G60" i="94"/>
  <c r="F60" i="94"/>
  <c r="G59" i="94"/>
  <c r="F59" i="94"/>
  <c r="G58" i="94"/>
  <c r="F58" i="94"/>
  <c r="V57" i="94"/>
  <c r="G57" i="94"/>
  <c r="F57" i="94"/>
  <c r="G56" i="94"/>
  <c r="F56" i="94"/>
  <c r="G55" i="94"/>
  <c r="F55" i="94"/>
  <c r="G54" i="94"/>
  <c r="F54" i="94"/>
  <c r="G53" i="94"/>
  <c r="F53" i="94"/>
  <c r="G52" i="94"/>
  <c r="F52" i="94"/>
  <c r="G51" i="94"/>
  <c r="F51" i="94"/>
  <c r="G50" i="94"/>
  <c r="F50" i="94"/>
  <c r="G49" i="94"/>
  <c r="F49" i="94"/>
  <c r="G48" i="94"/>
  <c r="F48" i="94"/>
  <c r="G47" i="94"/>
  <c r="F47" i="94"/>
  <c r="G46" i="94"/>
  <c r="F46" i="94"/>
  <c r="V45" i="94"/>
  <c r="G45" i="94"/>
  <c r="F45" i="94"/>
  <c r="G44" i="94"/>
  <c r="F44" i="94"/>
  <c r="G43" i="94"/>
  <c r="F43" i="94"/>
  <c r="G42" i="94"/>
  <c r="F42" i="94"/>
  <c r="G41" i="94"/>
  <c r="F41" i="94"/>
  <c r="G40" i="94"/>
  <c r="F40" i="94"/>
  <c r="G39" i="94"/>
  <c r="F39" i="94"/>
  <c r="G38" i="94"/>
  <c r="F38" i="94"/>
  <c r="G37" i="94"/>
  <c r="F37" i="94"/>
  <c r="V36" i="94"/>
  <c r="G36" i="94"/>
  <c r="F36" i="94"/>
  <c r="G35" i="94"/>
  <c r="F35" i="94"/>
  <c r="G34" i="94"/>
  <c r="F34" i="94"/>
  <c r="G33" i="94"/>
  <c r="F33" i="94"/>
  <c r="G32" i="94"/>
  <c r="F32" i="94"/>
  <c r="R31" i="94"/>
  <c r="G31" i="94"/>
  <c r="F31" i="94"/>
  <c r="V30" i="94"/>
  <c r="G30" i="94"/>
  <c r="F30" i="94"/>
  <c r="G29" i="94"/>
  <c r="F29" i="94"/>
  <c r="G28" i="94"/>
  <c r="F28" i="94"/>
  <c r="G27" i="94"/>
  <c r="F27" i="94"/>
  <c r="G26" i="94"/>
  <c r="F26" i="94"/>
  <c r="G25" i="94"/>
  <c r="F25" i="94"/>
  <c r="G24" i="94"/>
  <c r="F24" i="94"/>
  <c r="G23" i="94"/>
  <c r="F23" i="94"/>
  <c r="R22" i="94"/>
  <c r="G22" i="94"/>
  <c r="F22" i="94"/>
  <c r="V21" i="94"/>
  <c r="G21" i="94"/>
  <c r="F21" i="94"/>
  <c r="G20" i="94"/>
  <c r="F20" i="94"/>
  <c r="G19" i="94"/>
  <c r="F19" i="94"/>
  <c r="G18" i="94"/>
  <c r="F18" i="94"/>
  <c r="G17" i="94"/>
  <c r="F17" i="94"/>
  <c r="G16" i="94"/>
  <c r="F16" i="94"/>
  <c r="G15" i="94"/>
  <c r="F15" i="94"/>
  <c r="G14" i="94"/>
  <c r="F14" i="94"/>
  <c r="G13" i="94"/>
  <c r="F13" i="94"/>
  <c r="R12" i="94"/>
  <c r="G12" i="94"/>
  <c r="F12" i="94"/>
  <c r="C12" i="94"/>
  <c r="C3" i="94" s="1"/>
  <c r="O3" i="94" s="1"/>
  <c r="G11" i="94"/>
  <c r="F11" i="94"/>
  <c r="G10" i="94"/>
  <c r="F10" i="94"/>
  <c r="C10" i="94"/>
  <c r="V9" i="94"/>
  <c r="G9" i="94"/>
  <c r="F9" i="94"/>
  <c r="R8" i="94"/>
  <c r="G8" i="94"/>
  <c r="F8" i="94"/>
  <c r="R7" i="94"/>
  <c r="G7" i="94"/>
  <c r="F7" i="94"/>
  <c r="V6" i="94"/>
  <c r="G6" i="94"/>
  <c r="F6" i="94"/>
  <c r="C6" i="94"/>
  <c r="R13" i="94" s="1"/>
  <c r="V5" i="94"/>
  <c r="G5" i="94"/>
  <c r="F5" i="94"/>
  <c r="C5" i="94"/>
  <c r="W4" i="94"/>
  <c r="M88" i="94"/>
  <c r="U88" i="94" s="1"/>
  <c r="M86" i="94"/>
  <c r="U86" i="94" s="1"/>
  <c r="M85" i="94"/>
  <c r="U85" i="94" s="1"/>
  <c r="M84" i="94"/>
  <c r="U84" i="94" s="1"/>
  <c r="M82" i="94"/>
  <c r="U82" i="94" s="1"/>
  <c r="M80" i="94"/>
  <c r="U80" i="94" s="1"/>
  <c r="M79" i="94"/>
  <c r="U79" i="94" s="1"/>
  <c r="M78" i="94"/>
  <c r="U78" i="94" s="1"/>
  <c r="M76" i="94"/>
  <c r="U76" i="94" s="1"/>
  <c r="M74" i="94"/>
  <c r="U74" i="94" s="1"/>
  <c r="M73" i="94"/>
  <c r="U73" i="94" s="1"/>
  <c r="M72" i="94"/>
  <c r="U72" i="94" s="1"/>
  <c r="M70" i="94"/>
  <c r="U70" i="94" s="1"/>
  <c r="M68" i="94"/>
  <c r="U68" i="94" s="1"/>
  <c r="M67" i="94"/>
  <c r="U67" i="94" s="1"/>
  <c r="M66" i="94"/>
  <c r="U66" i="94" s="1"/>
  <c r="M64" i="94"/>
  <c r="U64" i="94" s="1"/>
  <c r="M62" i="94"/>
  <c r="U62" i="94" s="1"/>
  <c r="M61" i="94"/>
  <c r="U61" i="94" s="1"/>
  <c r="M60" i="94"/>
  <c r="U60" i="94" s="1"/>
  <c r="M58" i="94"/>
  <c r="U58" i="94" s="1"/>
  <c r="M56" i="94"/>
  <c r="U56" i="94" s="1"/>
  <c r="M55" i="94"/>
  <c r="U55" i="94" s="1"/>
  <c r="M54" i="94"/>
  <c r="U54" i="94" s="1"/>
  <c r="M52" i="94"/>
  <c r="U52" i="94" s="1"/>
  <c r="M50" i="94"/>
  <c r="U50" i="94" s="1"/>
  <c r="M49" i="94"/>
  <c r="U49" i="94" s="1"/>
  <c r="M48" i="94"/>
  <c r="U48" i="94" s="1"/>
  <c r="M46" i="94"/>
  <c r="U46" i="94" s="1"/>
  <c r="M44" i="94"/>
  <c r="U44" i="94" s="1"/>
  <c r="M43" i="94"/>
  <c r="U43" i="94" s="1"/>
  <c r="M42" i="94"/>
  <c r="U42" i="94" s="1"/>
  <c r="M40" i="94"/>
  <c r="U40" i="94" s="1"/>
  <c r="M38" i="94"/>
  <c r="U38" i="94" s="1"/>
  <c r="M37" i="94"/>
  <c r="U37" i="94" s="1"/>
  <c r="M36" i="94"/>
  <c r="U36" i="94" s="1"/>
  <c r="M34" i="94"/>
  <c r="U34" i="94" s="1"/>
  <c r="M32" i="94"/>
  <c r="U32" i="94" s="1"/>
  <c r="M31" i="94"/>
  <c r="U31" i="94" s="1"/>
  <c r="M30" i="94"/>
  <c r="U30" i="94" s="1"/>
  <c r="M28" i="94"/>
  <c r="U28" i="94" s="1"/>
  <c r="M26" i="94"/>
  <c r="U26" i="94" s="1"/>
  <c r="M25" i="94"/>
  <c r="U25" i="94" s="1"/>
  <c r="M24" i="94"/>
  <c r="U24" i="94" s="1"/>
  <c r="M22" i="94"/>
  <c r="U22" i="94" s="1"/>
  <c r="M20" i="94"/>
  <c r="U20" i="94" s="1"/>
  <c r="M19" i="94"/>
  <c r="U19" i="94" s="1"/>
  <c r="M18" i="94"/>
  <c r="U18" i="94" s="1"/>
  <c r="M16" i="94"/>
  <c r="U16" i="94" s="1"/>
  <c r="M14" i="94"/>
  <c r="U14" i="94" s="1"/>
  <c r="M13" i="94"/>
  <c r="U13" i="94" s="1"/>
  <c r="M12" i="94"/>
  <c r="U12" i="94" s="1"/>
  <c r="M10" i="94"/>
  <c r="U10" i="94" s="1"/>
  <c r="M8" i="94"/>
  <c r="U8" i="94" s="1"/>
  <c r="M7" i="94"/>
  <c r="U7" i="94" s="1"/>
  <c r="M6" i="94"/>
  <c r="U6" i="94" s="1"/>
  <c r="M4" i="94"/>
  <c r="U4" i="94" s="1"/>
  <c r="X4" i="94" s="1"/>
  <c r="M4" i="94" a="1"/>
  <c r="M89" i="94" s="1"/>
  <c r="U89" i="94" s="1"/>
  <c r="G4" i="94"/>
  <c r="F4" i="94"/>
  <c r="AT3" i="94"/>
  <c r="S98" i="93"/>
  <c r="R98" i="93"/>
  <c r="G98" i="93"/>
  <c r="F98" i="93"/>
  <c r="R97" i="93"/>
  <c r="G97" i="93"/>
  <c r="F97" i="93"/>
  <c r="R96" i="93"/>
  <c r="G96" i="93"/>
  <c r="F96" i="93"/>
  <c r="R95" i="93"/>
  <c r="G95" i="93"/>
  <c r="F95" i="93"/>
  <c r="R94" i="93"/>
  <c r="F94" i="93"/>
  <c r="R93" i="93"/>
  <c r="G93" i="93"/>
  <c r="F93" i="93"/>
  <c r="R92" i="93"/>
  <c r="G92" i="93"/>
  <c r="F92" i="93"/>
  <c r="R91" i="93"/>
  <c r="G91" i="93"/>
  <c r="F91" i="93"/>
  <c r="R90" i="93"/>
  <c r="G90" i="93"/>
  <c r="F90" i="93"/>
  <c r="R89" i="93"/>
  <c r="G89" i="93"/>
  <c r="F89" i="93"/>
  <c r="R88" i="93"/>
  <c r="G88" i="93"/>
  <c r="F88" i="93"/>
  <c r="R87" i="93"/>
  <c r="G87" i="93"/>
  <c r="F87" i="93"/>
  <c r="R86" i="93"/>
  <c r="G86" i="93"/>
  <c r="F86" i="93"/>
  <c r="R85" i="93"/>
  <c r="G85" i="93"/>
  <c r="F85" i="93"/>
  <c r="R84" i="93"/>
  <c r="G84" i="93"/>
  <c r="F84" i="93"/>
  <c r="R83" i="93"/>
  <c r="G83" i="93"/>
  <c r="F83" i="93"/>
  <c r="R82" i="93"/>
  <c r="G82" i="93"/>
  <c r="F82" i="93"/>
  <c r="R81" i="93"/>
  <c r="G81" i="93"/>
  <c r="F81" i="93"/>
  <c r="R80" i="93"/>
  <c r="G80" i="93"/>
  <c r="F80" i="93"/>
  <c r="R79" i="93"/>
  <c r="G79" i="93"/>
  <c r="F79" i="93"/>
  <c r="R78" i="93"/>
  <c r="G78" i="93"/>
  <c r="F78" i="93"/>
  <c r="V77" i="93"/>
  <c r="R77" i="93"/>
  <c r="G77" i="93"/>
  <c r="F77" i="93"/>
  <c r="R76" i="93"/>
  <c r="G76" i="93"/>
  <c r="F76" i="93"/>
  <c r="R75" i="93"/>
  <c r="G75" i="93"/>
  <c r="F75" i="93"/>
  <c r="R74" i="93"/>
  <c r="G74" i="93"/>
  <c r="F74" i="93"/>
  <c r="R73" i="93"/>
  <c r="G73" i="93"/>
  <c r="F73" i="93"/>
  <c r="R72" i="93"/>
  <c r="G72" i="93"/>
  <c r="F72" i="93"/>
  <c r="R71" i="93"/>
  <c r="G71" i="93"/>
  <c r="F71" i="93"/>
  <c r="R70" i="93"/>
  <c r="G70" i="93"/>
  <c r="F70" i="93"/>
  <c r="R69" i="93"/>
  <c r="G69" i="93"/>
  <c r="F69" i="93"/>
  <c r="V68" i="93"/>
  <c r="R68" i="93"/>
  <c r="G68" i="93"/>
  <c r="F68" i="93"/>
  <c r="R67" i="93"/>
  <c r="G67" i="93"/>
  <c r="F67" i="93"/>
  <c r="R66" i="93"/>
  <c r="G66" i="93"/>
  <c r="F66" i="93"/>
  <c r="R65" i="93"/>
  <c r="G65" i="93"/>
  <c r="F65" i="93"/>
  <c r="R64" i="93"/>
  <c r="G64" i="93"/>
  <c r="F64" i="93"/>
  <c r="R63" i="93"/>
  <c r="G63" i="93"/>
  <c r="F63" i="93"/>
  <c r="R62" i="93"/>
  <c r="G62" i="93"/>
  <c r="F62" i="93"/>
  <c r="R61" i="93"/>
  <c r="G61" i="93"/>
  <c r="F61" i="93"/>
  <c r="R60" i="93"/>
  <c r="G60" i="93"/>
  <c r="F60" i="93"/>
  <c r="V59" i="93"/>
  <c r="R59" i="93"/>
  <c r="G59" i="93"/>
  <c r="F59" i="93"/>
  <c r="R58" i="93"/>
  <c r="G58" i="93"/>
  <c r="F58" i="93"/>
  <c r="R57" i="93"/>
  <c r="G57" i="93"/>
  <c r="F57" i="93"/>
  <c r="R56" i="93"/>
  <c r="G56" i="93"/>
  <c r="F56" i="93"/>
  <c r="R55" i="93"/>
  <c r="G55" i="93"/>
  <c r="F55" i="93"/>
  <c r="R54" i="93"/>
  <c r="G54" i="93"/>
  <c r="F54" i="93"/>
  <c r="R53" i="93"/>
  <c r="G53" i="93"/>
  <c r="F53" i="93"/>
  <c r="R52" i="93"/>
  <c r="G52" i="93"/>
  <c r="F52" i="93"/>
  <c r="R51" i="93"/>
  <c r="G51" i="93"/>
  <c r="F51" i="93"/>
  <c r="R50" i="93"/>
  <c r="G50" i="93"/>
  <c r="F50" i="93"/>
  <c r="R49" i="93"/>
  <c r="G49" i="93"/>
  <c r="F49" i="93"/>
  <c r="R48" i="93"/>
  <c r="G48" i="93"/>
  <c r="F48" i="93"/>
  <c r="R47" i="93"/>
  <c r="G47" i="93"/>
  <c r="F47" i="93"/>
  <c r="R46" i="93"/>
  <c r="G46" i="93"/>
  <c r="F46" i="93"/>
  <c r="R45" i="93"/>
  <c r="G45" i="93"/>
  <c r="F45" i="93"/>
  <c r="R44" i="93"/>
  <c r="G44" i="93"/>
  <c r="F44" i="93"/>
  <c r="R43" i="93"/>
  <c r="G43" i="93"/>
  <c r="F43" i="93"/>
  <c r="R42" i="93"/>
  <c r="G42" i="93"/>
  <c r="F42" i="93"/>
  <c r="R41" i="93"/>
  <c r="G41" i="93"/>
  <c r="F41" i="93"/>
  <c r="R40" i="93"/>
  <c r="G40" i="93"/>
  <c r="F40" i="93"/>
  <c r="R39" i="93"/>
  <c r="G39" i="93"/>
  <c r="F39" i="93"/>
  <c r="R38" i="93"/>
  <c r="G38" i="93"/>
  <c r="F38" i="93"/>
  <c r="R37" i="93"/>
  <c r="G37" i="93"/>
  <c r="F37" i="93"/>
  <c r="R36" i="93"/>
  <c r="G36" i="93"/>
  <c r="F36" i="93"/>
  <c r="R35" i="93"/>
  <c r="G35" i="93"/>
  <c r="F35" i="93"/>
  <c r="R34" i="93"/>
  <c r="G34" i="93"/>
  <c r="F34" i="93"/>
  <c r="R33" i="93"/>
  <c r="G33" i="93"/>
  <c r="F33" i="93"/>
  <c r="R32" i="93"/>
  <c r="G32" i="93"/>
  <c r="F32" i="93"/>
  <c r="R31" i="93"/>
  <c r="G31" i="93"/>
  <c r="F31" i="93"/>
  <c r="R30" i="93"/>
  <c r="G30" i="93"/>
  <c r="F30" i="93"/>
  <c r="R29" i="93"/>
  <c r="G29" i="93"/>
  <c r="F29" i="93"/>
  <c r="R28" i="93"/>
  <c r="G28" i="93"/>
  <c r="F28" i="93"/>
  <c r="R27" i="93"/>
  <c r="G27" i="93"/>
  <c r="F27" i="93"/>
  <c r="R26" i="93"/>
  <c r="G26" i="93"/>
  <c r="F26" i="93"/>
  <c r="R25" i="93"/>
  <c r="G25" i="93"/>
  <c r="F25" i="93"/>
  <c r="R24" i="93"/>
  <c r="G24" i="93"/>
  <c r="F24" i="93"/>
  <c r="R23" i="93"/>
  <c r="G23" i="93"/>
  <c r="F23" i="93"/>
  <c r="R22" i="93"/>
  <c r="G22" i="93"/>
  <c r="F22" i="93"/>
  <c r="R21" i="93"/>
  <c r="G21" i="93"/>
  <c r="F21" i="93"/>
  <c r="R20" i="93"/>
  <c r="G20" i="93"/>
  <c r="F20" i="93"/>
  <c r="R19" i="93"/>
  <c r="G19" i="93"/>
  <c r="F19" i="93"/>
  <c r="R18" i="93"/>
  <c r="G18" i="93"/>
  <c r="F18" i="93"/>
  <c r="R17" i="93"/>
  <c r="G17" i="93"/>
  <c r="F17" i="93"/>
  <c r="R16" i="93"/>
  <c r="G16" i="93"/>
  <c r="F16" i="93"/>
  <c r="V15" i="93"/>
  <c r="R15" i="93"/>
  <c r="G15" i="93"/>
  <c r="F15" i="93"/>
  <c r="R14" i="93"/>
  <c r="G14" i="93"/>
  <c r="F14" i="93"/>
  <c r="R13" i="93"/>
  <c r="G13" i="93"/>
  <c r="F13" i="93"/>
  <c r="V12" i="93"/>
  <c r="R12" i="93"/>
  <c r="G12" i="93"/>
  <c r="F12" i="93"/>
  <c r="C12" i="93"/>
  <c r="V11" i="93"/>
  <c r="R11" i="93"/>
  <c r="G11" i="93"/>
  <c r="F11" i="93"/>
  <c r="R10" i="93"/>
  <c r="G10" i="93"/>
  <c r="F10" i="93"/>
  <c r="C10" i="93"/>
  <c r="V83" i="93" s="1"/>
  <c r="V9" i="93"/>
  <c r="R9" i="93"/>
  <c r="G9" i="93"/>
  <c r="F9" i="93"/>
  <c r="R8" i="93"/>
  <c r="G8" i="93"/>
  <c r="F8" i="93"/>
  <c r="R7" i="93"/>
  <c r="G7" i="93"/>
  <c r="F7" i="93"/>
  <c r="V6" i="93"/>
  <c r="R6" i="93"/>
  <c r="G6" i="93"/>
  <c r="F6" i="93"/>
  <c r="R5" i="93"/>
  <c r="G5" i="93"/>
  <c r="F5" i="93"/>
  <c r="C5" i="93"/>
  <c r="Y4" i="93"/>
  <c r="W4" i="93"/>
  <c r="V4" i="93"/>
  <c r="R4" i="93"/>
  <c r="M94" i="93"/>
  <c r="U94" i="93" s="1"/>
  <c r="M82" i="93"/>
  <c r="U82" i="93" s="1"/>
  <c r="M81" i="93"/>
  <c r="U81" i="93" s="1"/>
  <c r="M76" i="93"/>
  <c r="U76" i="93" s="1"/>
  <c r="M64" i="93"/>
  <c r="U64" i="93" s="1"/>
  <c r="M63" i="93"/>
  <c r="U63" i="93" s="1"/>
  <c r="M58" i="93"/>
  <c r="U58" i="93" s="1"/>
  <c r="M46" i="93"/>
  <c r="U46" i="93" s="1"/>
  <c r="M45" i="93"/>
  <c r="U45" i="93" s="1"/>
  <c r="M40" i="93"/>
  <c r="U40" i="93" s="1"/>
  <c r="M28" i="93"/>
  <c r="U28" i="93" s="1"/>
  <c r="M27" i="93"/>
  <c r="U27" i="93" s="1"/>
  <c r="M22" i="93"/>
  <c r="U22" i="93" s="1"/>
  <c r="M10" i="93"/>
  <c r="U10" i="93" s="1"/>
  <c r="M9" i="93"/>
  <c r="U9" i="93" s="1"/>
  <c r="M4" i="93"/>
  <c r="U4" i="93" s="1"/>
  <c r="X4" i="93" s="1"/>
  <c r="M4" i="93" a="1"/>
  <c r="M88" i="93" s="1"/>
  <c r="U88" i="93" s="1"/>
  <c r="G4" i="93"/>
  <c r="F4" i="93"/>
  <c r="AT3" i="93"/>
  <c r="R3" i="93"/>
  <c r="C3" i="93"/>
  <c r="O3" i="93" s="1"/>
  <c r="P3" i="93" s="1"/>
  <c r="AF3" i="93" s="1"/>
  <c r="AO3" i="93" s="1"/>
  <c r="G98" i="92"/>
  <c r="F98" i="92"/>
  <c r="AX97" i="92"/>
  <c r="G97" i="92"/>
  <c r="F97" i="92"/>
  <c r="AX96" i="92"/>
  <c r="G96" i="92"/>
  <c r="F96" i="92"/>
  <c r="AX95" i="92"/>
  <c r="G95" i="92"/>
  <c r="F95" i="92"/>
  <c r="AX94" i="92"/>
  <c r="F94" i="92"/>
  <c r="AX93" i="92"/>
  <c r="G93" i="92"/>
  <c r="F93" i="92"/>
  <c r="AX92" i="92"/>
  <c r="G92" i="92"/>
  <c r="F92" i="92"/>
  <c r="AX91" i="92"/>
  <c r="G91" i="92"/>
  <c r="F91" i="92"/>
  <c r="AX90" i="92"/>
  <c r="G90" i="92"/>
  <c r="F90" i="92"/>
  <c r="AX89" i="92"/>
  <c r="G89" i="92"/>
  <c r="F89" i="92"/>
  <c r="AX88" i="92"/>
  <c r="G88" i="92"/>
  <c r="F88" i="92"/>
  <c r="AX87" i="92"/>
  <c r="G87" i="92"/>
  <c r="F87" i="92"/>
  <c r="AX86" i="92"/>
  <c r="G86" i="92"/>
  <c r="F86" i="92"/>
  <c r="AX85" i="92"/>
  <c r="G85" i="92"/>
  <c r="F85" i="92"/>
  <c r="AX84" i="92"/>
  <c r="G84" i="92"/>
  <c r="F84" i="92"/>
  <c r="AX83" i="92"/>
  <c r="G83" i="92"/>
  <c r="F83" i="92"/>
  <c r="AX82" i="92"/>
  <c r="G82" i="92"/>
  <c r="F82" i="92"/>
  <c r="AX81" i="92"/>
  <c r="G81" i="92"/>
  <c r="F81" i="92"/>
  <c r="AX80" i="92"/>
  <c r="G80" i="92"/>
  <c r="F80" i="92"/>
  <c r="AX79" i="92"/>
  <c r="G79" i="92"/>
  <c r="F79" i="92"/>
  <c r="AX78" i="92"/>
  <c r="G78" i="92"/>
  <c r="F78" i="92"/>
  <c r="AX77" i="92"/>
  <c r="G77" i="92"/>
  <c r="F77" i="92"/>
  <c r="AX76" i="92"/>
  <c r="G76" i="92"/>
  <c r="F76" i="92"/>
  <c r="AX75" i="92"/>
  <c r="G75" i="92"/>
  <c r="F75" i="92"/>
  <c r="AX74" i="92"/>
  <c r="G74" i="92"/>
  <c r="F74" i="92"/>
  <c r="AX73" i="92"/>
  <c r="G73" i="92"/>
  <c r="F73" i="92"/>
  <c r="AX72" i="92"/>
  <c r="G72" i="92"/>
  <c r="F72" i="92"/>
  <c r="AX71" i="92"/>
  <c r="G71" i="92"/>
  <c r="F71" i="92"/>
  <c r="AX70" i="92"/>
  <c r="G70" i="92"/>
  <c r="F70" i="92"/>
  <c r="G69" i="92"/>
  <c r="F69" i="92"/>
  <c r="G68" i="92"/>
  <c r="F68" i="92"/>
  <c r="G67" i="92"/>
  <c r="F67" i="92"/>
  <c r="G66" i="92"/>
  <c r="F66" i="92"/>
  <c r="G65" i="92"/>
  <c r="F65" i="92"/>
  <c r="G64" i="92"/>
  <c r="F64" i="92"/>
  <c r="G63" i="92"/>
  <c r="F63" i="92"/>
  <c r="R62" i="92"/>
  <c r="G62" i="92"/>
  <c r="F62" i="92"/>
  <c r="G61" i="92"/>
  <c r="F61" i="92"/>
  <c r="G60" i="92"/>
  <c r="F60" i="92"/>
  <c r="G59" i="92"/>
  <c r="F59" i="92"/>
  <c r="G58" i="92"/>
  <c r="F58" i="92"/>
  <c r="G57" i="92"/>
  <c r="F57" i="92"/>
  <c r="G56" i="92"/>
  <c r="F56" i="92"/>
  <c r="G55" i="92"/>
  <c r="F55" i="92"/>
  <c r="G54" i="92"/>
  <c r="F54" i="92"/>
  <c r="G53" i="92"/>
  <c r="F53" i="92"/>
  <c r="G52" i="92"/>
  <c r="F52" i="92"/>
  <c r="G51" i="92"/>
  <c r="F51" i="92"/>
  <c r="G50" i="92"/>
  <c r="F50" i="92"/>
  <c r="G49" i="92"/>
  <c r="F49" i="92"/>
  <c r="G48" i="92"/>
  <c r="F48" i="92"/>
  <c r="G47" i="92"/>
  <c r="F47" i="92"/>
  <c r="G46" i="92"/>
  <c r="F46" i="92"/>
  <c r="G45" i="92"/>
  <c r="F45" i="92"/>
  <c r="G44" i="92"/>
  <c r="F44" i="92"/>
  <c r="G43" i="92"/>
  <c r="F43" i="92"/>
  <c r="G42" i="92"/>
  <c r="F42" i="92"/>
  <c r="G41" i="92"/>
  <c r="F41" i="92"/>
  <c r="G40" i="92"/>
  <c r="F40" i="92"/>
  <c r="G39" i="92"/>
  <c r="F39" i="92"/>
  <c r="G38" i="92"/>
  <c r="F38" i="92"/>
  <c r="G37" i="92"/>
  <c r="F37" i="92"/>
  <c r="G36" i="92"/>
  <c r="F36" i="92"/>
  <c r="G35" i="92"/>
  <c r="F35" i="92"/>
  <c r="G34" i="92"/>
  <c r="F34" i="92"/>
  <c r="R33" i="92"/>
  <c r="G33" i="92"/>
  <c r="F33" i="92"/>
  <c r="G32" i="92"/>
  <c r="F32" i="92"/>
  <c r="G31" i="92"/>
  <c r="F31" i="92"/>
  <c r="G30" i="92"/>
  <c r="F30" i="92"/>
  <c r="G29" i="92"/>
  <c r="F29" i="92"/>
  <c r="G28" i="92"/>
  <c r="F28" i="92"/>
  <c r="G27" i="92"/>
  <c r="F27" i="92"/>
  <c r="G26" i="92"/>
  <c r="F26" i="92"/>
  <c r="G25" i="92"/>
  <c r="F25" i="92"/>
  <c r="G24" i="92"/>
  <c r="F24" i="92"/>
  <c r="G23" i="92"/>
  <c r="F23" i="92"/>
  <c r="G22" i="92"/>
  <c r="F22" i="92"/>
  <c r="G21" i="92"/>
  <c r="F21" i="92"/>
  <c r="R20" i="92"/>
  <c r="G20" i="92"/>
  <c r="F20" i="92"/>
  <c r="G19" i="92"/>
  <c r="F19" i="92"/>
  <c r="G18" i="92"/>
  <c r="F18" i="92"/>
  <c r="R17" i="92"/>
  <c r="G17" i="92"/>
  <c r="F17" i="92"/>
  <c r="G16" i="92"/>
  <c r="F16" i="92"/>
  <c r="G15" i="92"/>
  <c r="F15" i="92"/>
  <c r="G14" i="92"/>
  <c r="F14" i="92"/>
  <c r="G13" i="92"/>
  <c r="F13" i="92"/>
  <c r="G12" i="92"/>
  <c r="F12" i="92"/>
  <c r="C12" i="92"/>
  <c r="G11" i="92"/>
  <c r="F11" i="92"/>
  <c r="G10" i="92"/>
  <c r="F10" i="92"/>
  <c r="C10" i="92"/>
  <c r="G9" i="92"/>
  <c r="F9" i="92"/>
  <c r="G8" i="92"/>
  <c r="F8" i="92"/>
  <c r="G7" i="92"/>
  <c r="F7" i="92"/>
  <c r="R6" i="92"/>
  <c r="G6" i="92"/>
  <c r="F6" i="92"/>
  <c r="C6" i="92"/>
  <c r="R35" i="92" s="1"/>
  <c r="R5" i="92"/>
  <c r="G5" i="92"/>
  <c r="F5" i="92"/>
  <c r="C5" i="92"/>
  <c r="W4" i="92"/>
  <c r="M61" i="92"/>
  <c r="U61" i="92" s="1"/>
  <c r="M60" i="92"/>
  <c r="U60" i="92" s="1"/>
  <c r="M43" i="92"/>
  <c r="U43" i="92" s="1"/>
  <c r="M42" i="92"/>
  <c r="U42" i="92" s="1"/>
  <c r="M25" i="92"/>
  <c r="U25" i="92" s="1"/>
  <c r="M24" i="92"/>
  <c r="U24" i="92" s="1"/>
  <c r="M7" i="92"/>
  <c r="U7" i="92" s="1"/>
  <c r="M6" i="92"/>
  <c r="U6" i="92" s="1"/>
  <c r="M4" i="92" a="1"/>
  <c r="G4" i="92"/>
  <c r="F4" i="92"/>
  <c r="AT3" i="92"/>
  <c r="C3" i="92"/>
  <c r="O3" i="92" s="1"/>
  <c r="G98" i="91"/>
  <c r="F98" i="91"/>
  <c r="AX97" i="91"/>
  <c r="G97" i="91"/>
  <c r="F97" i="91"/>
  <c r="AX96" i="91"/>
  <c r="G96" i="91"/>
  <c r="F96" i="91"/>
  <c r="AX95" i="91"/>
  <c r="G95" i="91"/>
  <c r="F95" i="91"/>
  <c r="AX94" i="91"/>
  <c r="F94" i="91"/>
  <c r="AX93" i="91"/>
  <c r="G93" i="91"/>
  <c r="F93" i="91"/>
  <c r="AX92" i="91"/>
  <c r="G92" i="91"/>
  <c r="F92" i="91"/>
  <c r="AX91" i="91"/>
  <c r="G91" i="91"/>
  <c r="F91" i="91"/>
  <c r="AX90" i="91"/>
  <c r="G90" i="91"/>
  <c r="F90" i="91"/>
  <c r="AX89" i="91"/>
  <c r="G89" i="91"/>
  <c r="F89" i="91"/>
  <c r="AX88" i="91"/>
  <c r="G88" i="91"/>
  <c r="F88" i="91"/>
  <c r="AX87" i="91"/>
  <c r="G87" i="91"/>
  <c r="F87" i="91"/>
  <c r="AX86" i="91"/>
  <c r="G86" i="91"/>
  <c r="F86" i="91"/>
  <c r="AX85" i="91"/>
  <c r="G85" i="91"/>
  <c r="F85" i="91"/>
  <c r="AX84" i="91"/>
  <c r="G84" i="91"/>
  <c r="F84" i="91"/>
  <c r="AX83" i="91"/>
  <c r="G83" i="91"/>
  <c r="F83" i="91"/>
  <c r="AX82" i="91"/>
  <c r="G82" i="91"/>
  <c r="F82" i="91"/>
  <c r="AX81" i="91"/>
  <c r="G81" i="91"/>
  <c r="F81" i="91"/>
  <c r="AX80" i="91"/>
  <c r="G80" i="91"/>
  <c r="F80" i="91"/>
  <c r="G79" i="91"/>
  <c r="F79" i="91"/>
  <c r="G78" i="91"/>
  <c r="F78" i="91"/>
  <c r="V77" i="91"/>
  <c r="G77" i="91"/>
  <c r="F77" i="91"/>
  <c r="G76" i="91"/>
  <c r="F76" i="91"/>
  <c r="V75" i="91"/>
  <c r="G75" i="91"/>
  <c r="F75" i="91"/>
  <c r="V74" i="91"/>
  <c r="G74" i="91"/>
  <c r="F74" i="91"/>
  <c r="G73" i="91"/>
  <c r="F73" i="91"/>
  <c r="G72" i="91"/>
  <c r="F72" i="91"/>
  <c r="G71" i="91"/>
  <c r="F71" i="91"/>
  <c r="G70" i="91"/>
  <c r="F70" i="91"/>
  <c r="G69" i="91"/>
  <c r="F69" i="91"/>
  <c r="V68" i="91"/>
  <c r="G68" i="91"/>
  <c r="F68" i="91"/>
  <c r="G67" i="91"/>
  <c r="F67" i="91"/>
  <c r="V66" i="91"/>
  <c r="G66" i="91"/>
  <c r="F66" i="91"/>
  <c r="V65" i="91"/>
  <c r="G65" i="91"/>
  <c r="F65" i="91"/>
  <c r="G64" i="91"/>
  <c r="F64" i="91"/>
  <c r="G63" i="91"/>
  <c r="F63" i="91"/>
  <c r="R62" i="91"/>
  <c r="G62" i="91"/>
  <c r="F62" i="91"/>
  <c r="G61" i="91"/>
  <c r="F61" i="91"/>
  <c r="G60" i="91"/>
  <c r="F60" i="91"/>
  <c r="V59" i="91"/>
  <c r="G59" i="91"/>
  <c r="F59" i="91"/>
  <c r="G58" i="91"/>
  <c r="F58" i="91"/>
  <c r="V57" i="91"/>
  <c r="G57" i="91"/>
  <c r="F57" i="91"/>
  <c r="V56" i="91"/>
  <c r="G56" i="91"/>
  <c r="F56" i="91"/>
  <c r="G55" i="91"/>
  <c r="F55" i="91"/>
  <c r="G54" i="91"/>
  <c r="F54" i="91"/>
  <c r="G53" i="91"/>
  <c r="F53" i="91"/>
  <c r="G52" i="91"/>
  <c r="F52" i="91"/>
  <c r="G51" i="91"/>
  <c r="F51" i="91"/>
  <c r="V50" i="91"/>
  <c r="G50" i="91"/>
  <c r="F50" i="91"/>
  <c r="G49" i="91"/>
  <c r="F49" i="91"/>
  <c r="V48" i="91"/>
  <c r="G48" i="91"/>
  <c r="F48" i="91"/>
  <c r="V47" i="91"/>
  <c r="G47" i="91"/>
  <c r="F47" i="91"/>
  <c r="R46" i="91"/>
  <c r="G46" i="91"/>
  <c r="F46" i="91"/>
  <c r="G45" i="91"/>
  <c r="F45" i="91"/>
  <c r="G44" i="91"/>
  <c r="F44" i="91"/>
  <c r="R43" i="91"/>
  <c r="G43" i="91"/>
  <c r="F43" i="91"/>
  <c r="G42" i="91"/>
  <c r="F42" i="91"/>
  <c r="V41" i="91"/>
  <c r="G41" i="91"/>
  <c r="F41" i="91"/>
  <c r="G40" i="91"/>
  <c r="F40" i="91"/>
  <c r="V39" i="91"/>
  <c r="G39" i="91"/>
  <c r="F39" i="91"/>
  <c r="V38" i="91"/>
  <c r="G38" i="91"/>
  <c r="F38" i="91"/>
  <c r="R37" i="91"/>
  <c r="G37" i="91"/>
  <c r="F37" i="91"/>
  <c r="G36" i="91"/>
  <c r="F36" i="91"/>
  <c r="R35" i="91"/>
  <c r="G35" i="91"/>
  <c r="F35" i="91"/>
  <c r="R34" i="91"/>
  <c r="G34" i="91"/>
  <c r="F34" i="91"/>
  <c r="G33" i="91"/>
  <c r="F33" i="91"/>
  <c r="V32" i="91"/>
  <c r="G32" i="91"/>
  <c r="F32" i="91"/>
  <c r="G31" i="91"/>
  <c r="F31" i="91"/>
  <c r="V30" i="91"/>
  <c r="G30" i="91"/>
  <c r="F30" i="91"/>
  <c r="V29" i="91"/>
  <c r="G29" i="91"/>
  <c r="F29" i="91"/>
  <c r="R28" i="91"/>
  <c r="G28" i="91"/>
  <c r="F28" i="91"/>
  <c r="V27" i="91"/>
  <c r="G27" i="91"/>
  <c r="F27" i="91"/>
  <c r="G26" i="91"/>
  <c r="F26" i="91"/>
  <c r="G25" i="91"/>
  <c r="F25" i="91"/>
  <c r="V24" i="91"/>
  <c r="G24" i="91"/>
  <c r="F24" i="91"/>
  <c r="V23" i="91"/>
  <c r="G23" i="91"/>
  <c r="F23" i="91"/>
  <c r="G22" i="91"/>
  <c r="F22" i="91"/>
  <c r="V21" i="91"/>
  <c r="G21" i="91"/>
  <c r="F21" i="91"/>
  <c r="V20" i="91"/>
  <c r="G20" i="91"/>
  <c r="F20" i="91"/>
  <c r="G19" i="91"/>
  <c r="F19" i="91"/>
  <c r="V18" i="91"/>
  <c r="G18" i="91"/>
  <c r="F18" i="91"/>
  <c r="G17" i="91"/>
  <c r="F17" i="91"/>
  <c r="G16" i="91"/>
  <c r="F16" i="91"/>
  <c r="V15" i="91"/>
  <c r="G15" i="91"/>
  <c r="F15" i="91"/>
  <c r="V14" i="91"/>
  <c r="G14" i="91"/>
  <c r="F14" i="91"/>
  <c r="R13" i="91"/>
  <c r="G13" i="91"/>
  <c r="F13" i="91"/>
  <c r="V12" i="91"/>
  <c r="G12" i="91"/>
  <c r="F12" i="91"/>
  <c r="C12" i="91"/>
  <c r="V11" i="91"/>
  <c r="G11" i="91"/>
  <c r="F11" i="91"/>
  <c r="V10" i="91"/>
  <c r="G10" i="91"/>
  <c r="F10" i="91"/>
  <c r="C10" i="91"/>
  <c r="V72" i="91" s="1"/>
  <c r="V9" i="91"/>
  <c r="R9" i="91"/>
  <c r="G9" i="91"/>
  <c r="F9" i="91"/>
  <c r="V8" i="91"/>
  <c r="R8" i="91"/>
  <c r="G8" i="91"/>
  <c r="F8" i="91"/>
  <c r="V7" i="91"/>
  <c r="R7" i="91"/>
  <c r="G7" i="91"/>
  <c r="F7" i="91"/>
  <c r="V6" i="91"/>
  <c r="G6" i="91"/>
  <c r="F6" i="91"/>
  <c r="C6" i="91"/>
  <c r="R55" i="91" s="1"/>
  <c r="V5" i="91"/>
  <c r="G5" i="91"/>
  <c r="F5" i="91"/>
  <c r="C5" i="91"/>
  <c r="Y4" i="91"/>
  <c r="W4" i="91"/>
  <c r="V4" i="91"/>
  <c r="R4" i="91"/>
  <c r="M76" i="91"/>
  <c r="U76" i="91" s="1"/>
  <c r="M74" i="91"/>
  <c r="U74" i="91" s="1"/>
  <c r="M70" i="91"/>
  <c r="U70" i="91" s="1"/>
  <c r="M69" i="91"/>
  <c r="U69" i="91" s="1"/>
  <c r="M68" i="91"/>
  <c r="U68" i="91" s="1"/>
  <c r="M64" i="91"/>
  <c r="U64" i="91" s="1"/>
  <c r="M62" i="91"/>
  <c r="U62" i="91" s="1"/>
  <c r="M58" i="91"/>
  <c r="U58" i="91" s="1"/>
  <c r="M57" i="91"/>
  <c r="U57" i="91" s="1"/>
  <c r="M56" i="91"/>
  <c r="U56" i="91" s="1"/>
  <c r="M52" i="91"/>
  <c r="U52" i="91" s="1"/>
  <c r="M50" i="91"/>
  <c r="U50" i="91" s="1"/>
  <c r="M46" i="91"/>
  <c r="U46" i="91" s="1"/>
  <c r="M45" i="91"/>
  <c r="U45" i="91" s="1"/>
  <c r="M44" i="91"/>
  <c r="U44" i="91" s="1"/>
  <c r="M40" i="91"/>
  <c r="U40" i="91" s="1"/>
  <c r="M38" i="91"/>
  <c r="U38" i="91" s="1"/>
  <c r="M34" i="91"/>
  <c r="U34" i="91" s="1"/>
  <c r="M33" i="91"/>
  <c r="U33" i="91" s="1"/>
  <c r="M32" i="91"/>
  <c r="U32" i="91" s="1"/>
  <c r="M28" i="91"/>
  <c r="U28" i="91" s="1"/>
  <c r="M26" i="91"/>
  <c r="U26" i="91" s="1"/>
  <c r="M22" i="91"/>
  <c r="U22" i="91" s="1"/>
  <c r="M21" i="91"/>
  <c r="U21" i="91" s="1"/>
  <c r="M20" i="91"/>
  <c r="U20" i="91" s="1"/>
  <c r="M16" i="91"/>
  <c r="U16" i="91" s="1"/>
  <c r="M14" i="91"/>
  <c r="U14" i="91" s="1"/>
  <c r="M10" i="91"/>
  <c r="U10" i="91" s="1"/>
  <c r="M9" i="91"/>
  <c r="U9" i="91" s="1"/>
  <c r="M8" i="91"/>
  <c r="U8" i="91" s="1"/>
  <c r="M4" i="91"/>
  <c r="U4" i="91" s="1"/>
  <c r="X4" i="91" s="1"/>
  <c r="M4" i="91" a="1"/>
  <c r="G4" i="91"/>
  <c r="F4" i="91"/>
  <c r="AT3" i="91"/>
  <c r="C3" i="91"/>
  <c r="O3" i="91" s="1"/>
  <c r="G98" i="90"/>
  <c r="F98" i="90"/>
  <c r="AX97" i="90"/>
  <c r="G97" i="90"/>
  <c r="F97" i="90"/>
  <c r="AX96" i="90"/>
  <c r="G96" i="90"/>
  <c r="F96" i="90"/>
  <c r="AX95" i="90"/>
  <c r="G95" i="90"/>
  <c r="F95" i="90"/>
  <c r="AX94" i="90"/>
  <c r="F94" i="90"/>
  <c r="AX93" i="90"/>
  <c r="G93" i="90"/>
  <c r="F93" i="90"/>
  <c r="AX92" i="90"/>
  <c r="G92" i="90"/>
  <c r="F92" i="90"/>
  <c r="AX91" i="90"/>
  <c r="G91" i="90"/>
  <c r="F91" i="90"/>
  <c r="AX90" i="90"/>
  <c r="G90" i="90"/>
  <c r="F90" i="90"/>
  <c r="G89" i="90"/>
  <c r="F89" i="90"/>
  <c r="R88" i="90"/>
  <c r="G88" i="90"/>
  <c r="F88" i="90"/>
  <c r="R87" i="90"/>
  <c r="G87" i="90"/>
  <c r="F87" i="90"/>
  <c r="R86" i="90"/>
  <c r="G86" i="90"/>
  <c r="F86" i="90"/>
  <c r="R85" i="90"/>
  <c r="G85" i="90"/>
  <c r="F85" i="90"/>
  <c r="G84" i="90"/>
  <c r="F84" i="90"/>
  <c r="G83" i="90"/>
  <c r="F83" i="90"/>
  <c r="G82" i="90"/>
  <c r="F82" i="90"/>
  <c r="V81" i="90"/>
  <c r="G81" i="90"/>
  <c r="F81" i="90"/>
  <c r="G80" i="90"/>
  <c r="F80" i="90"/>
  <c r="R79" i="90"/>
  <c r="G79" i="90"/>
  <c r="F79" i="90"/>
  <c r="R78" i="90"/>
  <c r="G78" i="90"/>
  <c r="F78" i="90"/>
  <c r="R77" i="90"/>
  <c r="G77" i="90"/>
  <c r="F77" i="90"/>
  <c r="R76" i="90"/>
  <c r="G76" i="90"/>
  <c r="F76" i="90"/>
  <c r="G75" i="90"/>
  <c r="F75" i="90"/>
  <c r="G74" i="90"/>
  <c r="F74" i="90"/>
  <c r="G73" i="90"/>
  <c r="F73" i="90"/>
  <c r="V72" i="90"/>
  <c r="G72" i="90"/>
  <c r="F72" i="90"/>
  <c r="G71" i="90"/>
  <c r="F71" i="90"/>
  <c r="R70" i="90"/>
  <c r="G70" i="90"/>
  <c r="F70" i="90"/>
  <c r="R69" i="90"/>
  <c r="G69" i="90"/>
  <c r="F69" i="90"/>
  <c r="R68" i="90"/>
  <c r="G68" i="90"/>
  <c r="F68" i="90"/>
  <c r="R67" i="90"/>
  <c r="G67" i="90"/>
  <c r="F67" i="90"/>
  <c r="G66" i="90"/>
  <c r="F66" i="90"/>
  <c r="G65" i="90"/>
  <c r="F65" i="90"/>
  <c r="G64" i="90"/>
  <c r="F64" i="90"/>
  <c r="V63" i="90"/>
  <c r="G63" i="90"/>
  <c r="F63" i="90"/>
  <c r="G62" i="90"/>
  <c r="F62" i="90"/>
  <c r="R61" i="90"/>
  <c r="G61" i="90"/>
  <c r="F61" i="90"/>
  <c r="R60" i="90"/>
  <c r="G60" i="90"/>
  <c r="F60" i="90"/>
  <c r="R59" i="90"/>
  <c r="G59" i="90"/>
  <c r="F59" i="90"/>
  <c r="R58" i="90"/>
  <c r="G58" i="90"/>
  <c r="F58" i="90"/>
  <c r="G57" i="90"/>
  <c r="F57" i="90"/>
  <c r="G56" i="90"/>
  <c r="F56" i="90"/>
  <c r="G55" i="90"/>
  <c r="F55" i="90"/>
  <c r="V54" i="90"/>
  <c r="G54" i="90"/>
  <c r="F54" i="90"/>
  <c r="G53" i="90"/>
  <c r="F53" i="90"/>
  <c r="R52" i="90"/>
  <c r="G52" i="90"/>
  <c r="F52" i="90"/>
  <c r="R51" i="90"/>
  <c r="G51" i="90"/>
  <c r="F51" i="90"/>
  <c r="R50" i="90"/>
  <c r="G50" i="90"/>
  <c r="F50" i="90"/>
  <c r="R49" i="90"/>
  <c r="G49" i="90"/>
  <c r="F49" i="90"/>
  <c r="G48" i="90"/>
  <c r="F48" i="90"/>
  <c r="R47" i="90"/>
  <c r="G47" i="90"/>
  <c r="F47" i="90"/>
  <c r="V46" i="90"/>
  <c r="G46" i="90"/>
  <c r="F46" i="90"/>
  <c r="V45" i="90"/>
  <c r="G45" i="90"/>
  <c r="F45" i="90"/>
  <c r="R44" i="90"/>
  <c r="G44" i="90"/>
  <c r="F44" i="90"/>
  <c r="V43" i="90"/>
  <c r="G43" i="90"/>
  <c r="F43" i="90"/>
  <c r="V42" i="90"/>
  <c r="G42" i="90"/>
  <c r="F42" i="90"/>
  <c r="R41" i="90"/>
  <c r="G41" i="90"/>
  <c r="F41" i="90"/>
  <c r="V40" i="90"/>
  <c r="G40" i="90"/>
  <c r="F40" i="90"/>
  <c r="V39" i="90"/>
  <c r="G39" i="90"/>
  <c r="F39" i="90"/>
  <c r="R38" i="90"/>
  <c r="G38" i="90"/>
  <c r="F38" i="90"/>
  <c r="V37" i="90"/>
  <c r="G37" i="90"/>
  <c r="F37" i="90"/>
  <c r="V36" i="90"/>
  <c r="G36" i="90"/>
  <c r="F36" i="90"/>
  <c r="R35" i="90"/>
  <c r="G35" i="90"/>
  <c r="F35" i="90"/>
  <c r="V34" i="90"/>
  <c r="G34" i="90"/>
  <c r="F34" i="90"/>
  <c r="V33" i="90"/>
  <c r="G33" i="90"/>
  <c r="F33" i="90"/>
  <c r="R32" i="90"/>
  <c r="G32" i="90"/>
  <c r="F32" i="90"/>
  <c r="V31" i="90"/>
  <c r="G31" i="90"/>
  <c r="F31" i="90"/>
  <c r="V30" i="90"/>
  <c r="G30" i="90"/>
  <c r="F30" i="90"/>
  <c r="R29" i="90"/>
  <c r="G29" i="90"/>
  <c r="F29" i="90"/>
  <c r="V28" i="90"/>
  <c r="G28" i="90"/>
  <c r="F28" i="90"/>
  <c r="V27" i="90"/>
  <c r="G27" i="90"/>
  <c r="F27" i="90"/>
  <c r="R26" i="90"/>
  <c r="G26" i="90"/>
  <c r="F26" i="90"/>
  <c r="V25" i="90"/>
  <c r="G25" i="90"/>
  <c r="F25" i="90"/>
  <c r="V24" i="90"/>
  <c r="G24" i="90"/>
  <c r="F24" i="90"/>
  <c r="R23" i="90"/>
  <c r="G23" i="90"/>
  <c r="F23" i="90"/>
  <c r="V22" i="90"/>
  <c r="G22" i="90"/>
  <c r="F22" i="90"/>
  <c r="V21" i="90"/>
  <c r="G21" i="90"/>
  <c r="F21" i="90"/>
  <c r="R20" i="90"/>
  <c r="G20" i="90"/>
  <c r="F20" i="90"/>
  <c r="V19" i="90"/>
  <c r="G19" i="90"/>
  <c r="F19" i="90"/>
  <c r="V18" i="90"/>
  <c r="G18" i="90"/>
  <c r="F18" i="90"/>
  <c r="R17" i="90"/>
  <c r="G17" i="90"/>
  <c r="F17" i="90"/>
  <c r="V16" i="90"/>
  <c r="G16" i="90"/>
  <c r="F16" i="90"/>
  <c r="V15" i="90"/>
  <c r="G15" i="90"/>
  <c r="F15" i="90"/>
  <c r="R14" i="90"/>
  <c r="G14" i="90"/>
  <c r="F14" i="90"/>
  <c r="V13" i="90"/>
  <c r="G13" i="90"/>
  <c r="F13" i="90"/>
  <c r="V12" i="90"/>
  <c r="G12" i="90"/>
  <c r="F12" i="90"/>
  <c r="C12" i="90"/>
  <c r="V11" i="90"/>
  <c r="R11" i="90"/>
  <c r="G11" i="90"/>
  <c r="F11" i="90"/>
  <c r="V10" i="90"/>
  <c r="R10" i="90"/>
  <c r="G10" i="90"/>
  <c r="F10" i="90"/>
  <c r="C10" i="90"/>
  <c r="V47" i="90" s="1"/>
  <c r="V9" i="90"/>
  <c r="R9" i="90"/>
  <c r="G9" i="90"/>
  <c r="F9" i="90"/>
  <c r="V8" i="90"/>
  <c r="G8" i="90"/>
  <c r="F8" i="90"/>
  <c r="V7" i="90"/>
  <c r="G7" i="90"/>
  <c r="F7" i="90"/>
  <c r="V6" i="90"/>
  <c r="G6" i="90"/>
  <c r="F6" i="90"/>
  <c r="C6" i="90"/>
  <c r="R89" i="90" s="1"/>
  <c r="V5" i="90"/>
  <c r="R5" i="90"/>
  <c r="G5" i="90"/>
  <c r="F5" i="90"/>
  <c r="C5" i="90"/>
  <c r="W4" i="90"/>
  <c r="V4" i="90"/>
  <c r="Y4" i="90" s="1"/>
  <c r="R4" i="90"/>
  <c r="M85" i="90"/>
  <c r="U85" i="90" s="1"/>
  <c r="M84" i="90"/>
  <c r="U84" i="90" s="1"/>
  <c r="M67" i="90"/>
  <c r="U67" i="90" s="1"/>
  <c r="M66" i="90"/>
  <c r="U66" i="90" s="1"/>
  <c r="M49" i="90"/>
  <c r="U49" i="90" s="1"/>
  <c r="M48" i="90"/>
  <c r="U48" i="90" s="1"/>
  <c r="M31" i="90"/>
  <c r="U31" i="90" s="1"/>
  <c r="M30" i="90"/>
  <c r="U30" i="90" s="1"/>
  <c r="M13" i="90"/>
  <c r="U13" i="90" s="1"/>
  <c r="M12" i="90"/>
  <c r="U12" i="90" s="1"/>
  <c r="M4" i="90" a="1"/>
  <c r="M73" i="90" s="1"/>
  <c r="U73" i="90" s="1"/>
  <c r="G4" i="90"/>
  <c r="F4" i="90"/>
  <c r="AT3" i="90"/>
  <c r="R3" i="90"/>
  <c r="AH3" i="90" s="1"/>
  <c r="AQ3" i="90" s="1"/>
  <c r="C3" i="90"/>
  <c r="O3" i="90" s="1"/>
  <c r="AE3" i="90" s="1"/>
  <c r="AN3" i="90" s="1"/>
  <c r="S98" i="89"/>
  <c r="R98" i="89"/>
  <c r="G98" i="89"/>
  <c r="F98" i="89"/>
  <c r="R97" i="89"/>
  <c r="G97" i="89"/>
  <c r="F97" i="89"/>
  <c r="R96" i="89"/>
  <c r="G96" i="89"/>
  <c r="F96" i="89"/>
  <c r="R95" i="89"/>
  <c r="G95" i="89"/>
  <c r="F95" i="89"/>
  <c r="R94" i="89"/>
  <c r="F94" i="89"/>
  <c r="R93" i="89"/>
  <c r="G93" i="89"/>
  <c r="F93" i="89"/>
  <c r="R92" i="89"/>
  <c r="G92" i="89"/>
  <c r="F92" i="89"/>
  <c r="R91" i="89"/>
  <c r="G91" i="89"/>
  <c r="F91" i="89"/>
  <c r="R90" i="89"/>
  <c r="G90" i="89"/>
  <c r="F90" i="89"/>
  <c r="R89" i="89"/>
  <c r="G89" i="89"/>
  <c r="F89" i="89"/>
  <c r="R88" i="89"/>
  <c r="G88" i="89"/>
  <c r="F88" i="89"/>
  <c r="R87" i="89"/>
  <c r="G87" i="89"/>
  <c r="F87" i="89"/>
  <c r="R86" i="89"/>
  <c r="G86" i="89"/>
  <c r="F86" i="89"/>
  <c r="R85" i="89"/>
  <c r="G85" i="89"/>
  <c r="F85" i="89"/>
  <c r="R84" i="89"/>
  <c r="G84" i="89"/>
  <c r="F84" i="89"/>
  <c r="V83" i="89"/>
  <c r="R83" i="89"/>
  <c r="G83" i="89"/>
  <c r="F83" i="89"/>
  <c r="R82" i="89"/>
  <c r="G82" i="89"/>
  <c r="F82" i="89"/>
  <c r="R81" i="89"/>
  <c r="G81" i="89"/>
  <c r="F81" i="89"/>
  <c r="R80" i="89"/>
  <c r="G80" i="89"/>
  <c r="F80" i="89"/>
  <c r="R79" i="89"/>
  <c r="G79" i="89"/>
  <c r="F79" i="89"/>
  <c r="R78" i="89"/>
  <c r="G78" i="89"/>
  <c r="F78" i="89"/>
  <c r="V77" i="89"/>
  <c r="R77" i="89"/>
  <c r="G77" i="89"/>
  <c r="F77" i="89"/>
  <c r="R76" i="89"/>
  <c r="G76" i="89"/>
  <c r="F76" i="89"/>
  <c r="R75" i="89"/>
  <c r="G75" i="89"/>
  <c r="F75" i="89"/>
  <c r="R74" i="89"/>
  <c r="G74" i="89"/>
  <c r="F74" i="89"/>
  <c r="R73" i="89"/>
  <c r="G73" i="89"/>
  <c r="F73" i="89"/>
  <c r="R72" i="89"/>
  <c r="G72" i="89"/>
  <c r="F72" i="89"/>
  <c r="R71" i="89"/>
  <c r="G71" i="89"/>
  <c r="F71" i="89"/>
  <c r="R70" i="89"/>
  <c r="G70" i="89"/>
  <c r="F70" i="89"/>
  <c r="R69" i="89"/>
  <c r="G69" i="89"/>
  <c r="F69" i="89"/>
  <c r="V68" i="89"/>
  <c r="R68" i="89"/>
  <c r="G68" i="89"/>
  <c r="F68" i="89"/>
  <c r="R67" i="89"/>
  <c r="G67" i="89"/>
  <c r="F67" i="89"/>
  <c r="R66" i="89"/>
  <c r="G66" i="89"/>
  <c r="F66" i="89"/>
  <c r="R65" i="89"/>
  <c r="G65" i="89"/>
  <c r="F65" i="89"/>
  <c r="R64" i="89"/>
  <c r="G64" i="89"/>
  <c r="F64" i="89"/>
  <c r="R63" i="89"/>
  <c r="G63" i="89"/>
  <c r="F63" i="89"/>
  <c r="R62" i="89"/>
  <c r="G62" i="89"/>
  <c r="F62" i="89"/>
  <c r="R61" i="89"/>
  <c r="G61" i="89"/>
  <c r="F61" i="89"/>
  <c r="R60" i="89"/>
  <c r="G60" i="89"/>
  <c r="F60" i="89"/>
  <c r="V59" i="89"/>
  <c r="R59" i="89"/>
  <c r="G59" i="89"/>
  <c r="F59" i="89"/>
  <c r="R58" i="89"/>
  <c r="G58" i="89"/>
  <c r="F58" i="89"/>
  <c r="R57" i="89"/>
  <c r="G57" i="89"/>
  <c r="F57" i="89"/>
  <c r="R56" i="89"/>
  <c r="G56" i="89"/>
  <c r="F56" i="89"/>
  <c r="R55" i="89"/>
  <c r="G55" i="89"/>
  <c r="F55" i="89"/>
  <c r="R54" i="89"/>
  <c r="G54" i="89"/>
  <c r="F54" i="89"/>
  <c r="R53" i="89"/>
  <c r="G53" i="89"/>
  <c r="F53" i="89"/>
  <c r="R52" i="89"/>
  <c r="G52" i="89"/>
  <c r="F52" i="89"/>
  <c r="R51" i="89"/>
  <c r="G51" i="89"/>
  <c r="F51" i="89"/>
  <c r="V50" i="89"/>
  <c r="R50" i="89"/>
  <c r="G50" i="89"/>
  <c r="F50" i="89"/>
  <c r="R49" i="89"/>
  <c r="G49" i="89"/>
  <c r="F49" i="89"/>
  <c r="R48" i="89"/>
  <c r="G48" i="89"/>
  <c r="F48" i="89"/>
  <c r="R47" i="89"/>
  <c r="G47" i="89"/>
  <c r="F47" i="89"/>
  <c r="R46" i="89"/>
  <c r="G46" i="89"/>
  <c r="F46" i="89"/>
  <c r="R45" i="89"/>
  <c r="G45" i="89"/>
  <c r="F45" i="89"/>
  <c r="R44" i="89"/>
  <c r="G44" i="89"/>
  <c r="F44" i="89"/>
  <c r="R43" i="89"/>
  <c r="G43" i="89"/>
  <c r="F43" i="89"/>
  <c r="R42" i="89"/>
  <c r="G42" i="89"/>
  <c r="F42" i="89"/>
  <c r="V41" i="89"/>
  <c r="R41" i="89"/>
  <c r="G41" i="89"/>
  <c r="F41" i="89"/>
  <c r="R40" i="89"/>
  <c r="G40" i="89"/>
  <c r="F40" i="89"/>
  <c r="R39" i="89"/>
  <c r="G39" i="89"/>
  <c r="F39" i="89"/>
  <c r="R38" i="89"/>
  <c r="G38" i="89"/>
  <c r="F38" i="89"/>
  <c r="R37" i="89"/>
  <c r="G37" i="89"/>
  <c r="F37" i="89"/>
  <c r="R36" i="89"/>
  <c r="G36" i="89"/>
  <c r="F36" i="89"/>
  <c r="R35" i="89"/>
  <c r="G35" i="89"/>
  <c r="F35" i="89"/>
  <c r="R34" i="89"/>
  <c r="G34" i="89"/>
  <c r="F34" i="89"/>
  <c r="R33" i="89"/>
  <c r="G33" i="89"/>
  <c r="F33" i="89"/>
  <c r="V32" i="89"/>
  <c r="R32" i="89"/>
  <c r="G32" i="89"/>
  <c r="F32" i="89"/>
  <c r="R31" i="89"/>
  <c r="G31" i="89"/>
  <c r="F31" i="89"/>
  <c r="R30" i="89"/>
  <c r="G30" i="89"/>
  <c r="F30" i="89"/>
  <c r="R29" i="89"/>
  <c r="G29" i="89"/>
  <c r="F29" i="89"/>
  <c r="R28" i="89"/>
  <c r="G28" i="89"/>
  <c r="F28" i="89"/>
  <c r="R27" i="89"/>
  <c r="G27" i="89"/>
  <c r="F27" i="89"/>
  <c r="R26" i="89"/>
  <c r="G26" i="89"/>
  <c r="F26" i="89"/>
  <c r="R25" i="89"/>
  <c r="G25" i="89"/>
  <c r="F25" i="89"/>
  <c r="R24" i="89"/>
  <c r="G24" i="89"/>
  <c r="F24" i="89"/>
  <c r="V23" i="89"/>
  <c r="R23" i="89"/>
  <c r="G23" i="89"/>
  <c r="F23" i="89"/>
  <c r="R22" i="89"/>
  <c r="G22" i="89"/>
  <c r="F22" i="89"/>
  <c r="R21" i="89"/>
  <c r="G21" i="89"/>
  <c r="F21" i="89"/>
  <c r="R20" i="89"/>
  <c r="G20" i="89"/>
  <c r="F20" i="89"/>
  <c r="R19" i="89"/>
  <c r="G19" i="89"/>
  <c r="F19" i="89"/>
  <c r="R18" i="89"/>
  <c r="G18" i="89"/>
  <c r="F18" i="89"/>
  <c r="R17" i="89"/>
  <c r="G17" i="89"/>
  <c r="F17" i="89"/>
  <c r="R16" i="89"/>
  <c r="G16" i="89"/>
  <c r="F16" i="89"/>
  <c r="R15" i="89"/>
  <c r="G15" i="89"/>
  <c r="F15" i="89"/>
  <c r="V14" i="89"/>
  <c r="R14" i="89"/>
  <c r="G14" i="89"/>
  <c r="F14" i="89"/>
  <c r="R13" i="89"/>
  <c r="G13" i="89"/>
  <c r="F13" i="89"/>
  <c r="R12" i="89"/>
  <c r="G12" i="89"/>
  <c r="F12" i="89"/>
  <c r="C12" i="89"/>
  <c r="R11" i="89"/>
  <c r="G11" i="89"/>
  <c r="F11" i="89"/>
  <c r="R10" i="89"/>
  <c r="G10" i="89"/>
  <c r="F10" i="89"/>
  <c r="C10" i="89"/>
  <c r="V92" i="89" s="1"/>
  <c r="V9" i="89"/>
  <c r="R9" i="89"/>
  <c r="G9" i="89"/>
  <c r="F9" i="89"/>
  <c r="R8" i="89"/>
  <c r="G8" i="89"/>
  <c r="F8" i="89"/>
  <c r="R7" i="89"/>
  <c r="G7" i="89"/>
  <c r="F7" i="89"/>
  <c r="R6" i="89"/>
  <c r="G6" i="89"/>
  <c r="F6" i="89"/>
  <c r="V5" i="89"/>
  <c r="R5" i="89"/>
  <c r="G5" i="89"/>
  <c r="F5" i="89"/>
  <c r="C5" i="89"/>
  <c r="W4" i="89"/>
  <c r="V4" i="89"/>
  <c r="Y4" i="89" s="1"/>
  <c r="R4" i="89"/>
  <c r="M98" i="89"/>
  <c r="U98" i="89" s="1"/>
  <c r="M97" i="89"/>
  <c r="U97" i="89" s="1"/>
  <c r="M96" i="89"/>
  <c r="U96" i="89" s="1"/>
  <c r="M95" i="89"/>
  <c r="U95" i="89" s="1"/>
  <c r="M92" i="89"/>
  <c r="U92" i="89" s="1"/>
  <c r="M91" i="89"/>
  <c r="U91" i="89" s="1"/>
  <c r="M90" i="89"/>
  <c r="U90" i="89" s="1"/>
  <c r="M89" i="89"/>
  <c r="U89" i="89" s="1"/>
  <c r="M86" i="89"/>
  <c r="U86" i="89" s="1"/>
  <c r="M85" i="89"/>
  <c r="U85" i="89" s="1"/>
  <c r="M84" i="89"/>
  <c r="U84" i="89" s="1"/>
  <c r="M83" i="89"/>
  <c r="U83" i="89" s="1"/>
  <c r="M80" i="89"/>
  <c r="U80" i="89" s="1"/>
  <c r="M79" i="89"/>
  <c r="U79" i="89" s="1"/>
  <c r="M78" i="89"/>
  <c r="U78" i="89" s="1"/>
  <c r="M77" i="89"/>
  <c r="U77" i="89" s="1"/>
  <c r="M74" i="89"/>
  <c r="U74" i="89" s="1"/>
  <c r="M73" i="89"/>
  <c r="U73" i="89" s="1"/>
  <c r="M72" i="89"/>
  <c r="U72" i="89" s="1"/>
  <c r="M71" i="89"/>
  <c r="U71" i="89" s="1"/>
  <c r="M68" i="89"/>
  <c r="U68" i="89" s="1"/>
  <c r="M67" i="89"/>
  <c r="U67" i="89" s="1"/>
  <c r="M66" i="89"/>
  <c r="U66" i="89" s="1"/>
  <c r="M65" i="89"/>
  <c r="U65" i="89" s="1"/>
  <c r="M62" i="89"/>
  <c r="U62" i="89" s="1"/>
  <c r="M61" i="89"/>
  <c r="U61" i="89" s="1"/>
  <c r="M60" i="89"/>
  <c r="U60" i="89" s="1"/>
  <c r="M59" i="89"/>
  <c r="U59" i="89" s="1"/>
  <c r="M56" i="89"/>
  <c r="U56" i="89" s="1"/>
  <c r="M55" i="89"/>
  <c r="U55" i="89" s="1"/>
  <c r="M54" i="89"/>
  <c r="U54" i="89" s="1"/>
  <c r="M53" i="89"/>
  <c r="U53" i="89" s="1"/>
  <c r="M50" i="89"/>
  <c r="U50" i="89" s="1"/>
  <c r="M49" i="89"/>
  <c r="U49" i="89" s="1"/>
  <c r="M48" i="89"/>
  <c r="U48" i="89" s="1"/>
  <c r="M47" i="89"/>
  <c r="U47" i="89" s="1"/>
  <c r="M44" i="89"/>
  <c r="U44" i="89" s="1"/>
  <c r="M43" i="89"/>
  <c r="U43" i="89" s="1"/>
  <c r="M42" i="89"/>
  <c r="U42" i="89" s="1"/>
  <c r="M41" i="89"/>
  <c r="U41" i="89" s="1"/>
  <c r="M38" i="89"/>
  <c r="U38" i="89" s="1"/>
  <c r="M37" i="89"/>
  <c r="U37" i="89" s="1"/>
  <c r="M36" i="89"/>
  <c r="U36" i="89" s="1"/>
  <c r="M35" i="89"/>
  <c r="U35" i="89" s="1"/>
  <c r="M32" i="89"/>
  <c r="U32" i="89" s="1"/>
  <c r="M31" i="89"/>
  <c r="U31" i="89" s="1"/>
  <c r="M30" i="89"/>
  <c r="U30" i="89" s="1"/>
  <c r="M29" i="89"/>
  <c r="U29" i="89" s="1"/>
  <c r="M26" i="89"/>
  <c r="U26" i="89" s="1"/>
  <c r="M25" i="89"/>
  <c r="U25" i="89" s="1"/>
  <c r="M24" i="89"/>
  <c r="U24" i="89" s="1"/>
  <c r="M23" i="89"/>
  <c r="U23" i="89" s="1"/>
  <c r="M20" i="89"/>
  <c r="U20" i="89" s="1"/>
  <c r="M19" i="89"/>
  <c r="U19" i="89" s="1"/>
  <c r="M18" i="89"/>
  <c r="U18" i="89" s="1"/>
  <c r="M17" i="89"/>
  <c r="U17" i="89" s="1"/>
  <c r="M14" i="89"/>
  <c r="U14" i="89" s="1"/>
  <c r="M13" i="89"/>
  <c r="U13" i="89" s="1"/>
  <c r="M12" i="89"/>
  <c r="U12" i="89" s="1"/>
  <c r="M11" i="89"/>
  <c r="U11" i="89" s="1"/>
  <c r="M8" i="89"/>
  <c r="U8" i="89" s="1"/>
  <c r="M7" i="89"/>
  <c r="U7" i="89" s="1"/>
  <c r="M6" i="89"/>
  <c r="U6" i="89" s="1"/>
  <c r="M5" i="89"/>
  <c r="U5" i="89" s="1"/>
  <c r="M4" i="89" a="1"/>
  <c r="M93" i="89" s="1"/>
  <c r="U93" i="89" s="1"/>
  <c r="G4" i="89"/>
  <c r="F4" i="89"/>
  <c r="AT3" i="89"/>
  <c r="R3" i="89"/>
  <c r="AH3" i="89" s="1"/>
  <c r="AQ3" i="89" s="1"/>
  <c r="C3" i="89"/>
  <c r="O3" i="89" s="1"/>
  <c r="AE3" i="89" s="1"/>
  <c r="AN3" i="89" s="1"/>
  <c r="G98" i="88"/>
  <c r="F98" i="88"/>
  <c r="AX97" i="88"/>
  <c r="G97" i="88"/>
  <c r="F97" i="88"/>
  <c r="AX96" i="88"/>
  <c r="G96" i="88"/>
  <c r="F96" i="88"/>
  <c r="AX95" i="88"/>
  <c r="G95" i="88"/>
  <c r="F95" i="88"/>
  <c r="AX94" i="88"/>
  <c r="F94" i="88"/>
  <c r="AX93" i="88"/>
  <c r="G93" i="88"/>
  <c r="F93" i="88"/>
  <c r="AX92" i="88"/>
  <c r="G92" i="88"/>
  <c r="F92" i="88"/>
  <c r="AX91" i="88"/>
  <c r="G91" i="88"/>
  <c r="F91" i="88"/>
  <c r="AX90" i="88"/>
  <c r="G90" i="88"/>
  <c r="F90" i="88"/>
  <c r="AX89" i="88"/>
  <c r="G89" i="88"/>
  <c r="F89" i="88"/>
  <c r="AX88" i="88"/>
  <c r="G88" i="88"/>
  <c r="F88" i="88"/>
  <c r="AX87" i="88"/>
  <c r="G87" i="88"/>
  <c r="F87" i="88"/>
  <c r="AX86" i="88"/>
  <c r="G86" i="88"/>
  <c r="F86" i="88"/>
  <c r="AX85" i="88"/>
  <c r="G85" i="88"/>
  <c r="F85" i="88"/>
  <c r="AX84" i="88"/>
  <c r="G84" i="88"/>
  <c r="F84" i="88"/>
  <c r="AX83" i="88"/>
  <c r="G83" i="88"/>
  <c r="F83" i="88"/>
  <c r="AX82" i="88"/>
  <c r="G82" i="88"/>
  <c r="F82" i="88"/>
  <c r="AX81" i="88"/>
  <c r="G81" i="88"/>
  <c r="F81" i="88"/>
  <c r="AX80" i="88"/>
  <c r="G80" i="88"/>
  <c r="F80" i="88"/>
  <c r="AX79" i="88"/>
  <c r="G79" i="88"/>
  <c r="F79" i="88"/>
  <c r="AX78" i="88"/>
  <c r="G78" i="88"/>
  <c r="F78" i="88"/>
  <c r="AX77" i="88"/>
  <c r="G77" i="88"/>
  <c r="F77" i="88"/>
  <c r="AX76" i="88"/>
  <c r="G76" i="88"/>
  <c r="F76" i="88"/>
  <c r="AX75" i="88"/>
  <c r="G75" i="88"/>
  <c r="F75" i="88"/>
  <c r="AX74" i="88"/>
  <c r="G74" i="88"/>
  <c r="F74" i="88"/>
  <c r="AX73" i="88"/>
  <c r="G73" i="88"/>
  <c r="F73" i="88"/>
  <c r="AX72" i="88"/>
  <c r="G72" i="88"/>
  <c r="F72" i="88"/>
  <c r="AX71" i="88"/>
  <c r="G71" i="88"/>
  <c r="F71" i="88"/>
  <c r="AX70" i="88"/>
  <c r="G70" i="88"/>
  <c r="F70" i="88"/>
  <c r="G69" i="88"/>
  <c r="F69" i="88"/>
  <c r="V68" i="88"/>
  <c r="G68" i="88"/>
  <c r="F68" i="88"/>
  <c r="G67" i="88"/>
  <c r="F67" i="88"/>
  <c r="V66" i="88"/>
  <c r="G66" i="88"/>
  <c r="F66" i="88"/>
  <c r="G65" i="88"/>
  <c r="F65" i="88"/>
  <c r="G64" i="88"/>
  <c r="F64" i="88"/>
  <c r="G63" i="88"/>
  <c r="F63" i="88"/>
  <c r="G62" i="88"/>
  <c r="F62" i="88"/>
  <c r="G61" i="88"/>
  <c r="F61" i="88"/>
  <c r="G60" i="88"/>
  <c r="F60" i="88"/>
  <c r="V59" i="88"/>
  <c r="G59" i="88"/>
  <c r="F59" i="88"/>
  <c r="G58" i="88"/>
  <c r="F58" i="88"/>
  <c r="V57" i="88"/>
  <c r="G57" i="88"/>
  <c r="F57" i="88"/>
  <c r="G56" i="88"/>
  <c r="F56" i="88"/>
  <c r="G55" i="88"/>
  <c r="F55" i="88"/>
  <c r="G54" i="88"/>
  <c r="F54" i="88"/>
  <c r="G53" i="88"/>
  <c r="F53" i="88"/>
  <c r="G52" i="88"/>
  <c r="F52" i="88"/>
  <c r="G51" i="88"/>
  <c r="F51" i="88"/>
  <c r="V50" i="88"/>
  <c r="G50" i="88"/>
  <c r="F50" i="88"/>
  <c r="R49" i="88"/>
  <c r="G49" i="88"/>
  <c r="F49" i="88"/>
  <c r="G48" i="88"/>
  <c r="F48" i="88"/>
  <c r="V47" i="88"/>
  <c r="G47" i="88"/>
  <c r="F47" i="88"/>
  <c r="G46" i="88"/>
  <c r="F46" i="88"/>
  <c r="G45" i="88"/>
  <c r="F45" i="88"/>
  <c r="V44" i="88"/>
  <c r="G44" i="88"/>
  <c r="F44" i="88"/>
  <c r="G43" i="88"/>
  <c r="F43" i="88"/>
  <c r="G42" i="88"/>
  <c r="F42" i="88"/>
  <c r="V41" i="88"/>
  <c r="G41" i="88"/>
  <c r="F41" i="88"/>
  <c r="G40" i="88"/>
  <c r="F40" i="88"/>
  <c r="G39" i="88"/>
  <c r="F39" i="88"/>
  <c r="V38" i="88"/>
  <c r="G38" i="88"/>
  <c r="F38" i="88"/>
  <c r="R37" i="88"/>
  <c r="G37" i="88"/>
  <c r="F37" i="88"/>
  <c r="G36" i="88"/>
  <c r="F36" i="88"/>
  <c r="V35" i="88"/>
  <c r="G35" i="88"/>
  <c r="F35" i="88"/>
  <c r="R34" i="88"/>
  <c r="G34" i="88"/>
  <c r="F34" i="88"/>
  <c r="G33" i="88"/>
  <c r="F33" i="88"/>
  <c r="V32" i="88"/>
  <c r="G32" i="88"/>
  <c r="F32" i="88"/>
  <c r="R31" i="88"/>
  <c r="G31" i="88"/>
  <c r="F31" i="88"/>
  <c r="G30" i="88"/>
  <c r="F30" i="88"/>
  <c r="V29" i="88"/>
  <c r="G29" i="88"/>
  <c r="F29" i="88"/>
  <c r="G28" i="88"/>
  <c r="F28" i="88"/>
  <c r="G27" i="88"/>
  <c r="F27" i="88"/>
  <c r="V26" i="88"/>
  <c r="G26" i="88"/>
  <c r="F26" i="88"/>
  <c r="G25" i="88"/>
  <c r="F25" i="88"/>
  <c r="G24" i="88"/>
  <c r="F24" i="88"/>
  <c r="V23" i="88"/>
  <c r="G23" i="88"/>
  <c r="F23" i="88"/>
  <c r="G22" i="88"/>
  <c r="F22" i="88"/>
  <c r="G21" i="88"/>
  <c r="F21" i="88"/>
  <c r="V20" i="88"/>
  <c r="G20" i="88"/>
  <c r="F20" i="88"/>
  <c r="R19" i="88"/>
  <c r="G19" i="88"/>
  <c r="F19" i="88"/>
  <c r="G18" i="88"/>
  <c r="F18" i="88"/>
  <c r="V17" i="88"/>
  <c r="G17" i="88"/>
  <c r="F17" i="88"/>
  <c r="R16" i="88"/>
  <c r="G16" i="88"/>
  <c r="F16" i="88"/>
  <c r="G15" i="88"/>
  <c r="F15" i="88"/>
  <c r="V14" i="88"/>
  <c r="G14" i="88"/>
  <c r="F14" i="88"/>
  <c r="R13" i="88"/>
  <c r="G13" i="88"/>
  <c r="F13" i="88"/>
  <c r="G12" i="88"/>
  <c r="F12" i="88"/>
  <c r="C12" i="88"/>
  <c r="C3" i="88" s="1"/>
  <c r="O3" i="88" s="1"/>
  <c r="V11" i="88"/>
  <c r="G11" i="88"/>
  <c r="F11" i="88"/>
  <c r="V10" i="88"/>
  <c r="G10" i="88"/>
  <c r="F10" i="88"/>
  <c r="C10" i="88"/>
  <c r="V48" i="88" s="1"/>
  <c r="V9" i="88"/>
  <c r="G9" i="88"/>
  <c r="F9" i="88"/>
  <c r="G8" i="88"/>
  <c r="F8" i="88"/>
  <c r="R7" i="88"/>
  <c r="G7" i="88"/>
  <c r="F7" i="88"/>
  <c r="G6" i="88"/>
  <c r="F6" i="88"/>
  <c r="C6" i="88"/>
  <c r="R46" i="88" s="1"/>
  <c r="V5" i="88"/>
  <c r="G5" i="88"/>
  <c r="F5" i="88"/>
  <c r="C5" i="88"/>
  <c r="W4" i="88"/>
  <c r="V4" i="88"/>
  <c r="Y4" i="88" s="1"/>
  <c r="M67" i="88"/>
  <c r="U67" i="88" s="1"/>
  <c r="M66" i="88"/>
  <c r="U66" i="88" s="1"/>
  <c r="M61" i="88"/>
  <c r="U61" i="88" s="1"/>
  <c r="M60" i="88"/>
  <c r="U60" i="88" s="1"/>
  <c r="M55" i="88"/>
  <c r="U55" i="88" s="1"/>
  <c r="M54" i="88"/>
  <c r="U54" i="88" s="1"/>
  <c r="M49" i="88"/>
  <c r="U49" i="88" s="1"/>
  <c r="M48" i="88"/>
  <c r="U48" i="88" s="1"/>
  <c r="M43" i="88"/>
  <c r="U43" i="88" s="1"/>
  <c r="M42" i="88"/>
  <c r="U42" i="88" s="1"/>
  <c r="M37" i="88"/>
  <c r="U37" i="88" s="1"/>
  <c r="M36" i="88"/>
  <c r="U36" i="88" s="1"/>
  <c r="M31" i="88"/>
  <c r="U31" i="88" s="1"/>
  <c r="M30" i="88"/>
  <c r="U30" i="88" s="1"/>
  <c r="M25" i="88"/>
  <c r="U25" i="88" s="1"/>
  <c r="M24" i="88"/>
  <c r="U24" i="88" s="1"/>
  <c r="M19" i="88"/>
  <c r="U19" i="88" s="1"/>
  <c r="M18" i="88"/>
  <c r="U18" i="88" s="1"/>
  <c r="M13" i="88"/>
  <c r="U13" i="88" s="1"/>
  <c r="M12" i="88"/>
  <c r="U12" i="88" s="1"/>
  <c r="M7" i="88"/>
  <c r="U7" i="88" s="1"/>
  <c r="M6" i="88"/>
  <c r="U6" i="88" s="1"/>
  <c r="M4" i="88" a="1"/>
  <c r="M64" i="88" s="1"/>
  <c r="U64" i="88" s="1"/>
  <c r="G4" i="88"/>
  <c r="F4" i="88"/>
  <c r="AT3" i="88"/>
  <c r="G98" i="87"/>
  <c r="F98" i="87"/>
  <c r="AX97" i="87"/>
  <c r="G97" i="87"/>
  <c r="F97" i="87"/>
  <c r="AX96" i="87"/>
  <c r="G96" i="87"/>
  <c r="F96" i="87"/>
  <c r="AX95" i="87"/>
  <c r="G95" i="87"/>
  <c r="F95" i="87"/>
  <c r="AX94" i="87"/>
  <c r="F94" i="87"/>
  <c r="AX93" i="87"/>
  <c r="G93" i="87"/>
  <c r="F93" i="87"/>
  <c r="AX92" i="87"/>
  <c r="G92" i="87"/>
  <c r="F92" i="87"/>
  <c r="AX91" i="87"/>
  <c r="G91" i="87"/>
  <c r="F91" i="87"/>
  <c r="AX90" i="87"/>
  <c r="G90" i="87"/>
  <c r="F90" i="87"/>
  <c r="AX89" i="87"/>
  <c r="G89" i="87"/>
  <c r="F89" i="87"/>
  <c r="AX88" i="87"/>
  <c r="G88" i="87"/>
  <c r="F88" i="87"/>
  <c r="AX87" i="87"/>
  <c r="G87" i="87"/>
  <c r="F87" i="87"/>
  <c r="AX86" i="87"/>
  <c r="G86" i="87"/>
  <c r="F86" i="87"/>
  <c r="AX85" i="87"/>
  <c r="G85" i="87"/>
  <c r="F85" i="87"/>
  <c r="AX84" i="87"/>
  <c r="G84" i="87"/>
  <c r="F84" i="87"/>
  <c r="AX83" i="87"/>
  <c r="G83" i="87"/>
  <c r="F83" i="87"/>
  <c r="AX82" i="87"/>
  <c r="G82" i="87"/>
  <c r="F82" i="87"/>
  <c r="AX81" i="87"/>
  <c r="G81" i="87"/>
  <c r="F81" i="87"/>
  <c r="AX80" i="87"/>
  <c r="G80" i="87"/>
  <c r="F80" i="87"/>
  <c r="G79" i="87"/>
  <c r="F79" i="87"/>
  <c r="V78" i="87"/>
  <c r="G78" i="87"/>
  <c r="F78" i="87"/>
  <c r="V77" i="87"/>
  <c r="G77" i="87"/>
  <c r="F77" i="87"/>
  <c r="G76" i="87"/>
  <c r="F76" i="87"/>
  <c r="V75" i="87"/>
  <c r="G75" i="87"/>
  <c r="F75" i="87"/>
  <c r="V74" i="87"/>
  <c r="G74" i="87"/>
  <c r="F74" i="87"/>
  <c r="G73" i="87"/>
  <c r="F73" i="87"/>
  <c r="V72" i="87"/>
  <c r="G72" i="87"/>
  <c r="F72" i="87"/>
  <c r="V71" i="87"/>
  <c r="G71" i="87"/>
  <c r="F71" i="87"/>
  <c r="G70" i="87"/>
  <c r="F70" i="87"/>
  <c r="V69" i="87"/>
  <c r="G69" i="87"/>
  <c r="F69" i="87"/>
  <c r="V68" i="87"/>
  <c r="G68" i="87"/>
  <c r="F68" i="87"/>
  <c r="G67" i="87"/>
  <c r="F67" i="87"/>
  <c r="V66" i="87"/>
  <c r="G66" i="87"/>
  <c r="F66" i="87"/>
  <c r="V65" i="87"/>
  <c r="G65" i="87"/>
  <c r="F65" i="87"/>
  <c r="G64" i="87"/>
  <c r="F64" i="87"/>
  <c r="V63" i="87"/>
  <c r="G63" i="87"/>
  <c r="F63" i="87"/>
  <c r="V62" i="87"/>
  <c r="G62" i="87"/>
  <c r="F62" i="87"/>
  <c r="G61" i="87"/>
  <c r="F61" i="87"/>
  <c r="V60" i="87"/>
  <c r="G60" i="87"/>
  <c r="F60" i="87"/>
  <c r="V59" i="87"/>
  <c r="G59" i="87"/>
  <c r="F59" i="87"/>
  <c r="G58" i="87"/>
  <c r="F58" i="87"/>
  <c r="V57" i="87"/>
  <c r="G57" i="87"/>
  <c r="F57" i="87"/>
  <c r="V56" i="87"/>
  <c r="G56" i="87"/>
  <c r="F56" i="87"/>
  <c r="G55" i="87"/>
  <c r="F55" i="87"/>
  <c r="V54" i="87"/>
  <c r="G54" i="87"/>
  <c r="F54" i="87"/>
  <c r="V53" i="87"/>
  <c r="G53" i="87"/>
  <c r="F53" i="87"/>
  <c r="G52" i="87"/>
  <c r="F52" i="87"/>
  <c r="V51" i="87"/>
  <c r="G51" i="87"/>
  <c r="F51" i="87"/>
  <c r="V50" i="87"/>
  <c r="G50" i="87"/>
  <c r="F50" i="87"/>
  <c r="G49" i="87"/>
  <c r="F49" i="87"/>
  <c r="V48" i="87"/>
  <c r="G48" i="87"/>
  <c r="F48" i="87"/>
  <c r="V47" i="87"/>
  <c r="G47" i="87"/>
  <c r="F47" i="87"/>
  <c r="V46" i="87"/>
  <c r="G46" i="87"/>
  <c r="F46" i="87"/>
  <c r="V45" i="87"/>
  <c r="G45" i="87"/>
  <c r="F45" i="87"/>
  <c r="V44" i="87"/>
  <c r="G44" i="87"/>
  <c r="F44" i="87"/>
  <c r="V43" i="87"/>
  <c r="G43" i="87"/>
  <c r="F43" i="87"/>
  <c r="V42" i="87"/>
  <c r="G42" i="87"/>
  <c r="F42" i="87"/>
  <c r="V41" i="87"/>
  <c r="R41" i="87"/>
  <c r="G41" i="87"/>
  <c r="F41" i="87"/>
  <c r="V40" i="87"/>
  <c r="G40" i="87"/>
  <c r="F40" i="87"/>
  <c r="V39" i="87"/>
  <c r="G39" i="87"/>
  <c r="F39" i="87"/>
  <c r="V38" i="87"/>
  <c r="G38" i="87"/>
  <c r="F38" i="87"/>
  <c r="V37" i="87"/>
  <c r="G37" i="87"/>
  <c r="F37" i="87"/>
  <c r="V36" i="87"/>
  <c r="G36" i="87"/>
  <c r="F36" i="87"/>
  <c r="V35" i="87"/>
  <c r="G35" i="87"/>
  <c r="F35" i="87"/>
  <c r="V34" i="87"/>
  <c r="G34" i="87"/>
  <c r="F34" i="87"/>
  <c r="V33" i="87"/>
  <c r="G33" i="87"/>
  <c r="F33" i="87"/>
  <c r="V32" i="87"/>
  <c r="R32" i="87"/>
  <c r="G32" i="87"/>
  <c r="F32" i="87"/>
  <c r="V31" i="87"/>
  <c r="G31" i="87"/>
  <c r="F31" i="87"/>
  <c r="V30" i="87"/>
  <c r="G30" i="87"/>
  <c r="F30" i="87"/>
  <c r="V29" i="87"/>
  <c r="G29" i="87"/>
  <c r="F29" i="87"/>
  <c r="V28" i="87"/>
  <c r="G28" i="87"/>
  <c r="F28" i="87"/>
  <c r="V27" i="87"/>
  <c r="G27" i="87"/>
  <c r="F27" i="87"/>
  <c r="V26" i="87"/>
  <c r="G26" i="87"/>
  <c r="F26" i="87"/>
  <c r="V25" i="87"/>
  <c r="G25" i="87"/>
  <c r="F25" i="87"/>
  <c r="V24" i="87"/>
  <c r="G24" i="87"/>
  <c r="F24" i="87"/>
  <c r="V23" i="87"/>
  <c r="R23" i="87"/>
  <c r="G23" i="87"/>
  <c r="F23" i="87"/>
  <c r="V22" i="87"/>
  <c r="G22" i="87"/>
  <c r="F22" i="87"/>
  <c r="V21" i="87"/>
  <c r="G21" i="87"/>
  <c r="F21" i="87"/>
  <c r="V20" i="87"/>
  <c r="R20" i="87"/>
  <c r="G20" i="87"/>
  <c r="F20" i="87"/>
  <c r="V19" i="87"/>
  <c r="R19" i="87"/>
  <c r="G19" i="87"/>
  <c r="F19" i="87"/>
  <c r="V18" i="87"/>
  <c r="G18" i="87"/>
  <c r="F18" i="87"/>
  <c r="V17" i="87"/>
  <c r="G17" i="87"/>
  <c r="F17" i="87"/>
  <c r="V16" i="87"/>
  <c r="G16" i="87"/>
  <c r="F16" i="87"/>
  <c r="V15" i="87"/>
  <c r="G15" i="87"/>
  <c r="F15" i="87"/>
  <c r="V14" i="87"/>
  <c r="G14" i="87"/>
  <c r="F14" i="87"/>
  <c r="V13" i="87"/>
  <c r="G13" i="87"/>
  <c r="F13" i="87"/>
  <c r="V12" i="87"/>
  <c r="G12" i="87"/>
  <c r="F12" i="87"/>
  <c r="C12" i="87"/>
  <c r="V11" i="87"/>
  <c r="G11" i="87"/>
  <c r="F11" i="87"/>
  <c r="V10" i="87"/>
  <c r="G10" i="87"/>
  <c r="F10" i="87"/>
  <c r="C10" i="87"/>
  <c r="V79" i="87" s="1"/>
  <c r="V9" i="87"/>
  <c r="G9" i="87"/>
  <c r="F9" i="87"/>
  <c r="V8" i="87"/>
  <c r="G8" i="87"/>
  <c r="F8" i="87"/>
  <c r="V7" i="87"/>
  <c r="G7" i="87"/>
  <c r="F7" i="87"/>
  <c r="V6" i="87"/>
  <c r="G6" i="87"/>
  <c r="F6" i="87"/>
  <c r="C6" i="87"/>
  <c r="V5" i="87"/>
  <c r="G5" i="87"/>
  <c r="F5" i="87"/>
  <c r="C5" i="87"/>
  <c r="W4" i="87"/>
  <c r="V4" i="87"/>
  <c r="Y4" i="87" s="1"/>
  <c r="M76" i="87"/>
  <c r="U76" i="87" s="1"/>
  <c r="M68" i="87"/>
  <c r="U68" i="87" s="1"/>
  <c r="M58" i="87"/>
  <c r="U58" i="87" s="1"/>
  <c r="M50" i="87"/>
  <c r="U50" i="87" s="1"/>
  <c r="M40" i="87"/>
  <c r="U40" i="87" s="1"/>
  <c r="M32" i="87"/>
  <c r="U32" i="87" s="1"/>
  <c r="M22" i="87"/>
  <c r="U22" i="87" s="1"/>
  <c r="M14" i="87"/>
  <c r="U14" i="87" s="1"/>
  <c r="M4" i="87"/>
  <c r="U4" i="87" s="1"/>
  <c r="X4" i="87" s="1"/>
  <c r="M4" i="87" a="1"/>
  <c r="G4" i="87"/>
  <c r="F4" i="87"/>
  <c r="AT3" i="87"/>
  <c r="C3" i="87"/>
  <c r="O3" i="87" s="1"/>
  <c r="G98" i="86"/>
  <c r="F98" i="86"/>
  <c r="AX97" i="86"/>
  <c r="G97" i="86"/>
  <c r="F97" i="86"/>
  <c r="AX96" i="86"/>
  <c r="G96" i="86"/>
  <c r="F96" i="86"/>
  <c r="AX95" i="86"/>
  <c r="G95" i="86"/>
  <c r="F95" i="86"/>
  <c r="AX94" i="86"/>
  <c r="F94" i="86"/>
  <c r="AX93" i="86"/>
  <c r="G93" i="86"/>
  <c r="F93" i="86"/>
  <c r="AX92" i="86"/>
  <c r="G92" i="86"/>
  <c r="F92" i="86"/>
  <c r="AX91" i="86"/>
  <c r="G91" i="86"/>
  <c r="F91" i="86"/>
  <c r="AX90" i="86"/>
  <c r="G90" i="86"/>
  <c r="F90" i="86"/>
  <c r="R89" i="86"/>
  <c r="G89" i="86"/>
  <c r="F89" i="86"/>
  <c r="G88" i="86"/>
  <c r="F88" i="86"/>
  <c r="G87" i="86"/>
  <c r="F87" i="86"/>
  <c r="G86" i="86"/>
  <c r="F86" i="86"/>
  <c r="G85" i="86"/>
  <c r="F85" i="86"/>
  <c r="V84" i="86"/>
  <c r="G84" i="86"/>
  <c r="F84" i="86"/>
  <c r="G83" i="86"/>
  <c r="F83" i="86"/>
  <c r="G82" i="86"/>
  <c r="F82" i="86"/>
  <c r="G81" i="86"/>
  <c r="F81" i="86"/>
  <c r="R80" i="86"/>
  <c r="G80" i="86"/>
  <c r="F80" i="86"/>
  <c r="G79" i="86"/>
  <c r="F79" i="86"/>
  <c r="G78" i="86"/>
  <c r="F78" i="86"/>
  <c r="G77" i="86"/>
  <c r="F77" i="86"/>
  <c r="G76" i="86"/>
  <c r="F76" i="86"/>
  <c r="V75" i="86"/>
  <c r="G75" i="86"/>
  <c r="F75" i="86"/>
  <c r="G74" i="86"/>
  <c r="F74" i="86"/>
  <c r="G73" i="86"/>
  <c r="F73" i="86"/>
  <c r="G72" i="86"/>
  <c r="F72" i="86"/>
  <c r="R71" i="86"/>
  <c r="G71" i="86"/>
  <c r="F71" i="86"/>
  <c r="G70" i="86"/>
  <c r="F70" i="86"/>
  <c r="G69" i="86"/>
  <c r="F69" i="86"/>
  <c r="G68" i="86"/>
  <c r="F68" i="86"/>
  <c r="V67" i="86"/>
  <c r="G67" i="86"/>
  <c r="F67" i="86"/>
  <c r="G66" i="86"/>
  <c r="F66" i="86"/>
  <c r="R65" i="86"/>
  <c r="G65" i="86"/>
  <c r="F65" i="86"/>
  <c r="G64" i="86"/>
  <c r="F64" i="86"/>
  <c r="V63" i="86"/>
  <c r="G63" i="86"/>
  <c r="F63" i="86"/>
  <c r="G62" i="86"/>
  <c r="F62" i="86"/>
  <c r="R61" i="86"/>
  <c r="G61" i="86"/>
  <c r="F61" i="86"/>
  <c r="G60" i="86"/>
  <c r="F60" i="86"/>
  <c r="G59" i="86"/>
  <c r="F59" i="86"/>
  <c r="V58" i="86"/>
  <c r="G58" i="86"/>
  <c r="F58" i="86"/>
  <c r="G57" i="86"/>
  <c r="F57" i="86"/>
  <c r="R56" i="86"/>
  <c r="G56" i="86"/>
  <c r="F56" i="86"/>
  <c r="G55" i="86"/>
  <c r="F55" i="86"/>
  <c r="V54" i="86"/>
  <c r="G54" i="86"/>
  <c r="F54" i="86"/>
  <c r="G53" i="86"/>
  <c r="F53" i="86"/>
  <c r="R52" i="86"/>
  <c r="G52" i="86"/>
  <c r="F52" i="86"/>
  <c r="G51" i="86"/>
  <c r="F51" i="86"/>
  <c r="G50" i="86"/>
  <c r="F50" i="86"/>
  <c r="V49" i="86"/>
  <c r="G49" i="86"/>
  <c r="F49" i="86"/>
  <c r="G48" i="86"/>
  <c r="F48" i="86"/>
  <c r="R47" i="86"/>
  <c r="G47" i="86"/>
  <c r="F47" i="86"/>
  <c r="G46" i="86"/>
  <c r="F46" i="86"/>
  <c r="V45" i="86"/>
  <c r="G45" i="86"/>
  <c r="F45" i="86"/>
  <c r="G44" i="86"/>
  <c r="F44" i="86"/>
  <c r="R43" i="86"/>
  <c r="G43" i="86"/>
  <c r="F43" i="86"/>
  <c r="G42" i="86"/>
  <c r="F42" i="86"/>
  <c r="V41" i="86"/>
  <c r="G41" i="86"/>
  <c r="F41" i="86"/>
  <c r="V40" i="86"/>
  <c r="G40" i="86"/>
  <c r="F40" i="86"/>
  <c r="V39" i="86"/>
  <c r="G39" i="86"/>
  <c r="F39" i="86"/>
  <c r="R38" i="86"/>
  <c r="G38" i="86"/>
  <c r="F38" i="86"/>
  <c r="V37" i="86"/>
  <c r="G37" i="86"/>
  <c r="F37" i="86"/>
  <c r="V36" i="86"/>
  <c r="G36" i="86"/>
  <c r="F36" i="86"/>
  <c r="R35" i="86"/>
  <c r="G35" i="86"/>
  <c r="F35" i="86"/>
  <c r="V34" i="86"/>
  <c r="G34" i="86"/>
  <c r="F34" i="86"/>
  <c r="V33" i="86"/>
  <c r="G33" i="86"/>
  <c r="F33" i="86"/>
  <c r="R32" i="86"/>
  <c r="G32" i="86"/>
  <c r="F32" i="86"/>
  <c r="V31" i="86"/>
  <c r="G31" i="86"/>
  <c r="F31" i="86"/>
  <c r="V30" i="86"/>
  <c r="G30" i="86"/>
  <c r="F30" i="86"/>
  <c r="R29" i="86"/>
  <c r="G29" i="86"/>
  <c r="F29" i="86"/>
  <c r="V28" i="86"/>
  <c r="G28" i="86"/>
  <c r="F28" i="86"/>
  <c r="V27" i="86"/>
  <c r="G27" i="86"/>
  <c r="F27" i="86"/>
  <c r="R26" i="86"/>
  <c r="G26" i="86"/>
  <c r="F26" i="86"/>
  <c r="V25" i="86"/>
  <c r="G25" i="86"/>
  <c r="F25" i="86"/>
  <c r="V24" i="86"/>
  <c r="G24" i="86"/>
  <c r="F24" i="86"/>
  <c r="R23" i="86"/>
  <c r="G23" i="86"/>
  <c r="F23" i="86"/>
  <c r="V22" i="86"/>
  <c r="G22" i="86"/>
  <c r="F22" i="86"/>
  <c r="V21" i="86"/>
  <c r="G21" i="86"/>
  <c r="F21" i="86"/>
  <c r="R20" i="86"/>
  <c r="G20" i="86"/>
  <c r="F20" i="86"/>
  <c r="V19" i="86"/>
  <c r="G19" i="86"/>
  <c r="F19" i="86"/>
  <c r="V18" i="86"/>
  <c r="G18" i="86"/>
  <c r="F18" i="86"/>
  <c r="R17" i="86"/>
  <c r="G17" i="86"/>
  <c r="F17" i="86"/>
  <c r="V16" i="86"/>
  <c r="G16" i="86"/>
  <c r="F16" i="86"/>
  <c r="V15" i="86"/>
  <c r="G15" i="86"/>
  <c r="F15" i="86"/>
  <c r="R14" i="86"/>
  <c r="G14" i="86"/>
  <c r="F14" i="86"/>
  <c r="V13" i="86"/>
  <c r="G13" i="86"/>
  <c r="F13" i="86"/>
  <c r="V12" i="86"/>
  <c r="G12" i="86"/>
  <c r="F12" i="86"/>
  <c r="C12" i="86"/>
  <c r="R11" i="86"/>
  <c r="G11" i="86"/>
  <c r="F11" i="86"/>
  <c r="R10" i="86"/>
  <c r="G10" i="86"/>
  <c r="F10" i="86"/>
  <c r="C10" i="86"/>
  <c r="V89" i="86" s="1"/>
  <c r="V9" i="86"/>
  <c r="R9" i="86"/>
  <c r="G9" i="86"/>
  <c r="F9" i="86"/>
  <c r="V8" i="86"/>
  <c r="G8" i="86"/>
  <c r="F8" i="86"/>
  <c r="V7" i="86"/>
  <c r="G7" i="86"/>
  <c r="F7" i="86"/>
  <c r="V6" i="86"/>
  <c r="G6" i="86"/>
  <c r="F6" i="86"/>
  <c r="C6" i="86"/>
  <c r="R88" i="86" s="1"/>
  <c r="V5" i="86"/>
  <c r="R5" i="86"/>
  <c r="G5" i="86"/>
  <c r="F5" i="86"/>
  <c r="C5" i="86"/>
  <c r="Y4" i="86"/>
  <c r="W4" i="86"/>
  <c r="V4" i="86"/>
  <c r="R4" i="86"/>
  <c r="M89" i="86"/>
  <c r="U89" i="86" s="1"/>
  <c r="M85" i="86"/>
  <c r="U85" i="86" s="1"/>
  <c r="M84" i="86"/>
  <c r="U84" i="86" s="1"/>
  <c r="M83" i="86"/>
  <c r="U83" i="86" s="1"/>
  <c r="M79" i="86"/>
  <c r="U79" i="86" s="1"/>
  <c r="M78" i="86"/>
  <c r="U78" i="86" s="1"/>
  <c r="M77" i="86"/>
  <c r="U77" i="86" s="1"/>
  <c r="M73" i="86"/>
  <c r="U73" i="86" s="1"/>
  <c r="M72" i="86"/>
  <c r="U72" i="86" s="1"/>
  <c r="M71" i="86"/>
  <c r="U71" i="86" s="1"/>
  <c r="M67" i="86"/>
  <c r="U67" i="86" s="1"/>
  <c r="M66" i="86"/>
  <c r="U66" i="86" s="1"/>
  <c r="M65" i="86"/>
  <c r="U65" i="86" s="1"/>
  <c r="M61" i="86"/>
  <c r="U61" i="86" s="1"/>
  <c r="M60" i="86"/>
  <c r="U60" i="86" s="1"/>
  <c r="M59" i="86"/>
  <c r="U59" i="86" s="1"/>
  <c r="M55" i="86"/>
  <c r="U55" i="86" s="1"/>
  <c r="M54" i="86"/>
  <c r="U54" i="86" s="1"/>
  <c r="M53" i="86"/>
  <c r="U53" i="86" s="1"/>
  <c r="M49" i="86"/>
  <c r="U49" i="86" s="1"/>
  <c r="M48" i="86"/>
  <c r="U48" i="86" s="1"/>
  <c r="M47" i="86"/>
  <c r="U47" i="86" s="1"/>
  <c r="M43" i="86"/>
  <c r="U43" i="86" s="1"/>
  <c r="M42" i="86"/>
  <c r="U42" i="86" s="1"/>
  <c r="M41" i="86"/>
  <c r="U41" i="86" s="1"/>
  <c r="M37" i="86"/>
  <c r="U37" i="86" s="1"/>
  <c r="M36" i="86"/>
  <c r="U36" i="86" s="1"/>
  <c r="M35" i="86"/>
  <c r="U35" i="86" s="1"/>
  <c r="M31" i="86"/>
  <c r="U31" i="86" s="1"/>
  <c r="M30" i="86"/>
  <c r="U30" i="86" s="1"/>
  <c r="M29" i="86"/>
  <c r="U29" i="86" s="1"/>
  <c r="M25" i="86"/>
  <c r="U25" i="86" s="1"/>
  <c r="M24" i="86"/>
  <c r="U24" i="86" s="1"/>
  <c r="M23" i="86"/>
  <c r="U23" i="86" s="1"/>
  <c r="M19" i="86"/>
  <c r="U19" i="86" s="1"/>
  <c r="M18" i="86"/>
  <c r="U18" i="86" s="1"/>
  <c r="M17" i="86"/>
  <c r="U17" i="86" s="1"/>
  <c r="M13" i="86"/>
  <c r="U13" i="86" s="1"/>
  <c r="M12" i="86"/>
  <c r="U12" i="86" s="1"/>
  <c r="M11" i="86"/>
  <c r="U11" i="86" s="1"/>
  <c r="M7" i="86"/>
  <c r="U7" i="86" s="1"/>
  <c r="M6" i="86"/>
  <c r="U6" i="86" s="1"/>
  <c r="M5" i="86"/>
  <c r="U5" i="86" s="1"/>
  <c r="M4" i="86" a="1"/>
  <c r="M88" i="86" s="1"/>
  <c r="U88" i="86" s="1"/>
  <c r="G4" i="86"/>
  <c r="F4" i="86"/>
  <c r="AT3" i="86"/>
  <c r="R3" i="86"/>
  <c r="C3" i="86"/>
  <c r="O3" i="86" s="1"/>
  <c r="S98" i="85"/>
  <c r="R98" i="85"/>
  <c r="G98" i="85"/>
  <c r="F98" i="85"/>
  <c r="R97" i="85"/>
  <c r="G97" i="85"/>
  <c r="F97" i="85"/>
  <c r="V96" i="85"/>
  <c r="R96" i="85"/>
  <c r="G96" i="85"/>
  <c r="F96" i="85"/>
  <c r="R95" i="85"/>
  <c r="G95" i="85"/>
  <c r="F95" i="85"/>
  <c r="R94" i="85"/>
  <c r="F94" i="85"/>
  <c r="V93" i="85"/>
  <c r="R93" i="85"/>
  <c r="G93" i="85"/>
  <c r="F93" i="85"/>
  <c r="R92" i="85"/>
  <c r="G92" i="85"/>
  <c r="F92" i="85"/>
  <c r="R91" i="85"/>
  <c r="G91" i="85"/>
  <c r="F91" i="85"/>
  <c r="V90" i="85"/>
  <c r="R90" i="85"/>
  <c r="G90" i="85"/>
  <c r="F90" i="85"/>
  <c r="R89" i="85"/>
  <c r="G89" i="85"/>
  <c r="F89" i="85"/>
  <c r="R88" i="85"/>
  <c r="G88" i="85"/>
  <c r="F88" i="85"/>
  <c r="V87" i="85"/>
  <c r="R87" i="85"/>
  <c r="G87" i="85"/>
  <c r="F87" i="85"/>
  <c r="R86" i="85"/>
  <c r="G86" i="85"/>
  <c r="F86" i="85"/>
  <c r="R85" i="85"/>
  <c r="G85" i="85"/>
  <c r="F85" i="85"/>
  <c r="V84" i="85"/>
  <c r="R84" i="85"/>
  <c r="G84" i="85"/>
  <c r="F84" i="85"/>
  <c r="R83" i="85"/>
  <c r="G83" i="85"/>
  <c r="F83" i="85"/>
  <c r="R82" i="85"/>
  <c r="G82" i="85"/>
  <c r="F82" i="85"/>
  <c r="V81" i="85"/>
  <c r="R81" i="85"/>
  <c r="G81" i="85"/>
  <c r="F81" i="85"/>
  <c r="R80" i="85"/>
  <c r="G80" i="85"/>
  <c r="F80" i="85"/>
  <c r="R79" i="85"/>
  <c r="G79" i="85"/>
  <c r="F79" i="85"/>
  <c r="V78" i="85"/>
  <c r="R78" i="85"/>
  <c r="G78" i="85"/>
  <c r="F78" i="85"/>
  <c r="R77" i="85"/>
  <c r="G77" i="85"/>
  <c r="F77" i="85"/>
  <c r="R76" i="85"/>
  <c r="G76" i="85"/>
  <c r="F76" i="85"/>
  <c r="V75" i="85"/>
  <c r="R75" i="85"/>
  <c r="G75" i="85"/>
  <c r="F75" i="85"/>
  <c r="R74" i="85"/>
  <c r="G74" i="85"/>
  <c r="F74" i="85"/>
  <c r="R73" i="85"/>
  <c r="G73" i="85"/>
  <c r="F73" i="85"/>
  <c r="V72" i="85"/>
  <c r="R72" i="85"/>
  <c r="G72" i="85"/>
  <c r="F72" i="85"/>
  <c r="R71" i="85"/>
  <c r="G71" i="85"/>
  <c r="F71" i="85"/>
  <c r="R70" i="85"/>
  <c r="G70" i="85"/>
  <c r="F70" i="85"/>
  <c r="V69" i="85"/>
  <c r="R69" i="85"/>
  <c r="G69" i="85"/>
  <c r="F69" i="85"/>
  <c r="R68" i="85"/>
  <c r="G68" i="85"/>
  <c r="F68" i="85"/>
  <c r="R67" i="85"/>
  <c r="G67" i="85"/>
  <c r="F67" i="85"/>
  <c r="V66" i="85"/>
  <c r="R66" i="85"/>
  <c r="G66" i="85"/>
  <c r="F66" i="85"/>
  <c r="R65" i="85"/>
  <c r="G65" i="85"/>
  <c r="F65" i="85"/>
  <c r="R64" i="85"/>
  <c r="G64" i="85"/>
  <c r="F64" i="85"/>
  <c r="V63" i="85"/>
  <c r="R63" i="85"/>
  <c r="G63" i="85"/>
  <c r="F63" i="85"/>
  <c r="R62" i="85"/>
  <c r="G62" i="85"/>
  <c r="F62" i="85"/>
  <c r="R61" i="85"/>
  <c r="G61" i="85"/>
  <c r="F61" i="85"/>
  <c r="V60" i="85"/>
  <c r="R60" i="85"/>
  <c r="G60" i="85"/>
  <c r="F60" i="85"/>
  <c r="R59" i="85"/>
  <c r="G59" i="85"/>
  <c r="F59" i="85"/>
  <c r="R58" i="85"/>
  <c r="G58" i="85"/>
  <c r="F58" i="85"/>
  <c r="V57" i="85"/>
  <c r="R57" i="85"/>
  <c r="G57" i="85"/>
  <c r="F57" i="85"/>
  <c r="R56" i="85"/>
  <c r="G56" i="85"/>
  <c r="F56" i="85"/>
  <c r="R55" i="85"/>
  <c r="G55" i="85"/>
  <c r="F55" i="85"/>
  <c r="V54" i="85"/>
  <c r="R54" i="85"/>
  <c r="G54" i="85"/>
  <c r="F54" i="85"/>
  <c r="R53" i="85"/>
  <c r="G53" i="85"/>
  <c r="F53" i="85"/>
  <c r="R52" i="85"/>
  <c r="G52" i="85"/>
  <c r="F52" i="85"/>
  <c r="V51" i="85"/>
  <c r="R51" i="85"/>
  <c r="G51" i="85"/>
  <c r="F51" i="85"/>
  <c r="R50" i="85"/>
  <c r="G50" i="85"/>
  <c r="F50" i="85"/>
  <c r="R49" i="85"/>
  <c r="G49" i="85"/>
  <c r="F49" i="85"/>
  <c r="V48" i="85"/>
  <c r="R48" i="85"/>
  <c r="G48" i="85"/>
  <c r="F48" i="85"/>
  <c r="R47" i="85"/>
  <c r="G47" i="85"/>
  <c r="F47" i="85"/>
  <c r="R46" i="85"/>
  <c r="G46" i="85"/>
  <c r="F46" i="85"/>
  <c r="V45" i="85"/>
  <c r="R45" i="85"/>
  <c r="G45" i="85"/>
  <c r="F45" i="85"/>
  <c r="R44" i="85"/>
  <c r="G44" i="85"/>
  <c r="F44" i="85"/>
  <c r="R43" i="85"/>
  <c r="G43" i="85"/>
  <c r="F43" i="85"/>
  <c r="V42" i="85"/>
  <c r="R42" i="85"/>
  <c r="G42" i="85"/>
  <c r="F42" i="85"/>
  <c r="R41" i="85"/>
  <c r="G41" i="85"/>
  <c r="F41" i="85"/>
  <c r="R40" i="85"/>
  <c r="G40" i="85"/>
  <c r="F40" i="85"/>
  <c r="V39" i="85"/>
  <c r="R39" i="85"/>
  <c r="G39" i="85"/>
  <c r="F39" i="85"/>
  <c r="R38" i="85"/>
  <c r="G38" i="85"/>
  <c r="F38" i="85"/>
  <c r="R37" i="85"/>
  <c r="G37" i="85"/>
  <c r="F37" i="85"/>
  <c r="V36" i="85"/>
  <c r="R36" i="85"/>
  <c r="G36" i="85"/>
  <c r="F36" i="85"/>
  <c r="R35" i="85"/>
  <c r="G35" i="85"/>
  <c r="F35" i="85"/>
  <c r="R34" i="85"/>
  <c r="G34" i="85"/>
  <c r="F34" i="85"/>
  <c r="V33" i="85"/>
  <c r="R33" i="85"/>
  <c r="G33" i="85"/>
  <c r="F33" i="85"/>
  <c r="R32" i="85"/>
  <c r="G32" i="85"/>
  <c r="F32" i="85"/>
  <c r="R31" i="85"/>
  <c r="G31" i="85"/>
  <c r="F31" i="85"/>
  <c r="V30" i="85"/>
  <c r="R30" i="85"/>
  <c r="G30" i="85"/>
  <c r="F30" i="85"/>
  <c r="R29" i="85"/>
  <c r="G29" i="85"/>
  <c r="F29" i="85"/>
  <c r="R28" i="85"/>
  <c r="G28" i="85"/>
  <c r="F28" i="85"/>
  <c r="V27" i="85"/>
  <c r="R27" i="85"/>
  <c r="G27" i="85"/>
  <c r="F27" i="85"/>
  <c r="R26" i="85"/>
  <c r="G26" i="85"/>
  <c r="F26" i="85"/>
  <c r="R25" i="85"/>
  <c r="G25" i="85"/>
  <c r="F25" i="85"/>
  <c r="V24" i="85"/>
  <c r="R24" i="85"/>
  <c r="G24" i="85"/>
  <c r="F24" i="85"/>
  <c r="R23" i="85"/>
  <c r="G23" i="85"/>
  <c r="F23" i="85"/>
  <c r="R22" i="85"/>
  <c r="G22" i="85"/>
  <c r="F22" i="85"/>
  <c r="V21" i="85"/>
  <c r="R21" i="85"/>
  <c r="G21" i="85"/>
  <c r="F21" i="85"/>
  <c r="R20" i="85"/>
  <c r="G20" i="85"/>
  <c r="F20" i="85"/>
  <c r="R19" i="85"/>
  <c r="G19" i="85"/>
  <c r="F19" i="85"/>
  <c r="V18" i="85"/>
  <c r="R18" i="85"/>
  <c r="G18" i="85"/>
  <c r="F18" i="85"/>
  <c r="R17" i="85"/>
  <c r="G17" i="85"/>
  <c r="F17" i="85"/>
  <c r="R16" i="85"/>
  <c r="G16" i="85"/>
  <c r="F16" i="85"/>
  <c r="V15" i="85"/>
  <c r="R15" i="85"/>
  <c r="G15" i="85"/>
  <c r="F15" i="85"/>
  <c r="R14" i="85"/>
  <c r="G14" i="85"/>
  <c r="F14" i="85"/>
  <c r="R13" i="85"/>
  <c r="G13" i="85"/>
  <c r="F13" i="85"/>
  <c r="V12" i="85"/>
  <c r="R12" i="85"/>
  <c r="G12" i="85"/>
  <c r="F12" i="85"/>
  <c r="C12" i="85"/>
  <c r="V11" i="85"/>
  <c r="R11" i="85"/>
  <c r="G11" i="85"/>
  <c r="F11" i="85"/>
  <c r="R10" i="85"/>
  <c r="G10" i="85"/>
  <c r="F10" i="85"/>
  <c r="C10" i="85"/>
  <c r="V97" i="85" s="1"/>
  <c r="V9" i="85"/>
  <c r="R9" i="85"/>
  <c r="G9" i="85"/>
  <c r="F9" i="85"/>
  <c r="R8" i="85"/>
  <c r="G8" i="85"/>
  <c r="F8" i="85"/>
  <c r="V7" i="85"/>
  <c r="R7" i="85"/>
  <c r="G7" i="85"/>
  <c r="F7" i="85"/>
  <c r="V6" i="85"/>
  <c r="R6" i="85"/>
  <c r="G6" i="85"/>
  <c r="F6" i="85"/>
  <c r="V5" i="85"/>
  <c r="R5" i="85"/>
  <c r="G5" i="85"/>
  <c r="F5" i="85"/>
  <c r="C5" i="85"/>
  <c r="Y4" i="85"/>
  <c r="W4" i="85"/>
  <c r="V4" i="85"/>
  <c r="R4" i="85"/>
  <c r="M75" i="85"/>
  <c r="U75" i="85" s="1"/>
  <c r="M74" i="85"/>
  <c r="U74" i="85" s="1"/>
  <c r="M4" i="85" a="1"/>
  <c r="G4" i="85"/>
  <c r="F4" i="85"/>
  <c r="AT3" i="85"/>
  <c r="R3" i="85"/>
  <c r="C3" i="85"/>
  <c r="O3" i="85" s="1"/>
  <c r="P3" i="85" s="1"/>
  <c r="AF3" i="85" s="1"/>
  <c r="AO3" i="85" s="1"/>
  <c r="G98" i="84"/>
  <c r="F98" i="84"/>
  <c r="AX97" i="84"/>
  <c r="G97" i="84"/>
  <c r="F97" i="84"/>
  <c r="AX96" i="84"/>
  <c r="G96" i="84"/>
  <c r="F96" i="84"/>
  <c r="AX95" i="84"/>
  <c r="G95" i="84"/>
  <c r="F95" i="84"/>
  <c r="AX94" i="84"/>
  <c r="F94" i="84"/>
  <c r="AX93" i="84"/>
  <c r="G93" i="84"/>
  <c r="F93" i="84"/>
  <c r="AX92" i="84"/>
  <c r="G92" i="84"/>
  <c r="F92" i="84"/>
  <c r="AX91" i="84"/>
  <c r="G91" i="84"/>
  <c r="F91" i="84"/>
  <c r="AX90" i="84"/>
  <c r="G90" i="84"/>
  <c r="F90" i="84"/>
  <c r="AX89" i="84"/>
  <c r="G89" i="84"/>
  <c r="F89" i="84"/>
  <c r="AX88" i="84"/>
  <c r="G88" i="84"/>
  <c r="F88" i="84"/>
  <c r="AX87" i="84"/>
  <c r="G87" i="84"/>
  <c r="F87" i="84"/>
  <c r="AX86" i="84"/>
  <c r="G86" i="84"/>
  <c r="F86" i="84"/>
  <c r="AX85" i="84"/>
  <c r="G85" i="84"/>
  <c r="F85" i="84"/>
  <c r="AX84" i="84"/>
  <c r="G84" i="84"/>
  <c r="F84" i="84"/>
  <c r="AX83" i="84"/>
  <c r="G83" i="84"/>
  <c r="F83" i="84"/>
  <c r="AX82" i="84"/>
  <c r="G82" i="84"/>
  <c r="F82" i="84"/>
  <c r="AX81" i="84"/>
  <c r="G81" i="84"/>
  <c r="F81" i="84"/>
  <c r="AX80" i="84"/>
  <c r="G80" i="84"/>
  <c r="F80" i="84"/>
  <c r="AX79" i="84"/>
  <c r="G79" i="84"/>
  <c r="F79" i="84"/>
  <c r="AX78" i="84"/>
  <c r="G78" i="84"/>
  <c r="F78" i="84"/>
  <c r="AX77" i="84"/>
  <c r="G77" i="84"/>
  <c r="F77" i="84"/>
  <c r="AX76" i="84"/>
  <c r="G76" i="84"/>
  <c r="F76" i="84"/>
  <c r="AX75" i="84"/>
  <c r="G75" i="84"/>
  <c r="F75" i="84"/>
  <c r="AX74" i="84"/>
  <c r="G74" i="84"/>
  <c r="F74" i="84"/>
  <c r="AX73" i="84"/>
  <c r="G73" i="84"/>
  <c r="F73" i="84"/>
  <c r="AX72" i="84"/>
  <c r="G72" i="84"/>
  <c r="F72" i="84"/>
  <c r="AX71" i="84"/>
  <c r="G71" i="84"/>
  <c r="F71" i="84"/>
  <c r="AX70" i="84"/>
  <c r="G70" i="84"/>
  <c r="F70" i="84"/>
  <c r="G69" i="84"/>
  <c r="F69" i="84"/>
  <c r="R68" i="84"/>
  <c r="G68" i="84"/>
  <c r="F68" i="84"/>
  <c r="G67" i="84"/>
  <c r="F67" i="84"/>
  <c r="G66" i="84"/>
  <c r="F66" i="84"/>
  <c r="R65" i="84"/>
  <c r="G65" i="84"/>
  <c r="F65" i="84"/>
  <c r="G64" i="84"/>
  <c r="F64" i="84"/>
  <c r="G63" i="84"/>
  <c r="F63" i="84"/>
  <c r="R62" i="84"/>
  <c r="G62" i="84"/>
  <c r="F62" i="84"/>
  <c r="G61" i="84"/>
  <c r="F61" i="84"/>
  <c r="G60" i="84"/>
  <c r="F60" i="84"/>
  <c r="R59" i="84"/>
  <c r="G59" i="84"/>
  <c r="F59" i="84"/>
  <c r="G58" i="84"/>
  <c r="F58" i="84"/>
  <c r="G57" i="84"/>
  <c r="F57" i="84"/>
  <c r="R56" i="84"/>
  <c r="G56" i="84"/>
  <c r="F56" i="84"/>
  <c r="G55" i="84"/>
  <c r="F55" i="84"/>
  <c r="G54" i="84"/>
  <c r="F54" i="84"/>
  <c r="R53" i="84"/>
  <c r="G53" i="84"/>
  <c r="F53" i="84"/>
  <c r="G52" i="84"/>
  <c r="F52" i="84"/>
  <c r="G51" i="84"/>
  <c r="F51" i="84"/>
  <c r="R50" i="84"/>
  <c r="G50" i="84"/>
  <c r="F50" i="84"/>
  <c r="G49" i="84"/>
  <c r="F49" i="84"/>
  <c r="G48" i="84"/>
  <c r="F48" i="84"/>
  <c r="R47" i="84"/>
  <c r="G47" i="84"/>
  <c r="F47" i="84"/>
  <c r="G46" i="84"/>
  <c r="F46" i="84"/>
  <c r="G45" i="84"/>
  <c r="F45" i="84"/>
  <c r="R44" i="84"/>
  <c r="G44" i="84"/>
  <c r="F44" i="84"/>
  <c r="G43" i="84"/>
  <c r="F43" i="84"/>
  <c r="G42" i="84"/>
  <c r="F42" i="84"/>
  <c r="R41" i="84"/>
  <c r="G41" i="84"/>
  <c r="F41" i="84"/>
  <c r="G40" i="84"/>
  <c r="F40" i="84"/>
  <c r="G39" i="84"/>
  <c r="F39" i="84"/>
  <c r="V38" i="84"/>
  <c r="G38" i="84"/>
  <c r="F38" i="84"/>
  <c r="G37" i="84"/>
  <c r="F37" i="84"/>
  <c r="V36" i="84"/>
  <c r="R36" i="84"/>
  <c r="G36" i="84"/>
  <c r="F36" i="84"/>
  <c r="V35" i="84"/>
  <c r="G35" i="84"/>
  <c r="F35" i="84"/>
  <c r="G34" i="84"/>
  <c r="F34" i="84"/>
  <c r="V33" i="84"/>
  <c r="R33" i="84"/>
  <c r="G33" i="84"/>
  <c r="F33" i="84"/>
  <c r="V32" i="84"/>
  <c r="G32" i="84"/>
  <c r="F32" i="84"/>
  <c r="G31" i="84"/>
  <c r="F31" i="84"/>
  <c r="V30" i="84"/>
  <c r="R30" i="84"/>
  <c r="G30" i="84"/>
  <c r="F30" i="84"/>
  <c r="V29" i="84"/>
  <c r="G29" i="84"/>
  <c r="F29" i="84"/>
  <c r="G28" i="84"/>
  <c r="F28" i="84"/>
  <c r="V27" i="84"/>
  <c r="R27" i="84"/>
  <c r="G27" i="84"/>
  <c r="F27" i="84"/>
  <c r="V26" i="84"/>
  <c r="G26" i="84"/>
  <c r="F26" i="84"/>
  <c r="G25" i="84"/>
  <c r="F25" i="84"/>
  <c r="V24" i="84"/>
  <c r="R24" i="84"/>
  <c r="G24" i="84"/>
  <c r="F24" i="84"/>
  <c r="V23" i="84"/>
  <c r="G23" i="84"/>
  <c r="F23" i="84"/>
  <c r="G22" i="84"/>
  <c r="F22" i="84"/>
  <c r="V21" i="84"/>
  <c r="R21" i="84"/>
  <c r="G21" i="84"/>
  <c r="F21" i="84"/>
  <c r="V20" i="84"/>
  <c r="G20" i="84"/>
  <c r="F20" i="84"/>
  <c r="G19" i="84"/>
  <c r="F19" i="84"/>
  <c r="V18" i="84"/>
  <c r="R18" i="84"/>
  <c r="G18" i="84"/>
  <c r="F18" i="84"/>
  <c r="V17" i="84"/>
  <c r="G17" i="84"/>
  <c r="F17" i="84"/>
  <c r="G16" i="84"/>
  <c r="F16" i="84"/>
  <c r="V15" i="84"/>
  <c r="R15" i="84"/>
  <c r="G15" i="84"/>
  <c r="F15" i="84"/>
  <c r="V14" i="84"/>
  <c r="G14" i="84"/>
  <c r="F14" i="84"/>
  <c r="G13" i="84"/>
  <c r="F13" i="84"/>
  <c r="V12" i="84"/>
  <c r="R12" i="84"/>
  <c r="G12" i="84"/>
  <c r="F12" i="84"/>
  <c r="C12" i="84"/>
  <c r="C3" i="84" s="1"/>
  <c r="O3" i="84" s="1"/>
  <c r="AE3" i="84" s="1"/>
  <c r="AN3" i="84" s="1"/>
  <c r="G11" i="84"/>
  <c r="F11" i="84"/>
  <c r="V10" i="84"/>
  <c r="G10" i="84"/>
  <c r="F10" i="84"/>
  <c r="C10" i="84"/>
  <c r="V9" i="84"/>
  <c r="R9" i="84"/>
  <c r="G9" i="84"/>
  <c r="F9" i="84"/>
  <c r="G8" i="84"/>
  <c r="F8" i="84"/>
  <c r="G7" i="84"/>
  <c r="F7" i="84"/>
  <c r="V6" i="84"/>
  <c r="R6" i="84"/>
  <c r="G6" i="84"/>
  <c r="F6" i="84"/>
  <c r="C6" i="84"/>
  <c r="G5" i="84"/>
  <c r="F5" i="84"/>
  <c r="C5" i="84"/>
  <c r="W4" i="84"/>
  <c r="V4" i="84"/>
  <c r="Y4" i="84" s="1"/>
  <c r="M68" i="84"/>
  <c r="U68" i="84" s="1"/>
  <c r="M67" i="84"/>
  <c r="U67" i="84" s="1"/>
  <c r="M66" i="84"/>
  <c r="U66" i="84" s="1"/>
  <c r="M65" i="84"/>
  <c r="U65" i="84" s="1"/>
  <c r="M62" i="84"/>
  <c r="U62" i="84" s="1"/>
  <c r="M61" i="84"/>
  <c r="U61" i="84" s="1"/>
  <c r="M60" i="84"/>
  <c r="U60" i="84" s="1"/>
  <c r="M59" i="84"/>
  <c r="U59" i="84" s="1"/>
  <c r="M56" i="84"/>
  <c r="U56" i="84" s="1"/>
  <c r="M55" i="84"/>
  <c r="U55" i="84" s="1"/>
  <c r="M54" i="84"/>
  <c r="U54" i="84" s="1"/>
  <c r="M53" i="84"/>
  <c r="U53" i="84" s="1"/>
  <c r="M50" i="84"/>
  <c r="U50" i="84" s="1"/>
  <c r="M49" i="84"/>
  <c r="U49" i="84" s="1"/>
  <c r="M48" i="84"/>
  <c r="U48" i="84" s="1"/>
  <c r="M47" i="84"/>
  <c r="U47" i="84" s="1"/>
  <c r="M44" i="84"/>
  <c r="U44" i="84" s="1"/>
  <c r="M43" i="84"/>
  <c r="U43" i="84" s="1"/>
  <c r="M42" i="84"/>
  <c r="U42" i="84" s="1"/>
  <c r="M41" i="84"/>
  <c r="U41" i="84" s="1"/>
  <c r="M38" i="84"/>
  <c r="U38" i="84" s="1"/>
  <c r="M37" i="84"/>
  <c r="U37" i="84" s="1"/>
  <c r="M36" i="84"/>
  <c r="U36" i="84" s="1"/>
  <c r="M35" i="84"/>
  <c r="U35" i="84" s="1"/>
  <c r="M32" i="84"/>
  <c r="U32" i="84" s="1"/>
  <c r="M31" i="84"/>
  <c r="U31" i="84" s="1"/>
  <c r="M30" i="84"/>
  <c r="U30" i="84" s="1"/>
  <c r="M29" i="84"/>
  <c r="U29" i="84" s="1"/>
  <c r="M26" i="84"/>
  <c r="U26" i="84" s="1"/>
  <c r="M25" i="84"/>
  <c r="U25" i="84" s="1"/>
  <c r="M24" i="84"/>
  <c r="U24" i="84" s="1"/>
  <c r="M23" i="84"/>
  <c r="U23" i="84" s="1"/>
  <c r="M20" i="84"/>
  <c r="U20" i="84" s="1"/>
  <c r="M19" i="84"/>
  <c r="U19" i="84" s="1"/>
  <c r="M18" i="84"/>
  <c r="U18" i="84" s="1"/>
  <c r="M17" i="84"/>
  <c r="U17" i="84" s="1"/>
  <c r="M14" i="84"/>
  <c r="U14" i="84" s="1"/>
  <c r="M13" i="84"/>
  <c r="U13" i="84" s="1"/>
  <c r="M12" i="84"/>
  <c r="U12" i="84" s="1"/>
  <c r="M11" i="84"/>
  <c r="U11" i="84" s="1"/>
  <c r="M8" i="84"/>
  <c r="U8" i="84" s="1"/>
  <c r="M7" i="84"/>
  <c r="U7" i="84" s="1"/>
  <c r="M6" i="84"/>
  <c r="U6" i="84" s="1"/>
  <c r="M5" i="84"/>
  <c r="U5" i="84" s="1"/>
  <c r="M4" i="84" a="1"/>
  <c r="M64" i="84" s="1"/>
  <c r="U64" i="84" s="1"/>
  <c r="G4" i="84"/>
  <c r="F4" i="84"/>
  <c r="AT3" i="84"/>
  <c r="AH3" i="84"/>
  <c r="AQ3" i="84" s="1"/>
  <c r="R3" i="84"/>
  <c r="G98" i="83"/>
  <c r="F98" i="83"/>
  <c r="AX97" i="83"/>
  <c r="G97" i="83"/>
  <c r="F97" i="83"/>
  <c r="AX96" i="83"/>
  <c r="G96" i="83"/>
  <c r="F96" i="83"/>
  <c r="AX95" i="83"/>
  <c r="G95" i="83"/>
  <c r="F95" i="83"/>
  <c r="AX94" i="83"/>
  <c r="F94" i="83"/>
  <c r="AX93" i="83"/>
  <c r="G93" i="83"/>
  <c r="F93" i="83"/>
  <c r="AX92" i="83"/>
  <c r="G92" i="83"/>
  <c r="F92" i="83"/>
  <c r="AX91" i="83"/>
  <c r="G91" i="83"/>
  <c r="F91" i="83"/>
  <c r="AX90" i="83"/>
  <c r="G90" i="83"/>
  <c r="F90" i="83"/>
  <c r="AX89" i="83"/>
  <c r="G89" i="83"/>
  <c r="F89" i="83"/>
  <c r="AX88" i="83"/>
  <c r="G88" i="83"/>
  <c r="F88" i="83"/>
  <c r="AX87" i="83"/>
  <c r="G87" i="83"/>
  <c r="F87" i="83"/>
  <c r="AX86" i="83"/>
  <c r="G86" i="83"/>
  <c r="F86" i="83"/>
  <c r="AX85" i="83"/>
  <c r="G85" i="83"/>
  <c r="F85" i="83"/>
  <c r="AX84" i="83"/>
  <c r="G84" i="83"/>
  <c r="F84" i="83"/>
  <c r="AX83" i="83"/>
  <c r="G83" i="83"/>
  <c r="F83" i="83"/>
  <c r="AX82" i="83"/>
  <c r="G82" i="83"/>
  <c r="F82" i="83"/>
  <c r="AX81" i="83"/>
  <c r="G81" i="83"/>
  <c r="F81" i="83"/>
  <c r="AX80" i="83"/>
  <c r="G80" i="83"/>
  <c r="F80" i="83"/>
  <c r="V79" i="83"/>
  <c r="G79" i="83"/>
  <c r="F79" i="83"/>
  <c r="V78" i="83"/>
  <c r="G78" i="83"/>
  <c r="F78" i="83"/>
  <c r="G77" i="83"/>
  <c r="F77" i="83"/>
  <c r="V76" i="83"/>
  <c r="G76" i="83"/>
  <c r="F76" i="83"/>
  <c r="V75" i="83"/>
  <c r="G75" i="83"/>
  <c r="F75" i="83"/>
  <c r="G74" i="83"/>
  <c r="F74" i="83"/>
  <c r="V73" i="83"/>
  <c r="G73" i="83"/>
  <c r="F73" i="83"/>
  <c r="V72" i="83"/>
  <c r="G72" i="83"/>
  <c r="F72" i="83"/>
  <c r="G71" i="83"/>
  <c r="F71" i="83"/>
  <c r="V70" i="83"/>
  <c r="G70" i="83"/>
  <c r="F70" i="83"/>
  <c r="V69" i="83"/>
  <c r="G69" i="83"/>
  <c r="F69" i="83"/>
  <c r="G68" i="83"/>
  <c r="F68" i="83"/>
  <c r="V67" i="83"/>
  <c r="R67" i="83"/>
  <c r="G67" i="83"/>
  <c r="F67" i="83"/>
  <c r="V66" i="83"/>
  <c r="G66" i="83"/>
  <c r="F66" i="83"/>
  <c r="R65" i="83"/>
  <c r="G65" i="83"/>
  <c r="F65" i="83"/>
  <c r="V64" i="83"/>
  <c r="R64" i="83"/>
  <c r="G64" i="83"/>
  <c r="F64" i="83"/>
  <c r="V63" i="83"/>
  <c r="G63" i="83"/>
  <c r="F63" i="83"/>
  <c r="R62" i="83"/>
  <c r="G62" i="83"/>
  <c r="F62" i="83"/>
  <c r="V61" i="83"/>
  <c r="G61" i="83"/>
  <c r="F61" i="83"/>
  <c r="V60" i="83"/>
  <c r="G60" i="83"/>
  <c r="F60" i="83"/>
  <c r="G59" i="83"/>
  <c r="F59" i="83"/>
  <c r="V58" i="83"/>
  <c r="R58" i="83"/>
  <c r="G58" i="83"/>
  <c r="F58" i="83"/>
  <c r="V57" i="83"/>
  <c r="G57" i="83"/>
  <c r="F57" i="83"/>
  <c r="R56" i="83"/>
  <c r="G56" i="83"/>
  <c r="F56" i="83"/>
  <c r="V55" i="83"/>
  <c r="R55" i="83"/>
  <c r="G55" i="83"/>
  <c r="F55" i="83"/>
  <c r="V54" i="83"/>
  <c r="G54" i="83"/>
  <c r="F54" i="83"/>
  <c r="R53" i="83"/>
  <c r="G53" i="83"/>
  <c r="F53" i="83"/>
  <c r="V52" i="83"/>
  <c r="G52" i="83"/>
  <c r="F52" i="83"/>
  <c r="V51" i="83"/>
  <c r="G51" i="83"/>
  <c r="F51" i="83"/>
  <c r="G50" i="83"/>
  <c r="F50" i="83"/>
  <c r="V49" i="83"/>
  <c r="R49" i="83"/>
  <c r="G49" i="83"/>
  <c r="F49" i="83"/>
  <c r="V48" i="83"/>
  <c r="G48" i="83"/>
  <c r="F48" i="83"/>
  <c r="R47" i="83"/>
  <c r="G47" i="83"/>
  <c r="F47" i="83"/>
  <c r="V46" i="83"/>
  <c r="R46" i="83"/>
  <c r="G46" i="83"/>
  <c r="F46" i="83"/>
  <c r="V45" i="83"/>
  <c r="G45" i="83"/>
  <c r="F45" i="83"/>
  <c r="R44" i="83"/>
  <c r="G44" i="83"/>
  <c r="F44" i="83"/>
  <c r="V43" i="83"/>
  <c r="G43" i="83"/>
  <c r="F43" i="83"/>
  <c r="V42" i="83"/>
  <c r="G42" i="83"/>
  <c r="F42" i="83"/>
  <c r="G41" i="83"/>
  <c r="F41" i="83"/>
  <c r="V40" i="83"/>
  <c r="R40" i="83"/>
  <c r="G40" i="83"/>
  <c r="F40" i="83"/>
  <c r="V39" i="83"/>
  <c r="G39" i="83"/>
  <c r="F39" i="83"/>
  <c r="R38" i="83"/>
  <c r="G38" i="83"/>
  <c r="F38" i="83"/>
  <c r="V37" i="83"/>
  <c r="R37" i="83"/>
  <c r="G37" i="83"/>
  <c r="F37" i="83"/>
  <c r="V36" i="83"/>
  <c r="G36" i="83"/>
  <c r="F36" i="83"/>
  <c r="R35" i="83"/>
  <c r="G35" i="83"/>
  <c r="F35" i="83"/>
  <c r="V34" i="83"/>
  <c r="G34" i="83"/>
  <c r="F34" i="83"/>
  <c r="V33" i="83"/>
  <c r="G33" i="83"/>
  <c r="F33" i="83"/>
  <c r="G32" i="83"/>
  <c r="F32" i="83"/>
  <c r="V31" i="83"/>
  <c r="R31" i="83"/>
  <c r="G31" i="83"/>
  <c r="F31" i="83"/>
  <c r="V30" i="83"/>
  <c r="G30" i="83"/>
  <c r="F30" i="83"/>
  <c r="R29" i="83"/>
  <c r="G29" i="83"/>
  <c r="F29" i="83"/>
  <c r="V28" i="83"/>
  <c r="R28" i="83"/>
  <c r="G28" i="83"/>
  <c r="F28" i="83"/>
  <c r="V27" i="83"/>
  <c r="G27" i="83"/>
  <c r="F27" i="83"/>
  <c r="R26" i="83"/>
  <c r="G26" i="83"/>
  <c r="F26" i="83"/>
  <c r="V25" i="83"/>
  <c r="G25" i="83"/>
  <c r="F25" i="83"/>
  <c r="V24" i="83"/>
  <c r="G24" i="83"/>
  <c r="F24" i="83"/>
  <c r="G23" i="83"/>
  <c r="F23" i="83"/>
  <c r="V22" i="83"/>
  <c r="R22" i="83"/>
  <c r="G22" i="83"/>
  <c r="F22" i="83"/>
  <c r="V21" i="83"/>
  <c r="G21" i="83"/>
  <c r="F21" i="83"/>
  <c r="R20" i="83"/>
  <c r="G20" i="83"/>
  <c r="F20" i="83"/>
  <c r="V19" i="83"/>
  <c r="R19" i="83"/>
  <c r="G19" i="83"/>
  <c r="F19" i="83"/>
  <c r="V18" i="83"/>
  <c r="G18" i="83"/>
  <c r="F18" i="83"/>
  <c r="R17" i="83"/>
  <c r="G17" i="83"/>
  <c r="F17" i="83"/>
  <c r="V16" i="83"/>
  <c r="G16" i="83"/>
  <c r="F16" i="83"/>
  <c r="V15" i="83"/>
  <c r="G15" i="83"/>
  <c r="F15" i="83"/>
  <c r="G14" i="83"/>
  <c r="F14" i="83"/>
  <c r="V13" i="83"/>
  <c r="R13" i="83"/>
  <c r="G13" i="83"/>
  <c r="F13" i="83"/>
  <c r="V12" i="83"/>
  <c r="G12" i="83"/>
  <c r="F12" i="83"/>
  <c r="C12" i="83"/>
  <c r="V11" i="83"/>
  <c r="G11" i="83"/>
  <c r="F11" i="83"/>
  <c r="G10" i="83"/>
  <c r="F10" i="83"/>
  <c r="C10" i="83"/>
  <c r="V77" i="83" s="1"/>
  <c r="V9" i="83"/>
  <c r="G9" i="83"/>
  <c r="F9" i="83"/>
  <c r="V8" i="83"/>
  <c r="G8" i="83"/>
  <c r="F8" i="83"/>
  <c r="V7" i="83"/>
  <c r="G7" i="83"/>
  <c r="F7" i="83"/>
  <c r="V6" i="83"/>
  <c r="G6" i="83"/>
  <c r="F6" i="83"/>
  <c r="C6" i="83"/>
  <c r="R79" i="83" s="1"/>
  <c r="V5" i="83"/>
  <c r="G5" i="83"/>
  <c r="F5" i="83"/>
  <c r="C5" i="83"/>
  <c r="Y4" i="83"/>
  <c r="W4" i="83"/>
  <c r="V4" i="83"/>
  <c r="R4" i="83"/>
  <c r="M79" i="83"/>
  <c r="U79" i="83" s="1"/>
  <c r="M76" i="83"/>
  <c r="U76" i="83" s="1"/>
  <c r="M74" i="83"/>
  <c r="U74" i="83" s="1"/>
  <c r="M73" i="83"/>
  <c r="U73" i="83" s="1"/>
  <c r="M70" i="83"/>
  <c r="U70" i="83" s="1"/>
  <c r="M69" i="83"/>
  <c r="U69" i="83" s="1"/>
  <c r="M68" i="83"/>
  <c r="U68" i="83" s="1"/>
  <c r="M64" i="83"/>
  <c r="U64" i="83" s="1"/>
  <c r="M63" i="83"/>
  <c r="U63" i="83" s="1"/>
  <c r="M62" i="83"/>
  <c r="U62" i="83" s="1"/>
  <c r="M61" i="83"/>
  <c r="U61" i="83" s="1"/>
  <c r="M58" i="83"/>
  <c r="U58" i="83" s="1"/>
  <c r="M56" i="83"/>
  <c r="U56" i="83" s="1"/>
  <c r="M55" i="83"/>
  <c r="U55" i="83" s="1"/>
  <c r="M52" i="83"/>
  <c r="U52" i="83" s="1"/>
  <c r="M51" i="83"/>
  <c r="U51" i="83" s="1"/>
  <c r="M50" i="83"/>
  <c r="U50" i="83" s="1"/>
  <c r="M46" i="83"/>
  <c r="U46" i="83" s="1"/>
  <c r="M45" i="83"/>
  <c r="U45" i="83" s="1"/>
  <c r="M44" i="83"/>
  <c r="U44" i="83" s="1"/>
  <c r="M43" i="83"/>
  <c r="U43" i="83" s="1"/>
  <c r="M40" i="83"/>
  <c r="U40" i="83" s="1"/>
  <c r="M38" i="83"/>
  <c r="U38" i="83" s="1"/>
  <c r="M37" i="83"/>
  <c r="U37" i="83" s="1"/>
  <c r="M34" i="83"/>
  <c r="U34" i="83" s="1"/>
  <c r="M33" i="83"/>
  <c r="U33" i="83" s="1"/>
  <c r="M32" i="83"/>
  <c r="U32" i="83" s="1"/>
  <c r="M28" i="83"/>
  <c r="U28" i="83" s="1"/>
  <c r="M27" i="83"/>
  <c r="U27" i="83" s="1"/>
  <c r="M26" i="83"/>
  <c r="U26" i="83" s="1"/>
  <c r="M25" i="83"/>
  <c r="U25" i="83" s="1"/>
  <c r="M22" i="83"/>
  <c r="U22" i="83" s="1"/>
  <c r="M20" i="83"/>
  <c r="U20" i="83" s="1"/>
  <c r="M19" i="83"/>
  <c r="U19" i="83" s="1"/>
  <c r="M16" i="83"/>
  <c r="U16" i="83" s="1"/>
  <c r="M15" i="83"/>
  <c r="U15" i="83" s="1"/>
  <c r="M14" i="83"/>
  <c r="U14" i="83" s="1"/>
  <c r="M10" i="83"/>
  <c r="U10" i="83" s="1"/>
  <c r="M9" i="83"/>
  <c r="U9" i="83" s="1"/>
  <c r="M8" i="83"/>
  <c r="U8" i="83" s="1"/>
  <c r="M7" i="83"/>
  <c r="U7" i="83" s="1"/>
  <c r="M4" i="83"/>
  <c r="U4" i="83" s="1"/>
  <c r="X4" i="83" s="1"/>
  <c r="AH4" i="83" s="1"/>
  <c r="M4" i="83" a="1"/>
  <c r="G4" i="83"/>
  <c r="F4" i="83"/>
  <c r="AT3" i="83"/>
  <c r="R3" i="83"/>
  <c r="C3" i="83"/>
  <c r="O3" i="83" s="1"/>
  <c r="G98" i="82"/>
  <c r="F98" i="82"/>
  <c r="AX97" i="82"/>
  <c r="G97" i="82"/>
  <c r="F97" i="82"/>
  <c r="AX96" i="82"/>
  <c r="G96" i="82"/>
  <c r="F96" i="82"/>
  <c r="AX95" i="82"/>
  <c r="G95" i="82"/>
  <c r="F95" i="82"/>
  <c r="AX94" i="82"/>
  <c r="F94" i="82"/>
  <c r="AX93" i="82"/>
  <c r="G93" i="82"/>
  <c r="F93" i="82"/>
  <c r="AX92" i="82"/>
  <c r="G92" i="82"/>
  <c r="F92" i="82"/>
  <c r="AX91" i="82"/>
  <c r="G91" i="82"/>
  <c r="F91" i="82"/>
  <c r="AX90" i="82"/>
  <c r="G90" i="82"/>
  <c r="F90" i="82"/>
  <c r="G89" i="82"/>
  <c r="F89" i="82"/>
  <c r="V88" i="82"/>
  <c r="G88" i="82"/>
  <c r="F88" i="82"/>
  <c r="G87" i="82"/>
  <c r="F87" i="82"/>
  <c r="R86" i="82"/>
  <c r="G86" i="82"/>
  <c r="F86" i="82"/>
  <c r="R85" i="82"/>
  <c r="G85" i="82"/>
  <c r="F85" i="82"/>
  <c r="V84" i="82"/>
  <c r="G84" i="82"/>
  <c r="F84" i="82"/>
  <c r="R83" i="82"/>
  <c r="G83" i="82"/>
  <c r="F83" i="82"/>
  <c r="V82" i="82"/>
  <c r="G82" i="82"/>
  <c r="F82" i="82"/>
  <c r="V81" i="82"/>
  <c r="G81" i="82"/>
  <c r="F81" i="82"/>
  <c r="G80" i="82"/>
  <c r="F80" i="82"/>
  <c r="V79" i="82"/>
  <c r="R79" i="82"/>
  <c r="G79" i="82"/>
  <c r="F79" i="82"/>
  <c r="G78" i="82"/>
  <c r="F78" i="82"/>
  <c r="R77" i="82"/>
  <c r="G77" i="82"/>
  <c r="F77" i="82"/>
  <c r="G76" i="82"/>
  <c r="F76" i="82"/>
  <c r="V75" i="82"/>
  <c r="G75" i="82"/>
  <c r="F75" i="82"/>
  <c r="G74" i="82"/>
  <c r="F74" i="82"/>
  <c r="V73" i="82"/>
  <c r="G73" i="82"/>
  <c r="F73" i="82"/>
  <c r="V72" i="82"/>
  <c r="G72" i="82"/>
  <c r="F72" i="82"/>
  <c r="G71" i="82"/>
  <c r="F71" i="82"/>
  <c r="V70" i="82"/>
  <c r="R70" i="82"/>
  <c r="G70" i="82"/>
  <c r="F70" i="82"/>
  <c r="G69" i="82"/>
  <c r="F69" i="82"/>
  <c r="G68" i="82"/>
  <c r="F68" i="82"/>
  <c r="R67" i="82"/>
  <c r="G67" i="82"/>
  <c r="F67" i="82"/>
  <c r="V66" i="82"/>
  <c r="G66" i="82"/>
  <c r="F66" i="82"/>
  <c r="R65" i="82"/>
  <c r="G65" i="82"/>
  <c r="F65" i="82"/>
  <c r="V64" i="82"/>
  <c r="G64" i="82"/>
  <c r="F64" i="82"/>
  <c r="V63" i="82"/>
  <c r="G63" i="82"/>
  <c r="F63" i="82"/>
  <c r="G62" i="82"/>
  <c r="F62" i="82"/>
  <c r="V61" i="82"/>
  <c r="G61" i="82"/>
  <c r="F61" i="82"/>
  <c r="G60" i="82"/>
  <c r="F60" i="82"/>
  <c r="R59" i="82"/>
  <c r="G59" i="82"/>
  <c r="F59" i="82"/>
  <c r="R58" i="82"/>
  <c r="G58" i="82"/>
  <c r="F58" i="82"/>
  <c r="V57" i="82"/>
  <c r="G57" i="82"/>
  <c r="F57" i="82"/>
  <c r="R56" i="82"/>
  <c r="G56" i="82"/>
  <c r="F56" i="82"/>
  <c r="V55" i="82"/>
  <c r="G55" i="82"/>
  <c r="F55" i="82"/>
  <c r="V54" i="82"/>
  <c r="G54" i="82"/>
  <c r="F54" i="82"/>
  <c r="G53" i="82"/>
  <c r="F53" i="82"/>
  <c r="V52" i="82"/>
  <c r="R52" i="82"/>
  <c r="G52" i="82"/>
  <c r="F52" i="82"/>
  <c r="G51" i="82"/>
  <c r="F51" i="82"/>
  <c r="R50" i="82"/>
  <c r="G50" i="82"/>
  <c r="F50" i="82"/>
  <c r="G49" i="82"/>
  <c r="F49" i="82"/>
  <c r="V48" i="82"/>
  <c r="G48" i="82"/>
  <c r="F48" i="82"/>
  <c r="G47" i="82"/>
  <c r="F47" i="82"/>
  <c r="V46" i="82"/>
  <c r="G46" i="82"/>
  <c r="F46" i="82"/>
  <c r="V45" i="82"/>
  <c r="G45" i="82"/>
  <c r="F45" i="82"/>
  <c r="G44" i="82"/>
  <c r="F44" i="82"/>
  <c r="V43" i="82"/>
  <c r="R43" i="82"/>
  <c r="G43" i="82"/>
  <c r="F43" i="82"/>
  <c r="G42" i="82"/>
  <c r="F42" i="82"/>
  <c r="G41" i="82"/>
  <c r="F41" i="82"/>
  <c r="R40" i="82"/>
  <c r="G40" i="82"/>
  <c r="F40" i="82"/>
  <c r="V39" i="82"/>
  <c r="G39" i="82"/>
  <c r="F39" i="82"/>
  <c r="R38" i="82"/>
  <c r="G38" i="82"/>
  <c r="F38" i="82"/>
  <c r="V37" i="82"/>
  <c r="G37" i="82"/>
  <c r="F37" i="82"/>
  <c r="V36" i="82"/>
  <c r="G36" i="82"/>
  <c r="F36" i="82"/>
  <c r="G35" i="82"/>
  <c r="F35" i="82"/>
  <c r="V34" i="82"/>
  <c r="G34" i="82"/>
  <c r="F34" i="82"/>
  <c r="G33" i="82"/>
  <c r="F33" i="82"/>
  <c r="R32" i="82"/>
  <c r="G32" i="82"/>
  <c r="F32" i="82"/>
  <c r="R31" i="82"/>
  <c r="G31" i="82"/>
  <c r="F31" i="82"/>
  <c r="V30" i="82"/>
  <c r="G30" i="82"/>
  <c r="F30" i="82"/>
  <c r="R29" i="82"/>
  <c r="G29" i="82"/>
  <c r="F29" i="82"/>
  <c r="V28" i="82"/>
  <c r="G28" i="82"/>
  <c r="F28" i="82"/>
  <c r="V27" i="82"/>
  <c r="G27" i="82"/>
  <c r="F27" i="82"/>
  <c r="G26" i="82"/>
  <c r="F26" i="82"/>
  <c r="V25" i="82"/>
  <c r="R25" i="82"/>
  <c r="G25" i="82"/>
  <c r="F25" i="82"/>
  <c r="G24" i="82"/>
  <c r="F24" i="82"/>
  <c r="R23" i="82"/>
  <c r="G23" i="82"/>
  <c r="F23" i="82"/>
  <c r="G22" i="82"/>
  <c r="F22" i="82"/>
  <c r="V21" i="82"/>
  <c r="G21" i="82"/>
  <c r="F21" i="82"/>
  <c r="G20" i="82"/>
  <c r="F20" i="82"/>
  <c r="V19" i="82"/>
  <c r="G19" i="82"/>
  <c r="F19" i="82"/>
  <c r="V18" i="82"/>
  <c r="G18" i="82"/>
  <c r="F18" i="82"/>
  <c r="V17" i="82"/>
  <c r="R17" i="82"/>
  <c r="G17" i="82"/>
  <c r="F17" i="82"/>
  <c r="V16" i="82"/>
  <c r="R16" i="82"/>
  <c r="G16" i="82"/>
  <c r="F16" i="82"/>
  <c r="V15" i="82"/>
  <c r="G15" i="82"/>
  <c r="F15" i="82"/>
  <c r="V14" i="82"/>
  <c r="R14" i="82"/>
  <c r="G14" i="82"/>
  <c r="F14" i="82"/>
  <c r="V13" i="82"/>
  <c r="R13" i="82"/>
  <c r="G13" i="82"/>
  <c r="F13" i="82"/>
  <c r="V12" i="82"/>
  <c r="G12" i="82"/>
  <c r="F12" i="82"/>
  <c r="C12" i="82"/>
  <c r="C3" i="82" s="1"/>
  <c r="O3" i="82" s="1"/>
  <c r="V11" i="82"/>
  <c r="G11" i="82"/>
  <c r="F11" i="82"/>
  <c r="V10" i="82"/>
  <c r="R10" i="82"/>
  <c r="G10" i="82"/>
  <c r="F10" i="82"/>
  <c r="C10" i="82"/>
  <c r="V9" i="82"/>
  <c r="G9" i="82"/>
  <c r="F9" i="82"/>
  <c r="V8" i="82"/>
  <c r="G8" i="82"/>
  <c r="F8" i="82"/>
  <c r="V7" i="82"/>
  <c r="R7" i="82"/>
  <c r="G7" i="82"/>
  <c r="F7" i="82"/>
  <c r="V6" i="82"/>
  <c r="G6" i="82"/>
  <c r="F6" i="82"/>
  <c r="C6" i="82"/>
  <c r="V5" i="82"/>
  <c r="G5" i="82"/>
  <c r="F5" i="82"/>
  <c r="C5" i="82"/>
  <c r="Y4" i="82"/>
  <c r="W4" i="82"/>
  <c r="V4" i="82"/>
  <c r="R4" i="82"/>
  <c r="M87" i="82"/>
  <c r="U87" i="82" s="1"/>
  <c r="M84" i="82"/>
  <c r="U84" i="82" s="1"/>
  <c r="M81" i="82"/>
  <c r="U81" i="82" s="1"/>
  <c r="M80" i="82"/>
  <c r="U80" i="82" s="1"/>
  <c r="M79" i="82"/>
  <c r="U79" i="82" s="1"/>
  <c r="M74" i="82"/>
  <c r="U74" i="82" s="1"/>
  <c r="M73" i="82"/>
  <c r="U73" i="82" s="1"/>
  <c r="M72" i="82"/>
  <c r="U72" i="82" s="1"/>
  <c r="M69" i="82"/>
  <c r="U69" i="82" s="1"/>
  <c r="M66" i="82"/>
  <c r="U66" i="82" s="1"/>
  <c r="M63" i="82"/>
  <c r="U63" i="82" s="1"/>
  <c r="M62" i="82"/>
  <c r="U62" i="82" s="1"/>
  <c r="M61" i="82"/>
  <c r="U61" i="82" s="1"/>
  <c r="M56" i="82"/>
  <c r="U56" i="82" s="1"/>
  <c r="M55" i="82"/>
  <c r="U55" i="82" s="1"/>
  <c r="M54" i="82"/>
  <c r="U54" i="82" s="1"/>
  <c r="M51" i="82"/>
  <c r="U51" i="82" s="1"/>
  <c r="M48" i="82"/>
  <c r="U48" i="82" s="1"/>
  <c r="M45" i="82"/>
  <c r="U45" i="82" s="1"/>
  <c r="M44" i="82"/>
  <c r="U44" i="82" s="1"/>
  <c r="M43" i="82"/>
  <c r="U43" i="82" s="1"/>
  <c r="M38" i="82"/>
  <c r="U38" i="82" s="1"/>
  <c r="M37" i="82"/>
  <c r="U37" i="82" s="1"/>
  <c r="M36" i="82"/>
  <c r="U36" i="82" s="1"/>
  <c r="M33" i="82"/>
  <c r="U33" i="82" s="1"/>
  <c r="M30" i="82"/>
  <c r="U30" i="82" s="1"/>
  <c r="M27" i="82"/>
  <c r="U27" i="82" s="1"/>
  <c r="M26" i="82"/>
  <c r="U26" i="82" s="1"/>
  <c r="M25" i="82"/>
  <c r="U25" i="82" s="1"/>
  <c r="M20" i="82"/>
  <c r="U20" i="82" s="1"/>
  <c r="M19" i="82"/>
  <c r="U19" i="82" s="1"/>
  <c r="M18" i="82"/>
  <c r="U18" i="82" s="1"/>
  <c r="M15" i="82"/>
  <c r="U15" i="82" s="1"/>
  <c r="M12" i="82"/>
  <c r="U12" i="82" s="1"/>
  <c r="M9" i="82"/>
  <c r="U9" i="82" s="1"/>
  <c r="M8" i="82"/>
  <c r="U8" i="82" s="1"/>
  <c r="M7" i="82"/>
  <c r="U7" i="82" s="1"/>
  <c r="M4" i="82" a="1"/>
  <c r="G4" i="82"/>
  <c r="F4" i="82"/>
  <c r="AT3" i="82"/>
  <c r="R3" i="82"/>
  <c r="S98" i="81"/>
  <c r="R98" i="81"/>
  <c r="G98" i="81"/>
  <c r="F98" i="81"/>
  <c r="R97" i="81"/>
  <c r="G97" i="81"/>
  <c r="F97" i="81"/>
  <c r="V96" i="81"/>
  <c r="R96" i="81"/>
  <c r="G96" i="81"/>
  <c r="F96" i="81"/>
  <c r="R95" i="81"/>
  <c r="G95" i="81"/>
  <c r="F95" i="81"/>
  <c r="R94" i="81"/>
  <c r="F94" i="81"/>
  <c r="R93" i="81"/>
  <c r="G93" i="81"/>
  <c r="F93" i="81"/>
  <c r="R92" i="81"/>
  <c r="G92" i="81"/>
  <c r="F92" i="81"/>
  <c r="R91" i="81"/>
  <c r="G91" i="81"/>
  <c r="F91" i="81"/>
  <c r="R90" i="81"/>
  <c r="G90" i="81"/>
  <c r="F90" i="81"/>
  <c r="V89" i="81"/>
  <c r="R89" i="81"/>
  <c r="G89" i="81"/>
  <c r="F89" i="81"/>
  <c r="R88" i="81"/>
  <c r="G88" i="81"/>
  <c r="F88" i="81"/>
  <c r="R87" i="81"/>
  <c r="G87" i="81"/>
  <c r="F87" i="81"/>
  <c r="V86" i="81"/>
  <c r="R86" i="81"/>
  <c r="G86" i="81"/>
  <c r="F86" i="81"/>
  <c r="R85" i="81"/>
  <c r="G85" i="81"/>
  <c r="F85" i="81"/>
  <c r="V84" i="81"/>
  <c r="R84" i="81"/>
  <c r="G84" i="81"/>
  <c r="F84" i="81"/>
  <c r="V83" i="81"/>
  <c r="R83" i="81"/>
  <c r="G83" i="81"/>
  <c r="F83" i="81"/>
  <c r="R82" i="81"/>
  <c r="G82" i="81"/>
  <c r="F82" i="81"/>
  <c r="V81" i="81"/>
  <c r="R81" i="81"/>
  <c r="G81" i="81"/>
  <c r="F81" i="81"/>
  <c r="R80" i="81"/>
  <c r="G80" i="81"/>
  <c r="F80" i="81"/>
  <c r="R79" i="81"/>
  <c r="G79" i="81"/>
  <c r="F79" i="81"/>
  <c r="V78" i="81"/>
  <c r="R78" i="81"/>
  <c r="G78" i="81"/>
  <c r="F78" i="81"/>
  <c r="R77" i="81"/>
  <c r="G77" i="81"/>
  <c r="F77" i="81"/>
  <c r="R76" i="81"/>
  <c r="G76" i="81"/>
  <c r="F76" i="81"/>
  <c r="R75" i="81"/>
  <c r="G75" i="81"/>
  <c r="F75" i="81"/>
  <c r="R74" i="81"/>
  <c r="G74" i="81"/>
  <c r="F74" i="81"/>
  <c r="R73" i="81"/>
  <c r="G73" i="81"/>
  <c r="F73" i="81"/>
  <c r="R72" i="81"/>
  <c r="G72" i="81"/>
  <c r="F72" i="81"/>
  <c r="V71" i="81"/>
  <c r="R71" i="81"/>
  <c r="G71" i="81"/>
  <c r="F71" i="81"/>
  <c r="R70" i="81"/>
  <c r="G70" i="81"/>
  <c r="F70" i="81"/>
  <c r="R69" i="81"/>
  <c r="G69" i="81"/>
  <c r="F69" i="81"/>
  <c r="V68" i="81"/>
  <c r="R68" i="81"/>
  <c r="G68" i="81"/>
  <c r="F68" i="81"/>
  <c r="R67" i="81"/>
  <c r="G67" i="81"/>
  <c r="F67" i="81"/>
  <c r="V66" i="81"/>
  <c r="R66" i="81"/>
  <c r="G66" i="81"/>
  <c r="F66" i="81"/>
  <c r="V65" i="81"/>
  <c r="R65" i="81"/>
  <c r="G65" i="81"/>
  <c r="F65" i="81"/>
  <c r="R64" i="81"/>
  <c r="G64" i="81"/>
  <c r="F64" i="81"/>
  <c r="V63" i="81"/>
  <c r="R63" i="81"/>
  <c r="G63" i="81"/>
  <c r="F63" i="81"/>
  <c r="R62" i="81"/>
  <c r="G62" i="81"/>
  <c r="F62" i="81"/>
  <c r="R61" i="81"/>
  <c r="G61" i="81"/>
  <c r="F61" i="81"/>
  <c r="V60" i="81"/>
  <c r="R60" i="81"/>
  <c r="G60" i="81"/>
  <c r="F60" i="81"/>
  <c r="R59" i="81"/>
  <c r="G59" i="81"/>
  <c r="F59" i="81"/>
  <c r="R58" i="81"/>
  <c r="G58" i="81"/>
  <c r="F58" i="81"/>
  <c r="R57" i="81"/>
  <c r="G57" i="81"/>
  <c r="F57" i="81"/>
  <c r="R56" i="81"/>
  <c r="G56" i="81"/>
  <c r="F56" i="81"/>
  <c r="R55" i="81"/>
  <c r="G55" i="81"/>
  <c r="F55" i="81"/>
  <c r="R54" i="81"/>
  <c r="G54" i="81"/>
  <c r="F54" i="81"/>
  <c r="V53" i="81"/>
  <c r="R53" i="81"/>
  <c r="G53" i="81"/>
  <c r="F53" i="81"/>
  <c r="R52" i="81"/>
  <c r="G52" i="81"/>
  <c r="F52" i="81"/>
  <c r="R51" i="81"/>
  <c r="G51" i="81"/>
  <c r="F51" i="81"/>
  <c r="V50" i="81"/>
  <c r="R50" i="81"/>
  <c r="G50" i="81"/>
  <c r="F50" i="81"/>
  <c r="R49" i="81"/>
  <c r="G49" i="81"/>
  <c r="F49" i="81"/>
  <c r="V48" i="81"/>
  <c r="R48" i="81"/>
  <c r="G48" i="81"/>
  <c r="F48" i="81"/>
  <c r="V47" i="81"/>
  <c r="R47" i="81"/>
  <c r="G47" i="81"/>
  <c r="F47" i="81"/>
  <c r="R46" i="81"/>
  <c r="G46" i="81"/>
  <c r="F46" i="81"/>
  <c r="V45" i="81"/>
  <c r="R45" i="81"/>
  <c r="G45" i="81"/>
  <c r="F45" i="81"/>
  <c r="R44" i="81"/>
  <c r="G44" i="81"/>
  <c r="F44" i="81"/>
  <c r="R43" i="81"/>
  <c r="G43" i="81"/>
  <c r="F43" i="81"/>
  <c r="V42" i="81"/>
  <c r="R42" i="81"/>
  <c r="G42" i="81"/>
  <c r="F42" i="81"/>
  <c r="R41" i="81"/>
  <c r="G41" i="81"/>
  <c r="F41" i="81"/>
  <c r="R40" i="81"/>
  <c r="G40" i="81"/>
  <c r="F40" i="81"/>
  <c r="R39" i="81"/>
  <c r="G39" i="81"/>
  <c r="F39" i="81"/>
  <c r="R38" i="81"/>
  <c r="G38" i="81"/>
  <c r="F38" i="81"/>
  <c r="R37" i="81"/>
  <c r="G37" i="81"/>
  <c r="F37" i="81"/>
  <c r="R36" i="81"/>
  <c r="G36" i="81"/>
  <c r="F36" i="81"/>
  <c r="V35" i="81"/>
  <c r="R35" i="81"/>
  <c r="G35" i="81"/>
  <c r="F35" i="81"/>
  <c r="R34" i="81"/>
  <c r="G34" i="81"/>
  <c r="F34" i="81"/>
  <c r="R33" i="81"/>
  <c r="G33" i="81"/>
  <c r="F33" i="81"/>
  <c r="V32" i="81"/>
  <c r="R32" i="81"/>
  <c r="G32" i="81"/>
  <c r="F32" i="81"/>
  <c r="R31" i="81"/>
  <c r="G31" i="81"/>
  <c r="F31" i="81"/>
  <c r="V30" i="81"/>
  <c r="R30" i="81"/>
  <c r="G30" i="81"/>
  <c r="F30" i="81"/>
  <c r="V29" i="81"/>
  <c r="R29" i="81"/>
  <c r="G29" i="81"/>
  <c r="F29" i="81"/>
  <c r="R28" i="81"/>
  <c r="G28" i="81"/>
  <c r="F28" i="81"/>
  <c r="R27" i="81"/>
  <c r="G27" i="81"/>
  <c r="F27" i="81"/>
  <c r="V26" i="81"/>
  <c r="R26" i="81"/>
  <c r="G26" i="81"/>
  <c r="F26" i="81"/>
  <c r="R25" i="81"/>
  <c r="G25" i="81"/>
  <c r="F25" i="81"/>
  <c r="R24" i="81"/>
  <c r="G24" i="81"/>
  <c r="F24" i="81"/>
  <c r="R23" i="81"/>
  <c r="G23" i="81"/>
  <c r="F23" i="81"/>
  <c r="R22" i="81"/>
  <c r="G22" i="81"/>
  <c r="F22" i="81"/>
  <c r="V21" i="81"/>
  <c r="R21" i="81"/>
  <c r="G21" i="81"/>
  <c r="F21" i="81"/>
  <c r="R20" i="81"/>
  <c r="G20" i="81"/>
  <c r="F20" i="81"/>
  <c r="R19" i="81"/>
  <c r="G19" i="81"/>
  <c r="F19" i="81"/>
  <c r="R18" i="81"/>
  <c r="G18" i="81"/>
  <c r="F18" i="81"/>
  <c r="V17" i="81"/>
  <c r="R17" i="81"/>
  <c r="G17" i="81"/>
  <c r="F17" i="81"/>
  <c r="R16" i="81"/>
  <c r="G16" i="81"/>
  <c r="F16" i="81"/>
  <c r="R15" i="81"/>
  <c r="G15" i="81"/>
  <c r="F15" i="81"/>
  <c r="R14" i="81"/>
  <c r="G14" i="81"/>
  <c r="F14" i="81"/>
  <c r="R13" i="81"/>
  <c r="G13" i="81"/>
  <c r="F13" i="81"/>
  <c r="V12" i="81"/>
  <c r="R12" i="81"/>
  <c r="G12" i="81"/>
  <c r="F12" i="81"/>
  <c r="C12" i="81"/>
  <c r="V11" i="81"/>
  <c r="R11" i="81"/>
  <c r="G11" i="81"/>
  <c r="F11" i="81"/>
  <c r="V10" i="81"/>
  <c r="R10" i="81"/>
  <c r="G10" i="81"/>
  <c r="F10" i="81"/>
  <c r="C10" i="81"/>
  <c r="V9" i="81"/>
  <c r="R9" i="81"/>
  <c r="G9" i="81"/>
  <c r="F9" i="81"/>
  <c r="R8" i="81"/>
  <c r="G8" i="81"/>
  <c r="F8" i="81"/>
  <c r="R7" i="81"/>
  <c r="G7" i="81"/>
  <c r="F7" i="81"/>
  <c r="R6" i="81"/>
  <c r="G6" i="81"/>
  <c r="F6" i="81"/>
  <c r="V5" i="81"/>
  <c r="R5" i="81"/>
  <c r="G5" i="81"/>
  <c r="F5" i="81"/>
  <c r="C5" i="81"/>
  <c r="W4" i="81"/>
  <c r="V4" i="81"/>
  <c r="R4" i="81"/>
  <c r="M98" i="81"/>
  <c r="U98" i="81" s="1"/>
  <c r="M97" i="81"/>
  <c r="U97" i="81" s="1"/>
  <c r="M96" i="81"/>
  <c r="U96" i="81" s="1"/>
  <c r="M95" i="81"/>
  <c r="U95" i="81" s="1"/>
  <c r="M92" i="81"/>
  <c r="U92" i="81" s="1"/>
  <c r="M91" i="81"/>
  <c r="U91" i="81" s="1"/>
  <c r="M90" i="81"/>
  <c r="U90" i="81" s="1"/>
  <c r="M89" i="81"/>
  <c r="U89" i="81" s="1"/>
  <c r="M86" i="81"/>
  <c r="U86" i="81" s="1"/>
  <c r="M85" i="81"/>
  <c r="U85" i="81" s="1"/>
  <c r="M84" i="81"/>
  <c r="U84" i="81" s="1"/>
  <c r="M83" i="81"/>
  <c r="U83" i="81" s="1"/>
  <c r="M80" i="81"/>
  <c r="U80" i="81" s="1"/>
  <c r="M79" i="81"/>
  <c r="U79" i="81" s="1"/>
  <c r="M78" i="81"/>
  <c r="U78" i="81" s="1"/>
  <c r="M77" i="81"/>
  <c r="U77" i="81" s="1"/>
  <c r="M74" i="81"/>
  <c r="U74" i="81" s="1"/>
  <c r="M73" i="81"/>
  <c r="U73" i="81" s="1"/>
  <c r="M72" i="81"/>
  <c r="U72" i="81" s="1"/>
  <c r="M71" i="81"/>
  <c r="U71" i="81" s="1"/>
  <c r="M68" i="81"/>
  <c r="U68" i="81" s="1"/>
  <c r="M67" i="81"/>
  <c r="U67" i="81" s="1"/>
  <c r="M66" i="81"/>
  <c r="U66" i="81" s="1"/>
  <c r="M65" i="81"/>
  <c r="U65" i="81" s="1"/>
  <c r="M62" i="81"/>
  <c r="U62" i="81" s="1"/>
  <c r="M61" i="81"/>
  <c r="U61" i="81" s="1"/>
  <c r="M60" i="81"/>
  <c r="U60" i="81" s="1"/>
  <c r="M59" i="81"/>
  <c r="U59" i="81" s="1"/>
  <c r="M56" i="81"/>
  <c r="U56" i="81" s="1"/>
  <c r="M55" i="81"/>
  <c r="U55" i="81" s="1"/>
  <c r="M54" i="81"/>
  <c r="U54" i="81" s="1"/>
  <c r="M53" i="81"/>
  <c r="U53" i="81" s="1"/>
  <c r="M50" i="81"/>
  <c r="U50" i="81" s="1"/>
  <c r="M49" i="81"/>
  <c r="U49" i="81" s="1"/>
  <c r="M48" i="81"/>
  <c r="U48" i="81" s="1"/>
  <c r="M47" i="81"/>
  <c r="U47" i="81" s="1"/>
  <c r="M44" i="81"/>
  <c r="U44" i="81" s="1"/>
  <c r="M43" i="81"/>
  <c r="U43" i="81" s="1"/>
  <c r="M42" i="81"/>
  <c r="U42" i="81" s="1"/>
  <c r="M41" i="81"/>
  <c r="U41" i="81" s="1"/>
  <c r="M38" i="81"/>
  <c r="U38" i="81" s="1"/>
  <c r="M37" i="81"/>
  <c r="U37" i="81" s="1"/>
  <c r="M36" i="81"/>
  <c r="U36" i="81" s="1"/>
  <c r="M35" i="81"/>
  <c r="U35" i="81" s="1"/>
  <c r="M32" i="81"/>
  <c r="U32" i="81" s="1"/>
  <c r="M31" i="81"/>
  <c r="U31" i="81" s="1"/>
  <c r="M30" i="81"/>
  <c r="U30" i="81" s="1"/>
  <c r="M29" i="81"/>
  <c r="U29" i="81" s="1"/>
  <c r="M26" i="81"/>
  <c r="U26" i="81" s="1"/>
  <c r="M25" i="81"/>
  <c r="U25" i="81" s="1"/>
  <c r="M24" i="81"/>
  <c r="U24" i="81" s="1"/>
  <c r="M23" i="81"/>
  <c r="U23" i="81" s="1"/>
  <c r="M20" i="81"/>
  <c r="U20" i="81" s="1"/>
  <c r="M19" i="81"/>
  <c r="U19" i="81" s="1"/>
  <c r="M18" i="81"/>
  <c r="U18" i="81" s="1"/>
  <c r="M17" i="81"/>
  <c r="U17" i="81" s="1"/>
  <c r="M14" i="81"/>
  <c r="U14" i="81" s="1"/>
  <c r="M13" i="81"/>
  <c r="U13" i="81" s="1"/>
  <c r="M12" i="81"/>
  <c r="U12" i="81" s="1"/>
  <c r="M11" i="81"/>
  <c r="U11" i="81" s="1"/>
  <c r="M8" i="81"/>
  <c r="U8" i="81" s="1"/>
  <c r="M7" i="81"/>
  <c r="U7" i="81" s="1"/>
  <c r="M6" i="81"/>
  <c r="U6" i="81" s="1"/>
  <c r="M5" i="81"/>
  <c r="U5" i="81" s="1"/>
  <c r="M4" i="81" a="1"/>
  <c r="M94" i="81" s="1"/>
  <c r="U94" i="81" s="1"/>
  <c r="G4" i="81"/>
  <c r="F4" i="81"/>
  <c r="AT3" i="81"/>
  <c r="AH3" i="81"/>
  <c r="AQ3" i="81" s="1"/>
  <c r="R3" i="81"/>
  <c r="C3" i="81"/>
  <c r="O3" i="81" s="1"/>
  <c r="G98" i="80"/>
  <c r="F98" i="80"/>
  <c r="AX97" i="80"/>
  <c r="G97" i="80"/>
  <c r="F97" i="80"/>
  <c r="AX96" i="80"/>
  <c r="G96" i="80"/>
  <c r="F96" i="80"/>
  <c r="AX95" i="80"/>
  <c r="G95" i="80"/>
  <c r="F95" i="80"/>
  <c r="AX94" i="80"/>
  <c r="F94" i="80"/>
  <c r="AX93" i="80"/>
  <c r="G93" i="80"/>
  <c r="F93" i="80"/>
  <c r="AX92" i="80"/>
  <c r="G92" i="80"/>
  <c r="F92" i="80"/>
  <c r="AX91" i="80"/>
  <c r="G91" i="80"/>
  <c r="F91" i="80"/>
  <c r="AX90" i="80"/>
  <c r="G90" i="80"/>
  <c r="F90" i="80"/>
  <c r="AX89" i="80"/>
  <c r="G89" i="80"/>
  <c r="F89" i="80"/>
  <c r="AX88" i="80"/>
  <c r="G88" i="80"/>
  <c r="F88" i="80"/>
  <c r="AX87" i="80"/>
  <c r="G87" i="80"/>
  <c r="F87" i="80"/>
  <c r="AX86" i="80"/>
  <c r="G86" i="80"/>
  <c r="F86" i="80"/>
  <c r="AX85" i="80"/>
  <c r="G85" i="80"/>
  <c r="F85" i="80"/>
  <c r="AX84" i="80"/>
  <c r="G84" i="80"/>
  <c r="F84" i="80"/>
  <c r="AX83" i="80"/>
  <c r="G83" i="80"/>
  <c r="F83" i="80"/>
  <c r="AX82" i="80"/>
  <c r="G82" i="80"/>
  <c r="F82" i="80"/>
  <c r="AX81" i="80"/>
  <c r="G81" i="80"/>
  <c r="F81" i="80"/>
  <c r="AX80" i="80"/>
  <c r="G80" i="80"/>
  <c r="F80" i="80"/>
  <c r="AX79" i="80"/>
  <c r="G79" i="80"/>
  <c r="F79" i="80"/>
  <c r="AX78" i="80"/>
  <c r="G78" i="80"/>
  <c r="F78" i="80"/>
  <c r="AX77" i="80"/>
  <c r="G77" i="80"/>
  <c r="F77" i="80"/>
  <c r="AX76" i="80"/>
  <c r="G76" i="80"/>
  <c r="F76" i="80"/>
  <c r="AX75" i="80"/>
  <c r="G75" i="80"/>
  <c r="F75" i="80"/>
  <c r="AX74" i="80"/>
  <c r="G74" i="80"/>
  <c r="F74" i="80"/>
  <c r="AX73" i="80"/>
  <c r="G73" i="80"/>
  <c r="F73" i="80"/>
  <c r="AX72" i="80"/>
  <c r="G72" i="80"/>
  <c r="F72" i="80"/>
  <c r="AX71" i="80"/>
  <c r="G71" i="80"/>
  <c r="F71" i="80"/>
  <c r="AX70" i="80"/>
  <c r="G70" i="80"/>
  <c r="F70" i="80"/>
  <c r="V69" i="80"/>
  <c r="G69" i="80"/>
  <c r="F69" i="80"/>
  <c r="V68" i="80"/>
  <c r="G68" i="80"/>
  <c r="F68" i="80"/>
  <c r="G67" i="80"/>
  <c r="F67" i="80"/>
  <c r="V66" i="80"/>
  <c r="G66" i="80"/>
  <c r="F66" i="80"/>
  <c r="V65" i="80"/>
  <c r="G65" i="80"/>
  <c r="F65" i="80"/>
  <c r="G64" i="80"/>
  <c r="F64" i="80"/>
  <c r="V63" i="80"/>
  <c r="G63" i="80"/>
  <c r="F63" i="80"/>
  <c r="V62" i="80"/>
  <c r="G62" i="80"/>
  <c r="F62" i="80"/>
  <c r="G61" i="80"/>
  <c r="F61" i="80"/>
  <c r="V60" i="80"/>
  <c r="G60" i="80"/>
  <c r="F60" i="80"/>
  <c r="V59" i="80"/>
  <c r="G59" i="80"/>
  <c r="F59" i="80"/>
  <c r="G58" i="80"/>
  <c r="F58" i="80"/>
  <c r="V57" i="80"/>
  <c r="G57" i="80"/>
  <c r="F57" i="80"/>
  <c r="V56" i="80"/>
  <c r="G56" i="80"/>
  <c r="F56" i="80"/>
  <c r="R55" i="80"/>
  <c r="G55" i="80"/>
  <c r="F55" i="80"/>
  <c r="V54" i="80"/>
  <c r="G54" i="80"/>
  <c r="F54" i="80"/>
  <c r="V53" i="80"/>
  <c r="G53" i="80"/>
  <c r="F53" i="80"/>
  <c r="R52" i="80"/>
  <c r="G52" i="80"/>
  <c r="F52" i="80"/>
  <c r="V51" i="80"/>
  <c r="G51" i="80"/>
  <c r="F51" i="80"/>
  <c r="V50" i="80"/>
  <c r="G50" i="80"/>
  <c r="F50" i="80"/>
  <c r="R49" i="80"/>
  <c r="G49" i="80"/>
  <c r="F49" i="80"/>
  <c r="V48" i="80"/>
  <c r="G48" i="80"/>
  <c r="F48" i="80"/>
  <c r="V47" i="80"/>
  <c r="G47" i="80"/>
  <c r="F47" i="80"/>
  <c r="R46" i="80"/>
  <c r="G46" i="80"/>
  <c r="F46" i="80"/>
  <c r="V45" i="80"/>
  <c r="G45" i="80"/>
  <c r="F45" i="80"/>
  <c r="V44" i="80"/>
  <c r="G44" i="80"/>
  <c r="F44" i="80"/>
  <c r="R43" i="80"/>
  <c r="G43" i="80"/>
  <c r="F43" i="80"/>
  <c r="V42" i="80"/>
  <c r="G42" i="80"/>
  <c r="F42" i="80"/>
  <c r="V41" i="80"/>
  <c r="G41" i="80"/>
  <c r="F41" i="80"/>
  <c r="R40" i="80"/>
  <c r="G40" i="80"/>
  <c r="F40" i="80"/>
  <c r="V39" i="80"/>
  <c r="G39" i="80"/>
  <c r="F39" i="80"/>
  <c r="V38" i="80"/>
  <c r="G38" i="80"/>
  <c r="F38" i="80"/>
  <c r="R37" i="80"/>
  <c r="G37" i="80"/>
  <c r="F37" i="80"/>
  <c r="V36" i="80"/>
  <c r="G36" i="80"/>
  <c r="F36" i="80"/>
  <c r="V35" i="80"/>
  <c r="G35" i="80"/>
  <c r="F35" i="80"/>
  <c r="R34" i="80"/>
  <c r="G34" i="80"/>
  <c r="F34" i="80"/>
  <c r="V33" i="80"/>
  <c r="G33" i="80"/>
  <c r="F33" i="80"/>
  <c r="V32" i="80"/>
  <c r="G32" i="80"/>
  <c r="F32" i="80"/>
  <c r="R31" i="80"/>
  <c r="G31" i="80"/>
  <c r="F31" i="80"/>
  <c r="V30" i="80"/>
  <c r="G30" i="80"/>
  <c r="F30" i="80"/>
  <c r="V29" i="80"/>
  <c r="G29" i="80"/>
  <c r="F29" i="80"/>
  <c r="R28" i="80"/>
  <c r="G28" i="80"/>
  <c r="F28" i="80"/>
  <c r="V27" i="80"/>
  <c r="G27" i="80"/>
  <c r="F27" i="80"/>
  <c r="V26" i="80"/>
  <c r="G26" i="80"/>
  <c r="F26" i="80"/>
  <c r="R25" i="80"/>
  <c r="G25" i="80"/>
  <c r="F25" i="80"/>
  <c r="V24" i="80"/>
  <c r="G24" i="80"/>
  <c r="F24" i="80"/>
  <c r="V23" i="80"/>
  <c r="G23" i="80"/>
  <c r="F23" i="80"/>
  <c r="R22" i="80"/>
  <c r="G22" i="80"/>
  <c r="F22" i="80"/>
  <c r="V21" i="80"/>
  <c r="G21" i="80"/>
  <c r="F21" i="80"/>
  <c r="V20" i="80"/>
  <c r="G20" i="80"/>
  <c r="F20" i="80"/>
  <c r="R19" i="80"/>
  <c r="G19" i="80"/>
  <c r="F19" i="80"/>
  <c r="V18" i="80"/>
  <c r="G18" i="80"/>
  <c r="F18" i="80"/>
  <c r="V17" i="80"/>
  <c r="G17" i="80"/>
  <c r="F17" i="80"/>
  <c r="R16" i="80"/>
  <c r="G16" i="80"/>
  <c r="F16" i="80"/>
  <c r="V15" i="80"/>
  <c r="G15" i="80"/>
  <c r="F15" i="80"/>
  <c r="V14" i="80"/>
  <c r="G14" i="80"/>
  <c r="F14" i="80"/>
  <c r="R13" i="80"/>
  <c r="G13" i="80"/>
  <c r="F13" i="80"/>
  <c r="V12" i="80"/>
  <c r="G12" i="80"/>
  <c r="F12" i="80"/>
  <c r="C12" i="80"/>
  <c r="C3" i="80" s="1"/>
  <c r="O3" i="80" s="1"/>
  <c r="AE3" i="80" s="1"/>
  <c r="AN3" i="80" s="1"/>
  <c r="V11" i="80"/>
  <c r="G11" i="80"/>
  <c r="F11" i="80"/>
  <c r="V10" i="80"/>
  <c r="G10" i="80"/>
  <c r="F10" i="80"/>
  <c r="C10" i="80"/>
  <c r="V67" i="80" s="1"/>
  <c r="V9" i="80"/>
  <c r="R9" i="80"/>
  <c r="G9" i="80"/>
  <c r="F9" i="80"/>
  <c r="R8" i="80"/>
  <c r="G8" i="80"/>
  <c r="F8" i="80"/>
  <c r="R7" i="80"/>
  <c r="G7" i="80"/>
  <c r="F7" i="80"/>
  <c r="V6" i="80"/>
  <c r="G6" i="80"/>
  <c r="F6" i="80"/>
  <c r="C6" i="80"/>
  <c r="V5" i="80"/>
  <c r="G5" i="80"/>
  <c r="F5" i="80"/>
  <c r="C5" i="80"/>
  <c r="W4" i="80"/>
  <c r="V4" i="80"/>
  <c r="Y4" i="80" s="1"/>
  <c r="M68" i="80"/>
  <c r="U68" i="80" s="1"/>
  <c r="M67" i="80"/>
  <c r="U67" i="80" s="1"/>
  <c r="M66" i="80"/>
  <c r="U66" i="80" s="1"/>
  <c r="M65" i="80"/>
  <c r="U65" i="80" s="1"/>
  <c r="M62" i="80"/>
  <c r="U62" i="80" s="1"/>
  <c r="M61" i="80"/>
  <c r="U61" i="80" s="1"/>
  <c r="M60" i="80"/>
  <c r="U60" i="80" s="1"/>
  <c r="M59" i="80"/>
  <c r="U59" i="80" s="1"/>
  <c r="M56" i="80"/>
  <c r="U56" i="80" s="1"/>
  <c r="M55" i="80"/>
  <c r="U55" i="80" s="1"/>
  <c r="M54" i="80"/>
  <c r="U54" i="80" s="1"/>
  <c r="M53" i="80"/>
  <c r="U53" i="80" s="1"/>
  <c r="M50" i="80"/>
  <c r="U50" i="80" s="1"/>
  <c r="M49" i="80"/>
  <c r="U49" i="80" s="1"/>
  <c r="M48" i="80"/>
  <c r="U48" i="80" s="1"/>
  <c r="M47" i="80"/>
  <c r="U47" i="80" s="1"/>
  <c r="M44" i="80"/>
  <c r="U44" i="80" s="1"/>
  <c r="M43" i="80"/>
  <c r="U43" i="80" s="1"/>
  <c r="M42" i="80"/>
  <c r="U42" i="80" s="1"/>
  <c r="M41" i="80"/>
  <c r="U41" i="80" s="1"/>
  <c r="M38" i="80"/>
  <c r="U38" i="80" s="1"/>
  <c r="M37" i="80"/>
  <c r="U37" i="80" s="1"/>
  <c r="M36" i="80"/>
  <c r="U36" i="80" s="1"/>
  <c r="M35" i="80"/>
  <c r="U35" i="80" s="1"/>
  <c r="M32" i="80"/>
  <c r="U32" i="80" s="1"/>
  <c r="M31" i="80"/>
  <c r="U31" i="80" s="1"/>
  <c r="M30" i="80"/>
  <c r="U30" i="80" s="1"/>
  <c r="M29" i="80"/>
  <c r="U29" i="80" s="1"/>
  <c r="M26" i="80"/>
  <c r="U26" i="80" s="1"/>
  <c r="M25" i="80"/>
  <c r="U25" i="80" s="1"/>
  <c r="M24" i="80"/>
  <c r="U24" i="80" s="1"/>
  <c r="M23" i="80"/>
  <c r="U23" i="80" s="1"/>
  <c r="M20" i="80"/>
  <c r="U20" i="80" s="1"/>
  <c r="M19" i="80"/>
  <c r="U19" i="80" s="1"/>
  <c r="M18" i="80"/>
  <c r="U18" i="80" s="1"/>
  <c r="M17" i="80"/>
  <c r="U17" i="80" s="1"/>
  <c r="M14" i="80"/>
  <c r="U14" i="80" s="1"/>
  <c r="M13" i="80"/>
  <c r="U13" i="80" s="1"/>
  <c r="M12" i="80"/>
  <c r="U12" i="80" s="1"/>
  <c r="M11" i="80"/>
  <c r="U11" i="80" s="1"/>
  <c r="M8" i="80"/>
  <c r="U8" i="80" s="1"/>
  <c r="M7" i="80"/>
  <c r="U7" i="80" s="1"/>
  <c r="M6" i="80"/>
  <c r="U6" i="80" s="1"/>
  <c r="M5" i="80"/>
  <c r="U5" i="80" s="1"/>
  <c r="M4" i="80" a="1"/>
  <c r="M64" i="80" s="1"/>
  <c r="U64" i="80" s="1"/>
  <c r="G4" i="80"/>
  <c r="F4" i="80"/>
  <c r="AT3" i="80"/>
  <c r="R3" i="80"/>
  <c r="G98" i="79"/>
  <c r="F98" i="79"/>
  <c r="AX97" i="79"/>
  <c r="G97" i="79"/>
  <c r="F97" i="79"/>
  <c r="AX96" i="79"/>
  <c r="G96" i="79"/>
  <c r="F96" i="79"/>
  <c r="AX95" i="79"/>
  <c r="G95" i="79"/>
  <c r="F95" i="79"/>
  <c r="AX94" i="79"/>
  <c r="F94" i="79"/>
  <c r="AX93" i="79"/>
  <c r="G93" i="79"/>
  <c r="F93" i="79"/>
  <c r="AX92" i="79"/>
  <c r="G92" i="79"/>
  <c r="F92" i="79"/>
  <c r="AX91" i="79"/>
  <c r="G91" i="79"/>
  <c r="F91" i="79"/>
  <c r="AX90" i="79"/>
  <c r="G90" i="79"/>
  <c r="F90" i="79"/>
  <c r="AX89" i="79"/>
  <c r="G89" i="79"/>
  <c r="F89" i="79"/>
  <c r="AX88" i="79"/>
  <c r="G88" i="79"/>
  <c r="F88" i="79"/>
  <c r="AX87" i="79"/>
  <c r="G87" i="79"/>
  <c r="F87" i="79"/>
  <c r="AX86" i="79"/>
  <c r="G86" i="79"/>
  <c r="F86" i="79"/>
  <c r="AX85" i="79"/>
  <c r="G85" i="79"/>
  <c r="F85" i="79"/>
  <c r="AX84" i="79"/>
  <c r="G84" i="79"/>
  <c r="F84" i="79"/>
  <c r="AX83" i="79"/>
  <c r="G83" i="79"/>
  <c r="F83" i="79"/>
  <c r="AX82" i="79"/>
  <c r="G82" i="79"/>
  <c r="F82" i="79"/>
  <c r="AX81" i="79"/>
  <c r="G81" i="79"/>
  <c r="F81" i="79"/>
  <c r="AX80" i="79"/>
  <c r="G80" i="79"/>
  <c r="F80" i="79"/>
  <c r="G79" i="79"/>
  <c r="F79" i="79"/>
  <c r="V78" i="79"/>
  <c r="G78" i="79"/>
  <c r="F78" i="79"/>
  <c r="G77" i="79"/>
  <c r="F77" i="79"/>
  <c r="G76" i="79"/>
  <c r="F76" i="79"/>
  <c r="V75" i="79"/>
  <c r="G75" i="79"/>
  <c r="F75" i="79"/>
  <c r="G74" i="79"/>
  <c r="F74" i="79"/>
  <c r="G73" i="79"/>
  <c r="F73" i="79"/>
  <c r="V72" i="79"/>
  <c r="G72" i="79"/>
  <c r="F72" i="79"/>
  <c r="G71" i="79"/>
  <c r="F71" i="79"/>
  <c r="G70" i="79"/>
  <c r="F70" i="79"/>
  <c r="V69" i="79"/>
  <c r="G69" i="79"/>
  <c r="F69" i="79"/>
  <c r="G68" i="79"/>
  <c r="F68" i="79"/>
  <c r="G67" i="79"/>
  <c r="F67" i="79"/>
  <c r="V66" i="79"/>
  <c r="G66" i="79"/>
  <c r="F66" i="79"/>
  <c r="G65" i="79"/>
  <c r="F65" i="79"/>
  <c r="G64" i="79"/>
  <c r="F64" i="79"/>
  <c r="V63" i="79"/>
  <c r="G63" i="79"/>
  <c r="F63" i="79"/>
  <c r="G62" i="79"/>
  <c r="F62" i="79"/>
  <c r="G61" i="79"/>
  <c r="F61" i="79"/>
  <c r="V60" i="79"/>
  <c r="G60" i="79"/>
  <c r="F60" i="79"/>
  <c r="G59" i="79"/>
  <c r="F59" i="79"/>
  <c r="G58" i="79"/>
  <c r="F58" i="79"/>
  <c r="V57" i="79"/>
  <c r="G57" i="79"/>
  <c r="F57" i="79"/>
  <c r="G56" i="79"/>
  <c r="F56" i="79"/>
  <c r="G55" i="79"/>
  <c r="F55" i="79"/>
  <c r="V54" i="79"/>
  <c r="G54" i="79"/>
  <c r="F54" i="79"/>
  <c r="G53" i="79"/>
  <c r="F53" i="79"/>
  <c r="G52" i="79"/>
  <c r="F52" i="79"/>
  <c r="V51" i="79"/>
  <c r="G51" i="79"/>
  <c r="F51" i="79"/>
  <c r="G50" i="79"/>
  <c r="F50" i="79"/>
  <c r="G49" i="79"/>
  <c r="F49" i="79"/>
  <c r="V48" i="79"/>
  <c r="G48" i="79"/>
  <c r="F48" i="79"/>
  <c r="G47" i="79"/>
  <c r="F47" i="79"/>
  <c r="G46" i="79"/>
  <c r="F46" i="79"/>
  <c r="V45" i="79"/>
  <c r="G45" i="79"/>
  <c r="F45" i="79"/>
  <c r="G44" i="79"/>
  <c r="F44" i="79"/>
  <c r="G43" i="79"/>
  <c r="F43" i="79"/>
  <c r="V42" i="79"/>
  <c r="G42" i="79"/>
  <c r="F42" i="79"/>
  <c r="G41" i="79"/>
  <c r="F41" i="79"/>
  <c r="G40" i="79"/>
  <c r="F40" i="79"/>
  <c r="V39" i="79"/>
  <c r="G39" i="79"/>
  <c r="F39" i="79"/>
  <c r="G38" i="79"/>
  <c r="F38" i="79"/>
  <c r="V37" i="79"/>
  <c r="G37" i="79"/>
  <c r="F37" i="79"/>
  <c r="V36" i="79"/>
  <c r="G36" i="79"/>
  <c r="F36" i="79"/>
  <c r="G35" i="79"/>
  <c r="F35" i="79"/>
  <c r="R34" i="79"/>
  <c r="G34" i="79"/>
  <c r="F34" i="79"/>
  <c r="G33" i="79"/>
  <c r="F33" i="79"/>
  <c r="V32" i="79"/>
  <c r="G32" i="79"/>
  <c r="F32" i="79"/>
  <c r="V31" i="79"/>
  <c r="G31" i="79"/>
  <c r="F31" i="79"/>
  <c r="G30" i="79"/>
  <c r="F30" i="79"/>
  <c r="R29" i="79"/>
  <c r="G29" i="79"/>
  <c r="F29" i="79"/>
  <c r="G28" i="79"/>
  <c r="F28" i="79"/>
  <c r="V27" i="79"/>
  <c r="G27" i="79"/>
  <c r="F27" i="79"/>
  <c r="V26" i="79"/>
  <c r="G26" i="79"/>
  <c r="F26" i="79"/>
  <c r="V25" i="79"/>
  <c r="R25" i="79"/>
  <c r="G25" i="79"/>
  <c r="F25" i="79"/>
  <c r="G24" i="79"/>
  <c r="F24" i="79"/>
  <c r="V23" i="79"/>
  <c r="G23" i="79"/>
  <c r="F23" i="79"/>
  <c r="V22" i="79"/>
  <c r="G22" i="79"/>
  <c r="F22" i="79"/>
  <c r="V21" i="79"/>
  <c r="G21" i="79"/>
  <c r="F21" i="79"/>
  <c r="V20" i="79"/>
  <c r="R20" i="79"/>
  <c r="G20" i="79"/>
  <c r="F20" i="79"/>
  <c r="G19" i="79"/>
  <c r="F19" i="79"/>
  <c r="V18" i="79"/>
  <c r="G18" i="79"/>
  <c r="F18" i="79"/>
  <c r="V17" i="79"/>
  <c r="G17" i="79"/>
  <c r="F17" i="79"/>
  <c r="V16" i="79"/>
  <c r="R16" i="79"/>
  <c r="G16" i="79"/>
  <c r="F16" i="79"/>
  <c r="G15" i="79"/>
  <c r="F15" i="79"/>
  <c r="V14" i="79"/>
  <c r="R14" i="79"/>
  <c r="G14" i="79"/>
  <c r="F14" i="79"/>
  <c r="V13" i="79"/>
  <c r="G13" i="79"/>
  <c r="F13" i="79"/>
  <c r="V12" i="79"/>
  <c r="G12" i="79"/>
  <c r="F12" i="79"/>
  <c r="C12" i="79"/>
  <c r="V11" i="79"/>
  <c r="R11" i="79"/>
  <c r="G11" i="79"/>
  <c r="F11" i="79"/>
  <c r="V10" i="79"/>
  <c r="R10" i="79"/>
  <c r="G10" i="79"/>
  <c r="F10" i="79"/>
  <c r="C10" i="79"/>
  <c r="V40" i="79" s="1"/>
  <c r="V9" i="79"/>
  <c r="R9" i="79"/>
  <c r="G9" i="79"/>
  <c r="F9" i="79"/>
  <c r="V8" i="79"/>
  <c r="G8" i="79"/>
  <c r="F8" i="79"/>
  <c r="V7" i="79"/>
  <c r="G7" i="79"/>
  <c r="F7" i="79"/>
  <c r="V6" i="79"/>
  <c r="G6" i="79"/>
  <c r="F6" i="79"/>
  <c r="C6" i="79"/>
  <c r="V5" i="79"/>
  <c r="R5" i="79"/>
  <c r="G5" i="79"/>
  <c r="F5" i="79"/>
  <c r="C5" i="79"/>
  <c r="Y4" i="79"/>
  <c r="W4" i="79"/>
  <c r="V4" i="79"/>
  <c r="R4" i="79"/>
  <c r="M45" i="79"/>
  <c r="U45" i="79" s="1"/>
  <c r="M9" i="79"/>
  <c r="U9" i="79" s="1"/>
  <c r="M4" i="79" a="1"/>
  <c r="G4" i="79"/>
  <c r="F4" i="79"/>
  <c r="AT3" i="79"/>
  <c r="R3" i="79"/>
  <c r="C3" i="79"/>
  <c r="O3" i="79" s="1"/>
  <c r="G98" i="78"/>
  <c r="F98" i="78"/>
  <c r="AX97" i="78"/>
  <c r="G97" i="78"/>
  <c r="F97" i="78"/>
  <c r="AX96" i="78"/>
  <c r="G96" i="78"/>
  <c r="F96" i="78"/>
  <c r="AX95" i="78"/>
  <c r="G95" i="78"/>
  <c r="F95" i="78"/>
  <c r="AX94" i="78"/>
  <c r="F94" i="78"/>
  <c r="AX93" i="78"/>
  <c r="G93" i="78"/>
  <c r="F93" i="78"/>
  <c r="AX92" i="78"/>
  <c r="G92" i="78"/>
  <c r="F92" i="78"/>
  <c r="AX91" i="78"/>
  <c r="G91" i="78"/>
  <c r="F91" i="78"/>
  <c r="AX90" i="78"/>
  <c r="G90" i="78"/>
  <c r="F90" i="78"/>
  <c r="G89" i="78"/>
  <c r="F89" i="78"/>
  <c r="G88" i="78"/>
  <c r="F88" i="78"/>
  <c r="V87" i="78"/>
  <c r="G87" i="78"/>
  <c r="F87" i="78"/>
  <c r="G86" i="78"/>
  <c r="F86" i="78"/>
  <c r="G85" i="78"/>
  <c r="F85" i="78"/>
  <c r="V84" i="78"/>
  <c r="G84" i="78"/>
  <c r="F84" i="78"/>
  <c r="G83" i="78"/>
  <c r="F83" i="78"/>
  <c r="V82" i="78"/>
  <c r="G82" i="78"/>
  <c r="F82" i="78"/>
  <c r="V81" i="78"/>
  <c r="G81" i="78"/>
  <c r="F81" i="78"/>
  <c r="G80" i="78"/>
  <c r="F80" i="78"/>
  <c r="V79" i="78"/>
  <c r="G79" i="78"/>
  <c r="F79" i="78"/>
  <c r="V78" i="78"/>
  <c r="G78" i="78"/>
  <c r="F78" i="78"/>
  <c r="G77" i="78"/>
  <c r="F77" i="78"/>
  <c r="V76" i="78"/>
  <c r="G76" i="78"/>
  <c r="F76" i="78"/>
  <c r="V75" i="78"/>
  <c r="G75" i="78"/>
  <c r="F75" i="78"/>
  <c r="G74" i="78"/>
  <c r="F74" i="78"/>
  <c r="V73" i="78"/>
  <c r="G73" i="78"/>
  <c r="F73" i="78"/>
  <c r="V72" i="78"/>
  <c r="G72" i="78"/>
  <c r="F72" i="78"/>
  <c r="R71" i="78"/>
  <c r="G71" i="78"/>
  <c r="F71" i="78"/>
  <c r="V70" i="78"/>
  <c r="G70" i="78"/>
  <c r="F70" i="78"/>
  <c r="V69" i="78"/>
  <c r="G69" i="78"/>
  <c r="F69" i="78"/>
  <c r="R68" i="78"/>
  <c r="G68" i="78"/>
  <c r="F68" i="78"/>
  <c r="V67" i="78"/>
  <c r="G67" i="78"/>
  <c r="F67" i="78"/>
  <c r="V66" i="78"/>
  <c r="G66" i="78"/>
  <c r="F66" i="78"/>
  <c r="R65" i="78"/>
  <c r="G65" i="78"/>
  <c r="F65" i="78"/>
  <c r="V64" i="78"/>
  <c r="G64" i="78"/>
  <c r="F64" i="78"/>
  <c r="V63" i="78"/>
  <c r="G63" i="78"/>
  <c r="F63" i="78"/>
  <c r="R62" i="78"/>
  <c r="G62" i="78"/>
  <c r="F62" i="78"/>
  <c r="V61" i="78"/>
  <c r="G61" i="78"/>
  <c r="F61" i="78"/>
  <c r="V60" i="78"/>
  <c r="G60" i="78"/>
  <c r="F60" i="78"/>
  <c r="R59" i="78"/>
  <c r="G59" i="78"/>
  <c r="F59" i="78"/>
  <c r="V58" i="78"/>
  <c r="G58" i="78"/>
  <c r="F58" i="78"/>
  <c r="V57" i="78"/>
  <c r="G57" i="78"/>
  <c r="F57" i="78"/>
  <c r="R56" i="78"/>
  <c r="G56" i="78"/>
  <c r="F56" i="78"/>
  <c r="V55" i="78"/>
  <c r="G55" i="78"/>
  <c r="F55" i="78"/>
  <c r="V54" i="78"/>
  <c r="G54" i="78"/>
  <c r="F54" i="78"/>
  <c r="R53" i="78"/>
  <c r="G53" i="78"/>
  <c r="F53" i="78"/>
  <c r="V52" i="78"/>
  <c r="G52" i="78"/>
  <c r="F52" i="78"/>
  <c r="V51" i="78"/>
  <c r="G51" i="78"/>
  <c r="F51" i="78"/>
  <c r="R50" i="78"/>
  <c r="G50" i="78"/>
  <c r="F50" i="78"/>
  <c r="V49" i="78"/>
  <c r="G49" i="78"/>
  <c r="F49" i="78"/>
  <c r="V48" i="78"/>
  <c r="G48" i="78"/>
  <c r="F48" i="78"/>
  <c r="R47" i="78"/>
  <c r="G47" i="78"/>
  <c r="F47" i="78"/>
  <c r="V46" i="78"/>
  <c r="G46" i="78"/>
  <c r="F46" i="78"/>
  <c r="V45" i="78"/>
  <c r="G45" i="78"/>
  <c r="F45" i="78"/>
  <c r="R44" i="78"/>
  <c r="G44" i="78"/>
  <c r="F44" i="78"/>
  <c r="V43" i="78"/>
  <c r="G43" i="78"/>
  <c r="F43" i="78"/>
  <c r="V42" i="78"/>
  <c r="G42" i="78"/>
  <c r="F42" i="78"/>
  <c r="R41" i="78"/>
  <c r="G41" i="78"/>
  <c r="F41" i="78"/>
  <c r="V40" i="78"/>
  <c r="G40" i="78"/>
  <c r="F40" i="78"/>
  <c r="V39" i="78"/>
  <c r="G39" i="78"/>
  <c r="F39" i="78"/>
  <c r="R38" i="78"/>
  <c r="G38" i="78"/>
  <c r="F38" i="78"/>
  <c r="V37" i="78"/>
  <c r="G37" i="78"/>
  <c r="F37" i="78"/>
  <c r="V36" i="78"/>
  <c r="G36" i="78"/>
  <c r="F36" i="78"/>
  <c r="R35" i="78"/>
  <c r="G35" i="78"/>
  <c r="F35" i="78"/>
  <c r="V34" i="78"/>
  <c r="G34" i="78"/>
  <c r="F34" i="78"/>
  <c r="V33" i="78"/>
  <c r="G33" i="78"/>
  <c r="F33" i="78"/>
  <c r="R32" i="78"/>
  <c r="G32" i="78"/>
  <c r="F32" i="78"/>
  <c r="V31" i="78"/>
  <c r="G31" i="78"/>
  <c r="F31" i="78"/>
  <c r="V30" i="78"/>
  <c r="G30" i="78"/>
  <c r="F30" i="78"/>
  <c r="R29" i="78"/>
  <c r="G29" i="78"/>
  <c r="F29" i="78"/>
  <c r="V28" i="78"/>
  <c r="G28" i="78"/>
  <c r="F28" i="78"/>
  <c r="V27" i="78"/>
  <c r="G27" i="78"/>
  <c r="F27" i="78"/>
  <c r="R26" i="78"/>
  <c r="G26" i="78"/>
  <c r="F26" i="78"/>
  <c r="V25" i="78"/>
  <c r="G25" i="78"/>
  <c r="F25" i="78"/>
  <c r="V24" i="78"/>
  <c r="G24" i="78"/>
  <c r="F24" i="78"/>
  <c r="R23" i="78"/>
  <c r="G23" i="78"/>
  <c r="F23" i="78"/>
  <c r="V22" i="78"/>
  <c r="G22" i="78"/>
  <c r="F22" i="78"/>
  <c r="V21" i="78"/>
  <c r="G21" i="78"/>
  <c r="F21" i="78"/>
  <c r="R20" i="78"/>
  <c r="G20" i="78"/>
  <c r="F20" i="78"/>
  <c r="V19" i="78"/>
  <c r="G19" i="78"/>
  <c r="F19" i="78"/>
  <c r="V18" i="78"/>
  <c r="G18" i="78"/>
  <c r="F18" i="78"/>
  <c r="R17" i="78"/>
  <c r="G17" i="78"/>
  <c r="F17" i="78"/>
  <c r="V16" i="78"/>
  <c r="G16" i="78"/>
  <c r="F16" i="78"/>
  <c r="V15" i="78"/>
  <c r="G15" i="78"/>
  <c r="F15" i="78"/>
  <c r="R14" i="78"/>
  <c r="G14" i="78"/>
  <c r="F14" i="78"/>
  <c r="V13" i="78"/>
  <c r="G13" i="78"/>
  <c r="F13" i="78"/>
  <c r="V12" i="78"/>
  <c r="G12" i="78"/>
  <c r="F12" i="78"/>
  <c r="C12" i="78"/>
  <c r="V11" i="78"/>
  <c r="R11" i="78"/>
  <c r="G11" i="78"/>
  <c r="F11" i="78"/>
  <c r="R10" i="78"/>
  <c r="G10" i="78"/>
  <c r="F10" i="78"/>
  <c r="C10" i="78"/>
  <c r="V88" i="78" s="1"/>
  <c r="V9" i="78"/>
  <c r="R9" i="78"/>
  <c r="G9" i="78"/>
  <c r="F9" i="78"/>
  <c r="V8" i="78"/>
  <c r="G8" i="78"/>
  <c r="F8" i="78"/>
  <c r="V7" i="78"/>
  <c r="G7" i="78"/>
  <c r="F7" i="78"/>
  <c r="V6" i="78"/>
  <c r="G6" i="78"/>
  <c r="F6" i="78"/>
  <c r="C6" i="78"/>
  <c r="R87" i="78" s="1"/>
  <c r="V5" i="78"/>
  <c r="R5" i="78"/>
  <c r="G5" i="78"/>
  <c r="F5" i="78"/>
  <c r="C5" i="78"/>
  <c r="Y4" i="78"/>
  <c r="W4" i="78"/>
  <c r="V4" i="78"/>
  <c r="R4" i="78"/>
  <c r="M89" i="78"/>
  <c r="U89" i="78" s="1"/>
  <c r="M86" i="78"/>
  <c r="U86" i="78" s="1"/>
  <c r="M85" i="78"/>
  <c r="U85" i="78" s="1"/>
  <c r="M84" i="78"/>
  <c r="U84" i="78" s="1"/>
  <c r="M83" i="78"/>
  <c r="U83" i="78" s="1"/>
  <c r="M80" i="78"/>
  <c r="U80" i="78" s="1"/>
  <c r="M79" i="78"/>
  <c r="U79" i="78" s="1"/>
  <c r="M78" i="78"/>
  <c r="U78" i="78" s="1"/>
  <c r="M77" i="78"/>
  <c r="U77" i="78" s="1"/>
  <c r="M74" i="78"/>
  <c r="U74" i="78" s="1"/>
  <c r="M73" i="78"/>
  <c r="U73" i="78" s="1"/>
  <c r="M72" i="78"/>
  <c r="U72" i="78" s="1"/>
  <c r="M71" i="78"/>
  <c r="U71" i="78" s="1"/>
  <c r="M68" i="78"/>
  <c r="U68" i="78" s="1"/>
  <c r="M67" i="78"/>
  <c r="U67" i="78" s="1"/>
  <c r="M66" i="78"/>
  <c r="U66" i="78" s="1"/>
  <c r="M65" i="78"/>
  <c r="U65" i="78" s="1"/>
  <c r="M62" i="78"/>
  <c r="U62" i="78" s="1"/>
  <c r="M61" i="78"/>
  <c r="U61" i="78" s="1"/>
  <c r="M60" i="78"/>
  <c r="U60" i="78" s="1"/>
  <c r="M59" i="78"/>
  <c r="U59" i="78" s="1"/>
  <c r="M56" i="78"/>
  <c r="U56" i="78" s="1"/>
  <c r="M55" i="78"/>
  <c r="U55" i="78" s="1"/>
  <c r="M54" i="78"/>
  <c r="U54" i="78" s="1"/>
  <c r="M53" i="78"/>
  <c r="U53" i="78" s="1"/>
  <c r="M50" i="78"/>
  <c r="U50" i="78" s="1"/>
  <c r="M49" i="78"/>
  <c r="U49" i="78" s="1"/>
  <c r="M48" i="78"/>
  <c r="U48" i="78" s="1"/>
  <c r="M47" i="78"/>
  <c r="U47" i="78" s="1"/>
  <c r="M44" i="78"/>
  <c r="U44" i="78" s="1"/>
  <c r="M43" i="78"/>
  <c r="U43" i="78" s="1"/>
  <c r="M42" i="78"/>
  <c r="U42" i="78" s="1"/>
  <c r="M41" i="78"/>
  <c r="U41" i="78" s="1"/>
  <c r="M38" i="78"/>
  <c r="U38" i="78" s="1"/>
  <c r="M37" i="78"/>
  <c r="U37" i="78" s="1"/>
  <c r="M36" i="78"/>
  <c r="U36" i="78" s="1"/>
  <c r="M35" i="78"/>
  <c r="U35" i="78" s="1"/>
  <c r="M32" i="78"/>
  <c r="U32" i="78" s="1"/>
  <c r="M31" i="78"/>
  <c r="U31" i="78" s="1"/>
  <c r="M30" i="78"/>
  <c r="U30" i="78" s="1"/>
  <c r="M29" i="78"/>
  <c r="U29" i="78" s="1"/>
  <c r="M26" i="78"/>
  <c r="U26" i="78" s="1"/>
  <c r="M25" i="78"/>
  <c r="U25" i="78" s="1"/>
  <c r="M24" i="78"/>
  <c r="U24" i="78" s="1"/>
  <c r="M23" i="78"/>
  <c r="U23" i="78" s="1"/>
  <c r="M20" i="78"/>
  <c r="U20" i="78" s="1"/>
  <c r="M19" i="78"/>
  <c r="U19" i="78" s="1"/>
  <c r="M18" i="78"/>
  <c r="U18" i="78" s="1"/>
  <c r="M17" i="78"/>
  <c r="U17" i="78" s="1"/>
  <c r="M14" i="78"/>
  <c r="U14" i="78" s="1"/>
  <c r="M13" i="78"/>
  <c r="U13" i="78" s="1"/>
  <c r="M12" i="78"/>
  <c r="U12" i="78" s="1"/>
  <c r="M11" i="78"/>
  <c r="U11" i="78" s="1"/>
  <c r="M8" i="78"/>
  <c r="U8" i="78" s="1"/>
  <c r="M7" i="78"/>
  <c r="U7" i="78" s="1"/>
  <c r="M6" i="78"/>
  <c r="U6" i="78" s="1"/>
  <c r="M5" i="78"/>
  <c r="U5" i="78" s="1"/>
  <c r="M4" i="78" a="1"/>
  <c r="M88" i="78" s="1"/>
  <c r="U88" i="78" s="1"/>
  <c r="G4" i="78"/>
  <c r="F4" i="78"/>
  <c r="AT3" i="78"/>
  <c r="R3" i="78"/>
  <c r="AH3" i="78" s="1"/>
  <c r="AQ3" i="78" s="1"/>
  <c r="C3" i="78"/>
  <c r="O3" i="78" s="1"/>
  <c r="S98" i="77"/>
  <c r="R98" i="77"/>
  <c r="G98" i="77"/>
  <c r="F98" i="77"/>
  <c r="R97" i="77"/>
  <c r="G97" i="77"/>
  <c r="F97" i="77"/>
  <c r="R96" i="77"/>
  <c r="G96" i="77"/>
  <c r="F96" i="77"/>
  <c r="R95" i="77"/>
  <c r="G95" i="77"/>
  <c r="F95" i="77"/>
  <c r="R94" i="77"/>
  <c r="F94" i="77"/>
  <c r="V93" i="77"/>
  <c r="R93" i="77"/>
  <c r="G93" i="77"/>
  <c r="F93" i="77"/>
  <c r="R92" i="77"/>
  <c r="G92" i="77"/>
  <c r="F92" i="77"/>
  <c r="R91" i="77"/>
  <c r="G91" i="77"/>
  <c r="F91" i="77"/>
  <c r="V90" i="77"/>
  <c r="R90" i="77"/>
  <c r="G90" i="77"/>
  <c r="F90" i="77"/>
  <c r="R89" i="77"/>
  <c r="G89" i="77"/>
  <c r="F89" i="77"/>
  <c r="R88" i="77"/>
  <c r="G88" i="77"/>
  <c r="F88" i="77"/>
  <c r="V87" i="77"/>
  <c r="R87" i="77"/>
  <c r="G87" i="77"/>
  <c r="F87" i="77"/>
  <c r="R86" i="77"/>
  <c r="G86" i="77"/>
  <c r="F86" i="77"/>
  <c r="R85" i="77"/>
  <c r="G85" i="77"/>
  <c r="F85" i="77"/>
  <c r="V84" i="77"/>
  <c r="R84" i="77"/>
  <c r="G84" i="77"/>
  <c r="F84" i="77"/>
  <c r="R83" i="77"/>
  <c r="G83" i="77"/>
  <c r="F83" i="77"/>
  <c r="R82" i="77"/>
  <c r="G82" i="77"/>
  <c r="F82" i="77"/>
  <c r="V81" i="77"/>
  <c r="R81" i="77"/>
  <c r="G81" i="77"/>
  <c r="F81" i="77"/>
  <c r="R80" i="77"/>
  <c r="G80" i="77"/>
  <c r="F80" i="77"/>
  <c r="R79" i="77"/>
  <c r="G79" i="77"/>
  <c r="F79" i="77"/>
  <c r="V78" i="77"/>
  <c r="R78" i="77"/>
  <c r="G78" i="77"/>
  <c r="F78" i="77"/>
  <c r="R77" i="77"/>
  <c r="G77" i="77"/>
  <c r="F77" i="77"/>
  <c r="R76" i="77"/>
  <c r="G76" i="77"/>
  <c r="F76" i="77"/>
  <c r="V75" i="77"/>
  <c r="R75" i="77"/>
  <c r="G75" i="77"/>
  <c r="F75" i="77"/>
  <c r="R74" i="77"/>
  <c r="G74" i="77"/>
  <c r="F74" i="77"/>
  <c r="R73" i="77"/>
  <c r="G73" i="77"/>
  <c r="F73" i="77"/>
  <c r="V72" i="77"/>
  <c r="R72" i="77"/>
  <c r="G72" i="77"/>
  <c r="F72" i="77"/>
  <c r="R71" i="77"/>
  <c r="G71" i="77"/>
  <c r="F71" i="77"/>
  <c r="R70" i="77"/>
  <c r="G70" i="77"/>
  <c r="F70" i="77"/>
  <c r="V69" i="77"/>
  <c r="R69" i="77"/>
  <c r="G69" i="77"/>
  <c r="F69" i="77"/>
  <c r="R68" i="77"/>
  <c r="G68" i="77"/>
  <c r="F68" i="77"/>
  <c r="R67" i="77"/>
  <c r="G67" i="77"/>
  <c r="F67" i="77"/>
  <c r="V66" i="77"/>
  <c r="R66" i="77"/>
  <c r="G66" i="77"/>
  <c r="F66" i="77"/>
  <c r="R65" i="77"/>
  <c r="G65" i="77"/>
  <c r="F65" i="77"/>
  <c r="R64" i="77"/>
  <c r="G64" i="77"/>
  <c r="F64" i="77"/>
  <c r="V63" i="77"/>
  <c r="R63" i="77"/>
  <c r="G63" i="77"/>
  <c r="F63" i="77"/>
  <c r="R62" i="77"/>
  <c r="G62" i="77"/>
  <c r="F62" i="77"/>
  <c r="R61" i="77"/>
  <c r="G61" i="77"/>
  <c r="F61" i="77"/>
  <c r="V60" i="77"/>
  <c r="R60" i="77"/>
  <c r="G60" i="77"/>
  <c r="F60" i="77"/>
  <c r="R59" i="77"/>
  <c r="G59" i="77"/>
  <c r="F59" i="77"/>
  <c r="R58" i="77"/>
  <c r="G58" i="77"/>
  <c r="F58" i="77"/>
  <c r="V57" i="77"/>
  <c r="R57" i="77"/>
  <c r="G57" i="77"/>
  <c r="F57" i="77"/>
  <c r="R56" i="77"/>
  <c r="G56" i="77"/>
  <c r="F56" i="77"/>
  <c r="R55" i="77"/>
  <c r="G55" i="77"/>
  <c r="F55" i="77"/>
  <c r="V54" i="77"/>
  <c r="R54" i="77"/>
  <c r="G54" i="77"/>
  <c r="F54" i="77"/>
  <c r="R53" i="77"/>
  <c r="G53" i="77"/>
  <c r="F53" i="77"/>
  <c r="R52" i="77"/>
  <c r="G52" i="77"/>
  <c r="F52" i="77"/>
  <c r="V51" i="77"/>
  <c r="R51" i="77"/>
  <c r="G51" i="77"/>
  <c r="F51" i="77"/>
  <c r="R50" i="77"/>
  <c r="G50" i="77"/>
  <c r="F50" i="77"/>
  <c r="R49" i="77"/>
  <c r="G49" i="77"/>
  <c r="F49" i="77"/>
  <c r="V48" i="77"/>
  <c r="R48" i="77"/>
  <c r="G48" i="77"/>
  <c r="F48" i="77"/>
  <c r="R47" i="77"/>
  <c r="G47" i="77"/>
  <c r="F47" i="77"/>
  <c r="R46" i="77"/>
  <c r="G46" i="77"/>
  <c r="F46" i="77"/>
  <c r="V45" i="77"/>
  <c r="R45" i="77"/>
  <c r="G45" i="77"/>
  <c r="F45" i="77"/>
  <c r="R44" i="77"/>
  <c r="G44" i="77"/>
  <c r="F44" i="77"/>
  <c r="R43" i="77"/>
  <c r="G43" i="77"/>
  <c r="F43" i="77"/>
  <c r="V42" i="77"/>
  <c r="R42" i="77"/>
  <c r="G42" i="77"/>
  <c r="F42" i="77"/>
  <c r="R41" i="77"/>
  <c r="G41" i="77"/>
  <c r="F41" i="77"/>
  <c r="R40" i="77"/>
  <c r="G40" i="77"/>
  <c r="F40" i="77"/>
  <c r="V39" i="77"/>
  <c r="R39" i="77"/>
  <c r="G39" i="77"/>
  <c r="F39" i="77"/>
  <c r="R38" i="77"/>
  <c r="G38" i="77"/>
  <c r="F38" i="77"/>
  <c r="R37" i="77"/>
  <c r="G37" i="77"/>
  <c r="F37" i="77"/>
  <c r="V36" i="77"/>
  <c r="R36" i="77"/>
  <c r="G36" i="77"/>
  <c r="F36" i="77"/>
  <c r="R35" i="77"/>
  <c r="G35" i="77"/>
  <c r="F35" i="77"/>
  <c r="R34" i="77"/>
  <c r="G34" i="77"/>
  <c r="F34" i="77"/>
  <c r="V33" i="77"/>
  <c r="R33" i="77"/>
  <c r="G33" i="77"/>
  <c r="F33" i="77"/>
  <c r="R32" i="77"/>
  <c r="G32" i="77"/>
  <c r="F32" i="77"/>
  <c r="R31" i="77"/>
  <c r="G31" i="77"/>
  <c r="F31" i="77"/>
  <c r="V30" i="77"/>
  <c r="R30" i="77"/>
  <c r="G30" i="77"/>
  <c r="F30" i="77"/>
  <c r="R29" i="77"/>
  <c r="G29" i="77"/>
  <c r="F29" i="77"/>
  <c r="R28" i="77"/>
  <c r="G28" i="77"/>
  <c r="F28" i="77"/>
  <c r="V27" i="77"/>
  <c r="R27" i="77"/>
  <c r="G27" i="77"/>
  <c r="F27" i="77"/>
  <c r="R26" i="77"/>
  <c r="G26" i="77"/>
  <c r="F26" i="77"/>
  <c r="R25" i="77"/>
  <c r="G25" i="77"/>
  <c r="F25" i="77"/>
  <c r="V24" i="77"/>
  <c r="R24" i="77"/>
  <c r="G24" i="77"/>
  <c r="F24" i="77"/>
  <c r="R23" i="77"/>
  <c r="G23" i="77"/>
  <c r="F23" i="77"/>
  <c r="R22" i="77"/>
  <c r="G22" i="77"/>
  <c r="F22" i="77"/>
  <c r="V21" i="77"/>
  <c r="R21" i="77"/>
  <c r="G21" i="77"/>
  <c r="F21" i="77"/>
  <c r="R20" i="77"/>
  <c r="G20" i="77"/>
  <c r="F20" i="77"/>
  <c r="R19" i="77"/>
  <c r="G19" i="77"/>
  <c r="F19" i="77"/>
  <c r="V18" i="77"/>
  <c r="R18" i="77"/>
  <c r="G18" i="77"/>
  <c r="F18" i="77"/>
  <c r="R17" i="77"/>
  <c r="G17" i="77"/>
  <c r="F17" i="77"/>
  <c r="R16" i="77"/>
  <c r="G16" i="77"/>
  <c r="F16" i="77"/>
  <c r="V15" i="77"/>
  <c r="R15" i="77"/>
  <c r="G15" i="77"/>
  <c r="F15" i="77"/>
  <c r="R14" i="77"/>
  <c r="G14" i="77"/>
  <c r="F14" i="77"/>
  <c r="R13" i="77"/>
  <c r="G13" i="77"/>
  <c r="F13" i="77"/>
  <c r="V12" i="77"/>
  <c r="R12" i="77"/>
  <c r="G12" i="77"/>
  <c r="F12" i="77"/>
  <c r="C12" i="77"/>
  <c r="C3" i="77" s="1"/>
  <c r="O3" i="77" s="1"/>
  <c r="V11" i="77"/>
  <c r="R11" i="77"/>
  <c r="G11" i="77"/>
  <c r="F11" i="77"/>
  <c r="R10" i="77"/>
  <c r="G10" i="77"/>
  <c r="F10" i="77"/>
  <c r="C10" i="77"/>
  <c r="V97" i="77" s="1"/>
  <c r="V9" i="77"/>
  <c r="R9" i="77"/>
  <c r="G9" i="77"/>
  <c r="F9" i="77"/>
  <c r="V8" i="77"/>
  <c r="R8" i="77"/>
  <c r="G8" i="77"/>
  <c r="F8" i="77"/>
  <c r="V7" i="77"/>
  <c r="R7" i="77"/>
  <c r="G7" i="77"/>
  <c r="F7" i="77"/>
  <c r="V6" i="77"/>
  <c r="R6" i="77"/>
  <c r="G6" i="77"/>
  <c r="F6" i="77"/>
  <c r="V5" i="77"/>
  <c r="R5" i="77"/>
  <c r="G5" i="77"/>
  <c r="F5" i="77"/>
  <c r="C5" i="77"/>
  <c r="Y4" i="77"/>
  <c r="W4" i="77"/>
  <c r="V4" i="77"/>
  <c r="R4" i="77"/>
  <c r="M93" i="77"/>
  <c r="U93" i="77" s="1"/>
  <c r="M92" i="77"/>
  <c r="U92" i="77" s="1"/>
  <c r="M88" i="77"/>
  <c r="U88" i="77" s="1"/>
  <c r="M81" i="77"/>
  <c r="U81" i="77" s="1"/>
  <c r="M80" i="77"/>
  <c r="U80" i="77" s="1"/>
  <c r="M76" i="77"/>
  <c r="U76" i="77" s="1"/>
  <c r="M69" i="77"/>
  <c r="U69" i="77" s="1"/>
  <c r="M68" i="77"/>
  <c r="U68" i="77" s="1"/>
  <c r="M64" i="77"/>
  <c r="U64" i="77" s="1"/>
  <c r="M57" i="77"/>
  <c r="U57" i="77" s="1"/>
  <c r="M56" i="77"/>
  <c r="U56" i="77" s="1"/>
  <c r="M52" i="77"/>
  <c r="U52" i="77" s="1"/>
  <c r="M45" i="77"/>
  <c r="U45" i="77" s="1"/>
  <c r="M44" i="77"/>
  <c r="U44" i="77" s="1"/>
  <c r="M40" i="77"/>
  <c r="U40" i="77" s="1"/>
  <c r="M33" i="77"/>
  <c r="U33" i="77" s="1"/>
  <c r="M32" i="77"/>
  <c r="U32" i="77" s="1"/>
  <c r="M28" i="77"/>
  <c r="U28" i="77" s="1"/>
  <c r="M21" i="77"/>
  <c r="U21" i="77" s="1"/>
  <c r="M20" i="77"/>
  <c r="U20" i="77" s="1"/>
  <c r="M16" i="77"/>
  <c r="U16" i="77" s="1"/>
  <c r="M9" i="77"/>
  <c r="U9" i="77" s="1"/>
  <c r="M8" i="77"/>
  <c r="U8" i="77" s="1"/>
  <c r="M4" i="77"/>
  <c r="U4" i="77" s="1"/>
  <c r="X4" i="77" s="1"/>
  <c r="M4" i="77" a="1"/>
  <c r="M98" i="77" s="1"/>
  <c r="U98" i="77" s="1"/>
  <c r="G4" i="77"/>
  <c r="F4" i="77"/>
  <c r="AT3" i="77"/>
  <c r="R3" i="77"/>
  <c r="G98" i="76"/>
  <c r="F98" i="76"/>
  <c r="AX97" i="76"/>
  <c r="G97" i="76"/>
  <c r="F97" i="76"/>
  <c r="AX96" i="76"/>
  <c r="G96" i="76"/>
  <c r="F96" i="76"/>
  <c r="AX95" i="76"/>
  <c r="G95" i="76"/>
  <c r="F95" i="76"/>
  <c r="AX94" i="76"/>
  <c r="F94" i="76"/>
  <c r="AX93" i="76"/>
  <c r="G93" i="76"/>
  <c r="F93" i="76"/>
  <c r="AX92" i="76"/>
  <c r="G92" i="76"/>
  <c r="F92" i="76"/>
  <c r="AX91" i="76"/>
  <c r="G91" i="76"/>
  <c r="F91" i="76"/>
  <c r="AX90" i="76"/>
  <c r="G90" i="76"/>
  <c r="F90" i="76"/>
  <c r="AX89" i="76"/>
  <c r="G89" i="76"/>
  <c r="F89" i="76"/>
  <c r="AX88" i="76"/>
  <c r="G88" i="76"/>
  <c r="F88" i="76"/>
  <c r="AX87" i="76"/>
  <c r="G87" i="76"/>
  <c r="F87" i="76"/>
  <c r="AX86" i="76"/>
  <c r="G86" i="76"/>
  <c r="F86" i="76"/>
  <c r="AX85" i="76"/>
  <c r="G85" i="76"/>
  <c r="F85" i="76"/>
  <c r="AX84" i="76"/>
  <c r="G84" i="76"/>
  <c r="F84" i="76"/>
  <c r="AX83" i="76"/>
  <c r="G83" i="76"/>
  <c r="F83" i="76"/>
  <c r="AX82" i="76"/>
  <c r="G82" i="76"/>
  <c r="F82" i="76"/>
  <c r="AX81" i="76"/>
  <c r="G81" i="76"/>
  <c r="F81" i="76"/>
  <c r="AX80" i="76"/>
  <c r="G80" i="76"/>
  <c r="F80" i="76"/>
  <c r="AX79" i="76"/>
  <c r="G79" i="76"/>
  <c r="F79" i="76"/>
  <c r="AX78" i="76"/>
  <c r="G78" i="76"/>
  <c r="F78" i="76"/>
  <c r="AX77" i="76"/>
  <c r="G77" i="76"/>
  <c r="F77" i="76"/>
  <c r="AX76" i="76"/>
  <c r="G76" i="76"/>
  <c r="F76" i="76"/>
  <c r="AX75" i="76"/>
  <c r="G75" i="76"/>
  <c r="F75" i="76"/>
  <c r="AX74" i="76"/>
  <c r="G74" i="76"/>
  <c r="F74" i="76"/>
  <c r="AX73" i="76"/>
  <c r="G73" i="76"/>
  <c r="F73" i="76"/>
  <c r="AX72" i="76"/>
  <c r="G72" i="76"/>
  <c r="F72" i="76"/>
  <c r="AX71" i="76"/>
  <c r="G71" i="76"/>
  <c r="F71" i="76"/>
  <c r="AX70" i="76"/>
  <c r="G70" i="76"/>
  <c r="F70" i="76"/>
  <c r="G69" i="76"/>
  <c r="F69" i="76"/>
  <c r="G68" i="76"/>
  <c r="F68" i="76"/>
  <c r="V67" i="76"/>
  <c r="G67" i="76"/>
  <c r="F67" i="76"/>
  <c r="G66" i="76"/>
  <c r="F66" i="76"/>
  <c r="G65" i="76"/>
  <c r="F65" i="76"/>
  <c r="V64" i="76"/>
  <c r="G64" i="76"/>
  <c r="F64" i="76"/>
  <c r="G63" i="76"/>
  <c r="F63" i="76"/>
  <c r="G62" i="76"/>
  <c r="F62" i="76"/>
  <c r="V61" i="76"/>
  <c r="G61" i="76"/>
  <c r="F61" i="76"/>
  <c r="G60" i="76"/>
  <c r="F60" i="76"/>
  <c r="G59" i="76"/>
  <c r="F59" i="76"/>
  <c r="V58" i="76"/>
  <c r="G58" i="76"/>
  <c r="F58" i="76"/>
  <c r="G57" i="76"/>
  <c r="F57" i="76"/>
  <c r="G56" i="76"/>
  <c r="F56" i="76"/>
  <c r="V55" i="76"/>
  <c r="G55" i="76"/>
  <c r="F55" i="76"/>
  <c r="G54" i="76"/>
  <c r="F54" i="76"/>
  <c r="G53" i="76"/>
  <c r="F53" i="76"/>
  <c r="V52" i="76"/>
  <c r="G52" i="76"/>
  <c r="F52" i="76"/>
  <c r="G51" i="76"/>
  <c r="F51" i="76"/>
  <c r="G50" i="76"/>
  <c r="F50" i="76"/>
  <c r="V49" i="76"/>
  <c r="G49" i="76"/>
  <c r="F49" i="76"/>
  <c r="G48" i="76"/>
  <c r="F48" i="76"/>
  <c r="G47" i="76"/>
  <c r="F47" i="76"/>
  <c r="V46" i="76"/>
  <c r="G46" i="76"/>
  <c r="F46" i="76"/>
  <c r="G45" i="76"/>
  <c r="F45" i="76"/>
  <c r="G44" i="76"/>
  <c r="F44" i="76"/>
  <c r="V43" i="76"/>
  <c r="G43" i="76"/>
  <c r="F43" i="76"/>
  <c r="G42" i="76"/>
  <c r="F42" i="76"/>
  <c r="G41" i="76"/>
  <c r="F41" i="76"/>
  <c r="V40" i="76"/>
  <c r="G40" i="76"/>
  <c r="F40" i="76"/>
  <c r="G39" i="76"/>
  <c r="F39" i="76"/>
  <c r="G38" i="76"/>
  <c r="F38" i="76"/>
  <c r="V37" i="76"/>
  <c r="G37" i="76"/>
  <c r="F37" i="76"/>
  <c r="G36" i="76"/>
  <c r="F36" i="76"/>
  <c r="G35" i="76"/>
  <c r="F35" i="76"/>
  <c r="V34" i="76"/>
  <c r="G34" i="76"/>
  <c r="F34" i="76"/>
  <c r="G33" i="76"/>
  <c r="F33" i="76"/>
  <c r="G32" i="76"/>
  <c r="F32" i="76"/>
  <c r="V31" i="76"/>
  <c r="G31" i="76"/>
  <c r="F31" i="76"/>
  <c r="G30" i="76"/>
  <c r="F30" i="76"/>
  <c r="G29" i="76"/>
  <c r="F29" i="76"/>
  <c r="V28" i="76"/>
  <c r="G28" i="76"/>
  <c r="F28" i="76"/>
  <c r="G27" i="76"/>
  <c r="F27" i="76"/>
  <c r="G26" i="76"/>
  <c r="F26" i="76"/>
  <c r="V25" i="76"/>
  <c r="G25" i="76"/>
  <c r="F25" i="76"/>
  <c r="G24" i="76"/>
  <c r="F24" i="76"/>
  <c r="G23" i="76"/>
  <c r="F23" i="76"/>
  <c r="V22" i="76"/>
  <c r="G22" i="76"/>
  <c r="F22" i="76"/>
  <c r="G21" i="76"/>
  <c r="F21" i="76"/>
  <c r="G20" i="76"/>
  <c r="F20" i="76"/>
  <c r="V19" i="76"/>
  <c r="G19" i="76"/>
  <c r="F19" i="76"/>
  <c r="V18" i="76"/>
  <c r="G18" i="76"/>
  <c r="F18" i="76"/>
  <c r="V17" i="76"/>
  <c r="G17" i="76"/>
  <c r="F17" i="76"/>
  <c r="R16" i="76"/>
  <c r="G16" i="76"/>
  <c r="F16" i="76"/>
  <c r="V15" i="76"/>
  <c r="G15" i="76"/>
  <c r="F15" i="76"/>
  <c r="V14" i="76"/>
  <c r="G14" i="76"/>
  <c r="F14" i="76"/>
  <c r="R13" i="76"/>
  <c r="G13" i="76"/>
  <c r="F13" i="76"/>
  <c r="V12" i="76"/>
  <c r="G12" i="76"/>
  <c r="F12" i="76"/>
  <c r="C12" i="76"/>
  <c r="C3" i="76" s="1"/>
  <c r="O3" i="76" s="1"/>
  <c r="V11" i="76"/>
  <c r="G11" i="76"/>
  <c r="F11" i="76"/>
  <c r="V10" i="76"/>
  <c r="G10" i="76"/>
  <c r="F10" i="76"/>
  <c r="C10" i="76"/>
  <c r="V9" i="76"/>
  <c r="G9" i="76"/>
  <c r="F9" i="76"/>
  <c r="V8" i="76"/>
  <c r="R8" i="76"/>
  <c r="G8" i="76"/>
  <c r="F8" i="76"/>
  <c r="V7" i="76"/>
  <c r="G7" i="76"/>
  <c r="F7" i="76"/>
  <c r="V6" i="76"/>
  <c r="G6" i="76"/>
  <c r="F6" i="76"/>
  <c r="C6" i="76"/>
  <c r="R7" i="76" s="1"/>
  <c r="V5" i="76"/>
  <c r="G5" i="76"/>
  <c r="F5" i="76"/>
  <c r="C5" i="76"/>
  <c r="W4" i="76"/>
  <c r="V4" i="76"/>
  <c r="Y4" i="76" s="1"/>
  <c r="M67" i="76"/>
  <c r="U67" i="76" s="1"/>
  <c r="M66" i="76"/>
  <c r="U66" i="76" s="1"/>
  <c r="M65" i="76"/>
  <c r="U65" i="76" s="1"/>
  <c r="M61" i="76"/>
  <c r="U61" i="76" s="1"/>
  <c r="M60" i="76"/>
  <c r="U60" i="76" s="1"/>
  <c r="M59" i="76"/>
  <c r="U59" i="76" s="1"/>
  <c r="M55" i="76"/>
  <c r="U55" i="76" s="1"/>
  <c r="M54" i="76"/>
  <c r="U54" i="76" s="1"/>
  <c r="M53" i="76"/>
  <c r="U53" i="76" s="1"/>
  <c r="M49" i="76"/>
  <c r="U49" i="76" s="1"/>
  <c r="M48" i="76"/>
  <c r="U48" i="76" s="1"/>
  <c r="M47" i="76"/>
  <c r="U47" i="76" s="1"/>
  <c r="M43" i="76"/>
  <c r="U43" i="76" s="1"/>
  <c r="M42" i="76"/>
  <c r="U42" i="76" s="1"/>
  <c r="M41" i="76"/>
  <c r="U41" i="76" s="1"/>
  <c r="M37" i="76"/>
  <c r="U37" i="76" s="1"/>
  <c r="M36" i="76"/>
  <c r="U36" i="76" s="1"/>
  <c r="M35" i="76"/>
  <c r="U35" i="76" s="1"/>
  <c r="M31" i="76"/>
  <c r="U31" i="76" s="1"/>
  <c r="M30" i="76"/>
  <c r="U30" i="76" s="1"/>
  <c r="M29" i="76"/>
  <c r="U29" i="76" s="1"/>
  <c r="M25" i="76"/>
  <c r="U25" i="76" s="1"/>
  <c r="M24" i="76"/>
  <c r="U24" i="76" s="1"/>
  <c r="M23" i="76"/>
  <c r="U23" i="76" s="1"/>
  <c r="M19" i="76"/>
  <c r="U19" i="76" s="1"/>
  <c r="M18" i="76"/>
  <c r="U18" i="76" s="1"/>
  <c r="M17" i="76"/>
  <c r="U17" i="76" s="1"/>
  <c r="M16" i="76"/>
  <c r="U16" i="76" s="1"/>
  <c r="M13" i="76"/>
  <c r="U13" i="76" s="1"/>
  <c r="M12" i="76"/>
  <c r="U12" i="76" s="1"/>
  <c r="M11" i="76"/>
  <c r="U11" i="76" s="1"/>
  <c r="M10" i="76"/>
  <c r="U10" i="76" s="1"/>
  <c r="M7" i="76"/>
  <c r="U7" i="76" s="1"/>
  <c r="M6" i="76"/>
  <c r="U6" i="76" s="1"/>
  <c r="M5" i="76"/>
  <c r="U5" i="76" s="1"/>
  <c r="M4" i="76"/>
  <c r="U4" i="76" s="1"/>
  <c r="X4" i="76" s="1"/>
  <c r="M4" i="76" a="1"/>
  <c r="M64" i="76" s="1"/>
  <c r="U64" i="76" s="1"/>
  <c r="G4" i="76"/>
  <c r="F4" i="76"/>
  <c r="AT3" i="76"/>
  <c r="G98" i="75"/>
  <c r="F98" i="75"/>
  <c r="AX97" i="75"/>
  <c r="G97" i="75"/>
  <c r="F97" i="75"/>
  <c r="AX96" i="75"/>
  <c r="G96" i="75"/>
  <c r="F96" i="75"/>
  <c r="AX95" i="75"/>
  <c r="G95" i="75"/>
  <c r="F95" i="75"/>
  <c r="AX94" i="75"/>
  <c r="F94" i="75"/>
  <c r="AX93" i="75"/>
  <c r="G93" i="75"/>
  <c r="F93" i="75"/>
  <c r="AX92" i="75"/>
  <c r="G92" i="75"/>
  <c r="F92" i="75"/>
  <c r="AX91" i="75"/>
  <c r="G91" i="75"/>
  <c r="F91" i="75"/>
  <c r="AX90" i="75"/>
  <c r="G90" i="75"/>
  <c r="F90" i="75"/>
  <c r="AX89" i="75"/>
  <c r="G89" i="75"/>
  <c r="F89" i="75"/>
  <c r="AX88" i="75"/>
  <c r="G88" i="75"/>
  <c r="F88" i="75"/>
  <c r="AX87" i="75"/>
  <c r="G87" i="75"/>
  <c r="F87" i="75"/>
  <c r="AX86" i="75"/>
  <c r="G86" i="75"/>
  <c r="F86" i="75"/>
  <c r="AX85" i="75"/>
  <c r="G85" i="75"/>
  <c r="F85" i="75"/>
  <c r="AX84" i="75"/>
  <c r="G84" i="75"/>
  <c r="F84" i="75"/>
  <c r="AX83" i="75"/>
  <c r="G83" i="75"/>
  <c r="F83" i="75"/>
  <c r="AX82" i="75"/>
  <c r="G82" i="75"/>
  <c r="F82" i="75"/>
  <c r="AX81" i="75"/>
  <c r="G81" i="75"/>
  <c r="F81" i="75"/>
  <c r="AX80" i="75"/>
  <c r="G80" i="75"/>
  <c r="F80" i="75"/>
  <c r="G79" i="75"/>
  <c r="F79" i="75"/>
  <c r="G78" i="75"/>
  <c r="F78" i="75"/>
  <c r="R77" i="75"/>
  <c r="G77" i="75"/>
  <c r="F77" i="75"/>
  <c r="G76" i="75"/>
  <c r="F76" i="75"/>
  <c r="G75" i="75"/>
  <c r="F75" i="75"/>
  <c r="R74" i="75"/>
  <c r="G74" i="75"/>
  <c r="F74" i="75"/>
  <c r="G73" i="75"/>
  <c r="F73" i="75"/>
  <c r="G72" i="75"/>
  <c r="F72" i="75"/>
  <c r="R71" i="75"/>
  <c r="G71" i="75"/>
  <c r="F71" i="75"/>
  <c r="G70" i="75"/>
  <c r="F70" i="75"/>
  <c r="G69" i="75"/>
  <c r="F69" i="75"/>
  <c r="R68" i="75"/>
  <c r="G68" i="75"/>
  <c r="F68" i="75"/>
  <c r="G67" i="75"/>
  <c r="F67" i="75"/>
  <c r="G66" i="75"/>
  <c r="F66" i="75"/>
  <c r="R65" i="75"/>
  <c r="G65" i="75"/>
  <c r="F65" i="75"/>
  <c r="V64" i="75"/>
  <c r="G64" i="75"/>
  <c r="F64" i="75"/>
  <c r="V63" i="75"/>
  <c r="G63" i="75"/>
  <c r="F63" i="75"/>
  <c r="R62" i="75"/>
  <c r="G62" i="75"/>
  <c r="F62" i="75"/>
  <c r="V61" i="75"/>
  <c r="G61" i="75"/>
  <c r="F61" i="75"/>
  <c r="V60" i="75"/>
  <c r="G60" i="75"/>
  <c r="F60" i="75"/>
  <c r="R59" i="75"/>
  <c r="G59" i="75"/>
  <c r="F59" i="75"/>
  <c r="V58" i="75"/>
  <c r="G58" i="75"/>
  <c r="F58" i="75"/>
  <c r="V57" i="75"/>
  <c r="G57" i="75"/>
  <c r="F57" i="75"/>
  <c r="R56" i="75"/>
  <c r="G56" i="75"/>
  <c r="F56" i="75"/>
  <c r="V55" i="75"/>
  <c r="G55" i="75"/>
  <c r="F55" i="75"/>
  <c r="V54" i="75"/>
  <c r="G54" i="75"/>
  <c r="F54" i="75"/>
  <c r="R53" i="75"/>
  <c r="G53" i="75"/>
  <c r="F53" i="75"/>
  <c r="V52" i="75"/>
  <c r="G52" i="75"/>
  <c r="F52" i="75"/>
  <c r="V51" i="75"/>
  <c r="G51" i="75"/>
  <c r="F51" i="75"/>
  <c r="R50" i="75"/>
  <c r="G50" i="75"/>
  <c r="F50" i="75"/>
  <c r="V49" i="75"/>
  <c r="G49" i="75"/>
  <c r="F49" i="75"/>
  <c r="V48" i="75"/>
  <c r="G48" i="75"/>
  <c r="F48" i="75"/>
  <c r="R47" i="75"/>
  <c r="G47" i="75"/>
  <c r="F47" i="75"/>
  <c r="V46" i="75"/>
  <c r="G46" i="75"/>
  <c r="F46" i="75"/>
  <c r="V45" i="75"/>
  <c r="G45" i="75"/>
  <c r="F45" i="75"/>
  <c r="R44" i="75"/>
  <c r="G44" i="75"/>
  <c r="F44" i="75"/>
  <c r="V43" i="75"/>
  <c r="G43" i="75"/>
  <c r="F43" i="75"/>
  <c r="V42" i="75"/>
  <c r="G42" i="75"/>
  <c r="F42" i="75"/>
  <c r="R41" i="75"/>
  <c r="G41" i="75"/>
  <c r="F41" i="75"/>
  <c r="V40" i="75"/>
  <c r="G40" i="75"/>
  <c r="F40" i="75"/>
  <c r="V39" i="75"/>
  <c r="G39" i="75"/>
  <c r="F39" i="75"/>
  <c r="R38" i="75"/>
  <c r="G38" i="75"/>
  <c r="F38" i="75"/>
  <c r="V37" i="75"/>
  <c r="G37" i="75"/>
  <c r="F37" i="75"/>
  <c r="V36" i="75"/>
  <c r="G36" i="75"/>
  <c r="F36" i="75"/>
  <c r="R35" i="75"/>
  <c r="G35" i="75"/>
  <c r="F35" i="75"/>
  <c r="V34" i="75"/>
  <c r="G34" i="75"/>
  <c r="F34" i="75"/>
  <c r="V33" i="75"/>
  <c r="G33" i="75"/>
  <c r="F33" i="75"/>
  <c r="R32" i="75"/>
  <c r="G32" i="75"/>
  <c r="F32" i="75"/>
  <c r="V31" i="75"/>
  <c r="G31" i="75"/>
  <c r="F31" i="75"/>
  <c r="V30" i="75"/>
  <c r="G30" i="75"/>
  <c r="F30" i="75"/>
  <c r="R29" i="75"/>
  <c r="G29" i="75"/>
  <c r="F29" i="75"/>
  <c r="V28" i="75"/>
  <c r="G28" i="75"/>
  <c r="F28" i="75"/>
  <c r="V27" i="75"/>
  <c r="G27" i="75"/>
  <c r="F27" i="75"/>
  <c r="R26" i="75"/>
  <c r="G26" i="75"/>
  <c r="F26" i="75"/>
  <c r="V25" i="75"/>
  <c r="G25" i="75"/>
  <c r="F25" i="75"/>
  <c r="V24" i="75"/>
  <c r="G24" i="75"/>
  <c r="F24" i="75"/>
  <c r="R23" i="75"/>
  <c r="G23" i="75"/>
  <c r="F23" i="75"/>
  <c r="V22" i="75"/>
  <c r="G22" i="75"/>
  <c r="F22" i="75"/>
  <c r="V21" i="75"/>
  <c r="G21" i="75"/>
  <c r="F21" i="75"/>
  <c r="R20" i="75"/>
  <c r="G20" i="75"/>
  <c r="F20" i="75"/>
  <c r="V19" i="75"/>
  <c r="G19" i="75"/>
  <c r="F19" i="75"/>
  <c r="V18" i="75"/>
  <c r="G18" i="75"/>
  <c r="F18" i="75"/>
  <c r="R17" i="75"/>
  <c r="G17" i="75"/>
  <c r="F17" i="75"/>
  <c r="V16" i="75"/>
  <c r="G16" i="75"/>
  <c r="F16" i="75"/>
  <c r="V15" i="75"/>
  <c r="G15" i="75"/>
  <c r="F15" i="75"/>
  <c r="R14" i="75"/>
  <c r="G14" i="75"/>
  <c r="F14" i="75"/>
  <c r="V13" i="75"/>
  <c r="G13" i="75"/>
  <c r="F13" i="75"/>
  <c r="V12" i="75"/>
  <c r="G12" i="75"/>
  <c r="F12" i="75"/>
  <c r="C12" i="75"/>
  <c r="R11" i="75"/>
  <c r="G11" i="75"/>
  <c r="F11" i="75"/>
  <c r="R10" i="75"/>
  <c r="G10" i="75"/>
  <c r="F10" i="75"/>
  <c r="C10" i="75"/>
  <c r="V77" i="75" s="1"/>
  <c r="V9" i="75"/>
  <c r="R9" i="75"/>
  <c r="G9" i="75"/>
  <c r="F9" i="75"/>
  <c r="V8" i="75"/>
  <c r="G8" i="75"/>
  <c r="F8" i="75"/>
  <c r="V7" i="75"/>
  <c r="G7" i="75"/>
  <c r="F7" i="75"/>
  <c r="V6" i="75"/>
  <c r="G6" i="75"/>
  <c r="F6" i="75"/>
  <c r="C6" i="75"/>
  <c r="R78" i="75" s="1"/>
  <c r="V5" i="75"/>
  <c r="R5" i="75"/>
  <c r="G5" i="75"/>
  <c r="F5" i="75"/>
  <c r="C5" i="75"/>
  <c r="Y4" i="75"/>
  <c r="W4" i="75"/>
  <c r="V4" i="75"/>
  <c r="R4" i="75"/>
  <c r="M74" i="75"/>
  <c r="U74" i="75" s="1"/>
  <c r="M68" i="75"/>
  <c r="U68" i="75" s="1"/>
  <c r="M62" i="75"/>
  <c r="U62" i="75" s="1"/>
  <c r="M56" i="75"/>
  <c r="U56" i="75" s="1"/>
  <c r="M50" i="75"/>
  <c r="U50" i="75" s="1"/>
  <c r="M44" i="75"/>
  <c r="U44" i="75" s="1"/>
  <c r="M38" i="75"/>
  <c r="U38" i="75" s="1"/>
  <c r="M32" i="75"/>
  <c r="U32" i="75" s="1"/>
  <c r="M26" i="75"/>
  <c r="U26" i="75" s="1"/>
  <c r="M20" i="75"/>
  <c r="U20" i="75" s="1"/>
  <c r="M14" i="75"/>
  <c r="U14" i="75" s="1"/>
  <c r="M8" i="75"/>
  <c r="U8" i="75" s="1"/>
  <c r="M4" i="75" a="1"/>
  <c r="M78" i="75" s="1"/>
  <c r="U78" i="75" s="1"/>
  <c r="G4" i="75"/>
  <c r="F4" i="75"/>
  <c r="AT3" i="75"/>
  <c r="R3" i="75"/>
  <c r="C3" i="75"/>
  <c r="O3" i="75" s="1"/>
  <c r="G98" i="74"/>
  <c r="F98" i="74"/>
  <c r="AX97" i="74"/>
  <c r="G97" i="74"/>
  <c r="F97" i="74"/>
  <c r="AX96" i="74"/>
  <c r="G96" i="74"/>
  <c r="F96" i="74"/>
  <c r="AX95" i="74"/>
  <c r="G95" i="74"/>
  <c r="F95" i="74"/>
  <c r="AX94" i="74"/>
  <c r="G94" i="74"/>
  <c r="F94" i="74"/>
  <c r="AX93" i="74"/>
  <c r="G93" i="74"/>
  <c r="F93" i="74"/>
  <c r="AX92" i="74"/>
  <c r="G92" i="74"/>
  <c r="F92" i="74"/>
  <c r="AX91" i="74"/>
  <c r="G91" i="74"/>
  <c r="F91" i="74"/>
  <c r="AX90" i="74"/>
  <c r="G90" i="74"/>
  <c r="F90" i="74"/>
  <c r="R89" i="74"/>
  <c r="G89" i="74"/>
  <c r="F89" i="74"/>
  <c r="G88" i="74"/>
  <c r="F88" i="74"/>
  <c r="V87" i="74"/>
  <c r="G87" i="74"/>
  <c r="F87" i="74"/>
  <c r="R86" i="74"/>
  <c r="G86" i="74"/>
  <c r="F86" i="74"/>
  <c r="G85" i="74"/>
  <c r="F85" i="74"/>
  <c r="V84" i="74"/>
  <c r="G84" i="74"/>
  <c r="F84" i="74"/>
  <c r="R83" i="74"/>
  <c r="G83" i="74"/>
  <c r="F83" i="74"/>
  <c r="G82" i="74"/>
  <c r="F82" i="74"/>
  <c r="V81" i="74"/>
  <c r="G81" i="74"/>
  <c r="F81" i="74"/>
  <c r="R80" i="74"/>
  <c r="G80" i="74"/>
  <c r="F80" i="74"/>
  <c r="G79" i="74"/>
  <c r="F79" i="74"/>
  <c r="V78" i="74"/>
  <c r="G78" i="74"/>
  <c r="F78" i="74"/>
  <c r="R77" i="74"/>
  <c r="G77" i="74"/>
  <c r="F77" i="74"/>
  <c r="V76" i="74"/>
  <c r="G76" i="74"/>
  <c r="F76" i="74"/>
  <c r="V75" i="74"/>
  <c r="G75" i="74"/>
  <c r="F75" i="74"/>
  <c r="R74" i="74"/>
  <c r="G74" i="74"/>
  <c r="F74" i="74"/>
  <c r="V73" i="74"/>
  <c r="G73" i="74"/>
  <c r="F73" i="74"/>
  <c r="V72" i="74"/>
  <c r="G72" i="74"/>
  <c r="F72" i="74"/>
  <c r="R71" i="74"/>
  <c r="G71" i="74"/>
  <c r="F71" i="74"/>
  <c r="V70" i="74"/>
  <c r="G70" i="74"/>
  <c r="F70" i="74"/>
  <c r="V69" i="74"/>
  <c r="G69" i="74"/>
  <c r="F69" i="74"/>
  <c r="R68" i="74"/>
  <c r="G68" i="74"/>
  <c r="F68" i="74"/>
  <c r="V67" i="74"/>
  <c r="G67" i="74"/>
  <c r="F67" i="74"/>
  <c r="V66" i="74"/>
  <c r="G66" i="74"/>
  <c r="F66" i="74"/>
  <c r="R65" i="74"/>
  <c r="G65" i="74"/>
  <c r="F65" i="74"/>
  <c r="V64" i="74"/>
  <c r="G64" i="74"/>
  <c r="F64" i="74"/>
  <c r="V63" i="74"/>
  <c r="G63" i="74"/>
  <c r="F63" i="74"/>
  <c r="R62" i="74"/>
  <c r="G62" i="74"/>
  <c r="F62" i="74"/>
  <c r="V61" i="74"/>
  <c r="G61" i="74"/>
  <c r="F61" i="74"/>
  <c r="V60" i="74"/>
  <c r="G60" i="74"/>
  <c r="F60" i="74"/>
  <c r="R59" i="74"/>
  <c r="G59" i="74"/>
  <c r="F59" i="74"/>
  <c r="V58" i="74"/>
  <c r="G58" i="74"/>
  <c r="F58" i="74"/>
  <c r="V57" i="74"/>
  <c r="G57" i="74"/>
  <c r="F57" i="74"/>
  <c r="R56" i="74"/>
  <c r="G56" i="74"/>
  <c r="F56" i="74"/>
  <c r="V55" i="74"/>
  <c r="G55" i="74"/>
  <c r="F55" i="74"/>
  <c r="V54" i="74"/>
  <c r="G54" i="74"/>
  <c r="F54" i="74"/>
  <c r="R53" i="74"/>
  <c r="G53" i="74"/>
  <c r="F53" i="74"/>
  <c r="V52" i="74"/>
  <c r="G52" i="74"/>
  <c r="F52" i="74"/>
  <c r="V51" i="74"/>
  <c r="G51" i="74"/>
  <c r="F51" i="74"/>
  <c r="R50" i="74"/>
  <c r="G50" i="74"/>
  <c r="F50" i="74"/>
  <c r="V49" i="74"/>
  <c r="G49" i="74"/>
  <c r="F49" i="74"/>
  <c r="V48" i="74"/>
  <c r="G48" i="74"/>
  <c r="F48" i="74"/>
  <c r="R47" i="74"/>
  <c r="G47" i="74"/>
  <c r="F47" i="74"/>
  <c r="V46" i="74"/>
  <c r="G46" i="74"/>
  <c r="F46" i="74"/>
  <c r="V45" i="74"/>
  <c r="G45" i="74"/>
  <c r="F45" i="74"/>
  <c r="R44" i="74"/>
  <c r="G44" i="74"/>
  <c r="F44" i="74"/>
  <c r="V43" i="74"/>
  <c r="G43" i="74"/>
  <c r="F43" i="74"/>
  <c r="V42" i="74"/>
  <c r="G42" i="74"/>
  <c r="F42" i="74"/>
  <c r="R41" i="74"/>
  <c r="G41" i="74"/>
  <c r="F41" i="74"/>
  <c r="V40" i="74"/>
  <c r="G40" i="74"/>
  <c r="F40" i="74"/>
  <c r="V39" i="74"/>
  <c r="G39" i="74"/>
  <c r="F39" i="74"/>
  <c r="R38" i="74"/>
  <c r="G38" i="74"/>
  <c r="F38" i="74"/>
  <c r="V37" i="74"/>
  <c r="G37" i="74"/>
  <c r="F37" i="74"/>
  <c r="V36" i="74"/>
  <c r="G36" i="74"/>
  <c r="F36" i="74"/>
  <c r="R35" i="74"/>
  <c r="G35" i="74"/>
  <c r="F35" i="74"/>
  <c r="V34" i="74"/>
  <c r="G34" i="74"/>
  <c r="F34" i="74"/>
  <c r="V33" i="74"/>
  <c r="G33" i="74"/>
  <c r="F33" i="74"/>
  <c r="R32" i="74"/>
  <c r="G32" i="74"/>
  <c r="F32" i="74"/>
  <c r="V31" i="74"/>
  <c r="G31" i="74"/>
  <c r="F31" i="74"/>
  <c r="V30" i="74"/>
  <c r="G30" i="74"/>
  <c r="F30" i="74"/>
  <c r="R29" i="74"/>
  <c r="G29" i="74"/>
  <c r="F29" i="74"/>
  <c r="V28" i="74"/>
  <c r="G28" i="74"/>
  <c r="F28" i="74"/>
  <c r="V27" i="74"/>
  <c r="G27" i="74"/>
  <c r="F27" i="74"/>
  <c r="R26" i="74"/>
  <c r="G26" i="74"/>
  <c r="F26" i="74"/>
  <c r="V25" i="74"/>
  <c r="G25" i="74"/>
  <c r="F25" i="74"/>
  <c r="V24" i="74"/>
  <c r="G24" i="74"/>
  <c r="F24" i="74"/>
  <c r="R23" i="74"/>
  <c r="G23" i="74"/>
  <c r="F23" i="74"/>
  <c r="V22" i="74"/>
  <c r="G22" i="74"/>
  <c r="F22" i="74"/>
  <c r="V21" i="74"/>
  <c r="G21" i="74"/>
  <c r="F21" i="74"/>
  <c r="R20" i="74"/>
  <c r="G20" i="74"/>
  <c r="F20" i="74"/>
  <c r="V19" i="74"/>
  <c r="G19" i="74"/>
  <c r="F19" i="74"/>
  <c r="V18" i="74"/>
  <c r="G18" i="74"/>
  <c r="F18" i="74"/>
  <c r="R17" i="74"/>
  <c r="G17" i="74"/>
  <c r="F17" i="74"/>
  <c r="V16" i="74"/>
  <c r="G16" i="74"/>
  <c r="F16" i="74"/>
  <c r="V15" i="74"/>
  <c r="G15" i="74"/>
  <c r="F15" i="74"/>
  <c r="R14" i="74"/>
  <c r="G14" i="74"/>
  <c r="F14" i="74"/>
  <c r="V13" i="74"/>
  <c r="G13" i="74"/>
  <c r="F13" i="74"/>
  <c r="V12" i="74"/>
  <c r="G12" i="74"/>
  <c r="F12" i="74"/>
  <c r="C12" i="74"/>
  <c r="R11" i="74"/>
  <c r="G11" i="74"/>
  <c r="F11" i="74"/>
  <c r="R10" i="74"/>
  <c r="G10" i="74"/>
  <c r="F10" i="74"/>
  <c r="C10" i="74"/>
  <c r="V89" i="74" s="1"/>
  <c r="V9" i="74"/>
  <c r="R9" i="74"/>
  <c r="G9" i="74"/>
  <c r="F9" i="74"/>
  <c r="V8" i="74"/>
  <c r="G8" i="74"/>
  <c r="F8" i="74"/>
  <c r="V7" i="74"/>
  <c r="G7" i="74"/>
  <c r="F7" i="74"/>
  <c r="V6" i="74"/>
  <c r="R6" i="74"/>
  <c r="G6" i="74"/>
  <c r="F6" i="74"/>
  <c r="C6" i="74"/>
  <c r="R87" i="74" s="1"/>
  <c r="V5" i="74"/>
  <c r="R5" i="74"/>
  <c r="G5" i="74"/>
  <c r="F5" i="74"/>
  <c r="C5" i="74"/>
  <c r="W4" i="74"/>
  <c r="R4" i="74"/>
  <c r="M89" i="74"/>
  <c r="U89" i="74" s="1"/>
  <c r="M88" i="74"/>
  <c r="U88" i="74" s="1"/>
  <c r="M85" i="74"/>
  <c r="U85" i="74" s="1"/>
  <c r="M84" i="74"/>
  <c r="U84" i="74" s="1"/>
  <c r="M83" i="74"/>
  <c r="U83" i="74" s="1"/>
  <c r="M82" i="74"/>
  <c r="U82" i="74" s="1"/>
  <c r="M79" i="74"/>
  <c r="U79" i="74" s="1"/>
  <c r="M78" i="74"/>
  <c r="U78" i="74" s="1"/>
  <c r="M77" i="74"/>
  <c r="U77" i="74" s="1"/>
  <c r="M76" i="74"/>
  <c r="U76" i="74" s="1"/>
  <c r="M73" i="74"/>
  <c r="U73" i="74" s="1"/>
  <c r="M72" i="74"/>
  <c r="U72" i="74" s="1"/>
  <c r="M71" i="74"/>
  <c r="U71" i="74" s="1"/>
  <c r="M70" i="74"/>
  <c r="U70" i="74" s="1"/>
  <c r="M67" i="74"/>
  <c r="U67" i="74" s="1"/>
  <c r="M66" i="74"/>
  <c r="U66" i="74" s="1"/>
  <c r="M65" i="74"/>
  <c r="U65" i="74" s="1"/>
  <c r="M64" i="74"/>
  <c r="U64" i="74" s="1"/>
  <c r="M61" i="74"/>
  <c r="U61" i="74" s="1"/>
  <c r="M60" i="74"/>
  <c r="U60" i="74" s="1"/>
  <c r="M59" i="74"/>
  <c r="U59" i="74" s="1"/>
  <c r="M58" i="74"/>
  <c r="U58" i="74" s="1"/>
  <c r="M56" i="74"/>
  <c r="U56" i="74" s="1"/>
  <c r="M55" i="74"/>
  <c r="U55" i="74" s="1"/>
  <c r="M54" i="74"/>
  <c r="U54" i="74" s="1"/>
  <c r="M53" i="74"/>
  <c r="U53" i="74" s="1"/>
  <c r="M52" i="74"/>
  <c r="U52" i="74" s="1"/>
  <c r="M50" i="74"/>
  <c r="U50" i="74" s="1"/>
  <c r="M49" i="74"/>
  <c r="U49" i="74" s="1"/>
  <c r="M48" i="74"/>
  <c r="U48" i="74" s="1"/>
  <c r="M47" i="74"/>
  <c r="U47" i="74" s="1"/>
  <c r="M46" i="74"/>
  <c r="U46" i="74" s="1"/>
  <c r="M44" i="74"/>
  <c r="U44" i="74" s="1"/>
  <c r="M43" i="74"/>
  <c r="U43" i="74" s="1"/>
  <c r="M42" i="74"/>
  <c r="U42" i="74" s="1"/>
  <c r="M41" i="74"/>
  <c r="U41" i="74" s="1"/>
  <c r="M40" i="74"/>
  <c r="U40" i="74" s="1"/>
  <c r="M38" i="74"/>
  <c r="U38" i="74" s="1"/>
  <c r="M37" i="74"/>
  <c r="U37" i="74" s="1"/>
  <c r="M36" i="74"/>
  <c r="U36" i="74" s="1"/>
  <c r="M35" i="74"/>
  <c r="U35" i="74" s="1"/>
  <c r="M34" i="74"/>
  <c r="U34" i="74" s="1"/>
  <c r="M32" i="74"/>
  <c r="U32" i="74" s="1"/>
  <c r="M31" i="74"/>
  <c r="U31" i="74" s="1"/>
  <c r="M30" i="74"/>
  <c r="U30" i="74" s="1"/>
  <c r="M29" i="74"/>
  <c r="U29" i="74" s="1"/>
  <c r="M28" i="74"/>
  <c r="U28" i="74" s="1"/>
  <c r="M26" i="74"/>
  <c r="U26" i="74" s="1"/>
  <c r="M25" i="74"/>
  <c r="U25" i="74" s="1"/>
  <c r="M24" i="74"/>
  <c r="U24" i="74" s="1"/>
  <c r="M23" i="74"/>
  <c r="U23" i="74" s="1"/>
  <c r="M22" i="74"/>
  <c r="U22" i="74" s="1"/>
  <c r="M20" i="74"/>
  <c r="U20" i="74" s="1"/>
  <c r="M19" i="74"/>
  <c r="U19" i="74" s="1"/>
  <c r="M18" i="74"/>
  <c r="U18" i="74" s="1"/>
  <c r="M17" i="74"/>
  <c r="U17" i="74" s="1"/>
  <c r="M16" i="74"/>
  <c r="U16" i="74" s="1"/>
  <c r="M14" i="74"/>
  <c r="U14" i="74" s="1"/>
  <c r="M13" i="74"/>
  <c r="U13" i="74" s="1"/>
  <c r="M12" i="74"/>
  <c r="U12" i="74" s="1"/>
  <c r="M11" i="74"/>
  <c r="U11" i="74" s="1"/>
  <c r="M10" i="74"/>
  <c r="U10" i="74" s="1"/>
  <c r="M8" i="74"/>
  <c r="U8" i="74" s="1"/>
  <c r="M7" i="74"/>
  <c r="U7" i="74" s="1"/>
  <c r="M6" i="74"/>
  <c r="U6" i="74" s="1"/>
  <c r="M5" i="74"/>
  <c r="U5" i="74" s="1"/>
  <c r="M4" i="74"/>
  <c r="U4" i="74" s="1"/>
  <c r="X4" i="74" s="1"/>
  <c r="M4" i="74" a="1"/>
  <c r="M87" i="74" s="1"/>
  <c r="U87" i="74" s="1"/>
  <c r="G4" i="74"/>
  <c r="F4" i="74"/>
  <c r="AT3" i="74"/>
  <c r="R3" i="74"/>
  <c r="C3" i="74"/>
  <c r="O3" i="74" s="1"/>
  <c r="V98" i="73"/>
  <c r="S98" i="73"/>
  <c r="R98" i="73"/>
  <c r="H98" i="73"/>
  <c r="I98" i="73" s="1"/>
  <c r="J98" i="73" s="1"/>
  <c r="G98" i="73"/>
  <c r="F98" i="73"/>
  <c r="V97" i="73"/>
  <c r="R97" i="73"/>
  <c r="G97" i="73"/>
  <c r="H97" i="73" s="1"/>
  <c r="I97" i="73" s="1"/>
  <c r="J97" i="73" s="1"/>
  <c r="F97" i="73"/>
  <c r="V96" i="73"/>
  <c r="R96" i="73"/>
  <c r="J96" i="73"/>
  <c r="G96" i="73"/>
  <c r="H96" i="73" s="1"/>
  <c r="I96" i="73" s="1"/>
  <c r="F96" i="73"/>
  <c r="V95" i="73"/>
  <c r="R95" i="73"/>
  <c r="H95" i="73"/>
  <c r="I95" i="73" s="1"/>
  <c r="J95" i="73" s="1"/>
  <c r="G95" i="73"/>
  <c r="F95" i="73"/>
  <c r="V94" i="73"/>
  <c r="R94" i="73"/>
  <c r="F94" i="73"/>
  <c r="V93" i="73"/>
  <c r="R93" i="73"/>
  <c r="G93" i="73"/>
  <c r="H93" i="73" s="1"/>
  <c r="I93" i="73" s="1"/>
  <c r="J93" i="73" s="1"/>
  <c r="F93" i="73"/>
  <c r="V92" i="73"/>
  <c r="R92" i="73"/>
  <c r="H92" i="73"/>
  <c r="I92" i="73" s="1"/>
  <c r="J92" i="73" s="1"/>
  <c r="G92" i="73"/>
  <c r="F92" i="73"/>
  <c r="V91" i="73"/>
  <c r="R91" i="73"/>
  <c r="G91" i="73"/>
  <c r="H91" i="73" s="1"/>
  <c r="I91" i="73" s="1"/>
  <c r="J91" i="73" s="1"/>
  <c r="F91" i="73"/>
  <c r="V90" i="73"/>
  <c r="R90" i="73"/>
  <c r="G90" i="73"/>
  <c r="H90" i="73" s="1"/>
  <c r="I90" i="73" s="1"/>
  <c r="J90" i="73" s="1"/>
  <c r="F90" i="73"/>
  <c r="V89" i="73"/>
  <c r="R89" i="73"/>
  <c r="H89" i="73"/>
  <c r="I89" i="73" s="1"/>
  <c r="J89" i="73" s="1"/>
  <c r="G89" i="73"/>
  <c r="F89" i="73"/>
  <c r="V88" i="73"/>
  <c r="R88" i="73"/>
  <c r="G88" i="73"/>
  <c r="H88" i="73" s="1"/>
  <c r="I88" i="73" s="1"/>
  <c r="J88" i="73" s="1"/>
  <c r="F88" i="73"/>
  <c r="V87" i="73"/>
  <c r="R87" i="73"/>
  <c r="G87" i="73"/>
  <c r="H87" i="73" s="1"/>
  <c r="I87" i="73" s="1"/>
  <c r="J87" i="73" s="1"/>
  <c r="F87" i="73"/>
  <c r="V86" i="73"/>
  <c r="R86" i="73"/>
  <c r="H86" i="73"/>
  <c r="I86" i="73" s="1"/>
  <c r="J86" i="73" s="1"/>
  <c r="G86" i="73"/>
  <c r="F86" i="73"/>
  <c r="V85" i="73"/>
  <c r="R85" i="73"/>
  <c r="G85" i="73"/>
  <c r="H85" i="73" s="1"/>
  <c r="I85" i="73" s="1"/>
  <c r="J85" i="73" s="1"/>
  <c r="F85" i="73"/>
  <c r="V84" i="73"/>
  <c r="R84" i="73"/>
  <c r="G84" i="73"/>
  <c r="F84" i="73"/>
  <c r="V83" i="73"/>
  <c r="R83" i="73"/>
  <c r="H83" i="73"/>
  <c r="I83" i="73" s="1"/>
  <c r="J83" i="73" s="1"/>
  <c r="G83" i="73"/>
  <c r="F83" i="73"/>
  <c r="V82" i="73"/>
  <c r="R82" i="73"/>
  <c r="G82" i="73"/>
  <c r="H82" i="73" s="1"/>
  <c r="I82" i="73" s="1"/>
  <c r="J82" i="73" s="1"/>
  <c r="F82" i="73"/>
  <c r="V81" i="73"/>
  <c r="R81" i="73"/>
  <c r="G81" i="73"/>
  <c r="F81" i="73"/>
  <c r="V80" i="73"/>
  <c r="R80" i="73"/>
  <c r="H80" i="73"/>
  <c r="I80" i="73" s="1"/>
  <c r="J80" i="73" s="1"/>
  <c r="G80" i="73"/>
  <c r="F80" i="73"/>
  <c r="V79" i="73"/>
  <c r="R79" i="73"/>
  <c r="G79" i="73"/>
  <c r="H79" i="73" s="1"/>
  <c r="I79" i="73" s="1"/>
  <c r="J79" i="73" s="1"/>
  <c r="F79" i="73"/>
  <c r="V78" i="73"/>
  <c r="R78" i="73"/>
  <c r="G78" i="73"/>
  <c r="H78" i="73" s="1"/>
  <c r="I78" i="73" s="1"/>
  <c r="J78" i="73" s="1"/>
  <c r="F78" i="73"/>
  <c r="V77" i="73"/>
  <c r="R77" i="73"/>
  <c r="H77" i="73"/>
  <c r="I77" i="73" s="1"/>
  <c r="J77" i="73" s="1"/>
  <c r="G77" i="73"/>
  <c r="F77" i="73"/>
  <c r="V76" i="73"/>
  <c r="R76" i="73"/>
  <c r="G76" i="73"/>
  <c r="H76" i="73" s="1"/>
  <c r="I76" i="73" s="1"/>
  <c r="J76" i="73" s="1"/>
  <c r="F76" i="73"/>
  <c r="V75" i="73"/>
  <c r="R75" i="73"/>
  <c r="G75" i="73"/>
  <c r="H75" i="73" s="1"/>
  <c r="I75" i="73" s="1"/>
  <c r="J75" i="73" s="1"/>
  <c r="F75" i="73"/>
  <c r="V74" i="73"/>
  <c r="R74" i="73"/>
  <c r="H74" i="73"/>
  <c r="I74" i="73" s="1"/>
  <c r="J74" i="73" s="1"/>
  <c r="G74" i="73"/>
  <c r="F74" i="73"/>
  <c r="V73" i="73"/>
  <c r="R73" i="73"/>
  <c r="G73" i="73"/>
  <c r="H73" i="73" s="1"/>
  <c r="I73" i="73" s="1"/>
  <c r="J73" i="73" s="1"/>
  <c r="F73" i="73"/>
  <c r="V72" i="73"/>
  <c r="R72" i="73"/>
  <c r="G72" i="73"/>
  <c r="H72" i="73" s="1"/>
  <c r="I72" i="73" s="1"/>
  <c r="J72" i="73" s="1"/>
  <c r="F72" i="73"/>
  <c r="V71" i="73"/>
  <c r="R71" i="73"/>
  <c r="H71" i="73"/>
  <c r="I71" i="73" s="1"/>
  <c r="J71" i="73" s="1"/>
  <c r="G71" i="73"/>
  <c r="F71" i="73"/>
  <c r="V70" i="73"/>
  <c r="R70" i="73"/>
  <c r="G70" i="73"/>
  <c r="H70" i="73" s="1"/>
  <c r="I70" i="73" s="1"/>
  <c r="J70" i="73" s="1"/>
  <c r="F70" i="73"/>
  <c r="V69" i="73"/>
  <c r="R69" i="73"/>
  <c r="G69" i="73"/>
  <c r="H69" i="73" s="1"/>
  <c r="I69" i="73" s="1"/>
  <c r="J69" i="73" s="1"/>
  <c r="F69" i="73"/>
  <c r="V68" i="73"/>
  <c r="R68" i="73"/>
  <c r="H68" i="73"/>
  <c r="I68" i="73" s="1"/>
  <c r="J68" i="73" s="1"/>
  <c r="G68" i="73"/>
  <c r="F68" i="73"/>
  <c r="V67" i="73"/>
  <c r="R67" i="73"/>
  <c r="G67" i="73"/>
  <c r="H67" i="73" s="1"/>
  <c r="I67" i="73" s="1"/>
  <c r="J67" i="73" s="1"/>
  <c r="F67" i="73"/>
  <c r="V66" i="73"/>
  <c r="R66" i="73"/>
  <c r="G66" i="73"/>
  <c r="H66" i="73" s="1"/>
  <c r="I66" i="73" s="1"/>
  <c r="J66" i="73" s="1"/>
  <c r="F66" i="73"/>
  <c r="V65" i="73"/>
  <c r="R65" i="73"/>
  <c r="H65" i="73"/>
  <c r="I65" i="73" s="1"/>
  <c r="J65" i="73" s="1"/>
  <c r="G65" i="73"/>
  <c r="F65" i="73"/>
  <c r="V64" i="73"/>
  <c r="R64" i="73"/>
  <c r="G64" i="73"/>
  <c r="H64" i="73" s="1"/>
  <c r="I64" i="73" s="1"/>
  <c r="J64" i="73" s="1"/>
  <c r="F64" i="73"/>
  <c r="V63" i="73"/>
  <c r="R63" i="73"/>
  <c r="G63" i="73"/>
  <c r="H63" i="73" s="1"/>
  <c r="I63" i="73" s="1"/>
  <c r="J63" i="73" s="1"/>
  <c r="F63" i="73"/>
  <c r="V62" i="73"/>
  <c r="R62" i="73"/>
  <c r="H62" i="73"/>
  <c r="I62" i="73" s="1"/>
  <c r="J62" i="73" s="1"/>
  <c r="G62" i="73"/>
  <c r="F62" i="73"/>
  <c r="V61" i="73"/>
  <c r="R61" i="73"/>
  <c r="G61" i="73"/>
  <c r="H61" i="73" s="1"/>
  <c r="I61" i="73" s="1"/>
  <c r="J61" i="73" s="1"/>
  <c r="F61" i="73"/>
  <c r="V60" i="73"/>
  <c r="R60" i="73"/>
  <c r="G60" i="73"/>
  <c r="H60" i="73" s="1"/>
  <c r="I60" i="73" s="1"/>
  <c r="J60" i="73" s="1"/>
  <c r="F60" i="73"/>
  <c r="V59" i="73"/>
  <c r="R59" i="73"/>
  <c r="H59" i="73"/>
  <c r="I59" i="73" s="1"/>
  <c r="J59" i="73" s="1"/>
  <c r="G59" i="73"/>
  <c r="F59" i="73"/>
  <c r="V58" i="73"/>
  <c r="R58" i="73"/>
  <c r="G58" i="73"/>
  <c r="H58" i="73" s="1"/>
  <c r="I58" i="73" s="1"/>
  <c r="J58" i="73" s="1"/>
  <c r="F58" i="73"/>
  <c r="V57" i="73"/>
  <c r="R57" i="73"/>
  <c r="G57" i="73"/>
  <c r="H57" i="73" s="1"/>
  <c r="I57" i="73" s="1"/>
  <c r="J57" i="73" s="1"/>
  <c r="F57" i="73"/>
  <c r="V56" i="73"/>
  <c r="R56" i="73"/>
  <c r="H56" i="73"/>
  <c r="I56" i="73" s="1"/>
  <c r="J56" i="73" s="1"/>
  <c r="G56" i="73"/>
  <c r="F56" i="73"/>
  <c r="V55" i="73"/>
  <c r="R55" i="73"/>
  <c r="G55" i="73"/>
  <c r="H55" i="73" s="1"/>
  <c r="I55" i="73" s="1"/>
  <c r="J55" i="73" s="1"/>
  <c r="F55" i="73"/>
  <c r="V54" i="73"/>
  <c r="R54" i="73"/>
  <c r="G54" i="73"/>
  <c r="H54" i="73" s="1"/>
  <c r="I54" i="73" s="1"/>
  <c r="J54" i="73" s="1"/>
  <c r="F54" i="73"/>
  <c r="V53" i="73"/>
  <c r="R53" i="73"/>
  <c r="H53" i="73"/>
  <c r="I53" i="73" s="1"/>
  <c r="J53" i="73" s="1"/>
  <c r="G53" i="73"/>
  <c r="F53" i="73"/>
  <c r="V52" i="73"/>
  <c r="R52" i="73"/>
  <c r="G52" i="73"/>
  <c r="H52" i="73" s="1"/>
  <c r="I52" i="73" s="1"/>
  <c r="J52" i="73" s="1"/>
  <c r="F52" i="73"/>
  <c r="V51" i="73"/>
  <c r="R51" i="73"/>
  <c r="G51" i="73"/>
  <c r="H51" i="73" s="1"/>
  <c r="I51" i="73" s="1"/>
  <c r="J51" i="73" s="1"/>
  <c r="F51" i="73"/>
  <c r="V50" i="73"/>
  <c r="R50" i="73"/>
  <c r="H50" i="73"/>
  <c r="I50" i="73" s="1"/>
  <c r="J50" i="73" s="1"/>
  <c r="G50" i="73"/>
  <c r="F50" i="73"/>
  <c r="V49" i="73"/>
  <c r="R49" i="73"/>
  <c r="G49" i="73"/>
  <c r="H49" i="73" s="1"/>
  <c r="I49" i="73" s="1"/>
  <c r="J49" i="73" s="1"/>
  <c r="F49" i="73"/>
  <c r="V48" i="73"/>
  <c r="R48" i="73"/>
  <c r="G48" i="73"/>
  <c r="H48" i="73" s="1"/>
  <c r="I48" i="73" s="1"/>
  <c r="J48" i="73" s="1"/>
  <c r="F48" i="73"/>
  <c r="V47" i="73"/>
  <c r="R47" i="73"/>
  <c r="H47" i="73"/>
  <c r="I47" i="73" s="1"/>
  <c r="J47" i="73" s="1"/>
  <c r="G47" i="73"/>
  <c r="F47" i="73"/>
  <c r="V46" i="73"/>
  <c r="R46" i="73"/>
  <c r="G46" i="73"/>
  <c r="H46" i="73" s="1"/>
  <c r="I46" i="73" s="1"/>
  <c r="J46" i="73" s="1"/>
  <c r="F46" i="73"/>
  <c r="V45" i="73"/>
  <c r="R45" i="73"/>
  <c r="G45" i="73"/>
  <c r="H45" i="73" s="1"/>
  <c r="I45" i="73" s="1"/>
  <c r="J45" i="73" s="1"/>
  <c r="F45" i="73"/>
  <c r="V44" i="73"/>
  <c r="R44" i="73"/>
  <c r="H44" i="73"/>
  <c r="I44" i="73" s="1"/>
  <c r="J44" i="73" s="1"/>
  <c r="G44" i="73"/>
  <c r="F44" i="73"/>
  <c r="V43" i="73"/>
  <c r="R43" i="73"/>
  <c r="G43" i="73"/>
  <c r="H43" i="73" s="1"/>
  <c r="I43" i="73" s="1"/>
  <c r="J43" i="73" s="1"/>
  <c r="F43" i="73"/>
  <c r="V42" i="73"/>
  <c r="R42" i="73"/>
  <c r="G42" i="73"/>
  <c r="H42" i="73" s="1"/>
  <c r="I42" i="73" s="1"/>
  <c r="J42" i="73" s="1"/>
  <c r="F42" i="73"/>
  <c r="V41" i="73"/>
  <c r="R41" i="73"/>
  <c r="H41" i="73"/>
  <c r="I41" i="73" s="1"/>
  <c r="J41" i="73" s="1"/>
  <c r="G41" i="73"/>
  <c r="F41" i="73"/>
  <c r="V40" i="73"/>
  <c r="R40" i="73"/>
  <c r="G40" i="73"/>
  <c r="H40" i="73" s="1"/>
  <c r="I40" i="73" s="1"/>
  <c r="J40" i="73" s="1"/>
  <c r="F40" i="73"/>
  <c r="V39" i="73"/>
  <c r="R39" i="73"/>
  <c r="G39" i="73"/>
  <c r="H39" i="73" s="1"/>
  <c r="I39" i="73" s="1"/>
  <c r="J39" i="73" s="1"/>
  <c r="F39" i="73"/>
  <c r="V38" i="73"/>
  <c r="R38" i="73"/>
  <c r="H38" i="73"/>
  <c r="I38" i="73" s="1"/>
  <c r="J38" i="73" s="1"/>
  <c r="G38" i="73"/>
  <c r="F38" i="73"/>
  <c r="V37" i="73"/>
  <c r="R37" i="73"/>
  <c r="G37" i="73"/>
  <c r="H37" i="73" s="1"/>
  <c r="I37" i="73" s="1"/>
  <c r="J37" i="73" s="1"/>
  <c r="F37" i="73"/>
  <c r="V36" i="73"/>
  <c r="R36" i="73"/>
  <c r="G36" i="73"/>
  <c r="H36" i="73" s="1"/>
  <c r="I36" i="73" s="1"/>
  <c r="J36" i="73" s="1"/>
  <c r="F36" i="73"/>
  <c r="V35" i="73"/>
  <c r="R35" i="73"/>
  <c r="H35" i="73"/>
  <c r="I35" i="73" s="1"/>
  <c r="J35" i="73" s="1"/>
  <c r="G35" i="73"/>
  <c r="F35" i="73"/>
  <c r="V34" i="73"/>
  <c r="R34" i="73"/>
  <c r="G34" i="73"/>
  <c r="H34" i="73" s="1"/>
  <c r="I34" i="73" s="1"/>
  <c r="J34" i="73" s="1"/>
  <c r="F34" i="73"/>
  <c r="V33" i="73"/>
  <c r="R33" i="73"/>
  <c r="G33" i="73"/>
  <c r="H33" i="73" s="1"/>
  <c r="I33" i="73" s="1"/>
  <c r="J33" i="73" s="1"/>
  <c r="F33" i="73"/>
  <c r="V32" i="73"/>
  <c r="R32" i="73"/>
  <c r="H32" i="73"/>
  <c r="I32" i="73" s="1"/>
  <c r="J32" i="73" s="1"/>
  <c r="G32" i="73"/>
  <c r="F32" i="73"/>
  <c r="V31" i="73"/>
  <c r="R31" i="73"/>
  <c r="G31" i="73"/>
  <c r="H31" i="73" s="1"/>
  <c r="I31" i="73" s="1"/>
  <c r="J31" i="73" s="1"/>
  <c r="F31" i="73"/>
  <c r="V30" i="73"/>
  <c r="R30" i="73"/>
  <c r="G30" i="73"/>
  <c r="H30" i="73" s="1"/>
  <c r="I30" i="73" s="1"/>
  <c r="J30" i="73" s="1"/>
  <c r="F30" i="73"/>
  <c r="V29" i="73"/>
  <c r="R29" i="73"/>
  <c r="H29" i="73"/>
  <c r="I29" i="73" s="1"/>
  <c r="J29" i="73" s="1"/>
  <c r="G29" i="73"/>
  <c r="F29" i="73"/>
  <c r="V28" i="73"/>
  <c r="R28" i="73"/>
  <c r="G28" i="73"/>
  <c r="H28" i="73" s="1"/>
  <c r="I28" i="73" s="1"/>
  <c r="J28" i="73" s="1"/>
  <c r="F28" i="73"/>
  <c r="V27" i="73"/>
  <c r="R27" i="73"/>
  <c r="G27" i="73"/>
  <c r="H27" i="73" s="1"/>
  <c r="I27" i="73" s="1"/>
  <c r="J27" i="73" s="1"/>
  <c r="F27" i="73"/>
  <c r="V26" i="73"/>
  <c r="R26" i="73"/>
  <c r="H26" i="73"/>
  <c r="I26" i="73" s="1"/>
  <c r="J26" i="73" s="1"/>
  <c r="G26" i="73"/>
  <c r="F26" i="73"/>
  <c r="V25" i="73"/>
  <c r="R25" i="73"/>
  <c r="G25" i="73"/>
  <c r="H25" i="73" s="1"/>
  <c r="I25" i="73" s="1"/>
  <c r="J25" i="73" s="1"/>
  <c r="F25" i="73"/>
  <c r="V24" i="73"/>
  <c r="R24" i="73"/>
  <c r="G24" i="73"/>
  <c r="H24" i="73" s="1"/>
  <c r="I24" i="73" s="1"/>
  <c r="J24" i="73" s="1"/>
  <c r="F24" i="73"/>
  <c r="V23" i="73"/>
  <c r="R23" i="73"/>
  <c r="H23" i="73"/>
  <c r="I23" i="73" s="1"/>
  <c r="J23" i="73" s="1"/>
  <c r="G23" i="73"/>
  <c r="F23" i="73"/>
  <c r="V22" i="73"/>
  <c r="R22" i="73"/>
  <c r="G22" i="73"/>
  <c r="H22" i="73" s="1"/>
  <c r="I22" i="73" s="1"/>
  <c r="J22" i="73" s="1"/>
  <c r="F22" i="73"/>
  <c r="V21" i="73"/>
  <c r="R21" i="73"/>
  <c r="G21" i="73"/>
  <c r="H21" i="73" s="1"/>
  <c r="I21" i="73" s="1"/>
  <c r="J21" i="73" s="1"/>
  <c r="F21" i="73"/>
  <c r="V20" i="73"/>
  <c r="R20" i="73"/>
  <c r="H20" i="73"/>
  <c r="I20" i="73" s="1"/>
  <c r="J20" i="73" s="1"/>
  <c r="G20" i="73"/>
  <c r="F20" i="73"/>
  <c r="V19" i="73"/>
  <c r="R19" i="73"/>
  <c r="G19" i="73"/>
  <c r="H19" i="73" s="1"/>
  <c r="I19" i="73" s="1"/>
  <c r="J19" i="73" s="1"/>
  <c r="F19" i="73"/>
  <c r="V18" i="73"/>
  <c r="R18" i="73"/>
  <c r="G18" i="73"/>
  <c r="H18" i="73" s="1"/>
  <c r="I18" i="73" s="1"/>
  <c r="J18" i="73" s="1"/>
  <c r="F18" i="73"/>
  <c r="V17" i="73"/>
  <c r="R17" i="73"/>
  <c r="H17" i="73"/>
  <c r="I17" i="73" s="1"/>
  <c r="J17" i="73" s="1"/>
  <c r="G17" i="73"/>
  <c r="F17" i="73"/>
  <c r="V16" i="73"/>
  <c r="R16" i="73"/>
  <c r="G16" i="73"/>
  <c r="H16" i="73" s="1"/>
  <c r="I16" i="73" s="1"/>
  <c r="J16" i="73" s="1"/>
  <c r="F16" i="73"/>
  <c r="V15" i="73"/>
  <c r="R15" i="73"/>
  <c r="G15" i="73"/>
  <c r="H15" i="73" s="1"/>
  <c r="I15" i="73" s="1"/>
  <c r="J15" i="73" s="1"/>
  <c r="F15" i="73"/>
  <c r="V14" i="73"/>
  <c r="R14" i="73"/>
  <c r="H14" i="73"/>
  <c r="I14" i="73" s="1"/>
  <c r="J14" i="73" s="1"/>
  <c r="G14" i="73"/>
  <c r="F14" i="73"/>
  <c r="V13" i="73"/>
  <c r="R13" i="73"/>
  <c r="G13" i="73"/>
  <c r="H13" i="73" s="1"/>
  <c r="I13" i="73" s="1"/>
  <c r="J13" i="73" s="1"/>
  <c r="F13" i="73"/>
  <c r="V12" i="73"/>
  <c r="R12" i="73"/>
  <c r="G12" i="73"/>
  <c r="H12" i="73" s="1"/>
  <c r="I12" i="73" s="1"/>
  <c r="J12" i="73" s="1"/>
  <c r="F12" i="73"/>
  <c r="C12" i="73"/>
  <c r="C3" i="73" s="1"/>
  <c r="O3" i="73" s="1"/>
  <c r="V11" i="73"/>
  <c r="R11" i="73"/>
  <c r="G11" i="73"/>
  <c r="F11" i="73"/>
  <c r="V10" i="73"/>
  <c r="R10" i="73"/>
  <c r="H10" i="73"/>
  <c r="I10" i="73" s="1"/>
  <c r="J10" i="73" s="1"/>
  <c r="G10" i="73"/>
  <c r="F10" i="73"/>
  <c r="V9" i="73"/>
  <c r="R9" i="73"/>
  <c r="G9" i="73"/>
  <c r="H9" i="73" s="1"/>
  <c r="I9" i="73" s="1"/>
  <c r="J9" i="73" s="1"/>
  <c r="F9" i="73"/>
  <c r="C9" i="73"/>
  <c r="H84" i="73" s="1"/>
  <c r="I84" i="73" s="1"/>
  <c r="J84" i="73" s="1"/>
  <c r="V8" i="73"/>
  <c r="R8" i="73"/>
  <c r="G8" i="73"/>
  <c r="H8" i="73" s="1"/>
  <c r="I8" i="73" s="1"/>
  <c r="J8" i="73" s="1"/>
  <c r="F8" i="73"/>
  <c r="C8" i="73"/>
  <c r="Q94" i="73" s="1"/>
  <c r="B8" i="73"/>
  <c r="Q3" i="73" s="1"/>
  <c r="AG3" i="73" s="1"/>
  <c r="AP3" i="73" s="1"/>
  <c r="V7" i="73"/>
  <c r="R7" i="73"/>
  <c r="G7" i="73"/>
  <c r="H7" i="73" s="1"/>
  <c r="I7" i="73" s="1"/>
  <c r="J7" i="73" s="1"/>
  <c r="F7" i="73"/>
  <c r="V6" i="73"/>
  <c r="R6" i="73"/>
  <c r="G6" i="73"/>
  <c r="H6" i="73" s="1"/>
  <c r="I6" i="73" s="1"/>
  <c r="J6" i="73" s="1"/>
  <c r="F6" i="73"/>
  <c r="V5" i="73"/>
  <c r="R5" i="73"/>
  <c r="G5" i="73"/>
  <c r="F5" i="73"/>
  <c r="W4" i="73"/>
  <c r="V4" i="73"/>
  <c r="R4" i="73"/>
  <c r="M98" i="73"/>
  <c r="U98" i="73" s="1"/>
  <c r="M97" i="73"/>
  <c r="U97" i="73" s="1"/>
  <c r="M96" i="73"/>
  <c r="U96" i="73" s="1"/>
  <c r="M92" i="73"/>
  <c r="U92" i="73" s="1"/>
  <c r="M91" i="73"/>
  <c r="U91" i="73" s="1"/>
  <c r="M90" i="73"/>
  <c r="U90" i="73" s="1"/>
  <c r="M86" i="73"/>
  <c r="U86" i="73" s="1"/>
  <c r="M85" i="73"/>
  <c r="U85" i="73" s="1"/>
  <c r="M84" i="73"/>
  <c r="U84" i="73" s="1"/>
  <c r="M80" i="73"/>
  <c r="U80" i="73" s="1"/>
  <c r="M79" i="73"/>
  <c r="U79" i="73" s="1"/>
  <c r="M78" i="73"/>
  <c r="U78" i="73" s="1"/>
  <c r="M74" i="73"/>
  <c r="U74" i="73" s="1"/>
  <c r="M73" i="73"/>
  <c r="U73" i="73" s="1"/>
  <c r="M72" i="73"/>
  <c r="U72" i="73" s="1"/>
  <c r="M68" i="73"/>
  <c r="U68" i="73" s="1"/>
  <c r="M67" i="73"/>
  <c r="U67" i="73" s="1"/>
  <c r="M66" i="73"/>
  <c r="U66" i="73" s="1"/>
  <c r="M62" i="73"/>
  <c r="U62" i="73" s="1"/>
  <c r="M61" i="73"/>
  <c r="U61" i="73" s="1"/>
  <c r="M60" i="73"/>
  <c r="U60" i="73" s="1"/>
  <c r="M56" i="73"/>
  <c r="U56" i="73" s="1"/>
  <c r="M55" i="73"/>
  <c r="U55" i="73" s="1"/>
  <c r="M54" i="73"/>
  <c r="U54" i="73" s="1"/>
  <c r="M50" i="73"/>
  <c r="U50" i="73" s="1"/>
  <c r="M49" i="73"/>
  <c r="U49" i="73" s="1"/>
  <c r="M48" i="73"/>
  <c r="U48" i="73" s="1"/>
  <c r="M44" i="73"/>
  <c r="U44" i="73" s="1"/>
  <c r="M43" i="73"/>
  <c r="U43" i="73" s="1"/>
  <c r="M42" i="73"/>
  <c r="U42" i="73" s="1"/>
  <c r="M38" i="73"/>
  <c r="U38" i="73" s="1"/>
  <c r="M37" i="73"/>
  <c r="U37" i="73" s="1"/>
  <c r="M36" i="73"/>
  <c r="U36" i="73" s="1"/>
  <c r="M32" i="73"/>
  <c r="U32" i="73" s="1"/>
  <c r="M31" i="73"/>
  <c r="U31" i="73" s="1"/>
  <c r="M30" i="73"/>
  <c r="U30" i="73" s="1"/>
  <c r="M26" i="73"/>
  <c r="U26" i="73" s="1"/>
  <c r="M25" i="73"/>
  <c r="U25" i="73" s="1"/>
  <c r="M24" i="73"/>
  <c r="U24" i="73" s="1"/>
  <c r="M20" i="73"/>
  <c r="U20" i="73" s="1"/>
  <c r="M19" i="73"/>
  <c r="U19" i="73" s="1"/>
  <c r="M18" i="73"/>
  <c r="U18" i="73" s="1"/>
  <c r="M14" i="73"/>
  <c r="U14" i="73" s="1"/>
  <c r="M13" i="73"/>
  <c r="U13" i="73" s="1"/>
  <c r="M12" i="73"/>
  <c r="U12" i="73" s="1"/>
  <c r="M8" i="73"/>
  <c r="U8" i="73" s="1"/>
  <c r="M7" i="73"/>
  <c r="U7" i="73" s="1"/>
  <c r="M6" i="73"/>
  <c r="U6" i="73" s="1"/>
  <c r="M4" i="73" a="1"/>
  <c r="M95" i="73" s="1"/>
  <c r="U95" i="73" s="1"/>
  <c r="G4" i="73"/>
  <c r="H4" i="73" s="1"/>
  <c r="I4" i="73" s="1"/>
  <c r="J4" i="73" s="1"/>
  <c r="K4" i="73" s="1"/>
  <c r="F4" i="73"/>
  <c r="AT3" i="73"/>
  <c r="R3" i="73"/>
  <c r="V23" i="72"/>
  <c r="G23" i="72"/>
  <c r="F23" i="72"/>
  <c r="V22" i="72"/>
  <c r="G22" i="72"/>
  <c r="F22" i="72"/>
  <c r="V21" i="72"/>
  <c r="G21" i="72"/>
  <c r="F21" i="72"/>
  <c r="V20" i="72"/>
  <c r="G20" i="72"/>
  <c r="F20" i="72"/>
  <c r="V19" i="72"/>
  <c r="G19" i="72"/>
  <c r="F19" i="72"/>
  <c r="V18" i="72"/>
  <c r="G18" i="72"/>
  <c r="F18" i="72"/>
  <c r="V17" i="72"/>
  <c r="G17" i="72"/>
  <c r="F17" i="72"/>
  <c r="V16" i="72"/>
  <c r="G16" i="72"/>
  <c r="F16" i="72"/>
  <c r="V15" i="72"/>
  <c r="G15" i="72"/>
  <c r="F15" i="72"/>
  <c r="V14" i="72"/>
  <c r="G14" i="72"/>
  <c r="F14" i="72"/>
  <c r="V13" i="72"/>
  <c r="G13" i="72"/>
  <c r="F13" i="72"/>
  <c r="V12" i="72"/>
  <c r="G12" i="72"/>
  <c r="F12" i="72"/>
  <c r="C12" i="72"/>
  <c r="C3" i="72" s="1"/>
  <c r="O14" i="72" s="1"/>
  <c r="P14" i="72" s="1"/>
  <c r="V11" i="72"/>
  <c r="G11" i="72"/>
  <c r="F11" i="72"/>
  <c r="R10" i="72"/>
  <c r="G10" i="72"/>
  <c r="F10" i="72"/>
  <c r="C10" i="72"/>
  <c r="V10" i="72" s="1"/>
  <c r="V9" i="72"/>
  <c r="R9" i="72"/>
  <c r="G9" i="72"/>
  <c r="F9" i="72"/>
  <c r="V8" i="72"/>
  <c r="G8" i="72"/>
  <c r="F8" i="72"/>
  <c r="C8" i="72"/>
  <c r="Q8" i="72" s="1"/>
  <c r="B8" i="72"/>
  <c r="Q3" i="72" s="1"/>
  <c r="AG3" i="72" s="1"/>
  <c r="AP3" i="72" s="1"/>
  <c r="V7" i="72"/>
  <c r="G7" i="72"/>
  <c r="F7" i="72"/>
  <c r="V6" i="72"/>
  <c r="G6" i="72"/>
  <c r="F6" i="72"/>
  <c r="C6" i="72"/>
  <c r="R23" i="72" s="1"/>
  <c r="V5" i="72"/>
  <c r="G5" i="72"/>
  <c r="F5" i="72"/>
  <c r="C5" i="72"/>
  <c r="B5" i="72"/>
  <c r="Y4" i="72"/>
  <c r="W4" i="72"/>
  <c r="V4" i="72"/>
  <c r="R4" i="72"/>
  <c r="M23" i="72"/>
  <c r="U23" i="72" s="1"/>
  <c r="M20" i="72"/>
  <c r="U20" i="72" s="1"/>
  <c r="M19" i="72"/>
  <c r="U19" i="72" s="1"/>
  <c r="M18" i="72"/>
  <c r="U18" i="72" s="1"/>
  <c r="M17" i="72"/>
  <c r="U17" i="72" s="1"/>
  <c r="M14" i="72"/>
  <c r="U14" i="72" s="1"/>
  <c r="M13" i="72"/>
  <c r="U13" i="72" s="1"/>
  <c r="M12" i="72"/>
  <c r="U12" i="72" s="1"/>
  <c r="M11" i="72"/>
  <c r="U11" i="72" s="1"/>
  <c r="M8" i="72"/>
  <c r="U8" i="72" s="1"/>
  <c r="M7" i="72"/>
  <c r="U7" i="72" s="1"/>
  <c r="M6" i="72"/>
  <c r="U6" i="72" s="1"/>
  <c r="M5" i="72"/>
  <c r="U5" i="72" s="1"/>
  <c r="M4" i="72" a="1"/>
  <c r="M22" i="72" s="1"/>
  <c r="U22" i="72" s="1"/>
  <c r="G4" i="72"/>
  <c r="F4" i="72"/>
  <c r="AT3" i="72"/>
  <c r="R3" i="72"/>
  <c r="V23" i="71"/>
  <c r="G23" i="71"/>
  <c r="F23" i="71"/>
  <c r="V22" i="71"/>
  <c r="G22" i="71"/>
  <c r="F22" i="71"/>
  <c r="V21" i="71"/>
  <c r="G21" i="71"/>
  <c r="F21" i="71"/>
  <c r="V20" i="71"/>
  <c r="G20" i="71"/>
  <c r="F20" i="71"/>
  <c r="V19" i="71"/>
  <c r="G19" i="71"/>
  <c r="F19" i="71"/>
  <c r="V18" i="71"/>
  <c r="G18" i="71"/>
  <c r="F18" i="71"/>
  <c r="V17" i="71"/>
  <c r="G17" i="71"/>
  <c r="F17" i="71"/>
  <c r="V16" i="71"/>
  <c r="G16" i="71"/>
  <c r="F16" i="71"/>
  <c r="V15" i="71"/>
  <c r="G15" i="71"/>
  <c r="F15" i="71"/>
  <c r="V14" i="71"/>
  <c r="G14" i="71"/>
  <c r="F14" i="71"/>
  <c r="V13" i="71"/>
  <c r="G13" i="71"/>
  <c r="F13" i="71"/>
  <c r="V12" i="71"/>
  <c r="G12" i="71"/>
  <c r="F12" i="71"/>
  <c r="C12" i="71"/>
  <c r="C3" i="71" s="1"/>
  <c r="V11" i="71"/>
  <c r="G11" i="71"/>
  <c r="F11" i="71"/>
  <c r="V10" i="71"/>
  <c r="G10" i="71"/>
  <c r="F10" i="71"/>
  <c r="C10" i="71"/>
  <c r="V9" i="71"/>
  <c r="G9" i="71"/>
  <c r="F9" i="71"/>
  <c r="V8" i="71"/>
  <c r="R8" i="71"/>
  <c r="G8" i="71"/>
  <c r="F8" i="71"/>
  <c r="C8" i="71"/>
  <c r="Q23" i="71" s="1"/>
  <c r="B8" i="71"/>
  <c r="Q3" i="71" s="1"/>
  <c r="AG3" i="71" s="1"/>
  <c r="AP3" i="71" s="1"/>
  <c r="V7" i="71"/>
  <c r="G7" i="71"/>
  <c r="F7" i="71"/>
  <c r="V6" i="71"/>
  <c r="G6" i="71"/>
  <c r="F6" i="71"/>
  <c r="C6" i="71"/>
  <c r="V5" i="71"/>
  <c r="G5" i="71"/>
  <c r="F5" i="71"/>
  <c r="C5" i="71"/>
  <c r="B5" i="71"/>
  <c r="Y4" i="71"/>
  <c r="W4" i="71"/>
  <c r="V4" i="71"/>
  <c r="R4" i="71"/>
  <c r="M23" i="71"/>
  <c r="U23" i="71" s="1"/>
  <c r="M22" i="71"/>
  <c r="U22" i="71" s="1"/>
  <c r="M19" i="71"/>
  <c r="U19" i="71" s="1"/>
  <c r="M18" i="71"/>
  <c r="U18" i="71" s="1"/>
  <c r="M17" i="71"/>
  <c r="U17" i="71" s="1"/>
  <c r="M16" i="71"/>
  <c r="U16" i="71" s="1"/>
  <c r="M13" i="71"/>
  <c r="U13" i="71" s="1"/>
  <c r="M12" i="71"/>
  <c r="U12" i="71" s="1"/>
  <c r="M11" i="71"/>
  <c r="U11" i="71" s="1"/>
  <c r="M10" i="71"/>
  <c r="U10" i="71" s="1"/>
  <c r="M7" i="71"/>
  <c r="U7" i="71" s="1"/>
  <c r="M6" i="71"/>
  <c r="U6" i="71" s="1"/>
  <c r="M5" i="71"/>
  <c r="U5" i="71" s="1"/>
  <c r="M4" i="71"/>
  <c r="U4" i="71" s="1"/>
  <c r="X4" i="71" s="1"/>
  <c r="M4" i="71" a="1"/>
  <c r="M21" i="71" s="1"/>
  <c r="U21" i="71" s="1"/>
  <c r="G4" i="71"/>
  <c r="F4" i="71"/>
  <c r="AT3" i="71"/>
  <c r="G23" i="70"/>
  <c r="F23" i="70"/>
  <c r="G22" i="70"/>
  <c r="F22" i="70"/>
  <c r="G21" i="70"/>
  <c r="F21" i="70"/>
  <c r="G20" i="70"/>
  <c r="F20" i="70"/>
  <c r="G19" i="70"/>
  <c r="F19" i="70"/>
  <c r="G18" i="70"/>
  <c r="F18" i="70"/>
  <c r="G17" i="70"/>
  <c r="F17" i="70"/>
  <c r="G16" i="70"/>
  <c r="F16" i="70"/>
  <c r="G15" i="70"/>
  <c r="F15" i="70"/>
  <c r="G14" i="70"/>
  <c r="F14" i="70"/>
  <c r="G13" i="70"/>
  <c r="F13" i="70"/>
  <c r="G12" i="70"/>
  <c r="F12" i="70"/>
  <c r="C12" i="70"/>
  <c r="C3" i="70" s="1"/>
  <c r="O9" i="70" s="1"/>
  <c r="P9" i="70" s="1"/>
  <c r="V11" i="70"/>
  <c r="G11" i="70"/>
  <c r="F11" i="70"/>
  <c r="G10" i="70"/>
  <c r="F10" i="70"/>
  <c r="C10" i="70"/>
  <c r="V4" i="70" s="1"/>
  <c r="Y4" i="70" s="1"/>
  <c r="V9" i="70"/>
  <c r="G9" i="70"/>
  <c r="F9" i="70"/>
  <c r="G8" i="70"/>
  <c r="F8" i="70"/>
  <c r="C8" i="70"/>
  <c r="Q23" i="70" s="1"/>
  <c r="B8" i="70"/>
  <c r="Q3" i="70" s="1"/>
  <c r="AG3" i="70" s="1"/>
  <c r="AP3" i="70" s="1"/>
  <c r="G7" i="70"/>
  <c r="F7" i="70"/>
  <c r="G6" i="70"/>
  <c r="F6" i="70"/>
  <c r="C6" i="70"/>
  <c r="V5" i="70"/>
  <c r="G5" i="70"/>
  <c r="F5" i="70"/>
  <c r="C5" i="70"/>
  <c r="B5" i="70"/>
  <c r="W4" i="70"/>
  <c r="M23" i="70"/>
  <c r="U23" i="70" s="1"/>
  <c r="M22" i="70"/>
  <c r="U22" i="70" s="1"/>
  <c r="M21" i="70"/>
  <c r="U21" i="70" s="1"/>
  <c r="M17" i="70"/>
  <c r="U17" i="70" s="1"/>
  <c r="M16" i="70"/>
  <c r="U16" i="70" s="1"/>
  <c r="M11" i="70"/>
  <c r="U11" i="70" s="1"/>
  <c r="M10" i="70"/>
  <c r="U10" i="70" s="1"/>
  <c r="M9" i="70"/>
  <c r="U9" i="70" s="1"/>
  <c r="M5" i="70"/>
  <c r="U5" i="70" s="1"/>
  <c r="M4" i="70"/>
  <c r="U4" i="70" s="1"/>
  <c r="X4" i="70" s="1"/>
  <c r="M4" i="70" a="1"/>
  <c r="G4" i="70"/>
  <c r="F4" i="70"/>
  <c r="AT3" i="70"/>
  <c r="R23" i="69"/>
  <c r="G23" i="69"/>
  <c r="F23" i="69"/>
  <c r="R22" i="69"/>
  <c r="G22" i="69"/>
  <c r="F22" i="69"/>
  <c r="R21" i="69"/>
  <c r="G21" i="69"/>
  <c r="F21" i="69"/>
  <c r="R20" i="69"/>
  <c r="G20" i="69"/>
  <c r="F20" i="69"/>
  <c r="R19" i="69"/>
  <c r="G19" i="69"/>
  <c r="F19" i="69"/>
  <c r="R18" i="69"/>
  <c r="G18" i="69"/>
  <c r="F18" i="69"/>
  <c r="R17" i="69"/>
  <c r="G17" i="69"/>
  <c r="F17" i="69"/>
  <c r="R16" i="69"/>
  <c r="G16" i="69"/>
  <c r="F16" i="69"/>
  <c r="R15" i="69"/>
  <c r="G15" i="69"/>
  <c r="F15" i="69"/>
  <c r="R14" i="69"/>
  <c r="G14" i="69"/>
  <c r="F14" i="69"/>
  <c r="R13" i="69"/>
  <c r="G13" i="69"/>
  <c r="F13" i="69"/>
  <c r="R12" i="69"/>
  <c r="G12" i="69"/>
  <c r="F12" i="69"/>
  <c r="C12" i="69"/>
  <c r="R11" i="69"/>
  <c r="G11" i="69"/>
  <c r="F11" i="69"/>
  <c r="R10" i="69"/>
  <c r="G10" i="69"/>
  <c r="F10" i="69"/>
  <c r="C10" i="69"/>
  <c r="V9" i="69"/>
  <c r="R9" i="69"/>
  <c r="G9" i="69"/>
  <c r="F9" i="69"/>
  <c r="R8" i="69"/>
  <c r="G8" i="69"/>
  <c r="F8" i="69"/>
  <c r="C8" i="69"/>
  <c r="Q11" i="69" s="1"/>
  <c r="B8" i="69"/>
  <c r="R7" i="69"/>
  <c r="Q7" i="69"/>
  <c r="G7" i="69"/>
  <c r="F7" i="69"/>
  <c r="R6" i="69"/>
  <c r="G6" i="69"/>
  <c r="F6" i="69"/>
  <c r="R5" i="69"/>
  <c r="G5" i="69"/>
  <c r="F5" i="69"/>
  <c r="C5" i="69"/>
  <c r="B5" i="69"/>
  <c r="W4" i="69"/>
  <c r="R4" i="69"/>
  <c r="M21" i="69"/>
  <c r="U21" i="69" s="1"/>
  <c r="M13" i="69"/>
  <c r="U13" i="69" s="1"/>
  <c r="M9" i="69"/>
  <c r="U9" i="69" s="1"/>
  <c r="M4" i="69" a="1"/>
  <c r="M14" i="69" s="1"/>
  <c r="U14" i="69" s="1"/>
  <c r="G4" i="69"/>
  <c r="F4" i="69"/>
  <c r="AT3" i="69"/>
  <c r="R3" i="69"/>
  <c r="AH3" i="69" s="1"/>
  <c r="AQ3" i="69" s="1"/>
  <c r="Q3" i="69"/>
  <c r="AG3" i="69" s="1"/>
  <c r="AP3" i="69" s="1"/>
  <c r="C3" i="69"/>
  <c r="O9" i="69" s="1"/>
  <c r="P9" i="69" s="1"/>
  <c r="V23" i="68"/>
  <c r="G23" i="68"/>
  <c r="F23" i="68"/>
  <c r="V22" i="68"/>
  <c r="G22" i="68"/>
  <c r="F22" i="68"/>
  <c r="V21" i="68"/>
  <c r="G21" i="68"/>
  <c r="F21" i="68"/>
  <c r="V20" i="68"/>
  <c r="G20" i="68"/>
  <c r="F20" i="68"/>
  <c r="V19" i="68"/>
  <c r="G19" i="68"/>
  <c r="F19" i="68"/>
  <c r="V18" i="68"/>
  <c r="G18" i="68"/>
  <c r="F18" i="68"/>
  <c r="V17" i="68"/>
  <c r="G17" i="68"/>
  <c r="F17" i="68"/>
  <c r="V16" i="68"/>
  <c r="G16" i="68"/>
  <c r="F16" i="68"/>
  <c r="V15" i="68"/>
  <c r="G15" i="68"/>
  <c r="F15" i="68"/>
  <c r="V14" i="68"/>
  <c r="G14" i="68"/>
  <c r="F14" i="68"/>
  <c r="V13" i="68"/>
  <c r="G13" i="68"/>
  <c r="F13" i="68"/>
  <c r="V12" i="68"/>
  <c r="G12" i="68"/>
  <c r="F12" i="68"/>
  <c r="C12" i="68"/>
  <c r="R11" i="68"/>
  <c r="G11" i="68"/>
  <c r="F11" i="68"/>
  <c r="R10" i="68"/>
  <c r="G10" i="68"/>
  <c r="F10" i="68"/>
  <c r="C10" i="68"/>
  <c r="V11" i="68" s="1"/>
  <c r="V9" i="68"/>
  <c r="R9" i="68"/>
  <c r="G9" i="68"/>
  <c r="F9" i="68"/>
  <c r="V8" i="68"/>
  <c r="G8" i="68"/>
  <c r="F8" i="68"/>
  <c r="C8" i="68"/>
  <c r="Q18" i="68" s="1"/>
  <c r="B8" i="68"/>
  <c r="Q3" i="68" s="1"/>
  <c r="AG3" i="68" s="1"/>
  <c r="AP3" i="68" s="1"/>
  <c r="V7" i="68"/>
  <c r="G7" i="68"/>
  <c r="F7" i="68"/>
  <c r="V6" i="68"/>
  <c r="G6" i="68"/>
  <c r="F6" i="68"/>
  <c r="C6" i="68"/>
  <c r="R8" i="68" s="1"/>
  <c r="V5" i="68"/>
  <c r="R5" i="68"/>
  <c r="Q5" i="68"/>
  <c r="G5" i="68"/>
  <c r="F5" i="68"/>
  <c r="C5" i="68"/>
  <c r="B5" i="68"/>
  <c r="Y4" i="68"/>
  <c r="W4" i="68"/>
  <c r="V4" i="68"/>
  <c r="R4" i="68"/>
  <c r="M20" i="68"/>
  <c r="U20" i="68" s="1"/>
  <c r="M19" i="68"/>
  <c r="U19" i="68" s="1"/>
  <c r="M18" i="68"/>
  <c r="U18" i="68" s="1"/>
  <c r="M17" i="68"/>
  <c r="U17" i="68" s="1"/>
  <c r="M14" i="68"/>
  <c r="U14" i="68" s="1"/>
  <c r="M13" i="68"/>
  <c r="U13" i="68" s="1"/>
  <c r="M12" i="68"/>
  <c r="U12" i="68" s="1"/>
  <c r="M11" i="68"/>
  <c r="U11" i="68" s="1"/>
  <c r="M8" i="68"/>
  <c r="U8" i="68" s="1"/>
  <c r="M7" i="68"/>
  <c r="U7" i="68" s="1"/>
  <c r="M6" i="68"/>
  <c r="U6" i="68" s="1"/>
  <c r="M5" i="68"/>
  <c r="U5" i="68" s="1"/>
  <c r="M4" i="68" a="1"/>
  <c r="M23" i="68" s="1"/>
  <c r="U23" i="68" s="1"/>
  <c r="G4" i="68"/>
  <c r="F4" i="68"/>
  <c r="AT3" i="68"/>
  <c r="R3" i="68"/>
  <c r="C3" i="68"/>
  <c r="O11" i="68" s="1"/>
  <c r="P11" i="68" s="1"/>
  <c r="V23" i="67"/>
  <c r="G23" i="67"/>
  <c r="F23" i="67"/>
  <c r="V22" i="67"/>
  <c r="G22" i="67"/>
  <c r="F22" i="67"/>
  <c r="V21" i="67"/>
  <c r="G21" i="67"/>
  <c r="F21" i="67"/>
  <c r="V20" i="67"/>
  <c r="G20" i="67"/>
  <c r="F20" i="67"/>
  <c r="V19" i="67"/>
  <c r="G19" i="67"/>
  <c r="F19" i="67"/>
  <c r="V18" i="67"/>
  <c r="G18" i="67"/>
  <c r="F18" i="67"/>
  <c r="V17" i="67"/>
  <c r="G17" i="67"/>
  <c r="F17" i="67"/>
  <c r="V16" i="67"/>
  <c r="G16" i="67"/>
  <c r="F16" i="67"/>
  <c r="V15" i="67"/>
  <c r="G15" i="67"/>
  <c r="F15" i="67"/>
  <c r="V14" i="67"/>
  <c r="G14" i="67"/>
  <c r="F14" i="67"/>
  <c r="V13" i="67"/>
  <c r="G13" i="67"/>
  <c r="F13" i="67"/>
  <c r="V12" i="67"/>
  <c r="G12" i="67"/>
  <c r="F12" i="67"/>
  <c r="C12" i="67"/>
  <c r="C3" i="67" s="1"/>
  <c r="O23" i="67" s="1"/>
  <c r="P23" i="67" s="1"/>
  <c r="V11" i="67"/>
  <c r="G11" i="67"/>
  <c r="F11" i="67"/>
  <c r="R10" i="67"/>
  <c r="G10" i="67"/>
  <c r="F10" i="67"/>
  <c r="C10" i="67"/>
  <c r="V10" i="67" s="1"/>
  <c r="V9" i="67"/>
  <c r="G9" i="67"/>
  <c r="F9" i="67"/>
  <c r="V8" i="67"/>
  <c r="R8" i="67"/>
  <c r="G8" i="67"/>
  <c r="F8" i="67"/>
  <c r="C8" i="67"/>
  <c r="B8" i="67"/>
  <c r="Q3" i="67" s="1"/>
  <c r="AG3" i="67" s="1"/>
  <c r="AP3" i="67" s="1"/>
  <c r="V7" i="67"/>
  <c r="G7" i="67"/>
  <c r="F7" i="67"/>
  <c r="V6" i="67"/>
  <c r="G6" i="67"/>
  <c r="F6" i="67"/>
  <c r="C6" i="67"/>
  <c r="V5" i="67"/>
  <c r="G5" i="67"/>
  <c r="F5" i="67"/>
  <c r="C5" i="67"/>
  <c r="B5" i="67"/>
  <c r="Y4" i="67"/>
  <c r="W4" i="67"/>
  <c r="V4" i="67"/>
  <c r="R4" i="67"/>
  <c r="M23" i="67"/>
  <c r="U23" i="67" s="1"/>
  <c r="M19" i="67"/>
  <c r="U19" i="67" s="1"/>
  <c r="M18" i="67"/>
  <c r="U18" i="67" s="1"/>
  <c r="M17" i="67"/>
  <c r="U17" i="67" s="1"/>
  <c r="M13" i="67"/>
  <c r="U13" i="67" s="1"/>
  <c r="M12" i="67"/>
  <c r="U12" i="67" s="1"/>
  <c r="M11" i="67"/>
  <c r="U11" i="67" s="1"/>
  <c r="M7" i="67"/>
  <c r="U7" i="67" s="1"/>
  <c r="M6" i="67"/>
  <c r="U6" i="67" s="1"/>
  <c r="M5" i="67"/>
  <c r="U5" i="67" s="1"/>
  <c r="M4" i="67" a="1"/>
  <c r="M22" i="67" s="1"/>
  <c r="U22" i="67" s="1"/>
  <c r="G4" i="67"/>
  <c r="F4" i="67"/>
  <c r="AT3" i="67"/>
  <c r="AH3" i="67"/>
  <c r="AQ3" i="67" s="1"/>
  <c r="R3" i="67"/>
  <c r="G23" i="66"/>
  <c r="F23" i="66"/>
  <c r="V22" i="66"/>
  <c r="G22" i="66"/>
  <c r="F22" i="66"/>
  <c r="V21" i="66"/>
  <c r="G21" i="66"/>
  <c r="F21" i="66"/>
  <c r="V20" i="66"/>
  <c r="G20" i="66"/>
  <c r="F20" i="66"/>
  <c r="V19" i="66"/>
  <c r="G19" i="66"/>
  <c r="F19" i="66"/>
  <c r="V18" i="66"/>
  <c r="G18" i="66"/>
  <c r="F18" i="66"/>
  <c r="V17" i="66"/>
  <c r="G17" i="66"/>
  <c r="F17" i="66"/>
  <c r="V16" i="66"/>
  <c r="G16" i="66"/>
  <c r="F16" i="66"/>
  <c r="V15" i="66"/>
  <c r="G15" i="66"/>
  <c r="F15" i="66"/>
  <c r="V14" i="66"/>
  <c r="G14" i="66"/>
  <c r="F14" i="66"/>
  <c r="V13" i="66"/>
  <c r="G13" i="66"/>
  <c r="F13" i="66"/>
  <c r="V12" i="66"/>
  <c r="G12" i="66"/>
  <c r="F12" i="66"/>
  <c r="C12" i="66"/>
  <c r="C3" i="66" s="1"/>
  <c r="V11" i="66"/>
  <c r="R11" i="66"/>
  <c r="G11" i="66"/>
  <c r="F11" i="66"/>
  <c r="V10" i="66"/>
  <c r="R10" i="66"/>
  <c r="G10" i="66"/>
  <c r="F10" i="66"/>
  <c r="C10" i="66"/>
  <c r="V23" i="66" s="1"/>
  <c r="V9" i="66"/>
  <c r="G9" i="66"/>
  <c r="F9" i="66"/>
  <c r="V8" i="66"/>
  <c r="G8" i="66"/>
  <c r="F8" i="66"/>
  <c r="C8" i="66"/>
  <c r="Q5" i="66" s="1"/>
  <c r="B8" i="66"/>
  <c r="Q3" i="66" s="1"/>
  <c r="AG3" i="66" s="1"/>
  <c r="AP3" i="66" s="1"/>
  <c r="V7" i="66"/>
  <c r="G7" i="66"/>
  <c r="F7" i="66"/>
  <c r="V6" i="66"/>
  <c r="G6" i="66"/>
  <c r="F6" i="66"/>
  <c r="C6" i="66"/>
  <c r="R23" i="66" s="1"/>
  <c r="V5" i="66"/>
  <c r="R5" i="66"/>
  <c r="G5" i="66"/>
  <c r="F5" i="66"/>
  <c r="C5" i="66"/>
  <c r="B5" i="66"/>
  <c r="W4" i="66"/>
  <c r="Y4" i="66" s="1"/>
  <c r="V4" i="66"/>
  <c r="M23" i="66"/>
  <c r="U23" i="66" s="1"/>
  <c r="M22" i="66"/>
  <c r="U22" i="66" s="1"/>
  <c r="M20" i="66"/>
  <c r="U20" i="66" s="1"/>
  <c r="M19" i="66"/>
  <c r="U19" i="66" s="1"/>
  <c r="M18" i="66"/>
  <c r="U18" i="66" s="1"/>
  <c r="M17" i="66"/>
  <c r="U17" i="66" s="1"/>
  <c r="M16" i="66"/>
  <c r="U16" i="66" s="1"/>
  <c r="M14" i="66"/>
  <c r="U14" i="66" s="1"/>
  <c r="M13" i="66"/>
  <c r="U13" i="66" s="1"/>
  <c r="M12" i="66"/>
  <c r="U12" i="66" s="1"/>
  <c r="M11" i="66"/>
  <c r="U11" i="66" s="1"/>
  <c r="M10" i="66"/>
  <c r="U10" i="66" s="1"/>
  <c r="M8" i="66"/>
  <c r="U8" i="66" s="1"/>
  <c r="M7" i="66"/>
  <c r="U7" i="66" s="1"/>
  <c r="M6" i="66"/>
  <c r="U6" i="66" s="1"/>
  <c r="M5" i="66"/>
  <c r="U5" i="66" s="1"/>
  <c r="M4" i="66"/>
  <c r="U4" i="66" s="1"/>
  <c r="X4" i="66" s="1"/>
  <c r="M4" i="66" a="1"/>
  <c r="M21" i="66" s="1"/>
  <c r="U21" i="66" s="1"/>
  <c r="G4" i="66"/>
  <c r="F4" i="66"/>
  <c r="AT3" i="66"/>
  <c r="AH3" i="66"/>
  <c r="AQ3" i="66" s="1"/>
  <c r="R3" i="66"/>
  <c r="V23" i="65"/>
  <c r="R23" i="65"/>
  <c r="G23" i="65"/>
  <c r="F23" i="65"/>
  <c r="V22" i="65"/>
  <c r="R22" i="65"/>
  <c r="G22" i="65"/>
  <c r="F22" i="65"/>
  <c r="V21" i="65"/>
  <c r="R21" i="65"/>
  <c r="G21" i="65"/>
  <c r="F21" i="65"/>
  <c r="V20" i="65"/>
  <c r="R20" i="65"/>
  <c r="G20" i="65"/>
  <c r="F20" i="65"/>
  <c r="V19" i="65"/>
  <c r="R19" i="65"/>
  <c r="G19" i="65"/>
  <c r="F19" i="65"/>
  <c r="V18" i="65"/>
  <c r="R18" i="65"/>
  <c r="G18" i="65"/>
  <c r="F18" i="65"/>
  <c r="V17" i="65"/>
  <c r="R17" i="65"/>
  <c r="G17" i="65"/>
  <c r="F17" i="65"/>
  <c r="V16" i="65"/>
  <c r="R16" i="65"/>
  <c r="G16" i="65"/>
  <c r="F16" i="65"/>
  <c r="V15" i="65"/>
  <c r="R15" i="65"/>
  <c r="G15" i="65"/>
  <c r="F15" i="65"/>
  <c r="V14" i="65"/>
  <c r="R14" i="65"/>
  <c r="G14" i="65"/>
  <c r="F14" i="65"/>
  <c r="V13" i="65"/>
  <c r="R13" i="65"/>
  <c r="G13" i="65"/>
  <c r="F13" i="65"/>
  <c r="V12" i="65"/>
  <c r="R12" i="65"/>
  <c r="G12" i="65"/>
  <c r="F12" i="65"/>
  <c r="C12" i="65"/>
  <c r="R11" i="65"/>
  <c r="G11" i="65"/>
  <c r="F11" i="65"/>
  <c r="R10" i="65"/>
  <c r="G10" i="65"/>
  <c r="F10" i="65"/>
  <c r="C10" i="65"/>
  <c r="V10" i="65" s="1"/>
  <c r="V9" i="65"/>
  <c r="R9" i="65"/>
  <c r="G9" i="65"/>
  <c r="F9" i="65"/>
  <c r="R8" i="65"/>
  <c r="G8" i="65"/>
  <c r="F8" i="65"/>
  <c r="C8" i="65"/>
  <c r="Q11" i="65" s="1"/>
  <c r="B8" i="65"/>
  <c r="V7" i="65"/>
  <c r="R7" i="65"/>
  <c r="G7" i="65"/>
  <c r="F7" i="65"/>
  <c r="V6" i="65"/>
  <c r="R6" i="65"/>
  <c r="G6" i="65"/>
  <c r="F6" i="65"/>
  <c r="V5" i="65"/>
  <c r="R5" i="65"/>
  <c r="G5" i="65"/>
  <c r="F5" i="65"/>
  <c r="C5" i="65"/>
  <c r="B5" i="65"/>
  <c r="Y4" i="65"/>
  <c r="W4" i="65"/>
  <c r="V4" i="65"/>
  <c r="R4" i="65"/>
  <c r="M23" i="65"/>
  <c r="U23" i="65" s="1"/>
  <c r="M18" i="65"/>
  <c r="U18" i="65" s="1"/>
  <c r="M17" i="65"/>
  <c r="U17" i="65" s="1"/>
  <c r="M12" i="65"/>
  <c r="U12" i="65" s="1"/>
  <c r="M11" i="65"/>
  <c r="U11" i="65" s="1"/>
  <c r="M6" i="65"/>
  <c r="U6" i="65" s="1"/>
  <c r="M5" i="65"/>
  <c r="U5" i="65" s="1"/>
  <c r="M4" i="65" a="1"/>
  <c r="M21" i="65" s="1"/>
  <c r="U21" i="65" s="1"/>
  <c r="G4" i="65"/>
  <c r="F4" i="65"/>
  <c r="AT3" i="65"/>
  <c r="R3" i="65"/>
  <c r="Q3" i="65"/>
  <c r="AG3" i="65" s="1"/>
  <c r="AP3" i="65" s="1"/>
  <c r="C3" i="65"/>
  <c r="O10" i="65" s="1"/>
  <c r="P10" i="65" s="1"/>
  <c r="G23" i="64"/>
  <c r="F23" i="64"/>
  <c r="G22" i="64"/>
  <c r="F22" i="64"/>
  <c r="G21" i="64"/>
  <c r="F21" i="64"/>
  <c r="G20" i="64"/>
  <c r="F20" i="64"/>
  <c r="G19" i="64"/>
  <c r="F19" i="64"/>
  <c r="G18" i="64"/>
  <c r="F18" i="64"/>
  <c r="G17" i="64"/>
  <c r="F17" i="64"/>
  <c r="G16" i="64"/>
  <c r="F16" i="64"/>
  <c r="G15" i="64"/>
  <c r="F15" i="64"/>
  <c r="G14" i="64"/>
  <c r="F14" i="64"/>
  <c r="G13" i="64"/>
  <c r="F13" i="64"/>
  <c r="G12" i="64"/>
  <c r="F12" i="64"/>
  <c r="C12" i="64"/>
  <c r="C3" i="64" s="1"/>
  <c r="O11" i="64" s="1"/>
  <c r="V11" i="64"/>
  <c r="G11" i="64"/>
  <c r="F11" i="64"/>
  <c r="V10" i="64"/>
  <c r="G10" i="64"/>
  <c r="F10" i="64"/>
  <c r="C10" i="64"/>
  <c r="V23" i="64" s="1"/>
  <c r="V9" i="64"/>
  <c r="G9" i="64"/>
  <c r="F9" i="64"/>
  <c r="V8" i="64"/>
  <c r="R8" i="64"/>
  <c r="G8" i="64"/>
  <c r="F8" i="64"/>
  <c r="C8" i="64"/>
  <c r="Q23" i="64" s="1"/>
  <c r="B8" i="64"/>
  <c r="Q3" i="64" s="1"/>
  <c r="AG3" i="64" s="1"/>
  <c r="AP3" i="64" s="1"/>
  <c r="G7" i="64"/>
  <c r="F7" i="64"/>
  <c r="G6" i="64"/>
  <c r="F6" i="64"/>
  <c r="C6" i="64"/>
  <c r="V5" i="64"/>
  <c r="Q5" i="64"/>
  <c r="G5" i="64"/>
  <c r="F5" i="64"/>
  <c r="C5" i="64"/>
  <c r="B5" i="64"/>
  <c r="W4" i="64"/>
  <c r="V4" i="64"/>
  <c r="M23" i="64"/>
  <c r="U23" i="64" s="1"/>
  <c r="M22" i="64"/>
  <c r="U22" i="64" s="1"/>
  <c r="M20" i="64"/>
  <c r="U20" i="64" s="1"/>
  <c r="M19" i="64"/>
  <c r="U19" i="64" s="1"/>
  <c r="M17" i="64"/>
  <c r="U17" i="64" s="1"/>
  <c r="M16" i="64"/>
  <c r="U16" i="64" s="1"/>
  <c r="M14" i="64"/>
  <c r="U14" i="64" s="1"/>
  <c r="M13" i="64"/>
  <c r="U13" i="64" s="1"/>
  <c r="M11" i="64"/>
  <c r="U11" i="64" s="1"/>
  <c r="M10" i="64"/>
  <c r="U10" i="64" s="1"/>
  <c r="M8" i="64"/>
  <c r="U8" i="64" s="1"/>
  <c r="M7" i="64"/>
  <c r="U7" i="64" s="1"/>
  <c r="M5" i="64"/>
  <c r="U5" i="64" s="1"/>
  <c r="M4" i="64"/>
  <c r="U4" i="64" s="1"/>
  <c r="X4" i="64" s="1"/>
  <c r="M4" i="64" a="1"/>
  <c r="M18" i="64" s="1"/>
  <c r="U18" i="64" s="1"/>
  <c r="G4" i="64"/>
  <c r="F4" i="64"/>
  <c r="AT3" i="64"/>
  <c r="R23" i="63"/>
  <c r="G23" i="63"/>
  <c r="F23" i="63"/>
  <c r="R22" i="63"/>
  <c r="G22" i="63"/>
  <c r="F22" i="63"/>
  <c r="R21" i="63"/>
  <c r="G21" i="63"/>
  <c r="F21" i="63"/>
  <c r="R20" i="63"/>
  <c r="G20" i="63"/>
  <c r="F20" i="63"/>
  <c r="R19" i="63"/>
  <c r="G19" i="63"/>
  <c r="F19" i="63"/>
  <c r="R18" i="63"/>
  <c r="G18" i="63"/>
  <c r="F18" i="63"/>
  <c r="R17" i="63"/>
  <c r="G17" i="63"/>
  <c r="F17" i="63"/>
  <c r="R16" i="63"/>
  <c r="G16" i="63"/>
  <c r="F16" i="63"/>
  <c r="R15" i="63"/>
  <c r="G15" i="63"/>
  <c r="F15" i="63"/>
  <c r="R14" i="63"/>
  <c r="G14" i="63"/>
  <c r="F14" i="63"/>
  <c r="R13" i="63"/>
  <c r="G13" i="63"/>
  <c r="F13" i="63"/>
  <c r="R12" i="63"/>
  <c r="G12" i="63"/>
  <c r="F12" i="63"/>
  <c r="C12" i="63"/>
  <c r="R11" i="63"/>
  <c r="G11" i="63"/>
  <c r="F11" i="63"/>
  <c r="R10" i="63"/>
  <c r="G10" i="63"/>
  <c r="F10" i="63"/>
  <c r="C10" i="63"/>
  <c r="V9" i="63"/>
  <c r="R9" i="63"/>
  <c r="G9" i="63"/>
  <c r="F9" i="63"/>
  <c r="G8" i="63"/>
  <c r="F8" i="63"/>
  <c r="C8" i="63"/>
  <c r="Q11" i="63" s="1"/>
  <c r="B8" i="63"/>
  <c r="R7" i="63"/>
  <c r="G7" i="63"/>
  <c r="F7" i="63"/>
  <c r="R6" i="63"/>
  <c r="G6" i="63"/>
  <c r="F6" i="63"/>
  <c r="C6" i="63"/>
  <c r="R8" i="63" s="1"/>
  <c r="R5" i="63"/>
  <c r="G5" i="63"/>
  <c r="F5" i="63"/>
  <c r="C5" i="63"/>
  <c r="B5" i="63"/>
  <c r="W4" i="63"/>
  <c r="R4" i="63"/>
  <c r="M22" i="63"/>
  <c r="U22" i="63" s="1"/>
  <c r="M4" i="63"/>
  <c r="U4" i="63" s="1"/>
  <c r="X4" i="63" s="1"/>
  <c r="AH4" i="63" s="1"/>
  <c r="M4" i="63" a="1"/>
  <c r="G4" i="63"/>
  <c r="F4" i="63"/>
  <c r="AT3" i="63"/>
  <c r="R3" i="63"/>
  <c r="Q3" i="63"/>
  <c r="AG3" i="63" s="1"/>
  <c r="AP3" i="63" s="1"/>
  <c r="C3" i="63"/>
  <c r="O9" i="63" s="1"/>
  <c r="P9" i="63" s="1"/>
  <c r="R23" i="62"/>
  <c r="G23" i="62"/>
  <c r="F23" i="62"/>
  <c r="R22" i="62"/>
  <c r="G22" i="62"/>
  <c r="F22" i="62"/>
  <c r="R21" i="62"/>
  <c r="G21" i="62"/>
  <c r="F21" i="62"/>
  <c r="R20" i="62"/>
  <c r="G20" i="62"/>
  <c r="F20" i="62"/>
  <c r="R19" i="62"/>
  <c r="G19" i="62"/>
  <c r="F19" i="62"/>
  <c r="R18" i="62"/>
  <c r="G18" i="62"/>
  <c r="F18" i="62"/>
  <c r="R17" i="62"/>
  <c r="G17" i="62"/>
  <c r="F17" i="62"/>
  <c r="R16" i="62"/>
  <c r="G16" i="62"/>
  <c r="F16" i="62"/>
  <c r="R15" i="62"/>
  <c r="G15" i="62"/>
  <c r="F15" i="62"/>
  <c r="R14" i="62"/>
  <c r="G14" i="62"/>
  <c r="F14" i="62"/>
  <c r="R13" i="62"/>
  <c r="G13" i="62"/>
  <c r="F13" i="62"/>
  <c r="R12" i="62"/>
  <c r="G12" i="62"/>
  <c r="F12" i="62"/>
  <c r="C12" i="62"/>
  <c r="R11" i="62"/>
  <c r="G11" i="62"/>
  <c r="F11" i="62"/>
  <c r="G10" i="62"/>
  <c r="F10" i="62"/>
  <c r="C10" i="62"/>
  <c r="V9" i="62"/>
  <c r="G9" i="62"/>
  <c r="F9" i="62"/>
  <c r="G8" i="62"/>
  <c r="F8" i="62"/>
  <c r="C8" i="62"/>
  <c r="Q8" i="62" s="1"/>
  <c r="B8" i="62"/>
  <c r="Q3" i="62" s="1"/>
  <c r="AG3" i="62" s="1"/>
  <c r="AP3" i="62" s="1"/>
  <c r="R7" i="62"/>
  <c r="G7" i="62"/>
  <c r="F7" i="62"/>
  <c r="R6" i="62"/>
  <c r="G6" i="62"/>
  <c r="F6" i="62"/>
  <c r="C6" i="62"/>
  <c r="R9" i="62" s="1"/>
  <c r="R5" i="62"/>
  <c r="Q5" i="62"/>
  <c r="G5" i="62"/>
  <c r="F5" i="62"/>
  <c r="C5" i="62"/>
  <c r="B5" i="62"/>
  <c r="W4" i="62"/>
  <c r="V4" i="62"/>
  <c r="Y4" i="62" s="1"/>
  <c r="R4" i="62"/>
  <c r="M9" i="62"/>
  <c r="U9" i="62" s="1"/>
  <c r="M8" i="62"/>
  <c r="U8" i="62" s="1"/>
  <c r="M4" i="62" a="1"/>
  <c r="M20" i="62" s="1"/>
  <c r="U20" i="62" s="1"/>
  <c r="G4" i="62"/>
  <c r="F4" i="62"/>
  <c r="AT3" i="62"/>
  <c r="C3" i="62"/>
  <c r="O9" i="62" s="1"/>
  <c r="P9" i="62" s="1"/>
  <c r="V23" i="61"/>
  <c r="R23" i="61"/>
  <c r="G23" i="61"/>
  <c r="F23" i="61"/>
  <c r="V22" i="61"/>
  <c r="R22" i="61"/>
  <c r="G22" i="61"/>
  <c r="F22" i="61"/>
  <c r="V21" i="61"/>
  <c r="R21" i="61"/>
  <c r="G21" i="61"/>
  <c r="F21" i="61"/>
  <c r="V20" i="61"/>
  <c r="R20" i="61"/>
  <c r="G20" i="61"/>
  <c r="F20" i="61"/>
  <c r="V19" i="61"/>
  <c r="R19" i="61"/>
  <c r="G19" i="61"/>
  <c r="F19" i="61"/>
  <c r="V18" i="61"/>
  <c r="R18" i="61"/>
  <c r="G18" i="61"/>
  <c r="F18" i="61"/>
  <c r="V17" i="61"/>
  <c r="R17" i="61"/>
  <c r="G17" i="61"/>
  <c r="F17" i="61"/>
  <c r="V16" i="61"/>
  <c r="R16" i="61"/>
  <c r="G16" i="61"/>
  <c r="F16" i="61"/>
  <c r="V15" i="61"/>
  <c r="R15" i="61"/>
  <c r="G15" i="61"/>
  <c r="F15" i="61"/>
  <c r="V14" i="61"/>
  <c r="R14" i="61"/>
  <c r="G14" i="61"/>
  <c r="F14" i="61"/>
  <c r="V13" i="61"/>
  <c r="R13" i="61"/>
  <c r="G13" i="61"/>
  <c r="F13" i="61"/>
  <c r="V12" i="61"/>
  <c r="R12" i="61"/>
  <c r="G12" i="61"/>
  <c r="F12" i="61"/>
  <c r="C12" i="61"/>
  <c r="C3" i="61" s="1"/>
  <c r="O8" i="61" s="1"/>
  <c r="P8" i="61" s="1"/>
  <c r="V11" i="61"/>
  <c r="R11" i="61"/>
  <c r="G11" i="61"/>
  <c r="F11" i="61"/>
  <c r="V10" i="61"/>
  <c r="R10" i="61"/>
  <c r="G10" i="61"/>
  <c r="F10" i="61"/>
  <c r="C10" i="61"/>
  <c r="V9" i="61"/>
  <c r="R9" i="61"/>
  <c r="G9" i="61"/>
  <c r="F9" i="61"/>
  <c r="V8" i="61"/>
  <c r="R8" i="61"/>
  <c r="G8" i="61"/>
  <c r="F8" i="61"/>
  <c r="C8" i="61"/>
  <c r="Q22" i="61" s="1"/>
  <c r="B8" i="61"/>
  <c r="Q3" i="61" s="1"/>
  <c r="AG3" i="61" s="1"/>
  <c r="AP3" i="61" s="1"/>
  <c r="V7" i="61"/>
  <c r="R7" i="61"/>
  <c r="G7" i="61"/>
  <c r="F7" i="61"/>
  <c r="V6" i="61"/>
  <c r="R6" i="61"/>
  <c r="G6" i="61"/>
  <c r="F6" i="61"/>
  <c r="V5" i="61"/>
  <c r="R5" i="61"/>
  <c r="G5" i="61"/>
  <c r="F5" i="61"/>
  <c r="C5" i="61"/>
  <c r="B5" i="61"/>
  <c r="Y4" i="61"/>
  <c r="W4" i="61"/>
  <c r="V4" i="61"/>
  <c r="R4" i="61"/>
  <c r="M22" i="61"/>
  <c r="U22" i="61" s="1"/>
  <c r="M19" i="61"/>
  <c r="U19" i="61" s="1"/>
  <c r="M18" i="61"/>
  <c r="U18" i="61" s="1"/>
  <c r="M16" i="61"/>
  <c r="U16" i="61" s="1"/>
  <c r="M13" i="61"/>
  <c r="U13" i="61" s="1"/>
  <c r="M12" i="61"/>
  <c r="U12" i="61" s="1"/>
  <c r="M10" i="61"/>
  <c r="U10" i="61" s="1"/>
  <c r="M7" i="61"/>
  <c r="U7" i="61" s="1"/>
  <c r="M6" i="61"/>
  <c r="U6" i="61" s="1"/>
  <c r="M4" i="61"/>
  <c r="U4" i="61" s="1"/>
  <c r="X4" i="61" s="1"/>
  <c r="AH4" i="61" s="1"/>
  <c r="M4" i="61" a="1"/>
  <c r="M21" i="61" s="1"/>
  <c r="U21" i="61" s="1"/>
  <c r="G4" i="61"/>
  <c r="F4" i="61"/>
  <c r="AT3" i="61"/>
  <c r="AH3" i="61"/>
  <c r="AQ3" i="61" s="1"/>
  <c r="R3" i="61"/>
  <c r="V23" i="60"/>
  <c r="G23" i="60"/>
  <c r="F23" i="60"/>
  <c r="V22" i="60"/>
  <c r="G22" i="60"/>
  <c r="F22" i="60"/>
  <c r="V21" i="60"/>
  <c r="G21" i="60"/>
  <c r="F21" i="60"/>
  <c r="V20" i="60"/>
  <c r="G20" i="60"/>
  <c r="F20" i="60"/>
  <c r="V19" i="60"/>
  <c r="G19" i="60"/>
  <c r="F19" i="60"/>
  <c r="V18" i="60"/>
  <c r="G18" i="60"/>
  <c r="F18" i="60"/>
  <c r="V17" i="60"/>
  <c r="G17" i="60"/>
  <c r="F17" i="60"/>
  <c r="V16" i="60"/>
  <c r="G16" i="60"/>
  <c r="F16" i="60"/>
  <c r="V15" i="60"/>
  <c r="G15" i="60"/>
  <c r="F15" i="60"/>
  <c r="V14" i="60"/>
  <c r="G14" i="60"/>
  <c r="F14" i="60"/>
  <c r="V13" i="60"/>
  <c r="G13" i="60"/>
  <c r="F13" i="60"/>
  <c r="V12" i="60"/>
  <c r="G12" i="60"/>
  <c r="F12" i="60"/>
  <c r="C12" i="60"/>
  <c r="C3" i="60" s="1"/>
  <c r="O21" i="60" s="1"/>
  <c r="P21" i="60" s="1"/>
  <c r="V11" i="60"/>
  <c r="G11" i="60"/>
  <c r="F11" i="60"/>
  <c r="G10" i="60"/>
  <c r="F10" i="60"/>
  <c r="C10" i="60"/>
  <c r="V8" i="60" s="1"/>
  <c r="V9" i="60"/>
  <c r="R9" i="60"/>
  <c r="G9" i="60"/>
  <c r="F9" i="60"/>
  <c r="G8" i="60"/>
  <c r="F8" i="60"/>
  <c r="C8" i="60"/>
  <c r="Q11" i="60" s="1"/>
  <c r="B8" i="60"/>
  <c r="Q3" i="60" s="1"/>
  <c r="AG3" i="60" s="1"/>
  <c r="AP3" i="60" s="1"/>
  <c r="V7" i="60"/>
  <c r="G7" i="60"/>
  <c r="F7" i="60"/>
  <c r="V6" i="60"/>
  <c r="Q6" i="60"/>
  <c r="G6" i="60"/>
  <c r="F6" i="60"/>
  <c r="C6" i="60"/>
  <c r="V5" i="60"/>
  <c r="Q5" i="60"/>
  <c r="G5" i="60"/>
  <c r="F5" i="60"/>
  <c r="C5" i="60"/>
  <c r="B5" i="60"/>
  <c r="Y4" i="60"/>
  <c r="W4" i="60"/>
  <c r="V4" i="60"/>
  <c r="R4" i="60"/>
  <c r="M23" i="60"/>
  <c r="U23" i="60" s="1"/>
  <c r="M18" i="60"/>
  <c r="U18" i="60" s="1"/>
  <c r="M17" i="60"/>
  <c r="U17" i="60" s="1"/>
  <c r="M12" i="60"/>
  <c r="U12" i="60" s="1"/>
  <c r="M11" i="60"/>
  <c r="U11" i="60" s="1"/>
  <c r="M6" i="60"/>
  <c r="U6" i="60" s="1"/>
  <c r="M5" i="60"/>
  <c r="U5" i="60" s="1"/>
  <c r="M4" i="60" a="1"/>
  <c r="M21" i="60" s="1"/>
  <c r="U21" i="60" s="1"/>
  <c r="G4" i="60"/>
  <c r="F4" i="60"/>
  <c r="AT3" i="60"/>
  <c r="G23" i="59"/>
  <c r="F23" i="59"/>
  <c r="G22" i="59"/>
  <c r="F22" i="59"/>
  <c r="G21" i="59"/>
  <c r="F21" i="59"/>
  <c r="G20" i="59"/>
  <c r="F20" i="59"/>
  <c r="G19" i="59"/>
  <c r="F19" i="59"/>
  <c r="G18" i="59"/>
  <c r="F18" i="59"/>
  <c r="G17" i="59"/>
  <c r="F17" i="59"/>
  <c r="G16" i="59"/>
  <c r="F16" i="59"/>
  <c r="G15" i="59"/>
  <c r="F15" i="59"/>
  <c r="G14" i="59"/>
  <c r="F14" i="59"/>
  <c r="G13" i="59"/>
  <c r="F13" i="59"/>
  <c r="G12" i="59"/>
  <c r="F12" i="59"/>
  <c r="C12" i="59"/>
  <c r="C3" i="59" s="1"/>
  <c r="O3" i="59" s="1"/>
  <c r="V11" i="59"/>
  <c r="G11" i="59"/>
  <c r="F11" i="59"/>
  <c r="V10" i="59"/>
  <c r="G10" i="59"/>
  <c r="F10" i="59"/>
  <c r="C10" i="59"/>
  <c r="V23" i="59" s="1"/>
  <c r="V9" i="59"/>
  <c r="G9" i="59"/>
  <c r="F9" i="59"/>
  <c r="V8" i="59"/>
  <c r="R8" i="59"/>
  <c r="G8" i="59"/>
  <c r="F8" i="59"/>
  <c r="C8" i="59"/>
  <c r="Q11" i="59" s="1"/>
  <c r="B8" i="59"/>
  <c r="Q3" i="59" s="1"/>
  <c r="AG3" i="59" s="1"/>
  <c r="AP3" i="59" s="1"/>
  <c r="G7" i="59"/>
  <c r="F7" i="59"/>
  <c r="G6" i="59"/>
  <c r="F6" i="59"/>
  <c r="C6" i="59"/>
  <c r="V5" i="59"/>
  <c r="G5" i="59"/>
  <c r="F5" i="59"/>
  <c r="C5" i="59"/>
  <c r="B5" i="59"/>
  <c r="W4" i="59"/>
  <c r="V4" i="59"/>
  <c r="Y4" i="59" s="1"/>
  <c r="M23" i="59"/>
  <c r="U23" i="59" s="1"/>
  <c r="M22" i="59"/>
  <c r="U22" i="59" s="1"/>
  <c r="M20" i="59"/>
  <c r="U20" i="59" s="1"/>
  <c r="M17" i="59"/>
  <c r="U17" i="59" s="1"/>
  <c r="M16" i="59"/>
  <c r="U16" i="59" s="1"/>
  <c r="M14" i="59"/>
  <c r="U14" i="59" s="1"/>
  <c r="M11" i="59"/>
  <c r="U11" i="59" s="1"/>
  <c r="M10" i="59"/>
  <c r="U10" i="59" s="1"/>
  <c r="M8" i="59"/>
  <c r="U8" i="59" s="1"/>
  <c r="M5" i="59"/>
  <c r="U5" i="59" s="1"/>
  <c r="M4" i="59"/>
  <c r="U4" i="59" s="1"/>
  <c r="X4" i="59" s="1"/>
  <c r="M4" i="59" a="1"/>
  <c r="M19" i="59" s="1"/>
  <c r="U19" i="59" s="1"/>
  <c r="G4" i="59"/>
  <c r="F4" i="59"/>
  <c r="AT3" i="59"/>
  <c r="R23" i="58"/>
  <c r="G23" i="58"/>
  <c r="F23" i="58"/>
  <c r="R22" i="58"/>
  <c r="G22" i="58"/>
  <c r="F22" i="58"/>
  <c r="R21" i="58"/>
  <c r="G21" i="58"/>
  <c r="F21" i="58"/>
  <c r="R20" i="58"/>
  <c r="G20" i="58"/>
  <c r="F20" i="58"/>
  <c r="R19" i="58"/>
  <c r="G19" i="58"/>
  <c r="F19" i="58"/>
  <c r="R18" i="58"/>
  <c r="G18" i="58"/>
  <c r="F18" i="58"/>
  <c r="R17" i="58"/>
  <c r="G17" i="58"/>
  <c r="F17" i="58"/>
  <c r="R16" i="58"/>
  <c r="G16" i="58"/>
  <c r="F16" i="58"/>
  <c r="R15" i="58"/>
  <c r="G15" i="58"/>
  <c r="F15" i="58"/>
  <c r="R14" i="58"/>
  <c r="G14" i="58"/>
  <c r="F14" i="58"/>
  <c r="R13" i="58"/>
  <c r="G13" i="58"/>
  <c r="F13" i="58"/>
  <c r="R12" i="58"/>
  <c r="G12" i="58"/>
  <c r="F12" i="58"/>
  <c r="C12" i="58"/>
  <c r="R11" i="58"/>
  <c r="G11" i="58"/>
  <c r="F11" i="58"/>
  <c r="V10" i="58"/>
  <c r="R10" i="58"/>
  <c r="G10" i="58"/>
  <c r="F10" i="58"/>
  <c r="C10" i="58"/>
  <c r="V9" i="58"/>
  <c r="R9" i="58"/>
  <c r="G9" i="58"/>
  <c r="F9" i="58"/>
  <c r="G8" i="58"/>
  <c r="F8" i="58"/>
  <c r="C8" i="58"/>
  <c r="Q11" i="58" s="1"/>
  <c r="B8" i="58"/>
  <c r="Q3" i="58" s="1"/>
  <c r="AG3" i="58" s="1"/>
  <c r="AP3" i="58" s="1"/>
  <c r="R7" i="58"/>
  <c r="G7" i="58"/>
  <c r="F7" i="58"/>
  <c r="R6" i="58"/>
  <c r="G6" i="58"/>
  <c r="F6" i="58"/>
  <c r="C6" i="58"/>
  <c r="R8" i="58" s="1"/>
  <c r="R5" i="58"/>
  <c r="G5" i="58"/>
  <c r="F5" i="58"/>
  <c r="C5" i="58"/>
  <c r="B5" i="58"/>
  <c r="W4" i="58"/>
  <c r="V4" i="58"/>
  <c r="R4" i="58"/>
  <c r="M4" i="58" a="1"/>
  <c r="M21" i="58" s="1"/>
  <c r="U21" i="58" s="1"/>
  <c r="G4" i="58"/>
  <c r="F4" i="58"/>
  <c r="AT3" i="58"/>
  <c r="R3" i="58"/>
  <c r="C3" i="58"/>
  <c r="O10" i="58" s="1"/>
  <c r="R23" i="57"/>
  <c r="G23" i="57"/>
  <c r="F23" i="57"/>
  <c r="R22" i="57"/>
  <c r="G22" i="57"/>
  <c r="F22" i="57"/>
  <c r="R21" i="57"/>
  <c r="G21" i="57"/>
  <c r="F21" i="57"/>
  <c r="R20" i="57"/>
  <c r="G20" i="57"/>
  <c r="F20" i="57"/>
  <c r="R19" i="57"/>
  <c r="G19" i="57"/>
  <c r="F19" i="57"/>
  <c r="V18" i="57"/>
  <c r="R18" i="57"/>
  <c r="G18" i="57"/>
  <c r="F18" i="57"/>
  <c r="R17" i="57"/>
  <c r="G17" i="57"/>
  <c r="F17" i="57"/>
  <c r="R16" i="57"/>
  <c r="G16" i="57"/>
  <c r="F16" i="57"/>
  <c r="R15" i="57"/>
  <c r="G15" i="57"/>
  <c r="F15" i="57"/>
  <c r="R14" i="57"/>
  <c r="G14" i="57"/>
  <c r="F14" i="57"/>
  <c r="R13" i="57"/>
  <c r="G13" i="57"/>
  <c r="F13" i="57"/>
  <c r="V12" i="57"/>
  <c r="R12" i="57"/>
  <c r="G12" i="57"/>
  <c r="F12" i="57"/>
  <c r="C12" i="57"/>
  <c r="C3" i="57" s="1"/>
  <c r="O18" i="57" s="1"/>
  <c r="P18" i="57" s="1"/>
  <c r="R11" i="57"/>
  <c r="G11" i="57"/>
  <c r="F11" i="57"/>
  <c r="R10" i="57"/>
  <c r="G10" i="57"/>
  <c r="F10" i="57"/>
  <c r="C10" i="57"/>
  <c r="V9" i="57"/>
  <c r="R9" i="57"/>
  <c r="G9" i="57"/>
  <c r="F9" i="57"/>
  <c r="R8" i="57"/>
  <c r="G8" i="57"/>
  <c r="F8" i="57"/>
  <c r="C8" i="57"/>
  <c r="Q9" i="57" s="1"/>
  <c r="B8" i="57"/>
  <c r="Q3" i="57" s="1"/>
  <c r="AG3" i="57" s="1"/>
  <c r="AP3" i="57" s="1"/>
  <c r="V7" i="57"/>
  <c r="R7" i="57"/>
  <c r="G7" i="57"/>
  <c r="F7" i="57"/>
  <c r="V6" i="57"/>
  <c r="R6" i="57"/>
  <c r="G6" i="57"/>
  <c r="F6" i="57"/>
  <c r="V5" i="57"/>
  <c r="R5" i="57"/>
  <c r="Q5" i="57"/>
  <c r="G5" i="57"/>
  <c r="F5" i="57"/>
  <c r="C5" i="57"/>
  <c r="B5" i="57"/>
  <c r="W4" i="57"/>
  <c r="R4" i="57"/>
  <c r="M23" i="57"/>
  <c r="U23" i="57" s="1"/>
  <c r="M22" i="57"/>
  <c r="U22" i="57" s="1"/>
  <c r="M20" i="57"/>
  <c r="U20" i="57" s="1"/>
  <c r="M19" i="57"/>
  <c r="U19" i="57" s="1"/>
  <c r="M18" i="57"/>
  <c r="U18" i="57" s="1"/>
  <c r="M17" i="57"/>
  <c r="U17" i="57" s="1"/>
  <c r="M16" i="57"/>
  <c r="U16" i="57" s="1"/>
  <c r="M14" i="57"/>
  <c r="U14" i="57" s="1"/>
  <c r="M13" i="57"/>
  <c r="U13" i="57" s="1"/>
  <c r="M12" i="57"/>
  <c r="U12" i="57" s="1"/>
  <c r="M11" i="57"/>
  <c r="U11" i="57" s="1"/>
  <c r="M10" i="57"/>
  <c r="U10" i="57" s="1"/>
  <c r="M8" i="57"/>
  <c r="U8" i="57" s="1"/>
  <c r="M7" i="57"/>
  <c r="U7" i="57" s="1"/>
  <c r="M6" i="57"/>
  <c r="U6" i="57" s="1"/>
  <c r="M5" i="57"/>
  <c r="U5" i="57" s="1"/>
  <c r="M4" i="57"/>
  <c r="U4" i="57" s="1"/>
  <c r="X4" i="57" s="1"/>
  <c r="M4" i="57" a="1"/>
  <c r="M21" i="57" s="1"/>
  <c r="U21" i="57" s="1"/>
  <c r="G4" i="57"/>
  <c r="F4" i="57"/>
  <c r="AT3" i="57"/>
  <c r="R3" i="57"/>
  <c r="V23" i="56"/>
  <c r="G23" i="56"/>
  <c r="F23" i="56"/>
  <c r="V22" i="56"/>
  <c r="G22" i="56"/>
  <c r="F22" i="56"/>
  <c r="V21" i="56"/>
  <c r="G21" i="56"/>
  <c r="F21" i="56"/>
  <c r="V20" i="56"/>
  <c r="G20" i="56"/>
  <c r="F20" i="56"/>
  <c r="V19" i="56"/>
  <c r="G19" i="56"/>
  <c r="F19" i="56"/>
  <c r="V18" i="56"/>
  <c r="G18" i="56"/>
  <c r="F18" i="56"/>
  <c r="V17" i="56"/>
  <c r="G17" i="56"/>
  <c r="F17" i="56"/>
  <c r="V16" i="56"/>
  <c r="G16" i="56"/>
  <c r="F16" i="56"/>
  <c r="V15" i="56"/>
  <c r="G15" i="56"/>
  <c r="F15" i="56"/>
  <c r="V14" i="56"/>
  <c r="G14" i="56"/>
  <c r="F14" i="56"/>
  <c r="V13" i="56"/>
  <c r="G13" i="56"/>
  <c r="F13" i="56"/>
  <c r="V12" i="56"/>
  <c r="G12" i="56"/>
  <c r="F12" i="56"/>
  <c r="C12" i="56"/>
  <c r="C3" i="56" s="1"/>
  <c r="O23" i="56" s="1"/>
  <c r="P23" i="56" s="1"/>
  <c r="V11" i="56"/>
  <c r="G11" i="56"/>
  <c r="F11" i="56"/>
  <c r="V10" i="56"/>
  <c r="R10" i="56"/>
  <c r="G10" i="56"/>
  <c r="F10" i="56"/>
  <c r="C10" i="56"/>
  <c r="V8" i="56" s="1"/>
  <c r="V9" i="56"/>
  <c r="R9" i="56"/>
  <c r="G9" i="56"/>
  <c r="F9" i="56"/>
  <c r="G8" i="56"/>
  <c r="F8" i="56"/>
  <c r="C8" i="56"/>
  <c r="B8" i="56"/>
  <c r="Q3" i="56" s="1"/>
  <c r="AG3" i="56" s="1"/>
  <c r="AP3" i="56" s="1"/>
  <c r="V7" i="56"/>
  <c r="G7" i="56"/>
  <c r="F7" i="56"/>
  <c r="V6" i="56"/>
  <c r="G6" i="56"/>
  <c r="F6" i="56"/>
  <c r="C6" i="56"/>
  <c r="R23" i="56" s="1"/>
  <c r="V5" i="56"/>
  <c r="G5" i="56"/>
  <c r="F5" i="56"/>
  <c r="C5" i="56"/>
  <c r="B5" i="56"/>
  <c r="W4" i="56"/>
  <c r="V4" i="56"/>
  <c r="R4" i="56"/>
  <c r="M23" i="56"/>
  <c r="U23" i="56" s="1"/>
  <c r="M22" i="56"/>
  <c r="U22" i="56" s="1"/>
  <c r="M19" i="56"/>
  <c r="U19" i="56" s="1"/>
  <c r="M18" i="56"/>
  <c r="U18" i="56" s="1"/>
  <c r="M17" i="56"/>
  <c r="U17" i="56" s="1"/>
  <c r="M16" i="56"/>
  <c r="U16" i="56" s="1"/>
  <c r="M13" i="56"/>
  <c r="U13" i="56" s="1"/>
  <c r="M12" i="56"/>
  <c r="U12" i="56" s="1"/>
  <c r="M11" i="56"/>
  <c r="U11" i="56" s="1"/>
  <c r="M10" i="56"/>
  <c r="U10" i="56" s="1"/>
  <c r="M7" i="56"/>
  <c r="U7" i="56" s="1"/>
  <c r="M6" i="56"/>
  <c r="U6" i="56" s="1"/>
  <c r="M5" i="56"/>
  <c r="U5" i="56" s="1"/>
  <c r="M4" i="56"/>
  <c r="U4" i="56" s="1"/>
  <c r="M4" i="56" a="1"/>
  <c r="M21" i="56" s="1"/>
  <c r="U21" i="56" s="1"/>
  <c r="G4" i="56"/>
  <c r="F4" i="56"/>
  <c r="AT3" i="56"/>
  <c r="AH3" i="56"/>
  <c r="AQ3" i="56" s="1"/>
  <c r="R3" i="56"/>
  <c r="R23" i="55"/>
  <c r="G23" i="55"/>
  <c r="F23" i="55"/>
  <c r="R22" i="55"/>
  <c r="G22" i="55"/>
  <c r="F22" i="55"/>
  <c r="R21" i="55"/>
  <c r="G21" i="55"/>
  <c r="F21" i="55"/>
  <c r="R20" i="55"/>
  <c r="G20" i="55"/>
  <c r="F20" i="55"/>
  <c r="R19" i="55"/>
  <c r="G19" i="55"/>
  <c r="F19" i="55"/>
  <c r="R18" i="55"/>
  <c r="G18" i="55"/>
  <c r="F18" i="55"/>
  <c r="R17" i="55"/>
  <c r="G17" i="55"/>
  <c r="F17" i="55"/>
  <c r="R16" i="55"/>
  <c r="G16" i="55"/>
  <c r="F16" i="55"/>
  <c r="R15" i="55"/>
  <c r="G15" i="55"/>
  <c r="F15" i="55"/>
  <c r="R14" i="55"/>
  <c r="G14" i="55"/>
  <c r="F14" i="55"/>
  <c r="R13" i="55"/>
  <c r="G13" i="55"/>
  <c r="F13" i="55"/>
  <c r="R12" i="55"/>
  <c r="G12" i="55"/>
  <c r="F12" i="55"/>
  <c r="C12" i="55"/>
  <c r="G11" i="55"/>
  <c r="F11" i="55"/>
  <c r="G10" i="55"/>
  <c r="F10" i="55"/>
  <c r="C10" i="55"/>
  <c r="R9" i="55"/>
  <c r="G9" i="55"/>
  <c r="F9" i="55"/>
  <c r="R8" i="55"/>
  <c r="G8" i="55"/>
  <c r="F8" i="55"/>
  <c r="C8" i="55"/>
  <c r="Q11" i="55" s="1"/>
  <c r="B8" i="55"/>
  <c r="Q3" i="55" s="1"/>
  <c r="AG3" i="55" s="1"/>
  <c r="AP3" i="55" s="1"/>
  <c r="R7" i="55"/>
  <c r="G7" i="55"/>
  <c r="F7" i="55"/>
  <c r="R6" i="55"/>
  <c r="G6" i="55"/>
  <c r="F6" i="55"/>
  <c r="C6" i="55"/>
  <c r="G5" i="55"/>
  <c r="F5" i="55"/>
  <c r="C5" i="55"/>
  <c r="B5" i="55"/>
  <c r="W4" i="55"/>
  <c r="R4" i="55"/>
  <c r="M18" i="55"/>
  <c r="U18" i="55" s="1"/>
  <c r="M6" i="55"/>
  <c r="U6" i="55" s="1"/>
  <c r="M4" i="55" a="1"/>
  <c r="M12" i="55" s="1"/>
  <c r="U12" i="55" s="1"/>
  <c r="G4" i="55"/>
  <c r="F4" i="55"/>
  <c r="AT3" i="55"/>
  <c r="C3" i="55"/>
  <c r="G23" i="54"/>
  <c r="F23" i="54"/>
  <c r="G22" i="54"/>
  <c r="F22" i="54"/>
  <c r="G21" i="54"/>
  <c r="F21" i="54"/>
  <c r="G20" i="54"/>
  <c r="F20" i="54"/>
  <c r="G19" i="54"/>
  <c r="F19" i="54"/>
  <c r="G18" i="54"/>
  <c r="F18" i="54"/>
  <c r="G17" i="54"/>
  <c r="F17" i="54"/>
  <c r="G16" i="54"/>
  <c r="F16" i="54"/>
  <c r="G15" i="54"/>
  <c r="F15" i="54"/>
  <c r="G14" i="54"/>
  <c r="F14" i="54"/>
  <c r="G13" i="54"/>
  <c r="F13" i="54"/>
  <c r="G12" i="54"/>
  <c r="F12" i="54"/>
  <c r="C12" i="54"/>
  <c r="V11" i="54"/>
  <c r="G11" i="54"/>
  <c r="F11" i="54"/>
  <c r="V10" i="54"/>
  <c r="G10" i="54"/>
  <c r="F10" i="54"/>
  <c r="C10" i="54"/>
  <c r="V23" i="54" s="1"/>
  <c r="V9" i="54"/>
  <c r="G9" i="54"/>
  <c r="F9" i="54"/>
  <c r="V8" i="54"/>
  <c r="G8" i="54"/>
  <c r="F8" i="54"/>
  <c r="C8" i="54"/>
  <c r="Q11" i="54" s="1"/>
  <c r="B8" i="54"/>
  <c r="Q3" i="54" s="1"/>
  <c r="AG3" i="54" s="1"/>
  <c r="AP3" i="54" s="1"/>
  <c r="G7" i="54"/>
  <c r="F7" i="54"/>
  <c r="G6" i="54"/>
  <c r="F6" i="54"/>
  <c r="C6" i="54"/>
  <c r="V5" i="54"/>
  <c r="G5" i="54"/>
  <c r="F5" i="54"/>
  <c r="C5" i="54"/>
  <c r="B5" i="54"/>
  <c r="W4" i="54"/>
  <c r="V4" i="54"/>
  <c r="Y4" i="54" s="1"/>
  <c r="M23" i="54"/>
  <c r="U23" i="54" s="1"/>
  <c r="M22" i="54"/>
  <c r="U22" i="54" s="1"/>
  <c r="M20" i="54"/>
  <c r="U20" i="54" s="1"/>
  <c r="M17" i="54"/>
  <c r="U17" i="54" s="1"/>
  <c r="M16" i="54"/>
  <c r="U16" i="54" s="1"/>
  <c r="M14" i="54"/>
  <c r="U14" i="54" s="1"/>
  <c r="M11" i="54"/>
  <c r="U11" i="54" s="1"/>
  <c r="M10" i="54"/>
  <c r="U10" i="54" s="1"/>
  <c r="M8" i="54"/>
  <c r="U8" i="54" s="1"/>
  <c r="M5" i="54"/>
  <c r="U5" i="54" s="1"/>
  <c r="M4" i="54"/>
  <c r="U4" i="54" s="1"/>
  <c r="X4" i="54" s="1"/>
  <c r="M4" i="54" a="1"/>
  <c r="M19" i="54" s="1"/>
  <c r="U19" i="54" s="1"/>
  <c r="G4" i="54"/>
  <c r="F4" i="54"/>
  <c r="AT3" i="54"/>
  <c r="C3" i="54"/>
  <c r="O10" i="54" s="1"/>
  <c r="P10" i="54" s="1"/>
  <c r="R23" i="53"/>
  <c r="G23" i="53"/>
  <c r="F23" i="53"/>
  <c r="R22" i="53"/>
  <c r="G22" i="53"/>
  <c r="F22" i="53"/>
  <c r="R21" i="53"/>
  <c r="G21" i="53"/>
  <c r="F21" i="53"/>
  <c r="R20" i="53"/>
  <c r="G20" i="53"/>
  <c r="F20" i="53"/>
  <c r="R19" i="53"/>
  <c r="G19" i="53"/>
  <c r="F19" i="53"/>
  <c r="R18" i="53"/>
  <c r="G18" i="53"/>
  <c r="F18" i="53"/>
  <c r="R17" i="53"/>
  <c r="G17" i="53"/>
  <c r="F17" i="53"/>
  <c r="R16" i="53"/>
  <c r="G16" i="53"/>
  <c r="F16" i="53"/>
  <c r="R15" i="53"/>
  <c r="G15" i="53"/>
  <c r="F15" i="53"/>
  <c r="R14" i="53"/>
  <c r="G14" i="53"/>
  <c r="F14" i="53"/>
  <c r="R13" i="53"/>
  <c r="G13" i="53"/>
  <c r="F13" i="53"/>
  <c r="R12" i="53"/>
  <c r="G12" i="53"/>
  <c r="F12" i="53"/>
  <c r="C12" i="53"/>
  <c r="R11" i="53"/>
  <c r="G11" i="53"/>
  <c r="F11" i="53"/>
  <c r="R10" i="53"/>
  <c r="G10" i="53"/>
  <c r="F10" i="53"/>
  <c r="C10" i="53"/>
  <c r="R9" i="53"/>
  <c r="G9" i="53"/>
  <c r="F9" i="53"/>
  <c r="V8" i="53"/>
  <c r="R8" i="53"/>
  <c r="G8" i="53"/>
  <c r="F8" i="53"/>
  <c r="C8" i="53"/>
  <c r="Q19" i="53" s="1"/>
  <c r="B8" i="53"/>
  <c r="Q3" i="53" s="1"/>
  <c r="AG3" i="53" s="1"/>
  <c r="AP3" i="53" s="1"/>
  <c r="R7" i="53"/>
  <c r="G7" i="53"/>
  <c r="F7" i="53"/>
  <c r="R6" i="53"/>
  <c r="G6" i="53"/>
  <c r="F6" i="53"/>
  <c r="R5" i="53"/>
  <c r="G5" i="53"/>
  <c r="F5" i="53"/>
  <c r="C5" i="53"/>
  <c r="B5" i="53"/>
  <c r="W4" i="53"/>
  <c r="R4" i="53"/>
  <c r="M15" i="53"/>
  <c r="U15" i="53" s="1"/>
  <c r="M7" i="53"/>
  <c r="U7" i="53" s="1"/>
  <c r="M4" i="53" a="1"/>
  <c r="M20" i="53" s="1"/>
  <c r="U20" i="53" s="1"/>
  <c r="G4" i="53"/>
  <c r="F4" i="53"/>
  <c r="AT3" i="53"/>
  <c r="AH3" i="53"/>
  <c r="AQ3" i="53" s="1"/>
  <c r="R3" i="53"/>
  <c r="C3" i="53"/>
  <c r="O8" i="53" s="1"/>
  <c r="P8" i="53" s="1"/>
  <c r="V23" i="52"/>
  <c r="G23" i="52"/>
  <c r="F23" i="52"/>
  <c r="V22" i="52"/>
  <c r="G22" i="52"/>
  <c r="F22" i="52"/>
  <c r="V21" i="52"/>
  <c r="G21" i="52"/>
  <c r="F21" i="52"/>
  <c r="V20" i="52"/>
  <c r="G20" i="52"/>
  <c r="F20" i="52"/>
  <c r="V19" i="52"/>
  <c r="G19" i="52"/>
  <c r="F19" i="52"/>
  <c r="V18" i="52"/>
  <c r="G18" i="52"/>
  <c r="F18" i="52"/>
  <c r="V17" i="52"/>
  <c r="G17" i="52"/>
  <c r="F17" i="52"/>
  <c r="V16" i="52"/>
  <c r="G16" i="52"/>
  <c r="F16" i="52"/>
  <c r="V15" i="52"/>
  <c r="G15" i="52"/>
  <c r="F15" i="52"/>
  <c r="V14" i="52"/>
  <c r="G14" i="52"/>
  <c r="F14" i="52"/>
  <c r="V13" i="52"/>
  <c r="G13" i="52"/>
  <c r="F13" i="52"/>
  <c r="V12" i="52"/>
  <c r="G12" i="52"/>
  <c r="F12" i="52"/>
  <c r="C12" i="52"/>
  <c r="C3" i="52" s="1"/>
  <c r="O6" i="52" s="1"/>
  <c r="P6" i="52" s="1"/>
  <c r="V11" i="52"/>
  <c r="G11" i="52"/>
  <c r="F11" i="52"/>
  <c r="V10" i="52"/>
  <c r="G10" i="52"/>
  <c r="F10" i="52"/>
  <c r="C10" i="52"/>
  <c r="V9" i="52"/>
  <c r="G9" i="52"/>
  <c r="F9" i="52"/>
  <c r="V8" i="52"/>
  <c r="G8" i="52"/>
  <c r="F8" i="52"/>
  <c r="C8" i="52"/>
  <c r="Q8" i="52" s="1"/>
  <c r="B8" i="52"/>
  <c r="Q3" i="52" s="1"/>
  <c r="AG3" i="52" s="1"/>
  <c r="AP3" i="52" s="1"/>
  <c r="V7" i="52"/>
  <c r="G7" i="52"/>
  <c r="F7" i="52"/>
  <c r="V6" i="52"/>
  <c r="G6" i="52"/>
  <c r="F6" i="52"/>
  <c r="C6" i="52"/>
  <c r="V5" i="52"/>
  <c r="Q5" i="52"/>
  <c r="G5" i="52"/>
  <c r="F5" i="52"/>
  <c r="C5" i="52"/>
  <c r="B5" i="52"/>
  <c r="Y4" i="52"/>
  <c r="W4" i="52"/>
  <c r="V4" i="52"/>
  <c r="M23" i="52"/>
  <c r="U23" i="52" s="1"/>
  <c r="M22" i="52"/>
  <c r="U22" i="52" s="1"/>
  <c r="M20" i="52"/>
  <c r="U20" i="52" s="1"/>
  <c r="M19" i="52"/>
  <c r="U19" i="52" s="1"/>
  <c r="M18" i="52"/>
  <c r="U18" i="52" s="1"/>
  <c r="M17" i="52"/>
  <c r="U17" i="52" s="1"/>
  <c r="M16" i="52"/>
  <c r="U16" i="52" s="1"/>
  <c r="M14" i="52"/>
  <c r="U14" i="52" s="1"/>
  <c r="M13" i="52"/>
  <c r="U13" i="52" s="1"/>
  <c r="M12" i="52"/>
  <c r="U12" i="52" s="1"/>
  <c r="M11" i="52"/>
  <c r="U11" i="52" s="1"/>
  <c r="M10" i="52"/>
  <c r="U10" i="52" s="1"/>
  <c r="M8" i="52"/>
  <c r="U8" i="52" s="1"/>
  <c r="M7" i="52"/>
  <c r="U7" i="52" s="1"/>
  <c r="M6" i="52"/>
  <c r="U6" i="52" s="1"/>
  <c r="M5" i="52"/>
  <c r="U5" i="52" s="1"/>
  <c r="M4" i="52"/>
  <c r="U4" i="52" s="1"/>
  <c r="X4" i="52" s="1"/>
  <c r="Z4" i="52" s="1"/>
  <c r="M4" i="52" a="1"/>
  <c r="M21" i="52" s="1"/>
  <c r="U21" i="52" s="1"/>
  <c r="G4" i="52"/>
  <c r="F4" i="52"/>
  <c r="AT3" i="52"/>
  <c r="V23" i="51"/>
  <c r="G23" i="51"/>
  <c r="F23" i="51"/>
  <c r="V22" i="51"/>
  <c r="G22" i="51"/>
  <c r="F22" i="51"/>
  <c r="V21" i="51"/>
  <c r="G21" i="51"/>
  <c r="F21" i="51"/>
  <c r="V20" i="51"/>
  <c r="G20" i="51"/>
  <c r="F20" i="51"/>
  <c r="V19" i="51"/>
  <c r="G19" i="51"/>
  <c r="F19" i="51"/>
  <c r="V18" i="51"/>
  <c r="G18" i="51"/>
  <c r="F18" i="51"/>
  <c r="V17" i="51"/>
  <c r="G17" i="51"/>
  <c r="F17" i="51"/>
  <c r="V16" i="51"/>
  <c r="G16" i="51"/>
  <c r="F16" i="51"/>
  <c r="V15" i="51"/>
  <c r="G15" i="51"/>
  <c r="F15" i="51"/>
  <c r="V14" i="51"/>
  <c r="G14" i="51"/>
  <c r="F14" i="51"/>
  <c r="V13" i="51"/>
  <c r="G13" i="51"/>
  <c r="F13" i="51"/>
  <c r="V12" i="51"/>
  <c r="G12" i="51"/>
  <c r="F12" i="51"/>
  <c r="C12" i="51"/>
  <c r="C3" i="51" s="1"/>
  <c r="O22" i="51" s="1"/>
  <c r="V11" i="51"/>
  <c r="G11" i="51"/>
  <c r="F11" i="51"/>
  <c r="V10" i="51"/>
  <c r="G10" i="51"/>
  <c r="F10" i="51"/>
  <c r="C10" i="51"/>
  <c r="V8" i="51" s="1"/>
  <c r="V9" i="51"/>
  <c r="G9" i="51"/>
  <c r="F9" i="51"/>
  <c r="G8" i="51"/>
  <c r="F8" i="51"/>
  <c r="C8" i="51"/>
  <c r="Q5" i="51" s="1"/>
  <c r="B8" i="51"/>
  <c r="Q3" i="51" s="1"/>
  <c r="AG3" i="51" s="1"/>
  <c r="AP3" i="51" s="1"/>
  <c r="V7" i="51"/>
  <c r="G7" i="51"/>
  <c r="F7" i="51"/>
  <c r="V6" i="51"/>
  <c r="G6" i="51"/>
  <c r="F6" i="51"/>
  <c r="C6" i="51"/>
  <c r="V5" i="51"/>
  <c r="G5" i="51"/>
  <c r="F5" i="51"/>
  <c r="C5" i="51"/>
  <c r="B5" i="51"/>
  <c r="W4" i="51"/>
  <c r="V4" i="51"/>
  <c r="M23" i="51"/>
  <c r="U23" i="51" s="1"/>
  <c r="M22" i="51"/>
  <c r="U22" i="51" s="1"/>
  <c r="M19" i="51"/>
  <c r="U19" i="51" s="1"/>
  <c r="M18" i="51"/>
  <c r="U18" i="51" s="1"/>
  <c r="M17" i="51"/>
  <c r="U17" i="51" s="1"/>
  <c r="M16" i="51"/>
  <c r="U16" i="51" s="1"/>
  <c r="M13" i="51"/>
  <c r="U13" i="51" s="1"/>
  <c r="M12" i="51"/>
  <c r="U12" i="51" s="1"/>
  <c r="M11" i="51"/>
  <c r="U11" i="51" s="1"/>
  <c r="M10" i="51"/>
  <c r="U10" i="51" s="1"/>
  <c r="M7" i="51"/>
  <c r="U7" i="51" s="1"/>
  <c r="M6" i="51"/>
  <c r="U6" i="51" s="1"/>
  <c r="M5" i="51"/>
  <c r="U5" i="51" s="1"/>
  <c r="M4" i="51"/>
  <c r="U4" i="51" s="1"/>
  <c r="M4" i="51" a="1"/>
  <c r="M21" i="51" s="1"/>
  <c r="U21" i="51" s="1"/>
  <c r="G4" i="51"/>
  <c r="F4" i="51"/>
  <c r="AT3" i="51"/>
  <c r="G23" i="50"/>
  <c r="F23" i="50"/>
  <c r="G22" i="50"/>
  <c r="F22" i="50"/>
  <c r="R21" i="50"/>
  <c r="G21" i="50"/>
  <c r="F21" i="50"/>
  <c r="G20" i="50"/>
  <c r="F20" i="50"/>
  <c r="R19" i="50"/>
  <c r="G19" i="50"/>
  <c r="F19" i="50"/>
  <c r="G18" i="50"/>
  <c r="F18" i="50"/>
  <c r="G17" i="50"/>
  <c r="F17" i="50"/>
  <c r="G16" i="50"/>
  <c r="F16" i="50"/>
  <c r="G15" i="50"/>
  <c r="F15" i="50"/>
  <c r="G14" i="50"/>
  <c r="F14" i="50"/>
  <c r="G13" i="50"/>
  <c r="F13" i="50"/>
  <c r="R12" i="50"/>
  <c r="G12" i="50"/>
  <c r="F12" i="50"/>
  <c r="C12" i="50"/>
  <c r="G11" i="50"/>
  <c r="F11" i="50"/>
  <c r="G10" i="50"/>
  <c r="F10" i="50"/>
  <c r="C10" i="50"/>
  <c r="V14" i="50" s="1"/>
  <c r="G9" i="50"/>
  <c r="F9" i="50"/>
  <c r="G8" i="50"/>
  <c r="F8" i="50"/>
  <c r="C8" i="50"/>
  <c r="Q11" i="50" s="1"/>
  <c r="B8" i="50"/>
  <c r="V7" i="50"/>
  <c r="G7" i="50"/>
  <c r="F7" i="50"/>
  <c r="R6" i="50"/>
  <c r="Q6" i="50"/>
  <c r="G6" i="50"/>
  <c r="F6" i="50"/>
  <c r="C6" i="50"/>
  <c r="R18" i="50" s="1"/>
  <c r="V5" i="50"/>
  <c r="Q5" i="50"/>
  <c r="G5" i="50"/>
  <c r="F5" i="50"/>
  <c r="C5" i="50"/>
  <c r="B5" i="50"/>
  <c r="W4" i="50"/>
  <c r="M4" i="50" a="1"/>
  <c r="G4" i="50"/>
  <c r="F4" i="50"/>
  <c r="AT3" i="50"/>
  <c r="Q3" i="50"/>
  <c r="AG3" i="50" s="1"/>
  <c r="AP3" i="50" s="1"/>
  <c r="C3" i="50"/>
  <c r="O8" i="50" s="1"/>
  <c r="P8" i="50" s="1"/>
  <c r="AC23" i="49"/>
  <c r="V23" i="49"/>
  <c r="R23" i="49"/>
  <c r="I23" i="49"/>
  <c r="J23" i="49" s="1"/>
  <c r="H23" i="49"/>
  <c r="G23" i="49"/>
  <c r="F23" i="49"/>
  <c r="V22" i="49"/>
  <c r="R22" i="49"/>
  <c r="H22" i="49"/>
  <c r="I22" i="49" s="1"/>
  <c r="J22" i="49" s="1"/>
  <c r="G22" i="49"/>
  <c r="F22" i="49"/>
  <c r="V21" i="49"/>
  <c r="R21" i="49"/>
  <c r="J21" i="49"/>
  <c r="I21" i="49"/>
  <c r="H21" i="49"/>
  <c r="G21" i="49"/>
  <c r="F21" i="49"/>
  <c r="V20" i="49"/>
  <c r="R20" i="49"/>
  <c r="H20" i="49"/>
  <c r="I20" i="49" s="1"/>
  <c r="J20" i="49" s="1"/>
  <c r="G20" i="49"/>
  <c r="F20" i="49"/>
  <c r="V19" i="49"/>
  <c r="R19" i="49"/>
  <c r="I19" i="49"/>
  <c r="J19" i="49" s="1"/>
  <c r="H19" i="49"/>
  <c r="G19" i="49"/>
  <c r="F19" i="49"/>
  <c r="V18" i="49"/>
  <c r="R18" i="49"/>
  <c r="H18" i="49"/>
  <c r="I18" i="49" s="1"/>
  <c r="J18" i="49" s="1"/>
  <c r="G18" i="49"/>
  <c r="F18" i="49"/>
  <c r="V17" i="49"/>
  <c r="R17" i="49"/>
  <c r="J17" i="49"/>
  <c r="I17" i="49"/>
  <c r="H17" i="49"/>
  <c r="G17" i="49"/>
  <c r="F17" i="49"/>
  <c r="V16" i="49"/>
  <c r="R16" i="49"/>
  <c r="H16" i="49"/>
  <c r="I16" i="49" s="1"/>
  <c r="J16" i="49" s="1"/>
  <c r="G16" i="49"/>
  <c r="F16" i="49"/>
  <c r="V15" i="49"/>
  <c r="R15" i="49"/>
  <c r="J15" i="49"/>
  <c r="I15" i="49"/>
  <c r="H15" i="49"/>
  <c r="G15" i="49"/>
  <c r="F15" i="49"/>
  <c r="V14" i="49"/>
  <c r="R14" i="49"/>
  <c r="H14" i="49"/>
  <c r="I14" i="49" s="1"/>
  <c r="J14" i="49" s="1"/>
  <c r="G14" i="49"/>
  <c r="F14" i="49"/>
  <c r="V13" i="49"/>
  <c r="R13" i="49"/>
  <c r="G13" i="49"/>
  <c r="F13" i="49"/>
  <c r="H13" i="49" s="1"/>
  <c r="I13" i="49" s="1"/>
  <c r="J13" i="49" s="1"/>
  <c r="V12" i="49"/>
  <c r="R12" i="49"/>
  <c r="H12" i="49"/>
  <c r="I12" i="49" s="1"/>
  <c r="J12" i="49" s="1"/>
  <c r="G12" i="49"/>
  <c r="F12" i="49"/>
  <c r="V11" i="49"/>
  <c r="R11" i="49"/>
  <c r="G11" i="49"/>
  <c r="F11" i="49"/>
  <c r="V10" i="49"/>
  <c r="R10" i="49"/>
  <c r="H10" i="49"/>
  <c r="I10" i="49" s="1"/>
  <c r="J10" i="49" s="1"/>
  <c r="G10" i="49"/>
  <c r="F10" i="49"/>
  <c r="V9" i="49"/>
  <c r="R9" i="49"/>
  <c r="H9" i="49"/>
  <c r="I9" i="49" s="1"/>
  <c r="J9" i="49" s="1"/>
  <c r="G9" i="49"/>
  <c r="F9" i="49"/>
  <c r="C9" i="49"/>
  <c r="H11" i="49" s="1"/>
  <c r="I11" i="49" s="1"/>
  <c r="J11" i="49" s="1"/>
  <c r="V8" i="49"/>
  <c r="R8" i="49"/>
  <c r="G8" i="49"/>
  <c r="F8" i="49"/>
  <c r="H8" i="49" s="1"/>
  <c r="I8" i="49" s="1"/>
  <c r="J8" i="49" s="1"/>
  <c r="C8" i="49"/>
  <c r="Q6" i="49" s="1"/>
  <c r="B8" i="49"/>
  <c r="Q3" i="49" s="1"/>
  <c r="AG3" i="49" s="1"/>
  <c r="AP3" i="49" s="1"/>
  <c r="V7" i="49"/>
  <c r="R7" i="49"/>
  <c r="Q7" i="49"/>
  <c r="G7" i="49"/>
  <c r="F7" i="49"/>
  <c r="H7" i="49" s="1"/>
  <c r="I7" i="49" s="1"/>
  <c r="J7" i="49" s="1"/>
  <c r="V6" i="49"/>
  <c r="R6" i="49"/>
  <c r="G6" i="49"/>
  <c r="F6" i="49"/>
  <c r="H6" i="49" s="1"/>
  <c r="I6" i="49" s="1"/>
  <c r="J6" i="49" s="1"/>
  <c r="V5" i="49"/>
  <c r="R5" i="49"/>
  <c r="Q5" i="49"/>
  <c r="G5" i="49"/>
  <c r="F5" i="49"/>
  <c r="H5" i="49" s="1"/>
  <c r="I5" i="49" s="1"/>
  <c r="J5" i="49" s="1"/>
  <c r="Y4" i="49"/>
  <c r="W4" i="49"/>
  <c r="V4" i="49"/>
  <c r="R4" i="49"/>
  <c r="M23" i="49"/>
  <c r="U23" i="49" s="1"/>
  <c r="M22" i="49"/>
  <c r="U22" i="49" s="1"/>
  <c r="M21" i="49"/>
  <c r="U21" i="49" s="1"/>
  <c r="M20" i="49"/>
  <c r="U20" i="49" s="1"/>
  <c r="M16" i="49"/>
  <c r="U16" i="49" s="1"/>
  <c r="M15" i="49"/>
  <c r="U15" i="49" s="1"/>
  <c r="M14" i="49"/>
  <c r="U14" i="49" s="1"/>
  <c r="M12" i="49"/>
  <c r="U12" i="49" s="1"/>
  <c r="M9" i="49"/>
  <c r="U9" i="49" s="1"/>
  <c r="M8" i="49"/>
  <c r="U8" i="49" s="1"/>
  <c r="M6" i="49"/>
  <c r="U6" i="49" s="1"/>
  <c r="M5" i="49"/>
  <c r="U5" i="49" s="1"/>
  <c r="M4" i="49" a="1"/>
  <c r="H4" i="49"/>
  <c r="I4" i="49" s="1"/>
  <c r="J4" i="49" s="1"/>
  <c r="K4" i="49" s="1"/>
  <c r="G4" i="49"/>
  <c r="F4" i="49"/>
  <c r="AT3" i="49"/>
  <c r="R3" i="49"/>
  <c r="C3" i="49"/>
  <c r="O6" i="49" s="1"/>
  <c r="P6" i="49" s="1"/>
  <c r="G98" i="48"/>
  <c r="F98" i="48"/>
  <c r="AX97" i="48"/>
  <c r="G97" i="48"/>
  <c r="F97" i="48"/>
  <c r="AX96" i="48"/>
  <c r="G96" i="48"/>
  <c r="F96" i="48"/>
  <c r="AX95" i="48"/>
  <c r="G95" i="48"/>
  <c r="F95" i="48"/>
  <c r="AX94" i="48"/>
  <c r="G94" i="48"/>
  <c r="F94" i="48"/>
  <c r="AX93" i="48"/>
  <c r="G93" i="48"/>
  <c r="F93" i="48"/>
  <c r="AX92" i="48"/>
  <c r="G92" i="48"/>
  <c r="F92" i="48"/>
  <c r="AX91" i="48"/>
  <c r="G91" i="48"/>
  <c r="F91" i="48"/>
  <c r="AX90" i="48"/>
  <c r="G90" i="48"/>
  <c r="F90" i="48"/>
  <c r="AX89" i="48"/>
  <c r="G89" i="48"/>
  <c r="F89" i="48"/>
  <c r="AX88" i="48"/>
  <c r="G88" i="48"/>
  <c r="F88" i="48"/>
  <c r="AX87" i="48"/>
  <c r="G87" i="48"/>
  <c r="F87" i="48"/>
  <c r="AX86" i="48"/>
  <c r="G86" i="48"/>
  <c r="F86" i="48"/>
  <c r="AX85" i="48"/>
  <c r="G85" i="48"/>
  <c r="F85" i="48"/>
  <c r="AX84" i="48"/>
  <c r="G84" i="48"/>
  <c r="F84" i="48"/>
  <c r="AX83" i="48"/>
  <c r="G83" i="48"/>
  <c r="F83" i="48"/>
  <c r="AX82" i="48"/>
  <c r="G82" i="48"/>
  <c r="F82" i="48"/>
  <c r="AX81" i="48"/>
  <c r="G81" i="48"/>
  <c r="F81" i="48"/>
  <c r="AX80" i="48"/>
  <c r="G80" i="48"/>
  <c r="F80" i="48"/>
  <c r="AX79" i="48"/>
  <c r="G79" i="48"/>
  <c r="F79" i="48"/>
  <c r="AX78" i="48"/>
  <c r="G78" i="48"/>
  <c r="F78" i="48"/>
  <c r="AX77" i="48"/>
  <c r="G77" i="48"/>
  <c r="F77" i="48"/>
  <c r="AX76" i="48"/>
  <c r="G76" i="48"/>
  <c r="F76" i="48"/>
  <c r="AX75" i="48"/>
  <c r="G75" i="48"/>
  <c r="F75" i="48"/>
  <c r="AX74" i="48"/>
  <c r="G74" i="48"/>
  <c r="F74" i="48"/>
  <c r="AX73" i="48"/>
  <c r="G73" i="48"/>
  <c r="F73" i="48"/>
  <c r="AX72" i="48"/>
  <c r="G72" i="48"/>
  <c r="F72" i="48"/>
  <c r="AX71" i="48"/>
  <c r="G71" i="48"/>
  <c r="F71" i="48"/>
  <c r="AX70" i="48"/>
  <c r="G70" i="48"/>
  <c r="F70" i="48"/>
  <c r="V69" i="48"/>
  <c r="G69" i="48"/>
  <c r="F69" i="48"/>
  <c r="G68" i="48"/>
  <c r="F68" i="48"/>
  <c r="G67" i="48"/>
  <c r="F67" i="48"/>
  <c r="V66" i="48"/>
  <c r="G66" i="48"/>
  <c r="F66" i="48"/>
  <c r="G65" i="48"/>
  <c r="F65" i="48"/>
  <c r="V64" i="48"/>
  <c r="G64" i="48"/>
  <c r="F64" i="48"/>
  <c r="G63" i="48"/>
  <c r="F63" i="48"/>
  <c r="G62" i="48"/>
  <c r="F62" i="48"/>
  <c r="V61" i="48"/>
  <c r="G61" i="48"/>
  <c r="F61" i="48"/>
  <c r="V60" i="48"/>
  <c r="G60" i="48"/>
  <c r="F60" i="48"/>
  <c r="G59" i="48"/>
  <c r="F59" i="48"/>
  <c r="G58" i="48"/>
  <c r="F58" i="48"/>
  <c r="V57" i="48"/>
  <c r="G57" i="48"/>
  <c r="F57" i="48"/>
  <c r="G56" i="48"/>
  <c r="F56" i="48"/>
  <c r="V55" i="48"/>
  <c r="G55" i="48"/>
  <c r="F55" i="48"/>
  <c r="G54" i="48"/>
  <c r="F54" i="48"/>
  <c r="G53" i="48"/>
  <c r="F53" i="48"/>
  <c r="V52" i="48"/>
  <c r="G52" i="48"/>
  <c r="F52" i="48"/>
  <c r="V51" i="48"/>
  <c r="G51" i="48"/>
  <c r="F51" i="48"/>
  <c r="G50" i="48"/>
  <c r="F50" i="48"/>
  <c r="G49" i="48"/>
  <c r="F49" i="48"/>
  <c r="V48" i="48"/>
  <c r="G48" i="48"/>
  <c r="F48" i="48"/>
  <c r="G47" i="48"/>
  <c r="F47" i="48"/>
  <c r="V46" i="48"/>
  <c r="G46" i="48"/>
  <c r="F46" i="48"/>
  <c r="G45" i="48"/>
  <c r="F45" i="48"/>
  <c r="G44" i="48"/>
  <c r="F44" i="48"/>
  <c r="V43" i="48"/>
  <c r="G43" i="48"/>
  <c r="F43" i="48"/>
  <c r="V42" i="48"/>
  <c r="G42" i="48"/>
  <c r="F42" i="48"/>
  <c r="G41" i="48"/>
  <c r="F41" i="48"/>
  <c r="G40" i="48"/>
  <c r="F40" i="48"/>
  <c r="V39" i="48"/>
  <c r="G39" i="48"/>
  <c r="F39" i="48"/>
  <c r="G38" i="48"/>
  <c r="F38" i="48"/>
  <c r="V37" i="48"/>
  <c r="G37" i="48"/>
  <c r="F37" i="48"/>
  <c r="G36" i="48"/>
  <c r="F36" i="48"/>
  <c r="G35" i="48"/>
  <c r="F35" i="48"/>
  <c r="V34" i="48"/>
  <c r="G34" i="48"/>
  <c r="F34" i="48"/>
  <c r="V33" i="48"/>
  <c r="G33" i="48"/>
  <c r="F33" i="48"/>
  <c r="G32" i="48"/>
  <c r="F32" i="48"/>
  <c r="G31" i="48"/>
  <c r="F31" i="48"/>
  <c r="V30" i="48"/>
  <c r="G30" i="48"/>
  <c r="F30" i="48"/>
  <c r="G29" i="48"/>
  <c r="F29" i="48"/>
  <c r="V28" i="48"/>
  <c r="G28" i="48"/>
  <c r="F28" i="48"/>
  <c r="R27" i="48"/>
  <c r="G27" i="48"/>
  <c r="F27" i="48"/>
  <c r="G26" i="48"/>
  <c r="F26" i="48"/>
  <c r="V25" i="48"/>
  <c r="G25" i="48"/>
  <c r="F25" i="48"/>
  <c r="V24" i="48"/>
  <c r="G24" i="48"/>
  <c r="F24" i="48"/>
  <c r="G23" i="48"/>
  <c r="F23" i="48"/>
  <c r="G22" i="48"/>
  <c r="F22" i="48"/>
  <c r="V21" i="48"/>
  <c r="G21" i="48"/>
  <c r="F21" i="48"/>
  <c r="G20" i="48"/>
  <c r="F20" i="48"/>
  <c r="V19" i="48"/>
  <c r="G19" i="48"/>
  <c r="F19" i="48"/>
  <c r="G18" i="48"/>
  <c r="F18" i="48"/>
  <c r="G17" i="48"/>
  <c r="F17" i="48"/>
  <c r="V16" i="48"/>
  <c r="G16" i="48"/>
  <c r="F16" i="48"/>
  <c r="V15" i="48"/>
  <c r="G15" i="48"/>
  <c r="F15" i="48"/>
  <c r="G14" i="48"/>
  <c r="F14" i="48"/>
  <c r="G13" i="48"/>
  <c r="F13" i="48"/>
  <c r="V12" i="48"/>
  <c r="G12" i="48"/>
  <c r="F12" i="48"/>
  <c r="C12" i="48"/>
  <c r="V11" i="48"/>
  <c r="G11" i="48"/>
  <c r="F11" i="48"/>
  <c r="G10" i="48"/>
  <c r="F10" i="48"/>
  <c r="C10" i="48"/>
  <c r="V9" i="48"/>
  <c r="G9" i="48"/>
  <c r="F9" i="48"/>
  <c r="V8" i="48"/>
  <c r="R8" i="48"/>
  <c r="G8" i="48"/>
  <c r="F8" i="48"/>
  <c r="V7" i="48"/>
  <c r="G7" i="48"/>
  <c r="F7" i="48"/>
  <c r="R6" i="48"/>
  <c r="G6" i="48"/>
  <c r="F6" i="48"/>
  <c r="C6" i="48"/>
  <c r="R68" i="48" s="1"/>
  <c r="R5" i="48"/>
  <c r="G5" i="48"/>
  <c r="F5" i="48"/>
  <c r="C5" i="48"/>
  <c r="W4" i="48"/>
  <c r="R4" i="48"/>
  <c r="M69" i="48"/>
  <c r="U69" i="48" s="1"/>
  <c r="M64" i="48"/>
  <c r="U64" i="48" s="1"/>
  <c r="M63" i="48"/>
  <c r="U63" i="48" s="1"/>
  <c r="M62" i="48"/>
  <c r="U62" i="48" s="1"/>
  <c r="M57" i="48"/>
  <c r="U57" i="48" s="1"/>
  <c r="M56" i="48"/>
  <c r="U56" i="48" s="1"/>
  <c r="M54" i="48"/>
  <c r="U54" i="48" s="1"/>
  <c r="M50" i="48"/>
  <c r="U50" i="48" s="1"/>
  <c r="M48" i="48"/>
  <c r="U48" i="48" s="1"/>
  <c r="M47" i="48"/>
  <c r="U47" i="48" s="1"/>
  <c r="M42" i="48"/>
  <c r="U42" i="48" s="1"/>
  <c r="M41" i="48"/>
  <c r="U41" i="48" s="1"/>
  <c r="M40" i="48"/>
  <c r="U40" i="48" s="1"/>
  <c r="M35" i="48"/>
  <c r="U35" i="48" s="1"/>
  <c r="M34" i="48"/>
  <c r="U34" i="48" s="1"/>
  <c r="M33" i="48"/>
  <c r="U33" i="48" s="1"/>
  <c r="M28" i="48"/>
  <c r="U28" i="48" s="1"/>
  <c r="M27" i="48"/>
  <c r="U27" i="48" s="1"/>
  <c r="M26" i="48"/>
  <c r="U26" i="48" s="1"/>
  <c r="M21" i="48"/>
  <c r="U21" i="48" s="1"/>
  <c r="M20" i="48"/>
  <c r="U20" i="48" s="1"/>
  <c r="M18" i="48"/>
  <c r="U18" i="48" s="1"/>
  <c r="M14" i="48"/>
  <c r="U14" i="48" s="1"/>
  <c r="M12" i="48"/>
  <c r="U12" i="48" s="1"/>
  <c r="M11" i="48"/>
  <c r="U11" i="48" s="1"/>
  <c r="M6" i="48"/>
  <c r="U6" i="48" s="1"/>
  <c r="M5" i="48"/>
  <c r="U5" i="48" s="1"/>
  <c r="M4" i="48"/>
  <c r="U4" i="48" s="1"/>
  <c r="X4" i="48" s="1"/>
  <c r="M4" i="48" a="1"/>
  <c r="M66" i="48" s="1"/>
  <c r="U66" i="48" s="1"/>
  <c r="G4" i="48"/>
  <c r="F4" i="48"/>
  <c r="AT3" i="48"/>
  <c r="O3" i="48"/>
  <c r="AE3" i="48" s="1"/>
  <c r="AN3" i="48" s="1"/>
  <c r="G98" i="47"/>
  <c r="F98" i="47"/>
  <c r="AX97" i="47"/>
  <c r="G97" i="47"/>
  <c r="F97" i="47"/>
  <c r="AX96" i="47"/>
  <c r="G96" i="47"/>
  <c r="F96" i="47"/>
  <c r="AX95" i="47"/>
  <c r="G95" i="47"/>
  <c r="F95" i="47"/>
  <c r="AX94" i="47"/>
  <c r="F94" i="47"/>
  <c r="AX93" i="47"/>
  <c r="G93" i="47"/>
  <c r="F93" i="47"/>
  <c r="AX92" i="47"/>
  <c r="G92" i="47"/>
  <c r="F92" i="47"/>
  <c r="AX91" i="47"/>
  <c r="G91" i="47"/>
  <c r="F91" i="47"/>
  <c r="AX90" i="47"/>
  <c r="G90" i="47"/>
  <c r="F90" i="47"/>
  <c r="AX89" i="47"/>
  <c r="G89" i="47"/>
  <c r="F89" i="47"/>
  <c r="AX88" i="47"/>
  <c r="G88" i="47"/>
  <c r="F88" i="47"/>
  <c r="AX87" i="47"/>
  <c r="G87" i="47"/>
  <c r="F87" i="47"/>
  <c r="AX86" i="47"/>
  <c r="G86" i="47"/>
  <c r="F86" i="47"/>
  <c r="AX85" i="47"/>
  <c r="G85" i="47"/>
  <c r="F85" i="47"/>
  <c r="AX84" i="47"/>
  <c r="G84" i="47"/>
  <c r="F84" i="47"/>
  <c r="AX83" i="47"/>
  <c r="G83" i="47"/>
  <c r="F83" i="47"/>
  <c r="AX82" i="47"/>
  <c r="G82" i="47"/>
  <c r="F82" i="47"/>
  <c r="AX81" i="47"/>
  <c r="G81" i="47"/>
  <c r="F81" i="47"/>
  <c r="AX80" i="47"/>
  <c r="G80" i="47"/>
  <c r="F80" i="47"/>
  <c r="G79" i="47"/>
  <c r="F79" i="47"/>
  <c r="G78" i="47"/>
  <c r="F78" i="47"/>
  <c r="G77" i="47"/>
  <c r="F77" i="47"/>
  <c r="G76" i="47"/>
  <c r="F76" i="47"/>
  <c r="G75" i="47"/>
  <c r="F75" i="47"/>
  <c r="G74" i="47"/>
  <c r="F74" i="47"/>
  <c r="G73" i="47"/>
  <c r="F73" i="47"/>
  <c r="R72" i="47"/>
  <c r="G72" i="47"/>
  <c r="F72" i="47"/>
  <c r="G71" i="47"/>
  <c r="F71" i="47"/>
  <c r="G70" i="47"/>
  <c r="F70" i="47"/>
  <c r="G69" i="47"/>
  <c r="F69" i="47"/>
  <c r="G68" i="47"/>
  <c r="F68" i="47"/>
  <c r="G67" i="47"/>
  <c r="F67" i="47"/>
  <c r="G66" i="47"/>
  <c r="F66" i="47"/>
  <c r="G65" i="47"/>
  <c r="F65" i="47"/>
  <c r="G64" i="47"/>
  <c r="F64" i="47"/>
  <c r="R63" i="47"/>
  <c r="G63" i="47"/>
  <c r="F63" i="47"/>
  <c r="G62" i="47"/>
  <c r="F62" i="47"/>
  <c r="G61" i="47"/>
  <c r="F61" i="47"/>
  <c r="G60" i="47"/>
  <c r="F60" i="47"/>
  <c r="G59" i="47"/>
  <c r="F59" i="47"/>
  <c r="G58" i="47"/>
  <c r="F58" i="47"/>
  <c r="G57" i="47"/>
  <c r="F57" i="47"/>
  <c r="G56" i="47"/>
  <c r="F56" i="47"/>
  <c r="G55" i="47"/>
  <c r="F55" i="47"/>
  <c r="R54" i="47"/>
  <c r="G54" i="47"/>
  <c r="F54" i="47"/>
  <c r="G53" i="47"/>
  <c r="F53" i="47"/>
  <c r="G52" i="47"/>
  <c r="F52" i="47"/>
  <c r="G51" i="47"/>
  <c r="F51" i="47"/>
  <c r="G50" i="47"/>
  <c r="F50" i="47"/>
  <c r="R49" i="47"/>
  <c r="G49" i="47"/>
  <c r="F49" i="47"/>
  <c r="G48" i="47"/>
  <c r="F48" i="47"/>
  <c r="G47" i="47"/>
  <c r="F47" i="47"/>
  <c r="R46" i="47"/>
  <c r="G46" i="47"/>
  <c r="F46" i="47"/>
  <c r="G45" i="47"/>
  <c r="F45" i="47"/>
  <c r="G44" i="47"/>
  <c r="F44" i="47"/>
  <c r="R43" i="47"/>
  <c r="G43" i="47"/>
  <c r="F43" i="47"/>
  <c r="G42" i="47"/>
  <c r="F42" i="47"/>
  <c r="G41" i="47"/>
  <c r="F41" i="47"/>
  <c r="R40" i="47"/>
  <c r="G40" i="47"/>
  <c r="F40" i="47"/>
  <c r="R39" i="47"/>
  <c r="G39" i="47"/>
  <c r="F39" i="47"/>
  <c r="G38" i="47"/>
  <c r="F38" i="47"/>
  <c r="R37" i="47"/>
  <c r="G37" i="47"/>
  <c r="F37" i="47"/>
  <c r="R36" i="47"/>
  <c r="G36" i="47"/>
  <c r="F36" i="47"/>
  <c r="G35" i="47"/>
  <c r="F35" i="47"/>
  <c r="R34" i="47"/>
  <c r="G34" i="47"/>
  <c r="F34" i="47"/>
  <c r="R33" i="47"/>
  <c r="G33" i="47"/>
  <c r="F33" i="47"/>
  <c r="G32" i="47"/>
  <c r="F32" i="47"/>
  <c r="R31" i="47"/>
  <c r="G31" i="47"/>
  <c r="F31" i="47"/>
  <c r="R30" i="47"/>
  <c r="G30" i="47"/>
  <c r="F30" i="47"/>
  <c r="G29" i="47"/>
  <c r="F29" i="47"/>
  <c r="R28" i="47"/>
  <c r="G28" i="47"/>
  <c r="F28" i="47"/>
  <c r="R27" i="47"/>
  <c r="G27" i="47"/>
  <c r="F27" i="47"/>
  <c r="G26" i="47"/>
  <c r="F26" i="47"/>
  <c r="R25" i="47"/>
  <c r="G25" i="47"/>
  <c r="F25" i="47"/>
  <c r="R24" i="47"/>
  <c r="G24" i="47"/>
  <c r="F24" i="47"/>
  <c r="G23" i="47"/>
  <c r="F23" i="47"/>
  <c r="R22" i="47"/>
  <c r="G22" i="47"/>
  <c r="F22" i="47"/>
  <c r="R21" i="47"/>
  <c r="G21" i="47"/>
  <c r="F21" i="47"/>
  <c r="G20" i="47"/>
  <c r="F20" i="47"/>
  <c r="R19" i="47"/>
  <c r="G19" i="47"/>
  <c r="F19" i="47"/>
  <c r="R18" i="47"/>
  <c r="G18" i="47"/>
  <c r="F18" i="47"/>
  <c r="G17" i="47"/>
  <c r="F17" i="47"/>
  <c r="R16" i="47"/>
  <c r="G16" i="47"/>
  <c r="F16" i="47"/>
  <c r="R15" i="47"/>
  <c r="G15" i="47"/>
  <c r="F15" i="47"/>
  <c r="G14" i="47"/>
  <c r="F14" i="47"/>
  <c r="R13" i="47"/>
  <c r="G13" i="47"/>
  <c r="F13" i="47"/>
  <c r="R12" i="47"/>
  <c r="G12" i="47"/>
  <c r="F12" i="47"/>
  <c r="C12" i="47"/>
  <c r="G11" i="47"/>
  <c r="F11" i="47"/>
  <c r="G10" i="47"/>
  <c r="F10" i="47"/>
  <c r="C10" i="47"/>
  <c r="V73" i="47" s="1"/>
  <c r="V9" i="47"/>
  <c r="G9" i="47"/>
  <c r="F9" i="47"/>
  <c r="G8" i="47"/>
  <c r="F8" i="47"/>
  <c r="R7" i="47"/>
  <c r="G7" i="47"/>
  <c r="F7" i="47"/>
  <c r="R6" i="47"/>
  <c r="G6" i="47"/>
  <c r="F6" i="47"/>
  <c r="C6" i="47"/>
  <c r="R8" i="47" s="1"/>
  <c r="G5" i="47"/>
  <c r="F5" i="47"/>
  <c r="C5" i="47"/>
  <c r="W4" i="47"/>
  <c r="M78" i="47"/>
  <c r="U78" i="47" s="1"/>
  <c r="M77" i="47"/>
  <c r="U77" i="47" s="1"/>
  <c r="M76" i="47"/>
  <c r="U76" i="47" s="1"/>
  <c r="M72" i="47"/>
  <c r="U72" i="47" s="1"/>
  <c r="M71" i="47"/>
  <c r="U71" i="47" s="1"/>
  <c r="M70" i="47"/>
  <c r="U70" i="47" s="1"/>
  <c r="M66" i="47"/>
  <c r="U66" i="47" s="1"/>
  <c r="M65" i="47"/>
  <c r="U65" i="47" s="1"/>
  <c r="M64" i="47"/>
  <c r="U64" i="47" s="1"/>
  <c r="M60" i="47"/>
  <c r="U60" i="47" s="1"/>
  <c r="M59" i="47"/>
  <c r="U59" i="47" s="1"/>
  <c r="M58" i="47"/>
  <c r="U58" i="47" s="1"/>
  <c r="M54" i="47"/>
  <c r="U54" i="47" s="1"/>
  <c r="M53" i="47"/>
  <c r="U53" i="47" s="1"/>
  <c r="M52" i="47"/>
  <c r="U52" i="47" s="1"/>
  <c r="M48" i="47"/>
  <c r="U48" i="47" s="1"/>
  <c r="M47" i="47"/>
  <c r="U47" i="47" s="1"/>
  <c r="M46" i="47"/>
  <c r="U46" i="47" s="1"/>
  <c r="M42" i="47"/>
  <c r="U42" i="47" s="1"/>
  <c r="M41" i="47"/>
  <c r="U41" i="47" s="1"/>
  <c r="M40" i="47"/>
  <c r="U40" i="47" s="1"/>
  <c r="M36" i="47"/>
  <c r="U36" i="47" s="1"/>
  <c r="M35" i="47"/>
  <c r="U35" i="47" s="1"/>
  <c r="M34" i="47"/>
  <c r="U34" i="47" s="1"/>
  <c r="M30" i="47"/>
  <c r="U30" i="47" s="1"/>
  <c r="M29" i="47"/>
  <c r="U29" i="47" s="1"/>
  <c r="M28" i="47"/>
  <c r="U28" i="47" s="1"/>
  <c r="M24" i="47"/>
  <c r="U24" i="47" s="1"/>
  <c r="M23" i="47"/>
  <c r="U23" i="47" s="1"/>
  <c r="M22" i="47"/>
  <c r="U22" i="47" s="1"/>
  <c r="M18" i="47"/>
  <c r="U18" i="47" s="1"/>
  <c r="M17" i="47"/>
  <c r="U17" i="47" s="1"/>
  <c r="M16" i="47"/>
  <c r="U16" i="47" s="1"/>
  <c r="M12" i="47"/>
  <c r="U12" i="47" s="1"/>
  <c r="M11" i="47"/>
  <c r="U11" i="47" s="1"/>
  <c r="M10" i="47"/>
  <c r="U10" i="47" s="1"/>
  <c r="M6" i="47"/>
  <c r="U6" i="47" s="1"/>
  <c r="M5" i="47"/>
  <c r="U5" i="47" s="1"/>
  <c r="M4" i="47"/>
  <c r="U4" i="47" s="1"/>
  <c r="X4" i="47" s="1"/>
  <c r="M4" i="47" a="1"/>
  <c r="M75" i="47" s="1"/>
  <c r="U75" i="47" s="1"/>
  <c r="G4" i="47"/>
  <c r="F4" i="47"/>
  <c r="AT3" i="47"/>
  <c r="O3" i="47"/>
  <c r="AE3" i="47" s="1"/>
  <c r="G98" i="46"/>
  <c r="F98" i="46"/>
  <c r="AX97" i="46"/>
  <c r="G97" i="46"/>
  <c r="F97" i="46"/>
  <c r="AX96" i="46"/>
  <c r="G96" i="46"/>
  <c r="F96" i="46"/>
  <c r="AX95" i="46"/>
  <c r="G95" i="46"/>
  <c r="F95" i="46"/>
  <c r="AX94" i="46"/>
  <c r="F94" i="46"/>
  <c r="AX93" i="46"/>
  <c r="G93" i="46"/>
  <c r="F93" i="46"/>
  <c r="AX92" i="46"/>
  <c r="G92" i="46"/>
  <c r="F92" i="46"/>
  <c r="AX91" i="46"/>
  <c r="G91" i="46"/>
  <c r="F91" i="46"/>
  <c r="AX90" i="46"/>
  <c r="G90" i="46"/>
  <c r="F90" i="46"/>
  <c r="V89" i="46"/>
  <c r="G89" i="46"/>
  <c r="F89" i="46"/>
  <c r="G88" i="46"/>
  <c r="F88" i="46"/>
  <c r="V87" i="46"/>
  <c r="G87" i="46"/>
  <c r="F87" i="46"/>
  <c r="V86" i="46"/>
  <c r="G86" i="46"/>
  <c r="F86" i="46"/>
  <c r="G85" i="46"/>
  <c r="F85" i="46"/>
  <c r="V84" i="46"/>
  <c r="G84" i="46"/>
  <c r="F84" i="46"/>
  <c r="V83" i="46"/>
  <c r="G83" i="46"/>
  <c r="F83" i="46"/>
  <c r="G82" i="46"/>
  <c r="F82" i="46"/>
  <c r="V81" i="46"/>
  <c r="G81" i="46"/>
  <c r="F81" i="46"/>
  <c r="V80" i="46"/>
  <c r="G80" i="46"/>
  <c r="F80" i="46"/>
  <c r="G79" i="46"/>
  <c r="F79" i="46"/>
  <c r="V78" i="46"/>
  <c r="G78" i="46"/>
  <c r="F78" i="46"/>
  <c r="V77" i="46"/>
  <c r="G77" i="46"/>
  <c r="F77" i="46"/>
  <c r="G76" i="46"/>
  <c r="F76" i="46"/>
  <c r="V75" i="46"/>
  <c r="G75" i="46"/>
  <c r="F75" i="46"/>
  <c r="V74" i="46"/>
  <c r="G74" i="46"/>
  <c r="F74" i="46"/>
  <c r="G73" i="46"/>
  <c r="F73" i="46"/>
  <c r="V72" i="46"/>
  <c r="G72" i="46"/>
  <c r="F72" i="46"/>
  <c r="V71" i="46"/>
  <c r="G71" i="46"/>
  <c r="F71" i="46"/>
  <c r="G70" i="46"/>
  <c r="F70" i="46"/>
  <c r="V69" i="46"/>
  <c r="G69" i="46"/>
  <c r="F69" i="46"/>
  <c r="V68" i="46"/>
  <c r="G68" i="46"/>
  <c r="F68" i="46"/>
  <c r="G67" i="46"/>
  <c r="F67" i="46"/>
  <c r="V66" i="46"/>
  <c r="G66" i="46"/>
  <c r="F66" i="46"/>
  <c r="V65" i="46"/>
  <c r="G65" i="46"/>
  <c r="F65" i="46"/>
  <c r="G64" i="46"/>
  <c r="F64" i="46"/>
  <c r="V63" i="46"/>
  <c r="G63" i="46"/>
  <c r="F63" i="46"/>
  <c r="V62" i="46"/>
  <c r="G62" i="46"/>
  <c r="F62" i="46"/>
  <c r="G61" i="46"/>
  <c r="F61" i="46"/>
  <c r="V60" i="46"/>
  <c r="G60" i="46"/>
  <c r="F60" i="46"/>
  <c r="V59" i="46"/>
  <c r="G59" i="46"/>
  <c r="F59" i="46"/>
  <c r="G58" i="46"/>
  <c r="F58" i="46"/>
  <c r="V57" i="46"/>
  <c r="G57" i="46"/>
  <c r="F57" i="46"/>
  <c r="V56" i="46"/>
  <c r="G56" i="46"/>
  <c r="F56" i="46"/>
  <c r="G55" i="46"/>
  <c r="F55" i="46"/>
  <c r="V54" i="46"/>
  <c r="G54" i="46"/>
  <c r="F54" i="46"/>
  <c r="V53" i="46"/>
  <c r="G53" i="46"/>
  <c r="F53" i="46"/>
  <c r="G52" i="46"/>
  <c r="F52" i="46"/>
  <c r="V51" i="46"/>
  <c r="G51" i="46"/>
  <c r="F51" i="46"/>
  <c r="V50" i="46"/>
  <c r="G50" i="46"/>
  <c r="F50" i="46"/>
  <c r="G49" i="46"/>
  <c r="F49" i="46"/>
  <c r="V48" i="46"/>
  <c r="G48" i="46"/>
  <c r="F48" i="46"/>
  <c r="V47" i="46"/>
  <c r="G47" i="46"/>
  <c r="F47" i="46"/>
  <c r="G46" i="46"/>
  <c r="F46" i="46"/>
  <c r="V45" i="46"/>
  <c r="G45" i="46"/>
  <c r="F45" i="46"/>
  <c r="V44" i="46"/>
  <c r="G44" i="46"/>
  <c r="F44" i="46"/>
  <c r="G43" i="46"/>
  <c r="F43" i="46"/>
  <c r="V42" i="46"/>
  <c r="G42" i="46"/>
  <c r="F42" i="46"/>
  <c r="V41" i="46"/>
  <c r="G41" i="46"/>
  <c r="F41" i="46"/>
  <c r="G40" i="46"/>
  <c r="F40" i="46"/>
  <c r="V39" i="46"/>
  <c r="G39" i="46"/>
  <c r="F39" i="46"/>
  <c r="V38" i="46"/>
  <c r="G38" i="46"/>
  <c r="F38" i="46"/>
  <c r="G37" i="46"/>
  <c r="F37" i="46"/>
  <c r="V36" i="46"/>
  <c r="G36" i="46"/>
  <c r="F36" i="46"/>
  <c r="V35" i="46"/>
  <c r="G35" i="46"/>
  <c r="F35" i="46"/>
  <c r="G34" i="46"/>
  <c r="F34" i="46"/>
  <c r="V33" i="46"/>
  <c r="G33" i="46"/>
  <c r="F33" i="46"/>
  <c r="V32" i="46"/>
  <c r="G32" i="46"/>
  <c r="F32" i="46"/>
  <c r="G31" i="46"/>
  <c r="F31" i="46"/>
  <c r="V30" i="46"/>
  <c r="G30" i="46"/>
  <c r="F30" i="46"/>
  <c r="V29" i="46"/>
  <c r="G29" i="46"/>
  <c r="F29" i="46"/>
  <c r="G28" i="46"/>
  <c r="F28" i="46"/>
  <c r="V27" i="46"/>
  <c r="G27" i="46"/>
  <c r="F27" i="46"/>
  <c r="V26" i="46"/>
  <c r="G26" i="46"/>
  <c r="F26" i="46"/>
  <c r="G25" i="46"/>
  <c r="F25" i="46"/>
  <c r="V24" i="46"/>
  <c r="G24" i="46"/>
  <c r="F24" i="46"/>
  <c r="V23" i="46"/>
  <c r="G23" i="46"/>
  <c r="F23" i="46"/>
  <c r="G22" i="46"/>
  <c r="F22" i="46"/>
  <c r="V21" i="46"/>
  <c r="G21" i="46"/>
  <c r="F21" i="46"/>
  <c r="V20" i="46"/>
  <c r="R20" i="46"/>
  <c r="G20" i="46"/>
  <c r="F20" i="46"/>
  <c r="R19" i="46"/>
  <c r="G19" i="46"/>
  <c r="F19" i="46"/>
  <c r="V18" i="46"/>
  <c r="G18" i="46"/>
  <c r="F18" i="46"/>
  <c r="V17" i="46"/>
  <c r="R17" i="46"/>
  <c r="G17" i="46"/>
  <c r="F17" i="46"/>
  <c r="G16" i="46"/>
  <c r="F16" i="46"/>
  <c r="V15" i="46"/>
  <c r="G15" i="46"/>
  <c r="F15" i="46"/>
  <c r="V14" i="46"/>
  <c r="G14" i="46"/>
  <c r="F14" i="46"/>
  <c r="G13" i="46"/>
  <c r="F13" i="46"/>
  <c r="V12" i="46"/>
  <c r="G12" i="46"/>
  <c r="F12" i="46"/>
  <c r="C12" i="46"/>
  <c r="V11" i="46"/>
  <c r="G11" i="46"/>
  <c r="F11" i="46"/>
  <c r="V10" i="46"/>
  <c r="G10" i="46"/>
  <c r="F10" i="46"/>
  <c r="C10" i="46"/>
  <c r="V88" i="46" s="1"/>
  <c r="V9" i="46"/>
  <c r="R9" i="46"/>
  <c r="G9" i="46"/>
  <c r="F9" i="46"/>
  <c r="G8" i="46"/>
  <c r="F8" i="46"/>
  <c r="G7" i="46"/>
  <c r="F7" i="46"/>
  <c r="V6" i="46"/>
  <c r="G6" i="46"/>
  <c r="F6" i="46"/>
  <c r="C6" i="46"/>
  <c r="R25" i="46" s="1"/>
  <c r="V5" i="46"/>
  <c r="G5" i="46"/>
  <c r="F5" i="46"/>
  <c r="C5" i="46"/>
  <c r="Y4" i="46"/>
  <c r="W4" i="46"/>
  <c r="V4" i="46"/>
  <c r="R4" i="46"/>
  <c r="M87" i="46"/>
  <c r="U87" i="46" s="1"/>
  <c r="M81" i="46"/>
  <c r="U81" i="46" s="1"/>
  <c r="M80" i="46"/>
  <c r="U80" i="46" s="1"/>
  <c r="M79" i="46"/>
  <c r="U79" i="46" s="1"/>
  <c r="M73" i="46"/>
  <c r="U73" i="46" s="1"/>
  <c r="M72" i="46"/>
  <c r="U72" i="46" s="1"/>
  <c r="M69" i="46"/>
  <c r="U69" i="46" s="1"/>
  <c r="M63" i="46"/>
  <c r="U63" i="46" s="1"/>
  <c r="M62" i="46"/>
  <c r="U62" i="46" s="1"/>
  <c r="M61" i="46"/>
  <c r="U61" i="46" s="1"/>
  <c r="M55" i="46"/>
  <c r="U55" i="46" s="1"/>
  <c r="M54" i="46"/>
  <c r="U54" i="46" s="1"/>
  <c r="M51" i="46"/>
  <c r="U51" i="46" s="1"/>
  <c r="M45" i="46"/>
  <c r="U45" i="46" s="1"/>
  <c r="M44" i="46"/>
  <c r="U44" i="46" s="1"/>
  <c r="M43" i="46"/>
  <c r="U43" i="46" s="1"/>
  <c r="M37" i="46"/>
  <c r="U37" i="46" s="1"/>
  <c r="M36" i="46"/>
  <c r="U36" i="46" s="1"/>
  <c r="M33" i="46"/>
  <c r="U33" i="46" s="1"/>
  <c r="M27" i="46"/>
  <c r="U27" i="46" s="1"/>
  <c r="M26" i="46"/>
  <c r="U26" i="46" s="1"/>
  <c r="M25" i="46"/>
  <c r="U25" i="46" s="1"/>
  <c r="M19" i="46"/>
  <c r="U19" i="46" s="1"/>
  <c r="M18" i="46"/>
  <c r="U18" i="46" s="1"/>
  <c r="M15" i="46"/>
  <c r="U15" i="46" s="1"/>
  <c r="M9" i="46"/>
  <c r="U9" i="46" s="1"/>
  <c r="M8" i="46"/>
  <c r="U8" i="46" s="1"/>
  <c r="M7" i="46"/>
  <c r="U7" i="46" s="1"/>
  <c r="M4" i="46" a="1"/>
  <c r="M84" i="46" s="1"/>
  <c r="U84" i="46" s="1"/>
  <c r="G4" i="46"/>
  <c r="F4" i="46"/>
  <c r="AT3" i="46"/>
  <c r="AH3" i="46"/>
  <c r="AQ3" i="46" s="1"/>
  <c r="R3" i="46"/>
  <c r="O3" i="46"/>
  <c r="P3" i="46" s="1"/>
  <c r="AF3" i="46" s="1"/>
  <c r="AO3" i="46" s="1"/>
  <c r="V98" i="45"/>
  <c r="S98" i="45"/>
  <c r="R98" i="45"/>
  <c r="G98" i="45"/>
  <c r="F98" i="45"/>
  <c r="R97" i="45"/>
  <c r="G97" i="45"/>
  <c r="F97" i="45"/>
  <c r="V96" i="45"/>
  <c r="R96" i="45"/>
  <c r="G96" i="45"/>
  <c r="F96" i="45"/>
  <c r="V95" i="45"/>
  <c r="R95" i="45"/>
  <c r="G95" i="45"/>
  <c r="F95" i="45"/>
  <c r="R94" i="45"/>
  <c r="G94" i="45"/>
  <c r="F94" i="45"/>
  <c r="R93" i="45"/>
  <c r="G93" i="45"/>
  <c r="F93" i="45"/>
  <c r="R92" i="45"/>
  <c r="G92" i="45"/>
  <c r="F92" i="45"/>
  <c r="R91" i="45"/>
  <c r="G91" i="45"/>
  <c r="F91" i="45"/>
  <c r="V90" i="45"/>
  <c r="R90" i="45"/>
  <c r="G90" i="45"/>
  <c r="F90" i="45"/>
  <c r="V89" i="45"/>
  <c r="R89" i="45"/>
  <c r="G89" i="45"/>
  <c r="F89" i="45"/>
  <c r="R88" i="45"/>
  <c r="G88" i="45"/>
  <c r="F88" i="45"/>
  <c r="V87" i="45"/>
  <c r="R87" i="45"/>
  <c r="G87" i="45"/>
  <c r="F87" i="45"/>
  <c r="V86" i="45"/>
  <c r="R86" i="45"/>
  <c r="G86" i="45"/>
  <c r="F86" i="45"/>
  <c r="R85" i="45"/>
  <c r="G85" i="45"/>
  <c r="F85" i="45"/>
  <c r="V84" i="45"/>
  <c r="R84" i="45"/>
  <c r="G84" i="45"/>
  <c r="F84" i="45"/>
  <c r="V83" i="45"/>
  <c r="R83" i="45"/>
  <c r="G83" i="45"/>
  <c r="F83" i="45"/>
  <c r="R82" i="45"/>
  <c r="G82" i="45"/>
  <c r="F82" i="45"/>
  <c r="V81" i="45"/>
  <c r="R81" i="45"/>
  <c r="G81" i="45"/>
  <c r="F81" i="45"/>
  <c r="V80" i="45"/>
  <c r="R80" i="45"/>
  <c r="G80" i="45"/>
  <c r="F80" i="45"/>
  <c r="R79" i="45"/>
  <c r="G79" i="45"/>
  <c r="F79" i="45"/>
  <c r="V78" i="45"/>
  <c r="R78" i="45"/>
  <c r="G78" i="45"/>
  <c r="F78" i="45"/>
  <c r="V77" i="45"/>
  <c r="R77" i="45"/>
  <c r="G77" i="45"/>
  <c r="F77" i="45"/>
  <c r="R76" i="45"/>
  <c r="G76" i="45"/>
  <c r="F76" i="45"/>
  <c r="R75" i="45"/>
  <c r="G75" i="45"/>
  <c r="F75" i="45"/>
  <c r="R74" i="45"/>
  <c r="G74" i="45"/>
  <c r="F74" i="45"/>
  <c r="R73" i="45"/>
  <c r="G73" i="45"/>
  <c r="F73" i="45"/>
  <c r="V72" i="45"/>
  <c r="R72" i="45"/>
  <c r="G72" i="45"/>
  <c r="F72" i="45"/>
  <c r="V71" i="45"/>
  <c r="R71" i="45"/>
  <c r="G71" i="45"/>
  <c r="F71" i="45"/>
  <c r="R70" i="45"/>
  <c r="G70" i="45"/>
  <c r="F70" i="45"/>
  <c r="V69" i="45"/>
  <c r="R69" i="45"/>
  <c r="G69" i="45"/>
  <c r="F69" i="45"/>
  <c r="V68" i="45"/>
  <c r="R68" i="45"/>
  <c r="G68" i="45"/>
  <c r="F68" i="45"/>
  <c r="R67" i="45"/>
  <c r="G67" i="45"/>
  <c r="F67" i="45"/>
  <c r="V66" i="45"/>
  <c r="R66" i="45"/>
  <c r="G66" i="45"/>
  <c r="F66" i="45"/>
  <c r="V65" i="45"/>
  <c r="R65" i="45"/>
  <c r="G65" i="45"/>
  <c r="F65" i="45"/>
  <c r="R64" i="45"/>
  <c r="G64" i="45"/>
  <c r="F64" i="45"/>
  <c r="V63" i="45"/>
  <c r="R63" i="45"/>
  <c r="G63" i="45"/>
  <c r="F63" i="45"/>
  <c r="V62" i="45"/>
  <c r="R62" i="45"/>
  <c r="G62" i="45"/>
  <c r="F62" i="45"/>
  <c r="R61" i="45"/>
  <c r="G61" i="45"/>
  <c r="F61" i="45"/>
  <c r="V60" i="45"/>
  <c r="R60" i="45"/>
  <c r="G60" i="45"/>
  <c r="F60" i="45"/>
  <c r="V59" i="45"/>
  <c r="R59" i="45"/>
  <c r="G59" i="45"/>
  <c r="F59" i="45"/>
  <c r="R58" i="45"/>
  <c r="G58" i="45"/>
  <c r="F58" i="45"/>
  <c r="R57" i="45"/>
  <c r="G57" i="45"/>
  <c r="F57" i="45"/>
  <c r="R56" i="45"/>
  <c r="G56" i="45"/>
  <c r="F56" i="45"/>
  <c r="R55" i="45"/>
  <c r="G55" i="45"/>
  <c r="F55" i="45"/>
  <c r="V54" i="45"/>
  <c r="R54" i="45"/>
  <c r="G54" i="45"/>
  <c r="F54" i="45"/>
  <c r="V53" i="45"/>
  <c r="R53" i="45"/>
  <c r="G53" i="45"/>
  <c r="F53" i="45"/>
  <c r="R52" i="45"/>
  <c r="G52" i="45"/>
  <c r="F52" i="45"/>
  <c r="V51" i="45"/>
  <c r="R51" i="45"/>
  <c r="G51" i="45"/>
  <c r="F51" i="45"/>
  <c r="V50" i="45"/>
  <c r="R50" i="45"/>
  <c r="G50" i="45"/>
  <c r="F50" i="45"/>
  <c r="R49" i="45"/>
  <c r="G49" i="45"/>
  <c r="F49" i="45"/>
  <c r="V48" i="45"/>
  <c r="R48" i="45"/>
  <c r="G48" i="45"/>
  <c r="F48" i="45"/>
  <c r="V47" i="45"/>
  <c r="R47" i="45"/>
  <c r="G47" i="45"/>
  <c r="F47" i="45"/>
  <c r="R46" i="45"/>
  <c r="G46" i="45"/>
  <c r="F46" i="45"/>
  <c r="V45" i="45"/>
  <c r="R45" i="45"/>
  <c r="G45" i="45"/>
  <c r="F45" i="45"/>
  <c r="V44" i="45"/>
  <c r="R44" i="45"/>
  <c r="G44" i="45"/>
  <c r="F44" i="45"/>
  <c r="R43" i="45"/>
  <c r="G43" i="45"/>
  <c r="F43" i="45"/>
  <c r="V42" i="45"/>
  <c r="R42" i="45"/>
  <c r="G42" i="45"/>
  <c r="F42" i="45"/>
  <c r="V41" i="45"/>
  <c r="R41" i="45"/>
  <c r="G41" i="45"/>
  <c r="F41" i="45"/>
  <c r="R40" i="45"/>
  <c r="G40" i="45"/>
  <c r="F40" i="45"/>
  <c r="R39" i="45"/>
  <c r="G39" i="45"/>
  <c r="F39" i="45"/>
  <c r="R38" i="45"/>
  <c r="G38" i="45"/>
  <c r="F38" i="45"/>
  <c r="R37" i="45"/>
  <c r="G37" i="45"/>
  <c r="F37" i="45"/>
  <c r="V36" i="45"/>
  <c r="R36" i="45"/>
  <c r="G36" i="45"/>
  <c r="F36" i="45"/>
  <c r="V35" i="45"/>
  <c r="R35" i="45"/>
  <c r="G35" i="45"/>
  <c r="F35" i="45"/>
  <c r="R34" i="45"/>
  <c r="G34" i="45"/>
  <c r="F34" i="45"/>
  <c r="R33" i="45"/>
  <c r="G33" i="45"/>
  <c r="F33" i="45"/>
  <c r="V32" i="45"/>
  <c r="R32" i="45"/>
  <c r="G32" i="45"/>
  <c r="F32" i="45"/>
  <c r="R31" i="45"/>
  <c r="G31" i="45"/>
  <c r="F31" i="45"/>
  <c r="V30" i="45"/>
  <c r="R30" i="45"/>
  <c r="G30" i="45"/>
  <c r="F30" i="45"/>
  <c r="R29" i="45"/>
  <c r="G29" i="45"/>
  <c r="F29" i="45"/>
  <c r="R28" i="45"/>
  <c r="G28" i="45"/>
  <c r="F28" i="45"/>
  <c r="V27" i="45"/>
  <c r="R27" i="45"/>
  <c r="G27" i="45"/>
  <c r="F27" i="45"/>
  <c r="V26" i="45"/>
  <c r="R26" i="45"/>
  <c r="G26" i="45"/>
  <c r="F26" i="45"/>
  <c r="R25" i="45"/>
  <c r="G25" i="45"/>
  <c r="F25" i="45"/>
  <c r="R24" i="45"/>
  <c r="G24" i="45"/>
  <c r="F24" i="45"/>
  <c r="V23" i="45"/>
  <c r="R23" i="45"/>
  <c r="G23" i="45"/>
  <c r="F23" i="45"/>
  <c r="R22" i="45"/>
  <c r="G22" i="45"/>
  <c r="F22" i="45"/>
  <c r="V21" i="45"/>
  <c r="R21" i="45"/>
  <c r="G21" i="45"/>
  <c r="F21" i="45"/>
  <c r="R20" i="45"/>
  <c r="G20" i="45"/>
  <c r="F20" i="45"/>
  <c r="R19" i="45"/>
  <c r="G19" i="45"/>
  <c r="F19" i="45"/>
  <c r="V18" i="45"/>
  <c r="R18" i="45"/>
  <c r="G18" i="45"/>
  <c r="F18" i="45"/>
  <c r="V17" i="45"/>
  <c r="R17" i="45"/>
  <c r="G17" i="45"/>
  <c r="F17" i="45"/>
  <c r="R16" i="45"/>
  <c r="G16" i="45"/>
  <c r="F16" i="45"/>
  <c r="R15" i="45"/>
  <c r="G15" i="45"/>
  <c r="F15" i="45"/>
  <c r="V14" i="45"/>
  <c r="R14" i="45"/>
  <c r="G14" i="45"/>
  <c r="F14" i="45"/>
  <c r="R13" i="45"/>
  <c r="G13" i="45"/>
  <c r="F13" i="45"/>
  <c r="V12" i="45"/>
  <c r="R12" i="45"/>
  <c r="G12" i="45"/>
  <c r="F12" i="45"/>
  <c r="C12" i="45"/>
  <c r="V11" i="45"/>
  <c r="R11" i="45"/>
  <c r="G11" i="45"/>
  <c r="F11" i="45"/>
  <c r="V10" i="45"/>
  <c r="R10" i="45"/>
  <c r="G10" i="45"/>
  <c r="F10" i="45"/>
  <c r="C10" i="45"/>
  <c r="V9" i="45"/>
  <c r="R9" i="45"/>
  <c r="G9" i="45"/>
  <c r="F9" i="45"/>
  <c r="R8" i="45"/>
  <c r="G8" i="45"/>
  <c r="F8" i="45"/>
  <c r="R7" i="45"/>
  <c r="G7" i="45"/>
  <c r="F7" i="45"/>
  <c r="V6" i="45"/>
  <c r="R6" i="45"/>
  <c r="G6" i="45"/>
  <c r="F6" i="45"/>
  <c r="V5" i="45"/>
  <c r="R5" i="45"/>
  <c r="G5" i="45"/>
  <c r="F5" i="45"/>
  <c r="C5" i="45"/>
  <c r="W4" i="45"/>
  <c r="V4" i="45"/>
  <c r="Y4" i="45" s="1"/>
  <c r="R4" i="45"/>
  <c r="M98" i="45"/>
  <c r="U98" i="45" s="1"/>
  <c r="M95" i="45"/>
  <c r="U95" i="45" s="1"/>
  <c r="M90" i="45"/>
  <c r="U90" i="45" s="1"/>
  <c r="M88" i="45"/>
  <c r="U88" i="45" s="1"/>
  <c r="M83" i="45"/>
  <c r="U83" i="45" s="1"/>
  <c r="M81" i="45"/>
  <c r="U81" i="45" s="1"/>
  <c r="M76" i="45"/>
  <c r="U76" i="45" s="1"/>
  <c r="M74" i="45"/>
  <c r="U74" i="45" s="1"/>
  <c r="M69" i="45"/>
  <c r="U69" i="45" s="1"/>
  <c r="M66" i="45"/>
  <c r="U66" i="45" s="1"/>
  <c r="M62" i="45"/>
  <c r="U62" i="45" s="1"/>
  <c r="M59" i="45"/>
  <c r="U59" i="45" s="1"/>
  <c r="M54" i="45"/>
  <c r="U54" i="45" s="1"/>
  <c r="M52" i="45"/>
  <c r="U52" i="45" s="1"/>
  <c r="M47" i="45"/>
  <c r="U47" i="45" s="1"/>
  <c r="M45" i="45"/>
  <c r="U45" i="45" s="1"/>
  <c r="M40" i="45"/>
  <c r="U40" i="45" s="1"/>
  <c r="M38" i="45"/>
  <c r="U38" i="45" s="1"/>
  <c r="M33" i="45"/>
  <c r="U33" i="45" s="1"/>
  <c r="M30" i="45"/>
  <c r="U30" i="45" s="1"/>
  <c r="M26" i="45"/>
  <c r="U26" i="45" s="1"/>
  <c r="M23" i="45"/>
  <c r="U23" i="45" s="1"/>
  <c r="M18" i="45"/>
  <c r="U18" i="45" s="1"/>
  <c r="M16" i="45"/>
  <c r="U16" i="45" s="1"/>
  <c r="M11" i="45"/>
  <c r="U11" i="45" s="1"/>
  <c r="M9" i="45"/>
  <c r="U9" i="45" s="1"/>
  <c r="M4" i="45"/>
  <c r="U4" i="45" s="1"/>
  <c r="X4" i="45" s="1"/>
  <c r="M4" i="45" a="1"/>
  <c r="M94" i="45" s="1"/>
  <c r="U94" i="45" s="1"/>
  <c r="G4" i="45"/>
  <c r="F4" i="45"/>
  <c r="AT3" i="45"/>
  <c r="R3" i="45"/>
  <c r="O3" i="45"/>
  <c r="P3" i="45" s="1"/>
  <c r="AF3" i="45" s="1"/>
  <c r="AO3" i="45" s="1"/>
  <c r="G98" i="44"/>
  <c r="F98" i="44"/>
  <c r="AX97" i="44"/>
  <c r="G97" i="44"/>
  <c r="F97" i="44"/>
  <c r="AX96" i="44"/>
  <c r="G96" i="44"/>
  <c r="F96" i="44"/>
  <c r="AX95" i="44"/>
  <c r="G95" i="44"/>
  <c r="F95" i="44"/>
  <c r="AX94" i="44"/>
  <c r="G94" i="44"/>
  <c r="F94" i="44"/>
  <c r="AX93" i="44"/>
  <c r="G93" i="44"/>
  <c r="F93" i="44"/>
  <c r="AX92" i="44"/>
  <c r="G92" i="44"/>
  <c r="F92" i="44"/>
  <c r="AX91" i="44"/>
  <c r="G91" i="44"/>
  <c r="F91" i="44"/>
  <c r="AX90" i="44"/>
  <c r="G90" i="44"/>
  <c r="F90" i="44"/>
  <c r="AX89" i="44"/>
  <c r="G89" i="44"/>
  <c r="F89" i="44"/>
  <c r="AX88" i="44"/>
  <c r="G88" i="44"/>
  <c r="F88" i="44"/>
  <c r="AX87" i="44"/>
  <c r="G87" i="44"/>
  <c r="F87" i="44"/>
  <c r="AX86" i="44"/>
  <c r="G86" i="44"/>
  <c r="F86" i="44"/>
  <c r="AX85" i="44"/>
  <c r="G85" i="44"/>
  <c r="F85" i="44"/>
  <c r="AX84" i="44"/>
  <c r="G84" i="44"/>
  <c r="F84" i="44"/>
  <c r="AX83" i="44"/>
  <c r="G83" i="44"/>
  <c r="F83" i="44"/>
  <c r="AX82" i="44"/>
  <c r="G82" i="44"/>
  <c r="F82" i="44"/>
  <c r="AX81" i="44"/>
  <c r="G81" i="44"/>
  <c r="F81" i="44"/>
  <c r="AX80" i="44"/>
  <c r="G80" i="44"/>
  <c r="F80" i="44"/>
  <c r="AX79" i="44"/>
  <c r="G79" i="44"/>
  <c r="F79" i="44"/>
  <c r="AX78" i="44"/>
  <c r="G78" i="44"/>
  <c r="F78" i="44"/>
  <c r="AX77" i="44"/>
  <c r="G77" i="44"/>
  <c r="F77" i="44"/>
  <c r="AX76" i="44"/>
  <c r="G76" i="44"/>
  <c r="F76" i="44"/>
  <c r="AX75" i="44"/>
  <c r="G75" i="44"/>
  <c r="F75" i="44"/>
  <c r="AX74" i="44"/>
  <c r="G74" i="44"/>
  <c r="F74" i="44"/>
  <c r="AX73" i="44"/>
  <c r="G73" i="44"/>
  <c r="F73" i="44"/>
  <c r="AX72" i="44"/>
  <c r="G72" i="44"/>
  <c r="F72" i="44"/>
  <c r="AX71" i="44"/>
  <c r="G71" i="44"/>
  <c r="F71" i="44"/>
  <c r="AX70" i="44"/>
  <c r="G70" i="44"/>
  <c r="F70" i="44"/>
  <c r="G69" i="44"/>
  <c r="F69" i="44"/>
  <c r="G68" i="44"/>
  <c r="F68" i="44"/>
  <c r="G67" i="44"/>
  <c r="F67" i="44"/>
  <c r="R66" i="44"/>
  <c r="G66" i="44"/>
  <c r="F66" i="44"/>
  <c r="G65" i="44"/>
  <c r="F65" i="44"/>
  <c r="G64" i="44"/>
  <c r="F64" i="44"/>
  <c r="G63" i="44"/>
  <c r="F63" i="44"/>
  <c r="G62" i="44"/>
  <c r="F62" i="44"/>
  <c r="G61" i="44"/>
  <c r="F61" i="44"/>
  <c r="G60" i="44"/>
  <c r="F60" i="44"/>
  <c r="G59" i="44"/>
  <c r="F59" i="44"/>
  <c r="G58" i="44"/>
  <c r="F58" i="44"/>
  <c r="G57" i="44"/>
  <c r="F57" i="44"/>
  <c r="G56" i="44"/>
  <c r="F56" i="44"/>
  <c r="G55" i="44"/>
  <c r="F55" i="44"/>
  <c r="G54" i="44"/>
  <c r="F54" i="44"/>
  <c r="G53" i="44"/>
  <c r="F53" i="44"/>
  <c r="G52" i="44"/>
  <c r="F52" i="44"/>
  <c r="G51" i="44"/>
  <c r="F51" i="44"/>
  <c r="G50" i="44"/>
  <c r="F50" i="44"/>
  <c r="G49" i="44"/>
  <c r="F49" i="44"/>
  <c r="G48" i="44"/>
  <c r="F48" i="44"/>
  <c r="G47" i="44"/>
  <c r="F47" i="44"/>
  <c r="G46" i="44"/>
  <c r="F46" i="44"/>
  <c r="G45" i="44"/>
  <c r="F45" i="44"/>
  <c r="G44" i="44"/>
  <c r="F44" i="44"/>
  <c r="G43" i="44"/>
  <c r="F43" i="44"/>
  <c r="G42" i="44"/>
  <c r="F42" i="44"/>
  <c r="G41" i="44"/>
  <c r="F41" i="44"/>
  <c r="V40" i="44"/>
  <c r="G40" i="44"/>
  <c r="F40" i="44"/>
  <c r="G39" i="44"/>
  <c r="F39" i="44"/>
  <c r="G38" i="44"/>
  <c r="F38" i="44"/>
  <c r="V37" i="44"/>
  <c r="G37" i="44"/>
  <c r="F37" i="44"/>
  <c r="G36" i="44"/>
  <c r="F36" i="44"/>
  <c r="G35" i="44"/>
  <c r="F35" i="44"/>
  <c r="V34" i="44"/>
  <c r="G34" i="44"/>
  <c r="F34" i="44"/>
  <c r="G33" i="44"/>
  <c r="F33" i="44"/>
  <c r="G32" i="44"/>
  <c r="F32" i="44"/>
  <c r="V31" i="44"/>
  <c r="G31" i="44"/>
  <c r="F31" i="44"/>
  <c r="G30" i="44"/>
  <c r="F30" i="44"/>
  <c r="G29" i="44"/>
  <c r="F29" i="44"/>
  <c r="V28" i="44"/>
  <c r="G28" i="44"/>
  <c r="F28" i="44"/>
  <c r="G27" i="44"/>
  <c r="F27" i="44"/>
  <c r="G26" i="44"/>
  <c r="F26" i="44"/>
  <c r="V25" i="44"/>
  <c r="G25" i="44"/>
  <c r="F25" i="44"/>
  <c r="G24" i="44"/>
  <c r="F24" i="44"/>
  <c r="G23" i="44"/>
  <c r="F23" i="44"/>
  <c r="V22" i="44"/>
  <c r="G22" i="44"/>
  <c r="F22" i="44"/>
  <c r="G21" i="44"/>
  <c r="F21" i="44"/>
  <c r="G20" i="44"/>
  <c r="F20" i="44"/>
  <c r="V19" i="44"/>
  <c r="G19" i="44"/>
  <c r="F19" i="44"/>
  <c r="G18" i="44"/>
  <c r="F18" i="44"/>
  <c r="R17" i="44"/>
  <c r="G17" i="44"/>
  <c r="F17" i="44"/>
  <c r="V16" i="44"/>
  <c r="G16" i="44"/>
  <c r="F16" i="44"/>
  <c r="G15" i="44"/>
  <c r="F15" i="44"/>
  <c r="G14" i="44"/>
  <c r="F14" i="44"/>
  <c r="V13" i="44"/>
  <c r="G13" i="44"/>
  <c r="F13" i="44"/>
  <c r="G12" i="44"/>
  <c r="F12" i="44"/>
  <c r="C12" i="44"/>
  <c r="V11" i="44"/>
  <c r="G11" i="44"/>
  <c r="F11" i="44"/>
  <c r="G10" i="44"/>
  <c r="F10" i="44"/>
  <c r="C10" i="44"/>
  <c r="V64" i="44" s="1"/>
  <c r="V9" i="44"/>
  <c r="G9" i="44"/>
  <c r="F9" i="44"/>
  <c r="V8" i="44"/>
  <c r="G8" i="44"/>
  <c r="F8" i="44"/>
  <c r="V7" i="44"/>
  <c r="G7" i="44"/>
  <c r="F7" i="44"/>
  <c r="G6" i="44"/>
  <c r="F6" i="44"/>
  <c r="C6" i="44"/>
  <c r="R23" i="44" s="1"/>
  <c r="V5" i="44"/>
  <c r="R5" i="44"/>
  <c r="G5" i="44"/>
  <c r="F5" i="44"/>
  <c r="C5" i="44"/>
  <c r="W4" i="44"/>
  <c r="R4" i="44"/>
  <c r="M4" i="44" a="1"/>
  <c r="M64" i="44" s="1"/>
  <c r="U64" i="44" s="1"/>
  <c r="G4" i="44"/>
  <c r="F4" i="44"/>
  <c r="AT3" i="44"/>
  <c r="O3" i="44"/>
  <c r="P3" i="44" s="1"/>
  <c r="AF3" i="44" s="1"/>
  <c r="AO3" i="44" s="1"/>
  <c r="G98" i="43"/>
  <c r="F98" i="43"/>
  <c r="AX97" i="43"/>
  <c r="G97" i="43"/>
  <c r="F97" i="43"/>
  <c r="AX96" i="43"/>
  <c r="G96" i="43"/>
  <c r="F96" i="43"/>
  <c r="AX95" i="43"/>
  <c r="G95" i="43"/>
  <c r="F95" i="43"/>
  <c r="AX94" i="43"/>
  <c r="G94" i="43"/>
  <c r="F94" i="43"/>
  <c r="AX93" i="43"/>
  <c r="G93" i="43"/>
  <c r="F93" i="43"/>
  <c r="AX92" i="43"/>
  <c r="G92" i="43"/>
  <c r="F92" i="43"/>
  <c r="AX91" i="43"/>
  <c r="G91" i="43"/>
  <c r="F91" i="43"/>
  <c r="AX90" i="43"/>
  <c r="G90" i="43"/>
  <c r="F90" i="43"/>
  <c r="AX89" i="43"/>
  <c r="G89" i="43"/>
  <c r="F89" i="43"/>
  <c r="AX88" i="43"/>
  <c r="G88" i="43"/>
  <c r="F88" i="43"/>
  <c r="AX87" i="43"/>
  <c r="G87" i="43"/>
  <c r="F87" i="43"/>
  <c r="AX86" i="43"/>
  <c r="G86" i="43"/>
  <c r="F86" i="43"/>
  <c r="AX85" i="43"/>
  <c r="G85" i="43"/>
  <c r="F85" i="43"/>
  <c r="AX84" i="43"/>
  <c r="G84" i="43"/>
  <c r="F84" i="43"/>
  <c r="AX83" i="43"/>
  <c r="G83" i="43"/>
  <c r="F83" i="43"/>
  <c r="AX82" i="43"/>
  <c r="G82" i="43"/>
  <c r="F82" i="43"/>
  <c r="AX81" i="43"/>
  <c r="G81" i="43"/>
  <c r="F81" i="43"/>
  <c r="AX80" i="43"/>
  <c r="G80" i="43"/>
  <c r="F80" i="43"/>
  <c r="G79" i="43"/>
  <c r="F79" i="43"/>
  <c r="V78" i="43"/>
  <c r="G78" i="43"/>
  <c r="F78" i="43"/>
  <c r="G77" i="43"/>
  <c r="F77" i="43"/>
  <c r="G76" i="43"/>
  <c r="F76" i="43"/>
  <c r="V75" i="43"/>
  <c r="G75" i="43"/>
  <c r="F75" i="43"/>
  <c r="G74" i="43"/>
  <c r="F74" i="43"/>
  <c r="V73" i="43"/>
  <c r="G73" i="43"/>
  <c r="F73" i="43"/>
  <c r="G72" i="43"/>
  <c r="F72" i="43"/>
  <c r="V71" i="43"/>
  <c r="G71" i="43"/>
  <c r="F71" i="43"/>
  <c r="G70" i="43"/>
  <c r="F70" i="43"/>
  <c r="G69" i="43"/>
  <c r="F69" i="43"/>
  <c r="G68" i="43"/>
  <c r="F68" i="43"/>
  <c r="G67" i="43"/>
  <c r="F67" i="43"/>
  <c r="V66" i="43"/>
  <c r="G66" i="43"/>
  <c r="F66" i="43"/>
  <c r="G65" i="43"/>
  <c r="F65" i="43"/>
  <c r="V64" i="43"/>
  <c r="G64" i="43"/>
  <c r="F64" i="43"/>
  <c r="G63" i="43"/>
  <c r="F63" i="43"/>
  <c r="V62" i="43"/>
  <c r="G62" i="43"/>
  <c r="F62" i="43"/>
  <c r="G61" i="43"/>
  <c r="F61" i="43"/>
  <c r="G60" i="43"/>
  <c r="F60" i="43"/>
  <c r="G59" i="43"/>
  <c r="F59" i="43"/>
  <c r="G58" i="43"/>
  <c r="F58" i="43"/>
  <c r="V57" i="43"/>
  <c r="G57" i="43"/>
  <c r="F57" i="43"/>
  <c r="G56" i="43"/>
  <c r="F56" i="43"/>
  <c r="V55" i="43"/>
  <c r="G55" i="43"/>
  <c r="F55" i="43"/>
  <c r="G54" i="43"/>
  <c r="F54" i="43"/>
  <c r="V53" i="43"/>
  <c r="G53" i="43"/>
  <c r="F53" i="43"/>
  <c r="V52" i="43"/>
  <c r="G52" i="43"/>
  <c r="F52" i="43"/>
  <c r="G51" i="43"/>
  <c r="F51" i="43"/>
  <c r="G50" i="43"/>
  <c r="F50" i="43"/>
  <c r="V49" i="43"/>
  <c r="G49" i="43"/>
  <c r="F49" i="43"/>
  <c r="V48" i="43"/>
  <c r="G48" i="43"/>
  <c r="F48" i="43"/>
  <c r="G47" i="43"/>
  <c r="F47" i="43"/>
  <c r="V46" i="43"/>
  <c r="G46" i="43"/>
  <c r="F46" i="43"/>
  <c r="G45" i="43"/>
  <c r="F45" i="43"/>
  <c r="V44" i="43"/>
  <c r="G44" i="43"/>
  <c r="F44" i="43"/>
  <c r="V43" i="43"/>
  <c r="G43" i="43"/>
  <c r="F43" i="43"/>
  <c r="G42" i="43"/>
  <c r="F42" i="43"/>
  <c r="G41" i="43"/>
  <c r="F41" i="43"/>
  <c r="V40" i="43"/>
  <c r="G40" i="43"/>
  <c r="F40" i="43"/>
  <c r="V39" i="43"/>
  <c r="G39" i="43"/>
  <c r="F39" i="43"/>
  <c r="G38" i="43"/>
  <c r="F38" i="43"/>
  <c r="V37" i="43"/>
  <c r="G37" i="43"/>
  <c r="F37" i="43"/>
  <c r="G36" i="43"/>
  <c r="F36" i="43"/>
  <c r="V35" i="43"/>
  <c r="G35" i="43"/>
  <c r="F35" i="43"/>
  <c r="V34" i="43"/>
  <c r="G34" i="43"/>
  <c r="F34" i="43"/>
  <c r="G33" i="43"/>
  <c r="F33" i="43"/>
  <c r="G32" i="43"/>
  <c r="F32" i="43"/>
  <c r="V31" i="43"/>
  <c r="G31" i="43"/>
  <c r="F31" i="43"/>
  <c r="V30" i="43"/>
  <c r="G30" i="43"/>
  <c r="F30" i="43"/>
  <c r="G29" i="43"/>
  <c r="F29" i="43"/>
  <c r="V28" i="43"/>
  <c r="G28" i="43"/>
  <c r="F28" i="43"/>
  <c r="G27" i="43"/>
  <c r="F27" i="43"/>
  <c r="V26" i="43"/>
  <c r="G26" i="43"/>
  <c r="F26" i="43"/>
  <c r="V25" i="43"/>
  <c r="G25" i="43"/>
  <c r="F25" i="43"/>
  <c r="G24" i="43"/>
  <c r="F24" i="43"/>
  <c r="G23" i="43"/>
  <c r="F23" i="43"/>
  <c r="V22" i="43"/>
  <c r="G22" i="43"/>
  <c r="F22" i="43"/>
  <c r="V21" i="43"/>
  <c r="G21" i="43"/>
  <c r="F21" i="43"/>
  <c r="G20" i="43"/>
  <c r="F20" i="43"/>
  <c r="V19" i="43"/>
  <c r="G19" i="43"/>
  <c r="F19" i="43"/>
  <c r="G18" i="43"/>
  <c r="F18" i="43"/>
  <c r="V17" i="43"/>
  <c r="G17" i="43"/>
  <c r="F17" i="43"/>
  <c r="V16" i="43"/>
  <c r="G16" i="43"/>
  <c r="F16" i="43"/>
  <c r="G15" i="43"/>
  <c r="F15" i="43"/>
  <c r="G14" i="43"/>
  <c r="F14" i="43"/>
  <c r="V13" i="43"/>
  <c r="G13" i="43"/>
  <c r="F13" i="43"/>
  <c r="V12" i="43"/>
  <c r="G12" i="43"/>
  <c r="F12" i="43"/>
  <c r="C12" i="43"/>
  <c r="V11" i="43"/>
  <c r="G11" i="43"/>
  <c r="F11" i="43"/>
  <c r="G10" i="43"/>
  <c r="F10" i="43"/>
  <c r="C10" i="43"/>
  <c r="V77" i="43" s="1"/>
  <c r="V9" i="43"/>
  <c r="G9" i="43"/>
  <c r="F9" i="43"/>
  <c r="V8" i="43"/>
  <c r="G8" i="43"/>
  <c r="F8" i="43"/>
  <c r="V7" i="43"/>
  <c r="G7" i="43"/>
  <c r="F7" i="43"/>
  <c r="V6" i="43"/>
  <c r="G6" i="43"/>
  <c r="F6" i="43"/>
  <c r="C6" i="43"/>
  <c r="V5" i="43"/>
  <c r="G5" i="43"/>
  <c r="F5" i="43"/>
  <c r="C5" i="43"/>
  <c r="W4" i="43"/>
  <c r="V4" i="43"/>
  <c r="M78" i="43"/>
  <c r="U78" i="43" s="1"/>
  <c r="M77" i="43"/>
  <c r="U77" i="43" s="1"/>
  <c r="M76" i="43"/>
  <c r="U76" i="43" s="1"/>
  <c r="M73" i="43"/>
  <c r="U73" i="43" s="1"/>
  <c r="M71" i="43"/>
  <c r="U71" i="43" s="1"/>
  <c r="M70" i="43"/>
  <c r="U70" i="43" s="1"/>
  <c r="M69" i="43"/>
  <c r="U69" i="43" s="1"/>
  <c r="M66" i="43"/>
  <c r="U66" i="43" s="1"/>
  <c r="M64" i="43"/>
  <c r="U64" i="43" s="1"/>
  <c r="M63" i="43"/>
  <c r="U63" i="43" s="1"/>
  <c r="M61" i="43"/>
  <c r="U61" i="43" s="1"/>
  <c r="M59" i="43"/>
  <c r="U59" i="43" s="1"/>
  <c r="M57" i="43"/>
  <c r="U57" i="43" s="1"/>
  <c r="M55" i="43"/>
  <c r="U55" i="43" s="1"/>
  <c r="M54" i="43"/>
  <c r="U54" i="43" s="1"/>
  <c r="M52" i="43"/>
  <c r="U52" i="43" s="1"/>
  <c r="M49" i="43"/>
  <c r="U49" i="43" s="1"/>
  <c r="M48" i="43"/>
  <c r="U48" i="43" s="1"/>
  <c r="M47" i="43"/>
  <c r="U47" i="43" s="1"/>
  <c r="M45" i="43"/>
  <c r="U45" i="43" s="1"/>
  <c r="M42" i="43"/>
  <c r="U42" i="43" s="1"/>
  <c r="M41" i="43"/>
  <c r="U41" i="43" s="1"/>
  <c r="M40" i="43"/>
  <c r="U40" i="43" s="1"/>
  <c r="M37" i="43"/>
  <c r="U37" i="43" s="1"/>
  <c r="M35" i="43"/>
  <c r="U35" i="43" s="1"/>
  <c r="M34" i="43"/>
  <c r="U34" i="43" s="1"/>
  <c r="M33" i="43"/>
  <c r="U33" i="43" s="1"/>
  <c r="M30" i="43"/>
  <c r="U30" i="43" s="1"/>
  <c r="M28" i="43"/>
  <c r="U28" i="43" s="1"/>
  <c r="M27" i="43"/>
  <c r="U27" i="43" s="1"/>
  <c r="M25" i="43"/>
  <c r="U25" i="43" s="1"/>
  <c r="M23" i="43"/>
  <c r="U23" i="43" s="1"/>
  <c r="M21" i="43"/>
  <c r="U21" i="43" s="1"/>
  <c r="M19" i="43"/>
  <c r="U19" i="43" s="1"/>
  <c r="M18" i="43"/>
  <c r="U18" i="43" s="1"/>
  <c r="M16" i="43"/>
  <c r="U16" i="43" s="1"/>
  <c r="M13" i="43"/>
  <c r="U13" i="43" s="1"/>
  <c r="M12" i="43"/>
  <c r="U12" i="43" s="1"/>
  <c r="M11" i="43"/>
  <c r="U11" i="43" s="1"/>
  <c r="M9" i="43"/>
  <c r="U9" i="43" s="1"/>
  <c r="M6" i="43"/>
  <c r="U6" i="43" s="1"/>
  <c r="M5" i="43"/>
  <c r="U5" i="43" s="1"/>
  <c r="M4" i="43"/>
  <c r="U4" i="43" s="1"/>
  <c r="M4" i="43" a="1"/>
  <c r="M79" i="43" s="1"/>
  <c r="U79" i="43" s="1"/>
  <c r="G4" i="43"/>
  <c r="F4" i="43"/>
  <c r="AT3" i="43"/>
  <c r="O3" i="43"/>
  <c r="P3" i="43" s="1"/>
  <c r="AF3" i="43" s="1"/>
  <c r="AO3" i="43" s="1"/>
  <c r="G98" i="42"/>
  <c r="F98" i="42"/>
  <c r="AX97" i="42"/>
  <c r="G97" i="42"/>
  <c r="F97" i="42"/>
  <c r="AX96" i="42"/>
  <c r="G96" i="42"/>
  <c r="F96" i="42"/>
  <c r="AX95" i="42"/>
  <c r="G95" i="42"/>
  <c r="F95" i="42"/>
  <c r="AX94" i="42"/>
  <c r="G94" i="42"/>
  <c r="F94" i="42"/>
  <c r="AX93" i="42"/>
  <c r="G93" i="42"/>
  <c r="F93" i="42"/>
  <c r="AX92" i="42"/>
  <c r="G92" i="42"/>
  <c r="F92" i="42"/>
  <c r="AX91" i="42"/>
  <c r="G91" i="42"/>
  <c r="F91" i="42"/>
  <c r="AX90" i="42"/>
  <c r="G90" i="42"/>
  <c r="F90" i="42"/>
  <c r="G89" i="42"/>
  <c r="F89" i="42"/>
  <c r="G88" i="42"/>
  <c r="F88" i="42"/>
  <c r="R87" i="42"/>
  <c r="G87" i="42"/>
  <c r="F87" i="42"/>
  <c r="G86" i="42"/>
  <c r="F86" i="42"/>
  <c r="G85" i="42"/>
  <c r="F85" i="42"/>
  <c r="R84" i="42"/>
  <c r="G84" i="42"/>
  <c r="F84" i="42"/>
  <c r="G83" i="42"/>
  <c r="F83" i="42"/>
  <c r="G82" i="42"/>
  <c r="F82" i="42"/>
  <c r="R81" i="42"/>
  <c r="G81" i="42"/>
  <c r="F81" i="42"/>
  <c r="G80" i="42"/>
  <c r="F80" i="42"/>
  <c r="G79" i="42"/>
  <c r="F79" i="42"/>
  <c r="R78" i="42"/>
  <c r="G78" i="42"/>
  <c r="F78" i="42"/>
  <c r="G77" i="42"/>
  <c r="F77" i="42"/>
  <c r="G76" i="42"/>
  <c r="F76" i="42"/>
  <c r="R75" i="42"/>
  <c r="G75" i="42"/>
  <c r="F75" i="42"/>
  <c r="G74" i="42"/>
  <c r="F74" i="42"/>
  <c r="G73" i="42"/>
  <c r="F73" i="42"/>
  <c r="R72" i="42"/>
  <c r="G72" i="42"/>
  <c r="F72" i="42"/>
  <c r="G71" i="42"/>
  <c r="F71" i="42"/>
  <c r="G70" i="42"/>
  <c r="F70" i="42"/>
  <c r="R69" i="42"/>
  <c r="G69" i="42"/>
  <c r="F69" i="42"/>
  <c r="G68" i="42"/>
  <c r="F68" i="42"/>
  <c r="G67" i="42"/>
  <c r="F67" i="42"/>
  <c r="R66" i="42"/>
  <c r="G66" i="42"/>
  <c r="F66" i="42"/>
  <c r="G65" i="42"/>
  <c r="F65" i="42"/>
  <c r="G64" i="42"/>
  <c r="F64" i="42"/>
  <c r="R63" i="42"/>
  <c r="G63" i="42"/>
  <c r="F63" i="42"/>
  <c r="G62" i="42"/>
  <c r="F62" i="42"/>
  <c r="G61" i="42"/>
  <c r="F61" i="42"/>
  <c r="R60" i="42"/>
  <c r="G60" i="42"/>
  <c r="F60" i="42"/>
  <c r="G59" i="42"/>
  <c r="F59" i="42"/>
  <c r="G58" i="42"/>
  <c r="F58" i="42"/>
  <c r="R57" i="42"/>
  <c r="G57" i="42"/>
  <c r="F57" i="42"/>
  <c r="G56" i="42"/>
  <c r="F56" i="42"/>
  <c r="G55" i="42"/>
  <c r="F55" i="42"/>
  <c r="R54" i="42"/>
  <c r="G54" i="42"/>
  <c r="F54" i="42"/>
  <c r="G53" i="42"/>
  <c r="F53" i="42"/>
  <c r="G52" i="42"/>
  <c r="F52" i="42"/>
  <c r="R51" i="42"/>
  <c r="G51" i="42"/>
  <c r="F51" i="42"/>
  <c r="G50" i="42"/>
  <c r="F50" i="42"/>
  <c r="G49" i="42"/>
  <c r="F49" i="42"/>
  <c r="R48" i="42"/>
  <c r="G48" i="42"/>
  <c r="F48" i="42"/>
  <c r="G47" i="42"/>
  <c r="F47" i="42"/>
  <c r="G46" i="42"/>
  <c r="F46" i="42"/>
  <c r="R45" i="42"/>
  <c r="G45" i="42"/>
  <c r="F45" i="42"/>
  <c r="G44" i="42"/>
  <c r="F44" i="42"/>
  <c r="G43" i="42"/>
  <c r="F43" i="42"/>
  <c r="R42" i="42"/>
  <c r="G42" i="42"/>
  <c r="F42" i="42"/>
  <c r="G41" i="42"/>
  <c r="F41" i="42"/>
  <c r="G40" i="42"/>
  <c r="F40" i="42"/>
  <c r="R39" i="42"/>
  <c r="G39" i="42"/>
  <c r="F39" i="42"/>
  <c r="G38" i="42"/>
  <c r="F38" i="42"/>
  <c r="G37" i="42"/>
  <c r="F37" i="42"/>
  <c r="R36" i="42"/>
  <c r="G36" i="42"/>
  <c r="F36" i="42"/>
  <c r="G35" i="42"/>
  <c r="F35" i="42"/>
  <c r="G34" i="42"/>
  <c r="F34" i="42"/>
  <c r="R33" i="42"/>
  <c r="G33" i="42"/>
  <c r="F33" i="42"/>
  <c r="G32" i="42"/>
  <c r="F32" i="42"/>
  <c r="G31" i="42"/>
  <c r="F31" i="42"/>
  <c r="R30" i="42"/>
  <c r="G30" i="42"/>
  <c r="F30" i="42"/>
  <c r="G29" i="42"/>
  <c r="F29" i="42"/>
  <c r="G28" i="42"/>
  <c r="F28" i="42"/>
  <c r="R27" i="42"/>
  <c r="G27" i="42"/>
  <c r="F27" i="42"/>
  <c r="G26" i="42"/>
  <c r="F26" i="42"/>
  <c r="G25" i="42"/>
  <c r="F25" i="42"/>
  <c r="R24" i="42"/>
  <c r="G24" i="42"/>
  <c r="F24" i="42"/>
  <c r="G23" i="42"/>
  <c r="F23" i="42"/>
  <c r="G22" i="42"/>
  <c r="F22" i="42"/>
  <c r="R21" i="42"/>
  <c r="G21" i="42"/>
  <c r="F21" i="42"/>
  <c r="G20" i="42"/>
  <c r="F20" i="42"/>
  <c r="G19" i="42"/>
  <c r="F19" i="42"/>
  <c r="R18" i="42"/>
  <c r="G18" i="42"/>
  <c r="F18" i="42"/>
  <c r="G17" i="42"/>
  <c r="F17" i="42"/>
  <c r="G16" i="42"/>
  <c r="F16" i="42"/>
  <c r="R15" i="42"/>
  <c r="G15" i="42"/>
  <c r="F15" i="42"/>
  <c r="G14" i="42"/>
  <c r="F14" i="42"/>
  <c r="G13" i="42"/>
  <c r="F13" i="42"/>
  <c r="R12" i="42"/>
  <c r="G12" i="42"/>
  <c r="F12" i="42"/>
  <c r="C12" i="42"/>
  <c r="R11" i="42"/>
  <c r="G11" i="42"/>
  <c r="F11" i="42"/>
  <c r="G10" i="42"/>
  <c r="F10" i="42"/>
  <c r="C10" i="42"/>
  <c r="V9" i="42"/>
  <c r="R9" i="42"/>
  <c r="G9" i="42"/>
  <c r="F9" i="42"/>
  <c r="G8" i="42"/>
  <c r="F8" i="42"/>
  <c r="G7" i="42"/>
  <c r="F7" i="42"/>
  <c r="R6" i="42"/>
  <c r="G6" i="42"/>
  <c r="F6" i="42"/>
  <c r="C6" i="42"/>
  <c r="R88" i="42" s="1"/>
  <c r="R5" i="42"/>
  <c r="G5" i="42"/>
  <c r="F5" i="42"/>
  <c r="C5" i="42"/>
  <c r="W4" i="42"/>
  <c r="R4" i="42"/>
  <c r="M88" i="42"/>
  <c r="U88" i="42" s="1"/>
  <c r="M85" i="42"/>
  <c r="U85" i="42" s="1"/>
  <c r="M82" i="42"/>
  <c r="U82" i="42" s="1"/>
  <c r="M79" i="42"/>
  <c r="U79" i="42" s="1"/>
  <c r="M76" i="42"/>
  <c r="U76" i="42" s="1"/>
  <c r="M73" i="42"/>
  <c r="U73" i="42" s="1"/>
  <c r="M70" i="42"/>
  <c r="U70" i="42" s="1"/>
  <c r="M67" i="42"/>
  <c r="U67" i="42" s="1"/>
  <c r="M64" i="42"/>
  <c r="U64" i="42" s="1"/>
  <c r="M61" i="42"/>
  <c r="U61" i="42" s="1"/>
  <c r="M58" i="42"/>
  <c r="U58" i="42" s="1"/>
  <c r="M55" i="42"/>
  <c r="U55" i="42" s="1"/>
  <c r="M52" i="42"/>
  <c r="U52" i="42" s="1"/>
  <c r="M49" i="42"/>
  <c r="U49" i="42" s="1"/>
  <c r="M46" i="42"/>
  <c r="U46" i="42" s="1"/>
  <c r="M43" i="42"/>
  <c r="U43" i="42" s="1"/>
  <c r="M40" i="42"/>
  <c r="U40" i="42" s="1"/>
  <c r="M37" i="42"/>
  <c r="U37" i="42" s="1"/>
  <c r="M34" i="42"/>
  <c r="U34" i="42" s="1"/>
  <c r="M31" i="42"/>
  <c r="U31" i="42" s="1"/>
  <c r="M28" i="42"/>
  <c r="U28" i="42" s="1"/>
  <c r="M25" i="42"/>
  <c r="U25" i="42" s="1"/>
  <c r="M22" i="42"/>
  <c r="U22" i="42" s="1"/>
  <c r="M19" i="42"/>
  <c r="U19" i="42" s="1"/>
  <c r="M16" i="42"/>
  <c r="U16" i="42" s="1"/>
  <c r="M13" i="42"/>
  <c r="U13" i="42" s="1"/>
  <c r="M10" i="42"/>
  <c r="U10" i="42" s="1"/>
  <c r="M7" i="42"/>
  <c r="U7" i="42" s="1"/>
  <c r="M4" i="42"/>
  <c r="U4" i="42" s="1"/>
  <c r="X4" i="42" s="1"/>
  <c r="M4" i="42" a="1"/>
  <c r="M86" i="42" s="1"/>
  <c r="U86" i="42" s="1"/>
  <c r="G4" i="42"/>
  <c r="F4" i="42"/>
  <c r="AT3" i="42"/>
  <c r="R3" i="42"/>
  <c r="O3" i="42"/>
  <c r="P3" i="42" s="1"/>
  <c r="AF3" i="42" s="1"/>
  <c r="AO3" i="42" s="1"/>
  <c r="S98" i="41"/>
  <c r="R98" i="41"/>
  <c r="G98" i="41"/>
  <c r="F98" i="41"/>
  <c r="R97" i="41"/>
  <c r="G97" i="41"/>
  <c r="F97" i="41"/>
  <c r="R96" i="41"/>
  <c r="G96" i="41"/>
  <c r="F96" i="41"/>
  <c r="R95" i="41"/>
  <c r="G95" i="41"/>
  <c r="F95" i="41"/>
  <c r="R94" i="41"/>
  <c r="G94" i="41"/>
  <c r="F94" i="41"/>
  <c r="R93" i="41"/>
  <c r="G93" i="41"/>
  <c r="F93" i="41"/>
  <c r="R92" i="41"/>
  <c r="G92" i="41"/>
  <c r="F92" i="41"/>
  <c r="R91" i="41"/>
  <c r="G91" i="41"/>
  <c r="F91" i="41"/>
  <c r="R90" i="41"/>
  <c r="G90" i="41"/>
  <c r="F90" i="41"/>
  <c r="R89" i="41"/>
  <c r="G89" i="41"/>
  <c r="F89" i="41"/>
  <c r="R88" i="41"/>
  <c r="G88" i="41"/>
  <c r="F88" i="41"/>
  <c r="R87" i="41"/>
  <c r="G87" i="41"/>
  <c r="F87" i="41"/>
  <c r="R86" i="41"/>
  <c r="G86" i="41"/>
  <c r="F86" i="41"/>
  <c r="R85" i="41"/>
  <c r="G85" i="41"/>
  <c r="F85" i="41"/>
  <c r="R84" i="41"/>
  <c r="G84" i="41"/>
  <c r="F84" i="41"/>
  <c r="R83" i="41"/>
  <c r="G83" i="41"/>
  <c r="F83" i="41"/>
  <c r="R82" i="41"/>
  <c r="G82" i="41"/>
  <c r="F82" i="41"/>
  <c r="R81" i="41"/>
  <c r="G81" i="41"/>
  <c r="F81" i="41"/>
  <c r="R80" i="41"/>
  <c r="G80" i="41"/>
  <c r="F80" i="41"/>
  <c r="R79" i="41"/>
  <c r="G79" i="41"/>
  <c r="F79" i="41"/>
  <c r="R78" i="41"/>
  <c r="G78" i="41"/>
  <c r="F78" i="41"/>
  <c r="R77" i="41"/>
  <c r="G77" i="41"/>
  <c r="F77" i="41"/>
  <c r="R76" i="41"/>
  <c r="G76" i="41"/>
  <c r="F76" i="41"/>
  <c r="R75" i="41"/>
  <c r="G75" i="41"/>
  <c r="F75" i="41"/>
  <c r="R74" i="41"/>
  <c r="G74" i="41"/>
  <c r="F74" i="41"/>
  <c r="R73" i="41"/>
  <c r="G73" i="41"/>
  <c r="F73" i="41"/>
  <c r="R72" i="41"/>
  <c r="G72" i="41"/>
  <c r="F72" i="41"/>
  <c r="R71" i="41"/>
  <c r="G71" i="41"/>
  <c r="F71" i="41"/>
  <c r="R70" i="41"/>
  <c r="G70" i="41"/>
  <c r="F70" i="41"/>
  <c r="R69" i="41"/>
  <c r="G69" i="41"/>
  <c r="F69" i="41"/>
  <c r="R68" i="41"/>
  <c r="G68" i="41"/>
  <c r="F68" i="41"/>
  <c r="R67" i="41"/>
  <c r="G67" i="41"/>
  <c r="F67" i="41"/>
  <c r="R66" i="41"/>
  <c r="G66" i="41"/>
  <c r="F66" i="41"/>
  <c r="R65" i="41"/>
  <c r="G65" i="41"/>
  <c r="F65" i="41"/>
  <c r="R64" i="41"/>
  <c r="G64" i="41"/>
  <c r="F64" i="41"/>
  <c r="R63" i="41"/>
  <c r="G63" i="41"/>
  <c r="F63" i="41"/>
  <c r="R62" i="41"/>
  <c r="G62" i="41"/>
  <c r="F62" i="41"/>
  <c r="R61" i="41"/>
  <c r="G61" i="41"/>
  <c r="F61" i="41"/>
  <c r="R60" i="41"/>
  <c r="G60" i="41"/>
  <c r="F60" i="41"/>
  <c r="R59" i="41"/>
  <c r="G59" i="41"/>
  <c r="F59" i="41"/>
  <c r="R58" i="41"/>
  <c r="G58" i="41"/>
  <c r="F58" i="41"/>
  <c r="R57" i="41"/>
  <c r="G57" i="41"/>
  <c r="F57" i="41"/>
  <c r="R56" i="41"/>
  <c r="G56" i="41"/>
  <c r="F56" i="41"/>
  <c r="R55" i="41"/>
  <c r="G55" i="41"/>
  <c r="F55" i="41"/>
  <c r="R54" i="41"/>
  <c r="G54" i="41"/>
  <c r="F54" i="41"/>
  <c r="R53" i="41"/>
  <c r="G53" i="41"/>
  <c r="F53" i="41"/>
  <c r="R52" i="41"/>
  <c r="G52" i="41"/>
  <c r="F52" i="41"/>
  <c r="R51" i="41"/>
  <c r="G51" i="41"/>
  <c r="F51" i="41"/>
  <c r="R50" i="41"/>
  <c r="G50" i="41"/>
  <c r="F50" i="41"/>
  <c r="R49" i="41"/>
  <c r="G49" i="41"/>
  <c r="F49" i="41"/>
  <c r="R48" i="41"/>
  <c r="G48" i="41"/>
  <c r="F48" i="41"/>
  <c r="R47" i="41"/>
  <c r="G47" i="41"/>
  <c r="F47" i="41"/>
  <c r="R46" i="41"/>
  <c r="G46" i="41"/>
  <c r="F46" i="41"/>
  <c r="R45" i="41"/>
  <c r="G45" i="41"/>
  <c r="F45" i="41"/>
  <c r="R44" i="41"/>
  <c r="G44" i="41"/>
  <c r="F44" i="41"/>
  <c r="R43" i="41"/>
  <c r="G43" i="41"/>
  <c r="F43" i="41"/>
  <c r="R42" i="41"/>
  <c r="G42" i="41"/>
  <c r="F42" i="41"/>
  <c r="R41" i="41"/>
  <c r="G41" i="41"/>
  <c r="F41" i="41"/>
  <c r="R40" i="41"/>
  <c r="G40" i="41"/>
  <c r="F40" i="41"/>
  <c r="R39" i="41"/>
  <c r="G39" i="41"/>
  <c r="F39" i="41"/>
  <c r="R38" i="41"/>
  <c r="G38" i="41"/>
  <c r="F38" i="41"/>
  <c r="R37" i="41"/>
  <c r="G37" i="41"/>
  <c r="F37" i="41"/>
  <c r="R36" i="41"/>
  <c r="G36" i="41"/>
  <c r="F36" i="41"/>
  <c r="R35" i="41"/>
  <c r="G35" i="41"/>
  <c r="F35" i="41"/>
  <c r="R34" i="41"/>
  <c r="G34" i="41"/>
  <c r="F34" i="41"/>
  <c r="R33" i="41"/>
  <c r="G33" i="41"/>
  <c r="F33" i="41"/>
  <c r="R32" i="41"/>
  <c r="G32" i="41"/>
  <c r="F32" i="41"/>
  <c r="R31" i="41"/>
  <c r="G31" i="41"/>
  <c r="F31" i="41"/>
  <c r="R30" i="41"/>
  <c r="G30" i="41"/>
  <c r="F30" i="41"/>
  <c r="R29" i="41"/>
  <c r="G29" i="41"/>
  <c r="F29" i="41"/>
  <c r="R28" i="41"/>
  <c r="G28" i="41"/>
  <c r="F28" i="41"/>
  <c r="R27" i="41"/>
  <c r="G27" i="41"/>
  <c r="F27" i="41"/>
  <c r="R26" i="41"/>
  <c r="G26" i="41"/>
  <c r="F26" i="41"/>
  <c r="R25" i="41"/>
  <c r="G25" i="41"/>
  <c r="F25" i="41"/>
  <c r="R24" i="41"/>
  <c r="G24" i="41"/>
  <c r="F24" i="41"/>
  <c r="R23" i="41"/>
  <c r="G23" i="41"/>
  <c r="F23" i="41"/>
  <c r="R22" i="41"/>
  <c r="G22" i="41"/>
  <c r="F22" i="41"/>
  <c r="R21" i="41"/>
  <c r="G21" i="41"/>
  <c r="F21" i="41"/>
  <c r="R20" i="41"/>
  <c r="G20" i="41"/>
  <c r="F20" i="41"/>
  <c r="R19" i="41"/>
  <c r="G19" i="41"/>
  <c r="F19" i="41"/>
  <c r="R18" i="41"/>
  <c r="G18" i="41"/>
  <c r="F18" i="41"/>
  <c r="R17" i="41"/>
  <c r="G17" i="41"/>
  <c r="F17" i="41"/>
  <c r="R16" i="41"/>
  <c r="G16" i="41"/>
  <c r="F16" i="41"/>
  <c r="R15" i="41"/>
  <c r="G15" i="41"/>
  <c r="F15" i="41"/>
  <c r="R14" i="41"/>
  <c r="G14" i="41"/>
  <c r="F14" i="41"/>
  <c r="R13" i="41"/>
  <c r="G13" i="41"/>
  <c r="F13" i="41"/>
  <c r="R12" i="41"/>
  <c r="G12" i="41"/>
  <c r="F12" i="41"/>
  <c r="C12" i="41"/>
  <c r="R11" i="41"/>
  <c r="G11" i="41"/>
  <c r="F11" i="41"/>
  <c r="R10" i="41"/>
  <c r="G10" i="41"/>
  <c r="F10" i="41"/>
  <c r="C10" i="41"/>
  <c r="V9" i="41" s="1"/>
  <c r="R9" i="41"/>
  <c r="G9" i="41"/>
  <c r="F9" i="41"/>
  <c r="R8" i="41"/>
  <c r="G8" i="41"/>
  <c r="F8" i="41"/>
  <c r="R7" i="41"/>
  <c r="G7" i="41"/>
  <c r="F7" i="41"/>
  <c r="R6" i="41"/>
  <c r="G6" i="41"/>
  <c r="F6" i="41"/>
  <c r="R5" i="41"/>
  <c r="G5" i="41"/>
  <c r="F5" i="41"/>
  <c r="C5" i="41"/>
  <c r="W4" i="41"/>
  <c r="R4" i="41"/>
  <c r="M96" i="41"/>
  <c r="U96" i="41" s="1"/>
  <c r="M90" i="41"/>
  <c r="U90" i="41" s="1"/>
  <c r="M84" i="41"/>
  <c r="U84" i="41" s="1"/>
  <c r="M78" i="41"/>
  <c r="U78" i="41" s="1"/>
  <c r="M72" i="41"/>
  <c r="U72" i="41" s="1"/>
  <c r="M66" i="41"/>
  <c r="U66" i="41" s="1"/>
  <c r="M60" i="41"/>
  <c r="U60" i="41" s="1"/>
  <c r="M54" i="41"/>
  <c r="U54" i="41" s="1"/>
  <c r="M48" i="41"/>
  <c r="U48" i="41" s="1"/>
  <c r="M42" i="41"/>
  <c r="U42" i="41" s="1"/>
  <c r="M36" i="41"/>
  <c r="U36" i="41" s="1"/>
  <c r="M30" i="41"/>
  <c r="U30" i="41" s="1"/>
  <c r="M24" i="41"/>
  <c r="U24" i="41" s="1"/>
  <c r="M18" i="41"/>
  <c r="U18" i="41" s="1"/>
  <c r="M12" i="41"/>
  <c r="U12" i="41" s="1"/>
  <c r="M6" i="41"/>
  <c r="U6" i="41" s="1"/>
  <c r="M4" i="41" a="1"/>
  <c r="M94" i="41" s="1"/>
  <c r="U94" i="41" s="1"/>
  <c r="G4" i="41"/>
  <c r="F4" i="41"/>
  <c r="AT3" i="41"/>
  <c r="R3" i="41"/>
  <c r="O3" i="41"/>
  <c r="AE3" i="41" s="1"/>
  <c r="G98" i="40"/>
  <c r="F98" i="40"/>
  <c r="AX97" i="40"/>
  <c r="G97" i="40"/>
  <c r="F97" i="40"/>
  <c r="AX96" i="40"/>
  <c r="G96" i="40"/>
  <c r="F96" i="40"/>
  <c r="AX95" i="40"/>
  <c r="G95" i="40"/>
  <c r="F95" i="40"/>
  <c r="AX94" i="40"/>
  <c r="G94" i="40"/>
  <c r="F94" i="40"/>
  <c r="AX93" i="40"/>
  <c r="G93" i="40"/>
  <c r="F93" i="40"/>
  <c r="AX92" i="40"/>
  <c r="G92" i="40"/>
  <c r="F92" i="40"/>
  <c r="AX91" i="40"/>
  <c r="G91" i="40"/>
  <c r="F91" i="40"/>
  <c r="AX90" i="40"/>
  <c r="G90" i="40"/>
  <c r="F90" i="40"/>
  <c r="AX89" i="40"/>
  <c r="G89" i="40"/>
  <c r="F89" i="40"/>
  <c r="AX88" i="40"/>
  <c r="G88" i="40"/>
  <c r="F88" i="40"/>
  <c r="AX87" i="40"/>
  <c r="G87" i="40"/>
  <c r="F87" i="40"/>
  <c r="AX86" i="40"/>
  <c r="G86" i="40"/>
  <c r="F86" i="40"/>
  <c r="AX85" i="40"/>
  <c r="G85" i="40"/>
  <c r="F85" i="40"/>
  <c r="AX84" i="40"/>
  <c r="G84" i="40"/>
  <c r="F84" i="40"/>
  <c r="AX83" i="40"/>
  <c r="G83" i="40"/>
  <c r="F83" i="40"/>
  <c r="AX82" i="40"/>
  <c r="G82" i="40"/>
  <c r="F82" i="40"/>
  <c r="AX81" i="40"/>
  <c r="G81" i="40"/>
  <c r="F81" i="40"/>
  <c r="AX80" i="40"/>
  <c r="G80" i="40"/>
  <c r="F80" i="40"/>
  <c r="AX79" i="40"/>
  <c r="G79" i="40"/>
  <c r="F79" i="40"/>
  <c r="AX78" i="40"/>
  <c r="G78" i="40"/>
  <c r="F78" i="40"/>
  <c r="AX77" i="40"/>
  <c r="G77" i="40"/>
  <c r="F77" i="40"/>
  <c r="AX76" i="40"/>
  <c r="G76" i="40"/>
  <c r="F76" i="40"/>
  <c r="AX75" i="40"/>
  <c r="G75" i="40"/>
  <c r="F75" i="40"/>
  <c r="AX74" i="40"/>
  <c r="G74" i="40"/>
  <c r="F74" i="40"/>
  <c r="AX73" i="40"/>
  <c r="G73" i="40"/>
  <c r="F73" i="40"/>
  <c r="AX72" i="40"/>
  <c r="G72" i="40"/>
  <c r="F72" i="40"/>
  <c r="AX71" i="40"/>
  <c r="G71" i="40"/>
  <c r="F71" i="40"/>
  <c r="AX70" i="40"/>
  <c r="G70" i="40"/>
  <c r="F70" i="40"/>
  <c r="V69" i="40"/>
  <c r="R69" i="40"/>
  <c r="G69" i="40"/>
  <c r="F69" i="40"/>
  <c r="G68" i="40"/>
  <c r="F68" i="40"/>
  <c r="G67" i="40"/>
  <c r="F67" i="40"/>
  <c r="V66" i="40"/>
  <c r="R66" i="40"/>
  <c r="G66" i="40"/>
  <c r="F66" i="40"/>
  <c r="G65" i="40"/>
  <c r="F65" i="40"/>
  <c r="G64" i="40"/>
  <c r="F64" i="40"/>
  <c r="V63" i="40"/>
  <c r="R63" i="40"/>
  <c r="G63" i="40"/>
  <c r="F63" i="40"/>
  <c r="G62" i="40"/>
  <c r="F62" i="40"/>
  <c r="G61" i="40"/>
  <c r="F61" i="40"/>
  <c r="V60" i="40"/>
  <c r="R60" i="40"/>
  <c r="G60" i="40"/>
  <c r="F60" i="40"/>
  <c r="G59" i="40"/>
  <c r="F59" i="40"/>
  <c r="G58" i="40"/>
  <c r="F58" i="40"/>
  <c r="V57" i="40"/>
  <c r="R57" i="40"/>
  <c r="G57" i="40"/>
  <c r="F57" i="40"/>
  <c r="G56" i="40"/>
  <c r="F56" i="40"/>
  <c r="G55" i="40"/>
  <c r="F55" i="40"/>
  <c r="V54" i="40"/>
  <c r="R54" i="40"/>
  <c r="G54" i="40"/>
  <c r="F54" i="40"/>
  <c r="G53" i="40"/>
  <c r="F53" i="40"/>
  <c r="G52" i="40"/>
  <c r="F52" i="40"/>
  <c r="V51" i="40"/>
  <c r="R51" i="40"/>
  <c r="G51" i="40"/>
  <c r="F51" i="40"/>
  <c r="G50" i="40"/>
  <c r="F50" i="40"/>
  <c r="G49" i="40"/>
  <c r="F49" i="40"/>
  <c r="V48" i="40"/>
  <c r="R48" i="40"/>
  <c r="G48" i="40"/>
  <c r="F48" i="40"/>
  <c r="G47" i="40"/>
  <c r="F47" i="40"/>
  <c r="G46" i="40"/>
  <c r="F46" i="40"/>
  <c r="V45" i="40"/>
  <c r="R45" i="40"/>
  <c r="G45" i="40"/>
  <c r="F45" i="40"/>
  <c r="G44" i="40"/>
  <c r="F44" i="40"/>
  <c r="G43" i="40"/>
  <c r="F43" i="40"/>
  <c r="V42" i="40"/>
  <c r="R42" i="40"/>
  <c r="G42" i="40"/>
  <c r="F42" i="40"/>
  <c r="G41" i="40"/>
  <c r="F41" i="40"/>
  <c r="G40" i="40"/>
  <c r="F40" i="40"/>
  <c r="V39" i="40"/>
  <c r="R39" i="40"/>
  <c r="G39" i="40"/>
  <c r="F39" i="40"/>
  <c r="G38" i="40"/>
  <c r="F38" i="40"/>
  <c r="G37" i="40"/>
  <c r="F37" i="40"/>
  <c r="V36" i="40"/>
  <c r="R36" i="40"/>
  <c r="G36" i="40"/>
  <c r="F36" i="40"/>
  <c r="G35" i="40"/>
  <c r="F35" i="40"/>
  <c r="G34" i="40"/>
  <c r="F34" i="40"/>
  <c r="V33" i="40"/>
  <c r="R33" i="40"/>
  <c r="G33" i="40"/>
  <c r="F33" i="40"/>
  <c r="G32" i="40"/>
  <c r="F32" i="40"/>
  <c r="G31" i="40"/>
  <c r="F31" i="40"/>
  <c r="V30" i="40"/>
  <c r="R30" i="40"/>
  <c r="G30" i="40"/>
  <c r="F30" i="40"/>
  <c r="G29" i="40"/>
  <c r="F29" i="40"/>
  <c r="G28" i="40"/>
  <c r="F28" i="40"/>
  <c r="V27" i="40"/>
  <c r="R27" i="40"/>
  <c r="G27" i="40"/>
  <c r="F27" i="40"/>
  <c r="G26" i="40"/>
  <c r="F26" i="40"/>
  <c r="G25" i="40"/>
  <c r="F25" i="40"/>
  <c r="V24" i="40"/>
  <c r="R24" i="40"/>
  <c r="G24" i="40"/>
  <c r="F24" i="40"/>
  <c r="G23" i="40"/>
  <c r="F23" i="40"/>
  <c r="G22" i="40"/>
  <c r="F22" i="40"/>
  <c r="V21" i="40"/>
  <c r="R21" i="40"/>
  <c r="G21" i="40"/>
  <c r="F21" i="40"/>
  <c r="G20" i="40"/>
  <c r="F20" i="40"/>
  <c r="G19" i="40"/>
  <c r="F19" i="40"/>
  <c r="V18" i="40"/>
  <c r="R18" i="40"/>
  <c r="G18" i="40"/>
  <c r="F18" i="40"/>
  <c r="G17" i="40"/>
  <c r="F17" i="40"/>
  <c r="G16" i="40"/>
  <c r="F16" i="40"/>
  <c r="V15" i="40"/>
  <c r="R15" i="40"/>
  <c r="G15" i="40"/>
  <c r="F15" i="40"/>
  <c r="G14" i="40"/>
  <c r="F14" i="40"/>
  <c r="G13" i="40"/>
  <c r="F13" i="40"/>
  <c r="V12" i="40"/>
  <c r="R12" i="40"/>
  <c r="G12" i="40"/>
  <c r="F12" i="40"/>
  <c r="C12" i="40"/>
  <c r="G11" i="40"/>
  <c r="F11" i="40"/>
  <c r="G10" i="40"/>
  <c r="F10" i="40"/>
  <c r="C10" i="40"/>
  <c r="V67" i="40" s="1"/>
  <c r="V9" i="40"/>
  <c r="R9" i="40"/>
  <c r="G9" i="40"/>
  <c r="F9" i="40"/>
  <c r="G8" i="40"/>
  <c r="F8" i="40"/>
  <c r="G7" i="40"/>
  <c r="F7" i="40"/>
  <c r="V6" i="40"/>
  <c r="R6" i="40"/>
  <c r="G6" i="40"/>
  <c r="F6" i="40"/>
  <c r="C6" i="40"/>
  <c r="R11" i="40" s="1"/>
  <c r="G5" i="40"/>
  <c r="F5" i="40"/>
  <c r="C5" i="40"/>
  <c r="W4" i="40"/>
  <c r="M68" i="40"/>
  <c r="U68" i="40" s="1"/>
  <c r="M66" i="40"/>
  <c r="U66" i="40" s="1"/>
  <c r="M65" i="40"/>
  <c r="U65" i="40" s="1"/>
  <c r="M64" i="40"/>
  <c r="U64" i="40" s="1"/>
  <c r="M62" i="40"/>
  <c r="U62" i="40" s="1"/>
  <c r="M60" i="40"/>
  <c r="U60" i="40" s="1"/>
  <c r="M59" i="40"/>
  <c r="U59" i="40" s="1"/>
  <c r="M58" i="40"/>
  <c r="U58" i="40" s="1"/>
  <c r="M56" i="40"/>
  <c r="U56" i="40" s="1"/>
  <c r="M54" i="40"/>
  <c r="U54" i="40" s="1"/>
  <c r="M53" i="40"/>
  <c r="U53" i="40" s="1"/>
  <c r="M52" i="40"/>
  <c r="U52" i="40" s="1"/>
  <c r="M50" i="40"/>
  <c r="U50" i="40" s="1"/>
  <c r="M48" i="40"/>
  <c r="U48" i="40" s="1"/>
  <c r="M47" i="40"/>
  <c r="U47" i="40" s="1"/>
  <c r="M46" i="40"/>
  <c r="U46" i="40" s="1"/>
  <c r="M44" i="40"/>
  <c r="U44" i="40" s="1"/>
  <c r="M42" i="40"/>
  <c r="U42" i="40" s="1"/>
  <c r="M41" i="40"/>
  <c r="U41" i="40" s="1"/>
  <c r="M40" i="40"/>
  <c r="U40" i="40" s="1"/>
  <c r="M38" i="40"/>
  <c r="U38" i="40" s="1"/>
  <c r="M36" i="40"/>
  <c r="U36" i="40" s="1"/>
  <c r="M35" i="40"/>
  <c r="U35" i="40" s="1"/>
  <c r="M34" i="40"/>
  <c r="U34" i="40" s="1"/>
  <c r="M32" i="40"/>
  <c r="U32" i="40" s="1"/>
  <c r="M30" i="40"/>
  <c r="U30" i="40" s="1"/>
  <c r="M29" i="40"/>
  <c r="U29" i="40" s="1"/>
  <c r="M28" i="40"/>
  <c r="U28" i="40" s="1"/>
  <c r="M26" i="40"/>
  <c r="U26" i="40" s="1"/>
  <c r="M24" i="40"/>
  <c r="U24" i="40" s="1"/>
  <c r="M23" i="40"/>
  <c r="U23" i="40" s="1"/>
  <c r="M22" i="40"/>
  <c r="U22" i="40" s="1"/>
  <c r="M20" i="40"/>
  <c r="U20" i="40" s="1"/>
  <c r="M18" i="40"/>
  <c r="U18" i="40" s="1"/>
  <c r="M17" i="40"/>
  <c r="U17" i="40" s="1"/>
  <c r="M16" i="40"/>
  <c r="U16" i="40" s="1"/>
  <c r="M14" i="40"/>
  <c r="U14" i="40" s="1"/>
  <c r="M12" i="40"/>
  <c r="U12" i="40" s="1"/>
  <c r="M11" i="40"/>
  <c r="U11" i="40" s="1"/>
  <c r="M10" i="40"/>
  <c r="U10" i="40" s="1"/>
  <c r="M8" i="40"/>
  <c r="U8" i="40" s="1"/>
  <c r="M6" i="40"/>
  <c r="U6" i="40" s="1"/>
  <c r="M5" i="40"/>
  <c r="U5" i="40" s="1"/>
  <c r="M4" i="40"/>
  <c r="U4" i="40" s="1"/>
  <c r="X4" i="40" s="1"/>
  <c r="M4" i="40" a="1"/>
  <c r="M69" i="40" s="1"/>
  <c r="U69" i="40" s="1"/>
  <c r="G4" i="40"/>
  <c r="F4" i="40"/>
  <c r="AT3" i="40"/>
  <c r="O3" i="40"/>
  <c r="AE3" i="40" s="1"/>
  <c r="AN3" i="40" s="1"/>
  <c r="G98" i="39"/>
  <c r="F98" i="39"/>
  <c r="AX97" i="39"/>
  <c r="G97" i="39"/>
  <c r="F97" i="39"/>
  <c r="AX96" i="39"/>
  <c r="G96" i="39"/>
  <c r="F96" i="39"/>
  <c r="AX95" i="39"/>
  <c r="G95" i="39"/>
  <c r="F95" i="39"/>
  <c r="AX94" i="39"/>
  <c r="G94" i="39"/>
  <c r="F94" i="39"/>
  <c r="AX93" i="39"/>
  <c r="G93" i="39"/>
  <c r="F93" i="39"/>
  <c r="AX92" i="39"/>
  <c r="G92" i="39"/>
  <c r="F92" i="39"/>
  <c r="AX91" i="39"/>
  <c r="G91" i="39"/>
  <c r="F91" i="39"/>
  <c r="AX90" i="39"/>
  <c r="G90" i="39"/>
  <c r="F90" i="39"/>
  <c r="AX89" i="39"/>
  <c r="G89" i="39"/>
  <c r="F89" i="39"/>
  <c r="AX88" i="39"/>
  <c r="G88" i="39"/>
  <c r="F88" i="39"/>
  <c r="AX87" i="39"/>
  <c r="G87" i="39"/>
  <c r="F87" i="39"/>
  <c r="AX86" i="39"/>
  <c r="G86" i="39"/>
  <c r="F86" i="39"/>
  <c r="AX85" i="39"/>
  <c r="G85" i="39"/>
  <c r="F85" i="39"/>
  <c r="AX84" i="39"/>
  <c r="G84" i="39"/>
  <c r="F84" i="39"/>
  <c r="AX83" i="39"/>
  <c r="G83" i="39"/>
  <c r="F83" i="39"/>
  <c r="AX82" i="39"/>
  <c r="G82" i="39"/>
  <c r="F82" i="39"/>
  <c r="AX81" i="39"/>
  <c r="G81" i="39"/>
  <c r="F81" i="39"/>
  <c r="AX80" i="39"/>
  <c r="G80" i="39"/>
  <c r="F80" i="39"/>
  <c r="G79" i="39"/>
  <c r="F79" i="39"/>
  <c r="R78" i="39"/>
  <c r="G78" i="39"/>
  <c r="F78" i="39"/>
  <c r="G77" i="39"/>
  <c r="F77" i="39"/>
  <c r="G76" i="39"/>
  <c r="F76" i="39"/>
  <c r="R75" i="39"/>
  <c r="G75" i="39"/>
  <c r="F75" i="39"/>
  <c r="G74" i="39"/>
  <c r="F74" i="39"/>
  <c r="G73" i="39"/>
  <c r="F73" i="39"/>
  <c r="R72" i="39"/>
  <c r="G72" i="39"/>
  <c r="F72" i="39"/>
  <c r="G71" i="39"/>
  <c r="F71" i="39"/>
  <c r="G70" i="39"/>
  <c r="F70" i="39"/>
  <c r="R69" i="39"/>
  <c r="G69" i="39"/>
  <c r="F69" i="39"/>
  <c r="G68" i="39"/>
  <c r="F68" i="39"/>
  <c r="G67" i="39"/>
  <c r="F67" i="39"/>
  <c r="R66" i="39"/>
  <c r="G66" i="39"/>
  <c r="F66" i="39"/>
  <c r="G65" i="39"/>
  <c r="F65" i="39"/>
  <c r="G64" i="39"/>
  <c r="F64" i="39"/>
  <c r="R63" i="39"/>
  <c r="G63" i="39"/>
  <c r="F63" i="39"/>
  <c r="G62" i="39"/>
  <c r="F62" i="39"/>
  <c r="G61" i="39"/>
  <c r="F61" i="39"/>
  <c r="R60" i="39"/>
  <c r="G60" i="39"/>
  <c r="F60" i="39"/>
  <c r="G59" i="39"/>
  <c r="F59" i="39"/>
  <c r="G58" i="39"/>
  <c r="F58" i="39"/>
  <c r="R57" i="39"/>
  <c r="G57" i="39"/>
  <c r="F57" i="39"/>
  <c r="G56" i="39"/>
  <c r="F56" i="39"/>
  <c r="G55" i="39"/>
  <c r="F55" i="39"/>
  <c r="R54" i="39"/>
  <c r="G54" i="39"/>
  <c r="F54" i="39"/>
  <c r="G53" i="39"/>
  <c r="F53" i="39"/>
  <c r="G52" i="39"/>
  <c r="F52" i="39"/>
  <c r="R51" i="39"/>
  <c r="G51" i="39"/>
  <c r="F51" i="39"/>
  <c r="G50" i="39"/>
  <c r="F50" i="39"/>
  <c r="G49" i="39"/>
  <c r="F49" i="39"/>
  <c r="R48" i="39"/>
  <c r="G48" i="39"/>
  <c r="F48" i="39"/>
  <c r="G47" i="39"/>
  <c r="F47" i="39"/>
  <c r="G46" i="39"/>
  <c r="F46" i="39"/>
  <c r="R45" i="39"/>
  <c r="G45" i="39"/>
  <c r="F45" i="39"/>
  <c r="G44" i="39"/>
  <c r="F44" i="39"/>
  <c r="G43" i="39"/>
  <c r="F43" i="39"/>
  <c r="R42" i="39"/>
  <c r="G42" i="39"/>
  <c r="F42" i="39"/>
  <c r="G41" i="39"/>
  <c r="F41" i="39"/>
  <c r="G40" i="39"/>
  <c r="F40" i="39"/>
  <c r="R39" i="39"/>
  <c r="G39" i="39"/>
  <c r="F39" i="39"/>
  <c r="G38" i="39"/>
  <c r="F38" i="39"/>
  <c r="G37" i="39"/>
  <c r="F37" i="39"/>
  <c r="R36" i="39"/>
  <c r="G36" i="39"/>
  <c r="F36" i="39"/>
  <c r="G35" i="39"/>
  <c r="F35" i="39"/>
  <c r="G34" i="39"/>
  <c r="F34" i="39"/>
  <c r="R33" i="39"/>
  <c r="G33" i="39"/>
  <c r="F33" i="39"/>
  <c r="G32" i="39"/>
  <c r="F32" i="39"/>
  <c r="G31" i="39"/>
  <c r="F31" i="39"/>
  <c r="R30" i="39"/>
  <c r="G30" i="39"/>
  <c r="F30" i="39"/>
  <c r="G29" i="39"/>
  <c r="F29" i="39"/>
  <c r="G28" i="39"/>
  <c r="F28" i="39"/>
  <c r="R27" i="39"/>
  <c r="G27" i="39"/>
  <c r="F27" i="39"/>
  <c r="G26" i="39"/>
  <c r="F26" i="39"/>
  <c r="G25" i="39"/>
  <c r="F25" i="39"/>
  <c r="R24" i="39"/>
  <c r="G24" i="39"/>
  <c r="F24" i="39"/>
  <c r="G23" i="39"/>
  <c r="F23" i="39"/>
  <c r="G22" i="39"/>
  <c r="F22" i="39"/>
  <c r="R21" i="39"/>
  <c r="G21" i="39"/>
  <c r="F21" i="39"/>
  <c r="G20" i="39"/>
  <c r="F20" i="39"/>
  <c r="G19" i="39"/>
  <c r="F19" i="39"/>
  <c r="R18" i="39"/>
  <c r="G18" i="39"/>
  <c r="F18" i="39"/>
  <c r="G17" i="39"/>
  <c r="F17" i="39"/>
  <c r="G16" i="39"/>
  <c r="F16" i="39"/>
  <c r="R15" i="39"/>
  <c r="G15" i="39"/>
  <c r="F15" i="39"/>
  <c r="G14" i="39"/>
  <c r="F14" i="39"/>
  <c r="G13" i="39"/>
  <c r="F13" i="39"/>
  <c r="R12" i="39"/>
  <c r="G12" i="39"/>
  <c r="F12" i="39"/>
  <c r="C12" i="39"/>
  <c r="G11" i="39"/>
  <c r="F11" i="39"/>
  <c r="G10" i="39"/>
  <c r="F10" i="39"/>
  <c r="C10" i="39"/>
  <c r="V78" i="39" s="1"/>
  <c r="R9" i="39"/>
  <c r="G9" i="39"/>
  <c r="F9" i="39"/>
  <c r="G8" i="39"/>
  <c r="F8" i="39"/>
  <c r="G7" i="39"/>
  <c r="F7" i="39"/>
  <c r="R6" i="39"/>
  <c r="G6" i="39"/>
  <c r="F6" i="39"/>
  <c r="C6" i="39"/>
  <c r="R79" i="39" s="1"/>
  <c r="G5" i="39"/>
  <c r="F5" i="39"/>
  <c r="C5" i="39"/>
  <c r="W4" i="39"/>
  <c r="M78" i="39"/>
  <c r="U78" i="39" s="1"/>
  <c r="M69" i="39"/>
  <c r="U69" i="39" s="1"/>
  <c r="M60" i="39"/>
  <c r="U60" i="39" s="1"/>
  <c r="M51" i="39"/>
  <c r="U51" i="39" s="1"/>
  <c r="M42" i="39"/>
  <c r="U42" i="39" s="1"/>
  <c r="M33" i="39"/>
  <c r="U33" i="39" s="1"/>
  <c r="M24" i="39"/>
  <c r="U24" i="39" s="1"/>
  <c r="M15" i="39"/>
  <c r="U15" i="39" s="1"/>
  <c r="M6" i="39"/>
  <c r="U6" i="39" s="1"/>
  <c r="M4" i="39" a="1"/>
  <c r="G4" i="39"/>
  <c r="F4" i="39"/>
  <c r="AT3" i="39"/>
  <c r="O3" i="39"/>
  <c r="AE3" i="39" s="1"/>
  <c r="G98" i="38"/>
  <c r="F98" i="38"/>
  <c r="AX97" i="38"/>
  <c r="G97" i="38"/>
  <c r="F97" i="38"/>
  <c r="AX96" i="38"/>
  <c r="G96" i="38"/>
  <c r="F96" i="38"/>
  <c r="AX95" i="38"/>
  <c r="G95" i="38"/>
  <c r="F95" i="38"/>
  <c r="AX94" i="38"/>
  <c r="G94" i="38"/>
  <c r="F94" i="38"/>
  <c r="AX93" i="38"/>
  <c r="G93" i="38"/>
  <c r="F93" i="38"/>
  <c r="AX92" i="38"/>
  <c r="G92" i="38"/>
  <c r="F92" i="38"/>
  <c r="AX91" i="38"/>
  <c r="G91" i="38"/>
  <c r="F91" i="38"/>
  <c r="AX90" i="38"/>
  <c r="G90" i="38"/>
  <c r="F90" i="38"/>
  <c r="R89" i="38"/>
  <c r="G89" i="38"/>
  <c r="F89" i="38"/>
  <c r="G88" i="38"/>
  <c r="F88" i="38"/>
  <c r="G87" i="38"/>
  <c r="F87" i="38"/>
  <c r="G86" i="38"/>
  <c r="F86" i="38"/>
  <c r="G85" i="38"/>
  <c r="F85" i="38"/>
  <c r="G84" i="38"/>
  <c r="F84" i="38"/>
  <c r="V83" i="38"/>
  <c r="G83" i="38"/>
  <c r="F83" i="38"/>
  <c r="G82" i="38"/>
  <c r="F82" i="38"/>
  <c r="G81" i="38"/>
  <c r="F81" i="38"/>
  <c r="R80" i="38"/>
  <c r="G80" i="38"/>
  <c r="F80" i="38"/>
  <c r="G79" i="38"/>
  <c r="F79" i="38"/>
  <c r="G78" i="38"/>
  <c r="F78" i="38"/>
  <c r="G77" i="38"/>
  <c r="F77" i="38"/>
  <c r="G76" i="38"/>
  <c r="F76" i="38"/>
  <c r="G75" i="38"/>
  <c r="F75" i="38"/>
  <c r="V74" i="38"/>
  <c r="G74" i="38"/>
  <c r="F74" i="38"/>
  <c r="G73" i="38"/>
  <c r="F73" i="38"/>
  <c r="G72" i="38"/>
  <c r="F72" i="38"/>
  <c r="R71" i="38"/>
  <c r="G71" i="38"/>
  <c r="F71" i="38"/>
  <c r="G70" i="38"/>
  <c r="F70" i="38"/>
  <c r="G69" i="38"/>
  <c r="F69" i="38"/>
  <c r="G68" i="38"/>
  <c r="F68" i="38"/>
  <c r="G67" i="38"/>
  <c r="F67" i="38"/>
  <c r="G66" i="38"/>
  <c r="F66" i="38"/>
  <c r="V65" i="38"/>
  <c r="G65" i="38"/>
  <c r="F65" i="38"/>
  <c r="G64" i="38"/>
  <c r="F64" i="38"/>
  <c r="G63" i="38"/>
  <c r="F63" i="38"/>
  <c r="R62" i="38"/>
  <c r="G62" i="38"/>
  <c r="F62" i="38"/>
  <c r="G61" i="38"/>
  <c r="F61" i="38"/>
  <c r="G60" i="38"/>
  <c r="F60" i="38"/>
  <c r="G59" i="38"/>
  <c r="F59" i="38"/>
  <c r="G58" i="38"/>
  <c r="F58" i="38"/>
  <c r="G57" i="38"/>
  <c r="F57" i="38"/>
  <c r="V56" i="38"/>
  <c r="G56" i="38"/>
  <c r="F56" i="38"/>
  <c r="G55" i="38"/>
  <c r="F55" i="38"/>
  <c r="G54" i="38"/>
  <c r="F54" i="38"/>
  <c r="R53" i="38"/>
  <c r="G53" i="38"/>
  <c r="F53" i="38"/>
  <c r="G52" i="38"/>
  <c r="F52" i="38"/>
  <c r="G51" i="38"/>
  <c r="F51" i="38"/>
  <c r="G50" i="38"/>
  <c r="F50" i="38"/>
  <c r="G49" i="38"/>
  <c r="F49" i="38"/>
  <c r="G48" i="38"/>
  <c r="F48" i="38"/>
  <c r="V47" i="38"/>
  <c r="G47" i="38"/>
  <c r="F47" i="38"/>
  <c r="G46" i="38"/>
  <c r="F46" i="38"/>
  <c r="G45" i="38"/>
  <c r="F45" i="38"/>
  <c r="R44" i="38"/>
  <c r="G44" i="38"/>
  <c r="F44" i="38"/>
  <c r="G43" i="38"/>
  <c r="F43" i="38"/>
  <c r="G42" i="38"/>
  <c r="F42" i="38"/>
  <c r="G41" i="38"/>
  <c r="F41" i="38"/>
  <c r="G40" i="38"/>
  <c r="F40" i="38"/>
  <c r="G39" i="38"/>
  <c r="F39" i="38"/>
  <c r="V38" i="38"/>
  <c r="G38" i="38"/>
  <c r="F38" i="38"/>
  <c r="G37" i="38"/>
  <c r="F37" i="38"/>
  <c r="G36" i="38"/>
  <c r="F36" i="38"/>
  <c r="R35" i="38"/>
  <c r="G35" i="38"/>
  <c r="F35" i="38"/>
  <c r="G34" i="38"/>
  <c r="F34" i="38"/>
  <c r="G33" i="38"/>
  <c r="F33" i="38"/>
  <c r="V32" i="38"/>
  <c r="G32" i="38"/>
  <c r="F32" i="38"/>
  <c r="R31" i="38"/>
  <c r="G31" i="38"/>
  <c r="F31" i="38"/>
  <c r="V30" i="38"/>
  <c r="G30" i="38"/>
  <c r="F30" i="38"/>
  <c r="V29" i="38"/>
  <c r="R29" i="38"/>
  <c r="G29" i="38"/>
  <c r="F29" i="38"/>
  <c r="G28" i="38"/>
  <c r="F28" i="38"/>
  <c r="V27" i="38"/>
  <c r="R27" i="38"/>
  <c r="G27" i="38"/>
  <c r="F27" i="38"/>
  <c r="V26" i="38"/>
  <c r="G26" i="38"/>
  <c r="F26" i="38"/>
  <c r="G25" i="38"/>
  <c r="F25" i="38"/>
  <c r="V24" i="38"/>
  <c r="G24" i="38"/>
  <c r="F24" i="38"/>
  <c r="V23" i="38"/>
  <c r="G23" i="38"/>
  <c r="F23" i="38"/>
  <c r="R22" i="38"/>
  <c r="G22" i="38"/>
  <c r="F22" i="38"/>
  <c r="V21" i="38"/>
  <c r="G21" i="38"/>
  <c r="F21" i="38"/>
  <c r="V20" i="38"/>
  <c r="R20" i="38"/>
  <c r="G20" i="38"/>
  <c r="F20" i="38"/>
  <c r="G19" i="38"/>
  <c r="F19" i="38"/>
  <c r="V18" i="38"/>
  <c r="R18" i="38"/>
  <c r="G18" i="38"/>
  <c r="F18" i="38"/>
  <c r="V17" i="38"/>
  <c r="G17" i="38"/>
  <c r="F17" i="38"/>
  <c r="G16" i="38"/>
  <c r="F16" i="38"/>
  <c r="V15" i="38"/>
  <c r="G15" i="38"/>
  <c r="F15" i="38"/>
  <c r="V14" i="38"/>
  <c r="G14" i="38"/>
  <c r="F14" i="38"/>
  <c r="R13" i="38"/>
  <c r="G13" i="38"/>
  <c r="F13" i="38"/>
  <c r="V12" i="38"/>
  <c r="G12" i="38"/>
  <c r="F12" i="38"/>
  <c r="C12" i="38"/>
  <c r="G11" i="38"/>
  <c r="F11" i="38"/>
  <c r="G10" i="38"/>
  <c r="F10" i="38"/>
  <c r="C10" i="38"/>
  <c r="V86" i="38" s="1"/>
  <c r="G9" i="38"/>
  <c r="F9" i="38"/>
  <c r="R8" i="38"/>
  <c r="G8" i="38"/>
  <c r="F8" i="38"/>
  <c r="R7" i="38"/>
  <c r="G7" i="38"/>
  <c r="F7" i="38"/>
  <c r="V6" i="38"/>
  <c r="G6" i="38"/>
  <c r="F6" i="38"/>
  <c r="C6" i="38"/>
  <c r="R83" i="38" s="1"/>
  <c r="V5" i="38"/>
  <c r="G5" i="38"/>
  <c r="F5" i="38"/>
  <c r="C5" i="38"/>
  <c r="W4" i="38"/>
  <c r="V4" i="38"/>
  <c r="M88" i="38"/>
  <c r="U88" i="38" s="1"/>
  <c r="M87" i="38"/>
  <c r="U87" i="38" s="1"/>
  <c r="M86" i="38"/>
  <c r="U86" i="38" s="1"/>
  <c r="M84" i="38"/>
  <c r="U84" i="38" s="1"/>
  <c r="M81" i="38"/>
  <c r="U81" i="38" s="1"/>
  <c r="M80" i="38"/>
  <c r="U80" i="38" s="1"/>
  <c r="M79" i="38"/>
  <c r="U79" i="38" s="1"/>
  <c r="M76" i="38"/>
  <c r="U76" i="38" s="1"/>
  <c r="M74" i="38"/>
  <c r="U74" i="38" s="1"/>
  <c r="M73" i="38"/>
  <c r="U73" i="38" s="1"/>
  <c r="M72" i="38"/>
  <c r="U72" i="38" s="1"/>
  <c r="M69" i="38"/>
  <c r="U69" i="38" s="1"/>
  <c r="M67" i="38"/>
  <c r="U67" i="38" s="1"/>
  <c r="M66" i="38"/>
  <c r="U66" i="38" s="1"/>
  <c r="M64" i="38"/>
  <c r="U64" i="38" s="1"/>
  <c r="M62" i="38"/>
  <c r="U62" i="38" s="1"/>
  <c r="M60" i="38"/>
  <c r="U60" i="38" s="1"/>
  <c r="M58" i="38"/>
  <c r="U58" i="38" s="1"/>
  <c r="M57" i="38"/>
  <c r="U57" i="38" s="1"/>
  <c r="M55" i="38"/>
  <c r="U55" i="38" s="1"/>
  <c r="M52" i="38"/>
  <c r="U52" i="38" s="1"/>
  <c r="M51" i="38"/>
  <c r="U51" i="38" s="1"/>
  <c r="M50" i="38"/>
  <c r="U50" i="38" s="1"/>
  <c r="M48" i="38"/>
  <c r="U48" i="38" s="1"/>
  <c r="M45" i="38"/>
  <c r="U45" i="38" s="1"/>
  <c r="M44" i="38"/>
  <c r="U44" i="38" s="1"/>
  <c r="M43" i="38"/>
  <c r="U43" i="38" s="1"/>
  <c r="M40" i="38"/>
  <c r="U40" i="38" s="1"/>
  <c r="M38" i="38"/>
  <c r="U38" i="38" s="1"/>
  <c r="M37" i="38"/>
  <c r="U37" i="38" s="1"/>
  <c r="M36" i="38"/>
  <c r="U36" i="38" s="1"/>
  <c r="M33" i="38"/>
  <c r="U33" i="38" s="1"/>
  <c r="M31" i="38"/>
  <c r="U31" i="38" s="1"/>
  <c r="M30" i="38"/>
  <c r="U30" i="38" s="1"/>
  <c r="M28" i="38"/>
  <c r="U28" i="38" s="1"/>
  <c r="M26" i="38"/>
  <c r="U26" i="38" s="1"/>
  <c r="M24" i="38"/>
  <c r="U24" i="38" s="1"/>
  <c r="M22" i="38"/>
  <c r="U22" i="38" s="1"/>
  <c r="M21" i="38"/>
  <c r="U21" i="38" s="1"/>
  <c r="M19" i="38"/>
  <c r="U19" i="38" s="1"/>
  <c r="M16" i="38"/>
  <c r="U16" i="38" s="1"/>
  <c r="M15" i="38"/>
  <c r="U15" i="38" s="1"/>
  <c r="M14" i="38"/>
  <c r="U14" i="38" s="1"/>
  <c r="M12" i="38"/>
  <c r="U12" i="38" s="1"/>
  <c r="M9" i="38"/>
  <c r="U9" i="38" s="1"/>
  <c r="M8" i="38"/>
  <c r="U8" i="38" s="1"/>
  <c r="M7" i="38"/>
  <c r="U7" i="38" s="1"/>
  <c r="M4" i="38"/>
  <c r="U4" i="38" s="1"/>
  <c r="X4" i="38" s="1"/>
  <c r="M4" i="38" a="1"/>
  <c r="G4" i="38"/>
  <c r="F4" i="38"/>
  <c r="AT3" i="38"/>
  <c r="R3" i="38"/>
  <c r="AH3" i="38" s="1"/>
  <c r="AQ3" i="38" s="1"/>
  <c r="O3" i="38"/>
  <c r="P3" i="38" s="1"/>
  <c r="AF3" i="38" s="1"/>
  <c r="AO3" i="38" s="1"/>
  <c r="S98" i="37"/>
  <c r="R98" i="37"/>
  <c r="G98" i="37"/>
  <c r="F98" i="37"/>
  <c r="R97" i="37"/>
  <c r="G97" i="37"/>
  <c r="F97" i="37"/>
  <c r="R96" i="37"/>
  <c r="G96" i="37"/>
  <c r="F96" i="37"/>
  <c r="V95" i="37"/>
  <c r="R95" i="37"/>
  <c r="G95" i="37"/>
  <c r="F95" i="37"/>
  <c r="R94" i="37"/>
  <c r="G94" i="37"/>
  <c r="F94" i="37"/>
  <c r="R93" i="37"/>
  <c r="G93" i="37"/>
  <c r="F93" i="37"/>
  <c r="V92" i="37"/>
  <c r="R92" i="37"/>
  <c r="G92" i="37"/>
  <c r="F92" i="37"/>
  <c r="R91" i="37"/>
  <c r="G91" i="37"/>
  <c r="F91" i="37"/>
  <c r="R90" i="37"/>
  <c r="G90" i="37"/>
  <c r="F90" i="37"/>
  <c r="V89" i="37"/>
  <c r="R89" i="37"/>
  <c r="G89" i="37"/>
  <c r="F89" i="37"/>
  <c r="R88" i="37"/>
  <c r="G88" i="37"/>
  <c r="F88" i="37"/>
  <c r="R87" i="37"/>
  <c r="G87" i="37"/>
  <c r="F87" i="37"/>
  <c r="V86" i="37"/>
  <c r="R86" i="37"/>
  <c r="G86" i="37"/>
  <c r="F86" i="37"/>
  <c r="R85" i="37"/>
  <c r="G85" i="37"/>
  <c r="F85" i="37"/>
  <c r="R84" i="37"/>
  <c r="G84" i="37"/>
  <c r="F84" i="37"/>
  <c r="V83" i="37"/>
  <c r="R83" i="37"/>
  <c r="G83" i="37"/>
  <c r="F83" i="37"/>
  <c r="R82" i="37"/>
  <c r="G82" i="37"/>
  <c r="F82" i="37"/>
  <c r="R81" i="37"/>
  <c r="G81" i="37"/>
  <c r="F81" i="37"/>
  <c r="V80" i="37"/>
  <c r="R80" i="37"/>
  <c r="G80" i="37"/>
  <c r="F80" i="37"/>
  <c r="R79" i="37"/>
  <c r="G79" i="37"/>
  <c r="F79" i="37"/>
  <c r="R78" i="37"/>
  <c r="G78" i="37"/>
  <c r="F78" i="37"/>
  <c r="V77" i="37"/>
  <c r="R77" i="37"/>
  <c r="G77" i="37"/>
  <c r="F77" i="37"/>
  <c r="R76" i="37"/>
  <c r="G76" i="37"/>
  <c r="F76" i="37"/>
  <c r="R75" i="37"/>
  <c r="G75" i="37"/>
  <c r="F75" i="37"/>
  <c r="V74" i="37"/>
  <c r="R74" i="37"/>
  <c r="G74" i="37"/>
  <c r="F74" i="37"/>
  <c r="R73" i="37"/>
  <c r="G73" i="37"/>
  <c r="F73" i="37"/>
  <c r="R72" i="37"/>
  <c r="G72" i="37"/>
  <c r="F72" i="37"/>
  <c r="V71" i="37"/>
  <c r="R71" i="37"/>
  <c r="G71" i="37"/>
  <c r="F71" i="37"/>
  <c r="R70" i="37"/>
  <c r="G70" i="37"/>
  <c r="F70" i="37"/>
  <c r="R69" i="37"/>
  <c r="G69" i="37"/>
  <c r="F69" i="37"/>
  <c r="V68" i="37"/>
  <c r="R68" i="37"/>
  <c r="G68" i="37"/>
  <c r="F68" i="37"/>
  <c r="R67" i="37"/>
  <c r="G67" i="37"/>
  <c r="F67" i="37"/>
  <c r="V66" i="37"/>
  <c r="R66" i="37"/>
  <c r="G66" i="37"/>
  <c r="F66" i="37"/>
  <c r="V65" i="37"/>
  <c r="R65" i="37"/>
  <c r="G65" i="37"/>
  <c r="F65" i="37"/>
  <c r="V64" i="37"/>
  <c r="R64" i="37"/>
  <c r="G64" i="37"/>
  <c r="F64" i="37"/>
  <c r="V63" i="37"/>
  <c r="R63" i="37"/>
  <c r="G63" i="37"/>
  <c r="F63" i="37"/>
  <c r="V62" i="37"/>
  <c r="R62" i="37"/>
  <c r="G62" i="37"/>
  <c r="F62" i="37"/>
  <c r="V61" i="37"/>
  <c r="R61" i="37"/>
  <c r="G61" i="37"/>
  <c r="F61" i="37"/>
  <c r="V60" i="37"/>
  <c r="R60" i="37"/>
  <c r="G60" i="37"/>
  <c r="F60" i="37"/>
  <c r="V59" i="37"/>
  <c r="R59" i="37"/>
  <c r="G59" i="37"/>
  <c r="F59" i="37"/>
  <c r="V58" i="37"/>
  <c r="R58" i="37"/>
  <c r="G58" i="37"/>
  <c r="F58" i="37"/>
  <c r="V57" i="37"/>
  <c r="R57" i="37"/>
  <c r="G57" i="37"/>
  <c r="F57" i="37"/>
  <c r="V56" i="37"/>
  <c r="R56" i="37"/>
  <c r="G56" i="37"/>
  <c r="F56" i="37"/>
  <c r="V55" i="37"/>
  <c r="R55" i="37"/>
  <c r="G55" i="37"/>
  <c r="F55" i="37"/>
  <c r="V54" i="37"/>
  <c r="R54" i="37"/>
  <c r="G54" i="37"/>
  <c r="F54" i="37"/>
  <c r="V53" i="37"/>
  <c r="R53" i="37"/>
  <c r="G53" i="37"/>
  <c r="F53" i="37"/>
  <c r="V52" i="37"/>
  <c r="R52" i="37"/>
  <c r="G52" i="37"/>
  <c r="F52" i="37"/>
  <c r="V51" i="37"/>
  <c r="R51" i="37"/>
  <c r="G51" i="37"/>
  <c r="F51" i="37"/>
  <c r="V50" i="37"/>
  <c r="R50" i="37"/>
  <c r="G50" i="37"/>
  <c r="F50" i="37"/>
  <c r="V49" i="37"/>
  <c r="R49" i="37"/>
  <c r="G49" i="37"/>
  <c r="F49" i="37"/>
  <c r="V48" i="37"/>
  <c r="R48" i="37"/>
  <c r="G48" i="37"/>
  <c r="F48" i="37"/>
  <c r="V47" i="37"/>
  <c r="R47" i="37"/>
  <c r="G47" i="37"/>
  <c r="F47" i="37"/>
  <c r="V46" i="37"/>
  <c r="R46" i="37"/>
  <c r="G46" i="37"/>
  <c r="F46" i="37"/>
  <c r="V45" i="37"/>
  <c r="R45" i="37"/>
  <c r="G45" i="37"/>
  <c r="F45" i="37"/>
  <c r="V44" i="37"/>
  <c r="R44" i="37"/>
  <c r="G44" i="37"/>
  <c r="F44" i="37"/>
  <c r="V43" i="37"/>
  <c r="R43" i="37"/>
  <c r="G43" i="37"/>
  <c r="F43" i="37"/>
  <c r="V42" i="37"/>
  <c r="R42" i="37"/>
  <c r="G42" i="37"/>
  <c r="F42" i="37"/>
  <c r="V41" i="37"/>
  <c r="R41" i="37"/>
  <c r="G41" i="37"/>
  <c r="F41" i="37"/>
  <c r="V40" i="37"/>
  <c r="R40" i="37"/>
  <c r="G40" i="37"/>
  <c r="F40" i="37"/>
  <c r="V39" i="37"/>
  <c r="R39" i="37"/>
  <c r="G39" i="37"/>
  <c r="F39" i="37"/>
  <c r="V38" i="37"/>
  <c r="R38" i="37"/>
  <c r="G38" i="37"/>
  <c r="F38" i="37"/>
  <c r="V37" i="37"/>
  <c r="R37" i="37"/>
  <c r="G37" i="37"/>
  <c r="F37" i="37"/>
  <c r="V36" i="37"/>
  <c r="R36" i="37"/>
  <c r="G36" i="37"/>
  <c r="F36" i="37"/>
  <c r="V35" i="37"/>
  <c r="R35" i="37"/>
  <c r="G35" i="37"/>
  <c r="F35" i="37"/>
  <c r="V34" i="37"/>
  <c r="R34" i="37"/>
  <c r="G34" i="37"/>
  <c r="F34" i="37"/>
  <c r="V33" i="37"/>
  <c r="R33" i="37"/>
  <c r="G33" i="37"/>
  <c r="F33" i="37"/>
  <c r="V32" i="37"/>
  <c r="R32" i="37"/>
  <c r="G32" i="37"/>
  <c r="F32" i="37"/>
  <c r="V31" i="37"/>
  <c r="R31" i="37"/>
  <c r="G31" i="37"/>
  <c r="F31" i="37"/>
  <c r="V30" i="37"/>
  <c r="R30" i="37"/>
  <c r="G30" i="37"/>
  <c r="F30" i="37"/>
  <c r="V29" i="37"/>
  <c r="R29" i="37"/>
  <c r="G29" i="37"/>
  <c r="F29" i="37"/>
  <c r="V28" i="37"/>
  <c r="R28" i="37"/>
  <c r="G28" i="37"/>
  <c r="F28" i="37"/>
  <c r="V27" i="37"/>
  <c r="R27" i="37"/>
  <c r="G27" i="37"/>
  <c r="F27" i="37"/>
  <c r="V26" i="37"/>
  <c r="R26" i="37"/>
  <c r="G26" i="37"/>
  <c r="F26" i="37"/>
  <c r="V25" i="37"/>
  <c r="R25" i="37"/>
  <c r="G25" i="37"/>
  <c r="F25" i="37"/>
  <c r="V24" i="37"/>
  <c r="R24" i="37"/>
  <c r="G24" i="37"/>
  <c r="F24" i="37"/>
  <c r="V23" i="37"/>
  <c r="R23" i="37"/>
  <c r="G23" i="37"/>
  <c r="F23" i="37"/>
  <c r="V22" i="37"/>
  <c r="R22" i="37"/>
  <c r="G22" i="37"/>
  <c r="F22" i="37"/>
  <c r="V21" i="37"/>
  <c r="R21" i="37"/>
  <c r="G21" i="37"/>
  <c r="F21" i="37"/>
  <c r="V20" i="37"/>
  <c r="R20" i="37"/>
  <c r="G20" i="37"/>
  <c r="F20" i="37"/>
  <c r="V19" i="37"/>
  <c r="R19" i="37"/>
  <c r="G19" i="37"/>
  <c r="F19" i="37"/>
  <c r="V18" i="37"/>
  <c r="R18" i="37"/>
  <c r="G18" i="37"/>
  <c r="F18" i="37"/>
  <c r="V17" i="37"/>
  <c r="R17" i="37"/>
  <c r="G17" i="37"/>
  <c r="F17" i="37"/>
  <c r="V16" i="37"/>
  <c r="R16" i="37"/>
  <c r="G16" i="37"/>
  <c r="F16" i="37"/>
  <c r="V15" i="37"/>
  <c r="R15" i="37"/>
  <c r="G15" i="37"/>
  <c r="F15" i="37"/>
  <c r="V14" i="37"/>
  <c r="R14" i="37"/>
  <c r="G14" i="37"/>
  <c r="F14" i="37"/>
  <c r="V13" i="37"/>
  <c r="R13" i="37"/>
  <c r="G13" i="37"/>
  <c r="F13" i="37"/>
  <c r="V12" i="37"/>
  <c r="R12" i="37"/>
  <c r="G12" i="37"/>
  <c r="F12" i="37"/>
  <c r="C12" i="37"/>
  <c r="R11" i="37"/>
  <c r="G11" i="37"/>
  <c r="F11" i="37"/>
  <c r="V10" i="37"/>
  <c r="R10" i="37"/>
  <c r="G10" i="37"/>
  <c r="F10" i="37"/>
  <c r="C10" i="37"/>
  <c r="V97" i="37" s="1"/>
  <c r="V9" i="37"/>
  <c r="R9" i="37"/>
  <c r="G9" i="37"/>
  <c r="F9" i="37"/>
  <c r="V8" i="37"/>
  <c r="R8" i="37"/>
  <c r="G8" i="37"/>
  <c r="F8" i="37"/>
  <c r="V7" i="37"/>
  <c r="R7" i="37"/>
  <c r="G7" i="37"/>
  <c r="F7" i="37"/>
  <c r="V6" i="37"/>
  <c r="R6" i="37"/>
  <c r="G6" i="37"/>
  <c r="F6" i="37"/>
  <c r="V5" i="37"/>
  <c r="R5" i="37"/>
  <c r="G5" i="37"/>
  <c r="F5" i="37"/>
  <c r="C5" i="37"/>
  <c r="Y4" i="37"/>
  <c r="W4" i="37"/>
  <c r="V4" i="37"/>
  <c r="R4" i="37"/>
  <c r="M98" i="37"/>
  <c r="U98" i="37" s="1"/>
  <c r="M95" i="37"/>
  <c r="U95" i="37" s="1"/>
  <c r="M92" i="37"/>
  <c r="U92" i="37" s="1"/>
  <c r="M89" i="37"/>
  <c r="U89" i="37" s="1"/>
  <c r="M86" i="37"/>
  <c r="U86" i="37" s="1"/>
  <c r="M83" i="37"/>
  <c r="U83" i="37" s="1"/>
  <c r="M80" i="37"/>
  <c r="U80" i="37" s="1"/>
  <c r="M77" i="37"/>
  <c r="U77" i="37" s="1"/>
  <c r="M74" i="37"/>
  <c r="U74" i="37" s="1"/>
  <c r="M71" i="37"/>
  <c r="U71" i="37" s="1"/>
  <c r="M68" i="37"/>
  <c r="U68" i="37" s="1"/>
  <c r="M65" i="37"/>
  <c r="U65" i="37" s="1"/>
  <c r="M62" i="37"/>
  <c r="U62" i="37" s="1"/>
  <c r="M59" i="37"/>
  <c r="U59" i="37" s="1"/>
  <c r="M56" i="37"/>
  <c r="U56" i="37" s="1"/>
  <c r="M53" i="37"/>
  <c r="U53" i="37" s="1"/>
  <c r="M50" i="37"/>
  <c r="U50" i="37" s="1"/>
  <c r="M47" i="37"/>
  <c r="U47" i="37" s="1"/>
  <c r="M44" i="37"/>
  <c r="U44" i="37" s="1"/>
  <c r="M41" i="37"/>
  <c r="U41" i="37" s="1"/>
  <c r="M38" i="37"/>
  <c r="U38" i="37" s="1"/>
  <c r="M35" i="37"/>
  <c r="U35" i="37" s="1"/>
  <c r="M32" i="37"/>
  <c r="U32" i="37" s="1"/>
  <c r="M29" i="37"/>
  <c r="U29" i="37" s="1"/>
  <c r="M26" i="37"/>
  <c r="U26" i="37" s="1"/>
  <c r="M23" i="37"/>
  <c r="U23" i="37" s="1"/>
  <c r="M20" i="37"/>
  <c r="U20" i="37" s="1"/>
  <c r="M17" i="37"/>
  <c r="U17" i="37" s="1"/>
  <c r="M14" i="37"/>
  <c r="U14" i="37" s="1"/>
  <c r="M11" i="37"/>
  <c r="U11" i="37" s="1"/>
  <c r="M8" i="37"/>
  <c r="U8" i="37" s="1"/>
  <c r="M5" i="37"/>
  <c r="U5" i="37" s="1"/>
  <c r="M4" i="37" a="1"/>
  <c r="M96" i="37" s="1"/>
  <c r="U96" i="37" s="1"/>
  <c r="G4" i="37"/>
  <c r="F4" i="37"/>
  <c r="AT3" i="37"/>
  <c r="R3" i="37"/>
  <c r="O3" i="37"/>
  <c r="AE3" i="37" s="1"/>
  <c r="AN3" i="37" s="1"/>
  <c r="G98" i="36"/>
  <c r="F98" i="36"/>
  <c r="AX97" i="36"/>
  <c r="G97" i="36"/>
  <c r="F97" i="36"/>
  <c r="AX96" i="36"/>
  <c r="G96" i="36"/>
  <c r="F96" i="36"/>
  <c r="AX95" i="36"/>
  <c r="G95" i="36"/>
  <c r="F95" i="36"/>
  <c r="AX94" i="36"/>
  <c r="G94" i="36"/>
  <c r="F94" i="36"/>
  <c r="AX93" i="36"/>
  <c r="G93" i="36"/>
  <c r="F93" i="36"/>
  <c r="AX92" i="36"/>
  <c r="G92" i="36"/>
  <c r="F92" i="36"/>
  <c r="AX91" i="36"/>
  <c r="G91" i="36"/>
  <c r="F91" i="36"/>
  <c r="AX90" i="36"/>
  <c r="G90" i="36"/>
  <c r="F90" i="36"/>
  <c r="AX89" i="36"/>
  <c r="G89" i="36"/>
  <c r="F89" i="36"/>
  <c r="AX88" i="36"/>
  <c r="G88" i="36"/>
  <c r="F88" i="36"/>
  <c r="AX87" i="36"/>
  <c r="G87" i="36"/>
  <c r="F87" i="36"/>
  <c r="AX86" i="36"/>
  <c r="G86" i="36"/>
  <c r="F86" i="36"/>
  <c r="AX85" i="36"/>
  <c r="G85" i="36"/>
  <c r="F85" i="36"/>
  <c r="AX84" i="36"/>
  <c r="G84" i="36"/>
  <c r="F84" i="36"/>
  <c r="AX83" i="36"/>
  <c r="G83" i="36"/>
  <c r="F83" i="36"/>
  <c r="AX82" i="36"/>
  <c r="G82" i="36"/>
  <c r="F82" i="36"/>
  <c r="AX81" i="36"/>
  <c r="G81" i="36"/>
  <c r="F81" i="36"/>
  <c r="AX80" i="36"/>
  <c r="G80" i="36"/>
  <c r="F80" i="36"/>
  <c r="AX79" i="36"/>
  <c r="G79" i="36"/>
  <c r="F79" i="36"/>
  <c r="AX78" i="36"/>
  <c r="G78" i="36"/>
  <c r="F78" i="36"/>
  <c r="AX77" i="36"/>
  <c r="G77" i="36"/>
  <c r="F77" i="36"/>
  <c r="AX76" i="36"/>
  <c r="G76" i="36"/>
  <c r="F76" i="36"/>
  <c r="AX75" i="36"/>
  <c r="G75" i="36"/>
  <c r="F75" i="36"/>
  <c r="AX74" i="36"/>
  <c r="G74" i="36"/>
  <c r="F74" i="36"/>
  <c r="AX73" i="36"/>
  <c r="G73" i="36"/>
  <c r="F73" i="36"/>
  <c r="AX72" i="36"/>
  <c r="G72" i="36"/>
  <c r="F72" i="36"/>
  <c r="AX71" i="36"/>
  <c r="G71" i="36"/>
  <c r="F71" i="36"/>
  <c r="AX70" i="36"/>
  <c r="G70" i="36"/>
  <c r="F70" i="36"/>
  <c r="G69" i="36"/>
  <c r="F69" i="36"/>
  <c r="V68" i="36"/>
  <c r="R68" i="36"/>
  <c r="G68" i="36"/>
  <c r="F68" i="36"/>
  <c r="G67" i="36"/>
  <c r="F67" i="36"/>
  <c r="G66" i="36"/>
  <c r="F66" i="36"/>
  <c r="V65" i="36"/>
  <c r="R65" i="36"/>
  <c r="G65" i="36"/>
  <c r="F65" i="36"/>
  <c r="G64" i="36"/>
  <c r="F64" i="36"/>
  <c r="G63" i="36"/>
  <c r="F63" i="36"/>
  <c r="V62" i="36"/>
  <c r="R62" i="36"/>
  <c r="G62" i="36"/>
  <c r="F62" i="36"/>
  <c r="G61" i="36"/>
  <c r="F61" i="36"/>
  <c r="G60" i="36"/>
  <c r="F60" i="36"/>
  <c r="V59" i="36"/>
  <c r="R59" i="36"/>
  <c r="G59" i="36"/>
  <c r="F59" i="36"/>
  <c r="G58" i="36"/>
  <c r="F58" i="36"/>
  <c r="G57" i="36"/>
  <c r="F57" i="36"/>
  <c r="V56" i="36"/>
  <c r="R56" i="36"/>
  <c r="G56" i="36"/>
  <c r="F56" i="36"/>
  <c r="G55" i="36"/>
  <c r="F55" i="36"/>
  <c r="G54" i="36"/>
  <c r="F54" i="36"/>
  <c r="V53" i="36"/>
  <c r="R53" i="36"/>
  <c r="G53" i="36"/>
  <c r="F53" i="36"/>
  <c r="G52" i="36"/>
  <c r="F52" i="36"/>
  <c r="G51" i="36"/>
  <c r="F51" i="36"/>
  <c r="V50" i="36"/>
  <c r="R50" i="36"/>
  <c r="G50" i="36"/>
  <c r="F50" i="36"/>
  <c r="G49" i="36"/>
  <c r="F49" i="36"/>
  <c r="G48" i="36"/>
  <c r="F48" i="36"/>
  <c r="V47" i="36"/>
  <c r="R47" i="36"/>
  <c r="G47" i="36"/>
  <c r="F47" i="36"/>
  <c r="G46" i="36"/>
  <c r="F46" i="36"/>
  <c r="G45" i="36"/>
  <c r="F45" i="36"/>
  <c r="V44" i="36"/>
  <c r="R44" i="36"/>
  <c r="G44" i="36"/>
  <c r="F44" i="36"/>
  <c r="G43" i="36"/>
  <c r="F43" i="36"/>
  <c r="G42" i="36"/>
  <c r="F42" i="36"/>
  <c r="V41" i="36"/>
  <c r="R41" i="36"/>
  <c r="G41" i="36"/>
  <c r="F41" i="36"/>
  <c r="G40" i="36"/>
  <c r="F40" i="36"/>
  <c r="G39" i="36"/>
  <c r="F39" i="36"/>
  <c r="V38" i="36"/>
  <c r="R38" i="36"/>
  <c r="G38" i="36"/>
  <c r="F38" i="36"/>
  <c r="G37" i="36"/>
  <c r="F37" i="36"/>
  <c r="G36" i="36"/>
  <c r="F36" i="36"/>
  <c r="V35" i="36"/>
  <c r="R35" i="36"/>
  <c r="G35" i="36"/>
  <c r="F35" i="36"/>
  <c r="G34" i="36"/>
  <c r="F34" i="36"/>
  <c r="G33" i="36"/>
  <c r="F33" i="36"/>
  <c r="V32" i="36"/>
  <c r="R32" i="36"/>
  <c r="G32" i="36"/>
  <c r="F32" i="36"/>
  <c r="G31" i="36"/>
  <c r="F31" i="36"/>
  <c r="G30" i="36"/>
  <c r="F30" i="36"/>
  <c r="V29" i="36"/>
  <c r="R29" i="36"/>
  <c r="G29" i="36"/>
  <c r="F29" i="36"/>
  <c r="G28" i="36"/>
  <c r="F28" i="36"/>
  <c r="G27" i="36"/>
  <c r="F27" i="36"/>
  <c r="V26" i="36"/>
  <c r="R26" i="36"/>
  <c r="G26" i="36"/>
  <c r="F26" i="36"/>
  <c r="G25" i="36"/>
  <c r="F25" i="36"/>
  <c r="G24" i="36"/>
  <c r="F24" i="36"/>
  <c r="V23" i="36"/>
  <c r="R23" i="36"/>
  <c r="G23" i="36"/>
  <c r="F23" i="36"/>
  <c r="G22" i="36"/>
  <c r="F22" i="36"/>
  <c r="R21" i="36"/>
  <c r="G21" i="36"/>
  <c r="F21" i="36"/>
  <c r="V20" i="36"/>
  <c r="R20" i="36"/>
  <c r="G20" i="36"/>
  <c r="F20" i="36"/>
  <c r="G19" i="36"/>
  <c r="F19" i="36"/>
  <c r="R18" i="36"/>
  <c r="G18" i="36"/>
  <c r="F18" i="36"/>
  <c r="V17" i="36"/>
  <c r="R17" i="36"/>
  <c r="G17" i="36"/>
  <c r="F17" i="36"/>
  <c r="G16" i="36"/>
  <c r="F16" i="36"/>
  <c r="R15" i="36"/>
  <c r="G15" i="36"/>
  <c r="F15" i="36"/>
  <c r="V14" i="36"/>
  <c r="R14" i="36"/>
  <c r="G14" i="36"/>
  <c r="F14" i="36"/>
  <c r="G13" i="36"/>
  <c r="F13" i="36"/>
  <c r="R12" i="36"/>
  <c r="G12" i="36"/>
  <c r="F12" i="36"/>
  <c r="C12" i="36"/>
  <c r="G11" i="36"/>
  <c r="F11" i="36"/>
  <c r="V10" i="36"/>
  <c r="R10" i="36"/>
  <c r="G10" i="36"/>
  <c r="F10" i="36"/>
  <c r="C10" i="36"/>
  <c r="V69" i="36" s="1"/>
  <c r="V9" i="36"/>
  <c r="G9" i="36"/>
  <c r="F9" i="36"/>
  <c r="G8" i="36"/>
  <c r="F8" i="36"/>
  <c r="G7" i="36"/>
  <c r="F7" i="36"/>
  <c r="R6" i="36"/>
  <c r="G6" i="36"/>
  <c r="F6" i="36"/>
  <c r="C6" i="36"/>
  <c r="R9" i="36" s="1"/>
  <c r="G5" i="36"/>
  <c r="F5" i="36"/>
  <c r="C5" i="36"/>
  <c r="Y4" i="36"/>
  <c r="W4" i="36"/>
  <c r="V4" i="36"/>
  <c r="R4" i="36"/>
  <c r="M68" i="36"/>
  <c r="U68" i="36" s="1"/>
  <c r="M67" i="36"/>
  <c r="U67" i="36" s="1"/>
  <c r="M66" i="36"/>
  <c r="U66" i="36" s="1"/>
  <c r="M64" i="36"/>
  <c r="U64" i="36" s="1"/>
  <c r="M62" i="36"/>
  <c r="U62" i="36" s="1"/>
  <c r="M61" i="36"/>
  <c r="U61" i="36" s="1"/>
  <c r="M60" i="36"/>
  <c r="U60" i="36" s="1"/>
  <c r="M58" i="36"/>
  <c r="U58" i="36" s="1"/>
  <c r="M56" i="36"/>
  <c r="U56" i="36" s="1"/>
  <c r="M55" i="36"/>
  <c r="U55" i="36" s="1"/>
  <c r="M54" i="36"/>
  <c r="U54" i="36" s="1"/>
  <c r="M52" i="36"/>
  <c r="U52" i="36" s="1"/>
  <c r="M50" i="36"/>
  <c r="U50" i="36" s="1"/>
  <c r="M49" i="36"/>
  <c r="U49" i="36" s="1"/>
  <c r="M48" i="36"/>
  <c r="U48" i="36" s="1"/>
  <c r="M46" i="36"/>
  <c r="U46" i="36" s="1"/>
  <c r="M44" i="36"/>
  <c r="U44" i="36" s="1"/>
  <c r="M43" i="36"/>
  <c r="U43" i="36" s="1"/>
  <c r="M42" i="36"/>
  <c r="U42" i="36" s="1"/>
  <c r="M40" i="36"/>
  <c r="U40" i="36" s="1"/>
  <c r="M38" i="36"/>
  <c r="U38" i="36" s="1"/>
  <c r="M37" i="36"/>
  <c r="U37" i="36" s="1"/>
  <c r="M36" i="36"/>
  <c r="U36" i="36" s="1"/>
  <c r="M34" i="36"/>
  <c r="U34" i="36" s="1"/>
  <c r="M32" i="36"/>
  <c r="U32" i="36" s="1"/>
  <c r="M31" i="36"/>
  <c r="U31" i="36" s="1"/>
  <c r="M30" i="36"/>
  <c r="U30" i="36" s="1"/>
  <c r="M28" i="36"/>
  <c r="U28" i="36" s="1"/>
  <c r="M26" i="36"/>
  <c r="U26" i="36" s="1"/>
  <c r="M25" i="36"/>
  <c r="U25" i="36" s="1"/>
  <c r="M24" i="36"/>
  <c r="U24" i="36" s="1"/>
  <c r="M22" i="36"/>
  <c r="U22" i="36" s="1"/>
  <c r="M20" i="36"/>
  <c r="U20" i="36" s="1"/>
  <c r="M19" i="36"/>
  <c r="U19" i="36" s="1"/>
  <c r="M18" i="36"/>
  <c r="U18" i="36" s="1"/>
  <c r="M16" i="36"/>
  <c r="U16" i="36" s="1"/>
  <c r="M14" i="36"/>
  <c r="U14" i="36" s="1"/>
  <c r="M13" i="36"/>
  <c r="U13" i="36" s="1"/>
  <c r="M12" i="36"/>
  <c r="U12" i="36" s="1"/>
  <c r="M10" i="36"/>
  <c r="U10" i="36" s="1"/>
  <c r="M8" i="36"/>
  <c r="U8" i="36" s="1"/>
  <c r="M7" i="36"/>
  <c r="U7" i="36" s="1"/>
  <c r="M6" i="36"/>
  <c r="U6" i="36" s="1"/>
  <c r="M4" i="36"/>
  <c r="U4" i="36" s="1"/>
  <c r="X4" i="36" s="1"/>
  <c r="M4" i="36" a="1"/>
  <c r="M65" i="36" s="1"/>
  <c r="U65" i="36" s="1"/>
  <c r="G4" i="36"/>
  <c r="F4" i="36"/>
  <c r="AT3" i="36"/>
  <c r="R3" i="36"/>
  <c r="AH3" i="36" s="1"/>
  <c r="AQ3" i="36" s="1"/>
  <c r="O3" i="36"/>
  <c r="P3" i="36" s="1"/>
  <c r="AF3" i="36" s="1"/>
  <c r="AO3" i="36" s="1"/>
  <c r="G98" i="35"/>
  <c r="F98" i="35"/>
  <c r="AX97" i="35"/>
  <c r="G97" i="35"/>
  <c r="F97" i="35"/>
  <c r="AX96" i="35"/>
  <c r="G96" i="35"/>
  <c r="F96" i="35"/>
  <c r="AX95" i="35"/>
  <c r="G95" i="35"/>
  <c r="F95" i="35"/>
  <c r="AX94" i="35"/>
  <c r="G94" i="35"/>
  <c r="F94" i="35"/>
  <c r="AX93" i="35"/>
  <c r="G93" i="35"/>
  <c r="F93" i="35"/>
  <c r="AX92" i="35"/>
  <c r="G92" i="35"/>
  <c r="F92" i="35"/>
  <c r="AX91" i="35"/>
  <c r="G91" i="35"/>
  <c r="F91" i="35"/>
  <c r="AX90" i="35"/>
  <c r="G90" i="35"/>
  <c r="F90" i="35"/>
  <c r="AX89" i="35"/>
  <c r="G89" i="35"/>
  <c r="F89" i="35"/>
  <c r="AX88" i="35"/>
  <c r="G88" i="35"/>
  <c r="F88" i="35"/>
  <c r="AX87" i="35"/>
  <c r="G87" i="35"/>
  <c r="F87" i="35"/>
  <c r="AX86" i="35"/>
  <c r="G86" i="35"/>
  <c r="F86" i="35"/>
  <c r="AX85" i="35"/>
  <c r="G85" i="35"/>
  <c r="F85" i="35"/>
  <c r="AX84" i="35"/>
  <c r="G84" i="35"/>
  <c r="F84" i="35"/>
  <c r="AX83" i="35"/>
  <c r="G83" i="35"/>
  <c r="F83" i="35"/>
  <c r="AX82" i="35"/>
  <c r="G82" i="35"/>
  <c r="F82" i="35"/>
  <c r="AX81" i="35"/>
  <c r="G81" i="35"/>
  <c r="F81" i="35"/>
  <c r="AX80" i="35"/>
  <c r="G80" i="35"/>
  <c r="F80" i="35"/>
  <c r="V79" i="35"/>
  <c r="G79" i="35"/>
  <c r="F79" i="35"/>
  <c r="V78" i="35"/>
  <c r="G78" i="35"/>
  <c r="F78" i="35"/>
  <c r="V77" i="35"/>
  <c r="R77" i="35"/>
  <c r="G77" i="35"/>
  <c r="F77" i="35"/>
  <c r="V76" i="35"/>
  <c r="G76" i="35"/>
  <c r="F76" i="35"/>
  <c r="V75" i="35"/>
  <c r="G75" i="35"/>
  <c r="F75" i="35"/>
  <c r="V74" i="35"/>
  <c r="R74" i="35"/>
  <c r="G74" i="35"/>
  <c r="F74" i="35"/>
  <c r="V73" i="35"/>
  <c r="G73" i="35"/>
  <c r="F73" i="35"/>
  <c r="V72" i="35"/>
  <c r="G72" i="35"/>
  <c r="F72" i="35"/>
  <c r="V71" i="35"/>
  <c r="R71" i="35"/>
  <c r="G71" i="35"/>
  <c r="F71" i="35"/>
  <c r="V70" i="35"/>
  <c r="G70" i="35"/>
  <c r="F70" i="35"/>
  <c r="V69" i="35"/>
  <c r="G69" i="35"/>
  <c r="F69" i="35"/>
  <c r="V68" i="35"/>
  <c r="R68" i="35"/>
  <c r="G68" i="35"/>
  <c r="F68" i="35"/>
  <c r="V67" i="35"/>
  <c r="G67" i="35"/>
  <c r="F67" i="35"/>
  <c r="V66" i="35"/>
  <c r="G66" i="35"/>
  <c r="F66" i="35"/>
  <c r="V65" i="35"/>
  <c r="R65" i="35"/>
  <c r="G65" i="35"/>
  <c r="F65" i="35"/>
  <c r="V64" i="35"/>
  <c r="G64" i="35"/>
  <c r="F64" i="35"/>
  <c r="V63" i="35"/>
  <c r="G63" i="35"/>
  <c r="F63" i="35"/>
  <c r="V62" i="35"/>
  <c r="R62" i="35"/>
  <c r="G62" i="35"/>
  <c r="F62" i="35"/>
  <c r="V61" i="35"/>
  <c r="G61" i="35"/>
  <c r="F61" i="35"/>
  <c r="V60" i="35"/>
  <c r="G60" i="35"/>
  <c r="F60" i="35"/>
  <c r="V59" i="35"/>
  <c r="R59" i="35"/>
  <c r="G59" i="35"/>
  <c r="F59" i="35"/>
  <c r="V58" i="35"/>
  <c r="G58" i="35"/>
  <c r="F58" i="35"/>
  <c r="V57" i="35"/>
  <c r="G57" i="35"/>
  <c r="F57" i="35"/>
  <c r="V56" i="35"/>
  <c r="R56" i="35"/>
  <c r="G56" i="35"/>
  <c r="F56" i="35"/>
  <c r="V55" i="35"/>
  <c r="G55" i="35"/>
  <c r="F55" i="35"/>
  <c r="V54" i="35"/>
  <c r="G54" i="35"/>
  <c r="F54" i="35"/>
  <c r="V53" i="35"/>
  <c r="R53" i="35"/>
  <c r="G53" i="35"/>
  <c r="F53" i="35"/>
  <c r="V52" i="35"/>
  <c r="G52" i="35"/>
  <c r="F52" i="35"/>
  <c r="V51" i="35"/>
  <c r="G51" i="35"/>
  <c r="F51" i="35"/>
  <c r="V50" i="35"/>
  <c r="R50" i="35"/>
  <c r="G50" i="35"/>
  <c r="F50" i="35"/>
  <c r="V49" i="35"/>
  <c r="G49" i="35"/>
  <c r="F49" i="35"/>
  <c r="V48" i="35"/>
  <c r="G48" i="35"/>
  <c r="F48" i="35"/>
  <c r="V47" i="35"/>
  <c r="R47" i="35"/>
  <c r="G47" i="35"/>
  <c r="F47" i="35"/>
  <c r="V46" i="35"/>
  <c r="G46" i="35"/>
  <c r="F46" i="35"/>
  <c r="V45" i="35"/>
  <c r="G45" i="35"/>
  <c r="F45" i="35"/>
  <c r="V44" i="35"/>
  <c r="R44" i="35"/>
  <c r="G44" i="35"/>
  <c r="F44" i="35"/>
  <c r="V43" i="35"/>
  <c r="G43" i="35"/>
  <c r="F43" i="35"/>
  <c r="V42" i="35"/>
  <c r="G42" i="35"/>
  <c r="F42" i="35"/>
  <c r="V41" i="35"/>
  <c r="R41" i="35"/>
  <c r="G41" i="35"/>
  <c r="F41" i="35"/>
  <c r="V40" i="35"/>
  <c r="G40" i="35"/>
  <c r="F40" i="35"/>
  <c r="V39" i="35"/>
  <c r="G39" i="35"/>
  <c r="F39" i="35"/>
  <c r="V38" i="35"/>
  <c r="R38" i="35"/>
  <c r="G38" i="35"/>
  <c r="F38" i="35"/>
  <c r="V37" i="35"/>
  <c r="G37" i="35"/>
  <c r="F37" i="35"/>
  <c r="V36" i="35"/>
  <c r="G36" i="35"/>
  <c r="F36" i="35"/>
  <c r="V35" i="35"/>
  <c r="R35" i="35"/>
  <c r="G35" i="35"/>
  <c r="F35" i="35"/>
  <c r="V34" i="35"/>
  <c r="G34" i="35"/>
  <c r="F34" i="35"/>
  <c r="V33" i="35"/>
  <c r="G33" i="35"/>
  <c r="F33" i="35"/>
  <c r="V32" i="35"/>
  <c r="R32" i="35"/>
  <c r="G32" i="35"/>
  <c r="F32" i="35"/>
  <c r="V31" i="35"/>
  <c r="G31" i="35"/>
  <c r="F31" i="35"/>
  <c r="V30" i="35"/>
  <c r="G30" i="35"/>
  <c r="F30" i="35"/>
  <c r="V29" i="35"/>
  <c r="R29" i="35"/>
  <c r="G29" i="35"/>
  <c r="F29" i="35"/>
  <c r="V28" i="35"/>
  <c r="G28" i="35"/>
  <c r="F28" i="35"/>
  <c r="V27" i="35"/>
  <c r="G27" i="35"/>
  <c r="F27" i="35"/>
  <c r="V26" i="35"/>
  <c r="R26" i="35"/>
  <c r="G26" i="35"/>
  <c r="F26" i="35"/>
  <c r="V25" i="35"/>
  <c r="G25" i="35"/>
  <c r="F25" i="35"/>
  <c r="V24" i="35"/>
  <c r="G24" i="35"/>
  <c r="F24" i="35"/>
  <c r="V23" i="35"/>
  <c r="R23" i="35"/>
  <c r="G23" i="35"/>
  <c r="F23" i="35"/>
  <c r="V22" i="35"/>
  <c r="G22" i="35"/>
  <c r="F22" i="35"/>
  <c r="V21" i="35"/>
  <c r="G21" i="35"/>
  <c r="F21" i="35"/>
  <c r="V20" i="35"/>
  <c r="R20" i="35"/>
  <c r="G20" i="35"/>
  <c r="F20" i="35"/>
  <c r="V19" i="35"/>
  <c r="G19" i="35"/>
  <c r="F19" i="35"/>
  <c r="V18" i="35"/>
  <c r="G18" i="35"/>
  <c r="F18" i="35"/>
  <c r="V17" i="35"/>
  <c r="R17" i="35"/>
  <c r="G17" i="35"/>
  <c r="F17" i="35"/>
  <c r="V16" i="35"/>
  <c r="G16" i="35"/>
  <c r="F16" i="35"/>
  <c r="V15" i="35"/>
  <c r="G15" i="35"/>
  <c r="F15" i="35"/>
  <c r="V14" i="35"/>
  <c r="R14" i="35"/>
  <c r="G14" i="35"/>
  <c r="F14" i="35"/>
  <c r="V13" i="35"/>
  <c r="G13" i="35"/>
  <c r="F13" i="35"/>
  <c r="V12" i="35"/>
  <c r="G12" i="35"/>
  <c r="F12" i="35"/>
  <c r="C12" i="35"/>
  <c r="R11" i="35"/>
  <c r="G11" i="35"/>
  <c r="F11" i="35"/>
  <c r="V10" i="35"/>
  <c r="R10" i="35"/>
  <c r="G10" i="35"/>
  <c r="F10" i="35"/>
  <c r="C10" i="35"/>
  <c r="V11" i="35" s="1"/>
  <c r="V9" i="35"/>
  <c r="R9" i="35"/>
  <c r="G9" i="35"/>
  <c r="F9" i="35"/>
  <c r="V8" i="35"/>
  <c r="G8" i="35"/>
  <c r="F8" i="35"/>
  <c r="V7" i="35"/>
  <c r="G7" i="35"/>
  <c r="F7" i="35"/>
  <c r="V6" i="35"/>
  <c r="G6" i="35"/>
  <c r="F6" i="35"/>
  <c r="C6" i="35"/>
  <c r="R78" i="35" s="1"/>
  <c r="V5" i="35"/>
  <c r="R5" i="35"/>
  <c r="G5" i="35"/>
  <c r="F5" i="35"/>
  <c r="C5" i="35"/>
  <c r="W4" i="35"/>
  <c r="V4" i="35"/>
  <c r="Y4" i="35" s="1"/>
  <c r="R4" i="35"/>
  <c r="M77" i="35"/>
  <c r="U77" i="35" s="1"/>
  <c r="M74" i="35"/>
  <c r="U74" i="35" s="1"/>
  <c r="M71" i="35"/>
  <c r="U71" i="35" s="1"/>
  <c r="M68" i="35"/>
  <c r="U68" i="35" s="1"/>
  <c r="M65" i="35"/>
  <c r="U65" i="35" s="1"/>
  <c r="M62" i="35"/>
  <c r="U62" i="35" s="1"/>
  <c r="M59" i="35"/>
  <c r="U59" i="35" s="1"/>
  <c r="M56" i="35"/>
  <c r="U56" i="35" s="1"/>
  <c r="M53" i="35"/>
  <c r="U53" i="35" s="1"/>
  <c r="M50" i="35"/>
  <c r="U50" i="35" s="1"/>
  <c r="M47" i="35"/>
  <c r="U47" i="35" s="1"/>
  <c r="M44" i="35"/>
  <c r="U44" i="35" s="1"/>
  <c r="M41" i="35"/>
  <c r="U41" i="35" s="1"/>
  <c r="M38" i="35"/>
  <c r="U38" i="35" s="1"/>
  <c r="M35" i="35"/>
  <c r="U35" i="35" s="1"/>
  <c r="M32" i="35"/>
  <c r="U32" i="35" s="1"/>
  <c r="M29" i="35"/>
  <c r="U29" i="35" s="1"/>
  <c r="M26" i="35"/>
  <c r="U26" i="35" s="1"/>
  <c r="M23" i="35"/>
  <c r="U23" i="35" s="1"/>
  <c r="M20" i="35"/>
  <c r="U20" i="35" s="1"/>
  <c r="M17" i="35"/>
  <c r="U17" i="35" s="1"/>
  <c r="M14" i="35"/>
  <c r="U14" i="35" s="1"/>
  <c r="M11" i="35"/>
  <c r="U11" i="35" s="1"/>
  <c r="M8" i="35"/>
  <c r="U8" i="35" s="1"/>
  <c r="M5" i="35"/>
  <c r="U5" i="35" s="1"/>
  <c r="M4" i="35" a="1"/>
  <c r="M78" i="35" s="1"/>
  <c r="U78" i="35" s="1"/>
  <c r="G4" i="35"/>
  <c r="F4" i="35"/>
  <c r="AT3" i="35"/>
  <c r="R3" i="35"/>
  <c r="O3" i="35"/>
  <c r="AE3" i="35" s="1"/>
  <c r="AN3" i="35" s="1"/>
  <c r="G98" i="34"/>
  <c r="F98" i="34"/>
  <c r="AX97" i="34"/>
  <c r="G97" i="34"/>
  <c r="F97" i="34"/>
  <c r="AX96" i="34"/>
  <c r="G96" i="34"/>
  <c r="F96" i="34"/>
  <c r="AX95" i="34"/>
  <c r="G95" i="34"/>
  <c r="F95" i="34"/>
  <c r="AX94" i="34"/>
  <c r="G94" i="34"/>
  <c r="F94" i="34"/>
  <c r="AX93" i="34"/>
  <c r="G93" i="34"/>
  <c r="F93" i="34"/>
  <c r="AX92" i="34"/>
  <c r="G92" i="34"/>
  <c r="F92" i="34"/>
  <c r="AX91" i="34"/>
  <c r="G91" i="34"/>
  <c r="F91" i="34"/>
  <c r="AX90" i="34"/>
  <c r="G90" i="34"/>
  <c r="F90" i="34"/>
  <c r="G89" i="34"/>
  <c r="F89" i="34"/>
  <c r="G88" i="34"/>
  <c r="F88" i="34"/>
  <c r="G87" i="34"/>
  <c r="F87" i="34"/>
  <c r="G86" i="34"/>
  <c r="F86" i="34"/>
  <c r="G85" i="34"/>
  <c r="F85" i="34"/>
  <c r="G84" i="34"/>
  <c r="F84" i="34"/>
  <c r="G83" i="34"/>
  <c r="F83" i="34"/>
  <c r="G82" i="34"/>
  <c r="F82" i="34"/>
  <c r="G81" i="34"/>
  <c r="F81" i="34"/>
  <c r="R80" i="34"/>
  <c r="G80" i="34"/>
  <c r="F80" i="34"/>
  <c r="G79" i="34"/>
  <c r="F79" i="34"/>
  <c r="G78" i="34"/>
  <c r="F78" i="34"/>
  <c r="R77" i="34"/>
  <c r="G77" i="34"/>
  <c r="F77" i="34"/>
  <c r="G76" i="34"/>
  <c r="F76" i="34"/>
  <c r="G75" i="34"/>
  <c r="F75" i="34"/>
  <c r="R74" i="34"/>
  <c r="G74" i="34"/>
  <c r="F74" i="34"/>
  <c r="G73" i="34"/>
  <c r="F73" i="34"/>
  <c r="G72" i="34"/>
  <c r="F72" i="34"/>
  <c r="R71" i="34"/>
  <c r="G71" i="34"/>
  <c r="F71" i="34"/>
  <c r="G70" i="34"/>
  <c r="F70" i="34"/>
  <c r="G69" i="34"/>
  <c r="F69" i="34"/>
  <c r="R68" i="34"/>
  <c r="G68" i="34"/>
  <c r="F68" i="34"/>
  <c r="G67" i="34"/>
  <c r="F67" i="34"/>
  <c r="G66" i="34"/>
  <c r="F66" i="34"/>
  <c r="R65" i="34"/>
  <c r="G65" i="34"/>
  <c r="F65" i="34"/>
  <c r="G64" i="34"/>
  <c r="F64" i="34"/>
  <c r="G63" i="34"/>
  <c r="F63" i="34"/>
  <c r="R62" i="34"/>
  <c r="G62" i="34"/>
  <c r="F62" i="34"/>
  <c r="G61" i="34"/>
  <c r="F61" i="34"/>
  <c r="G60" i="34"/>
  <c r="F60" i="34"/>
  <c r="R59" i="34"/>
  <c r="G59" i="34"/>
  <c r="F59" i="34"/>
  <c r="G58" i="34"/>
  <c r="F58" i="34"/>
  <c r="G57" i="34"/>
  <c r="F57" i="34"/>
  <c r="R56" i="34"/>
  <c r="G56" i="34"/>
  <c r="F56" i="34"/>
  <c r="G55" i="34"/>
  <c r="F55" i="34"/>
  <c r="G54" i="34"/>
  <c r="F54" i="34"/>
  <c r="R53" i="34"/>
  <c r="G53" i="34"/>
  <c r="F53" i="34"/>
  <c r="G52" i="34"/>
  <c r="F52" i="34"/>
  <c r="G51" i="34"/>
  <c r="F51" i="34"/>
  <c r="R50" i="34"/>
  <c r="G50" i="34"/>
  <c r="F50" i="34"/>
  <c r="G49" i="34"/>
  <c r="F49" i="34"/>
  <c r="G48" i="34"/>
  <c r="F48" i="34"/>
  <c r="R47" i="34"/>
  <c r="G47" i="34"/>
  <c r="F47" i="34"/>
  <c r="G46" i="34"/>
  <c r="F46" i="34"/>
  <c r="G45" i="34"/>
  <c r="F45" i="34"/>
  <c r="R44" i="34"/>
  <c r="G44" i="34"/>
  <c r="F44" i="34"/>
  <c r="G43" i="34"/>
  <c r="F43" i="34"/>
  <c r="G42" i="34"/>
  <c r="F42" i="34"/>
  <c r="G41" i="34"/>
  <c r="F41" i="34"/>
  <c r="G40" i="34"/>
  <c r="F40" i="34"/>
  <c r="G39" i="34"/>
  <c r="F39" i="34"/>
  <c r="R38" i="34"/>
  <c r="G38" i="34"/>
  <c r="F38" i="34"/>
  <c r="R37" i="34"/>
  <c r="G37" i="34"/>
  <c r="F37" i="34"/>
  <c r="R36" i="34"/>
  <c r="G36" i="34"/>
  <c r="F36" i="34"/>
  <c r="R35" i="34"/>
  <c r="G35" i="34"/>
  <c r="F35" i="34"/>
  <c r="G34" i="34"/>
  <c r="F34" i="34"/>
  <c r="G33" i="34"/>
  <c r="F33" i="34"/>
  <c r="G32" i="34"/>
  <c r="F32" i="34"/>
  <c r="G31" i="34"/>
  <c r="F31" i="34"/>
  <c r="G30" i="34"/>
  <c r="F30" i="34"/>
  <c r="R29" i="34"/>
  <c r="G29" i="34"/>
  <c r="F29" i="34"/>
  <c r="R28" i="34"/>
  <c r="G28" i="34"/>
  <c r="F28" i="34"/>
  <c r="R27" i="34"/>
  <c r="G27" i="34"/>
  <c r="F27" i="34"/>
  <c r="R26" i="34"/>
  <c r="G26" i="34"/>
  <c r="F26" i="34"/>
  <c r="G25" i="34"/>
  <c r="F25" i="34"/>
  <c r="G24" i="34"/>
  <c r="F24" i="34"/>
  <c r="G23" i="34"/>
  <c r="F23" i="34"/>
  <c r="G22" i="34"/>
  <c r="F22" i="34"/>
  <c r="G21" i="34"/>
  <c r="F21" i="34"/>
  <c r="R20" i="34"/>
  <c r="G20" i="34"/>
  <c r="F20" i="34"/>
  <c r="R19" i="34"/>
  <c r="G19" i="34"/>
  <c r="F19" i="34"/>
  <c r="R18" i="34"/>
  <c r="G18" i="34"/>
  <c r="F18" i="34"/>
  <c r="R17" i="34"/>
  <c r="G17" i="34"/>
  <c r="F17" i="34"/>
  <c r="G16" i="34"/>
  <c r="F16" i="34"/>
  <c r="G15" i="34"/>
  <c r="F15" i="34"/>
  <c r="G14" i="34"/>
  <c r="F14" i="34"/>
  <c r="G13" i="34"/>
  <c r="F13" i="34"/>
  <c r="G12" i="34"/>
  <c r="F12" i="34"/>
  <c r="C12" i="34"/>
  <c r="V11" i="34"/>
  <c r="G11" i="34"/>
  <c r="F11" i="34"/>
  <c r="R10" i="34"/>
  <c r="G10" i="34"/>
  <c r="F10" i="34"/>
  <c r="C10" i="34"/>
  <c r="G9" i="34"/>
  <c r="F9" i="34"/>
  <c r="R8" i="34"/>
  <c r="G8" i="34"/>
  <c r="F8" i="34"/>
  <c r="V7" i="34"/>
  <c r="G7" i="34"/>
  <c r="F7" i="34"/>
  <c r="G6" i="34"/>
  <c r="F6" i="34"/>
  <c r="C6" i="34"/>
  <c r="R41" i="34" s="1"/>
  <c r="V5" i="34"/>
  <c r="R5" i="34"/>
  <c r="G5" i="34"/>
  <c r="F5" i="34"/>
  <c r="C5" i="34"/>
  <c r="W4" i="34"/>
  <c r="R4" i="34"/>
  <c r="M89" i="34"/>
  <c r="U89" i="34" s="1"/>
  <c r="M88" i="34"/>
  <c r="U88" i="34" s="1"/>
  <c r="M86" i="34"/>
  <c r="U86" i="34" s="1"/>
  <c r="M84" i="34"/>
  <c r="U84" i="34" s="1"/>
  <c r="M83" i="34"/>
  <c r="U83" i="34" s="1"/>
  <c r="M82" i="34"/>
  <c r="U82" i="34" s="1"/>
  <c r="M80" i="34"/>
  <c r="U80" i="34" s="1"/>
  <c r="M78" i="34"/>
  <c r="U78" i="34" s="1"/>
  <c r="M77" i="34"/>
  <c r="U77" i="34" s="1"/>
  <c r="M76" i="34"/>
  <c r="U76" i="34" s="1"/>
  <c r="M74" i="34"/>
  <c r="U74" i="34" s="1"/>
  <c r="M72" i="34"/>
  <c r="U72" i="34" s="1"/>
  <c r="M71" i="34"/>
  <c r="U71" i="34" s="1"/>
  <c r="M70" i="34"/>
  <c r="U70" i="34" s="1"/>
  <c r="M68" i="34"/>
  <c r="U68" i="34" s="1"/>
  <c r="M66" i="34"/>
  <c r="U66" i="34" s="1"/>
  <c r="M65" i="34"/>
  <c r="U65" i="34" s="1"/>
  <c r="M64" i="34"/>
  <c r="U64" i="34" s="1"/>
  <c r="M62" i="34"/>
  <c r="U62" i="34" s="1"/>
  <c r="M60" i="34"/>
  <c r="U60" i="34" s="1"/>
  <c r="M59" i="34"/>
  <c r="U59" i="34" s="1"/>
  <c r="M58" i="34"/>
  <c r="U58" i="34" s="1"/>
  <c r="M56" i="34"/>
  <c r="U56" i="34" s="1"/>
  <c r="M54" i="34"/>
  <c r="U54" i="34" s="1"/>
  <c r="M53" i="34"/>
  <c r="U53" i="34" s="1"/>
  <c r="M52" i="34"/>
  <c r="U52" i="34" s="1"/>
  <c r="M50" i="34"/>
  <c r="U50" i="34" s="1"/>
  <c r="M48" i="34"/>
  <c r="U48" i="34" s="1"/>
  <c r="M47" i="34"/>
  <c r="U47" i="34" s="1"/>
  <c r="M46" i="34"/>
  <c r="U46" i="34" s="1"/>
  <c r="M44" i="34"/>
  <c r="U44" i="34" s="1"/>
  <c r="M42" i="34"/>
  <c r="U42" i="34" s="1"/>
  <c r="M41" i="34"/>
  <c r="U41" i="34" s="1"/>
  <c r="M40" i="34"/>
  <c r="U40" i="34" s="1"/>
  <c r="M38" i="34"/>
  <c r="U38" i="34" s="1"/>
  <c r="M36" i="34"/>
  <c r="U36" i="34" s="1"/>
  <c r="M35" i="34"/>
  <c r="U35" i="34" s="1"/>
  <c r="M34" i="34"/>
  <c r="U34" i="34" s="1"/>
  <c r="M32" i="34"/>
  <c r="U32" i="34" s="1"/>
  <c r="M30" i="34"/>
  <c r="U30" i="34" s="1"/>
  <c r="M29" i="34"/>
  <c r="U29" i="34" s="1"/>
  <c r="M28" i="34"/>
  <c r="U28" i="34" s="1"/>
  <c r="M26" i="34"/>
  <c r="U26" i="34" s="1"/>
  <c r="M24" i="34"/>
  <c r="U24" i="34" s="1"/>
  <c r="M23" i="34"/>
  <c r="U23" i="34" s="1"/>
  <c r="M22" i="34"/>
  <c r="U22" i="34" s="1"/>
  <c r="M20" i="34"/>
  <c r="U20" i="34" s="1"/>
  <c r="M18" i="34"/>
  <c r="U18" i="34" s="1"/>
  <c r="M17" i="34"/>
  <c r="U17" i="34" s="1"/>
  <c r="M16" i="34"/>
  <c r="U16" i="34" s="1"/>
  <c r="M14" i="34"/>
  <c r="U14" i="34" s="1"/>
  <c r="M12" i="34"/>
  <c r="U12" i="34" s="1"/>
  <c r="M11" i="34"/>
  <c r="U11" i="34" s="1"/>
  <c r="M10" i="34"/>
  <c r="U10" i="34" s="1"/>
  <c r="M8" i="34"/>
  <c r="U8" i="34" s="1"/>
  <c r="M6" i="34"/>
  <c r="U6" i="34" s="1"/>
  <c r="M5" i="34"/>
  <c r="U5" i="34" s="1"/>
  <c r="M4" i="34"/>
  <c r="U4" i="34" s="1"/>
  <c r="X4" i="34" s="1"/>
  <c r="M4" i="34" a="1"/>
  <c r="M87" i="34" s="1"/>
  <c r="U87" i="34" s="1"/>
  <c r="G4" i="34"/>
  <c r="F4" i="34"/>
  <c r="AT3" i="34"/>
  <c r="O3" i="34"/>
  <c r="P3" i="34" s="1"/>
  <c r="AF3" i="34" s="1"/>
  <c r="AO3" i="34" s="1"/>
  <c r="S98" i="33"/>
  <c r="R98" i="33"/>
  <c r="G98" i="33"/>
  <c r="F98" i="33"/>
  <c r="R97" i="33"/>
  <c r="G97" i="33"/>
  <c r="F97" i="33"/>
  <c r="R96" i="33"/>
  <c r="G96" i="33"/>
  <c r="F96" i="33"/>
  <c r="R95" i="33"/>
  <c r="G95" i="33"/>
  <c r="F95" i="33"/>
  <c r="R94" i="33"/>
  <c r="G94" i="33"/>
  <c r="F94" i="33"/>
  <c r="R93" i="33"/>
  <c r="G93" i="33"/>
  <c r="F93" i="33"/>
  <c r="R92" i="33"/>
  <c r="G92" i="33"/>
  <c r="F92" i="33"/>
  <c r="R91" i="33"/>
  <c r="G91" i="33"/>
  <c r="F91" i="33"/>
  <c r="R90" i="33"/>
  <c r="G90" i="33"/>
  <c r="F90" i="33"/>
  <c r="R89" i="33"/>
  <c r="G89" i="33"/>
  <c r="F89" i="33"/>
  <c r="R88" i="33"/>
  <c r="G88" i="33"/>
  <c r="F88" i="33"/>
  <c r="R87" i="33"/>
  <c r="G87" i="33"/>
  <c r="F87" i="33"/>
  <c r="R86" i="33"/>
  <c r="G86" i="33"/>
  <c r="F86" i="33"/>
  <c r="R85" i="33"/>
  <c r="G85" i="33"/>
  <c r="F85" i="33"/>
  <c r="R84" i="33"/>
  <c r="G84" i="33"/>
  <c r="F84" i="33"/>
  <c r="R83" i="33"/>
  <c r="G83" i="33"/>
  <c r="F83" i="33"/>
  <c r="R82" i="33"/>
  <c r="G82" i="33"/>
  <c r="F82" i="33"/>
  <c r="R81" i="33"/>
  <c r="G81" i="33"/>
  <c r="F81" i="33"/>
  <c r="R80" i="33"/>
  <c r="G80" i="33"/>
  <c r="F80" i="33"/>
  <c r="R79" i="33"/>
  <c r="G79" i="33"/>
  <c r="F79" i="33"/>
  <c r="R78" i="33"/>
  <c r="G78" i="33"/>
  <c r="F78" i="33"/>
  <c r="R77" i="33"/>
  <c r="G77" i="33"/>
  <c r="F77" i="33"/>
  <c r="R76" i="33"/>
  <c r="G76" i="33"/>
  <c r="F76" i="33"/>
  <c r="R75" i="33"/>
  <c r="G75" i="33"/>
  <c r="F75" i="33"/>
  <c r="R74" i="33"/>
  <c r="G74" i="33"/>
  <c r="F74" i="33"/>
  <c r="R73" i="33"/>
  <c r="G73" i="33"/>
  <c r="F73" i="33"/>
  <c r="R72" i="33"/>
  <c r="G72" i="33"/>
  <c r="F72" i="33"/>
  <c r="R71" i="33"/>
  <c r="G71" i="33"/>
  <c r="F71" i="33"/>
  <c r="R70" i="33"/>
  <c r="G70" i="33"/>
  <c r="F70" i="33"/>
  <c r="R69" i="33"/>
  <c r="G69" i="33"/>
  <c r="F69" i="33"/>
  <c r="R68" i="33"/>
  <c r="G68" i="33"/>
  <c r="F68" i="33"/>
  <c r="R67" i="33"/>
  <c r="G67" i="33"/>
  <c r="F67" i="33"/>
  <c r="R66" i="33"/>
  <c r="G66" i="33"/>
  <c r="F66" i="33"/>
  <c r="R65" i="33"/>
  <c r="G65" i="33"/>
  <c r="F65" i="33"/>
  <c r="R64" i="33"/>
  <c r="G64" i="33"/>
  <c r="F64" i="33"/>
  <c r="R63" i="33"/>
  <c r="G63" i="33"/>
  <c r="F63" i="33"/>
  <c r="R62" i="33"/>
  <c r="G62" i="33"/>
  <c r="F62" i="33"/>
  <c r="R61" i="33"/>
  <c r="G61" i="33"/>
  <c r="F61" i="33"/>
  <c r="R60" i="33"/>
  <c r="G60" i="33"/>
  <c r="F60" i="33"/>
  <c r="R59" i="33"/>
  <c r="G59" i="33"/>
  <c r="F59" i="33"/>
  <c r="R58" i="33"/>
  <c r="G58" i="33"/>
  <c r="F58" i="33"/>
  <c r="R57" i="33"/>
  <c r="G57" i="33"/>
  <c r="F57" i="33"/>
  <c r="R56" i="33"/>
  <c r="G56" i="33"/>
  <c r="F56" i="33"/>
  <c r="R55" i="33"/>
  <c r="G55" i="33"/>
  <c r="F55" i="33"/>
  <c r="R54" i="33"/>
  <c r="G54" i="33"/>
  <c r="F54" i="33"/>
  <c r="R53" i="33"/>
  <c r="G53" i="33"/>
  <c r="F53" i="33"/>
  <c r="R52" i="33"/>
  <c r="G52" i="33"/>
  <c r="F52" i="33"/>
  <c r="R51" i="33"/>
  <c r="G51" i="33"/>
  <c r="F51" i="33"/>
  <c r="R50" i="33"/>
  <c r="G50" i="33"/>
  <c r="F50" i="33"/>
  <c r="R49" i="33"/>
  <c r="G49" i="33"/>
  <c r="F49" i="33"/>
  <c r="R48" i="33"/>
  <c r="G48" i="33"/>
  <c r="F48" i="33"/>
  <c r="R47" i="33"/>
  <c r="G47" i="33"/>
  <c r="F47" i="33"/>
  <c r="R46" i="33"/>
  <c r="G46" i="33"/>
  <c r="F46" i="33"/>
  <c r="R45" i="33"/>
  <c r="G45" i="33"/>
  <c r="F45" i="33"/>
  <c r="R44" i="33"/>
  <c r="G44" i="33"/>
  <c r="F44" i="33"/>
  <c r="R43" i="33"/>
  <c r="G43" i="33"/>
  <c r="F43" i="33"/>
  <c r="R42" i="33"/>
  <c r="G42" i="33"/>
  <c r="F42" i="33"/>
  <c r="R41" i="33"/>
  <c r="G41" i="33"/>
  <c r="F41" i="33"/>
  <c r="R40" i="33"/>
  <c r="G40" i="33"/>
  <c r="F40" i="33"/>
  <c r="R39" i="33"/>
  <c r="G39" i="33"/>
  <c r="F39" i="33"/>
  <c r="R38" i="33"/>
  <c r="G38" i="33"/>
  <c r="F38" i="33"/>
  <c r="R37" i="33"/>
  <c r="G37" i="33"/>
  <c r="F37" i="33"/>
  <c r="R36" i="33"/>
  <c r="G36" i="33"/>
  <c r="F36" i="33"/>
  <c r="R35" i="33"/>
  <c r="G35" i="33"/>
  <c r="F35" i="33"/>
  <c r="R34" i="33"/>
  <c r="G34" i="33"/>
  <c r="F34" i="33"/>
  <c r="R33" i="33"/>
  <c r="G33" i="33"/>
  <c r="F33" i="33"/>
  <c r="R32" i="33"/>
  <c r="G32" i="33"/>
  <c r="F32" i="33"/>
  <c r="R31" i="33"/>
  <c r="G31" i="33"/>
  <c r="F31" i="33"/>
  <c r="R30" i="33"/>
  <c r="G30" i="33"/>
  <c r="F30" i="33"/>
  <c r="R29" i="33"/>
  <c r="G29" i="33"/>
  <c r="F29" i="33"/>
  <c r="R28" i="33"/>
  <c r="G28" i="33"/>
  <c r="F28" i="33"/>
  <c r="R27" i="33"/>
  <c r="G27" i="33"/>
  <c r="F27" i="33"/>
  <c r="R26" i="33"/>
  <c r="G26" i="33"/>
  <c r="F26" i="33"/>
  <c r="R25" i="33"/>
  <c r="G25" i="33"/>
  <c r="F25" i="33"/>
  <c r="R24" i="33"/>
  <c r="G24" i="33"/>
  <c r="F24" i="33"/>
  <c r="R23" i="33"/>
  <c r="G23" i="33"/>
  <c r="F23" i="33"/>
  <c r="R22" i="33"/>
  <c r="G22" i="33"/>
  <c r="F22" i="33"/>
  <c r="R21" i="33"/>
  <c r="G21" i="33"/>
  <c r="F21" i="33"/>
  <c r="R20" i="33"/>
  <c r="G20" i="33"/>
  <c r="F20" i="33"/>
  <c r="R19" i="33"/>
  <c r="G19" i="33"/>
  <c r="F19" i="33"/>
  <c r="R18" i="33"/>
  <c r="G18" i="33"/>
  <c r="F18" i="33"/>
  <c r="R17" i="33"/>
  <c r="G17" i="33"/>
  <c r="F17" i="33"/>
  <c r="R16" i="33"/>
  <c r="G16" i="33"/>
  <c r="F16" i="33"/>
  <c r="R15" i="33"/>
  <c r="G15" i="33"/>
  <c r="F15" i="33"/>
  <c r="R14" i="33"/>
  <c r="G14" i="33"/>
  <c r="F14" i="33"/>
  <c r="R13" i="33"/>
  <c r="G13" i="33"/>
  <c r="F13" i="33"/>
  <c r="R12" i="33"/>
  <c r="G12" i="33"/>
  <c r="F12" i="33"/>
  <c r="C12" i="33"/>
  <c r="R11" i="33"/>
  <c r="G11" i="33"/>
  <c r="F11" i="33"/>
  <c r="R10" i="33"/>
  <c r="G10" i="33"/>
  <c r="F10" i="33"/>
  <c r="C10" i="33"/>
  <c r="V88" i="33" s="1"/>
  <c r="V9" i="33"/>
  <c r="R9" i="33"/>
  <c r="G9" i="33"/>
  <c r="F9" i="33"/>
  <c r="R8" i="33"/>
  <c r="G8" i="33"/>
  <c r="F8" i="33"/>
  <c r="R7" i="33"/>
  <c r="G7" i="33"/>
  <c r="F7" i="33"/>
  <c r="R6" i="33"/>
  <c r="G6" i="33"/>
  <c r="F6" i="33"/>
  <c r="R5" i="33"/>
  <c r="G5" i="33"/>
  <c r="F5" i="33"/>
  <c r="C5" i="33"/>
  <c r="W4" i="33"/>
  <c r="V4" i="33"/>
  <c r="Y4" i="33" s="1"/>
  <c r="R4" i="33"/>
  <c r="M98" i="33"/>
  <c r="U98" i="33" s="1"/>
  <c r="M96" i="33"/>
  <c r="U96" i="33" s="1"/>
  <c r="M92" i="33"/>
  <c r="U92" i="33" s="1"/>
  <c r="M90" i="33"/>
  <c r="U90" i="33" s="1"/>
  <c r="M86" i="33"/>
  <c r="U86" i="33" s="1"/>
  <c r="M84" i="33"/>
  <c r="U84" i="33" s="1"/>
  <c r="M80" i="33"/>
  <c r="U80" i="33" s="1"/>
  <c r="M78" i="33"/>
  <c r="U78" i="33" s="1"/>
  <c r="M74" i="33"/>
  <c r="U74" i="33" s="1"/>
  <c r="M72" i="33"/>
  <c r="U72" i="33" s="1"/>
  <c r="M68" i="33"/>
  <c r="U68" i="33" s="1"/>
  <c r="M66" i="33"/>
  <c r="U66" i="33" s="1"/>
  <c r="M62" i="33"/>
  <c r="U62" i="33" s="1"/>
  <c r="M60" i="33"/>
  <c r="U60" i="33" s="1"/>
  <c r="M56" i="33"/>
  <c r="U56" i="33" s="1"/>
  <c r="M54" i="33"/>
  <c r="U54" i="33" s="1"/>
  <c r="M50" i="33"/>
  <c r="U50" i="33" s="1"/>
  <c r="M48" i="33"/>
  <c r="U48" i="33" s="1"/>
  <c r="M44" i="33"/>
  <c r="U44" i="33" s="1"/>
  <c r="M42" i="33"/>
  <c r="U42" i="33" s="1"/>
  <c r="M38" i="33"/>
  <c r="U38" i="33" s="1"/>
  <c r="M36" i="33"/>
  <c r="U36" i="33" s="1"/>
  <c r="M32" i="33"/>
  <c r="U32" i="33" s="1"/>
  <c r="M30" i="33"/>
  <c r="U30" i="33" s="1"/>
  <c r="M26" i="33"/>
  <c r="U26" i="33" s="1"/>
  <c r="M24" i="33"/>
  <c r="U24" i="33" s="1"/>
  <c r="M20" i="33"/>
  <c r="U20" i="33" s="1"/>
  <c r="M18" i="33"/>
  <c r="U18" i="33" s="1"/>
  <c r="M14" i="33"/>
  <c r="U14" i="33" s="1"/>
  <c r="M12" i="33"/>
  <c r="U12" i="33" s="1"/>
  <c r="M8" i="33"/>
  <c r="U8" i="33" s="1"/>
  <c r="M6" i="33"/>
  <c r="U6" i="33" s="1"/>
  <c r="M4" i="33" a="1"/>
  <c r="M94" i="33" s="1"/>
  <c r="U94" i="33" s="1"/>
  <c r="G4" i="33"/>
  <c r="F4" i="33"/>
  <c r="AT3" i="33"/>
  <c r="R3" i="33"/>
  <c r="O3" i="33"/>
  <c r="AE3" i="33" s="1"/>
  <c r="G98" i="32"/>
  <c r="F98" i="32"/>
  <c r="AX97" i="32"/>
  <c r="G97" i="32"/>
  <c r="F97" i="32"/>
  <c r="AX96" i="32"/>
  <c r="G96" i="32"/>
  <c r="F96" i="32"/>
  <c r="AX95" i="32"/>
  <c r="G95" i="32"/>
  <c r="F95" i="32"/>
  <c r="AX94" i="32"/>
  <c r="G94" i="32"/>
  <c r="F94" i="32"/>
  <c r="AX93" i="32"/>
  <c r="G93" i="32"/>
  <c r="F93" i="32"/>
  <c r="AX92" i="32"/>
  <c r="G92" i="32"/>
  <c r="F92" i="32"/>
  <c r="AX91" i="32"/>
  <c r="G91" i="32"/>
  <c r="F91" i="32"/>
  <c r="AX90" i="32"/>
  <c r="G90" i="32"/>
  <c r="F90" i="32"/>
  <c r="AX89" i="32"/>
  <c r="G89" i="32"/>
  <c r="F89" i="32"/>
  <c r="AX88" i="32"/>
  <c r="G88" i="32"/>
  <c r="F88" i="32"/>
  <c r="AX87" i="32"/>
  <c r="G87" i="32"/>
  <c r="F87" i="32"/>
  <c r="AX86" i="32"/>
  <c r="G86" i="32"/>
  <c r="F86" i="32"/>
  <c r="AX85" i="32"/>
  <c r="G85" i="32"/>
  <c r="F85" i="32"/>
  <c r="AX84" i="32"/>
  <c r="G84" i="32"/>
  <c r="F84" i="32"/>
  <c r="AX83" i="32"/>
  <c r="G83" i="32"/>
  <c r="F83" i="32"/>
  <c r="AX82" i="32"/>
  <c r="G82" i="32"/>
  <c r="F82" i="32"/>
  <c r="AX81" i="32"/>
  <c r="G81" i="32"/>
  <c r="F81" i="32"/>
  <c r="AX80" i="32"/>
  <c r="G80" i="32"/>
  <c r="F80" i="32"/>
  <c r="AX79" i="32"/>
  <c r="G79" i="32"/>
  <c r="F79" i="32"/>
  <c r="AX78" i="32"/>
  <c r="G78" i="32"/>
  <c r="F78" i="32"/>
  <c r="AX77" i="32"/>
  <c r="G77" i="32"/>
  <c r="F77" i="32"/>
  <c r="AX76" i="32"/>
  <c r="G76" i="32"/>
  <c r="F76" i="32"/>
  <c r="AX75" i="32"/>
  <c r="G75" i="32"/>
  <c r="F75" i="32"/>
  <c r="AX74" i="32"/>
  <c r="G74" i="32"/>
  <c r="F74" i="32"/>
  <c r="AX73" i="32"/>
  <c r="G73" i="32"/>
  <c r="F73" i="32"/>
  <c r="AX72" i="32"/>
  <c r="G72" i="32"/>
  <c r="F72" i="32"/>
  <c r="AX71" i="32"/>
  <c r="G71" i="32"/>
  <c r="F71" i="32"/>
  <c r="AX70" i="32"/>
  <c r="G70" i="32"/>
  <c r="F70" i="32"/>
  <c r="V69" i="32"/>
  <c r="G69" i="32"/>
  <c r="F69" i="32"/>
  <c r="G68" i="32"/>
  <c r="F68" i="32"/>
  <c r="G67" i="32"/>
  <c r="F67" i="32"/>
  <c r="V66" i="32"/>
  <c r="G66" i="32"/>
  <c r="F66" i="32"/>
  <c r="G65" i="32"/>
  <c r="F65" i="32"/>
  <c r="G64" i="32"/>
  <c r="F64" i="32"/>
  <c r="V63" i="32"/>
  <c r="G63" i="32"/>
  <c r="F63" i="32"/>
  <c r="G62" i="32"/>
  <c r="F62" i="32"/>
  <c r="G61" i="32"/>
  <c r="F61" i="32"/>
  <c r="V60" i="32"/>
  <c r="G60" i="32"/>
  <c r="F60" i="32"/>
  <c r="G59" i="32"/>
  <c r="F59" i="32"/>
  <c r="G58" i="32"/>
  <c r="F58" i="32"/>
  <c r="V57" i="32"/>
  <c r="G57" i="32"/>
  <c r="F57" i="32"/>
  <c r="G56" i="32"/>
  <c r="F56" i="32"/>
  <c r="G55" i="32"/>
  <c r="F55" i="32"/>
  <c r="V54" i="32"/>
  <c r="G54" i="32"/>
  <c r="F54" i="32"/>
  <c r="G53" i="32"/>
  <c r="F53" i="32"/>
  <c r="G52" i="32"/>
  <c r="F52" i="32"/>
  <c r="V51" i="32"/>
  <c r="G51" i="32"/>
  <c r="F51" i="32"/>
  <c r="G50" i="32"/>
  <c r="F50" i="32"/>
  <c r="G49" i="32"/>
  <c r="F49" i="32"/>
  <c r="V48" i="32"/>
  <c r="G48" i="32"/>
  <c r="F48" i="32"/>
  <c r="G47" i="32"/>
  <c r="F47" i="32"/>
  <c r="G46" i="32"/>
  <c r="F46" i="32"/>
  <c r="V45" i="32"/>
  <c r="G45" i="32"/>
  <c r="F45" i="32"/>
  <c r="G44" i="32"/>
  <c r="F44" i="32"/>
  <c r="G43" i="32"/>
  <c r="F43" i="32"/>
  <c r="V42" i="32"/>
  <c r="G42" i="32"/>
  <c r="F42" i="32"/>
  <c r="G41" i="32"/>
  <c r="F41" i="32"/>
  <c r="G40" i="32"/>
  <c r="F40" i="32"/>
  <c r="V39" i="32"/>
  <c r="G39" i="32"/>
  <c r="F39" i="32"/>
  <c r="G38" i="32"/>
  <c r="F38" i="32"/>
  <c r="G37" i="32"/>
  <c r="F37" i="32"/>
  <c r="V36" i="32"/>
  <c r="G36" i="32"/>
  <c r="F36" i="32"/>
  <c r="G35" i="32"/>
  <c r="F35" i="32"/>
  <c r="G34" i="32"/>
  <c r="F34" i="32"/>
  <c r="V33" i="32"/>
  <c r="G33" i="32"/>
  <c r="F33" i="32"/>
  <c r="G32" i="32"/>
  <c r="F32" i="32"/>
  <c r="G31" i="32"/>
  <c r="F31" i="32"/>
  <c r="V30" i="32"/>
  <c r="G30" i="32"/>
  <c r="F30" i="32"/>
  <c r="G29" i="32"/>
  <c r="F29" i="32"/>
  <c r="G28" i="32"/>
  <c r="F28" i="32"/>
  <c r="V27" i="32"/>
  <c r="G27" i="32"/>
  <c r="F27" i="32"/>
  <c r="G26" i="32"/>
  <c r="F26" i="32"/>
  <c r="G25" i="32"/>
  <c r="F25" i="32"/>
  <c r="V24" i="32"/>
  <c r="G24" i="32"/>
  <c r="F24" i="32"/>
  <c r="V23" i="32"/>
  <c r="G23" i="32"/>
  <c r="F23" i="32"/>
  <c r="G22" i="32"/>
  <c r="F22" i="32"/>
  <c r="V21" i="32"/>
  <c r="G21" i="32"/>
  <c r="F21" i="32"/>
  <c r="V20" i="32"/>
  <c r="G20" i="32"/>
  <c r="F20" i="32"/>
  <c r="G19" i="32"/>
  <c r="F19" i="32"/>
  <c r="V18" i="32"/>
  <c r="G18" i="32"/>
  <c r="F18" i="32"/>
  <c r="V17" i="32"/>
  <c r="G17" i="32"/>
  <c r="F17" i="32"/>
  <c r="G16" i="32"/>
  <c r="F16" i="32"/>
  <c r="V15" i="32"/>
  <c r="G15" i="32"/>
  <c r="F15" i="32"/>
  <c r="V14" i="32"/>
  <c r="G14" i="32"/>
  <c r="F14" i="32"/>
  <c r="G13" i="32"/>
  <c r="F13" i="32"/>
  <c r="V12" i="32"/>
  <c r="G12" i="32"/>
  <c r="F12" i="32"/>
  <c r="C12" i="32"/>
  <c r="G11" i="32"/>
  <c r="F11" i="32"/>
  <c r="V10" i="32"/>
  <c r="G10" i="32"/>
  <c r="F10" i="32"/>
  <c r="C10" i="32"/>
  <c r="V67" i="32" s="1"/>
  <c r="V9" i="32"/>
  <c r="R9" i="32"/>
  <c r="G9" i="32"/>
  <c r="F9" i="32"/>
  <c r="G8" i="32"/>
  <c r="F8" i="32"/>
  <c r="G7" i="32"/>
  <c r="F7" i="32"/>
  <c r="V6" i="32"/>
  <c r="R6" i="32"/>
  <c r="G6" i="32"/>
  <c r="F6" i="32"/>
  <c r="C6" i="32"/>
  <c r="R11" i="32" s="1"/>
  <c r="V5" i="32"/>
  <c r="G5" i="32"/>
  <c r="F5" i="32"/>
  <c r="C5" i="32"/>
  <c r="W4" i="32"/>
  <c r="V4" i="32"/>
  <c r="Y4" i="32" s="1"/>
  <c r="M68" i="32"/>
  <c r="U68" i="32" s="1"/>
  <c r="M67" i="32"/>
  <c r="U67" i="32" s="1"/>
  <c r="M66" i="32"/>
  <c r="U66" i="32" s="1"/>
  <c r="M65" i="32"/>
  <c r="U65" i="32" s="1"/>
  <c r="M62" i="32"/>
  <c r="U62" i="32" s="1"/>
  <c r="M61" i="32"/>
  <c r="U61" i="32" s="1"/>
  <c r="M60" i="32"/>
  <c r="U60" i="32" s="1"/>
  <c r="M59" i="32"/>
  <c r="U59" i="32" s="1"/>
  <c r="M56" i="32"/>
  <c r="U56" i="32" s="1"/>
  <c r="M55" i="32"/>
  <c r="U55" i="32" s="1"/>
  <c r="M54" i="32"/>
  <c r="U54" i="32" s="1"/>
  <c r="M53" i="32"/>
  <c r="U53" i="32" s="1"/>
  <c r="M50" i="32"/>
  <c r="U50" i="32" s="1"/>
  <c r="M49" i="32"/>
  <c r="U49" i="32" s="1"/>
  <c r="M48" i="32"/>
  <c r="U48" i="32" s="1"/>
  <c r="M47" i="32"/>
  <c r="U47" i="32" s="1"/>
  <c r="M44" i="32"/>
  <c r="U44" i="32" s="1"/>
  <c r="M43" i="32"/>
  <c r="U43" i="32" s="1"/>
  <c r="M42" i="32"/>
  <c r="U42" i="32" s="1"/>
  <c r="M41" i="32"/>
  <c r="U41" i="32" s="1"/>
  <c r="M38" i="32"/>
  <c r="U38" i="32" s="1"/>
  <c r="M37" i="32"/>
  <c r="U37" i="32" s="1"/>
  <c r="M36" i="32"/>
  <c r="U36" i="32" s="1"/>
  <c r="M35" i="32"/>
  <c r="U35" i="32" s="1"/>
  <c r="M32" i="32"/>
  <c r="U32" i="32" s="1"/>
  <c r="M31" i="32"/>
  <c r="U31" i="32" s="1"/>
  <c r="M30" i="32"/>
  <c r="U30" i="32" s="1"/>
  <c r="M29" i="32"/>
  <c r="U29" i="32" s="1"/>
  <c r="M26" i="32"/>
  <c r="U26" i="32" s="1"/>
  <c r="M25" i="32"/>
  <c r="U25" i="32" s="1"/>
  <c r="M24" i="32"/>
  <c r="U24" i="32" s="1"/>
  <c r="M23" i="32"/>
  <c r="U23" i="32" s="1"/>
  <c r="M20" i="32"/>
  <c r="U20" i="32" s="1"/>
  <c r="M19" i="32"/>
  <c r="U19" i="32" s="1"/>
  <c r="M18" i="32"/>
  <c r="U18" i="32" s="1"/>
  <c r="M17" i="32"/>
  <c r="U17" i="32" s="1"/>
  <c r="M14" i="32"/>
  <c r="U14" i="32" s="1"/>
  <c r="M13" i="32"/>
  <c r="U13" i="32" s="1"/>
  <c r="M12" i="32"/>
  <c r="U12" i="32" s="1"/>
  <c r="M11" i="32"/>
  <c r="U11" i="32" s="1"/>
  <c r="M8" i="32"/>
  <c r="U8" i="32" s="1"/>
  <c r="M7" i="32"/>
  <c r="U7" i="32" s="1"/>
  <c r="M6" i="32"/>
  <c r="U6" i="32" s="1"/>
  <c r="M5" i="32"/>
  <c r="U5" i="32" s="1"/>
  <c r="M4" i="32" a="1"/>
  <c r="M69" i="32" s="1"/>
  <c r="U69" i="32" s="1"/>
  <c r="G4" i="32"/>
  <c r="F4" i="32"/>
  <c r="AT3" i="32"/>
  <c r="R3" i="32"/>
  <c r="O3" i="32"/>
  <c r="AE3" i="32" s="1"/>
  <c r="G98" i="31"/>
  <c r="F98" i="31"/>
  <c r="AX97" i="31"/>
  <c r="G97" i="31"/>
  <c r="F97" i="31"/>
  <c r="AX96" i="31"/>
  <c r="G96" i="31"/>
  <c r="F96" i="31"/>
  <c r="AX95" i="31"/>
  <c r="G95" i="31"/>
  <c r="F95" i="31"/>
  <c r="AX94" i="31"/>
  <c r="G94" i="31"/>
  <c r="F94" i="31"/>
  <c r="AX93" i="31"/>
  <c r="G93" i="31"/>
  <c r="F93" i="31"/>
  <c r="AX92" i="31"/>
  <c r="G92" i="31"/>
  <c r="F92" i="31"/>
  <c r="AX91" i="31"/>
  <c r="G91" i="31"/>
  <c r="F91" i="31"/>
  <c r="AX90" i="31"/>
  <c r="G90" i="31"/>
  <c r="F90" i="31"/>
  <c r="AX89" i="31"/>
  <c r="G89" i="31"/>
  <c r="F89" i="31"/>
  <c r="AX88" i="31"/>
  <c r="G88" i="31"/>
  <c r="F88" i="31"/>
  <c r="AX87" i="31"/>
  <c r="G87" i="31"/>
  <c r="F87" i="31"/>
  <c r="AX86" i="31"/>
  <c r="G86" i="31"/>
  <c r="F86" i="31"/>
  <c r="AX85" i="31"/>
  <c r="G85" i="31"/>
  <c r="F85" i="31"/>
  <c r="AX84" i="31"/>
  <c r="G84" i="31"/>
  <c r="F84" i="31"/>
  <c r="AX83" i="31"/>
  <c r="G83" i="31"/>
  <c r="F83" i="31"/>
  <c r="AX82" i="31"/>
  <c r="G82" i="31"/>
  <c r="F82" i="31"/>
  <c r="AX81" i="31"/>
  <c r="G81" i="31"/>
  <c r="F81" i="31"/>
  <c r="AX80" i="31"/>
  <c r="G80" i="31"/>
  <c r="F80" i="31"/>
  <c r="G79" i="31"/>
  <c r="F79" i="31"/>
  <c r="R78" i="31"/>
  <c r="G78" i="31"/>
  <c r="F78" i="31"/>
  <c r="R77" i="31"/>
  <c r="G77" i="31"/>
  <c r="F77" i="31"/>
  <c r="G76" i="31"/>
  <c r="F76" i="31"/>
  <c r="R75" i="31"/>
  <c r="G75" i="31"/>
  <c r="F75" i="31"/>
  <c r="R74" i="31"/>
  <c r="G74" i="31"/>
  <c r="F74" i="31"/>
  <c r="G73" i="31"/>
  <c r="F73" i="31"/>
  <c r="R72" i="31"/>
  <c r="G72" i="31"/>
  <c r="F72" i="31"/>
  <c r="R71" i="31"/>
  <c r="G71" i="31"/>
  <c r="F71" i="31"/>
  <c r="G70" i="31"/>
  <c r="F70" i="31"/>
  <c r="R69" i="31"/>
  <c r="G69" i="31"/>
  <c r="F69" i="31"/>
  <c r="R68" i="31"/>
  <c r="G68" i="31"/>
  <c r="F68" i="31"/>
  <c r="G67" i="31"/>
  <c r="F67" i="31"/>
  <c r="R66" i="31"/>
  <c r="G66" i="31"/>
  <c r="F66" i="31"/>
  <c r="R65" i="31"/>
  <c r="G65" i="31"/>
  <c r="F65" i="31"/>
  <c r="G64" i="31"/>
  <c r="F64" i="31"/>
  <c r="R63" i="31"/>
  <c r="G63" i="31"/>
  <c r="F63" i="31"/>
  <c r="R62" i="31"/>
  <c r="G62" i="31"/>
  <c r="F62" i="31"/>
  <c r="G61" i="31"/>
  <c r="F61" i="31"/>
  <c r="R60" i="31"/>
  <c r="G60" i="31"/>
  <c r="F60" i="31"/>
  <c r="R59" i="31"/>
  <c r="G59" i="31"/>
  <c r="F59" i="31"/>
  <c r="G58" i="31"/>
  <c r="F58" i="31"/>
  <c r="R57" i="31"/>
  <c r="G57" i="31"/>
  <c r="F57" i="31"/>
  <c r="R56" i="31"/>
  <c r="G56" i="31"/>
  <c r="F56" i="31"/>
  <c r="G55" i="31"/>
  <c r="F55" i="31"/>
  <c r="R54" i="31"/>
  <c r="G54" i="31"/>
  <c r="F54" i="31"/>
  <c r="R53" i="31"/>
  <c r="G53" i="31"/>
  <c r="F53" i="31"/>
  <c r="G52" i="31"/>
  <c r="F52" i="31"/>
  <c r="R51" i="31"/>
  <c r="G51" i="31"/>
  <c r="F51" i="31"/>
  <c r="R50" i="31"/>
  <c r="G50" i="31"/>
  <c r="F50" i="31"/>
  <c r="G49" i="31"/>
  <c r="F49" i="31"/>
  <c r="R48" i="31"/>
  <c r="G48" i="31"/>
  <c r="F48" i="31"/>
  <c r="R47" i="31"/>
  <c r="G47" i="31"/>
  <c r="F47" i="31"/>
  <c r="G46" i="31"/>
  <c r="F46" i="31"/>
  <c r="R45" i="31"/>
  <c r="G45" i="31"/>
  <c r="F45" i="31"/>
  <c r="R44" i="31"/>
  <c r="G44" i="31"/>
  <c r="F44" i="31"/>
  <c r="G43" i="31"/>
  <c r="F43" i="31"/>
  <c r="R42" i="31"/>
  <c r="G42" i="31"/>
  <c r="F42" i="31"/>
  <c r="R41" i="31"/>
  <c r="G41" i="31"/>
  <c r="F41" i="31"/>
  <c r="G40" i="31"/>
  <c r="F40" i="31"/>
  <c r="R39" i="31"/>
  <c r="G39" i="31"/>
  <c r="F39" i="31"/>
  <c r="R38" i="31"/>
  <c r="G38" i="31"/>
  <c r="F38" i="31"/>
  <c r="G37" i="31"/>
  <c r="F37" i="31"/>
  <c r="R36" i="31"/>
  <c r="G36" i="31"/>
  <c r="F36" i="31"/>
  <c r="R35" i="31"/>
  <c r="G35" i="31"/>
  <c r="F35" i="31"/>
  <c r="G34" i="31"/>
  <c r="F34" i="31"/>
  <c r="R33" i="31"/>
  <c r="G33" i="31"/>
  <c r="F33" i="31"/>
  <c r="R32" i="31"/>
  <c r="G32" i="31"/>
  <c r="F32" i="31"/>
  <c r="G31" i="31"/>
  <c r="F31" i="31"/>
  <c r="R30" i="31"/>
  <c r="G30" i="31"/>
  <c r="F30" i="31"/>
  <c r="R29" i="31"/>
  <c r="G29" i="31"/>
  <c r="F29" i="31"/>
  <c r="G28" i="31"/>
  <c r="F28" i="31"/>
  <c r="R27" i="31"/>
  <c r="G27" i="31"/>
  <c r="F27" i="31"/>
  <c r="R26" i="31"/>
  <c r="G26" i="31"/>
  <c r="F26" i="31"/>
  <c r="G25" i="31"/>
  <c r="F25" i="31"/>
  <c r="R24" i="31"/>
  <c r="G24" i="31"/>
  <c r="F24" i="31"/>
  <c r="R23" i="31"/>
  <c r="G23" i="31"/>
  <c r="F23" i="31"/>
  <c r="G22" i="31"/>
  <c r="F22" i="31"/>
  <c r="R21" i="31"/>
  <c r="G21" i="31"/>
  <c r="F21" i="31"/>
  <c r="R20" i="31"/>
  <c r="G20" i="31"/>
  <c r="F20" i="31"/>
  <c r="G19" i="31"/>
  <c r="F19" i="31"/>
  <c r="R18" i="31"/>
  <c r="G18" i="31"/>
  <c r="F18" i="31"/>
  <c r="R17" i="31"/>
  <c r="G17" i="31"/>
  <c r="F17" i="31"/>
  <c r="G16" i="31"/>
  <c r="F16" i="31"/>
  <c r="R15" i="31"/>
  <c r="G15" i="31"/>
  <c r="F15" i="31"/>
  <c r="R14" i="31"/>
  <c r="G14" i="31"/>
  <c r="F14" i="31"/>
  <c r="G13" i="31"/>
  <c r="F13" i="31"/>
  <c r="R12" i="31"/>
  <c r="G12" i="31"/>
  <c r="F12" i="31"/>
  <c r="C12" i="31"/>
  <c r="R11" i="31"/>
  <c r="G11" i="31"/>
  <c r="F11" i="31"/>
  <c r="R10" i="31"/>
  <c r="G10" i="31"/>
  <c r="F10" i="31"/>
  <c r="C10" i="31"/>
  <c r="V11" i="31" s="1"/>
  <c r="V9" i="31"/>
  <c r="R9" i="31"/>
  <c r="G9" i="31"/>
  <c r="F9" i="31"/>
  <c r="G8" i="31"/>
  <c r="F8" i="31"/>
  <c r="G7" i="31"/>
  <c r="F7" i="31"/>
  <c r="R6" i="31"/>
  <c r="G6" i="31"/>
  <c r="F6" i="31"/>
  <c r="C6" i="31"/>
  <c r="R79" i="31" s="1"/>
  <c r="R5" i="31"/>
  <c r="G5" i="31"/>
  <c r="F5" i="31"/>
  <c r="C5" i="31"/>
  <c r="W4" i="31"/>
  <c r="R4" i="31"/>
  <c r="M78" i="31"/>
  <c r="U78" i="31" s="1"/>
  <c r="M72" i="31"/>
  <c r="U72" i="31" s="1"/>
  <c r="M66" i="31"/>
  <c r="U66" i="31" s="1"/>
  <c r="M60" i="31"/>
  <c r="U60" i="31" s="1"/>
  <c r="M54" i="31"/>
  <c r="U54" i="31" s="1"/>
  <c r="M48" i="31"/>
  <c r="U48" i="31" s="1"/>
  <c r="M42" i="31"/>
  <c r="U42" i="31" s="1"/>
  <c r="M36" i="31"/>
  <c r="U36" i="31" s="1"/>
  <c r="M32" i="31"/>
  <c r="U32" i="31" s="1"/>
  <c r="M30" i="31"/>
  <c r="U30" i="31" s="1"/>
  <c r="M26" i="31"/>
  <c r="U26" i="31" s="1"/>
  <c r="M24" i="31"/>
  <c r="U24" i="31" s="1"/>
  <c r="M20" i="31"/>
  <c r="U20" i="31" s="1"/>
  <c r="M18" i="31"/>
  <c r="U18" i="31" s="1"/>
  <c r="M14" i="31"/>
  <c r="U14" i="31" s="1"/>
  <c r="M12" i="31"/>
  <c r="U12" i="31" s="1"/>
  <c r="M8" i="31"/>
  <c r="U8" i="31" s="1"/>
  <c r="M6" i="31"/>
  <c r="U6" i="31" s="1"/>
  <c r="M4" i="31" a="1"/>
  <c r="M76" i="31" s="1"/>
  <c r="U76" i="31" s="1"/>
  <c r="G4" i="31"/>
  <c r="F4" i="31"/>
  <c r="AT3" i="31"/>
  <c r="R3" i="31"/>
  <c r="O3" i="31"/>
  <c r="AE3" i="31" s="1"/>
  <c r="G98" i="30"/>
  <c r="F98" i="30"/>
  <c r="AX97" i="30"/>
  <c r="G97" i="30"/>
  <c r="F97" i="30"/>
  <c r="AX96" i="30"/>
  <c r="G96" i="30"/>
  <c r="F96" i="30"/>
  <c r="AX95" i="30"/>
  <c r="G95" i="30"/>
  <c r="F95" i="30"/>
  <c r="AX94" i="30"/>
  <c r="G94" i="30"/>
  <c r="F94" i="30"/>
  <c r="AX93" i="30"/>
  <c r="G93" i="30"/>
  <c r="F93" i="30"/>
  <c r="AX92" i="30"/>
  <c r="G92" i="30"/>
  <c r="F92" i="30"/>
  <c r="AX91" i="30"/>
  <c r="G91" i="30"/>
  <c r="F91" i="30"/>
  <c r="AX90" i="30"/>
  <c r="G90" i="30"/>
  <c r="F90" i="30"/>
  <c r="V89" i="30"/>
  <c r="R89" i="30"/>
  <c r="G89" i="30"/>
  <c r="F89" i="30"/>
  <c r="G88" i="30"/>
  <c r="F88" i="30"/>
  <c r="R87" i="30"/>
  <c r="G87" i="30"/>
  <c r="F87" i="30"/>
  <c r="V86" i="30"/>
  <c r="R86" i="30"/>
  <c r="G86" i="30"/>
  <c r="F86" i="30"/>
  <c r="G85" i="30"/>
  <c r="F85" i="30"/>
  <c r="R84" i="30"/>
  <c r="G84" i="30"/>
  <c r="F84" i="30"/>
  <c r="V83" i="30"/>
  <c r="R83" i="30"/>
  <c r="G83" i="30"/>
  <c r="F83" i="30"/>
  <c r="G82" i="30"/>
  <c r="F82" i="30"/>
  <c r="R81" i="30"/>
  <c r="G81" i="30"/>
  <c r="F81" i="30"/>
  <c r="V80" i="30"/>
  <c r="R80" i="30"/>
  <c r="G80" i="30"/>
  <c r="F80" i="30"/>
  <c r="G79" i="30"/>
  <c r="F79" i="30"/>
  <c r="R78" i="30"/>
  <c r="G78" i="30"/>
  <c r="F78" i="30"/>
  <c r="V77" i="30"/>
  <c r="R77" i="30"/>
  <c r="G77" i="30"/>
  <c r="F77" i="30"/>
  <c r="G76" i="30"/>
  <c r="F76" i="30"/>
  <c r="R75" i="30"/>
  <c r="G75" i="30"/>
  <c r="F75" i="30"/>
  <c r="V74" i="30"/>
  <c r="R74" i="30"/>
  <c r="G74" i="30"/>
  <c r="F74" i="30"/>
  <c r="G73" i="30"/>
  <c r="F73" i="30"/>
  <c r="R72" i="30"/>
  <c r="G72" i="30"/>
  <c r="F72" i="30"/>
  <c r="V71" i="30"/>
  <c r="R71" i="30"/>
  <c r="G71" i="30"/>
  <c r="F71" i="30"/>
  <c r="G70" i="30"/>
  <c r="F70" i="30"/>
  <c r="R69" i="30"/>
  <c r="G69" i="30"/>
  <c r="F69" i="30"/>
  <c r="V68" i="30"/>
  <c r="R68" i="30"/>
  <c r="G68" i="30"/>
  <c r="F68" i="30"/>
  <c r="G67" i="30"/>
  <c r="F67" i="30"/>
  <c r="R66" i="30"/>
  <c r="G66" i="30"/>
  <c r="F66" i="30"/>
  <c r="V65" i="30"/>
  <c r="R65" i="30"/>
  <c r="G65" i="30"/>
  <c r="F65" i="30"/>
  <c r="G64" i="30"/>
  <c r="F64" i="30"/>
  <c r="R63" i="30"/>
  <c r="G63" i="30"/>
  <c r="F63" i="30"/>
  <c r="V62" i="30"/>
  <c r="R62" i="30"/>
  <c r="G62" i="30"/>
  <c r="F62" i="30"/>
  <c r="G61" i="30"/>
  <c r="F61" i="30"/>
  <c r="R60" i="30"/>
  <c r="G60" i="30"/>
  <c r="F60" i="30"/>
  <c r="V59" i="30"/>
  <c r="R59" i="30"/>
  <c r="G59" i="30"/>
  <c r="F59" i="30"/>
  <c r="G58" i="30"/>
  <c r="F58" i="30"/>
  <c r="R57" i="30"/>
  <c r="G57" i="30"/>
  <c r="F57" i="30"/>
  <c r="V56" i="30"/>
  <c r="R56" i="30"/>
  <c r="G56" i="30"/>
  <c r="F56" i="30"/>
  <c r="G55" i="30"/>
  <c r="F55" i="30"/>
  <c r="R54" i="30"/>
  <c r="G54" i="30"/>
  <c r="F54" i="30"/>
  <c r="V53" i="30"/>
  <c r="R53" i="30"/>
  <c r="G53" i="30"/>
  <c r="F53" i="30"/>
  <c r="G52" i="30"/>
  <c r="F52" i="30"/>
  <c r="R51" i="30"/>
  <c r="G51" i="30"/>
  <c r="F51" i="30"/>
  <c r="V50" i="30"/>
  <c r="R50" i="30"/>
  <c r="G50" i="30"/>
  <c r="F50" i="30"/>
  <c r="G49" i="30"/>
  <c r="F49" i="30"/>
  <c r="R48" i="30"/>
  <c r="G48" i="30"/>
  <c r="F48" i="30"/>
  <c r="V47" i="30"/>
  <c r="R47" i="30"/>
  <c r="G47" i="30"/>
  <c r="F47" i="30"/>
  <c r="G46" i="30"/>
  <c r="F46" i="30"/>
  <c r="R45" i="30"/>
  <c r="G45" i="30"/>
  <c r="F45" i="30"/>
  <c r="V44" i="30"/>
  <c r="R44" i="30"/>
  <c r="G44" i="30"/>
  <c r="F44" i="30"/>
  <c r="G43" i="30"/>
  <c r="F43" i="30"/>
  <c r="R42" i="30"/>
  <c r="G42" i="30"/>
  <c r="F42" i="30"/>
  <c r="V41" i="30"/>
  <c r="R41" i="30"/>
  <c r="G41" i="30"/>
  <c r="F41" i="30"/>
  <c r="G40" i="30"/>
  <c r="F40" i="30"/>
  <c r="R39" i="30"/>
  <c r="G39" i="30"/>
  <c r="F39" i="30"/>
  <c r="V38" i="30"/>
  <c r="R38" i="30"/>
  <c r="G38" i="30"/>
  <c r="F38" i="30"/>
  <c r="G37" i="30"/>
  <c r="F37" i="30"/>
  <c r="R36" i="30"/>
  <c r="G36" i="30"/>
  <c r="F36" i="30"/>
  <c r="V35" i="30"/>
  <c r="R35" i="30"/>
  <c r="G35" i="30"/>
  <c r="F35" i="30"/>
  <c r="G34" i="30"/>
  <c r="F34" i="30"/>
  <c r="R33" i="30"/>
  <c r="G33" i="30"/>
  <c r="F33" i="30"/>
  <c r="V32" i="30"/>
  <c r="R32" i="30"/>
  <c r="G32" i="30"/>
  <c r="F32" i="30"/>
  <c r="G31" i="30"/>
  <c r="F31" i="30"/>
  <c r="R30" i="30"/>
  <c r="G30" i="30"/>
  <c r="F30" i="30"/>
  <c r="V29" i="30"/>
  <c r="R29" i="30"/>
  <c r="G29" i="30"/>
  <c r="F29" i="30"/>
  <c r="G28" i="30"/>
  <c r="F28" i="30"/>
  <c r="R27" i="30"/>
  <c r="G27" i="30"/>
  <c r="F27" i="30"/>
  <c r="V26" i="30"/>
  <c r="R26" i="30"/>
  <c r="G26" i="30"/>
  <c r="F26" i="30"/>
  <c r="G25" i="30"/>
  <c r="F25" i="30"/>
  <c r="R24" i="30"/>
  <c r="G24" i="30"/>
  <c r="F24" i="30"/>
  <c r="V23" i="30"/>
  <c r="R23" i="30"/>
  <c r="G23" i="30"/>
  <c r="F23" i="30"/>
  <c r="G22" i="30"/>
  <c r="F22" i="30"/>
  <c r="R21" i="30"/>
  <c r="G21" i="30"/>
  <c r="F21" i="30"/>
  <c r="V20" i="30"/>
  <c r="R20" i="30"/>
  <c r="G20" i="30"/>
  <c r="F20" i="30"/>
  <c r="G19" i="30"/>
  <c r="F19" i="30"/>
  <c r="R18" i="30"/>
  <c r="G18" i="30"/>
  <c r="F18" i="30"/>
  <c r="V17" i="30"/>
  <c r="R17" i="30"/>
  <c r="G17" i="30"/>
  <c r="F17" i="30"/>
  <c r="V16" i="30"/>
  <c r="G16" i="30"/>
  <c r="F16" i="30"/>
  <c r="R15" i="30"/>
  <c r="G15" i="30"/>
  <c r="F15" i="30"/>
  <c r="V14" i="30"/>
  <c r="R14" i="30"/>
  <c r="G14" i="30"/>
  <c r="F14" i="30"/>
  <c r="V13" i="30"/>
  <c r="G13" i="30"/>
  <c r="F13" i="30"/>
  <c r="R12" i="30"/>
  <c r="G12" i="30"/>
  <c r="F12" i="30"/>
  <c r="C12" i="30"/>
  <c r="R11" i="30"/>
  <c r="G11" i="30"/>
  <c r="F11" i="30"/>
  <c r="V10" i="30"/>
  <c r="R10" i="30"/>
  <c r="G10" i="30"/>
  <c r="F10" i="30"/>
  <c r="C10" i="30"/>
  <c r="V87" i="30" s="1"/>
  <c r="V9" i="30"/>
  <c r="G9" i="30"/>
  <c r="F9" i="30"/>
  <c r="V8" i="30"/>
  <c r="G8" i="30"/>
  <c r="F8" i="30"/>
  <c r="V7" i="30"/>
  <c r="G7" i="30"/>
  <c r="F7" i="30"/>
  <c r="R6" i="30"/>
  <c r="G6" i="30"/>
  <c r="F6" i="30"/>
  <c r="C6" i="30"/>
  <c r="R9" i="30" s="1"/>
  <c r="R5" i="30"/>
  <c r="G5" i="30"/>
  <c r="F5" i="30"/>
  <c r="C5" i="30"/>
  <c r="W4" i="30"/>
  <c r="V4" i="30"/>
  <c r="Y4" i="30" s="1"/>
  <c r="R4" i="30"/>
  <c r="M4" i="30" a="1"/>
  <c r="M69" i="30" s="1"/>
  <c r="U69" i="30" s="1"/>
  <c r="G4" i="30"/>
  <c r="F4" i="30"/>
  <c r="AT3" i="30"/>
  <c r="R3" i="30"/>
  <c r="O3" i="30"/>
  <c r="AE3" i="30" s="1"/>
  <c r="V98" i="29"/>
  <c r="S98" i="29"/>
  <c r="R98" i="29"/>
  <c r="G98" i="29"/>
  <c r="F98" i="29"/>
  <c r="R97" i="29"/>
  <c r="G97" i="29"/>
  <c r="F97" i="29"/>
  <c r="R96" i="29"/>
  <c r="G96" i="29"/>
  <c r="F96" i="29"/>
  <c r="V95" i="29"/>
  <c r="R95" i="29"/>
  <c r="G95" i="29"/>
  <c r="F95" i="29"/>
  <c r="R94" i="29"/>
  <c r="G94" i="29"/>
  <c r="F94" i="29"/>
  <c r="R93" i="29"/>
  <c r="G93" i="29"/>
  <c r="F93" i="29"/>
  <c r="V92" i="29"/>
  <c r="R92" i="29"/>
  <c r="G92" i="29"/>
  <c r="F92" i="29"/>
  <c r="R91" i="29"/>
  <c r="G91" i="29"/>
  <c r="F91" i="29"/>
  <c r="R90" i="29"/>
  <c r="G90" i="29"/>
  <c r="F90" i="29"/>
  <c r="V89" i="29"/>
  <c r="R89" i="29"/>
  <c r="G89" i="29"/>
  <c r="F89" i="29"/>
  <c r="R88" i="29"/>
  <c r="G88" i="29"/>
  <c r="F88" i="29"/>
  <c r="R87" i="29"/>
  <c r="G87" i="29"/>
  <c r="F87" i="29"/>
  <c r="V86" i="29"/>
  <c r="R86" i="29"/>
  <c r="G86" i="29"/>
  <c r="F86" i="29"/>
  <c r="R85" i="29"/>
  <c r="G85" i="29"/>
  <c r="F85" i="29"/>
  <c r="R84" i="29"/>
  <c r="G84" i="29"/>
  <c r="F84" i="29"/>
  <c r="V83" i="29"/>
  <c r="R83" i="29"/>
  <c r="G83" i="29"/>
  <c r="F83" i="29"/>
  <c r="R82" i="29"/>
  <c r="G82" i="29"/>
  <c r="F82" i="29"/>
  <c r="R81" i="29"/>
  <c r="G81" i="29"/>
  <c r="F81" i="29"/>
  <c r="V80" i="29"/>
  <c r="R80" i="29"/>
  <c r="G80" i="29"/>
  <c r="F80" i="29"/>
  <c r="R79" i="29"/>
  <c r="G79" i="29"/>
  <c r="F79" i="29"/>
  <c r="R78" i="29"/>
  <c r="G78" i="29"/>
  <c r="F78" i="29"/>
  <c r="V77" i="29"/>
  <c r="R77" i="29"/>
  <c r="G77" i="29"/>
  <c r="F77" i="29"/>
  <c r="R76" i="29"/>
  <c r="G76" i="29"/>
  <c r="F76" i="29"/>
  <c r="R75" i="29"/>
  <c r="G75" i="29"/>
  <c r="F75" i="29"/>
  <c r="V74" i="29"/>
  <c r="R74" i="29"/>
  <c r="G74" i="29"/>
  <c r="F74" i="29"/>
  <c r="R73" i="29"/>
  <c r="G73" i="29"/>
  <c r="F73" i="29"/>
  <c r="R72" i="29"/>
  <c r="G72" i="29"/>
  <c r="F72" i="29"/>
  <c r="V71" i="29"/>
  <c r="R71" i="29"/>
  <c r="G71" i="29"/>
  <c r="F71" i="29"/>
  <c r="R70" i="29"/>
  <c r="G70" i="29"/>
  <c r="F70" i="29"/>
  <c r="R69" i="29"/>
  <c r="G69" i="29"/>
  <c r="F69" i="29"/>
  <c r="V68" i="29"/>
  <c r="R68" i="29"/>
  <c r="G68" i="29"/>
  <c r="F68" i="29"/>
  <c r="R67" i="29"/>
  <c r="G67" i="29"/>
  <c r="F67" i="29"/>
  <c r="R66" i="29"/>
  <c r="G66" i="29"/>
  <c r="F66" i="29"/>
  <c r="V65" i="29"/>
  <c r="R65" i="29"/>
  <c r="G65" i="29"/>
  <c r="F65" i="29"/>
  <c r="R64" i="29"/>
  <c r="G64" i="29"/>
  <c r="F64" i="29"/>
  <c r="R63" i="29"/>
  <c r="G63" i="29"/>
  <c r="F63" i="29"/>
  <c r="V62" i="29"/>
  <c r="R62" i="29"/>
  <c r="G62" i="29"/>
  <c r="F62" i="29"/>
  <c r="R61" i="29"/>
  <c r="G61" i="29"/>
  <c r="F61" i="29"/>
  <c r="R60" i="29"/>
  <c r="G60" i="29"/>
  <c r="F60" i="29"/>
  <c r="V59" i="29"/>
  <c r="R59" i="29"/>
  <c r="G59" i="29"/>
  <c r="F59" i="29"/>
  <c r="R58" i="29"/>
  <c r="G58" i="29"/>
  <c r="F58" i="29"/>
  <c r="R57" i="29"/>
  <c r="G57" i="29"/>
  <c r="F57" i="29"/>
  <c r="V56" i="29"/>
  <c r="R56" i="29"/>
  <c r="G56" i="29"/>
  <c r="F56" i="29"/>
  <c r="R55" i="29"/>
  <c r="G55" i="29"/>
  <c r="F55" i="29"/>
  <c r="R54" i="29"/>
  <c r="G54" i="29"/>
  <c r="F54" i="29"/>
  <c r="V53" i="29"/>
  <c r="R53" i="29"/>
  <c r="G53" i="29"/>
  <c r="F53" i="29"/>
  <c r="R52" i="29"/>
  <c r="G52" i="29"/>
  <c r="F52" i="29"/>
  <c r="R51" i="29"/>
  <c r="G51" i="29"/>
  <c r="F51" i="29"/>
  <c r="V50" i="29"/>
  <c r="R50" i="29"/>
  <c r="G50" i="29"/>
  <c r="F50" i="29"/>
  <c r="R49" i="29"/>
  <c r="G49" i="29"/>
  <c r="F49" i="29"/>
  <c r="R48" i="29"/>
  <c r="G48" i="29"/>
  <c r="F48" i="29"/>
  <c r="V47" i="29"/>
  <c r="R47" i="29"/>
  <c r="G47" i="29"/>
  <c r="F47" i="29"/>
  <c r="R46" i="29"/>
  <c r="G46" i="29"/>
  <c r="F46" i="29"/>
  <c r="R45" i="29"/>
  <c r="G45" i="29"/>
  <c r="F45" i="29"/>
  <c r="V44" i="29"/>
  <c r="R44" i="29"/>
  <c r="G44" i="29"/>
  <c r="F44" i="29"/>
  <c r="R43" i="29"/>
  <c r="G43" i="29"/>
  <c r="F43" i="29"/>
  <c r="R42" i="29"/>
  <c r="G42" i="29"/>
  <c r="F42" i="29"/>
  <c r="V41" i="29"/>
  <c r="R41" i="29"/>
  <c r="G41" i="29"/>
  <c r="F41" i="29"/>
  <c r="R40" i="29"/>
  <c r="G40" i="29"/>
  <c r="F40" i="29"/>
  <c r="R39" i="29"/>
  <c r="G39" i="29"/>
  <c r="F39" i="29"/>
  <c r="V38" i="29"/>
  <c r="R38" i="29"/>
  <c r="G38" i="29"/>
  <c r="F38" i="29"/>
  <c r="R37" i="29"/>
  <c r="G37" i="29"/>
  <c r="F37" i="29"/>
  <c r="R36" i="29"/>
  <c r="G36" i="29"/>
  <c r="F36" i="29"/>
  <c r="V35" i="29"/>
  <c r="R35" i="29"/>
  <c r="G35" i="29"/>
  <c r="F35" i="29"/>
  <c r="R34" i="29"/>
  <c r="G34" i="29"/>
  <c r="F34" i="29"/>
  <c r="R33" i="29"/>
  <c r="G33" i="29"/>
  <c r="F33" i="29"/>
  <c r="V32" i="29"/>
  <c r="R32" i="29"/>
  <c r="G32" i="29"/>
  <c r="F32" i="29"/>
  <c r="R31" i="29"/>
  <c r="G31" i="29"/>
  <c r="F31" i="29"/>
  <c r="R30" i="29"/>
  <c r="G30" i="29"/>
  <c r="F30" i="29"/>
  <c r="V29" i="29"/>
  <c r="R29" i="29"/>
  <c r="G29" i="29"/>
  <c r="F29" i="29"/>
  <c r="R28" i="29"/>
  <c r="G28" i="29"/>
  <c r="F28" i="29"/>
  <c r="R27" i="29"/>
  <c r="G27" i="29"/>
  <c r="F27" i="29"/>
  <c r="V26" i="29"/>
  <c r="R26" i="29"/>
  <c r="G26" i="29"/>
  <c r="F26" i="29"/>
  <c r="R25" i="29"/>
  <c r="G25" i="29"/>
  <c r="F25" i="29"/>
  <c r="R24" i="29"/>
  <c r="G24" i="29"/>
  <c r="F24" i="29"/>
  <c r="V23" i="29"/>
  <c r="R23" i="29"/>
  <c r="G23" i="29"/>
  <c r="F23" i="29"/>
  <c r="R22" i="29"/>
  <c r="G22" i="29"/>
  <c r="F22" i="29"/>
  <c r="R21" i="29"/>
  <c r="G21" i="29"/>
  <c r="F21" i="29"/>
  <c r="V20" i="29"/>
  <c r="R20" i="29"/>
  <c r="G20" i="29"/>
  <c r="F20" i="29"/>
  <c r="R19" i="29"/>
  <c r="G19" i="29"/>
  <c r="F19" i="29"/>
  <c r="R18" i="29"/>
  <c r="G18" i="29"/>
  <c r="F18" i="29"/>
  <c r="V17" i="29"/>
  <c r="R17" i="29"/>
  <c r="G17" i="29"/>
  <c r="F17" i="29"/>
  <c r="R16" i="29"/>
  <c r="G16" i="29"/>
  <c r="F16" i="29"/>
  <c r="R15" i="29"/>
  <c r="G15" i="29"/>
  <c r="F15" i="29"/>
  <c r="V14" i="29"/>
  <c r="R14" i="29"/>
  <c r="G14" i="29"/>
  <c r="F14" i="29"/>
  <c r="V13" i="29"/>
  <c r="R13" i="29"/>
  <c r="G13" i="29"/>
  <c r="F13" i="29"/>
  <c r="R12" i="29"/>
  <c r="G12" i="29"/>
  <c r="F12" i="29"/>
  <c r="C12" i="29"/>
  <c r="R11" i="29"/>
  <c r="G11" i="29"/>
  <c r="F11" i="29"/>
  <c r="V10" i="29"/>
  <c r="R10" i="29"/>
  <c r="G10" i="29"/>
  <c r="F10" i="29"/>
  <c r="C10" i="29"/>
  <c r="V96" i="29" s="1"/>
  <c r="V9" i="29"/>
  <c r="R9" i="29"/>
  <c r="G9" i="29"/>
  <c r="F9" i="29"/>
  <c r="V8" i="29"/>
  <c r="R8" i="29"/>
  <c r="G8" i="29"/>
  <c r="F8" i="29"/>
  <c r="V7" i="29"/>
  <c r="R7" i="29"/>
  <c r="G7" i="29"/>
  <c r="F7" i="29"/>
  <c r="R6" i="29"/>
  <c r="G6" i="29"/>
  <c r="F6" i="29"/>
  <c r="V5" i="29"/>
  <c r="R5" i="29"/>
  <c r="G5" i="29"/>
  <c r="F5" i="29"/>
  <c r="C5" i="29"/>
  <c r="W4" i="29"/>
  <c r="V4" i="29"/>
  <c r="Y4" i="29" s="1"/>
  <c r="R4" i="29"/>
  <c r="M98" i="29"/>
  <c r="U98" i="29" s="1"/>
  <c r="M97" i="29"/>
  <c r="U97" i="29" s="1"/>
  <c r="M96" i="29"/>
  <c r="U96" i="29" s="1"/>
  <c r="M95" i="29"/>
  <c r="U95" i="29" s="1"/>
  <c r="M92" i="29"/>
  <c r="U92" i="29" s="1"/>
  <c r="M91" i="29"/>
  <c r="U91" i="29" s="1"/>
  <c r="M90" i="29"/>
  <c r="U90" i="29" s="1"/>
  <c r="M89" i="29"/>
  <c r="U89" i="29" s="1"/>
  <c r="M86" i="29"/>
  <c r="U86" i="29" s="1"/>
  <c r="M85" i="29"/>
  <c r="U85" i="29" s="1"/>
  <c r="M84" i="29"/>
  <c r="U84" i="29" s="1"/>
  <c r="M83" i="29"/>
  <c r="U83" i="29" s="1"/>
  <c r="M80" i="29"/>
  <c r="U80" i="29" s="1"/>
  <c r="M79" i="29"/>
  <c r="U79" i="29" s="1"/>
  <c r="M78" i="29"/>
  <c r="U78" i="29" s="1"/>
  <c r="M77" i="29"/>
  <c r="U77" i="29" s="1"/>
  <c r="M74" i="29"/>
  <c r="U74" i="29" s="1"/>
  <c r="M73" i="29"/>
  <c r="U73" i="29" s="1"/>
  <c r="M72" i="29"/>
  <c r="U72" i="29" s="1"/>
  <c r="M71" i="29"/>
  <c r="U71" i="29" s="1"/>
  <c r="M68" i="29"/>
  <c r="U68" i="29" s="1"/>
  <c r="M67" i="29"/>
  <c r="U67" i="29" s="1"/>
  <c r="M66" i="29"/>
  <c r="U66" i="29" s="1"/>
  <c r="M65" i="29"/>
  <c r="U65" i="29" s="1"/>
  <c r="M62" i="29"/>
  <c r="U62" i="29" s="1"/>
  <c r="M61" i="29"/>
  <c r="U61" i="29" s="1"/>
  <c r="M60" i="29"/>
  <c r="U60" i="29" s="1"/>
  <c r="M59" i="29"/>
  <c r="U59" i="29" s="1"/>
  <c r="M56" i="29"/>
  <c r="U56" i="29" s="1"/>
  <c r="M55" i="29"/>
  <c r="U55" i="29" s="1"/>
  <c r="M54" i="29"/>
  <c r="U54" i="29" s="1"/>
  <c r="M53" i="29"/>
  <c r="U53" i="29" s="1"/>
  <c r="M50" i="29"/>
  <c r="U50" i="29" s="1"/>
  <c r="M49" i="29"/>
  <c r="U49" i="29" s="1"/>
  <c r="M48" i="29"/>
  <c r="U48" i="29" s="1"/>
  <c r="M47" i="29"/>
  <c r="U47" i="29" s="1"/>
  <c r="M44" i="29"/>
  <c r="U44" i="29" s="1"/>
  <c r="M43" i="29"/>
  <c r="U43" i="29" s="1"/>
  <c r="M42" i="29"/>
  <c r="U42" i="29" s="1"/>
  <c r="M41" i="29"/>
  <c r="U41" i="29" s="1"/>
  <c r="M38" i="29"/>
  <c r="U38" i="29" s="1"/>
  <c r="M37" i="29"/>
  <c r="U37" i="29" s="1"/>
  <c r="M36" i="29"/>
  <c r="U36" i="29" s="1"/>
  <c r="M35" i="29"/>
  <c r="U35" i="29" s="1"/>
  <c r="M32" i="29"/>
  <c r="U32" i="29" s="1"/>
  <c r="M31" i="29"/>
  <c r="U31" i="29" s="1"/>
  <c r="M30" i="29"/>
  <c r="U30" i="29" s="1"/>
  <c r="M29" i="29"/>
  <c r="U29" i="29" s="1"/>
  <c r="M26" i="29"/>
  <c r="U26" i="29" s="1"/>
  <c r="M25" i="29"/>
  <c r="U25" i="29" s="1"/>
  <c r="M24" i="29"/>
  <c r="U24" i="29" s="1"/>
  <c r="M23" i="29"/>
  <c r="U23" i="29" s="1"/>
  <c r="M20" i="29"/>
  <c r="U20" i="29" s="1"/>
  <c r="M19" i="29"/>
  <c r="U19" i="29" s="1"/>
  <c r="M18" i="29"/>
  <c r="U18" i="29" s="1"/>
  <c r="M17" i="29"/>
  <c r="U17" i="29" s="1"/>
  <c r="M14" i="29"/>
  <c r="U14" i="29" s="1"/>
  <c r="M13" i="29"/>
  <c r="U13" i="29" s="1"/>
  <c r="M12" i="29"/>
  <c r="U12" i="29" s="1"/>
  <c r="M11" i="29"/>
  <c r="U11" i="29" s="1"/>
  <c r="M8" i="29"/>
  <c r="U8" i="29" s="1"/>
  <c r="M7" i="29"/>
  <c r="U7" i="29" s="1"/>
  <c r="M6" i="29"/>
  <c r="U6" i="29" s="1"/>
  <c r="M5" i="29"/>
  <c r="U5" i="29" s="1"/>
  <c r="M4" i="29" a="1"/>
  <c r="M93" i="29" s="1"/>
  <c r="U93" i="29" s="1"/>
  <c r="G4" i="29"/>
  <c r="F4" i="29"/>
  <c r="AT3" i="29"/>
  <c r="R3" i="29"/>
  <c r="O3" i="29"/>
  <c r="AE3" i="29" s="1"/>
  <c r="AN3" i="29" s="1"/>
  <c r="G98" i="28"/>
  <c r="F98" i="28"/>
  <c r="AX97" i="28"/>
  <c r="G97" i="28"/>
  <c r="F97" i="28"/>
  <c r="AX96" i="28"/>
  <c r="G96" i="28"/>
  <c r="F96" i="28"/>
  <c r="AX95" i="28"/>
  <c r="G95" i="28"/>
  <c r="F95" i="28"/>
  <c r="AX94" i="28"/>
  <c r="G94" i="28"/>
  <c r="F94" i="28"/>
  <c r="AX93" i="28"/>
  <c r="G93" i="28"/>
  <c r="F93" i="28"/>
  <c r="AX92" i="28"/>
  <c r="G92" i="28"/>
  <c r="F92" i="28"/>
  <c r="AX91" i="28"/>
  <c r="G91" i="28"/>
  <c r="F91" i="28"/>
  <c r="AX90" i="28"/>
  <c r="G90" i="28"/>
  <c r="F90" i="28"/>
  <c r="AX89" i="28"/>
  <c r="G89" i="28"/>
  <c r="F89" i="28"/>
  <c r="AX88" i="28"/>
  <c r="G88" i="28"/>
  <c r="F88" i="28"/>
  <c r="AX87" i="28"/>
  <c r="G87" i="28"/>
  <c r="F87" i="28"/>
  <c r="AX86" i="28"/>
  <c r="G86" i="28"/>
  <c r="F86" i="28"/>
  <c r="AX85" i="28"/>
  <c r="G85" i="28"/>
  <c r="F85" i="28"/>
  <c r="AX84" i="28"/>
  <c r="G84" i="28"/>
  <c r="F84" i="28"/>
  <c r="AX83" i="28"/>
  <c r="G83" i="28"/>
  <c r="F83" i="28"/>
  <c r="AX82" i="28"/>
  <c r="G82" i="28"/>
  <c r="F82" i="28"/>
  <c r="AX81" i="28"/>
  <c r="G81" i="28"/>
  <c r="F81" i="28"/>
  <c r="AX80" i="28"/>
  <c r="G80" i="28"/>
  <c r="F80" i="28"/>
  <c r="AX79" i="28"/>
  <c r="G79" i="28"/>
  <c r="F79" i="28"/>
  <c r="AX78" i="28"/>
  <c r="G78" i="28"/>
  <c r="F78" i="28"/>
  <c r="AX77" i="28"/>
  <c r="G77" i="28"/>
  <c r="F77" i="28"/>
  <c r="AX76" i="28"/>
  <c r="G76" i="28"/>
  <c r="F76" i="28"/>
  <c r="AX75" i="28"/>
  <c r="G75" i="28"/>
  <c r="F75" i="28"/>
  <c r="AX74" i="28"/>
  <c r="G74" i="28"/>
  <c r="F74" i="28"/>
  <c r="AX73" i="28"/>
  <c r="G73" i="28"/>
  <c r="F73" i="28"/>
  <c r="AX72" i="28"/>
  <c r="G72" i="28"/>
  <c r="F72" i="28"/>
  <c r="AX71" i="28"/>
  <c r="G71" i="28"/>
  <c r="F71" i="28"/>
  <c r="AX70" i="28"/>
  <c r="G70" i="28"/>
  <c r="F70" i="28"/>
  <c r="V69" i="28"/>
  <c r="G69" i="28"/>
  <c r="F69" i="28"/>
  <c r="V68" i="28"/>
  <c r="G68" i="28"/>
  <c r="F68" i="28"/>
  <c r="G67" i="28"/>
  <c r="F67" i="28"/>
  <c r="V66" i="28"/>
  <c r="G66" i="28"/>
  <c r="F66" i="28"/>
  <c r="V65" i="28"/>
  <c r="G65" i="28"/>
  <c r="F65" i="28"/>
  <c r="G64" i="28"/>
  <c r="F64" i="28"/>
  <c r="V63" i="28"/>
  <c r="G63" i="28"/>
  <c r="F63" i="28"/>
  <c r="V62" i="28"/>
  <c r="G62" i="28"/>
  <c r="F62" i="28"/>
  <c r="G61" i="28"/>
  <c r="F61" i="28"/>
  <c r="V60" i="28"/>
  <c r="G60" i="28"/>
  <c r="F60" i="28"/>
  <c r="V59" i="28"/>
  <c r="G59" i="28"/>
  <c r="F59" i="28"/>
  <c r="G58" i="28"/>
  <c r="F58" i="28"/>
  <c r="V57" i="28"/>
  <c r="G57" i="28"/>
  <c r="F57" i="28"/>
  <c r="V56" i="28"/>
  <c r="G56" i="28"/>
  <c r="F56" i="28"/>
  <c r="G55" i="28"/>
  <c r="F55" i="28"/>
  <c r="V54" i="28"/>
  <c r="G54" i="28"/>
  <c r="F54" i="28"/>
  <c r="V53" i="28"/>
  <c r="G53" i="28"/>
  <c r="F53" i="28"/>
  <c r="G52" i="28"/>
  <c r="F52" i="28"/>
  <c r="V51" i="28"/>
  <c r="G51" i="28"/>
  <c r="F51" i="28"/>
  <c r="V50" i="28"/>
  <c r="G50" i="28"/>
  <c r="F50" i="28"/>
  <c r="G49" i="28"/>
  <c r="F49" i="28"/>
  <c r="V48" i="28"/>
  <c r="G48" i="28"/>
  <c r="F48" i="28"/>
  <c r="V47" i="28"/>
  <c r="G47" i="28"/>
  <c r="F47" i="28"/>
  <c r="G46" i="28"/>
  <c r="F46" i="28"/>
  <c r="V45" i="28"/>
  <c r="G45" i="28"/>
  <c r="F45" i="28"/>
  <c r="V44" i="28"/>
  <c r="G44" i="28"/>
  <c r="F44" i="28"/>
  <c r="G43" i="28"/>
  <c r="F43" i="28"/>
  <c r="V42" i="28"/>
  <c r="G42" i="28"/>
  <c r="F42" i="28"/>
  <c r="V41" i="28"/>
  <c r="G41" i="28"/>
  <c r="F41" i="28"/>
  <c r="G40" i="28"/>
  <c r="F40" i="28"/>
  <c r="V39" i="28"/>
  <c r="G39" i="28"/>
  <c r="F39" i="28"/>
  <c r="V38" i="28"/>
  <c r="G38" i="28"/>
  <c r="F38" i="28"/>
  <c r="G37" i="28"/>
  <c r="F37" i="28"/>
  <c r="V36" i="28"/>
  <c r="G36" i="28"/>
  <c r="F36" i="28"/>
  <c r="V35" i="28"/>
  <c r="G35" i="28"/>
  <c r="F35" i="28"/>
  <c r="G34" i="28"/>
  <c r="F34" i="28"/>
  <c r="V33" i="28"/>
  <c r="G33" i="28"/>
  <c r="F33" i="28"/>
  <c r="V32" i="28"/>
  <c r="G32" i="28"/>
  <c r="F32" i="28"/>
  <c r="G31" i="28"/>
  <c r="F31" i="28"/>
  <c r="V30" i="28"/>
  <c r="G30" i="28"/>
  <c r="F30" i="28"/>
  <c r="V29" i="28"/>
  <c r="G29" i="28"/>
  <c r="F29" i="28"/>
  <c r="G28" i="28"/>
  <c r="F28" i="28"/>
  <c r="V27" i="28"/>
  <c r="G27" i="28"/>
  <c r="F27" i="28"/>
  <c r="V26" i="28"/>
  <c r="G26" i="28"/>
  <c r="F26" i="28"/>
  <c r="G25" i="28"/>
  <c r="F25" i="28"/>
  <c r="V24" i="28"/>
  <c r="G24" i="28"/>
  <c r="F24" i="28"/>
  <c r="V23" i="28"/>
  <c r="G23" i="28"/>
  <c r="F23" i="28"/>
  <c r="G22" i="28"/>
  <c r="F22" i="28"/>
  <c r="V21" i="28"/>
  <c r="G21" i="28"/>
  <c r="F21" i="28"/>
  <c r="V20" i="28"/>
  <c r="G20" i="28"/>
  <c r="F20" i="28"/>
  <c r="G19" i="28"/>
  <c r="F19" i="28"/>
  <c r="V18" i="28"/>
  <c r="G18" i="28"/>
  <c r="F18" i="28"/>
  <c r="V17" i="28"/>
  <c r="G17" i="28"/>
  <c r="F17" i="28"/>
  <c r="G16" i="28"/>
  <c r="F16" i="28"/>
  <c r="V15" i="28"/>
  <c r="G15" i="28"/>
  <c r="F15" i="28"/>
  <c r="V14" i="28"/>
  <c r="G14" i="28"/>
  <c r="F14" i="28"/>
  <c r="G13" i="28"/>
  <c r="F13" i="28"/>
  <c r="V12" i="28"/>
  <c r="G12" i="28"/>
  <c r="F12" i="28"/>
  <c r="C12" i="28"/>
  <c r="V11" i="28"/>
  <c r="G11" i="28"/>
  <c r="F11" i="28"/>
  <c r="V10" i="28"/>
  <c r="G10" i="28"/>
  <c r="F10" i="28"/>
  <c r="C10" i="28"/>
  <c r="V67" i="28" s="1"/>
  <c r="V9" i="28"/>
  <c r="G9" i="28"/>
  <c r="F9" i="28"/>
  <c r="G8" i="28"/>
  <c r="F8" i="28"/>
  <c r="R7" i="28"/>
  <c r="G7" i="28"/>
  <c r="F7" i="28"/>
  <c r="V6" i="28"/>
  <c r="G6" i="28"/>
  <c r="F6" i="28"/>
  <c r="C6" i="28"/>
  <c r="V5" i="28"/>
  <c r="G5" i="28"/>
  <c r="F5" i="28"/>
  <c r="C5" i="28"/>
  <c r="W4" i="28"/>
  <c r="V4" i="28"/>
  <c r="Y4" i="28" s="1"/>
  <c r="M68" i="28"/>
  <c r="U68" i="28" s="1"/>
  <c r="M67" i="28"/>
  <c r="U67" i="28" s="1"/>
  <c r="M66" i="28"/>
  <c r="U66" i="28" s="1"/>
  <c r="M65" i="28"/>
  <c r="U65" i="28" s="1"/>
  <c r="M64" i="28"/>
  <c r="U64" i="28" s="1"/>
  <c r="M62" i="28"/>
  <c r="U62" i="28" s="1"/>
  <c r="M61" i="28"/>
  <c r="U61" i="28" s="1"/>
  <c r="M60" i="28"/>
  <c r="U60" i="28" s="1"/>
  <c r="M59" i="28"/>
  <c r="U59" i="28" s="1"/>
  <c r="M58" i="28"/>
  <c r="U58" i="28" s="1"/>
  <c r="M56" i="28"/>
  <c r="U56" i="28" s="1"/>
  <c r="M55" i="28"/>
  <c r="U55" i="28" s="1"/>
  <c r="M54" i="28"/>
  <c r="U54" i="28" s="1"/>
  <c r="M53" i="28"/>
  <c r="U53" i="28" s="1"/>
  <c r="M52" i="28"/>
  <c r="U52" i="28" s="1"/>
  <c r="M50" i="28"/>
  <c r="U50" i="28" s="1"/>
  <c r="M49" i="28"/>
  <c r="U49" i="28" s="1"/>
  <c r="M48" i="28"/>
  <c r="U48" i="28" s="1"/>
  <c r="M47" i="28"/>
  <c r="U47" i="28" s="1"/>
  <c r="M46" i="28"/>
  <c r="U46" i="28" s="1"/>
  <c r="M44" i="28"/>
  <c r="U44" i="28" s="1"/>
  <c r="M43" i="28"/>
  <c r="U43" i="28" s="1"/>
  <c r="M42" i="28"/>
  <c r="U42" i="28" s="1"/>
  <c r="M41" i="28"/>
  <c r="U41" i="28" s="1"/>
  <c r="M40" i="28"/>
  <c r="U40" i="28" s="1"/>
  <c r="M38" i="28"/>
  <c r="U38" i="28" s="1"/>
  <c r="M37" i="28"/>
  <c r="U37" i="28" s="1"/>
  <c r="M36" i="28"/>
  <c r="U36" i="28" s="1"/>
  <c r="M35" i="28"/>
  <c r="U35" i="28" s="1"/>
  <c r="M34" i="28"/>
  <c r="U34" i="28" s="1"/>
  <c r="M32" i="28"/>
  <c r="U32" i="28" s="1"/>
  <c r="M31" i="28"/>
  <c r="U31" i="28" s="1"/>
  <c r="M30" i="28"/>
  <c r="U30" i="28" s="1"/>
  <c r="M29" i="28"/>
  <c r="U29" i="28" s="1"/>
  <c r="M28" i="28"/>
  <c r="U28" i="28" s="1"/>
  <c r="M26" i="28"/>
  <c r="U26" i="28" s="1"/>
  <c r="M25" i="28"/>
  <c r="U25" i="28" s="1"/>
  <c r="M24" i="28"/>
  <c r="U24" i="28" s="1"/>
  <c r="M23" i="28"/>
  <c r="U23" i="28" s="1"/>
  <c r="M22" i="28"/>
  <c r="U22" i="28" s="1"/>
  <c r="M20" i="28"/>
  <c r="U20" i="28" s="1"/>
  <c r="M19" i="28"/>
  <c r="U19" i="28" s="1"/>
  <c r="M18" i="28"/>
  <c r="U18" i="28" s="1"/>
  <c r="M17" i="28"/>
  <c r="U17" i="28" s="1"/>
  <c r="M16" i="28"/>
  <c r="U16" i="28" s="1"/>
  <c r="M14" i="28"/>
  <c r="U14" i="28" s="1"/>
  <c r="M13" i="28"/>
  <c r="U13" i="28" s="1"/>
  <c r="M12" i="28"/>
  <c r="U12" i="28" s="1"/>
  <c r="M11" i="28"/>
  <c r="U11" i="28" s="1"/>
  <c r="M10" i="28"/>
  <c r="U10" i="28" s="1"/>
  <c r="M8" i="28"/>
  <c r="U8" i="28" s="1"/>
  <c r="M7" i="28"/>
  <c r="U7" i="28" s="1"/>
  <c r="M6" i="28"/>
  <c r="U6" i="28" s="1"/>
  <c r="M5" i="28"/>
  <c r="U5" i="28" s="1"/>
  <c r="M4" i="28"/>
  <c r="U4" i="28" s="1"/>
  <c r="X4" i="28" s="1"/>
  <c r="M4" i="28" a="1"/>
  <c r="M69" i="28" s="1"/>
  <c r="U69" i="28" s="1"/>
  <c r="G4" i="28"/>
  <c r="F4" i="28"/>
  <c r="AT3" i="28"/>
  <c r="AH3" i="28"/>
  <c r="AQ3" i="28" s="1"/>
  <c r="R3" i="28"/>
  <c r="O3" i="28"/>
  <c r="AE3" i="28" s="1"/>
  <c r="G98" i="27"/>
  <c r="F98" i="27"/>
  <c r="AX97" i="27"/>
  <c r="G97" i="27"/>
  <c r="F97" i="27"/>
  <c r="AX96" i="27"/>
  <c r="G96" i="27"/>
  <c r="F96" i="27"/>
  <c r="AX95" i="27"/>
  <c r="G95" i="27"/>
  <c r="F95" i="27"/>
  <c r="AX94" i="27"/>
  <c r="G94" i="27"/>
  <c r="F94" i="27"/>
  <c r="AX93" i="27"/>
  <c r="G93" i="27"/>
  <c r="F93" i="27"/>
  <c r="AX92" i="27"/>
  <c r="G92" i="27"/>
  <c r="F92" i="27"/>
  <c r="AX91" i="27"/>
  <c r="G91" i="27"/>
  <c r="F91" i="27"/>
  <c r="AX90" i="27"/>
  <c r="G90" i="27"/>
  <c r="F90" i="27"/>
  <c r="AX89" i="27"/>
  <c r="G89" i="27"/>
  <c r="F89" i="27"/>
  <c r="AX88" i="27"/>
  <c r="G88" i="27"/>
  <c r="F88" i="27"/>
  <c r="AX87" i="27"/>
  <c r="G87" i="27"/>
  <c r="F87" i="27"/>
  <c r="AX86" i="27"/>
  <c r="G86" i="27"/>
  <c r="F86" i="27"/>
  <c r="AX85" i="27"/>
  <c r="G85" i="27"/>
  <c r="F85" i="27"/>
  <c r="AX84" i="27"/>
  <c r="G84" i="27"/>
  <c r="F84" i="27"/>
  <c r="AX83" i="27"/>
  <c r="G83" i="27"/>
  <c r="F83" i="27"/>
  <c r="AX82" i="27"/>
  <c r="G82" i="27"/>
  <c r="F82" i="27"/>
  <c r="AX81" i="27"/>
  <c r="G81" i="27"/>
  <c r="F81" i="27"/>
  <c r="AX80" i="27"/>
  <c r="G80" i="27"/>
  <c r="F80" i="27"/>
  <c r="G79" i="27"/>
  <c r="F79" i="27"/>
  <c r="G78" i="27"/>
  <c r="F78" i="27"/>
  <c r="G77" i="27"/>
  <c r="F77" i="27"/>
  <c r="G76" i="27"/>
  <c r="F76" i="27"/>
  <c r="G75" i="27"/>
  <c r="F75" i="27"/>
  <c r="G74" i="27"/>
  <c r="F74" i="27"/>
  <c r="G73" i="27"/>
  <c r="F73" i="27"/>
  <c r="G72" i="27"/>
  <c r="F72" i="27"/>
  <c r="G71" i="27"/>
  <c r="F71" i="27"/>
  <c r="G70" i="27"/>
  <c r="F70" i="27"/>
  <c r="G69" i="27"/>
  <c r="F69" i="27"/>
  <c r="G68" i="27"/>
  <c r="F68" i="27"/>
  <c r="G67" i="27"/>
  <c r="F67" i="27"/>
  <c r="G66" i="27"/>
  <c r="F66" i="27"/>
  <c r="G65" i="27"/>
  <c r="F65" i="27"/>
  <c r="G64" i="27"/>
  <c r="F64" i="27"/>
  <c r="G63" i="27"/>
  <c r="F63" i="27"/>
  <c r="G62" i="27"/>
  <c r="F62" i="27"/>
  <c r="G61" i="27"/>
  <c r="F61" i="27"/>
  <c r="G60" i="27"/>
  <c r="F60" i="27"/>
  <c r="G59" i="27"/>
  <c r="F59" i="27"/>
  <c r="G58" i="27"/>
  <c r="F58" i="27"/>
  <c r="G57" i="27"/>
  <c r="F57" i="27"/>
  <c r="G56" i="27"/>
  <c r="F56" i="27"/>
  <c r="G55" i="27"/>
  <c r="F55" i="27"/>
  <c r="G54" i="27"/>
  <c r="F54" i="27"/>
  <c r="G53" i="27"/>
  <c r="F53" i="27"/>
  <c r="G52" i="27"/>
  <c r="F52" i="27"/>
  <c r="G51" i="27"/>
  <c r="F51" i="27"/>
  <c r="G50" i="27"/>
  <c r="F50" i="27"/>
  <c r="G49" i="27"/>
  <c r="F49" i="27"/>
  <c r="G48" i="27"/>
  <c r="F48" i="27"/>
  <c r="G47" i="27"/>
  <c r="F47" i="27"/>
  <c r="G46" i="27"/>
  <c r="F46" i="27"/>
  <c r="G45" i="27"/>
  <c r="F45" i="27"/>
  <c r="G44" i="27"/>
  <c r="F44" i="27"/>
  <c r="G43" i="27"/>
  <c r="F43" i="27"/>
  <c r="G42" i="27"/>
  <c r="F42" i="27"/>
  <c r="G41" i="27"/>
  <c r="F41" i="27"/>
  <c r="G40" i="27"/>
  <c r="F40" i="27"/>
  <c r="G39" i="27"/>
  <c r="F39" i="27"/>
  <c r="G38" i="27"/>
  <c r="F38" i="27"/>
  <c r="G37" i="27"/>
  <c r="F37" i="27"/>
  <c r="G36" i="27"/>
  <c r="F36" i="27"/>
  <c r="G35" i="27"/>
  <c r="F35" i="27"/>
  <c r="G34" i="27"/>
  <c r="F34" i="27"/>
  <c r="G33" i="27"/>
  <c r="F33" i="27"/>
  <c r="G32" i="27"/>
  <c r="F32" i="27"/>
  <c r="G31" i="27"/>
  <c r="F31" i="27"/>
  <c r="G30" i="27"/>
  <c r="F30" i="27"/>
  <c r="G29" i="27"/>
  <c r="F29" i="27"/>
  <c r="G28" i="27"/>
  <c r="F28" i="27"/>
  <c r="G27" i="27"/>
  <c r="F27" i="27"/>
  <c r="G26" i="27"/>
  <c r="F26" i="27"/>
  <c r="G25" i="27"/>
  <c r="F25" i="27"/>
  <c r="G24" i="27"/>
  <c r="F24" i="27"/>
  <c r="G23" i="27"/>
  <c r="F23" i="27"/>
  <c r="G22" i="27"/>
  <c r="F22" i="27"/>
  <c r="G21" i="27"/>
  <c r="F21" i="27"/>
  <c r="G20" i="27"/>
  <c r="F20" i="27"/>
  <c r="V19" i="27"/>
  <c r="G19" i="27"/>
  <c r="F19" i="27"/>
  <c r="V18" i="27"/>
  <c r="G18" i="27"/>
  <c r="F18" i="27"/>
  <c r="V17" i="27"/>
  <c r="G17" i="27"/>
  <c r="F17" i="27"/>
  <c r="G16" i="27"/>
  <c r="F16" i="27"/>
  <c r="G15" i="27"/>
  <c r="F15" i="27"/>
  <c r="V14" i="27"/>
  <c r="G14" i="27"/>
  <c r="F14" i="27"/>
  <c r="V13" i="27"/>
  <c r="G13" i="27"/>
  <c r="F13" i="27"/>
  <c r="R12" i="27"/>
  <c r="G12" i="27"/>
  <c r="F12" i="27"/>
  <c r="C12" i="27"/>
  <c r="R11" i="27"/>
  <c r="G11" i="27"/>
  <c r="F11" i="27"/>
  <c r="V10" i="27"/>
  <c r="G10" i="27"/>
  <c r="F10" i="27"/>
  <c r="C10" i="27"/>
  <c r="V76" i="27" s="1"/>
  <c r="V9" i="27"/>
  <c r="R9" i="27"/>
  <c r="G9" i="27"/>
  <c r="F9" i="27"/>
  <c r="V8" i="27"/>
  <c r="G8" i="27"/>
  <c r="F8" i="27"/>
  <c r="V7" i="27"/>
  <c r="G7" i="27"/>
  <c r="F7" i="27"/>
  <c r="V6" i="27"/>
  <c r="G6" i="27"/>
  <c r="F6" i="27"/>
  <c r="C6" i="27"/>
  <c r="V5" i="27"/>
  <c r="G5" i="27"/>
  <c r="F5" i="27"/>
  <c r="C5" i="27"/>
  <c r="W4" i="27"/>
  <c r="V4" i="27"/>
  <c r="Y4" i="27" s="1"/>
  <c r="M4" i="27" a="1"/>
  <c r="M75" i="27" s="1"/>
  <c r="U75" i="27" s="1"/>
  <c r="G4" i="27"/>
  <c r="F4" i="27"/>
  <c r="AT3" i="27"/>
  <c r="O3" i="27"/>
  <c r="AE3" i="27" s="1"/>
  <c r="G98" i="26"/>
  <c r="F98" i="26"/>
  <c r="AX97" i="26"/>
  <c r="G97" i="26"/>
  <c r="F97" i="26"/>
  <c r="AX96" i="26"/>
  <c r="G96" i="26"/>
  <c r="F96" i="26"/>
  <c r="AX95" i="26"/>
  <c r="G95" i="26"/>
  <c r="F95" i="26"/>
  <c r="AX94" i="26"/>
  <c r="G94" i="26"/>
  <c r="F94" i="26"/>
  <c r="AX93" i="26"/>
  <c r="G93" i="26"/>
  <c r="F93" i="26"/>
  <c r="AX92" i="26"/>
  <c r="G92" i="26"/>
  <c r="F92" i="26"/>
  <c r="AX91" i="26"/>
  <c r="G91" i="26"/>
  <c r="F91" i="26"/>
  <c r="AX90" i="26"/>
  <c r="G90" i="26"/>
  <c r="F90" i="26"/>
  <c r="G89" i="26"/>
  <c r="F89" i="26"/>
  <c r="G88" i="26"/>
  <c r="F88" i="26"/>
  <c r="G87" i="26"/>
  <c r="F87" i="26"/>
  <c r="G86" i="26"/>
  <c r="F86" i="26"/>
  <c r="G85" i="26"/>
  <c r="F85" i="26"/>
  <c r="G84" i="26"/>
  <c r="F84" i="26"/>
  <c r="G83" i="26"/>
  <c r="F83" i="26"/>
  <c r="G82" i="26"/>
  <c r="F82" i="26"/>
  <c r="G81" i="26"/>
  <c r="F81" i="26"/>
  <c r="G80" i="26"/>
  <c r="F80" i="26"/>
  <c r="G79" i="26"/>
  <c r="F79" i="26"/>
  <c r="G78" i="26"/>
  <c r="F78" i="26"/>
  <c r="G77" i="26"/>
  <c r="F77" i="26"/>
  <c r="G76" i="26"/>
  <c r="F76" i="26"/>
  <c r="G75" i="26"/>
  <c r="F75" i="26"/>
  <c r="G74" i="26"/>
  <c r="F74" i="26"/>
  <c r="G73" i="26"/>
  <c r="F73" i="26"/>
  <c r="G72" i="26"/>
  <c r="F72" i="26"/>
  <c r="G71" i="26"/>
  <c r="F71" i="26"/>
  <c r="G70" i="26"/>
  <c r="F70" i="26"/>
  <c r="G69" i="26"/>
  <c r="F69" i="26"/>
  <c r="G68" i="26"/>
  <c r="F68" i="26"/>
  <c r="G67" i="26"/>
  <c r="F67" i="26"/>
  <c r="G66" i="26"/>
  <c r="F66" i="26"/>
  <c r="G65" i="26"/>
  <c r="F65" i="26"/>
  <c r="G64" i="26"/>
  <c r="F64" i="26"/>
  <c r="G63" i="26"/>
  <c r="F63" i="26"/>
  <c r="G62" i="26"/>
  <c r="F62" i="26"/>
  <c r="G61" i="26"/>
  <c r="F61" i="26"/>
  <c r="G60" i="26"/>
  <c r="F60" i="26"/>
  <c r="G59" i="26"/>
  <c r="F59" i="26"/>
  <c r="G58" i="26"/>
  <c r="F58" i="26"/>
  <c r="G57" i="26"/>
  <c r="F57" i="26"/>
  <c r="G56" i="26"/>
  <c r="F56" i="26"/>
  <c r="G55" i="26"/>
  <c r="F55" i="26"/>
  <c r="G54" i="26"/>
  <c r="F54" i="26"/>
  <c r="G53" i="26"/>
  <c r="F53" i="26"/>
  <c r="G52" i="26"/>
  <c r="F52" i="26"/>
  <c r="G51" i="26"/>
  <c r="F51" i="26"/>
  <c r="G50" i="26"/>
  <c r="F50" i="26"/>
  <c r="G49" i="26"/>
  <c r="F49" i="26"/>
  <c r="G48" i="26"/>
  <c r="F48" i="26"/>
  <c r="G47" i="26"/>
  <c r="F47" i="26"/>
  <c r="G46" i="26"/>
  <c r="F46" i="26"/>
  <c r="G45" i="26"/>
  <c r="F45" i="26"/>
  <c r="G44" i="26"/>
  <c r="F44" i="26"/>
  <c r="G43" i="26"/>
  <c r="F43" i="26"/>
  <c r="G42" i="26"/>
  <c r="F42" i="26"/>
  <c r="G41" i="26"/>
  <c r="F41" i="26"/>
  <c r="G40" i="26"/>
  <c r="F40" i="26"/>
  <c r="G39" i="26"/>
  <c r="F39" i="26"/>
  <c r="G38" i="26"/>
  <c r="F38" i="26"/>
  <c r="G37" i="26"/>
  <c r="F37" i="26"/>
  <c r="G36" i="26"/>
  <c r="F36" i="26"/>
  <c r="G35" i="26"/>
  <c r="F35" i="26"/>
  <c r="G34" i="26"/>
  <c r="F34" i="26"/>
  <c r="G33" i="26"/>
  <c r="F33" i="26"/>
  <c r="G32" i="26"/>
  <c r="F32" i="26"/>
  <c r="G31" i="26"/>
  <c r="F31" i="26"/>
  <c r="G30" i="26"/>
  <c r="F30" i="26"/>
  <c r="G29" i="26"/>
  <c r="F29" i="26"/>
  <c r="G28" i="26"/>
  <c r="F28" i="26"/>
  <c r="G27" i="26"/>
  <c r="F27" i="26"/>
  <c r="G26" i="26"/>
  <c r="F26" i="26"/>
  <c r="G25" i="26"/>
  <c r="F25" i="26"/>
  <c r="G24" i="26"/>
  <c r="F24" i="26"/>
  <c r="G23" i="26"/>
  <c r="F23" i="26"/>
  <c r="G22" i="26"/>
  <c r="F22" i="26"/>
  <c r="G21" i="26"/>
  <c r="F21" i="26"/>
  <c r="G20" i="26"/>
  <c r="F20" i="26"/>
  <c r="G19" i="26"/>
  <c r="F19" i="26"/>
  <c r="V18" i="26"/>
  <c r="G18" i="26"/>
  <c r="F18" i="26"/>
  <c r="G17" i="26"/>
  <c r="F17" i="26"/>
  <c r="G16" i="26"/>
  <c r="F16" i="26"/>
  <c r="V15" i="26"/>
  <c r="G15" i="26"/>
  <c r="H15" i="26" s="1"/>
  <c r="I15" i="26" s="1"/>
  <c r="J15" i="26" s="1"/>
  <c r="F15" i="26"/>
  <c r="G14" i="26"/>
  <c r="F14" i="26"/>
  <c r="G13" i="26"/>
  <c r="F13" i="26"/>
  <c r="V12" i="26"/>
  <c r="G12" i="26"/>
  <c r="H12" i="26" s="1"/>
  <c r="I12" i="26" s="1"/>
  <c r="J12" i="26" s="1"/>
  <c r="F12" i="26"/>
  <c r="C12" i="26"/>
  <c r="V11" i="26"/>
  <c r="G11" i="26"/>
  <c r="F11" i="26"/>
  <c r="R10" i="26"/>
  <c r="G10" i="26"/>
  <c r="F10" i="26"/>
  <c r="C10" i="26"/>
  <c r="V88" i="26" s="1"/>
  <c r="V9" i="26"/>
  <c r="G9" i="26"/>
  <c r="F9" i="26"/>
  <c r="V8" i="26"/>
  <c r="G8" i="26"/>
  <c r="F8" i="26"/>
  <c r="V7" i="26"/>
  <c r="G7" i="26"/>
  <c r="H7" i="26" s="1"/>
  <c r="I7" i="26" s="1"/>
  <c r="J7" i="26" s="1"/>
  <c r="F7" i="26"/>
  <c r="V6" i="26"/>
  <c r="G6" i="26"/>
  <c r="F6" i="26"/>
  <c r="C6" i="26"/>
  <c r="R89" i="26" s="1"/>
  <c r="V5" i="26"/>
  <c r="G5" i="26"/>
  <c r="F5" i="26"/>
  <c r="C5" i="26"/>
  <c r="Y4" i="26"/>
  <c r="W4" i="26"/>
  <c r="V4" i="26"/>
  <c r="R4" i="26"/>
  <c r="M86" i="26"/>
  <c r="U86" i="26" s="1"/>
  <c r="M85" i="26"/>
  <c r="U85" i="26" s="1"/>
  <c r="M84" i="26"/>
  <c r="U84" i="26" s="1"/>
  <c r="M80" i="26"/>
  <c r="U80" i="26" s="1"/>
  <c r="M79" i="26"/>
  <c r="U79" i="26" s="1"/>
  <c r="M78" i="26"/>
  <c r="U78" i="26" s="1"/>
  <c r="M74" i="26"/>
  <c r="U74" i="26" s="1"/>
  <c r="M73" i="26"/>
  <c r="U73" i="26" s="1"/>
  <c r="M72" i="26"/>
  <c r="U72" i="26" s="1"/>
  <c r="M68" i="26"/>
  <c r="U68" i="26" s="1"/>
  <c r="M67" i="26"/>
  <c r="U67" i="26" s="1"/>
  <c r="M66" i="26"/>
  <c r="U66" i="26" s="1"/>
  <c r="M62" i="26"/>
  <c r="U62" i="26" s="1"/>
  <c r="M61" i="26"/>
  <c r="U61" i="26" s="1"/>
  <c r="M60" i="26"/>
  <c r="U60" i="26" s="1"/>
  <c r="M56" i="26"/>
  <c r="U56" i="26" s="1"/>
  <c r="M55" i="26"/>
  <c r="U55" i="26" s="1"/>
  <c r="M54" i="26"/>
  <c r="U54" i="26" s="1"/>
  <c r="M50" i="26"/>
  <c r="U50" i="26" s="1"/>
  <c r="M49" i="26"/>
  <c r="U49" i="26" s="1"/>
  <c r="M48" i="26"/>
  <c r="U48" i="26" s="1"/>
  <c r="M44" i="26"/>
  <c r="U44" i="26" s="1"/>
  <c r="M43" i="26"/>
  <c r="U43" i="26" s="1"/>
  <c r="M42" i="26"/>
  <c r="U42" i="26" s="1"/>
  <c r="M38" i="26"/>
  <c r="U38" i="26" s="1"/>
  <c r="M37" i="26"/>
  <c r="U37" i="26" s="1"/>
  <c r="M36" i="26"/>
  <c r="U36" i="26" s="1"/>
  <c r="M32" i="26"/>
  <c r="U32" i="26" s="1"/>
  <c r="M31" i="26"/>
  <c r="U31" i="26" s="1"/>
  <c r="M30" i="26"/>
  <c r="U30" i="26" s="1"/>
  <c r="M26" i="26"/>
  <c r="U26" i="26" s="1"/>
  <c r="M25" i="26"/>
  <c r="U25" i="26" s="1"/>
  <c r="M24" i="26"/>
  <c r="U24" i="26" s="1"/>
  <c r="M20" i="26"/>
  <c r="U20" i="26" s="1"/>
  <c r="M19" i="26"/>
  <c r="U19" i="26" s="1"/>
  <c r="M18" i="26"/>
  <c r="U18" i="26" s="1"/>
  <c r="M14" i="26"/>
  <c r="U14" i="26" s="1"/>
  <c r="M13" i="26"/>
  <c r="U13" i="26" s="1"/>
  <c r="M12" i="26"/>
  <c r="U12" i="26" s="1"/>
  <c r="M8" i="26"/>
  <c r="U8" i="26" s="1"/>
  <c r="M7" i="26"/>
  <c r="U7" i="26" s="1"/>
  <c r="M6" i="26"/>
  <c r="U6" i="26" s="1"/>
  <c r="M4" i="26" a="1"/>
  <c r="M89" i="26" s="1"/>
  <c r="U89" i="26" s="1"/>
  <c r="G4" i="26"/>
  <c r="F4" i="26"/>
  <c r="AT3" i="26"/>
  <c r="O3" i="26"/>
  <c r="P3" i="26" s="1"/>
  <c r="AF3" i="26" s="1"/>
  <c r="AO3" i="26" s="1"/>
  <c r="V98" i="25"/>
  <c r="S98" i="25"/>
  <c r="R98" i="25"/>
  <c r="G98" i="25"/>
  <c r="F98" i="25"/>
  <c r="V97" i="25"/>
  <c r="R97" i="25"/>
  <c r="G97" i="25"/>
  <c r="H97" i="25" s="1"/>
  <c r="I97" i="25" s="1"/>
  <c r="J97" i="25" s="1"/>
  <c r="F97" i="25"/>
  <c r="V96" i="25"/>
  <c r="R96" i="25"/>
  <c r="G96" i="25"/>
  <c r="H96" i="25" s="1"/>
  <c r="I96" i="25" s="1"/>
  <c r="J96" i="25" s="1"/>
  <c r="F96" i="25"/>
  <c r="V95" i="25"/>
  <c r="R95" i="25"/>
  <c r="G95" i="25"/>
  <c r="F95" i="25"/>
  <c r="V94" i="25"/>
  <c r="R94" i="25"/>
  <c r="G94" i="25"/>
  <c r="H94" i="25" s="1"/>
  <c r="I94" i="25" s="1"/>
  <c r="J94" i="25" s="1"/>
  <c r="F94" i="25"/>
  <c r="V93" i="25"/>
  <c r="R93" i="25"/>
  <c r="G93" i="25"/>
  <c r="H93" i="25" s="1"/>
  <c r="I93" i="25" s="1"/>
  <c r="J93" i="25" s="1"/>
  <c r="F93" i="25"/>
  <c r="V92" i="25"/>
  <c r="R92" i="25"/>
  <c r="G92" i="25"/>
  <c r="F92" i="25"/>
  <c r="V91" i="25"/>
  <c r="R91" i="25"/>
  <c r="G91" i="25"/>
  <c r="H91" i="25" s="1"/>
  <c r="I91" i="25" s="1"/>
  <c r="J91" i="25" s="1"/>
  <c r="F91" i="25"/>
  <c r="V90" i="25"/>
  <c r="R90" i="25"/>
  <c r="G90" i="25"/>
  <c r="H90" i="25" s="1"/>
  <c r="I90" i="25" s="1"/>
  <c r="J90" i="25" s="1"/>
  <c r="F90" i="25"/>
  <c r="V89" i="25"/>
  <c r="R89" i="25"/>
  <c r="G89" i="25"/>
  <c r="F89" i="25"/>
  <c r="V88" i="25"/>
  <c r="R88" i="25"/>
  <c r="G88" i="25"/>
  <c r="H88" i="25" s="1"/>
  <c r="I88" i="25" s="1"/>
  <c r="J88" i="25" s="1"/>
  <c r="F88" i="25"/>
  <c r="V87" i="25"/>
  <c r="R87" i="25"/>
  <c r="G87" i="25"/>
  <c r="H87" i="25" s="1"/>
  <c r="I87" i="25" s="1"/>
  <c r="J87" i="25" s="1"/>
  <c r="F87" i="25"/>
  <c r="V86" i="25"/>
  <c r="R86" i="25"/>
  <c r="G86" i="25"/>
  <c r="F86" i="25"/>
  <c r="V85" i="25"/>
  <c r="R85" i="25"/>
  <c r="G85" i="25"/>
  <c r="H85" i="25" s="1"/>
  <c r="I85" i="25" s="1"/>
  <c r="J85" i="25" s="1"/>
  <c r="F85" i="25"/>
  <c r="V84" i="25"/>
  <c r="R84" i="25"/>
  <c r="G84" i="25"/>
  <c r="H84" i="25" s="1"/>
  <c r="I84" i="25" s="1"/>
  <c r="J84" i="25" s="1"/>
  <c r="F84" i="25"/>
  <c r="V83" i="25"/>
  <c r="R83" i="25"/>
  <c r="G83" i="25"/>
  <c r="F83" i="25"/>
  <c r="V82" i="25"/>
  <c r="R82" i="25"/>
  <c r="G82" i="25"/>
  <c r="H82" i="25" s="1"/>
  <c r="I82" i="25" s="1"/>
  <c r="J82" i="25" s="1"/>
  <c r="F82" i="25"/>
  <c r="V81" i="25"/>
  <c r="R81" i="25"/>
  <c r="G81" i="25"/>
  <c r="H81" i="25" s="1"/>
  <c r="I81" i="25" s="1"/>
  <c r="J81" i="25" s="1"/>
  <c r="F81" i="25"/>
  <c r="V80" i="25"/>
  <c r="R80" i="25"/>
  <c r="G80" i="25"/>
  <c r="F80" i="25"/>
  <c r="V79" i="25"/>
  <c r="R79" i="25"/>
  <c r="G79" i="25"/>
  <c r="H79" i="25" s="1"/>
  <c r="I79" i="25" s="1"/>
  <c r="J79" i="25" s="1"/>
  <c r="F79" i="25"/>
  <c r="V78" i="25"/>
  <c r="R78" i="25"/>
  <c r="G78" i="25"/>
  <c r="H78" i="25" s="1"/>
  <c r="I78" i="25" s="1"/>
  <c r="J78" i="25" s="1"/>
  <c r="F78" i="25"/>
  <c r="V77" i="25"/>
  <c r="R77" i="25"/>
  <c r="G77" i="25"/>
  <c r="F77" i="25"/>
  <c r="V76" i="25"/>
  <c r="R76" i="25"/>
  <c r="G76" i="25"/>
  <c r="H76" i="25" s="1"/>
  <c r="I76" i="25" s="1"/>
  <c r="J76" i="25" s="1"/>
  <c r="F76" i="25"/>
  <c r="V75" i="25"/>
  <c r="R75" i="25"/>
  <c r="G75" i="25"/>
  <c r="H75" i="25" s="1"/>
  <c r="I75" i="25" s="1"/>
  <c r="J75" i="25" s="1"/>
  <c r="F75" i="25"/>
  <c r="V74" i="25"/>
  <c r="R74" i="25"/>
  <c r="G74" i="25"/>
  <c r="F74" i="25"/>
  <c r="V73" i="25"/>
  <c r="R73" i="25"/>
  <c r="G73" i="25"/>
  <c r="H73" i="25" s="1"/>
  <c r="I73" i="25" s="1"/>
  <c r="J73" i="25" s="1"/>
  <c r="F73" i="25"/>
  <c r="V72" i="25"/>
  <c r="R72" i="25"/>
  <c r="G72" i="25"/>
  <c r="H72" i="25" s="1"/>
  <c r="I72" i="25" s="1"/>
  <c r="J72" i="25" s="1"/>
  <c r="F72" i="25"/>
  <c r="V71" i="25"/>
  <c r="R71" i="25"/>
  <c r="G71" i="25"/>
  <c r="F71" i="25"/>
  <c r="V70" i="25"/>
  <c r="R70" i="25"/>
  <c r="G70" i="25"/>
  <c r="H70" i="25" s="1"/>
  <c r="I70" i="25" s="1"/>
  <c r="J70" i="25" s="1"/>
  <c r="F70" i="25"/>
  <c r="V69" i="25"/>
  <c r="R69" i="25"/>
  <c r="G69" i="25"/>
  <c r="H69" i="25" s="1"/>
  <c r="I69" i="25" s="1"/>
  <c r="J69" i="25" s="1"/>
  <c r="F69" i="25"/>
  <c r="V68" i="25"/>
  <c r="R68" i="25"/>
  <c r="G68" i="25"/>
  <c r="F68" i="25"/>
  <c r="V67" i="25"/>
  <c r="R67" i="25"/>
  <c r="G67" i="25"/>
  <c r="H67" i="25" s="1"/>
  <c r="I67" i="25" s="1"/>
  <c r="J67" i="25" s="1"/>
  <c r="F67" i="25"/>
  <c r="V66" i="25"/>
  <c r="R66" i="25"/>
  <c r="G66" i="25"/>
  <c r="H66" i="25" s="1"/>
  <c r="I66" i="25" s="1"/>
  <c r="J66" i="25" s="1"/>
  <c r="F66" i="25"/>
  <c r="V65" i="25"/>
  <c r="R65" i="25"/>
  <c r="G65" i="25"/>
  <c r="F65" i="25"/>
  <c r="V64" i="25"/>
  <c r="R64" i="25"/>
  <c r="G64" i="25"/>
  <c r="H64" i="25" s="1"/>
  <c r="I64" i="25" s="1"/>
  <c r="J64" i="25" s="1"/>
  <c r="F64" i="25"/>
  <c r="V63" i="25"/>
  <c r="R63" i="25"/>
  <c r="G63" i="25"/>
  <c r="H63" i="25" s="1"/>
  <c r="I63" i="25" s="1"/>
  <c r="J63" i="25" s="1"/>
  <c r="F63" i="25"/>
  <c r="V62" i="25"/>
  <c r="R62" i="25"/>
  <c r="G62" i="25"/>
  <c r="F62" i="25"/>
  <c r="V61" i="25"/>
  <c r="R61" i="25"/>
  <c r="G61" i="25"/>
  <c r="H61" i="25" s="1"/>
  <c r="I61" i="25" s="1"/>
  <c r="J61" i="25" s="1"/>
  <c r="F61" i="25"/>
  <c r="V60" i="25"/>
  <c r="R60" i="25"/>
  <c r="G60" i="25"/>
  <c r="H60" i="25" s="1"/>
  <c r="I60" i="25" s="1"/>
  <c r="J60" i="25" s="1"/>
  <c r="F60" i="25"/>
  <c r="V59" i="25"/>
  <c r="R59" i="25"/>
  <c r="G59" i="25"/>
  <c r="F59" i="25"/>
  <c r="V58" i="25"/>
  <c r="R58" i="25"/>
  <c r="G58" i="25"/>
  <c r="H58" i="25" s="1"/>
  <c r="I58" i="25" s="1"/>
  <c r="J58" i="25" s="1"/>
  <c r="F58" i="25"/>
  <c r="V57" i="25"/>
  <c r="R57" i="25"/>
  <c r="G57" i="25"/>
  <c r="H57" i="25" s="1"/>
  <c r="I57" i="25" s="1"/>
  <c r="J57" i="25" s="1"/>
  <c r="F57" i="25"/>
  <c r="V56" i="25"/>
  <c r="R56" i="25"/>
  <c r="G56" i="25"/>
  <c r="F56" i="25"/>
  <c r="V55" i="25"/>
  <c r="R55" i="25"/>
  <c r="G55" i="25"/>
  <c r="H55" i="25" s="1"/>
  <c r="I55" i="25" s="1"/>
  <c r="J55" i="25" s="1"/>
  <c r="F55" i="25"/>
  <c r="V54" i="25"/>
  <c r="R54" i="25"/>
  <c r="G54" i="25"/>
  <c r="H54" i="25" s="1"/>
  <c r="I54" i="25" s="1"/>
  <c r="J54" i="25" s="1"/>
  <c r="F54" i="25"/>
  <c r="V53" i="25"/>
  <c r="R53" i="25"/>
  <c r="G53" i="25"/>
  <c r="F53" i="25"/>
  <c r="V52" i="25"/>
  <c r="R52" i="25"/>
  <c r="G52" i="25"/>
  <c r="H52" i="25" s="1"/>
  <c r="I52" i="25" s="1"/>
  <c r="J52" i="25" s="1"/>
  <c r="F52" i="25"/>
  <c r="V51" i="25"/>
  <c r="R51" i="25"/>
  <c r="G51" i="25"/>
  <c r="H51" i="25" s="1"/>
  <c r="I51" i="25" s="1"/>
  <c r="J51" i="25" s="1"/>
  <c r="F51" i="25"/>
  <c r="V50" i="25"/>
  <c r="R50" i="25"/>
  <c r="G50" i="25"/>
  <c r="F50" i="25"/>
  <c r="V49" i="25"/>
  <c r="R49" i="25"/>
  <c r="G49" i="25"/>
  <c r="H49" i="25" s="1"/>
  <c r="I49" i="25" s="1"/>
  <c r="J49" i="25" s="1"/>
  <c r="F49" i="25"/>
  <c r="V48" i="25"/>
  <c r="R48" i="25"/>
  <c r="G48" i="25"/>
  <c r="H48" i="25" s="1"/>
  <c r="I48" i="25" s="1"/>
  <c r="J48" i="25" s="1"/>
  <c r="F48" i="25"/>
  <c r="V47" i="25"/>
  <c r="R47" i="25"/>
  <c r="G47" i="25"/>
  <c r="F47" i="25"/>
  <c r="V46" i="25"/>
  <c r="R46" i="25"/>
  <c r="G46" i="25"/>
  <c r="H46" i="25" s="1"/>
  <c r="I46" i="25" s="1"/>
  <c r="J46" i="25" s="1"/>
  <c r="F46" i="25"/>
  <c r="V45" i="25"/>
  <c r="R45" i="25"/>
  <c r="G45" i="25"/>
  <c r="H45" i="25" s="1"/>
  <c r="I45" i="25" s="1"/>
  <c r="J45" i="25" s="1"/>
  <c r="F45" i="25"/>
  <c r="V44" i="25"/>
  <c r="R44" i="25"/>
  <c r="G44" i="25"/>
  <c r="F44" i="25"/>
  <c r="V43" i="25"/>
  <c r="R43" i="25"/>
  <c r="G43" i="25"/>
  <c r="H43" i="25" s="1"/>
  <c r="I43" i="25" s="1"/>
  <c r="J43" i="25" s="1"/>
  <c r="F43" i="25"/>
  <c r="V42" i="25"/>
  <c r="R42" i="25"/>
  <c r="G42" i="25"/>
  <c r="H42" i="25" s="1"/>
  <c r="I42" i="25" s="1"/>
  <c r="J42" i="25" s="1"/>
  <c r="F42" i="25"/>
  <c r="V41" i="25"/>
  <c r="R41" i="25"/>
  <c r="G41" i="25"/>
  <c r="F41" i="25"/>
  <c r="V40" i="25"/>
  <c r="R40" i="25"/>
  <c r="G40" i="25"/>
  <c r="H40" i="25" s="1"/>
  <c r="I40" i="25" s="1"/>
  <c r="J40" i="25" s="1"/>
  <c r="F40" i="25"/>
  <c r="V39" i="25"/>
  <c r="R39" i="25"/>
  <c r="G39" i="25"/>
  <c r="H39" i="25" s="1"/>
  <c r="I39" i="25" s="1"/>
  <c r="J39" i="25" s="1"/>
  <c r="F39" i="25"/>
  <c r="V38" i="25"/>
  <c r="R38" i="25"/>
  <c r="G38" i="25"/>
  <c r="F38" i="25"/>
  <c r="V37" i="25"/>
  <c r="R37" i="25"/>
  <c r="G37" i="25"/>
  <c r="H37" i="25" s="1"/>
  <c r="I37" i="25" s="1"/>
  <c r="J37" i="25" s="1"/>
  <c r="F37" i="25"/>
  <c r="V36" i="25"/>
  <c r="R36" i="25"/>
  <c r="G36" i="25"/>
  <c r="H36" i="25" s="1"/>
  <c r="I36" i="25" s="1"/>
  <c r="J36" i="25" s="1"/>
  <c r="F36" i="25"/>
  <c r="V35" i="25"/>
  <c r="R35" i="25"/>
  <c r="G35" i="25"/>
  <c r="F35" i="25"/>
  <c r="V34" i="25"/>
  <c r="R34" i="25"/>
  <c r="G34" i="25"/>
  <c r="H34" i="25" s="1"/>
  <c r="I34" i="25" s="1"/>
  <c r="J34" i="25" s="1"/>
  <c r="F34" i="25"/>
  <c r="V33" i="25"/>
  <c r="R33" i="25"/>
  <c r="G33" i="25"/>
  <c r="H33" i="25" s="1"/>
  <c r="I33" i="25" s="1"/>
  <c r="J33" i="25" s="1"/>
  <c r="F33" i="25"/>
  <c r="V32" i="25"/>
  <c r="R32" i="25"/>
  <c r="G32" i="25"/>
  <c r="F32" i="25"/>
  <c r="V31" i="25"/>
  <c r="R31" i="25"/>
  <c r="G31" i="25"/>
  <c r="H31" i="25" s="1"/>
  <c r="I31" i="25" s="1"/>
  <c r="J31" i="25" s="1"/>
  <c r="F31" i="25"/>
  <c r="V30" i="25"/>
  <c r="R30" i="25"/>
  <c r="G30" i="25"/>
  <c r="H30" i="25" s="1"/>
  <c r="I30" i="25" s="1"/>
  <c r="J30" i="25" s="1"/>
  <c r="F30" i="25"/>
  <c r="V29" i="25"/>
  <c r="R29" i="25"/>
  <c r="G29" i="25"/>
  <c r="F29" i="25"/>
  <c r="V28" i="25"/>
  <c r="R28" i="25"/>
  <c r="G28" i="25"/>
  <c r="H28" i="25" s="1"/>
  <c r="I28" i="25" s="1"/>
  <c r="J28" i="25" s="1"/>
  <c r="F28" i="25"/>
  <c r="V27" i="25"/>
  <c r="R27" i="25"/>
  <c r="G27" i="25"/>
  <c r="H27" i="25" s="1"/>
  <c r="I27" i="25" s="1"/>
  <c r="J27" i="25" s="1"/>
  <c r="F27" i="25"/>
  <c r="V26" i="25"/>
  <c r="R26" i="25"/>
  <c r="G26" i="25"/>
  <c r="F26" i="25"/>
  <c r="V25" i="25"/>
  <c r="R25" i="25"/>
  <c r="G25" i="25"/>
  <c r="H25" i="25" s="1"/>
  <c r="I25" i="25" s="1"/>
  <c r="J25" i="25" s="1"/>
  <c r="F25" i="25"/>
  <c r="V24" i="25"/>
  <c r="R24" i="25"/>
  <c r="G24" i="25"/>
  <c r="H24" i="25" s="1"/>
  <c r="I24" i="25" s="1"/>
  <c r="J24" i="25" s="1"/>
  <c r="F24" i="25"/>
  <c r="V23" i="25"/>
  <c r="R23" i="25"/>
  <c r="G23" i="25"/>
  <c r="F23" i="25"/>
  <c r="V22" i="25"/>
  <c r="R22" i="25"/>
  <c r="G22" i="25"/>
  <c r="H22" i="25" s="1"/>
  <c r="I22" i="25" s="1"/>
  <c r="J22" i="25" s="1"/>
  <c r="F22" i="25"/>
  <c r="V21" i="25"/>
  <c r="R21" i="25"/>
  <c r="G21" i="25"/>
  <c r="H21" i="25" s="1"/>
  <c r="I21" i="25" s="1"/>
  <c r="J21" i="25" s="1"/>
  <c r="F21" i="25"/>
  <c r="V20" i="25"/>
  <c r="R20" i="25"/>
  <c r="G20" i="25"/>
  <c r="F20" i="25"/>
  <c r="V19" i="25"/>
  <c r="R19" i="25"/>
  <c r="G19" i="25"/>
  <c r="H19" i="25" s="1"/>
  <c r="I19" i="25" s="1"/>
  <c r="J19" i="25" s="1"/>
  <c r="F19" i="25"/>
  <c r="V18" i="25"/>
  <c r="R18" i="25"/>
  <c r="G18" i="25"/>
  <c r="H18" i="25" s="1"/>
  <c r="I18" i="25" s="1"/>
  <c r="J18" i="25" s="1"/>
  <c r="F18" i="25"/>
  <c r="V17" i="25"/>
  <c r="R17" i="25"/>
  <c r="G17" i="25"/>
  <c r="F17" i="25"/>
  <c r="V16" i="25"/>
  <c r="R16" i="25"/>
  <c r="G16" i="25"/>
  <c r="H16" i="25" s="1"/>
  <c r="I16" i="25" s="1"/>
  <c r="J16" i="25" s="1"/>
  <c r="F16" i="25"/>
  <c r="V15" i="25"/>
  <c r="R15" i="25"/>
  <c r="G15" i="25"/>
  <c r="H15" i="25" s="1"/>
  <c r="I15" i="25" s="1"/>
  <c r="J15" i="25" s="1"/>
  <c r="F15" i="25"/>
  <c r="V14" i="25"/>
  <c r="R14" i="25"/>
  <c r="G14" i="25"/>
  <c r="F14" i="25"/>
  <c r="V13" i="25"/>
  <c r="R13" i="25"/>
  <c r="G13" i="25"/>
  <c r="H13" i="25" s="1"/>
  <c r="I13" i="25" s="1"/>
  <c r="J13" i="25" s="1"/>
  <c r="F13" i="25"/>
  <c r="V12" i="25"/>
  <c r="R12" i="25"/>
  <c r="G12" i="25"/>
  <c r="H12" i="25" s="1"/>
  <c r="I12" i="25" s="1"/>
  <c r="J12" i="25" s="1"/>
  <c r="F12" i="25"/>
  <c r="C12" i="25"/>
  <c r="V11" i="25"/>
  <c r="R11" i="25"/>
  <c r="G11" i="25"/>
  <c r="F11" i="25"/>
  <c r="V10" i="25"/>
  <c r="R10" i="25"/>
  <c r="G10" i="25"/>
  <c r="F10" i="25"/>
  <c r="V9" i="25"/>
  <c r="R9" i="25"/>
  <c r="G9" i="25"/>
  <c r="H9" i="25" s="1"/>
  <c r="I9" i="25" s="1"/>
  <c r="J9" i="25" s="1"/>
  <c r="F9" i="25"/>
  <c r="C9" i="25"/>
  <c r="C9" i="26" s="1"/>
  <c r="V8" i="25"/>
  <c r="R8" i="25"/>
  <c r="G8" i="25"/>
  <c r="F8" i="25"/>
  <c r="C8" i="25"/>
  <c r="Q7" i="25" s="1"/>
  <c r="B8" i="25"/>
  <c r="B8" i="26" s="1"/>
  <c r="Q3" i="26" s="1"/>
  <c r="AG3" i="26" s="1"/>
  <c r="AP3" i="26" s="1"/>
  <c r="V7" i="25"/>
  <c r="R7" i="25"/>
  <c r="G7" i="25"/>
  <c r="F7" i="25"/>
  <c r="V6" i="25"/>
  <c r="R6" i="25"/>
  <c r="H6" i="25"/>
  <c r="I6" i="25" s="1"/>
  <c r="J6" i="25" s="1"/>
  <c r="G6" i="25"/>
  <c r="F6" i="25"/>
  <c r="V5" i="25"/>
  <c r="R5" i="25"/>
  <c r="Q5" i="25"/>
  <c r="G5" i="25"/>
  <c r="F5" i="25"/>
  <c r="W4" i="25"/>
  <c r="V4" i="25"/>
  <c r="Y4" i="25" s="1"/>
  <c r="R4" i="25"/>
  <c r="M98" i="25"/>
  <c r="U98" i="25" s="1"/>
  <c r="M97" i="25"/>
  <c r="U97" i="25" s="1"/>
  <c r="M96" i="25"/>
  <c r="U96" i="25" s="1"/>
  <c r="M92" i="25"/>
  <c r="U92" i="25" s="1"/>
  <c r="M91" i="25"/>
  <c r="U91" i="25" s="1"/>
  <c r="M90" i="25"/>
  <c r="U90" i="25" s="1"/>
  <c r="M86" i="25"/>
  <c r="U86" i="25" s="1"/>
  <c r="M85" i="25"/>
  <c r="U85" i="25" s="1"/>
  <c r="M84" i="25"/>
  <c r="U84" i="25" s="1"/>
  <c r="M80" i="25"/>
  <c r="U80" i="25" s="1"/>
  <c r="M79" i="25"/>
  <c r="U79" i="25" s="1"/>
  <c r="M78" i="25"/>
  <c r="U78" i="25" s="1"/>
  <c r="M74" i="25"/>
  <c r="U74" i="25" s="1"/>
  <c r="M73" i="25"/>
  <c r="U73" i="25" s="1"/>
  <c r="M72" i="25"/>
  <c r="U72" i="25" s="1"/>
  <c r="M68" i="25"/>
  <c r="U68" i="25" s="1"/>
  <c r="M67" i="25"/>
  <c r="U67" i="25" s="1"/>
  <c r="M66" i="25"/>
  <c r="U66" i="25" s="1"/>
  <c r="M62" i="25"/>
  <c r="U62" i="25" s="1"/>
  <c r="M61" i="25"/>
  <c r="U61" i="25" s="1"/>
  <c r="M60" i="25"/>
  <c r="U60" i="25" s="1"/>
  <c r="M56" i="25"/>
  <c r="U56" i="25" s="1"/>
  <c r="M55" i="25"/>
  <c r="U55" i="25" s="1"/>
  <c r="M54" i="25"/>
  <c r="U54" i="25" s="1"/>
  <c r="M50" i="25"/>
  <c r="U50" i="25" s="1"/>
  <c r="M49" i="25"/>
  <c r="U49" i="25" s="1"/>
  <c r="M48" i="25"/>
  <c r="U48" i="25" s="1"/>
  <c r="M44" i="25"/>
  <c r="U44" i="25" s="1"/>
  <c r="M43" i="25"/>
  <c r="U43" i="25" s="1"/>
  <c r="M42" i="25"/>
  <c r="U42" i="25" s="1"/>
  <c r="M38" i="25"/>
  <c r="U38" i="25" s="1"/>
  <c r="M37" i="25"/>
  <c r="U37" i="25" s="1"/>
  <c r="M36" i="25"/>
  <c r="U36" i="25" s="1"/>
  <c r="M32" i="25"/>
  <c r="U32" i="25" s="1"/>
  <c r="M31" i="25"/>
  <c r="U31" i="25" s="1"/>
  <c r="M30" i="25"/>
  <c r="U30" i="25" s="1"/>
  <c r="M26" i="25"/>
  <c r="U26" i="25" s="1"/>
  <c r="M25" i="25"/>
  <c r="U25" i="25" s="1"/>
  <c r="M24" i="25"/>
  <c r="U24" i="25" s="1"/>
  <c r="M20" i="25"/>
  <c r="U20" i="25" s="1"/>
  <c r="M19" i="25"/>
  <c r="U19" i="25" s="1"/>
  <c r="M18" i="25"/>
  <c r="U18" i="25" s="1"/>
  <c r="M14" i="25"/>
  <c r="U14" i="25" s="1"/>
  <c r="M13" i="25"/>
  <c r="U13" i="25" s="1"/>
  <c r="M12" i="25"/>
  <c r="U12" i="25" s="1"/>
  <c r="M8" i="25"/>
  <c r="U8" i="25" s="1"/>
  <c r="M7" i="25"/>
  <c r="U7" i="25" s="1"/>
  <c r="M6" i="25"/>
  <c r="U6" i="25" s="1"/>
  <c r="M4" i="25" a="1"/>
  <c r="M95" i="25" s="1"/>
  <c r="U95" i="25" s="1"/>
  <c r="G4" i="25"/>
  <c r="H4" i="25" s="1"/>
  <c r="I4" i="25" s="1"/>
  <c r="J4" i="25" s="1"/>
  <c r="K4" i="25" s="1"/>
  <c r="F4" i="25"/>
  <c r="AT3" i="25"/>
  <c r="R3" i="25"/>
  <c r="O3" i="25"/>
  <c r="P3" i="25" s="1"/>
  <c r="AF3" i="25" s="1"/>
  <c r="AO3" i="25" s="1"/>
  <c r="V23" i="24"/>
  <c r="O23" i="24"/>
  <c r="P23" i="24" s="1"/>
  <c r="G23" i="24"/>
  <c r="F23" i="24"/>
  <c r="V22" i="24"/>
  <c r="O22" i="24"/>
  <c r="P22" i="24" s="1"/>
  <c r="G22" i="24"/>
  <c r="F22" i="24"/>
  <c r="V21" i="24"/>
  <c r="O21" i="24"/>
  <c r="P21" i="24" s="1"/>
  <c r="G21" i="24"/>
  <c r="F21" i="24"/>
  <c r="V20" i="24"/>
  <c r="O20" i="24"/>
  <c r="P20" i="24" s="1"/>
  <c r="G20" i="24"/>
  <c r="F20" i="24"/>
  <c r="V19" i="24"/>
  <c r="O19" i="24"/>
  <c r="P19" i="24" s="1"/>
  <c r="G19" i="24"/>
  <c r="F19" i="24"/>
  <c r="V18" i="24"/>
  <c r="O18" i="24"/>
  <c r="P18" i="24" s="1"/>
  <c r="G18" i="24"/>
  <c r="F18" i="24"/>
  <c r="V17" i="24"/>
  <c r="O17" i="24"/>
  <c r="P17" i="24" s="1"/>
  <c r="G17" i="24"/>
  <c r="F17" i="24"/>
  <c r="V16" i="24"/>
  <c r="O16" i="24"/>
  <c r="P16" i="24" s="1"/>
  <c r="G16" i="24"/>
  <c r="F16" i="24"/>
  <c r="V15" i="24"/>
  <c r="O15" i="24"/>
  <c r="P15" i="24" s="1"/>
  <c r="G15" i="24"/>
  <c r="F15" i="24"/>
  <c r="V14" i="24"/>
  <c r="O14" i="24"/>
  <c r="P14" i="24" s="1"/>
  <c r="G14" i="24"/>
  <c r="F14" i="24"/>
  <c r="V13" i="24"/>
  <c r="O13" i="24"/>
  <c r="P13" i="24" s="1"/>
  <c r="G13" i="24"/>
  <c r="F13" i="24"/>
  <c r="V12" i="24"/>
  <c r="O12" i="24"/>
  <c r="P12" i="24" s="1"/>
  <c r="G12" i="24"/>
  <c r="F12" i="24"/>
  <c r="C12" i="24"/>
  <c r="V11" i="24"/>
  <c r="O11" i="24"/>
  <c r="G11" i="24"/>
  <c r="F11" i="24"/>
  <c r="V10" i="24"/>
  <c r="O10" i="24"/>
  <c r="P10" i="24" s="1"/>
  <c r="G10" i="24"/>
  <c r="F10" i="24"/>
  <c r="C10" i="24"/>
  <c r="V9" i="24"/>
  <c r="R9" i="24"/>
  <c r="O9" i="24"/>
  <c r="G9" i="24"/>
  <c r="F9" i="24"/>
  <c r="V8" i="24"/>
  <c r="O8" i="24"/>
  <c r="P8" i="24" s="1"/>
  <c r="G8" i="24"/>
  <c r="F8" i="24"/>
  <c r="C8" i="24"/>
  <c r="Q23" i="24" s="1"/>
  <c r="B8" i="24"/>
  <c r="Q3" i="24" s="1"/>
  <c r="AG3" i="24" s="1"/>
  <c r="AP3" i="24" s="1"/>
  <c r="V7" i="24"/>
  <c r="O7" i="24"/>
  <c r="P7" i="24" s="1"/>
  <c r="G7" i="24"/>
  <c r="F7" i="24"/>
  <c r="V6" i="24"/>
  <c r="O6" i="24"/>
  <c r="P6" i="24" s="1"/>
  <c r="G6" i="24"/>
  <c r="F6" i="24"/>
  <c r="C6" i="24"/>
  <c r="R23" i="24" s="1"/>
  <c r="V5" i="24"/>
  <c r="Q5" i="24"/>
  <c r="O5" i="24"/>
  <c r="G5" i="24"/>
  <c r="F5" i="24"/>
  <c r="C5" i="24"/>
  <c r="P9" i="24" s="1"/>
  <c r="B5" i="24"/>
  <c r="W4" i="24"/>
  <c r="V4" i="24"/>
  <c r="R4" i="24"/>
  <c r="M23" i="24"/>
  <c r="U23" i="24" s="1"/>
  <c r="M22" i="24"/>
  <c r="U22" i="24" s="1"/>
  <c r="M18" i="24"/>
  <c r="U18" i="24" s="1"/>
  <c r="M17" i="24"/>
  <c r="U17" i="24" s="1"/>
  <c r="M16" i="24"/>
  <c r="U16" i="24" s="1"/>
  <c r="M12" i="24"/>
  <c r="U12" i="24" s="1"/>
  <c r="M11" i="24"/>
  <c r="U11" i="24" s="1"/>
  <c r="M10" i="24"/>
  <c r="U10" i="24" s="1"/>
  <c r="M6" i="24"/>
  <c r="U6" i="24" s="1"/>
  <c r="M5" i="24"/>
  <c r="U5" i="24" s="1"/>
  <c r="M4" i="24"/>
  <c r="U4" i="24" s="1"/>
  <c r="X4" i="24" s="1"/>
  <c r="AH4" i="24" s="1"/>
  <c r="M4" i="24" a="1"/>
  <c r="M21" i="24" s="1"/>
  <c r="U21" i="24" s="1"/>
  <c r="G4" i="24"/>
  <c r="F4" i="24"/>
  <c r="AT3" i="24"/>
  <c r="O3" i="24"/>
  <c r="AE3" i="24" s="1"/>
  <c r="O23" i="23"/>
  <c r="G23" i="23"/>
  <c r="F23" i="23"/>
  <c r="O22" i="23"/>
  <c r="G22" i="23"/>
  <c r="F22" i="23"/>
  <c r="O21" i="23"/>
  <c r="G21" i="23"/>
  <c r="F21" i="23"/>
  <c r="O20" i="23"/>
  <c r="G20" i="23"/>
  <c r="F20" i="23"/>
  <c r="O19" i="23"/>
  <c r="G19" i="23"/>
  <c r="F19" i="23"/>
  <c r="O18" i="23"/>
  <c r="G18" i="23"/>
  <c r="F18" i="23"/>
  <c r="O17" i="23"/>
  <c r="G17" i="23"/>
  <c r="F17" i="23"/>
  <c r="O16" i="23"/>
  <c r="G16" i="23"/>
  <c r="F16" i="23"/>
  <c r="R15" i="23"/>
  <c r="O15" i="23"/>
  <c r="G15" i="23"/>
  <c r="F15" i="23"/>
  <c r="R14" i="23"/>
  <c r="O14" i="23"/>
  <c r="G14" i="23"/>
  <c r="F14" i="23"/>
  <c r="R13" i="23"/>
  <c r="O13" i="23"/>
  <c r="G13" i="23"/>
  <c r="F13" i="23"/>
  <c r="R12" i="23"/>
  <c r="O12" i="23"/>
  <c r="G12" i="23"/>
  <c r="F12" i="23"/>
  <c r="C12" i="23"/>
  <c r="R11" i="23"/>
  <c r="O11" i="23"/>
  <c r="P11" i="23" s="1"/>
  <c r="G11" i="23"/>
  <c r="F11" i="23"/>
  <c r="V10" i="23"/>
  <c r="O10" i="23"/>
  <c r="P10" i="23" s="1"/>
  <c r="G10" i="23"/>
  <c r="F10" i="23"/>
  <c r="C10" i="23"/>
  <c r="V23" i="23" s="1"/>
  <c r="V9" i="23"/>
  <c r="O9" i="23"/>
  <c r="G9" i="23"/>
  <c r="F9" i="23"/>
  <c r="V8" i="23"/>
  <c r="O8" i="23"/>
  <c r="P8" i="23" s="1"/>
  <c r="G8" i="23"/>
  <c r="F8" i="23"/>
  <c r="C8" i="23"/>
  <c r="Q11" i="23" s="1"/>
  <c r="B8" i="23"/>
  <c r="R7" i="23"/>
  <c r="O7" i="23"/>
  <c r="G7" i="23"/>
  <c r="F7" i="23"/>
  <c r="R6" i="23"/>
  <c r="O6" i="23"/>
  <c r="G6" i="23"/>
  <c r="F6" i="23"/>
  <c r="C6" i="23"/>
  <c r="R10" i="23" s="1"/>
  <c r="R5" i="23"/>
  <c r="O5" i="23"/>
  <c r="P5" i="23" s="1"/>
  <c r="G5" i="23"/>
  <c r="F5" i="23"/>
  <c r="C5" i="23"/>
  <c r="B5" i="23"/>
  <c r="W4" i="23"/>
  <c r="V4" i="23"/>
  <c r="Y4" i="23" s="1"/>
  <c r="M22" i="23"/>
  <c r="U22" i="23" s="1"/>
  <c r="M20" i="23"/>
  <c r="U20" i="23" s="1"/>
  <c r="M16" i="23"/>
  <c r="U16" i="23" s="1"/>
  <c r="M14" i="23"/>
  <c r="U14" i="23" s="1"/>
  <c r="M10" i="23"/>
  <c r="U10" i="23" s="1"/>
  <c r="M8" i="23"/>
  <c r="U8" i="23" s="1"/>
  <c r="M4" i="23"/>
  <c r="U4" i="23" s="1"/>
  <c r="X4" i="23" s="1"/>
  <c r="M4" i="23" a="1"/>
  <c r="M19" i="23" s="1"/>
  <c r="U19" i="23" s="1"/>
  <c r="G4" i="23"/>
  <c r="F4" i="23"/>
  <c r="AT3" i="23"/>
  <c r="R3" i="23"/>
  <c r="Q3" i="23"/>
  <c r="AG3" i="23" s="1"/>
  <c r="AP3" i="23" s="1"/>
  <c r="O3" i="23"/>
  <c r="P3" i="23" s="1"/>
  <c r="AF3" i="23" s="1"/>
  <c r="AO3" i="23" s="1"/>
  <c r="V23" i="22"/>
  <c r="O23" i="22"/>
  <c r="P23" i="22" s="1"/>
  <c r="G23" i="22"/>
  <c r="F23" i="22"/>
  <c r="V22" i="22"/>
  <c r="O22" i="22"/>
  <c r="P22" i="22" s="1"/>
  <c r="G22" i="22"/>
  <c r="F22" i="22"/>
  <c r="V21" i="22"/>
  <c r="O21" i="22"/>
  <c r="P21" i="22" s="1"/>
  <c r="G21" i="22"/>
  <c r="F21" i="22"/>
  <c r="V20" i="22"/>
  <c r="O20" i="22"/>
  <c r="P20" i="22" s="1"/>
  <c r="G20" i="22"/>
  <c r="F20" i="22"/>
  <c r="V19" i="22"/>
  <c r="O19" i="22"/>
  <c r="P19" i="22" s="1"/>
  <c r="G19" i="22"/>
  <c r="F19" i="22"/>
  <c r="V18" i="22"/>
  <c r="O18" i="22"/>
  <c r="P18" i="22" s="1"/>
  <c r="G18" i="22"/>
  <c r="F18" i="22"/>
  <c r="V17" i="22"/>
  <c r="O17" i="22"/>
  <c r="P17" i="22" s="1"/>
  <c r="G17" i="22"/>
  <c r="F17" i="22"/>
  <c r="V16" i="22"/>
  <c r="O16" i="22"/>
  <c r="P16" i="22" s="1"/>
  <c r="G16" i="22"/>
  <c r="F16" i="22"/>
  <c r="V15" i="22"/>
  <c r="O15" i="22"/>
  <c r="P15" i="22" s="1"/>
  <c r="G15" i="22"/>
  <c r="F15" i="22"/>
  <c r="V14" i="22"/>
  <c r="O14" i="22"/>
  <c r="P14" i="22" s="1"/>
  <c r="G14" i="22"/>
  <c r="F14" i="22"/>
  <c r="V13" i="22"/>
  <c r="O13" i="22"/>
  <c r="P13" i="22" s="1"/>
  <c r="G13" i="22"/>
  <c r="F13" i="22"/>
  <c r="V12" i="22"/>
  <c r="O12" i="22"/>
  <c r="P12" i="22" s="1"/>
  <c r="G12" i="22"/>
  <c r="F12" i="22"/>
  <c r="C12" i="22"/>
  <c r="R11" i="22"/>
  <c r="O11" i="22"/>
  <c r="P11" i="22" s="1"/>
  <c r="G11" i="22"/>
  <c r="F11" i="22"/>
  <c r="R10" i="22"/>
  <c r="O10" i="22"/>
  <c r="G10" i="22"/>
  <c r="F10" i="22"/>
  <c r="C10" i="22"/>
  <c r="V11" i="22" s="1"/>
  <c r="V9" i="22"/>
  <c r="R9" i="22"/>
  <c r="O9" i="22"/>
  <c r="P9" i="22" s="1"/>
  <c r="G9" i="22"/>
  <c r="F9" i="22"/>
  <c r="V8" i="22"/>
  <c r="O8" i="22"/>
  <c r="P8" i="22" s="1"/>
  <c r="G8" i="22"/>
  <c r="F8" i="22"/>
  <c r="C8" i="22"/>
  <c r="Q10" i="22" s="1"/>
  <c r="B8" i="22"/>
  <c r="Q3" i="22" s="1"/>
  <c r="AG3" i="22" s="1"/>
  <c r="AP3" i="22" s="1"/>
  <c r="V7" i="22"/>
  <c r="O7" i="22"/>
  <c r="P7" i="22" s="1"/>
  <c r="G7" i="22"/>
  <c r="F7" i="22"/>
  <c r="V6" i="22"/>
  <c r="Q6" i="22"/>
  <c r="O6" i="22"/>
  <c r="P6" i="22" s="1"/>
  <c r="G6" i="22"/>
  <c r="F6" i="22"/>
  <c r="C6" i="22"/>
  <c r="R8" i="22" s="1"/>
  <c r="V5" i="22"/>
  <c r="R5" i="22"/>
  <c r="Q5" i="22"/>
  <c r="O5" i="22"/>
  <c r="P5" i="22" s="1"/>
  <c r="G5" i="22"/>
  <c r="F5" i="22"/>
  <c r="C5" i="22"/>
  <c r="B5" i="22"/>
  <c r="Y4" i="22"/>
  <c r="W4" i="22"/>
  <c r="V4" i="22"/>
  <c r="R4" i="22"/>
  <c r="M23" i="22"/>
  <c r="U23" i="22" s="1"/>
  <c r="M20" i="22"/>
  <c r="U20" i="22" s="1"/>
  <c r="M19" i="22"/>
  <c r="U19" i="22" s="1"/>
  <c r="M18" i="22"/>
  <c r="U18" i="22" s="1"/>
  <c r="M17" i="22"/>
  <c r="U17" i="22" s="1"/>
  <c r="M14" i="22"/>
  <c r="U14" i="22" s="1"/>
  <c r="M13" i="22"/>
  <c r="U13" i="22" s="1"/>
  <c r="M12" i="22"/>
  <c r="U12" i="22" s="1"/>
  <c r="M11" i="22"/>
  <c r="U11" i="22" s="1"/>
  <c r="M8" i="22"/>
  <c r="U8" i="22" s="1"/>
  <c r="M7" i="22"/>
  <c r="U7" i="22" s="1"/>
  <c r="M6" i="22"/>
  <c r="U6" i="22" s="1"/>
  <c r="M5" i="22"/>
  <c r="U5" i="22" s="1"/>
  <c r="M4" i="22" a="1"/>
  <c r="M22" i="22" s="1"/>
  <c r="U22" i="22" s="1"/>
  <c r="G4" i="22"/>
  <c r="F4" i="22"/>
  <c r="AT3" i="22"/>
  <c r="R3" i="22"/>
  <c r="O3" i="22"/>
  <c r="AE3" i="22" s="1"/>
  <c r="V23" i="21"/>
  <c r="R23" i="21"/>
  <c r="O23" i="21"/>
  <c r="P23" i="21" s="1"/>
  <c r="G23" i="21"/>
  <c r="F23" i="21"/>
  <c r="V22" i="21"/>
  <c r="R22" i="21"/>
  <c r="O22" i="21"/>
  <c r="P22" i="21" s="1"/>
  <c r="G22" i="21"/>
  <c r="F22" i="21"/>
  <c r="V21" i="21"/>
  <c r="R21" i="21"/>
  <c r="O21" i="21"/>
  <c r="P21" i="21" s="1"/>
  <c r="G21" i="21"/>
  <c r="F21" i="21"/>
  <c r="V20" i="21"/>
  <c r="R20" i="21"/>
  <c r="O20" i="21"/>
  <c r="P20" i="21" s="1"/>
  <c r="G20" i="21"/>
  <c r="F20" i="21"/>
  <c r="V19" i="21"/>
  <c r="R19" i="21"/>
  <c r="O19" i="21"/>
  <c r="P19" i="21" s="1"/>
  <c r="G19" i="21"/>
  <c r="F19" i="21"/>
  <c r="V18" i="21"/>
  <c r="R18" i="21"/>
  <c r="O18" i="21"/>
  <c r="P18" i="21" s="1"/>
  <c r="G18" i="21"/>
  <c r="F18" i="21"/>
  <c r="V17" i="21"/>
  <c r="R17" i="21"/>
  <c r="O17" i="21"/>
  <c r="P17" i="21" s="1"/>
  <c r="G17" i="21"/>
  <c r="F17" i="21"/>
  <c r="V16" i="21"/>
  <c r="R16" i="21"/>
  <c r="O16" i="21"/>
  <c r="P16" i="21" s="1"/>
  <c r="G16" i="21"/>
  <c r="F16" i="21"/>
  <c r="V15" i="21"/>
  <c r="R15" i="21"/>
  <c r="O15" i="21"/>
  <c r="P15" i="21" s="1"/>
  <c r="G15" i="21"/>
  <c r="F15" i="21"/>
  <c r="V14" i="21"/>
  <c r="R14" i="21"/>
  <c r="O14" i="21"/>
  <c r="P14" i="21" s="1"/>
  <c r="G14" i="21"/>
  <c r="F14" i="21"/>
  <c r="V13" i="21"/>
  <c r="R13" i="21"/>
  <c r="O13" i="21"/>
  <c r="P13" i="21" s="1"/>
  <c r="G13" i="21"/>
  <c r="F13" i="21"/>
  <c r="V12" i="21"/>
  <c r="R12" i="21"/>
  <c r="O12" i="21"/>
  <c r="P12" i="21" s="1"/>
  <c r="G12" i="21"/>
  <c r="F12" i="21"/>
  <c r="C12" i="21"/>
  <c r="V11" i="21"/>
  <c r="R11" i="21"/>
  <c r="O11" i="21"/>
  <c r="P11" i="21" s="1"/>
  <c r="G11" i="21"/>
  <c r="F11" i="21"/>
  <c r="V10" i="21"/>
  <c r="R10" i="21"/>
  <c r="O10" i="21"/>
  <c r="G10" i="21"/>
  <c r="F10" i="21"/>
  <c r="C10" i="21"/>
  <c r="V9" i="21"/>
  <c r="R9" i="21"/>
  <c r="O9" i="21"/>
  <c r="G9" i="21"/>
  <c r="F9" i="21"/>
  <c r="V8" i="21"/>
  <c r="R8" i="21"/>
  <c r="O8" i="21"/>
  <c r="G8" i="21"/>
  <c r="F8" i="21"/>
  <c r="C8" i="21"/>
  <c r="Q23" i="21" s="1"/>
  <c r="B8" i="21"/>
  <c r="Q3" i="21" s="1"/>
  <c r="AG3" i="21" s="1"/>
  <c r="AP3" i="21" s="1"/>
  <c r="V7" i="21"/>
  <c r="R7" i="21"/>
  <c r="Q7" i="21"/>
  <c r="O7" i="21"/>
  <c r="P7" i="21" s="1"/>
  <c r="G7" i="21"/>
  <c r="F7" i="21"/>
  <c r="V6" i="21"/>
  <c r="R6" i="21"/>
  <c r="Q6" i="21"/>
  <c r="O6" i="21"/>
  <c r="P6" i="21" s="1"/>
  <c r="G6" i="21"/>
  <c r="F6" i="21"/>
  <c r="V5" i="21"/>
  <c r="R5" i="21"/>
  <c r="Q5" i="21"/>
  <c r="O5" i="21"/>
  <c r="P5" i="21" s="1"/>
  <c r="G5" i="21"/>
  <c r="F5" i="21"/>
  <c r="C5" i="21"/>
  <c r="B5" i="21"/>
  <c r="W4" i="21"/>
  <c r="V4" i="21"/>
  <c r="Y4" i="21" s="1"/>
  <c r="R4" i="21"/>
  <c r="M22" i="21"/>
  <c r="U22" i="21" s="1"/>
  <c r="M16" i="21"/>
  <c r="U16" i="21" s="1"/>
  <c r="M10" i="21"/>
  <c r="U10" i="21" s="1"/>
  <c r="M4" i="21"/>
  <c r="U4" i="21" s="1"/>
  <c r="X4" i="21" s="1"/>
  <c r="AH4" i="21" s="1"/>
  <c r="M4" i="21" a="1"/>
  <c r="M21" i="21" s="1"/>
  <c r="U21" i="21" s="1"/>
  <c r="G4" i="21"/>
  <c r="F4" i="21"/>
  <c r="AT3" i="21"/>
  <c r="R3" i="21"/>
  <c r="O3" i="21"/>
  <c r="P3" i="21" s="1"/>
  <c r="AF3" i="21" s="1"/>
  <c r="AO3" i="21" s="1"/>
  <c r="R23" i="20"/>
  <c r="O23" i="20"/>
  <c r="P23" i="20" s="1"/>
  <c r="G23" i="20"/>
  <c r="F23" i="20"/>
  <c r="R22" i="20"/>
  <c r="O22" i="20"/>
  <c r="P22" i="20" s="1"/>
  <c r="G22" i="20"/>
  <c r="F22" i="20"/>
  <c r="R21" i="20"/>
  <c r="O21" i="20"/>
  <c r="P21" i="20" s="1"/>
  <c r="G21" i="20"/>
  <c r="F21" i="20"/>
  <c r="R20" i="20"/>
  <c r="O20" i="20"/>
  <c r="P20" i="20" s="1"/>
  <c r="G20" i="20"/>
  <c r="F20" i="20"/>
  <c r="R19" i="20"/>
  <c r="O19" i="20"/>
  <c r="P19" i="20" s="1"/>
  <c r="G19" i="20"/>
  <c r="F19" i="20"/>
  <c r="R18" i="20"/>
  <c r="O18" i="20"/>
  <c r="P18" i="20" s="1"/>
  <c r="G18" i="20"/>
  <c r="F18" i="20"/>
  <c r="R17" i="20"/>
  <c r="O17" i="20"/>
  <c r="P17" i="20" s="1"/>
  <c r="G17" i="20"/>
  <c r="F17" i="20"/>
  <c r="R16" i="20"/>
  <c r="O16" i="20"/>
  <c r="P16" i="20" s="1"/>
  <c r="G16" i="20"/>
  <c r="F16" i="20"/>
  <c r="R15" i="20"/>
  <c r="O15" i="20"/>
  <c r="P15" i="20" s="1"/>
  <c r="G15" i="20"/>
  <c r="F15" i="20"/>
  <c r="R14" i="20"/>
  <c r="O14" i="20"/>
  <c r="P14" i="20" s="1"/>
  <c r="G14" i="20"/>
  <c r="F14" i="20"/>
  <c r="R13" i="20"/>
  <c r="O13" i="20"/>
  <c r="P13" i="20" s="1"/>
  <c r="G13" i="20"/>
  <c r="F13" i="20"/>
  <c r="R12" i="20"/>
  <c r="O12" i="20"/>
  <c r="P12" i="20" s="1"/>
  <c r="G12" i="20"/>
  <c r="F12" i="20"/>
  <c r="C12" i="20"/>
  <c r="R11" i="20"/>
  <c r="O11" i="20"/>
  <c r="P11" i="20" s="1"/>
  <c r="G11" i="20"/>
  <c r="F11" i="20"/>
  <c r="R10" i="20"/>
  <c r="O10" i="20"/>
  <c r="G10" i="20"/>
  <c r="F10" i="20"/>
  <c r="C10" i="20"/>
  <c r="V23" i="20" s="1"/>
  <c r="V9" i="20"/>
  <c r="O9" i="20"/>
  <c r="P9" i="20" s="1"/>
  <c r="G9" i="20"/>
  <c r="F9" i="20"/>
  <c r="V8" i="20"/>
  <c r="O8" i="20"/>
  <c r="P8" i="20" s="1"/>
  <c r="G8" i="20"/>
  <c r="F8" i="20"/>
  <c r="C8" i="20"/>
  <c r="Q11" i="20" s="1"/>
  <c r="B8" i="20"/>
  <c r="Q3" i="20" s="1"/>
  <c r="AG3" i="20" s="1"/>
  <c r="AP3" i="20" s="1"/>
  <c r="R7" i="20"/>
  <c r="O7" i="20"/>
  <c r="P7" i="20" s="1"/>
  <c r="G7" i="20"/>
  <c r="F7" i="20"/>
  <c r="R6" i="20"/>
  <c r="Q6" i="20"/>
  <c r="O6" i="20"/>
  <c r="P6" i="20" s="1"/>
  <c r="G6" i="20"/>
  <c r="F6" i="20"/>
  <c r="C6" i="20"/>
  <c r="R9" i="20" s="1"/>
  <c r="R5" i="20"/>
  <c r="Q5" i="20"/>
  <c r="O5" i="20"/>
  <c r="P5" i="20" s="1"/>
  <c r="G5" i="20"/>
  <c r="F5" i="20"/>
  <c r="C5" i="20"/>
  <c r="B5" i="20"/>
  <c r="W4" i="20"/>
  <c r="V4" i="20"/>
  <c r="Y4" i="20" s="1"/>
  <c r="R4" i="20"/>
  <c r="M20" i="20"/>
  <c r="U20" i="20" s="1"/>
  <c r="M19" i="20"/>
  <c r="U19" i="20" s="1"/>
  <c r="M14" i="20"/>
  <c r="U14" i="20" s="1"/>
  <c r="M13" i="20"/>
  <c r="U13" i="20" s="1"/>
  <c r="M8" i="20"/>
  <c r="U8" i="20" s="1"/>
  <c r="M7" i="20"/>
  <c r="U7" i="20" s="1"/>
  <c r="M4" i="20" a="1"/>
  <c r="M18" i="20" s="1"/>
  <c r="U18" i="20" s="1"/>
  <c r="G4" i="20"/>
  <c r="F4" i="20"/>
  <c r="AT3" i="20"/>
  <c r="R3" i="20"/>
  <c r="O3" i="20"/>
  <c r="AE3" i="20" s="1"/>
  <c r="V23" i="19"/>
  <c r="O23" i="19"/>
  <c r="P23" i="19" s="1"/>
  <c r="G23" i="19"/>
  <c r="F23" i="19"/>
  <c r="V22" i="19"/>
  <c r="O22" i="19"/>
  <c r="P22" i="19" s="1"/>
  <c r="G22" i="19"/>
  <c r="F22" i="19"/>
  <c r="V21" i="19"/>
  <c r="O21" i="19"/>
  <c r="P21" i="19" s="1"/>
  <c r="G21" i="19"/>
  <c r="F21" i="19"/>
  <c r="V20" i="19"/>
  <c r="O20" i="19"/>
  <c r="P20" i="19" s="1"/>
  <c r="G20" i="19"/>
  <c r="F20" i="19"/>
  <c r="V19" i="19"/>
  <c r="O19" i="19"/>
  <c r="P19" i="19" s="1"/>
  <c r="G19" i="19"/>
  <c r="F19" i="19"/>
  <c r="V18" i="19"/>
  <c r="O18" i="19"/>
  <c r="P18" i="19" s="1"/>
  <c r="G18" i="19"/>
  <c r="F18" i="19"/>
  <c r="V17" i="19"/>
  <c r="O17" i="19"/>
  <c r="P17" i="19" s="1"/>
  <c r="G17" i="19"/>
  <c r="F17" i="19"/>
  <c r="V16" i="19"/>
  <c r="O16" i="19"/>
  <c r="P16" i="19" s="1"/>
  <c r="G16" i="19"/>
  <c r="F16" i="19"/>
  <c r="V15" i="19"/>
  <c r="O15" i="19"/>
  <c r="P15" i="19" s="1"/>
  <c r="G15" i="19"/>
  <c r="F15" i="19"/>
  <c r="V14" i="19"/>
  <c r="O14" i="19"/>
  <c r="P14" i="19" s="1"/>
  <c r="G14" i="19"/>
  <c r="F14" i="19"/>
  <c r="V13" i="19"/>
  <c r="O13" i="19"/>
  <c r="P13" i="19" s="1"/>
  <c r="G13" i="19"/>
  <c r="F13" i="19"/>
  <c r="V12" i="19"/>
  <c r="O12" i="19"/>
  <c r="P12" i="19" s="1"/>
  <c r="G12" i="19"/>
  <c r="F12" i="19"/>
  <c r="C12" i="19"/>
  <c r="V11" i="19"/>
  <c r="O11" i="19"/>
  <c r="P11" i="19" s="1"/>
  <c r="G11" i="19"/>
  <c r="F11" i="19"/>
  <c r="O10" i="19"/>
  <c r="P10" i="19" s="1"/>
  <c r="G10" i="19"/>
  <c r="F10" i="19"/>
  <c r="C10" i="19"/>
  <c r="V10" i="19" s="1"/>
  <c r="V9" i="19"/>
  <c r="O9" i="19"/>
  <c r="G9" i="19"/>
  <c r="F9" i="19"/>
  <c r="V8" i="19"/>
  <c r="O8" i="19"/>
  <c r="G8" i="19"/>
  <c r="F8" i="19"/>
  <c r="C8" i="19"/>
  <c r="Q9" i="19" s="1"/>
  <c r="B8" i="19"/>
  <c r="V7" i="19"/>
  <c r="O7" i="19"/>
  <c r="P7" i="19" s="1"/>
  <c r="G7" i="19"/>
  <c r="F7" i="19"/>
  <c r="V6" i="19"/>
  <c r="O6" i="19"/>
  <c r="P6" i="19" s="1"/>
  <c r="G6" i="19"/>
  <c r="F6" i="19"/>
  <c r="C6" i="19"/>
  <c r="R8" i="19" s="1"/>
  <c r="V5" i="19"/>
  <c r="Q5" i="19"/>
  <c r="O5" i="19"/>
  <c r="P5" i="19" s="1"/>
  <c r="G5" i="19"/>
  <c r="F5" i="19"/>
  <c r="C5" i="19"/>
  <c r="B5" i="19"/>
  <c r="Y4" i="19"/>
  <c r="W4" i="19"/>
  <c r="V4" i="19"/>
  <c r="R4" i="19"/>
  <c r="M23" i="19"/>
  <c r="U23" i="19" s="1"/>
  <c r="M19" i="19"/>
  <c r="U19" i="19" s="1"/>
  <c r="M18" i="19"/>
  <c r="U18" i="19" s="1"/>
  <c r="M17" i="19"/>
  <c r="U17" i="19" s="1"/>
  <c r="M13" i="19"/>
  <c r="U13" i="19" s="1"/>
  <c r="M12" i="19"/>
  <c r="U12" i="19" s="1"/>
  <c r="M11" i="19"/>
  <c r="U11" i="19" s="1"/>
  <c r="M7" i="19"/>
  <c r="U7" i="19" s="1"/>
  <c r="M6" i="19"/>
  <c r="U6" i="19" s="1"/>
  <c r="M5" i="19"/>
  <c r="U5" i="19" s="1"/>
  <c r="M4" i="19" a="1"/>
  <c r="M22" i="19" s="1"/>
  <c r="U22" i="19" s="1"/>
  <c r="G4" i="19"/>
  <c r="F4" i="19"/>
  <c r="AT3" i="19"/>
  <c r="R3" i="19"/>
  <c r="Q3" i="19"/>
  <c r="AG3" i="19" s="1"/>
  <c r="AP3" i="19" s="1"/>
  <c r="O3" i="19"/>
  <c r="AE3" i="19" s="1"/>
  <c r="O23" i="18"/>
  <c r="G23" i="18"/>
  <c r="F23" i="18"/>
  <c r="O22" i="18"/>
  <c r="G22" i="18"/>
  <c r="F22" i="18"/>
  <c r="O21" i="18"/>
  <c r="G21" i="18"/>
  <c r="F21" i="18"/>
  <c r="O20" i="18"/>
  <c r="P20" i="18" s="1"/>
  <c r="G20" i="18"/>
  <c r="F20" i="18"/>
  <c r="O19" i="18"/>
  <c r="G19" i="18"/>
  <c r="F19" i="18"/>
  <c r="O18" i="18"/>
  <c r="G18" i="18"/>
  <c r="F18" i="18"/>
  <c r="O17" i="18"/>
  <c r="G17" i="18"/>
  <c r="F17" i="18"/>
  <c r="O16" i="18"/>
  <c r="G16" i="18"/>
  <c r="F16" i="18"/>
  <c r="O15" i="18"/>
  <c r="G15" i="18"/>
  <c r="F15" i="18"/>
  <c r="O14" i="18"/>
  <c r="G14" i="18"/>
  <c r="F14" i="18"/>
  <c r="O13" i="18"/>
  <c r="G13" i="18"/>
  <c r="F13" i="18"/>
  <c r="O12" i="18"/>
  <c r="G12" i="18"/>
  <c r="F12" i="18"/>
  <c r="C12" i="18"/>
  <c r="V11" i="18"/>
  <c r="O11" i="18"/>
  <c r="P11" i="18" s="1"/>
  <c r="G11" i="18"/>
  <c r="F11" i="18"/>
  <c r="V10" i="18"/>
  <c r="O10" i="18"/>
  <c r="G10" i="18"/>
  <c r="F10" i="18"/>
  <c r="C10" i="18"/>
  <c r="V8" i="18" s="1"/>
  <c r="V9" i="18"/>
  <c r="O9" i="18"/>
  <c r="G9" i="18"/>
  <c r="F9" i="18"/>
  <c r="O8" i="18"/>
  <c r="G8" i="18"/>
  <c r="F8" i="18"/>
  <c r="C8" i="18"/>
  <c r="Q23" i="18" s="1"/>
  <c r="B8" i="18"/>
  <c r="O7" i="18"/>
  <c r="G7" i="18"/>
  <c r="F7" i="18"/>
  <c r="Q6" i="18"/>
  <c r="O6" i="18"/>
  <c r="G6" i="18"/>
  <c r="F6" i="18"/>
  <c r="C6" i="18"/>
  <c r="R23" i="18" s="1"/>
  <c r="V5" i="18"/>
  <c r="Q5" i="18"/>
  <c r="O5" i="18"/>
  <c r="P5" i="18" s="1"/>
  <c r="G5" i="18"/>
  <c r="F5" i="18"/>
  <c r="C5" i="18"/>
  <c r="B5" i="18"/>
  <c r="W4" i="18"/>
  <c r="V4" i="18"/>
  <c r="Y4" i="18" s="1"/>
  <c r="M23" i="18"/>
  <c r="U23" i="18" s="1"/>
  <c r="M22" i="18"/>
  <c r="U22" i="18" s="1"/>
  <c r="M17" i="18"/>
  <c r="U17" i="18" s="1"/>
  <c r="M16" i="18"/>
  <c r="U16" i="18" s="1"/>
  <c r="M11" i="18"/>
  <c r="U11" i="18" s="1"/>
  <c r="M10" i="18"/>
  <c r="U10" i="18" s="1"/>
  <c r="M5" i="18"/>
  <c r="U5" i="18" s="1"/>
  <c r="M4" i="18"/>
  <c r="U4" i="18" s="1"/>
  <c r="X4" i="18" s="1"/>
  <c r="M4" i="18" a="1"/>
  <c r="M21" i="18" s="1"/>
  <c r="U21" i="18" s="1"/>
  <c r="G4" i="18"/>
  <c r="F4" i="18"/>
  <c r="AT3" i="18"/>
  <c r="Q3" i="18"/>
  <c r="AG3" i="18" s="1"/>
  <c r="AP3" i="18" s="1"/>
  <c r="O3" i="18"/>
  <c r="P3" i="18" s="1"/>
  <c r="AF3" i="18" s="1"/>
  <c r="AO3" i="18" s="1"/>
  <c r="R23" i="17"/>
  <c r="O23" i="17"/>
  <c r="P23" i="17" s="1"/>
  <c r="G23" i="17"/>
  <c r="F23" i="17"/>
  <c r="R22" i="17"/>
  <c r="O22" i="17"/>
  <c r="P22" i="17" s="1"/>
  <c r="G22" i="17"/>
  <c r="F22" i="17"/>
  <c r="R21" i="17"/>
  <c r="O21" i="17"/>
  <c r="P21" i="17" s="1"/>
  <c r="G21" i="17"/>
  <c r="F21" i="17"/>
  <c r="R20" i="17"/>
  <c r="O20" i="17"/>
  <c r="P20" i="17" s="1"/>
  <c r="G20" i="17"/>
  <c r="F20" i="17"/>
  <c r="R19" i="17"/>
  <c r="O19" i="17"/>
  <c r="P19" i="17" s="1"/>
  <c r="G19" i="17"/>
  <c r="F19" i="17"/>
  <c r="R18" i="17"/>
  <c r="O18" i="17"/>
  <c r="P18" i="17" s="1"/>
  <c r="G18" i="17"/>
  <c r="F18" i="17"/>
  <c r="R17" i="17"/>
  <c r="O17" i="17"/>
  <c r="P17" i="17" s="1"/>
  <c r="G17" i="17"/>
  <c r="F17" i="17"/>
  <c r="R16" i="17"/>
  <c r="O16" i="17"/>
  <c r="P16" i="17" s="1"/>
  <c r="G16" i="17"/>
  <c r="F16" i="17"/>
  <c r="R15" i="17"/>
  <c r="O15" i="17"/>
  <c r="P15" i="17" s="1"/>
  <c r="G15" i="17"/>
  <c r="F15" i="17"/>
  <c r="R14" i="17"/>
  <c r="O14" i="17"/>
  <c r="P14" i="17" s="1"/>
  <c r="G14" i="17"/>
  <c r="F14" i="17"/>
  <c r="R13" i="17"/>
  <c r="O13" i="17"/>
  <c r="P13" i="17" s="1"/>
  <c r="G13" i="17"/>
  <c r="F13" i="17"/>
  <c r="R12" i="17"/>
  <c r="O12" i="17"/>
  <c r="P12" i="17" s="1"/>
  <c r="G12" i="17"/>
  <c r="F12" i="17"/>
  <c r="C12" i="17"/>
  <c r="R11" i="17"/>
  <c r="O11" i="17"/>
  <c r="G11" i="17"/>
  <c r="F11" i="17"/>
  <c r="R10" i="17"/>
  <c r="O10" i="17"/>
  <c r="G10" i="17"/>
  <c r="F10" i="17"/>
  <c r="C10" i="17"/>
  <c r="V23" i="17" s="1"/>
  <c r="V9" i="17"/>
  <c r="R9" i="17"/>
  <c r="O9" i="17"/>
  <c r="P9" i="17" s="1"/>
  <c r="G9" i="17"/>
  <c r="F9" i="17"/>
  <c r="V8" i="17"/>
  <c r="R8" i="17"/>
  <c r="O8" i="17"/>
  <c r="P8" i="17" s="1"/>
  <c r="G8" i="17"/>
  <c r="F8" i="17"/>
  <c r="C8" i="17"/>
  <c r="Q11" i="17" s="1"/>
  <c r="B8" i="17"/>
  <c r="Q3" i="17" s="1"/>
  <c r="AG3" i="17" s="1"/>
  <c r="AP3" i="17" s="1"/>
  <c r="R7" i="17"/>
  <c r="O7" i="17"/>
  <c r="P7" i="17" s="1"/>
  <c r="G7" i="17"/>
  <c r="F7" i="17"/>
  <c r="R6" i="17"/>
  <c r="O6" i="17"/>
  <c r="P6" i="17" s="1"/>
  <c r="G6" i="17"/>
  <c r="F6" i="17"/>
  <c r="R5" i="17"/>
  <c r="Q5" i="17"/>
  <c r="O5" i="17"/>
  <c r="P5" i="17" s="1"/>
  <c r="G5" i="17"/>
  <c r="F5" i="17"/>
  <c r="C5" i="17"/>
  <c r="B5" i="17"/>
  <c r="W4" i="17"/>
  <c r="R4" i="17"/>
  <c r="M23" i="17"/>
  <c r="U23" i="17" s="1"/>
  <c r="M20" i="17"/>
  <c r="U20" i="17" s="1"/>
  <c r="M19" i="17"/>
  <c r="U19" i="17" s="1"/>
  <c r="M18" i="17"/>
  <c r="U18" i="17" s="1"/>
  <c r="M17" i="17"/>
  <c r="U17" i="17" s="1"/>
  <c r="M16" i="17"/>
  <c r="U16" i="17" s="1"/>
  <c r="M14" i="17"/>
  <c r="U14" i="17" s="1"/>
  <c r="M13" i="17"/>
  <c r="U13" i="17" s="1"/>
  <c r="M12" i="17"/>
  <c r="U12" i="17" s="1"/>
  <c r="M11" i="17"/>
  <c r="U11" i="17" s="1"/>
  <c r="M10" i="17"/>
  <c r="U10" i="17" s="1"/>
  <c r="M8" i="17"/>
  <c r="U8" i="17" s="1"/>
  <c r="M7" i="17"/>
  <c r="U7" i="17" s="1"/>
  <c r="M6" i="17"/>
  <c r="U6" i="17" s="1"/>
  <c r="M5" i="17"/>
  <c r="U5" i="17" s="1"/>
  <c r="M4" i="17"/>
  <c r="U4" i="17" s="1"/>
  <c r="X4" i="17" s="1"/>
  <c r="M4" i="17" a="1"/>
  <c r="M22" i="17" s="1"/>
  <c r="U22" i="17" s="1"/>
  <c r="G4" i="17"/>
  <c r="F4" i="17"/>
  <c r="AT3" i="17"/>
  <c r="R3" i="17"/>
  <c r="O3" i="17"/>
  <c r="AE3" i="17" s="1"/>
  <c r="V23" i="16"/>
  <c r="O23" i="16"/>
  <c r="P23" i="16" s="1"/>
  <c r="G23" i="16"/>
  <c r="F23" i="16"/>
  <c r="V22" i="16"/>
  <c r="O22" i="16"/>
  <c r="P22" i="16" s="1"/>
  <c r="G22" i="16"/>
  <c r="F22" i="16"/>
  <c r="V21" i="16"/>
  <c r="O21" i="16"/>
  <c r="P21" i="16" s="1"/>
  <c r="G21" i="16"/>
  <c r="F21" i="16"/>
  <c r="V20" i="16"/>
  <c r="O20" i="16"/>
  <c r="P20" i="16" s="1"/>
  <c r="G20" i="16"/>
  <c r="F20" i="16"/>
  <c r="V19" i="16"/>
  <c r="O19" i="16"/>
  <c r="P19" i="16" s="1"/>
  <c r="G19" i="16"/>
  <c r="F19" i="16"/>
  <c r="V18" i="16"/>
  <c r="O18" i="16"/>
  <c r="P18" i="16" s="1"/>
  <c r="G18" i="16"/>
  <c r="F18" i="16"/>
  <c r="V17" i="16"/>
  <c r="O17" i="16"/>
  <c r="P17" i="16" s="1"/>
  <c r="G17" i="16"/>
  <c r="F17" i="16"/>
  <c r="V16" i="16"/>
  <c r="O16" i="16"/>
  <c r="P16" i="16" s="1"/>
  <c r="G16" i="16"/>
  <c r="F16" i="16"/>
  <c r="V15" i="16"/>
  <c r="O15" i="16"/>
  <c r="P15" i="16" s="1"/>
  <c r="G15" i="16"/>
  <c r="F15" i="16"/>
  <c r="V14" i="16"/>
  <c r="O14" i="16"/>
  <c r="P14" i="16" s="1"/>
  <c r="G14" i="16"/>
  <c r="F14" i="16"/>
  <c r="V13" i="16"/>
  <c r="O13" i="16"/>
  <c r="P13" i="16" s="1"/>
  <c r="G13" i="16"/>
  <c r="F13" i="16"/>
  <c r="V12" i="16"/>
  <c r="O12" i="16"/>
  <c r="P12" i="16" s="1"/>
  <c r="G12" i="16"/>
  <c r="F12" i="16"/>
  <c r="C12" i="16"/>
  <c r="V11" i="16"/>
  <c r="O11" i="16"/>
  <c r="P11" i="16" s="1"/>
  <c r="G11" i="16"/>
  <c r="F11" i="16"/>
  <c r="V10" i="16"/>
  <c r="O10" i="16"/>
  <c r="G10" i="16"/>
  <c r="F10" i="16"/>
  <c r="C10" i="16"/>
  <c r="V9" i="16"/>
  <c r="O9" i="16"/>
  <c r="G9" i="16"/>
  <c r="F9" i="16"/>
  <c r="V8" i="16"/>
  <c r="O8" i="16"/>
  <c r="G8" i="16"/>
  <c r="F8" i="16"/>
  <c r="C8" i="16"/>
  <c r="Q23" i="16" s="1"/>
  <c r="B8" i="16"/>
  <c r="V7" i="16"/>
  <c r="O7" i="16"/>
  <c r="P7" i="16" s="1"/>
  <c r="G7" i="16"/>
  <c r="F7" i="16"/>
  <c r="V6" i="16"/>
  <c r="Q6" i="16"/>
  <c r="O6" i="16"/>
  <c r="P6" i="16" s="1"/>
  <c r="G6" i="16"/>
  <c r="F6" i="16"/>
  <c r="C6" i="16"/>
  <c r="R23" i="16" s="1"/>
  <c r="V5" i="16"/>
  <c r="Q5" i="16"/>
  <c r="O5" i="16"/>
  <c r="P5" i="16" s="1"/>
  <c r="G5" i="16"/>
  <c r="F5" i="16"/>
  <c r="C5" i="16"/>
  <c r="P9" i="16" s="1"/>
  <c r="B5" i="16"/>
  <c r="Y4" i="16"/>
  <c r="W4" i="16"/>
  <c r="V4" i="16"/>
  <c r="R4" i="16"/>
  <c r="M23" i="16"/>
  <c r="U23" i="16" s="1"/>
  <c r="M22" i="16"/>
  <c r="U22" i="16" s="1"/>
  <c r="M18" i="16"/>
  <c r="U18" i="16" s="1"/>
  <c r="M17" i="16"/>
  <c r="U17" i="16" s="1"/>
  <c r="M16" i="16"/>
  <c r="U16" i="16" s="1"/>
  <c r="M12" i="16"/>
  <c r="U12" i="16" s="1"/>
  <c r="M11" i="16"/>
  <c r="U11" i="16" s="1"/>
  <c r="M10" i="16"/>
  <c r="U10" i="16" s="1"/>
  <c r="M6" i="16"/>
  <c r="U6" i="16" s="1"/>
  <c r="M5" i="16"/>
  <c r="U5" i="16" s="1"/>
  <c r="M4" i="16"/>
  <c r="U4" i="16" s="1"/>
  <c r="X4" i="16" s="1"/>
  <c r="AH4" i="16" s="1"/>
  <c r="M4" i="16" a="1"/>
  <c r="M21" i="16" s="1"/>
  <c r="U21" i="16" s="1"/>
  <c r="G4" i="16"/>
  <c r="F4" i="16"/>
  <c r="AT3" i="16"/>
  <c r="Q3" i="16"/>
  <c r="AG3" i="16" s="1"/>
  <c r="AP3" i="16" s="1"/>
  <c r="O3" i="16"/>
  <c r="AE3" i="16" s="1"/>
  <c r="R23" i="15"/>
  <c r="O23" i="15"/>
  <c r="G23" i="15"/>
  <c r="F23" i="15"/>
  <c r="R22" i="15"/>
  <c r="O22" i="15"/>
  <c r="G22" i="15"/>
  <c r="F22" i="15"/>
  <c r="R21" i="15"/>
  <c r="O21" i="15"/>
  <c r="G21" i="15"/>
  <c r="F21" i="15"/>
  <c r="R20" i="15"/>
  <c r="O20" i="15"/>
  <c r="G20" i="15"/>
  <c r="F20" i="15"/>
  <c r="R19" i="15"/>
  <c r="O19" i="15"/>
  <c r="G19" i="15"/>
  <c r="F19" i="15"/>
  <c r="R18" i="15"/>
  <c r="O18" i="15"/>
  <c r="G18" i="15"/>
  <c r="F18" i="15"/>
  <c r="R17" i="15"/>
  <c r="O17" i="15"/>
  <c r="G17" i="15"/>
  <c r="F17" i="15"/>
  <c r="R16" i="15"/>
  <c r="O16" i="15"/>
  <c r="G16" i="15"/>
  <c r="F16" i="15"/>
  <c r="R15" i="15"/>
  <c r="O15" i="15"/>
  <c r="G15" i="15"/>
  <c r="F15" i="15"/>
  <c r="R14" i="15"/>
  <c r="O14" i="15"/>
  <c r="G14" i="15"/>
  <c r="F14" i="15"/>
  <c r="R13" i="15"/>
  <c r="O13" i="15"/>
  <c r="G13" i="15"/>
  <c r="F13" i="15"/>
  <c r="R12" i="15"/>
  <c r="O12" i="15"/>
  <c r="G12" i="15"/>
  <c r="F12" i="15"/>
  <c r="C12" i="15"/>
  <c r="R11" i="15"/>
  <c r="O11" i="15"/>
  <c r="P11" i="15" s="1"/>
  <c r="G11" i="15"/>
  <c r="F11" i="15"/>
  <c r="O10" i="15"/>
  <c r="P10" i="15" s="1"/>
  <c r="G10" i="15"/>
  <c r="F10" i="15"/>
  <c r="C10" i="15"/>
  <c r="V23" i="15" s="1"/>
  <c r="V9" i="15"/>
  <c r="O9" i="15"/>
  <c r="P9" i="15" s="1"/>
  <c r="G9" i="15"/>
  <c r="F9" i="15"/>
  <c r="V8" i="15"/>
  <c r="O8" i="15"/>
  <c r="G8" i="15"/>
  <c r="F8" i="15"/>
  <c r="C8" i="15"/>
  <c r="Q11" i="15" s="1"/>
  <c r="B8" i="15"/>
  <c r="R7" i="15"/>
  <c r="O7" i="15"/>
  <c r="G7" i="15"/>
  <c r="F7" i="15"/>
  <c r="R6" i="15"/>
  <c r="Q6" i="15"/>
  <c r="O6" i="15"/>
  <c r="G6" i="15"/>
  <c r="F6" i="15"/>
  <c r="C6" i="15"/>
  <c r="R10" i="15" s="1"/>
  <c r="R5" i="15"/>
  <c r="Q5" i="15"/>
  <c r="O5" i="15"/>
  <c r="P5" i="15" s="1"/>
  <c r="G5" i="15"/>
  <c r="F5" i="15"/>
  <c r="C5" i="15"/>
  <c r="B5" i="15"/>
  <c r="W4" i="15"/>
  <c r="V4" i="15"/>
  <c r="Y4" i="15" s="1"/>
  <c r="M4" i="15" a="1"/>
  <c r="M20" i="15" s="1"/>
  <c r="U20" i="15" s="1"/>
  <c r="G4" i="15"/>
  <c r="F4" i="15"/>
  <c r="AT3" i="15"/>
  <c r="R3" i="15"/>
  <c r="Q3" i="15"/>
  <c r="AG3" i="15" s="1"/>
  <c r="AP3" i="15" s="1"/>
  <c r="O3" i="15"/>
  <c r="P3" i="15" s="1"/>
  <c r="AF3" i="15" s="1"/>
  <c r="AO3" i="15" s="1"/>
  <c r="V23" i="14"/>
  <c r="O23" i="14"/>
  <c r="P23" i="14" s="1"/>
  <c r="G23" i="14"/>
  <c r="F23" i="14"/>
  <c r="V22" i="14"/>
  <c r="O22" i="14"/>
  <c r="P22" i="14" s="1"/>
  <c r="G22" i="14"/>
  <c r="F22" i="14"/>
  <c r="V21" i="14"/>
  <c r="O21" i="14"/>
  <c r="P21" i="14" s="1"/>
  <c r="G21" i="14"/>
  <c r="F21" i="14"/>
  <c r="V20" i="14"/>
  <c r="O20" i="14"/>
  <c r="P20" i="14" s="1"/>
  <c r="G20" i="14"/>
  <c r="F20" i="14"/>
  <c r="V19" i="14"/>
  <c r="O19" i="14"/>
  <c r="P19" i="14" s="1"/>
  <c r="G19" i="14"/>
  <c r="F19" i="14"/>
  <c r="V18" i="14"/>
  <c r="O18" i="14"/>
  <c r="P18" i="14" s="1"/>
  <c r="G18" i="14"/>
  <c r="F18" i="14"/>
  <c r="V17" i="14"/>
  <c r="O17" i="14"/>
  <c r="P17" i="14" s="1"/>
  <c r="G17" i="14"/>
  <c r="F17" i="14"/>
  <c r="V16" i="14"/>
  <c r="O16" i="14"/>
  <c r="P16" i="14" s="1"/>
  <c r="G16" i="14"/>
  <c r="F16" i="14"/>
  <c r="V15" i="14"/>
  <c r="O15" i="14"/>
  <c r="P15" i="14" s="1"/>
  <c r="G15" i="14"/>
  <c r="F15" i="14"/>
  <c r="V14" i="14"/>
  <c r="O14" i="14"/>
  <c r="P14" i="14" s="1"/>
  <c r="G14" i="14"/>
  <c r="F14" i="14"/>
  <c r="V13" i="14"/>
  <c r="O13" i="14"/>
  <c r="P13" i="14" s="1"/>
  <c r="G13" i="14"/>
  <c r="F13" i="14"/>
  <c r="V12" i="14"/>
  <c r="O12" i="14"/>
  <c r="P12" i="14" s="1"/>
  <c r="G12" i="14"/>
  <c r="F12" i="14"/>
  <c r="C12" i="14"/>
  <c r="R11" i="14"/>
  <c r="O11" i="14"/>
  <c r="P11" i="14" s="1"/>
  <c r="G11" i="14"/>
  <c r="F11" i="14"/>
  <c r="R10" i="14"/>
  <c r="O10" i="14"/>
  <c r="G10" i="14"/>
  <c r="F10" i="14"/>
  <c r="C10" i="14"/>
  <c r="V11" i="14" s="1"/>
  <c r="V9" i="14"/>
  <c r="R9" i="14"/>
  <c r="O9" i="14"/>
  <c r="P9" i="14" s="1"/>
  <c r="G9" i="14"/>
  <c r="F9" i="14"/>
  <c r="V8" i="14"/>
  <c r="O8" i="14"/>
  <c r="P8" i="14" s="1"/>
  <c r="G8" i="14"/>
  <c r="F8" i="14"/>
  <c r="C8" i="14"/>
  <c r="Q18" i="14" s="1"/>
  <c r="B8" i="14"/>
  <c r="Q3" i="14" s="1"/>
  <c r="AG3" i="14" s="1"/>
  <c r="AP3" i="14" s="1"/>
  <c r="V7" i="14"/>
  <c r="O7" i="14"/>
  <c r="P7" i="14" s="1"/>
  <c r="G7" i="14"/>
  <c r="F7" i="14"/>
  <c r="V6" i="14"/>
  <c r="Q6" i="14"/>
  <c r="O6" i="14"/>
  <c r="P6" i="14" s="1"/>
  <c r="G6" i="14"/>
  <c r="F6" i="14"/>
  <c r="C6" i="14"/>
  <c r="R8" i="14" s="1"/>
  <c r="V5" i="14"/>
  <c r="R5" i="14"/>
  <c r="Q5" i="14"/>
  <c r="O5" i="14"/>
  <c r="P5" i="14" s="1"/>
  <c r="G5" i="14"/>
  <c r="F5" i="14"/>
  <c r="C5" i="14"/>
  <c r="B5" i="14"/>
  <c r="Y4" i="14"/>
  <c r="W4" i="14"/>
  <c r="V4" i="14"/>
  <c r="R4" i="14"/>
  <c r="M20" i="14"/>
  <c r="U20" i="14" s="1"/>
  <c r="M19" i="14"/>
  <c r="U19" i="14" s="1"/>
  <c r="M18" i="14"/>
  <c r="U18" i="14" s="1"/>
  <c r="M14" i="14"/>
  <c r="U14" i="14" s="1"/>
  <c r="M13" i="14"/>
  <c r="U13" i="14" s="1"/>
  <c r="M12" i="14"/>
  <c r="U12" i="14" s="1"/>
  <c r="M8" i="14"/>
  <c r="U8" i="14" s="1"/>
  <c r="M7" i="14"/>
  <c r="U7" i="14" s="1"/>
  <c r="M6" i="14"/>
  <c r="U6" i="14" s="1"/>
  <c r="M4" i="14" a="1"/>
  <c r="M23" i="14" s="1"/>
  <c r="U23" i="14" s="1"/>
  <c r="G4" i="14"/>
  <c r="F4" i="14"/>
  <c r="AT3" i="14"/>
  <c r="AQ3" i="14"/>
  <c r="AH3" i="14"/>
  <c r="R3" i="14"/>
  <c r="O3" i="14"/>
  <c r="AE3" i="14" s="1"/>
  <c r="AN3" i="14" s="1"/>
  <c r="V23" i="13"/>
  <c r="R23" i="13"/>
  <c r="O23" i="13"/>
  <c r="P23" i="13" s="1"/>
  <c r="G23" i="13"/>
  <c r="F23" i="13"/>
  <c r="V22" i="13"/>
  <c r="R22" i="13"/>
  <c r="O22" i="13"/>
  <c r="G22" i="13"/>
  <c r="F22" i="13"/>
  <c r="V21" i="13"/>
  <c r="R21" i="13"/>
  <c r="O21" i="13"/>
  <c r="G21" i="13"/>
  <c r="F21" i="13"/>
  <c r="V20" i="13"/>
  <c r="R20" i="13"/>
  <c r="O20" i="13"/>
  <c r="P20" i="13" s="1"/>
  <c r="G20" i="13"/>
  <c r="F20" i="13"/>
  <c r="V19" i="13"/>
  <c r="R19" i="13"/>
  <c r="O19" i="13"/>
  <c r="G19" i="13"/>
  <c r="F19" i="13"/>
  <c r="V18" i="13"/>
  <c r="R18" i="13"/>
  <c r="O18" i="13"/>
  <c r="G18" i="13"/>
  <c r="F18" i="13"/>
  <c r="V17" i="13"/>
  <c r="R17" i="13"/>
  <c r="O17" i="13"/>
  <c r="P17" i="13" s="1"/>
  <c r="G17" i="13"/>
  <c r="F17" i="13"/>
  <c r="V16" i="13"/>
  <c r="R16" i="13"/>
  <c r="O16" i="13"/>
  <c r="G16" i="13"/>
  <c r="F16" i="13"/>
  <c r="V15" i="13"/>
  <c r="R15" i="13"/>
  <c r="O15" i="13"/>
  <c r="G15" i="13"/>
  <c r="F15" i="13"/>
  <c r="V14" i="13"/>
  <c r="R14" i="13"/>
  <c r="O14" i="13"/>
  <c r="P14" i="13" s="1"/>
  <c r="G14" i="13"/>
  <c r="F14" i="13"/>
  <c r="V13" i="13"/>
  <c r="R13" i="13"/>
  <c r="O13" i="13"/>
  <c r="G13" i="13"/>
  <c r="F13" i="13"/>
  <c r="V12" i="13"/>
  <c r="R12" i="13"/>
  <c r="O12" i="13"/>
  <c r="G12" i="13"/>
  <c r="F12" i="13"/>
  <c r="C12" i="13"/>
  <c r="V11" i="13"/>
  <c r="R11" i="13"/>
  <c r="O11" i="13"/>
  <c r="P11" i="13" s="1"/>
  <c r="G11" i="13"/>
  <c r="F11" i="13"/>
  <c r="V10" i="13"/>
  <c r="R10" i="13"/>
  <c r="O10" i="13"/>
  <c r="P10" i="13" s="1"/>
  <c r="G10" i="13"/>
  <c r="F10" i="13"/>
  <c r="C10" i="13"/>
  <c r="V9" i="13"/>
  <c r="R9" i="13"/>
  <c r="O9" i="13"/>
  <c r="P9" i="13" s="1"/>
  <c r="G9" i="13"/>
  <c r="F9" i="13"/>
  <c r="V8" i="13"/>
  <c r="R8" i="13"/>
  <c r="O8" i="13"/>
  <c r="G8" i="13"/>
  <c r="F8" i="13"/>
  <c r="C8" i="13"/>
  <c r="Q10" i="13" s="1"/>
  <c r="B8" i="13"/>
  <c r="V7" i="13"/>
  <c r="R7" i="13"/>
  <c r="O7" i="13"/>
  <c r="P7" i="13" s="1"/>
  <c r="G7" i="13"/>
  <c r="F7" i="13"/>
  <c r="V6" i="13"/>
  <c r="R6" i="13"/>
  <c r="O6" i="13"/>
  <c r="P6" i="13" s="1"/>
  <c r="G6" i="13"/>
  <c r="F6" i="13"/>
  <c r="V5" i="13"/>
  <c r="R5" i="13"/>
  <c r="O5" i="13"/>
  <c r="P5" i="13" s="1"/>
  <c r="G5" i="13"/>
  <c r="F5" i="13"/>
  <c r="C5" i="13"/>
  <c r="B5" i="13"/>
  <c r="W4" i="13"/>
  <c r="V4" i="13"/>
  <c r="Y4" i="13" s="1"/>
  <c r="R4" i="13"/>
  <c r="M4" i="13" a="1"/>
  <c r="M19" i="13" s="1"/>
  <c r="U19" i="13" s="1"/>
  <c r="G4" i="13"/>
  <c r="F4" i="13"/>
  <c r="AT3" i="13"/>
  <c r="R3" i="13"/>
  <c r="Q3" i="13"/>
  <c r="AG3" i="13" s="1"/>
  <c r="AP3" i="13" s="1"/>
  <c r="O3" i="13"/>
  <c r="P3" i="13" s="1"/>
  <c r="AF3" i="13" s="1"/>
  <c r="AO3" i="13" s="1"/>
  <c r="V23" i="12"/>
  <c r="O23" i="12"/>
  <c r="P23" i="12" s="1"/>
  <c r="G23" i="12"/>
  <c r="F23" i="12"/>
  <c r="V22" i="12"/>
  <c r="O22" i="12"/>
  <c r="P22" i="12" s="1"/>
  <c r="G22" i="12"/>
  <c r="F22" i="12"/>
  <c r="V21" i="12"/>
  <c r="O21" i="12"/>
  <c r="P21" i="12" s="1"/>
  <c r="G21" i="12"/>
  <c r="F21" i="12"/>
  <c r="V20" i="12"/>
  <c r="O20" i="12"/>
  <c r="P20" i="12" s="1"/>
  <c r="G20" i="12"/>
  <c r="F20" i="12"/>
  <c r="V19" i="12"/>
  <c r="O19" i="12"/>
  <c r="P19" i="12" s="1"/>
  <c r="G19" i="12"/>
  <c r="F19" i="12"/>
  <c r="V18" i="12"/>
  <c r="O18" i="12"/>
  <c r="P18" i="12" s="1"/>
  <c r="G18" i="12"/>
  <c r="F18" i="12"/>
  <c r="V17" i="12"/>
  <c r="O17" i="12"/>
  <c r="P17" i="12" s="1"/>
  <c r="G17" i="12"/>
  <c r="F17" i="12"/>
  <c r="V16" i="12"/>
  <c r="O16" i="12"/>
  <c r="P16" i="12" s="1"/>
  <c r="G16" i="12"/>
  <c r="F16" i="12"/>
  <c r="V15" i="12"/>
  <c r="O15" i="12"/>
  <c r="P15" i="12" s="1"/>
  <c r="G15" i="12"/>
  <c r="F15" i="12"/>
  <c r="V14" i="12"/>
  <c r="O14" i="12"/>
  <c r="P14" i="12" s="1"/>
  <c r="G14" i="12"/>
  <c r="F14" i="12"/>
  <c r="V13" i="12"/>
  <c r="O13" i="12"/>
  <c r="P13" i="12" s="1"/>
  <c r="G13" i="12"/>
  <c r="F13" i="12"/>
  <c r="V12" i="12"/>
  <c r="O12" i="12"/>
  <c r="P12" i="12" s="1"/>
  <c r="G12" i="12"/>
  <c r="F12" i="12"/>
  <c r="C12" i="12"/>
  <c r="R11" i="12"/>
  <c r="O11" i="12"/>
  <c r="G11" i="12"/>
  <c r="F11" i="12"/>
  <c r="V10" i="12"/>
  <c r="R10" i="12"/>
  <c r="O10" i="12"/>
  <c r="P10" i="12" s="1"/>
  <c r="G10" i="12"/>
  <c r="F10" i="12"/>
  <c r="C10" i="12"/>
  <c r="V11" i="12" s="1"/>
  <c r="V9" i="12"/>
  <c r="R9" i="12"/>
  <c r="O9" i="12"/>
  <c r="G9" i="12"/>
  <c r="F9" i="12"/>
  <c r="V8" i="12"/>
  <c r="O8" i="12"/>
  <c r="P8" i="12" s="1"/>
  <c r="G8" i="12"/>
  <c r="F8" i="12"/>
  <c r="C8" i="12"/>
  <c r="Q9" i="12" s="1"/>
  <c r="B8" i="12"/>
  <c r="V7" i="12"/>
  <c r="O7" i="12"/>
  <c r="P7" i="12" s="1"/>
  <c r="G7" i="12"/>
  <c r="F7" i="12"/>
  <c r="V6" i="12"/>
  <c r="O6" i="12"/>
  <c r="P6" i="12" s="1"/>
  <c r="G6" i="12"/>
  <c r="F6" i="12"/>
  <c r="C6" i="12"/>
  <c r="R8" i="12" s="1"/>
  <c r="V5" i="12"/>
  <c r="R5" i="12"/>
  <c r="Q5" i="12"/>
  <c r="O5" i="12"/>
  <c r="G5" i="12"/>
  <c r="F5" i="12"/>
  <c r="C5" i="12"/>
  <c r="B5" i="12"/>
  <c r="W4" i="12"/>
  <c r="Y4" i="12" s="1"/>
  <c r="V4" i="12"/>
  <c r="R4" i="12"/>
  <c r="M23" i="12"/>
  <c r="U23" i="12" s="1"/>
  <c r="M22" i="12"/>
  <c r="U22" i="12" s="1"/>
  <c r="M20" i="12"/>
  <c r="U20" i="12" s="1"/>
  <c r="M19" i="12"/>
  <c r="U19" i="12" s="1"/>
  <c r="M18" i="12"/>
  <c r="U18" i="12" s="1"/>
  <c r="M17" i="12"/>
  <c r="U17" i="12" s="1"/>
  <c r="M16" i="12"/>
  <c r="U16" i="12" s="1"/>
  <c r="M14" i="12"/>
  <c r="U14" i="12" s="1"/>
  <c r="M13" i="12"/>
  <c r="U13" i="12" s="1"/>
  <c r="M12" i="12"/>
  <c r="U12" i="12" s="1"/>
  <c r="M11" i="12"/>
  <c r="U11" i="12" s="1"/>
  <c r="M10" i="12"/>
  <c r="U10" i="12" s="1"/>
  <c r="M8" i="12"/>
  <c r="U8" i="12" s="1"/>
  <c r="M7" i="12"/>
  <c r="U7" i="12" s="1"/>
  <c r="M6" i="12"/>
  <c r="U6" i="12" s="1"/>
  <c r="M5" i="12"/>
  <c r="U5" i="12" s="1"/>
  <c r="M4" i="12"/>
  <c r="U4" i="12" s="1"/>
  <c r="X4" i="12" s="1"/>
  <c r="M4" i="12" a="1"/>
  <c r="M21" i="12" s="1"/>
  <c r="U21" i="12" s="1"/>
  <c r="G4" i="12"/>
  <c r="F4" i="12"/>
  <c r="AT3" i="12"/>
  <c r="R3" i="12"/>
  <c r="Q3" i="12"/>
  <c r="AG3" i="12" s="1"/>
  <c r="AP3" i="12" s="1"/>
  <c r="O3" i="12"/>
  <c r="P3" i="12" s="1"/>
  <c r="AF3" i="12" s="1"/>
  <c r="AO3" i="12" s="1"/>
  <c r="V23" i="11"/>
  <c r="O23" i="11"/>
  <c r="P23" i="11" s="1"/>
  <c r="G23" i="11"/>
  <c r="F23" i="11"/>
  <c r="V22" i="11"/>
  <c r="O22" i="11"/>
  <c r="P22" i="11" s="1"/>
  <c r="G22" i="11"/>
  <c r="F22" i="11"/>
  <c r="V21" i="11"/>
  <c r="O21" i="11"/>
  <c r="P21" i="11" s="1"/>
  <c r="G21" i="11"/>
  <c r="F21" i="11"/>
  <c r="V20" i="11"/>
  <c r="O20" i="11"/>
  <c r="P20" i="11" s="1"/>
  <c r="G20" i="11"/>
  <c r="F20" i="11"/>
  <c r="V19" i="11"/>
  <c r="O19" i="11"/>
  <c r="P19" i="11" s="1"/>
  <c r="G19" i="11"/>
  <c r="F19" i="11"/>
  <c r="V18" i="11"/>
  <c r="O18" i="11"/>
  <c r="P18" i="11" s="1"/>
  <c r="G18" i="11"/>
  <c r="F18" i="11"/>
  <c r="V17" i="11"/>
  <c r="O17" i="11"/>
  <c r="P17" i="11" s="1"/>
  <c r="G17" i="11"/>
  <c r="F17" i="11"/>
  <c r="V16" i="11"/>
  <c r="O16" i="11"/>
  <c r="P16" i="11" s="1"/>
  <c r="G16" i="11"/>
  <c r="F16" i="11"/>
  <c r="V15" i="11"/>
  <c r="O15" i="11"/>
  <c r="P15" i="11" s="1"/>
  <c r="G15" i="11"/>
  <c r="F15" i="11"/>
  <c r="V14" i="11"/>
  <c r="O14" i="11"/>
  <c r="P14" i="11" s="1"/>
  <c r="G14" i="11"/>
  <c r="F14" i="11"/>
  <c r="V13" i="11"/>
  <c r="O13" i="11"/>
  <c r="P13" i="11" s="1"/>
  <c r="G13" i="11"/>
  <c r="F13" i="11"/>
  <c r="V12" i="11"/>
  <c r="O12" i="11"/>
  <c r="P12" i="11" s="1"/>
  <c r="G12" i="11"/>
  <c r="F12" i="11"/>
  <c r="C12" i="11"/>
  <c r="V11" i="11"/>
  <c r="O11" i="11"/>
  <c r="P11" i="11" s="1"/>
  <c r="G11" i="11"/>
  <c r="F11" i="11"/>
  <c r="V10" i="11"/>
  <c r="O10" i="11"/>
  <c r="P10" i="11" s="1"/>
  <c r="G10" i="11"/>
  <c r="F10" i="11"/>
  <c r="C10" i="11"/>
  <c r="V9" i="11"/>
  <c r="O9" i="11"/>
  <c r="G9" i="11"/>
  <c r="F9" i="11"/>
  <c r="V8" i="11"/>
  <c r="O8" i="11"/>
  <c r="P8" i="11" s="1"/>
  <c r="G8" i="11"/>
  <c r="F8" i="11"/>
  <c r="C8" i="11"/>
  <c r="Q11" i="11" s="1"/>
  <c r="B8" i="11"/>
  <c r="V7" i="11"/>
  <c r="O7" i="11"/>
  <c r="P7" i="11" s="1"/>
  <c r="G7" i="11"/>
  <c r="F7" i="11"/>
  <c r="V6" i="11"/>
  <c r="Q6" i="11"/>
  <c r="O6" i="11"/>
  <c r="P6" i="11" s="1"/>
  <c r="G6" i="11"/>
  <c r="F6" i="11"/>
  <c r="C6" i="11"/>
  <c r="R23" i="11" s="1"/>
  <c r="V5" i="11"/>
  <c r="Q5" i="11"/>
  <c r="O5" i="11"/>
  <c r="P5" i="11" s="1"/>
  <c r="G5" i="11"/>
  <c r="F5" i="11"/>
  <c r="C5" i="11"/>
  <c r="B5" i="11"/>
  <c r="Y4" i="11"/>
  <c r="W4" i="11"/>
  <c r="V4" i="11"/>
  <c r="M23" i="11"/>
  <c r="U23" i="11" s="1"/>
  <c r="M22" i="11"/>
  <c r="U22" i="11" s="1"/>
  <c r="M20" i="11"/>
  <c r="U20" i="11" s="1"/>
  <c r="M18" i="11"/>
  <c r="U18" i="11" s="1"/>
  <c r="M17" i="11"/>
  <c r="U17" i="11" s="1"/>
  <c r="M16" i="11"/>
  <c r="U16" i="11" s="1"/>
  <c r="M14" i="11"/>
  <c r="U14" i="11" s="1"/>
  <c r="M12" i="11"/>
  <c r="U12" i="11" s="1"/>
  <c r="M11" i="11"/>
  <c r="U11" i="11" s="1"/>
  <c r="M10" i="11"/>
  <c r="U10" i="11" s="1"/>
  <c r="M8" i="11"/>
  <c r="U8" i="11" s="1"/>
  <c r="M6" i="11"/>
  <c r="U6" i="11" s="1"/>
  <c r="M5" i="11"/>
  <c r="U5" i="11" s="1"/>
  <c r="M4" i="11"/>
  <c r="U4" i="11" s="1"/>
  <c r="X4" i="11" s="1"/>
  <c r="M4" i="11" a="1"/>
  <c r="M21" i="11" s="1"/>
  <c r="U21" i="11" s="1"/>
  <c r="G4" i="11"/>
  <c r="F4" i="11"/>
  <c r="AT3" i="11"/>
  <c r="Q3" i="11"/>
  <c r="AG3" i="11" s="1"/>
  <c r="AP3" i="11" s="1"/>
  <c r="O3" i="11"/>
  <c r="AE3" i="11" s="1"/>
  <c r="R23" i="10"/>
  <c r="O23" i="10"/>
  <c r="P23" i="10" s="1"/>
  <c r="G23" i="10"/>
  <c r="F23" i="10"/>
  <c r="R22" i="10"/>
  <c r="O22" i="10"/>
  <c r="P22" i="10" s="1"/>
  <c r="G22" i="10"/>
  <c r="F22" i="10"/>
  <c r="R21" i="10"/>
  <c r="O21" i="10"/>
  <c r="P21" i="10" s="1"/>
  <c r="G21" i="10"/>
  <c r="F21" i="10"/>
  <c r="R20" i="10"/>
  <c r="O20" i="10"/>
  <c r="P20" i="10" s="1"/>
  <c r="G20" i="10"/>
  <c r="F20" i="10"/>
  <c r="R19" i="10"/>
  <c r="O19" i="10"/>
  <c r="P19" i="10" s="1"/>
  <c r="G19" i="10"/>
  <c r="F19" i="10"/>
  <c r="R18" i="10"/>
  <c r="O18" i="10"/>
  <c r="P18" i="10" s="1"/>
  <c r="G18" i="10"/>
  <c r="F18" i="10"/>
  <c r="R17" i="10"/>
  <c r="O17" i="10"/>
  <c r="P17" i="10" s="1"/>
  <c r="G17" i="10"/>
  <c r="F17" i="10"/>
  <c r="R16" i="10"/>
  <c r="O16" i="10"/>
  <c r="P16" i="10" s="1"/>
  <c r="G16" i="10"/>
  <c r="F16" i="10"/>
  <c r="R15" i="10"/>
  <c r="O15" i="10"/>
  <c r="P15" i="10" s="1"/>
  <c r="G15" i="10"/>
  <c r="F15" i="10"/>
  <c r="R14" i="10"/>
  <c r="O14" i="10"/>
  <c r="P14" i="10" s="1"/>
  <c r="G14" i="10"/>
  <c r="F14" i="10"/>
  <c r="R13" i="10"/>
  <c r="O13" i="10"/>
  <c r="P13" i="10" s="1"/>
  <c r="G13" i="10"/>
  <c r="F13" i="10"/>
  <c r="R12" i="10"/>
  <c r="O12" i="10"/>
  <c r="P12" i="10" s="1"/>
  <c r="G12" i="10"/>
  <c r="F12" i="10"/>
  <c r="C12" i="10"/>
  <c r="R11" i="10"/>
  <c r="O11" i="10"/>
  <c r="P11" i="10" s="1"/>
  <c r="G11" i="10"/>
  <c r="F11" i="10"/>
  <c r="O10" i="10"/>
  <c r="P10" i="10" s="1"/>
  <c r="G10" i="10"/>
  <c r="F10" i="10"/>
  <c r="C10" i="10"/>
  <c r="V23" i="10" s="1"/>
  <c r="V9" i="10"/>
  <c r="R9" i="10"/>
  <c r="O9" i="10"/>
  <c r="P9" i="10" s="1"/>
  <c r="G9" i="10"/>
  <c r="F9" i="10"/>
  <c r="O8" i="10"/>
  <c r="P8" i="10" s="1"/>
  <c r="G8" i="10"/>
  <c r="F8" i="10"/>
  <c r="C8" i="10"/>
  <c r="Q11" i="10" s="1"/>
  <c r="B8" i="10"/>
  <c r="R7" i="10"/>
  <c r="O7" i="10"/>
  <c r="P7" i="10" s="1"/>
  <c r="G7" i="10"/>
  <c r="F7" i="10"/>
  <c r="R6" i="10"/>
  <c r="Q6" i="10"/>
  <c r="O6" i="10"/>
  <c r="P6" i="10" s="1"/>
  <c r="G6" i="10"/>
  <c r="F6" i="10"/>
  <c r="C6" i="10"/>
  <c r="R10" i="10" s="1"/>
  <c r="R5" i="10"/>
  <c r="Q5" i="10"/>
  <c r="O5" i="10"/>
  <c r="P5" i="10" s="1"/>
  <c r="G5" i="10"/>
  <c r="F5" i="10"/>
  <c r="C5" i="10"/>
  <c r="B5" i="10"/>
  <c r="W4" i="10"/>
  <c r="V4" i="10"/>
  <c r="Y4" i="10" s="1"/>
  <c r="R4" i="10"/>
  <c r="M4" i="10" a="1"/>
  <c r="M19" i="10" s="1"/>
  <c r="U19" i="10" s="1"/>
  <c r="G4" i="10"/>
  <c r="F4" i="10"/>
  <c r="AT3" i="10"/>
  <c r="R3" i="10"/>
  <c r="Q3" i="10"/>
  <c r="AG3" i="10" s="1"/>
  <c r="AP3" i="10" s="1"/>
  <c r="O3" i="10"/>
  <c r="P3" i="10" s="1"/>
  <c r="AF3" i="10" s="1"/>
  <c r="AO3" i="10" s="1"/>
  <c r="V23" i="9"/>
  <c r="R23" i="9"/>
  <c r="O23" i="9"/>
  <c r="P23" i="9" s="1"/>
  <c r="G23" i="9"/>
  <c r="F23" i="9"/>
  <c r="V22" i="9"/>
  <c r="R22" i="9"/>
  <c r="O22" i="9"/>
  <c r="P22" i="9" s="1"/>
  <c r="G22" i="9"/>
  <c r="F22" i="9"/>
  <c r="V21" i="9"/>
  <c r="R21" i="9"/>
  <c r="O21" i="9"/>
  <c r="P21" i="9" s="1"/>
  <c r="G21" i="9"/>
  <c r="F21" i="9"/>
  <c r="V20" i="9"/>
  <c r="R20" i="9"/>
  <c r="O20" i="9"/>
  <c r="P20" i="9" s="1"/>
  <c r="G20" i="9"/>
  <c r="F20" i="9"/>
  <c r="V19" i="9"/>
  <c r="R19" i="9"/>
  <c r="O19" i="9"/>
  <c r="P19" i="9" s="1"/>
  <c r="G19" i="9"/>
  <c r="F19" i="9"/>
  <c r="V18" i="9"/>
  <c r="R18" i="9"/>
  <c r="O18" i="9"/>
  <c r="P18" i="9" s="1"/>
  <c r="G18" i="9"/>
  <c r="F18" i="9"/>
  <c r="V17" i="9"/>
  <c r="R17" i="9"/>
  <c r="O17" i="9"/>
  <c r="P17" i="9" s="1"/>
  <c r="G17" i="9"/>
  <c r="F17" i="9"/>
  <c r="V16" i="9"/>
  <c r="R16" i="9"/>
  <c r="O16" i="9"/>
  <c r="P16" i="9" s="1"/>
  <c r="G16" i="9"/>
  <c r="F16" i="9"/>
  <c r="V15" i="9"/>
  <c r="R15" i="9"/>
  <c r="O15" i="9"/>
  <c r="P15" i="9" s="1"/>
  <c r="G15" i="9"/>
  <c r="F15" i="9"/>
  <c r="V14" i="9"/>
  <c r="R14" i="9"/>
  <c r="O14" i="9"/>
  <c r="P14" i="9" s="1"/>
  <c r="G14" i="9"/>
  <c r="F14" i="9"/>
  <c r="V13" i="9"/>
  <c r="R13" i="9"/>
  <c r="O13" i="9"/>
  <c r="P13" i="9" s="1"/>
  <c r="G13" i="9"/>
  <c r="F13" i="9"/>
  <c r="V12" i="9"/>
  <c r="R12" i="9"/>
  <c r="O12" i="9"/>
  <c r="P12" i="9" s="1"/>
  <c r="G12" i="9"/>
  <c r="F12" i="9"/>
  <c r="C12" i="9"/>
  <c r="V11" i="9"/>
  <c r="R11" i="9"/>
  <c r="O11" i="9"/>
  <c r="P11" i="9" s="1"/>
  <c r="G11" i="9"/>
  <c r="F11" i="9"/>
  <c r="V10" i="9"/>
  <c r="R10" i="9"/>
  <c r="O10" i="9"/>
  <c r="P10" i="9" s="1"/>
  <c r="G10" i="9"/>
  <c r="F10" i="9"/>
  <c r="C10" i="9"/>
  <c r="V9" i="9"/>
  <c r="R9" i="9"/>
  <c r="O9" i="9"/>
  <c r="P9" i="9" s="1"/>
  <c r="G9" i="9"/>
  <c r="F9" i="9"/>
  <c r="V8" i="9"/>
  <c r="R8" i="9"/>
  <c r="O8" i="9"/>
  <c r="P8" i="9" s="1"/>
  <c r="G8" i="9"/>
  <c r="F8" i="9"/>
  <c r="C8" i="9"/>
  <c r="Q9" i="9" s="1"/>
  <c r="B8" i="9"/>
  <c r="V7" i="9"/>
  <c r="R7" i="9"/>
  <c r="O7" i="9"/>
  <c r="P7" i="9" s="1"/>
  <c r="G7" i="9"/>
  <c r="F7" i="9"/>
  <c r="V6" i="9"/>
  <c r="R6" i="9"/>
  <c r="O6" i="9"/>
  <c r="P6" i="9" s="1"/>
  <c r="G6" i="9"/>
  <c r="F6" i="9"/>
  <c r="V5" i="9"/>
  <c r="R5" i="9"/>
  <c r="O5" i="9"/>
  <c r="P5" i="9" s="1"/>
  <c r="G5" i="9"/>
  <c r="F5" i="9"/>
  <c r="C5" i="9"/>
  <c r="B5" i="9"/>
  <c r="Y4" i="9"/>
  <c r="W4" i="9"/>
  <c r="V4" i="9"/>
  <c r="R4" i="9"/>
  <c r="M18" i="9"/>
  <c r="U18" i="9" s="1"/>
  <c r="M12" i="9"/>
  <c r="U12" i="9" s="1"/>
  <c r="M6" i="9"/>
  <c r="U6" i="9" s="1"/>
  <c r="M4" i="9" a="1"/>
  <c r="M22" i="9" s="1"/>
  <c r="U22" i="9" s="1"/>
  <c r="G4" i="9"/>
  <c r="F4" i="9"/>
  <c r="AT3" i="9"/>
  <c r="R3" i="9"/>
  <c r="Q3" i="9"/>
  <c r="AG3" i="9" s="1"/>
  <c r="AP3" i="9" s="1"/>
  <c r="O3" i="9"/>
  <c r="AE3" i="9" s="1"/>
  <c r="O23" i="8"/>
  <c r="G23" i="8"/>
  <c r="F23" i="8"/>
  <c r="O22" i="8"/>
  <c r="G22" i="8"/>
  <c r="F22" i="8"/>
  <c r="O21" i="8"/>
  <c r="G21" i="8"/>
  <c r="F21" i="8"/>
  <c r="O20" i="8"/>
  <c r="G20" i="8"/>
  <c r="F20" i="8"/>
  <c r="O19" i="8"/>
  <c r="G19" i="8"/>
  <c r="F19" i="8"/>
  <c r="O18" i="8"/>
  <c r="G18" i="8"/>
  <c r="F18" i="8"/>
  <c r="O17" i="8"/>
  <c r="G17" i="8"/>
  <c r="F17" i="8"/>
  <c r="O16" i="8"/>
  <c r="G16" i="8"/>
  <c r="F16" i="8"/>
  <c r="O15" i="8"/>
  <c r="G15" i="8"/>
  <c r="F15" i="8"/>
  <c r="O14" i="8"/>
  <c r="G14" i="8"/>
  <c r="F14" i="8"/>
  <c r="O13" i="8"/>
  <c r="G13" i="8"/>
  <c r="F13" i="8"/>
  <c r="O12" i="8"/>
  <c r="G12" i="8"/>
  <c r="F12" i="8"/>
  <c r="C12" i="8"/>
  <c r="V11" i="8"/>
  <c r="O11" i="8"/>
  <c r="P11" i="8" s="1"/>
  <c r="G11" i="8"/>
  <c r="F11" i="8"/>
  <c r="V10" i="8"/>
  <c r="R10" i="8"/>
  <c r="O10" i="8"/>
  <c r="P10" i="8" s="1"/>
  <c r="G10" i="8"/>
  <c r="F10" i="8"/>
  <c r="C10" i="8"/>
  <c r="V8" i="8" s="1"/>
  <c r="V9" i="8"/>
  <c r="O9" i="8"/>
  <c r="G9" i="8"/>
  <c r="F9" i="8"/>
  <c r="O8" i="8"/>
  <c r="G8" i="8"/>
  <c r="F8" i="8"/>
  <c r="C8" i="8"/>
  <c r="Q23" i="8" s="1"/>
  <c r="B8" i="8"/>
  <c r="O7" i="8"/>
  <c r="G7" i="8"/>
  <c r="F7" i="8"/>
  <c r="O6" i="8"/>
  <c r="G6" i="8"/>
  <c r="F6" i="8"/>
  <c r="C6" i="8"/>
  <c r="R11" i="8" s="1"/>
  <c r="V5" i="8"/>
  <c r="Q5" i="8"/>
  <c r="O5" i="8"/>
  <c r="P5" i="8" s="1"/>
  <c r="G5" i="8"/>
  <c r="F5" i="8"/>
  <c r="C5" i="8"/>
  <c r="B5" i="8"/>
  <c r="W4" i="8"/>
  <c r="V4" i="8"/>
  <c r="Y4" i="8" s="1"/>
  <c r="M23" i="8"/>
  <c r="U23" i="8" s="1"/>
  <c r="M22" i="8"/>
  <c r="U22" i="8" s="1"/>
  <c r="M19" i="8"/>
  <c r="U19" i="8" s="1"/>
  <c r="M17" i="8"/>
  <c r="U17" i="8" s="1"/>
  <c r="M16" i="8"/>
  <c r="U16" i="8" s="1"/>
  <c r="M13" i="8"/>
  <c r="U13" i="8" s="1"/>
  <c r="M11" i="8"/>
  <c r="U11" i="8" s="1"/>
  <c r="M10" i="8"/>
  <c r="U10" i="8" s="1"/>
  <c r="M7" i="8"/>
  <c r="U7" i="8" s="1"/>
  <c r="M5" i="8"/>
  <c r="U5" i="8" s="1"/>
  <c r="M4" i="8"/>
  <c r="U4" i="8" s="1"/>
  <c r="X4" i="8" s="1"/>
  <c r="M4" i="8" a="1"/>
  <c r="M20" i="8" s="1"/>
  <c r="U20" i="8" s="1"/>
  <c r="G4" i="8"/>
  <c r="F4" i="8"/>
  <c r="AT3" i="8"/>
  <c r="R3" i="8"/>
  <c r="Q3" i="8"/>
  <c r="AG3" i="8" s="1"/>
  <c r="AP3" i="8" s="1"/>
  <c r="O3" i="8"/>
  <c r="P3" i="8" s="1"/>
  <c r="AF3" i="8" s="1"/>
  <c r="AO3" i="8" s="1"/>
  <c r="O23" i="7"/>
  <c r="P23" i="7" s="1"/>
  <c r="G23" i="7"/>
  <c r="F23" i="7"/>
  <c r="O22" i="7"/>
  <c r="P22" i="7" s="1"/>
  <c r="G22" i="7"/>
  <c r="F22" i="7"/>
  <c r="O21" i="7"/>
  <c r="P21" i="7" s="1"/>
  <c r="G21" i="7"/>
  <c r="F21" i="7"/>
  <c r="O20" i="7"/>
  <c r="P20" i="7" s="1"/>
  <c r="G20" i="7"/>
  <c r="F20" i="7"/>
  <c r="O19" i="7"/>
  <c r="P19" i="7" s="1"/>
  <c r="G19" i="7"/>
  <c r="F19" i="7"/>
  <c r="O18" i="7"/>
  <c r="P18" i="7" s="1"/>
  <c r="G18" i="7"/>
  <c r="F18" i="7"/>
  <c r="O17" i="7"/>
  <c r="P17" i="7" s="1"/>
  <c r="G17" i="7"/>
  <c r="F17" i="7"/>
  <c r="O16" i="7"/>
  <c r="P16" i="7" s="1"/>
  <c r="G16" i="7"/>
  <c r="F16" i="7"/>
  <c r="O15" i="7"/>
  <c r="P15" i="7" s="1"/>
  <c r="G15" i="7"/>
  <c r="F15" i="7"/>
  <c r="O14" i="7"/>
  <c r="P14" i="7" s="1"/>
  <c r="G14" i="7"/>
  <c r="F14" i="7"/>
  <c r="O13" i="7"/>
  <c r="P13" i="7" s="1"/>
  <c r="G13" i="7"/>
  <c r="F13" i="7"/>
  <c r="O12" i="7"/>
  <c r="P12" i="7" s="1"/>
  <c r="G12" i="7"/>
  <c r="F12" i="7"/>
  <c r="C12" i="7"/>
  <c r="V11" i="7"/>
  <c r="R11" i="7"/>
  <c r="O11" i="7"/>
  <c r="P11" i="7" s="1"/>
  <c r="G11" i="7"/>
  <c r="F11" i="7"/>
  <c r="H11" i="7" s="1"/>
  <c r="O10" i="7"/>
  <c r="P10" i="7" s="1"/>
  <c r="G10" i="7"/>
  <c r="F10" i="7"/>
  <c r="C10" i="7"/>
  <c r="V23" i="7" s="1"/>
  <c r="V9" i="7"/>
  <c r="O9" i="7"/>
  <c r="P9" i="7" s="1"/>
  <c r="G9" i="7"/>
  <c r="F9" i="7"/>
  <c r="C9" i="7"/>
  <c r="H10" i="7" s="1"/>
  <c r="V8" i="7"/>
  <c r="O8" i="7"/>
  <c r="P8" i="7" s="1"/>
  <c r="G8" i="7"/>
  <c r="F8" i="7"/>
  <c r="H8" i="7" s="1"/>
  <c r="C8" i="7"/>
  <c r="Q10" i="7" s="1"/>
  <c r="B8" i="7"/>
  <c r="Q3" i="7" s="1"/>
  <c r="AG3" i="7" s="1"/>
  <c r="AP3" i="7" s="1"/>
  <c r="Q7" i="7"/>
  <c r="O7" i="7"/>
  <c r="P7" i="7" s="1"/>
  <c r="H7" i="7"/>
  <c r="I7" i="7" s="1"/>
  <c r="J7" i="7" s="1"/>
  <c r="G7" i="7"/>
  <c r="F7" i="7"/>
  <c r="Q6" i="7"/>
  <c r="O6" i="7"/>
  <c r="P6" i="7" s="1"/>
  <c r="H6" i="7"/>
  <c r="I6" i="7" s="1"/>
  <c r="J6" i="7" s="1"/>
  <c r="G6" i="7"/>
  <c r="F6" i="7"/>
  <c r="C6" i="7"/>
  <c r="R9" i="7" s="1"/>
  <c r="V5" i="7"/>
  <c r="R5" i="7"/>
  <c r="Q5" i="7"/>
  <c r="O5" i="7"/>
  <c r="P5" i="7" s="1"/>
  <c r="G5" i="7"/>
  <c r="F5" i="7"/>
  <c r="H5" i="7" s="1"/>
  <c r="C5" i="7"/>
  <c r="B5" i="7"/>
  <c r="W4" i="7"/>
  <c r="V4" i="7"/>
  <c r="Y4" i="7" s="1"/>
  <c r="M23" i="7"/>
  <c r="U23" i="7" s="1"/>
  <c r="M20" i="7"/>
  <c r="U20" i="7" s="1"/>
  <c r="M17" i="7"/>
  <c r="U17" i="7" s="1"/>
  <c r="M14" i="7"/>
  <c r="U14" i="7" s="1"/>
  <c r="M11" i="7"/>
  <c r="U11" i="7" s="1"/>
  <c r="M8" i="7"/>
  <c r="U8" i="7" s="1"/>
  <c r="M5" i="7"/>
  <c r="U5" i="7" s="1"/>
  <c r="M4" i="7" a="1"/>
  <c r="M18" i="7" s="1"/>
  <c r="U18" i="7" s="1"/>
  <c r="G4" i="7"/>
  <c r="F4" i="7"/>
  <c r="AT3" i="7"/>
  <c r="O3" i="7"/>
  <c r="AE3" i="7" s="1"/>
  <c r="V23" i="6"/>
  <c r="R23" i="6"/>
  <c r="O23" i="6"/>
  <c r="P23" i="6" s="1"/>
  <c r="G23" i="6"/>
  <c r="F23" i="6"/>
  <c r="V22" i="6"/>
  <c r="R22" i="6"/>
  <c r="O22" i="6"/>
  <c r="P22" i="6" s="1"/>
  <c r="G22" i="6"/>
  <c r="F22" i="6"/>
  <c r="V21" i="6"/>
  <c r="R21" i="6"/>
  <c r="O21" i="6"/>
  <c r="P21" i="6" s="1"/>
  <c r="G21" i="6"/>
  <c r="F21" i="6"/>
  <c r="V20" i="6"/>
  <c r="R20" i="6"/>
  <c r="O20" i="6"/>
  <c r="P20" i="6" s="1"/>
  <c r="G20" i="6"/>
  <c r="F20" i="6"/>
  <c r="V19" i="6"/>
  <c r="R19" i="6"/>
  <c r="O19" i="6"/>
  <c r="P19" i="6" s="1"/>
  <c r="G19" i="6"/>
  <c r="F19" i="6"/>
  <c r="V18" i="6"/>
  <c r="R18" i="6"/>
  <c r="O18" i="6"/>
  <c r="P18" i="6" s="1"/>
  <c r="G18" i="6"/>
  <c r="F18" i="6"/>
  <c r="V17" i="6"/>
  <c r="R17" i="6"/>
  <c r="O17" i="6"/>
  <c r="P17" i="6" s="1"/>
  <c r="G17" i="6"/>
  <c r="F17" i="6"/>
  <c r="V16" i="6"/>
  <c r="R16" i="6"/>
  <c r="O16" i="6"/>
  <c r="P16" i="6" s="1"/>
  <c r="G16" i="6"/>
  <c r="F16" i="6"/>
  <c r="V15" i="6"/>
  <c r="R15" i="6"/>
  <c r="O15" i="6"/>
  <c r="P15" i="6" s="1"/>
  <c r="G15" i="6"/>
  <c r="F15" i="6"/>
  <c r="V14" i="6"/>
  <c r="R14" i="6"/>
  <c r="O14" i="6"/>
  <c r="P14" i="6" s="1"/>
  <c r="G14" i="6"/>
  <c r="F14" i="6"/>
  <c r="V13" i="6"/>
  <c r="R13" i="6"/>
  <c r="O13" i="6"/>
  <c r="P13" i="6" s="1"/>
  <c r="G13" i="6"/>
  <c r="F13" i="6"/>
  <c r="V12" i="6"/>
  <c r="R12" i="6"/>
  <c r="O12" i="6"/>
  <c r="P12" i="6" s="1"/>
  <c r="G12" i="6"/>
  <c r="F12" i="6"/>
  <c r="C12" i="6"/>
  <c r="O11" i="6"/>
  <c r="P11" i="6" s="1"/>
  <c r="G11" i="6"/>
  <c r="F11" i="6"/>
  <c r="R10" i="6"/>
  <c r="O10" i="6"/>
  <c r="P10" i="6" s="1"/>
  <c r="G10" i="6"/>
  <c r="F10" i="6"/>
  <c r="C10" i="6"/>
  <c r="V10" i="6" s="1"/>
  <c r="V9" i="6"/>
  <c r="R9" i="6"/>
  <c r="O9" i="6"/>
  <c r="P9" i="6" s="1"/>
  <c r="G9" i="6"/>
  <c r="F9" i="6"/>
  <c r="O8" i="6"/>
  <c r="P8" i="6" s="1"/>
  <c r="G8" i="6"/>
  <c r="F8" i="6"/>
  <c r="C8" i="6"/>
  <c r="Q8" i="6" s="1"/>
  <c r="B8" i="6"/>
  <c r="V7" i="6"/>
  <c r="R7" i="6"/>
  <c r="O7" i="6"/>
  <c r="P7" i="6" s="1"/>
  <c r="G7" i="6"/>
  <c r="F7" i="6"/>
  <c r="V6" i="6"/>
  <c r="R6" i="6"/>
  <c r="O6" i="6"/>
  <c r="P6" i="6" s="1"/>
  <c r="G6" i="6"/>
  <c r="F6" i="6"/>
  <c r="C6" i="6"/>
  <c r="R11" i="6" s="1"/>
  <c r="Q5" i="6"/>
  <c r="O5" i="6"/>
  <c r="P5" i="6" s="1"/>
  <c r="G5" i="6"/>
  <c r="F5" i="6"/>
  <c r="C5" i="6"/>
  <c r="B5" i="6"/>
  <c r="Y4" i="6"/>
  <c r="W4" i="6"/>
  <c r="V4" i="6"/>
  <c r="R4" i="6"/>
  <c r="M18" i="6"/>
  <c r="U18" i="6" s="1"/>
  <c r="M12" i="6"/>
  <c r="U12" i="6" s="1"/>
  <c r="M6" i="6"/>
  <c r="U6" i="6" s="1"/>
  <c r="M4" i="6" a="1"/>
  <c r="M22" i="6" s="1"/>
  <c r="U22" i="6" s="1"/>
  <c r="G4" i="6"/>
  <c r="F4" i="6"/>
  <c r="AT3" i="6"/>
  <c r="R3" i="6"/>
  <c r="Q3" i="6"/>
  <c r="AG3" i="6" s="1"/>
  <c r="AP3" i="6" s="1"/>
  <c r="O3" i="6"/>
  <c r="AE3" i="6" s="1"/>
  <c r="R23" i="5"/>
  <c r="O23" i="5"/>
  <c r="P23" i="5" s="1"/>
  <c r="G23" i="5"/>
  <c r="F23" i="5"/>
  <c r="R22" i="5"/>
  <c r="O22" i="5"/>
  <c r="P22" i="5" s="1"/>
  <c r="G22" i="5"/>
  <c r="F22" i="5"/>
  <c r="R21" i="5"/>
  <c r="O21" i="5"/>
  <c r="P21" i="5" s="1"/>
  <c r="G21" i="5"/>
  <c r="F21" i="5"/>
  <c r="R20" i="5"/>
  <c r="O20" i="5"/>
  <c r="P20" i="5" s="1"/>
  <c r="G20" i="5"/>
  <c r="F20" i="5"/>
  <c r="R19" i="5"/>
  <c r="O19" i="5"/>
  <c r="P19" i="5" s="1"/>
  <c r="G19" i="5"/>
  <c r="F19" i="5"/>
  <c r="R18" i="5"/>
  <c r="O18" i="5"/>
  <c r="P18" i="5" s="1"/>
  <c r="G18" i="5"/>
  <c r="F18" i="5"/>
  <c r="R17" i="5"/>
  <c r="O17" i="5"/>
  <c r="P17" i="5" s="1"/>
  <c r="G17" i="5"/>
  <c r="F17" i="5"/>
  <c r="R16" i="5"/>
  <c r="O16" i="5"/>
  <c r="P16" i="5" s="1"/>
  <c r="G16" i="5"/>
  <c r="F16" i="5"/>
  <c r="R15" i="5"/>
  <c r="O15" i="5"/>
  <c r="P15" i="5" s="1"/>
  <c r="G15" i="5"/>
  <c r="F15" i="5"/>
  <c r="R14" i="5"/>
  <c r="O14" i="5"/>
  <c r="P14" i="5" s="1"/>
  <c r="G14" i="5"/>
  <c r="F14" i="5"/>
  <c r="R13" i="5"/>
  <c r="O13" i="5"/>
  <c r="P13" i="5" s="1"/>
  <c r="G13" i="5"/>
  <c r="F13" i="5"/>
  <c r="R12" i="5"/>
  <c r="O12" i="5"/>
  <c r="P12" i="5" s="1"/>
  <c r="G12" i="5"/>
  <c r="F12" i="5"/>
  <c r="C12" i="5"/>
  <c r="V11" i="5"/>
  <c r="R11" i="5"/>
  <c r="O11" i="5"/>
  <c r="P11" i="5" s="1"/>
  <c r="G11" i="5"/>
  <c r="F11" i="5"/>
  <c r="V10" i="5"/>
  <c r="R10" i="5"/>
  <c r="O10" i="5"/>
  <c r="P10" i="5" s="1"/>
  <c r="G10" i="5"/>
  <c r="F10" i="5"/>
  <c r="C10" i="5"/>
  <c r="V8" i="5" s="1"/>
  <c r="V9" i="5"/>
  <c r="R9" i="5"/>
  <c r="O9" i="5"/>
  <c r="P9" i="5" s="1"/>
  <c r="G9" i="5"/>
  <c r="F9" i="5"/>
  <c r="R8" i="5"/>
  <c r="O8" i="5"/>
  <c r="G8" i="5"/>
  <c r="F8" i="5"/>
  <c r="C8" i="5"/>
  <c r="Q23" i="5" s="1"/>
  <c r="B8" i="5"/>
  <c r="Q3" i="5" s="1"/>
  <c r="AG3" i="5" s="1"/>
  <c r="AP3" i="5" s="1"/>
  <c r="R7" i="5"/>
  <c r="O7" i="5"/>
  <c r="P7" i="5" s="1"/>
  <c r="G7" i="5"/>
  <c r="F7" i="5"/>
  <c r="R6" i="5"/>
  <c r="O6" i="5"/>
  <c r="P6" i="5" s="1"/>
  <c r="G6" i="5"/>
  <c r="F6" i="5"/>
  <c r="R5" i="5"/>
  <c r="O5" i="5"/>
  <c r="P5" i="5" s="1"/>
  <c r="G5" i="5"/>
  <c r="F5" i="5"/>
  <c r="C5" i="5"/>
  <c r="B5" i="5"/>
  <c r="W4" i="5"/>
  <c r="V4" i="5"/>
  <c r="Y4" i="5" s="1"/>
  <c r="R4" i="5"/>
  <c r="M4" i="5" a="1"/>
  <c r="M19" i="5" s="1"/>
  <c r="U19" i="5" s="1"/>
  <c r="G4" i="5"/>
  <c r="F4" i="5"/>
  <c r="AT3" i="5"/>
  <c r="R3" i="5"/>
  <c r="O3" i="5"/>
  <c r="P3" i="5" s="1"/>
  <c r="AF3" i="5" s="1"/>
  <c r="AO3" i="5" s="1"/>
  <c r="V23" i="4"/>
  <c r="O23" i="4"/>
  <c r="P23" i="4" s="1"/>
  <c r="G23" i="4"/>
  <c r="F23" i="4"/>
  <c r="V22" i="4"/>
  <c r="O22" i="4"/>
  <c r="P22" i="4" s="1"/>
  <c r="G22" i="4"/>
  <c r="F22" i="4"/>
  <c r="V21" i="4"/>
  <c r="O21" i="4"/>
  <c r="P21" i="4" s="1"/>
  <c r="G21" i="4"/>
  <c r="F21" i="4"/>
  <c r="V20" i="4"/>
  <c r="O20" i="4"/>
  <c r="P20" i="4" s="1"/>
  <c r="G20" i="4"/>
  <c r="F20" i="4"/>
  <c r="V19" i="4"/>
  <c r="O19" i="4"/>
  <c r="P19" i="4" s="1"/>
  <c r="G19" i="4"/>
  <c r="F19" i="4"/>
  <c r="V18" i="4"/>
  <c r="O18" i="4"/>
  <c r="P18" i="4" s="1"/>
  <c r="G18" i="4"/>
  <c r="F18" i="4"/>
  <c r="V17" i="4"/>
  <c r="O17" i="4"/>
  <c r="P17" i="4" s="1"/>
  <c r="G17" i="4"/>
  <c r="F17" i="4"/>
  <c r="V16" i="4"/>
  <c r="O16" i="4"/>
  <c r="P16" i="4" s="1"/>
  <c r="G16" i="4"/>
  <c r="F16" i="4"/>
  <c r="V15" i="4"/>
  <c r="O15" i="4"/>
  <c r="P15" i="4" s="1"/>
  <c r="G15" i="4"/>
  <c r="F15" i="4"/>
  <c r="V14" i="4"/>
  <c r="O14" i="4"/>
  <c r="P14" i="4" s="1"/>
  <c r="G14" i="4"/>
  <c r="F14" i="4"/>
  <c r="V13" i="4"/>
  <c r="O13" i="4"/>
  <c r="P13" i="4" s="1"/>
  <c r="G13" i="4"/>
  <c r="F13" i="4"/>
  <c r="V12" i="4"/>
  <c r="O12" i="4"/>
  <c r="P12" i="4" s="1"/>
  <c r="G12" i="4"/>
  <c r="F12" i="4"/>
  <c r="C12" i="4"/>
  <c r="R11" i="4"/>
  <c r="O11" i="4"/>
  <c r="G11" i="4"/>
  <c r="F11" i="4"/>
  <c r="V10" i="4"/>
  <c r="R10" i="4"/>
  <c r="O10" i="4"/>
  <c r="P10" i="4" s="1"/>
  <c r="G10" i="4"/>
  <c r="F10" i="4"/>
  <c r="C10" i="4"/>
  <c r="V11" i="4" s="1"/>
  <c r="V9" i="4"/>
  <c r="R9" i="4"/>
  <c r="O9" i="4"/>
  <c r="G9" i="4"/>
  <c r="F9" i="4"/>
  <c r="V8" i="4"/>
  <c r="O8" i="4"/>
  <c r="P8" i="4" s="1"/>
  <c r="G8" i="4"/>
  <c r="F8" i="4"/>
  <c r="C8" i="4"/>
  <c r="Q9" i="4" s="1"/>
  <c r="B8" i="4"/>
  <c r="Q3" i="4" s="1"/>
  <c r="AG3" i="4" s="1"/>
  <c r="AP3" i="4" s="1"/>
  <c r="V7" i="4"/>
  <c r="O7" i="4"/>
  <c r="P7" i="4" s="1"/>
  <c r="G7" i="4"/>
  <c r="F7" i="4"/>
  <c r="V6" i="4"/>
  <c r="O6" i="4"/>
  <c r="P6" i="4" s="1"/>
  <c r="G6" i="4"/>
  <c r="F6" i="4"/>
  <c r="C6" i="4"/>
  <c r="R8" i="4" s="1"/>
  <c r="V5" i="4"/>
  <c r="R5" i="4"/>
  <c r="Q5" i="4"/>
  <c r="O5" i="4"/>
  <c r="G5" i="4"/>
  <c r="F5" i="4"/>
  <c r="C5" i="4"/>
  <c r="B5" i="4"/>
  <c r="W4" i="4"/>
  <c r="Y4" i="4" s="1"/>
  <c r="V4" i="4"/>
  <c r="R4" i="4"/>
  <c r="M22" i="4"/>
  <c r="U22" i="4" s="1"/>
  <c r="M20" i="4"/>
  <c r="U20" i="4" s="1"/>
  <c r="M19" i="4"/>
  <c r="U19" i="4" s="1"/>
  <c r="M18" i="4"/>
  <c r="U18" i="4" s="1"/>
  <c r="M16" i="4"/>
  <c r="U16" i="4" s="1"/>
  <c r="M14" i="4"/>
  <c r="U14" i="4" s="1"/>
  <c r="M13" i="4"/>
  <c r="U13" i="4" s="1"/>
  <c r="M12" i="4"/>
  <c r="U12" i="4" s="1"/>
  <c r="M10" i="4"/>
  <c r="U10" i="4" s="1"/>
  <c r="M8" i="4"/>
  <c r="U8" i="4" s="1"/>
  <c r="M7" i="4"/>
  <c r="U7" i="4" s="1"/>
  <c r="M6" i="4"/>
  <c r="U6" i="4" s="1"/>
  <c r="M4" i="4"/>
  <c r="U4" i="4" s="1"/>
  <c r="X4" i="4" s="1"/>
  <c r="M4" i="4" a="1"/>
  <c r="M23" i="4" s="1"/>
  <c r="U23" i="4" s="1"/>
  <c r="G4" i="4"/>
  <c r="F4" i="4"/>
  <c r="AT3" i="4"/>
  <c r="R3" i="4"/>
  <c r="O3" i="4"/>
  <c r="P3" i="4" s="1"/>
  <c r="AF3" i="4" s="1"/>
  <c r="AO3" i="4" s="1"/>
  <c r="V23" i="3"/>
  <c r="O23" i="3"/>
  <c r="P23" i="3" s="1"/>
  <c r="G23" i="3"/>
  <c r="F23" i="3"/>
  <c r="V22" i="3"/>
  <c r="O22" i="3"/>
  <c r="P22" i="3" s="1"/>
  <c r="G22" i="3"/>
  <c r="F22" i="3"/>
  <c r="V21" i="3"/>
  <c r="O21" i="3"/>
  <c r="P21" i="3" s="1"/>
  <c r="G21" i="3"/>
  <c r="F21" i="3"/>
  <c r="V20" i="3"/>
  <c r="O20" i="3"/>
  <c r="P20" i="3" s="1"/>
  <c r="G20" i="3"/>
  <c r="F20" i="3"/>
  <c r="V19" i="3"/>
  <c r="O19" i="3"/>
  <c r="P19" i="3" s="1"/>
  <c r="G19" i="3"/>
  <c r="F19" i="3"/>
  <c r="V18" i="3"/>
  <c r="O18" i="3"/>
  <c r="P18" i="3" s="1"/>
  <c r="G18" i="3"/>
  <c r="F18" i="3"/>
  <c r="V17" i="3"/>
  <c r="O17" i="3"/>
  <c r="P17" i="3" s="1"/>
  <c r="G17" i="3"/>
  <c r="F17" i="3"/>
  <c r="V16" i="3"/>
  <c r="O16" i="3"/>
  <c r="P16" i="3" s="1"/>
  <c r="G16" i="3"/>
  <c r="F16" i="3"/>
  <c r="V15" i="3"/>
  <c r="O15" i="3"/>
  <c r="P15" i="3" s="1"/>
  <c r="G15" i="3"/>
  <c r="F15" i="3"/>
  <c r="V14" i="3"/>
  <c r="O14" i="3"/>
  <c r="P14" i="3" s="1"/>
  <c r="G14" i="3"/>
  <c r="F14" i="3"/>
  <c r="V13" i="3"/>
  <c r="O13" i="3"/>
  <c r="P13" i="3" s="1"/>
  <c r="G13" i="3"/>
  <c r="F13" i="3"/>
  <c r="V12" i="3"/>
  <c r="O12" i="3"/>
  <c r="P12" i="3" s="1"/>
  <c r="G12" i="3"/>
  <c r="F12" i="3"/>
  <c r="C12" i="3"/>
  <c r="V11" i="3"/>
  <c r="O11" i="3"/>
  <c r="P11" i="3" s="1"/>
  <c r="G11" i="3"/>
  <c r="F11" i="3"/>
  <c r="V10" i="3"/>
  <c r="O10" i="3"/>
  <c r="P10" i="3" s="1"/>
  <c r="G10" i="3"/>
  <c r="F10" i="3"/>
  <c r="C10" i="3"/>
  <c r="V9" i="3"/>
  <c r="O9" i="3"/>
  <c r="G9" i="3"/>
  <c r="F9" i="3"/>
  <c r="V8" i="3"/>
  <c r="O8" i="3"/>
  <c r="P8" i="3" s="1"/>
  <c r="G8" i="3"/>
  <c r="F8" i="3"/>
  <c r="C8" i="3"/>
  <c r="Q11" i="3" s="1"/>
  <c r="B8" i="3"/>
  <c r="Q3" i="3" s="1"/>
  <c r="AG3" i="3" s="1"/>
  <c r="AP3" i="3" s="1"/>
  <c r="V7" i="3"/>
  <c r="O7" i="3"/>
  <c r="P7" i="3" s="1"/>
  <c r="G7" i="3"/>
  <c r="F7" i="3"/>
  <c r="V6" i="3"/>
  <c r="Q6" i="3"/>
  <c r="O6" i="3"/>
  <c r="P6" i="3" s="1"/>
  <c r="G6" i="3"/>
  <c r="F6" i="3"/>
  <c r="C6" i="3"/>
  <c r="R23" i="3" s="1"/>
  <c r="V5" i="3"/>
  <c r="Q5" i="3"/>
  <c r="O5" i="3"/>
  <c r="P5" i="3" s="1"/>
  <c r="G5" i="3"/>
  <c r="F5" i="3"/>
  <c r="C5" i="3"/>
  <c r="B5" i="3"/>
  <c r="Y4" i="3"/>
  <c r="W4" i="3"/>
  <c r="V4" i="3"/>
  <c r="M23" i="3"/>
  <c r="U23" i="3" s="1"/>
  <c r="M22" i="3"/>
  <c r="U22" i="3" s="1"/>
  <c r="M20" i="3"/>
  <c r="U20" i="3" s="1"/>
  <c r="M18" i="3"/>
  <c r="U18" i="3" s="1"/>
  <c r="M17" i="3"/>
  <c r="U17" i="3" s="1"/>
  <c r="M16" i="3"/>
  <c r="U16" i="3" s="1"/>
  <c r="M14" i="3"/>
  <c r="U14" i="3" s="1"/>
  <c r="M12" i="3"/>
  <c r="U12" i="3" s="1"/>
  <c r="M11" i="3"/>
  <c r="U11" i="3" s="1"/>
  <c r="M10" i="3"/>
  <c r="U10" i="3" s="1"/>
  <c r="M8" i="3"/>
  <c r="U8" i="3" s="1"/>
  <c r="M6" i="3"/>
  <c r="U6" i="3" s="1"/>
  <c r="M5" i="3"/>
  <c r="U5" i="3" s="1"/>
  <c r="M4" i="3"/>
  <c r="U4" i="3" s="1"/>
  <c r="X4" i="3" s="1"/>
  <c r="M4" i="3" a="1"/>
  <c r="M21" i="3" s="1"/>
  <c r="U21" i="3" s="1"/>
  <c r="G4" i="3"/>
  <c r="F4" i="3"/>
  <c r="AT3" i="3"/>
  <c r="O3" i="3"/>
  <c r="AE3" i="3" s="1"/>
  <c r="R23" i="2"/>
  <c r="O23" i="2"/>
  <c r="P23" i="2" s="1"/>
  <c r="G23" i="2"/>
  <c r="F23" i="2"/>
  <c r="R22" i="2"/>
  <c r="O22" i="2"/>
  <c r="P22" i="2" s="1"/>
  <c r="G22" i="2"/>
  <c r="F22" i="2"/>
  <c r="R21" i="2"/>
  <c r="O21" i="2"/>
  <c r="P21" i="2" s="1"/>
  <c r="G21" i="2"/>
  <c r="F21" i="2"/>
  <c r="R20" i="2"/>
  <c r="O20" i="2"/>
  <c r="P20" i="2" s="1"/>
  <c r="G20" i="2"/>
  <c r="F20" i="2"/>
  <c r="R19" i="2"/>
  <c r="O19" i="2"/>
  <c r="P19" i="2" s="1"/>
  <c r="G19" i="2"/>
  <c r="F19" i="2"/>
  <c r="R18" i="2"/>
  <c r="O18" i="2"/>
  <c r="P18" i="2" s="1"/>
  <c r="G18" i="2"/>
  <c r="F18" i="2"/>
  <c r="R17" i="2"/>
  <c r="O17" i="2"/>
  <c r="P17" i="2" s="1"/>
  <c r="G17" i="2"/>
  <c r="F17" i="2"/>
  <c r="R16" i="2"/>
  <c r="O16" i="2"/>
  <c r="P16" i="2" s="1"/>
  <c r="G16" i="2"/>
  <c r="F16" i="2"/>
  <c r="R15" i="2"/>
  <c r="O15" i="2"/>
  <c r="P15" i="2" s="1"/>
  <c r="G15" i="2"/>
  <c r="F15" i="2"/>
  <c r="R14" i="2"/>
  <c r="O14" i="2"/>
  <c r="P14" i="2" s="1"/>
  <c r="G14" i="2"/>
  <c r="F14" i="2"/>
  <c r="R13" i="2"/>
  <c r="O13" i="2"/>
  <c r="P13" i="2" s="1"/>
  <c r="G13" i="2"/>
  <c r="F13" i="2"/>
  <c r="R12" i="2"/>
  <c r="O12" i="2"/>
  <c r="P12" i="2" s="1"/>
  <c r="G12" i="2"/>
  <c r="F12" i="2"/>
  <c r="C12" i="2"/>
  <c r="R11" i="2"/>
  <c r="O11" i="2"/>
  <c r="G11" i="2"/>
  <c r="F11" i="2"/>
  <c r="R10" i="2"/>
  <c r="O10" i="2"/>
  <c r="P10" i="2" s="1"/>
  <c r="G10" i="2"/>
  <c r="F10" i="2"/>
  <c r="C10" i="2"/>
  <c r="V23" i="2" s="1"/>
  <c r="V9" i="2"/>
  <c r="R9" i="2"/>
  <c r="O9" i="2"/>
  <c r="P9" i="2" s="1"/>
  <c r="G9" i="2"/>
  <c r="F9" i="2"/>
  <c r="O8" i="2"/>
  <c r="P8" i="2" s="1"/>
  <c r="G8" i="2"/>
  <c r="F8" i="2"/>
  <c r="C8" i="2"/>
  <c r="Q11" i="2" s="1"/>
  <c r="B8" i="2"/>
  <c r="R7" i="2"/>
  <c r="O7" i="2"/>
  <c r="P7" i="2" s="1"/>
  <c r="G7" i="2"/>
  <c r="F7" i="2"/>
  <c r="R6" i="2"/>
  <c r="O6" i="2"/>
  <c r="P6" i="2" s="1"/>
  <c r="G6" i="2"/>
  <c r="F6" i="2"/>
  <c r="C6" i="2"/>
  <c r="R8" i="2" s="1"/>
  <c r="R5" i="2"/>
  <c r="O5" i="2"/>
  <c r="P5" i="2" s="1"/>
  <c r="G5" i="2"/>
  <c r="F5" i="2"/>
  <c r="C5" i="2"/>
  <c r="B5" i="2"/>
  <c r="W4" i="2"/>
  <c r="V4" i="2"/>
  <c r="Y4" i="2" s="1"/>
  <c r="R4" i="2"/>
  <c r="M4" i="2" a="1"/>
  <c r="M19" i="2" s="1"/>
  <c r="U19" i="2" s="1"/>
  <c r="G4" i="2"/>
  <c r="F4" i="2"/>
  <c r="AT3" i="2"/>
  <c r="R3" i="2"/>
  <c r="Q3" i="2"/>
  <c r="AG3" i="2" s="1"/>
  <c r="AP3" i="2" s="1"/>
  <c r="O3" i="2"/>
  <c r="P3" i="2" s="1"/>
  <c r="AF3" i="2" s="1"/>
  <c r="AO3" i="2" s="1"/>
  <c r="AC23" i="1"/>
  <c r="V23" i="1"/>
  <c r="R23" i="1"/>
  <c r="Q23" i="1"/>
  <c r="O23" i="1"/>
  <c r="P23" i="1" s="1"/>
  <c r="G23" i="1"/>
  <c r="F23" i="1"/>
  <c r="V22" i="1"/>
  <c r="R22" i="1"/>
  <c r="Q22" i="1"/>
  <c r="O22" i="1"/>
  <c r="P22" i="1" s="1"/>
  <c r="G22" i="1"/>
  <c r="F22" i="1"/>
  <c r="V21" i="1"/>
  <c r="R21" i="1"/>
  <c r="Q21" i="1"/>
  <c r="O21" i="1"/>
  <c r="P21" i="1" s="1"/>
  <c r="G21" i="1"/>
  <c r="F21" i="1"/>
  <c r="V20" i="1"/>
  <c r="R20" i="1"/>
  <c r="Q20" i="1"/>
  <c r="O20" i="1"/>
  <c r="P20" i="1" s="1"/>
  <c r="G20" i="1"/>
  <c r="F20" i="1"/>
  <c r="V19" i="1"/>
  <c r="R19" i="1"/>
  <c r="Q19" i="1"/>
  <c r="O19" i="1"/>
  <c r="P19" i="1" s="1"/>
  <c r="G19" i="1"/>
  <c r="F19" i="1"/>
  <c r="V18" i="1"/>
  <c r="R18" i="1"/>
  <c r="Q18" i="1"/>
  <c r="O18" i="1"/>
  <c r="P18" i="1" s="1"/>
  <c r="G18" i="1"/>
  <c r="F18" i="1"/>
  <c r="V17" i="1"/>
  <c r="R17" i="1"/>
  <c r="Q17" i="1"/>
  <c r="O17" i="1"/>
  <c r="P17" i="1" s="1"/>
  <c r="G17" i="1"/>
  <c r="F17" i="1"/>
  <c r="V16" i="1"/>
  <c r="R16" i="1"/>
  <c r="Q16" i="1"/>
  <c r="O16" i="1"/>
  <c r="P16" i="1" s="1"/>
  <c r="G16" i="1"/>
  <c r="F16" i="1"/>
  <c r="V15" i="1"/>
  <c r="R15" i="1"/>
  <c r="Q15" i="1"/>
  <c r="O15" i="1"/>
  <c r="P15" i="1" s="1"/>
  <c r="G15" i="1"/>
  <c r="F15" i="1"/>
  <c r="V14" i="1"/>
  <c r="R14" i="1"/>
  <c r="Q14" i="1"/>
  <c r="O14" i="1"/>
  <c r="P14" i="1" s="1"/>
  <c r="G14" i="1"/>
  <c r="F14" i="1"/>
  <c r="V13" i="1"/>
  <c r="R13" i="1"/>
  <c r="Q13" i="1"/>
  <c r="O13" i="1"/>
  <c r="P13" i="1" s="1"/>
  <c r="G13" i="1"/>
  <c r="F13" i="1"/>
  <c r="V12" i="1"/>
  <c r="R12" i="1"/>
  <c r="Q12" i="1"/>
  <c r="O12" i="1"/>
  <c r="P12" i="1" s="1"/>
  <c r="G12" i="1"/>
  <c r="F12" i="1"/>
  <c r="V11" i="1"/>
  <c r="R11" i="1"/>
  <c r="Q11" i="1"/>
  <c r="O11" i="1"/>
  <c r="P11" i="1" s="1"/>
  <c r="G11" i="1"/>
  <c r="F11" i="1"/>
  <c r="V10" i="1"/>
  <c r="R10" i="1"/>
  <c r="Q10" i="1"/>
  <c r="O10" i="1"/>
  <c r="P10" i="1" s="1"/>
  <c r="G10" i="1"/>
  <c r="F10" i="1"/>
  <c r="H10" i="1" s="1"/>
  <c r="I10" i="1" s="1"/>
  <c r="J10" i="1" s="1"/>
  <c r="V9" i="1"/>
  <c r="R9" i="1"/>
  <c r="Q9" i="1"/>
  <c r="O9" i="1"/>
  <c r="P9" i="1" s="1"/>
  <c r="H9" i="1"/>
  <c r="I9" i="1" s="1"/>
  <c r="J9" i="1" s="1"/>
  <c r="G9" i="1"/>
  <c r="F9" i="1"/>
  <c r="C9" i="1"/>
  <c r="C9" i="6" s="1"/>
  <c r="V8" i="1"/>
  <c r="R8" i="1"/>
  <c r="Q8" i="1"/>
  <c r="O8" i="1"/>
  <c r="P8" i="1" s="1"/>
  <c r="G8" i="1"/>
  <c r="F8" i="1"/>
  <c r="H8" i="1" s="1"/>
  <c r="I8" i="1" s="1"/>
  <c r="J8" i="1" s="1"/>
  <c r="V7" i="1"/>
  <c r="R7" i="1"/>
  <c r="Q7" i="1"/>
  <c r="O7" i="1"/>
  <c r="P7" i="1" s="1"/>
  <c r="G7" i="1"/>
  <c r="F7" i="1"/>
  <c r="H7" i="1" s="1"/>
  <c r="I7" i="1" s="1"/>
  <c r="J7" i="1" s="1"/>
  <c r="V6" i="1"/>
  <c r="R6" i="1"/>
  <c r="Q6" i="1"/>
  <c r="O6" i="1"/>
  <c r="P6" i="1" s="1"/>
  <c r="G6" i="1"/>
  <c r="F6" i="1"/>
  <c r="H6" i="1" s="1"/>
  <c r="I6" i="1" s="1"/>
  <c r="J6" i="1" s="1"/>
  <c r="V5" i="1"/>
  <c r="R5" i="1"/>
  <c r="Q5" i="1"/>
  <c r="O5" i="1"/>
  <c r="P5" i="1" s="1"/>
  <c r="G5" i="1"/>
  <c r="F5" i="1"/>
  <c r="H5" i="1" s="1"/>
  <c r="I5" i="1" s="1"/>
  <c r="J5" i="1" s="1"/>
  <c r="Y4" i="1"/>
  <c r="W4" i="1"/>
  <c r="V4" i="1"/>
  <c r="R4" i="1"/>
  <c r="M18" i="1"/>
  <c r="U18" i="1" s="1"/>
  <c r="M12" i="1"/>
  <c r="U12" i="1" s="1"/>
  <c r="M6" i="1"/>
  <c r="U6" i="1" s="1"/>
  <c r="M4" i="1" a="1"/>
  <c r="M22" i="1" s="1"/>
  <c r="U22" i="1" s="1"/>
  <c r="G4" i="1"/>
  <c r="F4" i="1"/>
  <c r="H4" i="1" s="1"/>
  <c r="I4" i="1" s="1"/>
  <c r="J4" i="1" s="1"/>
  <c r="K4" i="1" s="1"/>
  <c r="AT3" i="1"/>
  <c r="R3" i="1"/>
  <c r="Q3" i="1"/>
  <c r="AG3" i="1" s="1"/>
  <c r="AP3" i="1" s="1"/>
  <c r="O3" i="1"/>
  <c r="AE3" i="1" s="1"/>
  <c r="Q3" i="25" l="1"/>
  <c r="AG3" i="25" s="1"/>
  <c r="AP3" i="25" s="1"/>
  <c r="Z4" i="16"/>
  <c r="AH4" i="93"/>
  <c r="Q6" i="17"/>
  <c r="Q8" i="25"/>
  <c r="Q7" i="50"/>
  <c r="Q8" i="64"/>
  <c r="Q7" i="64"/>
  <c r="Q6" i="64"/>
  <c r="Q9" i="64"/>
  <c r="P10" i="20"/>
  <c r="P10" i="14"/>
  <c r="Q9" i="51"/>
  <c r="Q16" i="60"/>
  <c r="Q6" i="69"/>
  <c r="Q6" i="55"/>
  <c r="Q7" i="20"/>
  <c r="Q7" i="22"/>
  <c r="Q22" i="62"/>
  <c r="Q23" i="50"/>
  <c r="Q5" i="69"/>
  <c r="Q13" i="62"/>
  <c r="P10" i="22"/>
  <c r="P9" i="11"/>
  <c r="Q8" i="8"/>
  <c r="Q8" i="50"/>
  <c r="Q17" i="50"/>
  <c r="Q5" i="53"/>
  <c r="Q5" i="54"/>
  <c r="Q7" i="60"/>
  <c r="Q8" i="60"/>
  <c r="Q13" i="60"/>
  <c r="Q14" i="61"/>
  <c r="Q7" i="62"/>
  <c r="Q10" i="62"/>
  <c r="Q19" i="62"/>
  <c r="Q5" i="63"/>
  <c r="Q7" i="66"/>
  <c r="Q21" i="68"/>
  <c r="Q12" i="69"/>
  <c r="Q21" i="69"/>
  <c r="Q7" i="70"/>
  <c r="Q43" i="73"/>
  <c r="Q8" i="21"/>
  <c r="Q9" i="21"/>
  <c r="Q15" i="50"/>
  <c r="Q20" i="60"/>
  <c r="Q13" i="61"/>
  <c r="Q8" i="63"/>
  <c r="Q16" i="68"/>
  <c r="Q31" i="73"/>
  <c r="Q10" i="21"/>
  <c r="Q20" i="50"/>
  <c r="Q12" i="60"/>
  <c r="Q17" i="60"/>
  <c r="Q6" i="61"/>
  <c r="Q11" i="61"/>
  <c r="Q12" i="61"/>
  <c r="Q6" i="62"/>
  <c r="Q16" i="62"/>
  <c r="Q15" i="66"/>
  <c r="Q7" i="68"/>
  <c r="Q20" i="68"/>
  <c r="Q18" i="69"/>
  <c r="Q9" i="70"/>
  <c r="Q5" i="71"/>
  <c r="Q9" i="71"/>
  <c r="Q19" i="73"/>
  <c r="Q91" i="73"/>
  <c r="Q10" i="2"/>
  <c r="Q5" i="61"/>
  <c r="Q20" i="61"/>
  <c r="Q21" i="66"/>
  <c r="Q15" i="68"/>
  <c r="Q6" i="70"/>
  <c r="Q8" i="71"/>
  <c r="Q5" i="72"/>
  <c r="Q79" i="73"/>
  <c r="Q7" i="2"/>
  <c r="Q19" i="61"/>
  <c r="Q6" i="68"/>
  <c r="Q22" i="68"/>
  <c r="Q15" i="69"/>
  <c r="Q5" i="70"/>
  <c r="Q67" i="73"/>
  <c r="Q5" i="2"/>
  <c r="Q6" i="2"/>
  <c r="Q8" i="2"/>
  <c r="Q7" i="14"/>
  <c r="Q7" i="18"/>
  <c r="Q8" i="18"/>
  <c r="Q10" i="19"/>
  <c r="Q12" i="50"/>
  <c r="Q6" i="54"/>
  <c r="Q21" i="60"/>
  <c r="Q18" i="61"/>
  <c r="Q11" i="66"/>
  <c r="Q14" i="68"/>
  <c r="Q8" i="70"/>
  <c r="Q55" i="73"/>
  <c r="P3" i="40"/>
  <c r="AF3" i="40" s="1"/>
  <c r="AO3" i="40" s="1"/>
  <c r="P23" i="23"/>
  <c r="P9" i="19"/>
  <c r="O6" i="67"/>
  <c r="P6" i="67" s="1"/>
  <c r="P11" i="17"/>
  <c r="P23" i="8"/>
  <c r="P3" i="6"/>
  <c r="AF3" i="6" s="1"/>
  <c r="AO3" i="6" s="1"/>
  <c r="P9" i="3"/>
  <c r="Z4" i="3"/>
  <c r="AF4" i="3" s="1"/>
  <c r="Z4" i="11"/>
  <c r="AH4" i="48"/>
  <c r="P3" i="48"/>
  <c r="AF3" i="48" s="1"/>
  <c r="AO3" i="48" s="1"/>
  <c r="P3" i="96"/>
  <c r="AF3" i="96" s="1"/>
  <c r="AO3" i="96" s="1"/>
  <c r="AE3" i="95"/>
  <c r="AN3" i="95" s="1"/>
  <c r="P3" i="95"/>
  <c r="AF3" i="95" s="1"/>
  <c r="AO3" i="95" s="1"/>
  <c r="P3" i="47"/>
  <c r="AF3" i="47" s="1"/>
  <c r="AO3" i="47" s="1"/>
  <c r="AE3" i="45"/>
  <c r="AN3" i="45" s="1"/>
  <c r="AE3" i="42"/>
  <c r="AN3" i="42" s="1"/>
  <c r="P3" i="41"/>
  <c r="AF3" i="41" s="1"/>
  <c r="AO3" i="41" s="1"/>
  <c r="AE3" i="38"/>
  <c r="AE3" i="85"/>
  <c r="P3" i="37"/>
  <c r="AF3" i="37" s="1"/>
  <c r="AO3" i="37" s="1"/>
  <c r="P3" i="35"/>
  <c r="AF3" i="35" s="1"/>
  <c r="AO3" i="35" s="1"/>
  <c r="AE3" i="34"/>
  <c r="P3" i="33"/>
  <c r="AF3" i="33" s="1"/>
  <c r="AO3" i="33" s="1"/>
  <c r="P3" i="80"/>
  <c r="AF3" i="80" s="1"/>
  <c r="AO3" i="80" s="1"/>
  <c r="P3" i="32"/>
  <c r="AF3" i="32" s="1"/>
  <c r="AO3" i="32" s="1"/>
  <c r="P3" i="30"/>
  <c r="AF3" i="30" s="1"/>
  <c r="AO3" i="30" s="1"/>
  <c r="P3" i="29"/>
  <c r="AF3" i="29" s="1"/>
  <c r="AO3" i="29" s="1"/>
  <c r="P3" i="28"/>
  <c r="AF3" i="28" s="1"/>
  <c r="AO3" i="28" s="1"/>
  <c r="P3" i="27"/>
  <c r="AF3" i="27" s="1"/>
  <c r="AO3" i="27" s="1"/>
  <c r="AE3" i="74"/>
  <c r="P3" i="74"/>
  <c r="AF3" i="74" s="1"/>
  <c r="AO3" i="74" s="1"/>
  <c r="P3" i="22"/>
  <c r="AF3" i="22" s="1"/>
  <c r="AO3" i="22" s="1"/>
  <c r="P9" i="21"/>
  <c r="O8" i="69"/>
  <c r="P8" i="69" s="1"/>
  <c r="O14" i="68"/>
  <c r="P14" i="68" s="1"/>
  <c r="O23" i="68"/>
  <c r="P23" i="68" s="1"/>
  <c r="O18" i="68"/>
  <c r="P18" i="68" s="1"/>
  <c r="O22" i="68"/>
  <c r="P22" i="68" s="1"/>
  <c r="P3" i="20"/>
  <c r="AF3" i="20" s="1"/>
  <c r="AO3" i="20" s="1"/>
  <c r="O13" i="68"/>
  <c r="P13" i="68" s="1"/>
  <c r="O21" i="68"/>
  <c r="P21" i="68" s="1"/>
  <c r="O7" i="68"/>
  <c r="P7" i="68" s="1"/>
  <c r="O17" i="68"/>
  <c r="P17" i="68" s="1"/>
  <c r="O20" i="68"/>
  <c r="P20" i="68" s="1"/>
  <c r="O6" i="68"/>
  <c r="P6" i="68" s="1"/>
  <c r="O8" i="68"/>
  <c r="P8" i="68" s="1"/>
  <c r="O12" i="68"/>
  <c r="P12" i="68" s="1"/>
  <c r="O16" i="68"/>
  <c r="P16" i="68" s="1"/>
  <c r="O15" i="68"/>
  <c r="P15" i="68" s="1"/>
  <c r="O19" i="68"/>
  <c r="P19" i="68" s="1"/>
  <c r="P3" i="19"/>
  <c r="AF3" i="19" s="1"/>
  <c r="AO3" i="19" s="1"/>
  <c r="O11" i="67"/>
  <c r="P11" i="67" s="1"/>
  <c r="O7" i="67"/>
  <c r="P7" i="67" s="1"/>
  <c r="P8" i="18"/>
  <c r="O14" i="65"/>
  <c r="P14" i="65" s="1"/>
  <c r="O12" i="65"/>
  <c r="P12" i="65" s="1"/>
  <c r="O13" i="65"/>
  <c r="P13" i="65" s="1"/>
  <c r="P3" i="17"/>
  <c r="AF3" i="17" s="1"/>
  <c r="AO3" i="17" s="1"/>
  <c r="O7" i="65"/>
  <c r="P7" i="65" s="1"/>
  <c r="O21" i="65"/>
  <c r="P21" i="65" s="1"/>
  <c r="O22" i="65"/>
  <c r="P22" i="65" s="1"/>
  <c r="O23" i="65"/>
  <c r="P23" i="65" s="1"/>
  <c r="O6" i="65"/>
  <c r="P6" i="65" s="1"/>
  <c r="O20" i="65"/>
  <c r="P20" i="65" s="1"/>
  <c r="O5" i="65"/>
  <c r="P5" i="65" s="1"/>
  <c r="O18" i="65"/>
  <c r="P18" i="65" s="1"/>
  <c r="O19" i="65"/>
  <c r="P19" i="65" s="1"/>
  <c r="O15" i="65"/>
  <c r="P15" i="65" s="1"/>
  <c r="O16" i="65"/>
  <c r="P16" i="65" s="1"/>
  <c r="O17" i="65"/>
  <c r="P17" i="65" s="1"/>
  <c r="O3" i="64"/>
  <c r="AE3" i="64" s="1"/>
  <c r="O10" i="64"/>
  <c r="P10" i="64" s="1"/>
  <c r="O5" i="64"/>
  <c r="P3" i="16"/>
  <c r="AF3" i="16" s="1"/>
  <c r="AO3" i="16" s="1"/>
  <c r="P23" i="15"/>
  <c r="O3" i="63"/>
  <c r="P3" i="63" s="1"/>
  <c r="AF3" i="63" s="1"/>
  <c r="AO3" i="63" s="1"/>
  <c r="O8" i="62"/>
  <c r="P8" i="62" s="1"/>
  <c r="P3" i="14"/>
  <c r="AF3" i="14" s="1"/>
  <c r="AO3" i="14" s="1"/>
  <c r="P8" i="13"/>
  <c r="P9" i="12"/>
  <c r="O11" i="60"/>
  <c r="P11" i="60" s="1"/>
  <c r="O14" i="60"/>
  <c r="P14" i="60" s="1"/>
  <c r="O23" i="60"/>
  <c r="P23" i="60" s="1"/>
  <c r="O6" i="60"/>
  <c r="P6" i="60" s="1"/>
  <c r="O17" i="60"/>
  <c r="P17" i="60" s="1"/>
  <c r="O20" i="60"/>
  <c r="P20" i="60" s="1"/>
  <c r="P3" i="11"/>
  <c r="AF3" i="11" s="1"/>
  <c r="AO3" i="11" s="1"/>
  <c r="O3" i="58"/>
  <c r="P3" i="9"/>
  <c r="AF3" i="9" s="1"/>
  <c r="AO3" i="9" s="1"/>
  <c r="O8" i="57"/>
  <c r="P8" i="57" s="1"/>
  <c r="O15" i="57"/>
  <c r="P15" i="57" s="1"/>
  <c r="O10" i="56"/>
  <c r="P10" i="56" s="1"/>
  <c r="P3" i="7"/>
  <c r="AF3" i="7" s="1"/>
  <c r="AO3" i="7" s="1"/>
  <c r="P8" i="5"/>
  <c r="O5" i="52"/>
  <c r="P5" i="52" s="1"/>
  <c r="P9" i="4"/>
  <c r="O7" i="52"/>
  <c r="P7" i="52" s="1"/>
  <c r="O3" i="51"/>
  <c r="O5" i="51"/>
  <c r="P5" i="51" s="1"/>
  <c r="O7" i="51"/>
  <c r="P7" i="51" s="1"/>
  <c r="O6" i="51"/>
  <c r="P6" i="51" s="1"/>
  <c r="O10" i="51"/>
  <c r="P10" i="51" s="1"/>
  <c r="O14" i="51"/>
  <c r="O18" i="51"/>
  <c r="P18" i="51" s="1"/>
  <c r="O21" i="51"/>
  <c r="P21" i="51" s="1"/>
  <c r="O13" i="51"/>
  <c r="P13" i="51" s="1"/>
  <c r="O17" i="51"/>
  <c r="P17" i="51" s="1"/>
  <c r="O16" i="51"/>
  <c r="P16" i="51" s="1"/>
  <c r="O20" i="51"/>
  <c r="P20" i="51" s="1"/>
  <c r="O23" i="51"/>
  <c r="P23" i="51" s="1"/>
  <c r="P3" i="3"/>
  <c r="AF3" i="3" s="1"/>
  <c r="AO3" i="3" s="1"/>
  <c r="O12" i="51"/>
  <c r="P12" i="51" s="1"/>
  <c r="O11" i="51"/>
  <c r="P11" i="51" s="1"/>
  <c r="O15" i="51"/>
  <c r="P15" i="51" s="1"/>
  <c r="O19" i="51"/>
  <c r="O13" i="50"/>
  <c r="P13" i="50" s="1"/>
  <c r="O10" i="50"/>
  <c r="P10" i="50" s="1"/>
  <c r="O17" i="50"/>
  <c r="P17" i="50" s="1"/>
  <c r="O19" i="50"/>
  <c r="P19" i="50" s="1"/>
  <c r="O3" i="50"/>
  <c r="O22" i="50"/>
  <c r="P22" i="50" s="1"/>
  <c r="O9" i="50"/>
  <c r="P9" i="50" s="1"/>
  <c r="O23" i="50"/>
  <c r="P23" i="50" s="1"/>
  <c r="O7" i="50"/>
  <c r="P7" i="50" s="1"/>
  <c r="O14" i="50"/>
  <c r="P14" i="50" s="1"/>
  <c r="O16" i="50"/>
  <c r="P16" i="50" s="1"/>
  <c r="P11" i="2"/>
  <c r="O6" i="50"/>
  <c r="P6" i="50" s="1"/>
  <c r="O11" i="50"/>
  <c r="P11" i="50" s="1"/>
  <c r="O20" i="50"/>
  <c r="P20" i="50" s="1"/>
  <c r="O3" i="49"/>
  <c r="O5" i="49"/>
  <c r="P5" i="49" s="1"/>
  <c r="O8" i="49"/>
  <c r="P8" i="49" s="1"/>
  <c r="P3" i="1"/>
  <c r="AF3" i="1" s="1"/>
  <c r="AO3" i="1" s="1"/>
  <c r="Q17" i="2"/>
  <c r="Q23" i="2"/>
  <c r="Q16" i="3"/>
  <c r="Q17" i="3"/>
  <c r="Q8" i="5"/>
  <c r="Q13" i="7"/>
  <c r="Q19" i="7"/>
  <c r="Q13" i="10"/>
  <c r="Q19" i="10"/>
  <c r="Q8" i="11"/>
  <c r="Q10" i="11"/>
  <c r="Q20" i="11"/>
  <c r="Q21" i="11"/>
  <c r="Q8" i="15"/>
  <c r="Q12" i="15"/>
  <c r="Q18" i="15"/>
  <c r="Q8" i="16"/>
  <c r="Q12" i="23"/>
  <c r="Q17" i="23"/>
  <c r="Q20" i="23"/>
  <c r="Q23" i="23"/>
  <c r="Q9" i="24"/>
  <c r="Q9" i="50"/>
  <c r="Q10" i="50"/>
  <c r="Q13" i="50"/>
  <c r="Q18" i="50"/>
  <c r="Q21" i="50"/>
  <c r="Q10" i="52"/>
  <c r="Q17" i="52"/>
  <c r="Q6" i="53"/>
  <c r="Q13" i="53"/>
  <c r="Q18" i="53"/>
  <c r="Q23" i="53"/>
  <c r="Q17" i="54"/>
  <c r="Q19" i="54"/>
  <c r="Q7" i="55"/>
  <c r="Q8" i="55"/>
  <c r="Q6" i="57"/>
  <c r="Q13" i="57"/>
  <c r="Q20" i="57"/>
  <c r="Q23" i="57"/>
  <c r="Q8" i="58"/>
  <c r="Q13" i="59"/>
  <c r="Q22" i="59"/>
  <c r="Q9" i="60"/>
  <c r="Q10" i="60"/>
  <c r="Q14" i="60"/>
  <c r="Q22" i="60"/>
  <c r="Q7" i="61"/>
  <c r="Q15" i="61"/>
  <c r="Q21" i="61"/>
  <c r="Q14" i="62"/>
  <c r="Q17" i="62"/>
  <c r="Q20" i="62"/>
  <c r="Q23" i="62"/>
  <c r="Q17" i="68"/>
  <c r="Q23" i="68"/>
  <c r="Q13" i="69"/>
  <c r="Q16" i="69"/>
  <c r="Q19" i="69"/>
  <c r="Q22" i="69"/>
  <c r="Q10" i="71"/>
  <c r="Q10" i="72"/>
  <c r="Q13" i="73"/>
  <c r="Q25" i="73"/>
  <c r="Q37" i="73"/>
  <c r="Q49" i="73"/>
  <c r="Q61" i="73"/>
  <c r="Q73" i="73"/>
  <c r="Q85" i="73"/>
  <c r="Q16" i="2"/>
  <c r="Q22" i="2"/>
  <c r="Q14" i="3"/>
  <c r="Q15" i="3"/>
  <c r="Q12" i="7"/>
  <c r="Q18" i="7"/>
  <c r="Q12" i="10"/>
  <c r="Q18" i="10"/>
  <c r="Q18" i="11"/>
  <c r="Q19" i="11"/>
  <c r="Q10" i="14"/>
  <c r="Q12" i="14"/>
  <c r="Q13" i="14"/>
  <c r="Q14" i="14"/>
  <c r="Q15" i="14"/>
  <c r="Q16" i="14"/>
  <c r="Q17" i="14"/>
  <c r="Q17" i="15"/>
  <c r="Q23" i="15"/>
  <c r="Q8" i="24"/>
  <c r="Q10" i="24"/>
  <c r="Q9" i="52"/>
  <c r="Q13" i="52"/>
  <c r="Q16" i="52"/>
  <c r="Q20" i="52"/>
  <c r="Q21" i="54"/>
  <c r="Q13" i="55"/>
  <c r="Q16" i="55"/>
  <c r="Q19" i="55"/>
  <c r="Q22" i="55"/>
  <c r="Q12" i="57"/>
  <c r="Q16" i="57"/>
  <c r="Q15" i="59"/>
  <c r="Q17" i="59"/>
  <c r="Q15" i="2"/>
  <c r="Q21" i="2"/>
  <c r="Q12" i="3"/>
  <c r="Q13" i="3"/>
  <c r="Q10" i="6"/>
  <c r="Q9" i="7"/>
  <c r="Q17" i="7"/>
  <c r="Q23" i="7"/>
  <c r="Q17" i="10"/>
  <c r="Q23" i="10"/>
  <c r="Q16" i="11"/>
  <c r="Q17" i="11"/>
  <c r="Q16" i="15"/>
  <c r="Q22" i="15"/>
  <c r="Q16" i="23"/>
  <c r="Q19" i="23"/>
  <c r="Q22" i="23"/>
  <c r="Q23" i="52"/>
  <c r="Q12" i="53"/>
  <c r="Q17" i="53"/>
  <c r="Q22" i="53"/>
  <c r="Q9" i="54"/>
  <c r="Q12" i="54"/>
  <c r="Q14" i="54"/>
  <c r="Q16" i="54"/>
  <c r="Q23" i="54"/>
  <c r="Q19" i="57"/>
  <c r="Q22" i="57"/>
  <c r="Q5" i="59"/>
  <c r="Q6" i="59"/>
  <c r="Q19" i="59"/>
  <c r="Q14" i="2"/>
  <c r="Q20" i="2"/>
  <c r="Q7" i="3"/>
  <c r="Q9" i="3"/>
  <c r="Q22" i="3"/>
  <c r="Q23" i="3"/>
  <c r="Q16" i="7"/>
  <c r="Q22" i="7"/>
  <c r="Q7" i="10"/>
  <c r="Q10" i="10"/>
  <c r="Q16" i="10"/>
  <c r="Q22" i="10"/>
  <c r="Q14" i="11"/>
  <c r="Q15" i="11"/>
  <c r="Q15" i="15"/>
  <c r="Q21" i="15"/>
  <c r="Q9" i="18"/>
  <c r="Q15" i="23"/>
  <c r="Q14" i="49"/>
  <c r="Q12" i="52"/>
  <c r="Q15" i="52"/>
  <c r="Q19" i="52"/>
  <c r="Q22" i="52"/>
  <c r="Q18" i="54"/>
  <c r="Q10" i="55"/>
  <c r="Q12" i="55"/>
  <c r="Q15" i="55"/>
  <c r="Q18" i="55"/>
  <c r="Q21" i="55"/>
  <c r="Q15" i="57"/>
  <c r="Q18" i="57"/>
  <c r="Q9" i="59"/>
  <c r="Q12" i="59"/>
  <c r="Q14" i="59"/>
  <c r="Q21" i="59"/>
  <c r="Q23" i="59"/>
  <c r="Q13" i="2"/>
  <c r="Q19" i="2"/>
  <c r="Q8" i="3"/>
  <c r="Q10" i="3"/>
  <c r="Q20" i="3"/>
  <c r="Q21" i="3"/>
  <c r="Q15" i="7"/>
  <c r="Q21" i="7"/>
  <c r="Q15" i="10"/>
  <c r="Q21" i="10"/>
  <c r="Q12" i="11"/>
  <c r="Q13" i="11"/>
  <c r="Q14" i="15"/>
  <c r="Q20" i="15"/>
  <c r="Q7" i="23"/>
  <c r="Q14" i="23"/>
  <c r="Q18" i="23"/>
  <c r="Q21" i="23"/>
  <c r="Q14" i="50"/>
  <c r="Q19" i="50"/>
  <c r="Q6" i="52"/>
  <c r="Q7" i="52"/>
  <c r="Q11" i="52"/>
  <c r="Q18" i="52"/>
  <c r="Q7" i="53"/>
  <c r="Q16" i="53"/>
  <c r="Q8" i="54"/>
  <c r="Q20" i="54"/>
  <c r="Q22" i="54"/>
  <c r="Q5" i="55"/>
  <c r="Q9" i="55"/>
  <c r="Q10" i="57"/>
  <c r="Q14" i="57"/>
  <c r="Q21" i="57"/>
  <c r="Q8" i="59"/>
  <c r="Q16" i="59"/>
  <c r="Q15" i="60"/>
  <c r="Q19" i="60"/>
  <c r="Q17" i="61"/>
  <c r="Q23" i="61"/>
  <c r="Q9" i="62"/>
  <c r="Q12" i="62"/>
  <c r="Q15" i="62"/>
  <c r="Q18" i="62"/>
  <c r="Q21" i="62"/>
  <c r="Q13" i="68"/>
  <c r="Q19" i="68"/>
  <c r="Q8" i="69"/>
  <c r="Q14" i="69"/>
  <c r="Q17" i="69"/>
  <c r="Q20" i="69"/>
  <c r="Q23" i="69"/>
  <c r="Q12" i="2"/>
  <c r="Q18" i="2"/>
  <c r="Q18" i="3"/>
  <c r="Q19" i="3"/>
  <c r="Q14" i="7"/>
  <c r="Q20" i="7"/>
  <c r="Q8" i="10"/>
  <c r="Q14" i="10"/>
  <c r="Q20" i="10"/>
  <c r="Q7" i="11"/>
  <c r="Q9" i="11"/>
  <c r="Q22" i="11"/>
  <c r="Q23" i="11"/>
  <c r="Q8" i="13"/>
  <c r="Q7" i="15"/>
  <c r="Q13" i="15"/>
  <c r="Q19" i="15"/>
  <c r="Q7" i="16"/>
  <c r="Q9" i="16"/>
  <c r="Q10" i="16"/>
  <c r="Q5" i="23"/>
  <c r="Q6" i="23"/>
  <c r="Q8" i="23"/>
  <c r="Q13" i="23"/>
  <c r="Q16" i="50"/>
  <c r="Q22" i="50"/>
  <c r="Q14" i="52"/>
  <c r="Q21" i="52"/>
  <c r="Q7" i="54"/>
  <c r="Q13" i="54"/>
  <c r="Q15" i="54"/>
  <c r="Q14" i="55"/>
  <c r="Q17" i="55"/>
  <c r="Q20" i="55"/>
  <c r="Q23" i="55"/>
  <c r="Q7" i="57"/>
  <c r="Q17" i="57"/>
  <c r="Q5" i="58"/>
  <c r="Q7" i="59"/>
  <c r="Q18" i="59"/>
  <c r="Q20" i="59"/>
  <c r="Q18" i="60"/>
  <c r="Q23" i="60"/>
  <c r="Q16" i="61"/>
  <c r="Q18" i="66"/>
  <c r="Q11" i="68"/>
  <c r="Q12" i="68"/>
  <c r="K5" i="1"/>
  <c r="K6" i="1" s="1"/>
  <c r="K7" i="1" s="1"/>
  <c r="K8" i="1" s="1"/>
  <c r="K9" i="1" s="1"/>
  <c r="K10" i="1" s="1"/>
  <c r="H7" i="6"/>
  <c r="I7" i="6" s="1"/>
  <c r="J7" i="6" s="1"/>
  <c r="H16" i="6"/>
  <c r="I16" i="6" s="1"/>
  <c r="J16" i="6" s="1"/>
  <c r="H22" i="6"/>
  <c r="I22" i="6" s="1"/>
  <c r="J22" i="6" s="1"/>
  <c r="AN3" i="1"/>
  <c r="AH4" i="4"/>
  <c r="Z4" i="4"/>
  <c r="H4" i="6"/>
  <c r="I4" i="6" s="1"/>
  <c r="J4" i="6" s="1"/>
  <c r="K4" i="6" s="1"/>
  <c r="K5" i="6" s="1"/>
  <c r="K6" i="6" s="1"/>
  <c r="H6" i="6"/>
  <c r="I6" i="6" s="1"/>
  <c r="J6" i="6" s="1"/>
  <c r="H8" i="6"/>
  <c r="I8" i="6" s="1"/>
  <c r="J8" i="6" s="1"/>
  <c r="H15" i="6"/>
  <c r="I15" i="6" s="1"/>
  <c r="J15" i="6" s="1"/>
  <c r="H21" i="6"/>
  <c r="I21" i="6" s="1"/>
  <c r="J21" i="6" s="1"/>
  <c r="I8" i="7"/>
  <c r="J8" i="7" s="1"/>
  <c r="AN3" i="9"/>
  <c r="H5" i="10"/>
  <c r="I5" i="10" s="1"/>
  <c r="J5" i="10" s="1"/>
  <c r="AG4" i="3"/>
  <c r="H14" i="6"/>
  <c r="I14" i="6" s="1"/>
  <c r="J14" i="6" s="1"/>
  <c r="H20" i="6"/>
  <c r="I20" i="6" s="1"/>
  <c r="J20" i="6" s="1"/>
  <c r="H15" i="10"/>
  <c r="I15" i="10" s="1"/>
  <c r="J15" i="10" s="1"/>
  <c r="AN3" i="3"/>
  <c r="AN3" i="6"/>
  <c r="H13" i="6"/>
  <c r="I13" i="6" s="1"/>
  <c r="J13" i="6" s="1"/>
  <c r="H19" i="6"/>
  <c r="I19" i="6" s="1"/>
  <c r="J19" i="6" s="1"/>
  <c r="AH4" i="12"/>
  <c r="Z4" i="12"/>
  <c r="H11" i="6"/>
  <c r="I11" i="6" s="1"/>
  <c r="J11" i="6" s="1"/>
  <c r="H5" i="6"/>
  <c r="I5" i="6" s="1"/>
  <c r="J5" i="6" s="1"/>
  <c r="H10" i="6"/>
  <c r="I10" i="6" s="1"/>
  <c r="J10" i="6" s="1"/>
  <c r="H12" i="6"/>
  <c r="I12" i="6" s="1"/>
  <c r="J12" i="6" s="1"/>
  <c r="H18" i="6"/>
  <c r="I18" i="6" s="1"/>
  <c r="J18" i="6" s="1"/>
  <c r="AN3" i="7"/>
  <c r="I5" i="7"/>
  <c r="J5" i="7" s="1"/>
  <c r="I11" i="7"/>
  <c r="J11" i="7" s="1"/>
  <c r="H13" i="10"/>
  <c r="I13" i="10" s="1"/>
  <c r="J13" i="10" s="1"/>
  <c r="W5" i="11"/>
  <c r="Y5" i="11" s="1"/>
  <c r="AG4" i="11"/>
  <c r="AF4" i="11"/>
  <c r="AE4" i="11"/>
  <c r="H9" i="6"/>
  <c r="I9" i="6" s="1"/>
  <c r="J9" i="6" s="1"/>
  <c r="H17" i="6"/>
  <c r="I17" i="6" s="1"/>
  <c r="J17" i="6" s="1"/>
  <c r="H23" i="6"/>
  <c r="I23" i="6" s="1"/>
  <c r="J23" i="6" s="1"/>
  <c r="I10" i="7"/>
  <c r="J10" i="7" s="1"/>
  <c r="Z4" i="8"/>
  <c r="H4" i="10"/>
  <c r="I4" i="10" s="1"/>
  <c r="J4" i="10" s="1"/>
  <c r="K4" i="10" s="1"/>
  <c r="H11" i="10"/>
  <c r="I11" i="10" s="1"/>
  <c r="J11" i="10" s="1"/>
  <c r="H12" i="10"/>
  <c r="I12" i="10" s="1"/>
  <c r="J12" i="10" s="1"/>
  <c r="AN3" i="11"/>
  <c r="H4" i="13"/>
  <c r="I4" i="13" s="1"/>
  <c r="J4" i="13" s="1"/>
  <c r="K4" i="13" s="1"/>
  <c r="M5" i="1"/>
  <c r="U5" i="1" s="1"/>
  <c r="M11" i="1"/>
  <c r="U11" i="1" s="1"/>
  <c r="M17" i="1"/>
  <c r="U17" i="1" s="1"/>
  <c r="M23" i="1"/>
  <c r="U23" i="1" s="1"/>
  <c r="M8" i="2"/>
  <c r="U8" i="2" s="1"/>
  <c r="M14" i="2"/>
  <c r="U14" i="2" s="1"/>
  <c r="M20" i="2"/>
  <c r="U20" i="2" s="1"/>
  <c r="V8" i="2"/>
  <c r="C9" i="2"/>
  <c r="H18" i="2" s="1"/>
  <c r="P5" i="4"/>
  <c r="Q10" i="4"/>
  <c r="P11" i="4"/>
  <c r="M8" i="5"/>
  <c r="U8" i="5" s="1"/>
  <c r="M14" i="5"/>
  <c r="U14" i="5" s="1"/>
  <c r="M20" i="5"/>
  <c r="U20" i="5" s="1"/>
  <c r="M5" i="6"/>
  <c r="U5" i="6" s="1"/>
  <c r="M11" i="6"/>
  <c r="U11" i="6" s="1"/>
  <c r="M17" i="6"/>
  <c r="U17" i="6" s="1"/>
  <c r="M23" i="6"/>
  <c r="U23" i="6" s="1"/>
  <c r="V5" i="6"/>
  <c r="R8" i="6"/>
  <c r="Q9" i="6"/>
  <c r="V11" i="6"/>
  <c r="R3" i="7"/>
  <c r="M7" i="7"/>
  <c r="U7" i="7" s="1"/>
  <c r="M13" i="7"/>
  <c r="U13" i="7" s="1"/>
  <c r="M19" i="7"/>
  <c r="U19" i="7" s="1"/>
  <c r="R10" i="7"/>
  <c r="Q11" i="7"/>
  <c r="M9" i="8"/>
  <c r="U9" i="8" s="1"/>
  <c r="M15" i="8"/>
  <c r="U15" i="8" s="1"/>
  <c r="M21" i="8"/>
  <c r="U21" i="8" s="1"/>
  <c r="R6" i="8"/>
  <c r="R7" i="8"/>
  <c r="P8" i="8"/>
  <c r="R12" i="8"/>
  <c r="R13" i="8"/>
  <c r="R14" i="8"/>
  <c r="R15" i="8"/>
  <c r="R16" i="8"/>
  <c r="R17" i="8"/>
  <c r="R18" i="8"/>
  <c r="R19" i="8"/>
  <c r="R20" i="8"/>
  <c r="R21" i="8"/>
  <c r="R22" i="8"/>
  <c r="R23" i="8"/>
  <c r="M5" i="9"/>
  <c r="U5" i="9" s="1"/>
  <c r="M11" i="9"/>
  <c r="U11" i="9" s="1"/>
  <c r="M17" i="9"/>
  <c r="U17" i="9" s="1"/>
  <c r="M23" i="9"/>
  <c r="U23" i="9" s="1"/>
  <c r="Q10" i="9"/>
  <c r="M8" i="10"/>
  <c r="U8" i="10" s="1"/>
  <c r="M14" i="10"/>
  <c r="U14" i="10" s="1"/>
  <c r="M20" i="10"/>
  <c r="U20" i="10" s="1"/>
  <c r="V8" i="10"/>
  <c r="C9" i="10"/>
  <c r="H9" i="10" s="1"/>
  <c r="I9" i="10" s="1"/>
  <c r="J9" i="10" s="1"/>
  <c r="P5" i="12"/>
  <c r="Q10" i="12"/>
  <c r="P11" i="12"/>
  <c r="M8" i="13"/>
  <c r="U8" i="13" s="1"/>
  <c r="M14" i="13"/>
  <c r="U14" i="13" s="1"/>
  <c r="M20" i="13"/>
  <c r="U20" i="13" s="1"/>
  <c r="P12" i="13"/>
  <c r="H14" i="13"/>
  <c r="I14" i="13" s="1"/>
  <c r="J14" i="13" s="1"/>
  <c r="P15" i="13"/>
  <c r="P18" i="13"/>
  <c r="H20" i="13"/>
  <c r="I20" i="13" s="1"/>
  <c r="J20" i="13" s="1"/>
  <c r="P21" i="13"/>
  <c r="Q9" i="14"/>
  <c r="Q8" i="14"/>
  <c r="Q23" i="14"/>
  <c r="Q22" i="14"/>
  <c r="Q21" i="14"/>
  <c r="Q20" i="14"/>
  <c r="Q19" i="14"/>
  <c r="AE4" i="16"/>
  <c r="W5" i="16"/>
  <c r="Y5" i="16" s="1"/>
  <c r="AG4" i="16"/>
  <c r="AF4" i="16"/>
  <c r="Z4" i="23"/>
  <c r="H19" i="26"/>
  <c r="I19" i="26" s="1"/>
  <c r="J19" i="26" s="1"/>
  <c r="H22" i="26"/>
  <c r="I22" i="26" s="1"/>
  <c r="J22" i="26" s="1"/>
  <c r="H25" i="26"/>
  <c r="I25" i="26" s="1"/>
  <c r="J25" i="26" s="1"/>
  <c r="H28" i="26"/>
  <c r="I28" i="26" s="1"/>
  <c r="J28" i="26" s="1"/>
  <c r="H31" i="26"/>
  <c r="I31" i="26" s="1"/>
  <c r="J31" i="26" s="1"/>
  <c r="H34" i="26"/>
  <c r="I34" i="26" s="1"/>
  <c r="J34" i="26" s="1"/>
  <c r="H37" i="26"/>
  <c r="I37" i="26" s="1"/>
  <c r="J37" i="26" s="1"/>
  <c r="H40" i="26"/>
  <c r="I40" i="26" s="1"/>
  <c r="J40" i="26" s="1"/>
  <c r="H43" i="26"/>
  <c r="I43" i="26" s="1"/>
  <c r="J43" i="26" s="1"/>
  <c r="H46" i="26"/>
  <c r="I46" i="26" s="1"/>
  <c r="J46" i="26" s="1"/>
  <c r="H49" i="26"/>
  <c r="I49" i="26" s="1"/>
  <c r="J49" i="26" s="1"/>
  <c r="H52" i="26"/>
  <c r="I52" i="26" s="1"/>
  <c r="J52" i="26" s="1"/>
  <c r="H55" i="26"/>
  <c r="I55" i="26" s="1"/>
  <c r="J55" i="26" s="1"/>
  <c r="H58" i="26"/>
  <c r="I58" i="26" s="1"/>
  <c r="J58" i="26" s="1"/>
  <c r="H61" i="26"/>
  <c r="I61" i="26" s="1"/>
  <c r="J61" i="26" s="1"/>
  <c r="H64" i="26"/>
  <c r="I64" i="26" s="1"/>
  <c r="J64" i="26" s="1"/>
  <c r="H67" i="26"/>
  <c r="I67" i="26" s="1"/>
  <c r="J67" i="26" s="1"/>
  <c r="H70" i="26"/>
  <c r="I70" i="26" s="1"/>
  <c r="J70" i="26" s="1"/>
  <c r="H73" i="26"/>
  <c r="I73" i="26" s="1"/>
  <c r="J73" i="26" s="1"/>
  <c r="H76" i="26"/>
  <c r="I76" i="26" s="1"/>
  <c r="J76" i="26" s="1"/>
  <c r="H79" i="26"/>
  <c r="I79" i="26" s="1"/>
  <c r="J79" i="26" s="1"/>
  <c r="H82" i="26"/>
  <c r="I82" i="26" s="1"/>
  <c r="J82" i="26" s="1"/>
  <c r="H85" i="26"/>
  <c r="I85" i="26" s="1"/>
  <c r="J85" i="26" s="1"/>
  <c r="H88" i="26"/>
  <c r="I88" i="26" s="1"/>
  <c r="J88" i="26" s="1"/>
  <c r="Z4" i="28"/>
  <c r="M9" i="2"/>
  <c r="U9" i="2" s="1"/>
  <c r="M15" i="2"/>
  <c r="U15" i="2" s="1"/>
  <c r="M21" i="2"/>
  <c r="U21" i="2" s="1"/>
  <c r="R8" i="3"/>
  <c r="AH3" i="4"/>
  <c r="AQ3" i="4" s="1"/>
  <c r="Q11" i="4"/>
  <c r="M9" i="5"/>
  <c r="U9" i="5" s="1"/>
  <c r="M15" i="5"/>
  <c r="U15" i="5" s="1"/>
  <c r="M21" i="5"/>
  <c r="U21" i="5" s="1"/>
  <c r="H12" i="7"/>
  <c r="H13" i="7"/>
  <c r="H14" i="7"/>
  <c r="H15" i="7"/>
  <c r="H16" i="7"/>
  <c r="H17" i="7"/>
  <c r="H18" i="7"/>
  <c r="H19" i="7"/>
  <c r="H20" i="7"/>
  <c r="H21" i="7"/>
  <c r="H22" i="7"/>
  <c r="H23" i="7"/>
  <c r="AE3" i="8"/>
  <c r="P9" i="8"/>
  <c r="Q11" i="9"/>
  <c r="M9" i="10"/>
  <c r="U9" i="10" s="1"/>
  <c r="M15" i="10"/>
  <c r="U15" i="10" s="1"/>
  <c r="M21" i="10"/>
  <c r="U21" i="10" s="1"/>
  <c r="R8" i="11"/>
  <c r="AH3" i="12"/>
  <c r="AQ3" i="12" s="1"/>
  <c r="Q11" i="12"/>
  <c r="M9" i="13"/>
  <c r="U9" i="13" s="1"/>
  <c r="M15" i="13"/>
  <c r="U15" i="13" s="1"/>
  <c r="M21" i="13"/>
  <c r="U21" i="13" s="1"/>
  <c r="AI3" i="14"/>
  <c r="H8" i="14"/>
  <c r="I8" i="14" s="1"/>
  <c r="J8" i="14" s="1"/>
  <c r="H15" i="16"/>
  <c r="AN3" i="17"/>
  <c r="Z4" i="21"/>
  <c r="AN3" i="22"/>
  <c r="H16" i="24"/>
  <c r="AH3" i="1"/>
  <c r="AQ3" i="1" s="1"/>
  <c r="M7" i="1"/>
  <c r="U7" i="1" s="1"/>
  <c r="M13" i="1"/>
  <c r="U13" i="1" s="1"/>
  <c r="M19" i="1"/>
  <c r="U19" i="1" s="1"/>
  <c r="H11" i="1"/>
  <c r="I11" i="1" s="1"/>
  <c r="J11" i="1" s="1"/>
  <c r="H12" i="1"/>
  <c r="I12" i="1" s="1"/>
  <c r="J12" i="1" s="1"/>
  <c r="H13" i="1"/>
  <c r="I13" i="1" s="1"/>
  <c r="J13" i="1" s="1"/>
  <c r="H14" i="1"/>
  <c r="I14" i="1" s="1"/>
  <c r="J14" i="1" s="1"/>
  <c r="H15" i="1"/>
  <c r="I15" i="1" s="1"/>
  <c r="J15" i="1" s="1"/>
  <c r="H16" i="1"/>
  <c r="I16" i="1" s="1"/>
  <c r="J16" i="1" s="1"/>
  <c r="H17" i="1"/>
  <c r="I17" i="1" s="1"/>
  <c r="J17" i="1" s="1"/>
  <c r="H18" i="1"/>
  <c r="I18" i="1" s="1"/>
  <c r="J18" i="1" s="1"/>
  <c r="H19" i="1"/>
  <c r="I19" i="1" s="1"/>
  <c r="J19" i="1" s="1"/>
  <c r="H20" i="1"/>
  <c r="I20" i="1" s="1"/>
  <c r="J20" i="1" s="1"/>
  <c r="H21" i="1"/>
  <c r="I21" i="1" s="1"/>
  <c r="J21" i="1" s="1"/>
  <c r="H22" i="1"/>
  <c r="I22" i="1" s="1"/>
  <c r="J22" i="1" s="1"/>
  <c r="H23" i="1"/>
  <c r="I23" i="1" s="1"/>
  <c r="J23" i="1" s="1"/>
  <c r="AE3" i="2"/>
  <c r="M4" i="2"/>
  <c r="U4" i="2" s="1"/>
  <c r="X4" i="2" s="1"/>
  <c r="AH4" i="2" s="1"/>
  <c r="M10" i="2"/>
  <c r="U10" i="2" s="1"/>
  <c r="M16" i="2"/>
  <c r="U16" i="2" s="1"/>
  <c r="M22" i="2"/>
  <c r="U22" i="2" s="1"/>
  <c r="V10" i="2"/>
  <c r="R4" i="3"/>
  <c r="AH4" i="3" s="1"/>
  <c r="R9" i="3"/>
  <c r="Q6" i="4"/>
  <c r="Q7" i="4"/>
  <c r="C9" i="4"/>
  <c r="H10" i="4" s="1"/>
  <c r="Q12" i="4"/>
  <c r="Q13" i="4"/>
  <c r="Q14" i="4"/>
  <c r="Q15" i="4"/>
  <c r="Q16" i="4"/>
  <c r="Q17" i="4"/>
  <c r="Q18" i="4"/>
  <c r="Q19" i="4"/>
  <c r="Q20" i="4"/>
  <c r="Q21" i="4"/>
  <c r="Q22" i="4"/>
  <c r="Q23" i="4"/>
  <c r="AE3" i="5"/>
  <c r="M4" i="5"/>
  <c r="U4" i="5" s="1"/>
  <c r="X4" i="5" s="1"/>
  <c r="AH4" i="5" s="1"/>
  <c r="M10" i="5"/>
  <c r="U10" i="5" s="1"/>
  <c r="M16" i="5"/>
  <c r="U16" i="5" s="1"/>
  <c r="M22" i="5"/>
  <c r="U22" i="5" s="1"/>
  <c r="Q9" i="5"/>
  <c r="AH3" i="6"/>
  <c r="AQ3" i="6" s="1"/>
  <c r="M7" i="6"/>
  <c r="U7" i="6" s="1"/>
  <c r="M13" i="6"/>
  <c r="U13" i="6" s="1"/>
  <c r="M19" i="6"/>
  <c r="U19" i="6" s="1"/>
  <c r="Q11" i="6"/>
  <c r="M9" i="7"/>
  <c r="U9" i="7" s="1"/>
  <c r="M15" i="7"/>
  <c r="U15" i="7" s="1"/>
  <c r="M21" i="7"/>
  <c r="U21" i="7" s="1"/>
  <c r="R6" i="7"/>
  <c r="R7" i="7"/>
  <c r="R12" i="7"/>
  <c r="R13" i="7"/>
  <c r="R14" i="7"/>
  <c r="R15" i="7"/>
  <c r="R16" i="7"/>
  <c r="R17" i="7"/>
  <c r="R18" i="7"/>
  <c r="R19" i="7"/>
  <c r="R20" i="7"/>
  <c r="R21" i="7"/>
  <c r="R22" i="7"/>
  <c r="R23" i="7"/>
  <c r="R8" i="8"/>
  <c r="Q9" i="8"/>
  <c r="AH3" i="9"/>
  <c r="AQ3" i="9" s="1"/>
  <c r="M7" i="9"/>
  <c r="U7" i="9" s="1"/>
  <c r="M13" i="9"/>
  <c r="U13" i="9" s="1"/>
  <c r="M19" i="9"/>
  <c r="U19" i="9" s="1"/>
  <c r="Q5" i="9"/>
  <c r="Q6" i="9"/>
  <c r="Q7" i="9"/>
  <c r="C9" i="9"/>
  <c r="Q12" i="9"/>
  <c r="Q13" i="9"/>
  <c r="Q14" i="9"/>
  <c r="Q15" i="9"/>
  <c r="Q16" i="9"/>
  <c r="Q17" i="9"/>
  <c r="Q18" i="9"/>
  <c r="Q19" i="9"/>
  <c r="Q20" i="9"/>
  <c r="Q21" i="9"/>
  <c r="Q22" i="9"/>
  <c r="Q23" i="9"/>
  <c r="AE3" i="10"/>
  <c r="M4" i="10"/>
  <c r="U4" i="10" s="1"/>
  <c r="X4" i="10" s="1"/>
  <c r="AH4" i="10" s="1"/>
  <c r="M10" i="10"/>
  <c r="U10" i="10" s="1"/>
  <c r="M16" i="10"/>
  <c r="U16" i="10" s="1"/>
  <c r="M22" i="10"/>
  <c r="U22" i="10" s="1"/>
  <c r="V10" i="10"/>
  <c r="R4" i="11"/>
  <c r="R9" i="11"/>
  <c r="Q6" i="12"/>
  <c r="Q7" i="12"/>
  <c r="C9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AE3" i="13"/>
  <c r="M4" i="13"/>
  <c r="U4" i="13" s="1"/>
  <c r="X4" i="13" s="1"/>
  <c r="AH4" i="13" s="1"/>
  <c r="M10" i="13"/>
  <c r="U10" i="13" s="1"/>
  <c r="M16" i="13"/>
  <c r="U16" i="13" s="1"/>
  <c r="M22" i="13"/>
  <c r="U22" i="13" s="1"/>
  <c r="H12" i="13"/>
  <c r="I12" i="13" s="1"/>
  <c r="J12" i="13" s="1"/>
  <c r="P13" i="13"/>
  <c r="P16" i="13"/>
  <c r="H18" i="13"/>
  <c r="I18" i="13" s="1"/>
  <c r="J18" i="13" s="1"/>
  <c r="P19" i="13"/>
  <c r="P22" i="13"/>
  <c r="C9" i="14"/>
  <c r="H22" i="14" s="1"/>
  <c r="I22" i="14" s="1"/>
  <c r="J22" i="14" s="1"/>
  <c r="H21" i="14"/>
  <c r="I21" i="14" s="1"/>
  <c r="J21" i="14" s="1"/>
  <c r="H11" i="16"/>
  <c r="AH4" i="17"/>
  <c r="Z4" i="18"/>
  <c r="H9" i="23"/>
  <c r="AN3" i="24"/>
  <c r="M8" i="1"/>
  <c r="U8" i="1" s="1"/>
  <c r="M14" i="1"/>
  <c r="U14" i="1" s="1"/>
  <c r="M20" i="1"/>
  <c r="U20" i="1" s="1"/>
  <c r="M5" i="2"/>
  <c r="U5" i="2" s="1"/>
  <c r="M11" i="2"/>
  <c r="U11" i="2" s="1"/>
  <c r="M17" i="2"/>
  <c r="U17" i="2" s="1"/>
  <c r="M23" i="2"/>
  <c r="U23" i="2" s="1"/>
  <c r="V5" i="2"/>
  <c r="Q9" i="2"/>
  <c r="V11" i="2"/>
  <c r="R3" i="3"/>
  <c r="M7" i="3"/>
  <c r="U7" i="3" s="1"/>
  <c r="M13" i="3"/>
  <c r="U13" i="3" s="1"/>
  <c r="M19" i="3"/>
  <c r="U19" i="3" s="1"/>
  <c r="R10" i="3"/>
  <c r="M9" i="4"/>
  <c r="U9" i="4" s="1"/>
  <c r="M15" i="4"/>
  <c r="U15" i="4" s="1"/>
  <c r="M21" i="4"/>
  <c r="U21" i="4" s="1"/>
  <c r="R6" i="4"/>
  <c r="R7" i="4"/>
  <c r="R12" i="4"/>
  <c r="R13" i="4"/>
  <c r="R14" i="4"/>
  <c r="R15" i="4"/>
  <c r="R16" i="4"/>
  <c r="R17" i="4"/>
  <c r="R18" i="4"/>
  <c r="R19" i="4"/>
  <c r="R20" i="4"/>
  <c r="R21" i="4"/>
  <c r="R22" i="4"/>
  <c r="R23" i="4"/>
  <c r="M5" i="5"/>
  <c r="U5" i="5" s="1"/>
  <c r="M11" i="5"/>
  <c r="U11" i="5" s="1"/>
  <c r="M17" i="5"/>
  <c r="U17" i="5" s="1"/>
  <c r="M23" i="5"/>
  <c r="U23" i="5" s="1"/>
  <c r="V5" i="5"/>
  <c r="V6" i="5"/>
  <c r="V7" i="5"/>
  <c r="Q10" i="5"/>
  <c r="V12" i="5"/>
  <c r="V13" i="5"/>
  <c r="V14" i="5"/>
  <c r="V15" i="5"/>
  <c r="V16" i="5"/>
  <c r="V17" i="5"/>
  <c r="V18" i="5"/>
  <c r="V19" i="5"/>
  <c r="V20" i="5"/>
  <c r="V21" i="5"/>
  <c r="V22" i="5"/>
  <c r="V23" i="5"/>
  <c r="M8" i="6"/>
  <c r="U8" i="6" s="1"/>
  <c r="M14" i="6"/>
  <c r="U14" i="6" s="1"/>
  <c r="M20" i="6"/>
  <c r="U20" i="6" s="1"/>
  <c r="R5" i="6"/>
  <c r="Q6" i="6"/>
  <c r="Q7" i="6"/>
  <c r="V8" i="6"/>
  <c r="Q12" i="6"/>
  <c r="Q13" i="6"/>
  <c r="Q14" i="6"/>
  <c r="Q15" i="6"/>
  <c r="Q16" i="6"/>
  <c r="Q17" i="6"/>
  <c r="Q18" i="6"/>
  <c r="Q19" i="6"/>
  <c r="Q20" i="6"/>
  <c r="Q21" i="6"/>
  <c r="Q22" i="6"/>
  <c r="Q23" i="6"/>
  <c r="M4" i="7"/>
  <c r="U4" i="7" s="1"/>
  <c r="X4" i="7" s="1"/>
  <c r="M10" i="7"/>
  <c r="U10" i="7" s="1"/>
  <c r="M16" i="7"/>
  <c r="U16" i="7" s="1"/>
  <c r="M22" i="7"/>
  <c r="U22" i="7" s="1"/>
  <c r="Q8" i="7"/>
  <c r="V10" i="7"/>
  <c r="M6" i="8"/>
  <c r="U6" i="8" s="1"/>
  <c r="M12" i="8"/>
  <c r="U12" i="8" s="1"/>
  <c r="M18" i="8"/>
  <c r="U18" i="8" s="1"/>
  <c r="R4" i="8"/>
  <c r="AH4" i="8" s="1"/>
  <c r="V6" i="8"/>
  <c r="V7" i="8"/>
  <c r="R9" i="8"/>
  <c r="Q10" i="8"/>
  <c r="V12" i="8"/>
  <c r="V13" i="8"/>
  <c r="V14" i="8"/>
  <c r="V15" i="8"/>
  <c r="V16" i="8"/>
  <c r="V17" i="8"/>
  <c r="V18" i="8"/>
  <c r="V19" i="8"/>
  <c r="V20" i="8"/>
  <c r="V21" i="8"/>
  <c r="V22" i="8"/>
  <c r="V23" i="8"/>
  <c r="M8" i="9"/>
  <c r="U8" i="9" s="1"/>
  <c r="M14" i="9"/>
  <c r="U14" i="9" s="1"/>
  <c r="M20" i="9"/>
  <c r="U20" i="9" s="1"/>
  <c r="M5" i="10"/>
  <c r="U5" i="10" s="1"/>
  <c r="M11" i="10"/>
  <c r="U11" i="10" s="1"/>
  <c r="M17" i="10"/>
  <c r="U17" i="10" s="1"/>
  <c r="M23" i="10"/>
  <c r="U23" i="10" s="1"/>
  <c r="V5" i="10"/>
  <c r="R8" i="10"/>
  <c r="Q9" i="10"/>
  <c r="V11" i="10"/>
  <c r="R3" i="11"/>
  <c r="M7" i="11"/>
  <c r="U7" i="11" s="1"/>
  <c r="M13" i="11"/>
  <c r="U13" i="11" s="1"/>
  <c r="M19" i="11"/>
  <c r="U19" i="11" s="1"/>
  <c r="R10" i="11"/>
  <c r="M9" i="12"/>
  <c r="U9" i="12" s="1"/>
  <c r="M15" i="12"/>
  <c r="U15" i="12" s="1"/>
  <c r="R6" i="12"/>
  <c r="R7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M5" i="13"/>
  <c r="U5" i="13" s="1"/>
  <c r="M11" i="13"/>
  <c r="U11" i="13" s="1"/>
  <c r="M17" i="13"/>
  <c r="U17" i="13" s="1"/>
  <c r="M23" i="13"/>
  <c r="U23" i="13" s="1"/>
  <c r="Q9" i="13"/>
  <c r="H4" i="14"/>
  <c r="I4" i="14" s="1"/>
  <c r="J4" i="14" s="1"/>
  <c r="K4" i="14" s="1"/>
  <c r="H20" i="14"/>
  <c r="I20" i="14" s="1"/>
  <c r="J20" i="14" s="1"/>
  <c r="H4" i="15"/>
  <c r="H14" i="16"/>
  <c r="H17" i="16"/>
  <c r="H20" i="16"/>
  <c r="H23" i="16"/>
  <c r="H16" i="19"/>
  <c r="H5" i="23"/>
  <c r="H8" i="23"/>
  <c r="H18" i="24"/>
  <c r="H18" i="26"/>
  <c r="I18" i="26" s="1"/>
  <c r="J18" i="26" s="1"/>
  <c r="AN3" i="28"/>
  <c r="M9" i="1"/>
  <c r="U9" i="1" s="1"/>
  <c r="M15" i="1"/>
  <c r="U15" i="1" s="1"/>
  <c r="M21" i="1"/>
  <c r="U21" i="1" s="1"/>
  <c r="C9" i="70"/>
  <c r="C9" i="71"/>
  <c r="C9" i="72"/>
  <c r="C9" i="67"/>
  <c r="C9" i="69"/>
  <c r="C9" i="64"/>
  <c r="C9" i="59"/>
  <c r="C9" i="60"/>
  <c r="C9" i="55"/>
  <c r="C9" i="50"/>
  <c r="C9" i="65"/>
  <c r="C9" i="56"/>
  <c r="C9" i="51"/>
  <c r="C9" i="63"/>
  <c r="C9" i="58"/>
  <c r="C9" i="62"/>
  <c r="C9" i="52"/>
  <c r="C9" i="57"/>
  <c r="C9" i="53"/>
  <c r="C9" i="54"/>
  <c r="C9" i="68"/>
  <c r="C9" i="61"/>
  <c r="C9" i="66"/>
  <c r="C9" i="23"/>
  <c r="H4" i="23" s="1"/>
  <c r="C9" i="15"/>
  <c r="H10" i="15" s="1"/>
  <c r="C9" i="18"/>
  <c r="H21" i="18" s="1"/>
  <c r="I21" i="18" s="1"/>
  <c r="J21" i="18" s="1"/>
  <c r="C9" i="24"/>
  <c r="H5" i="24" s="1"/>
  <c r="C9" i="21"/>
  <c r="H12" i="21" s="1"/>
  <c r="I12" i="21" s="1"/>
  <c r="J12" i="21" s="1"/>
  <c r="C9" i="16"/>
  <c r="C9" i="13"/>
  <c r="H11" i="13" s="1"/>
  <c r="I11" i="13" s="1"/>
  <c r="J11" i="13" s="1"/>
  <c r="C9" i="19"/>
  <c r="H17" i="19" s="1"/>
  <c r="C9" i="22"/>
  <c r="H13" i="22" s="1"/>
  <c r="I13" i="22" s="1"/>
  <c r="J13" i="22" s="1"/>
  <c r="C9" i="20"/>
  <c r="C9" i="17"/>
  <c r="H9" i="17" s="1"/>
  <c r="I9" i="17" s="1"/>
  <c r="J9" i="17" s="1"/>
  <c r="M6" i="2"/>
  <c r="U6" i="2" s="1"/>
  <c r="M12" i="2"/>
  <c r="U12" i="2" s="1"/>
  <c r="M18" i="2"/>
  <c r="U18" i="2" s="1"/>
  <c r="V6" i="2"/>
  <c r="V7" i="2"/>
  <c r="V12" i="2"/>
  <c r="V13" i="2"/>
  <c r="V14" i="2"/>
  <c r="V15" i="2"/>
  <c r="V16" i="2"/>
  <c r="V17" i="2"/>
  <c r="V18" i="2"/>
  <c r="V19" i="2"/>
  <c r="V20" i="2"/>
  <c r="V21" i="2"/>
  <c r="V22" i="2"/>
  <c r="R5" i="3"/>
  <c r="C9" i="3"/>
  <c r="R11" i="3"/>
  <c r="AE3" i="4"/>
  <c r="Q8" i="4"/>
  <c r="M6" i="5"/>
  <c r="U6" i="5" s="1"/>
  <c r="M12" i="5"/>
  <c r="U12" i="5" s="1"/>
  <c r="M18" i="5"/>
  <c r="U18" i="5" s="1"/>
  <c r="Q11" i="5"/>
  <c r="M9" i="6"/>
  <c r="U9" i="6" s="1"/>
  <c r="M15" i="6"/>
  <c r="U15" i="6" s="1"/>
  <c r="M21" i="6"/>
  <c r="U21" i="6" s="1"/>
  <c r="H4" i="7"/>
  <c r="R8" i="7"/>
  <c r="H9" i="7"/>
  <c r="AH3" i="8"/>
  <c r="AQ3" i="8" s="1"/>
  <c r="P6" i="8"/>
  <c r="P7" i="8"/>
  <c r="Q11" i="8"/>
  <c r="P12" i="8"/>
  <c r="P13" i="8"/>
  <c r="P14" i="8"/>
  <c r="P15" i="8"/>
  <c r="P16" i="8"/>
  <c r="P17" i="8"/>
  <c r="P18" i="8"/>
  <c r="P19" i="8"/>
  <c r="P20" i="8"/>
  <c r="P21" i="8"/>
  <c r="P22" i="8"/>
  <c r="M9" i="9"/>
  <c r="U9" i="9" s="1"/>
  <c r="M15" i="9"/>
  <c r="U15" i="9" s="1"/>
  <c r="M21" i="9"/>
  <c r="U21" i="9" s="1"/>
  <c r="Q8" i="9"/>
  <c r="M6" i="10"/>
  <c r="U6" i="10" s="1"/>
  <c r="M12" i="10"/>
  <c r="U12" i="10" s="1"/>
  <c r="M18" i="10"/>
  <c r="U18" i="10" s="1"/>
  <c r="V6" i="10"/>
  <c r="V7" i="10"/>
  <c r="V12" i="10"/>
  <c r="V13" i="10"/>
  <c r="V14" i="10"/>
  <c r="V15" i="10"/>
  <c r="V16" i="10"/>
  <c r="V17" i="10"/>
  <c r="V18" i="10"/>
  <c r="V19" i="10"/>
  <c r="V20" i="10"/>
  <c r="V21" i="10"/>
  <c r="V22" i="10"/>
  <c r="R5" i="11"/>
  <c r="C9" i="11"/>
  <c r="R11" i="11"/>
  <c r="AE3" i="12"/>
  <c r="Q8" i="12"/>
  <c r="M6" i="13"/>
  <c r="U6" i="13" s="1"/>
  <c r="M12" i="13"/>
  <c r="U12" i="13" s="1"/>
  <c r="M18" i="13"/>
  <c r="U18" i="13" s="1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H13" i="13"/>
  <c r="I13" i="13" s="1"/>
  <c r="J13" i="13" s="1"/>
  <c r="H16" i="13"/>
  <c r="I16" i="13" s="1"/>
  <c r="J16" i="13" s="1"/>
  <c r="H19" i="13"/>
  <c r="I19" i="13" s="1"/>
  <c r="J19" i="13" s="1"/>
  <c r="H22" i="13"/>
  <c r="I22" i="13" s="1"/>
  <c r="J22" i="13" s="1"/>
  <c r="H5" i="15"/>
  <c r="AN3" i="16"/>
  <c r="H5" i="16"/>
  <c r="H6" i="16"/>
  <c r="H20" i="18"/>
  <c r="I20" i="18" s="1"/>
  <c r="J20" i="18" s="1"/>
  <c r="AN3" i="19"/>
  <c r="H5" i="19"/>
  <c r="H14" i="22"/>
  <c r="I14" i="22" s="1"/>
  <c r="J14" i="22" s="1"/>
  <c r="H23" i="22"/>
  <c r="I23" i="22" s="1"/>
  <c r="J23" i="22" s="1"/>
  <c r="H13" i="26"/>
  <c r="I13" i="26" s="1"/>
  <c r="J13" i="26" s="1"/>
  <c r="H21" i="26"/>
  <c r="I21" i="26" s="1"/>
  <c r="J21" i="26" s="1"/>
  <c r="H24" i="26"/>
  <c r="I24" i="26" s="1"/>
  <c r="J24" i="26" s="1"/>
  <c r="H27" i="26"/>
  <c r="I27" i="26" s="1"/>
  <c r="J27" i="26" s="1"/>
  <c r="H30" i="26"/>
  <c r="I30" i="26" s="1"/>
  <c r="J30" i="26" s="1"/>
  <c r="H33" i="26"/>
  <c r="I33" i="26" s="1"/>
  <c r="J33" i="26" s="1"/>
  <c r="H36" i="26"/>
  <c r="I36" i="26" s="1"/>
  <c r="J36" i="26" s="1"/>
  <c r="H39" i="26"/>
  <c r="I39" i="26" s="1"/>
  <c r="J39" i="26" s="1"/>
  <c r="H42" i="26"/>
  <c r="I42" i="26" s="1"/>
  <c r="J42" i="26" s="1"/>
  <c r="H45" i="26"/>
  <c r="I45" i="26" s="1"/>
  <c r="J45" i="26" s="1"/>
  <c r="H48" i="26"/>
  <c r="I48" i="26" s="1"/>
  <c r="J48" i="26" s="1"/>
  <c r="H51" i="26"/>
  <c r="I51" i="26" s="1"/>
  <c r="J51" i="26" s="1"/>
  <c r="H54" i="26"/>
  <c r="I54" i="26" s="1"/>
  <c r="J54" i="26" s="1"/>
  <c r="H57" i="26"/>
  <c r="I57" i="26" s="1"/>
  <c r="J57" i="26" s="1"/>
  <c r="H60" i="26"/>
  <c r="I60" i="26" s="1"/>
  <c r="J60" i="26" s="1"/>
  <c r="H63" i="26"/>
  <c r="I63" i="26" s="1"/>
  <c r="J63" i="26" s="1"/>
  <c r="H66" i="26"/>
  <c r="I66" i="26" s="1"/>
  <c r="J66" i="26" s="1"/>
  <c r="H69" i="26"/>
  <c r="I69" i="26" s="1"/>
  <c r="J69" i="26" s="1"/>
  <c r="H72" i="26"/>
  <c r="I72" i="26" s="1"/>
  <c r="J72" i="26" s="1"/>
  <c r="H75" i="26"/>
  <c r="I75" i="26" s="1"/>
  <c r="J75" i="26" s="1"/>
  <c r="H78" i="26"/>
  <c r="I78" i="26" s="1"/>
  <c r="J78" i="26" s="1"/>
  <c r="H81" i="26"/>
  <c r="I81" i="26" s="1"/>
  <c r="J81" i="26" s="1"/>
  <c r="H84" i="26"/>
  <c r="I84" i="26" s="1"/>
  <c r="J84" i="26" s="1"/>
  <c r="H87" i="26"/>
  <c r="I87" i="26" s="1"/>
  <c r="J87" i="26" s="1"/>
  <c r="M4" i="1"/>
  <c r="U4" i="1" s="1"/>
  <c r="X4" i="1" s="1"/>
  <c r="M10" i="1"/>
  <c r="U10" i="1" s="1"/>
  <c r="M16" i="1"/>
  <c r="U16" i="1" s="1"/>
  <c r="AH3" i="2"/>
  <c r="AQ3" i="2" s="1"/>
  <c r="M7" i="2"/>
  <c r="U7" i="2" s="1"/>
  <c r="M13" i="2"/>
  <c r="U13" i="2" s="1"/>
  <c r="M9" i="3"/>
  <c r="U9" i="3" s="1"/>
  <c r="M15" i="3"/>
  <c r="U15" i="3" s="1"/>
  <c r="R6" i="3"/>
  <c r="R7" i="3"/>
  <c r="R12" i="3"/>
  <c r="R13" i="3"/>
  <c r="R14" i="3"/>
  <c r="R15" i="3"/>
  <c r="R16" i="3"/>
  <c r="R17" i="3"/>
  <c r="R18" i="3"/>
  <c r="R19" i="3"/>
  <c r="R20" i="3"/>
  <c r="R21" i="3"/>
  <c r="R22" i="3"/>
  <c r="M5" i="4"/>
  <c r="U5" i="4" s="1"/>
  <c r="M11" i="4"/>
  <c r="U11" i="4" s="1"/>
  <c r="M17" i="4"/>
  <c r="U17" i="4" s="1"/>
  <c r="AH3" i="5"/>
  <c r="AQ3" i="5" s="1"/>
  <c r="M7" i="5"/>
  <c r="U7" i="5" s="1"/>
  <c r="M13" i="5"/>
  <c r="U13" i="5" s="1"/>
  <c r="Q5" i="5"/>
  <c r="Q6" i="5"/>
  <c r="Q7" i="5"/>
  <c r="C9" i="5"/>
  <c r="H7" i="5" s="1"/>
  <c r="I7" i="5" s="1"/>
  <c r="J7" i="5" s="1"/>
  <c r="Q12" i="5"/>
  <c r="Q13" i="5"/>
  <c r="Q14" i="5"/>
  <c r="Q15" i="5"/>
  <c r="Q16" i="5"/>
  <c r="Q17" i="5"/>
  <c r="Q18" i="5"/>
  <c r="Q19" i="5"/>
  <c r="Q20" i="5"/>
  <c r="Q21" i="5"/>
  <c r="Q22" i="5"/>
  <c r="M4" i="6"/>
  <c r="U4" i="6" s="1"/>
  <c r="X4" i="6" s="1"/>
  <c r="M10" i="6"/>
  <c r="U10" i="6" s="1"/>
  <c r="M16" i="6"/>
  <c r="U16" i="6" s="1"/>
  <c r="M6" i="7"/>
  <c r="U6" i="7" s="1"/>
  <c r="M12" i="7"/>
  <c r="U12" i="7" s="1"/>
  <c r="R4" i="7"/>
  <c r="V6" i="7"/>
  <c r="V7" i="7"/>
  <c r="V12" i="7"/>
  <c r="V13" i="7"/>
  <c r="V14" i="7"/>
  <c r="V15" i="7"/>
  <c r="V16" i="7"/>
  <c r="V17" i="7"/>
  <c r="V18" i="7"/>
  <c r="V19" i="7"/>
  <c r="V20" i="7"/>
  <c r="V21" i="7"/>
  <c r="V22" i="7"/>
  <c r="M8" i="8"/>
  <c r="U8" i="8" s="1"/>
  <c r="M14" i="8"/>
  <c r="U14" i="8" s="1"/>
  <c r="R5" i="8"/>
  <c r="Q6" i="8"/>
  <c r="Q7" i="8"/>
  <c r="C9" i="8"/>
  <c r="H10" i="8" s="1"/>
  <c r="Q12" i="8"/>
  <c r="Q13" i="8"/>
  <c r="Q14" i="8"/>
  <c r="Q15" i="8"/>
  <c r="Q16" i="8"/>
  <c r="Q17" i="8"/>
  <c r="Q18" i="8"/>
  <c r="Q19" i="8"/>
  <c r="Q20" i="8"/>
  <c r="Q21" i="8"/>
  <c r="Q22" i="8"/>
  <c r="M4" i="9"/>
  <c r="U4" i="9" s="1"/>
  <c r="X4" i="9" s="1"/>
  <c r="M10" i="9"/>
  <c r="U10" i="9" s="1"/>
  <c r="M16" i="9"/>
  <c r="U16" i="9" s="1"/>
  <c r="AH3" i="10"/>
  <c r="AQ3" i="10" s="1"/>
  <c r="M7" i="10"/>
  <c r="U7" i="10" s="1"/>
  <c r="M13" i="10"/>
  <c r="U13" i="10" s="1"/>
  <c r="M9" i="11"/>
  <c r="U9" i="11" s="1"/>
  <c r="M15" i="11"/>
  <c r="U15" i="11" s="1"/>
  <c r="R6" i="11"/>
  <c r="R7" i="11"/>
  <c r="R12" i="11"/>
  <c r="R13" i="11"/>
  <c r="R14" i="11"/>
  <c r="R15" i="11"/>
  <c r="R16" i="11"/>
  <c r="R17" i="11"/>
  <c r="R18" i="11"/>
  <c r="R19" i="11"/>
  <c r="R20" i="11"/>
  <c r="R21" i="11"/>
  <c r="R22" i="11"/>
  <c r="AH3" i="13"/>
  <c r="AQ3" i="13" s="1"/>
  <c r="M7" i="13"/>
  <c r="U7" i="13" s="1"/>
  <c r="M13" i="13"/>
  <c r="U13" i="13" s="1"/>
  <c r="Q5" i="13"/>
  <c r="Q6" i="13"/>
  <c r="Q7" i="13"/>
  <c r="Q11" i="14"/>
  <c r="H13" i="16"/>
  <c r="H16" i="16"/>
  <c r="H19" i="16"/>
  <c r="H22" i="16"/>
  <c r="H5" i="18"/>
  <c r="I5" i="18" s="1"/>
  <c r="J5" i="18" s="1"/>
  <c r="H11" i="18"/>
  <c r="I11" i="18" s="1"/>
  <c r="J11" i="18" s="1"/>
  <c r="H6" i="19"/>
  <c r="H11" i="19"/>
  <c r="H12" i="19"/>
  <c r="H21" i="19"/>
  <c r="AN3" i="20"/>
  <c r="H7" i="22"/>
  <c r="I7" i="22" s="1"/>
  <c r="J7" i="22" s="1"/>
  <c r="H11" i="23"/>
  <c r="H14" i="24"/>
  <c r="H17" i="24"/>
  <c r="H20" i="24"/>
  <c r="H23" i="24"/>
  <c r="H11" i="26"/>
  <c r="I11" i="26" s="1"/>
  <c r="J11" i="26" s="1"/>
  <c r="H5" i="26"/>
  <c r="I5" i="26" s="1"/>
  <c r="J5" i="26" s="1"/>
  <c r="H9" i="26"/>
  <c r="I9" i="26" s="1"/>
  <c r="J9" i="26" s="1"/>
  <c r="H4" i="26"/>
  <c r="I4" i="26" s="1"/>
  <c r="J4" i="26" s="1"/>
  <c r="K4" i="26" s="1"/>
  <c r="K5" i="26" s="1"/>
  <c r="H6" i="26"/>
  <c r="I6" i="26" s="1"/>
  <c r="J6" i="26" s="1"/>
  <c r="H8" i="26"/>
  <c r="I8" i="26" s="1"/>
  <c r="J8" i="26" s="1"/>
  <c r="H16" i="26"/>
  <c r="I16" i="26" s="1"/>
  <c r="J16" i="26" s="1"/>
  <c r="AN3" i="27"/>
  <c r="M9" i="15"/>
  <c r="U9" i="15" s="1"/>
  <c r="M15" i="15"/>
  <c r="U15" i="15" s="1"/>
  <c r="M21" i="15"/>
  <c r="U21" i="15" s="1"/>
  <c r="P8" i="15"/>
  <c r="R8" i="16"/>
  <c r="P10" i="16"/>
  <c r="AH3" i="17"/>
  <c r="AQ3" i="17" s="1"/>
  <c r="Q7" i="17"/>
  <c r="Q12" i="17"/>
  <c r="Q13" i="17"/>
  <c r="Q14" i="17"/>
  <c r="Q15" i="17"/>
  <c r="Q16" i="17"/>
  <c r="Q17" i="17"/>
  <c r="Q18" i="17"/>
  <c r="Q19" i="17"/>
  <c r="Q20" i="17"/>
  <c r="Q21" i="17"/>
  <c r="Q22" i="17"/>
  <c r="Q23" i="17"/>
  <c r="AE3" i="18"/>
  <c r="P9" i="18"/>
  <c r="R9" i="19"/>
  <c r="Q12" i="20"/>
  <c r="Q13" i="20"/>
  <c r="Q14" i="20"/>
  <c r="Q15" i="20"/>
  <c r="Q16" i="20"/>
  <c r="Q17" i="20"/>
  <c r="Q18" i="20"/>
  <c r="Q19" i="20"/>
  <c r="Q20" i="20"/>
  <c r="Q21" i="20"/>
  <c r="Q22" i="20"/>
  <c r="Q23" i="20"/>
  <c r="AE3" i="21"/>
  <c r="P10" i="21"/>
  <c r="AH3" i="22"/>
  <c r="AQ3" i="22" s="1"/>
  <c r="Q11" i="22"/>
  <c r="M9" i="23"/>
  <c r="U9" i="23" s="1"/>
  <c r="M15" i="23"/>
  <c r="U15" i="23" s="1"/>
  <c r="M21" i="23"/>
  <c r="U21" i="23" s="1"/>
  <c r="R16" i="23"/>
  <c r="R17" i="23"/>
  <c r="R18" i="23"/>
  <c r="R19" i="23"/>
  <c r="R20" i="23"/>
  <c r="R21" i="23"/>
  <c r="R22" i="23"/>
  <c r="R23" i="23"/>
  <c r="P3" i="24"/>
  <c r="AF3" i="24" s="1"/>
  <c r="AO3" i="24" s="1"/>
  <c r="R8" i="24"/>
  <c r="AH3" i="25"/>
  <c r="AQ3" i="25" s="1"/>
  <c r="C8" i="96"/>
  <c r="C8" i="95"/>
  <c r="C8" i="94"/>
  <c r="C8" i="93"/>
  <c r="C8" i="91"/>
  <c r="C8" i="92"/>
  <c r="C8" i="90"/>
  <c r="C8" i="88"/>
  <c r="C8" i="89"/>
  <c r="C8" i="87"/>
  <c r="C8" i="86"/>
  <c r="C8" i="85"/>
  <c r="C8" i="84"/>
  <c r="C8" i="83"/>
  <c r="C8" i="80"/>
  <c r="C8" i="82"/>
  <c r="C8" i="81"/>
  <c r="C8" i="79"/>
  <c r="C8" i="78"/>
  <c r="C8" i="76"/>
  <c r="C8" i="74"/>
  <c r="C8" i="77"/>
  <c r="C8" i="48"/>
  <c r="C8" i="47"/>
  <c r="C8" i="75"/>
  <c r="C8" i="46"/>
  <c r="C8" i="43"/>
  <c r="C8" i="44"/>
  <c r="C8" i="45"/>
  <c r="C8" i="42"/>
  <c r="C8" i="41"/>
  <c r="C8" i="39"/>
  <c r="C8" i="40"/>
  <c r="C8" i="38"/>
  <c r="C8" i="36"/>
  <c r="C8" i="35"/>
  <c r="C8" i="37"/>
  <c r="C8" i="30"/>
  <c r="C8" i="29"/>
  <c r="C8" i="33"/>
  <c r="C8" i="31"/>
  <c r="C8" i="34"/>
  <c r="C8" i="32"/>
  <c r="Q9" i="25"/>
  <c r="H10" i="25"/>
  <c r="I10" i="25" s="1"/>
  <c r="J10" i="25" s="1"/>
  <c r="Q13" i="25"/>
  <c r="H14" i="25"/>
  <c r="I14" i="25" s="1"/>
  <c r="J14" i="25" s="1"/>
  <c r="Q16" i="25"/>
  <c r="H17" i="25"/>
  <c r="I17" i="25" s="1"/>
  <c r="J17" i="25" s="1"/>
  <c r="Q19" i="25"/>
  <c r="H20" i="25"/>
  <c r="I20" i="25" s="1"/>
  <c r="J20" i="25" s="1"/>
  <c r="Q22" i="25"/>
  <c r="H23" i="25"/>
  <c r="I23" i="25" s="1"/>
  <c r="J23" i="25" s="1"/>
  <c r="Q25" i="25"/>
  <c r="H26" i="25"/>
  <c r="I26" i="25" s="1"/>
  <c r="J26" i="25" s="1"/>
  <c r="Q28" i="25"/>
  <c r="H29" i="25"/>
  <c r="I29" i="25" s="1"/>
  <c r="J29" i="25" s="1"/>
  <c r="Q31" i="25"/>
  <c r="H32" i="25"/>
  <c r="I32" i="25" s="1"/>
  <c r="J32" i="25" s="1"/>
  <c r="Q34" i="25"/>
  <c r="H35" i="25"/>
  <c r="I35" i="25" s="1"/>
  <c r="J35" i="25" s="1"/>
  <c r="Q37" i="25"/>
  <c r="H38" i="25"/>
  <c r="I38" i="25" s="1"/>
  <c r="J38" i="25" s="1"/>
  <c r="Q40" i="25"/>
  <c r="H41" i="25"/>
  <c r="I41" i="25" s="1"/>
  <c r="J41" i="25" s="1"/>
  <c r="Q43" i="25"/>
  <c r="H44" i="25"/>
  <c r="I44" i="25" s="1"/>
  <c r="J44" i="25" s="1"/>
  <c r="Q46" i="25"/>
  <c r="H47" i="25"/>
  <c r="I47" i="25" s="1"/>
  <c r="J47" i="25" s="1"/>
  <c r="Q49" i="25"/>
  <c r="H50" i="25"/>
  <c r="I50" i="25" s="1"/>
  <c r="J50" i="25" s="1"/>
  <c r="Q52" i="25"/>
  <c r="H53" i="25"/>
  <c r="I53" i="25" s="1"/>
  <c r="J53" i="25" s="1"/>
  <c r="Q55" i="25"/>
  <c r="H56" i="25"/>
  <c r="I56" i="25" s="1"/>
  <c r="J56" i="25" s="1"/>
  <c r="Q58" i="25"/>
  <c r="H59" i="25"/>
  <c r="I59" i="25" s="1"/>
  <c r="J59" i="25" s="1"/>
  <c r="Q61" i="25"/>
  <c r="H62" i="25"/>
  <c r="I62" i="25" s="1"/>
  <c r="J62" i="25" s="1"/>
  <c r="Q64" i="25"/>
  <c r="H65" i="25"/>
  <c r="I65" i="25" s="1"/>
  <c r="J65" i="25" s="1"/>
  <c r="Q67" i="25"/>
  <c r="H68" i="25"/>
  <c r="I68" i="25" s="1"/>
  <c r="J68" i="25" s="1"/>
  <c r="Q70" i="25"/>
  <c r="H71" i="25"/>
  <c r="I71" i="25" s="1"/>
  <c r="J71" i="25" s="1"/>
  <c r="Q73" i="25"/>
  <c r="H74" i="25"/>
  <c r="I74" i="25" s="1"/>
  <c r="J74" i="25" s="1"/>
  <c r="Q76" i="25"/>
  <c r="H77" i="25"/>
  <c r="I77" i="25" s="1"/>
  <c r="J77" i="25" s="1"/>
  <c r="Q79" i="25"/>
  <c r="H80" i="25"/>
  <c r="I80" i="25" s="1"/>
  <c r="J80" i="25" s="1"/>
  <c r="Q82" i="25"/>
  <c r="H83" i="25"/>
  <c r="I83" i="25" s="1"/>
  <c r="J83" i="25" s="1"/>
  <c r="Q85" i="25"/>
  <c r="H86" i="25"/>
  <c r="I86" i="25" s="1"/>
  <c r="J86" i="25" s="1"/>
  <c r="Q88" i="25"/>
  <c r="H89" i="25"/>
  <c r="I89" i="25" s="1"/>
  <c r="J89" i="25" s="1"/>
  <c r="Q91" i="25"/>
  <c r="H92" i="25"/>
  <c r="I92" i="25" s="1"/>
  <c r="J92" i="25" s="1"/>
  <c r="Q94" i="25"/>
  <c r="H95" i="25"/>
  <c r="I95" i="25" s="1"/>
  <c r="J95" i="25" s="1"/>
  <c r="Q97" i="25"/>
  <c r="H98" i="25"/>
  <c r="I98" i="25" s="1"/>
  <c r="J98" i="25" s="1"/>
  <c r="R3" i="26"/>
  <c r="R9" i="26"/>
  <c r="H10" i="26"/>
  <c r="I10" i="26" s="1"/>
  <c r="J10" i="26" s="1"/>
  <c r="H14" i="26"/>
  <c r="I14" i="26" s="1"/>
  <c r="J14" i="26" s="1"/>
  <c r="H17" i="26"/>
  <c r="I17" i="26" s="1"/>
  <c r="J17" i="26" s="1"/>
  <c r="H20" i="26"/>
  <c r="I20" i="26" s="1"/>
  <c r="J20" i="26" s="1"/>
  <c r="V21" i="26"/>
  <c r="H23" i="26"/>
  <c r="I23" i="26" s="1"/>
  <c r="J23" i="26" s="1"/>
  <c r="V24" i="26"/>
  <c r="H26" i="26"/>
  <c r="I26" i="26" s="1"/>
  <c r="J26" i="26" s="1"/>
  <c r="V27" i="26"/>
  <c r="H29" i="26"/>
  <c r="I29" i="26" s="1"/>
  <c r="J29" i="26" s="1"/>
  <c r="V30" i="26"/>
  <c r="H32" i="26"/>
  <c r="I32" i="26" s="1"/>
  <c r="J32" i="26" s="1"/>
  <c r="V33" i="26"/>
  <c r="H35" i="26"/>
  <c r="I35" i="26" s="1"/>
  <c r="J35" i="26" s="1"/>
  <c r="V36" i="26"/>
  <c r="H38" i="26"/>
  <c r="I38" i="26" s="1"/>
  <c r="J38" i="26" s="1"/>
  <c r="V39" i="26"/>
  <c r="H41" i="26"/>
  <c r="I41" i="26" s="1"/>
  <c r="J41" i="26" s="1"/>
  <c r="V42" i="26"/>
  <c r="H44" i="26"/>
  <c r="I44" i="26" s="1"/>
  <c r="J44" i="26" s="1"/>
  <c r="V45" i="26"/>
  <c r="H47" i="26"/>
  <c r="I47" i="26" s="1"/>
  <c r="J47" i="26" s="1"/>
  <c r="V48" i="26"/>
  <c r="H50" i="26"/>
  <c r="I50" i="26" s="1"/>
  <c r="J50" i="26" s="1"/>
  <c r="V51" i="26"/>
  <c r="H53" i="26"/>
  <c r="I53" i="26" s="1"/>
  <c r="J53" i="26" s="1"/>
  <c r="V54" i="26"/>
  <c r="H56" i="26"/>
  <c r="I56" i="26" s="1"/>
  <c r="J56" i="26" s="1"/>
  <c r="V57" i="26"/>
  <c r="H59" i="26"/>
  <c r="I59" i="26" s="1"/>
  <c r="J59" i="26" s="1"/>
  <c r="V60" i="26"/>
  <c r="H62" i="26"/>
  <c r="I62" i="26" s="1"/>
  <c r="J62" i="26" s="1"/>
  <c r="V63" i="26"/>
  <c r="H65" i="26"/>
  <c r="I65" i="26" s="1"/>
  <c r="J65" i="26" s="1"/>
  <c r="V66" i="26"/>
  <c r="H68" i="26"/>
  <c r="I68" i="26" s="1"/>
  <c r="J68" i="26" s="1"/>
  <c r="V69" i="26"/>
  <c r="H71" i="26"/>
  <c r="I71" i="26" s="1"/>
  <c r="J71" i="26" s="1"/>
  <c r="V72" i="26"/>
  <c r="H74" i="26"/>
  <c r="I74" i="26" s="1"/>
  <c r="J74" i="26" s="1"/>
  <c r="V75" i="26"/>
  <c r="H77" i="26"/>
  <c r="I77" i="26" s="1"/>
  <c r="J77" i="26" s="1"/>
  <c r="V78" i="26"/>
  <c r="H80" i="26"/>
  <c r="I80" i="26" s="1"/>
  <c r="J80" i="26" s="1"/>
  <c r="V81" i="26"/>
  <c r="H83" i="26"/>
  <c r="I83" i="26" s="1"/>
  <c r="J83" i="26" s="1"/>
  <c r="V84" i="26"/>
  <c r="H86" i="26"/>
  <c r="I86" i="26" s="1"/>
  <c r="J86" i="26" s="1"/>
  <c r="V87" i="26"/>
  <c r="H89" i="26"/>
  <c r="I89" i="26" s="1"/>
  <c r="J89" i="26" s="1"/>
  <c r="M4" i="27"/>
  <c r="U4" i="27" s="1"/>
  <c r="X4" i="27" s="1"/>
  <c r="M10" i="27"/>
  <c r="U10" i="27" s="1"/>
  <c r="M16" i="27"/>
  <c r="U16" i="27" s="1"/>
  <c r="M22" i="27"/>
  <c r="U22" i="27" s="1"/>
  <c r="M28" i="27"/>
  <c r="U28" i="27" s="1"/>
  <c r="M34" i="27"/>
  <c r="U34" i="27" s="1"/>
  <c r="M40" i="27"/>
  <c r="U40" i="27" s="1"/>
  <c r="M46" i="27"/>
  <c r="U46" i="27" s="1"/>
  <c r="M52" i="27"/>
  <c r="U52" i="27" s="1"/>
  <c r="M58" i="27"/>
  <c r="U58" i="27" s="1"/>
  <c r="M64" i="27"/>
  <c r="U64" i="27" s="1"/>
  <c r="M70" i="27"/>
  <c r="U70" i="27" s="1"/>
  <c r="M76" i="27"/>
  <c r="U76" i="27" s="1"/>
  <c r="R79" i="27"/>
  <c r="R76" i="27"/>
  <c r="R73" i="27"/>
  <c r="R70" i="27"/>
  <c r="R67" i="27"/>
  <c r="R64" i="27"/>
  <c r="R61" i="27"/>
  <c r="R58" i="27"/>
  <c r="R55" i="27"/>
  <c r="R52" i="27"/>
  <c r="R49" i="27"/>
  <c r="R46" i="27"/>
  <c r="R43" i="27"/>
  <c r="R40" i="27"/>
  <c r="R37" i="27"/>
  <c r="R34" i="27"/>
  <c r="R31" i="27"/>
  <c r="R28" i="27"/>
  <c r="R25" i="27"/>
  <c r="R22" i="27"/>
  <c r="R19" i="27"/>
  <c r="R16" i="27"/>
  <c r="R13" i="27"/>
  <c r="R7" i="27"/>
  <c r="R8" i="27"/>
  <c r="V22" i="27"/>
  <c r="V29" i="27"/>
  <c r="V31" i="27"/>
  <c r="V38" i="27"/>
  <c r="V40" i="27"/>
  <c r="V47" i="27"/>
  <c r="V49" i="27"/>
  <c r="V56" i="27"/>
  <c r="V58" i="27"/>
  <c r="V65" i="27"/>
  <c r="V67" i="27"/>
  <c r="V74" i="27"/>
  <c r="R69" i="28"/>
  <c r="R66" i="28"/>
  <c r="R63" i="28"/>
  <c r="R60" i="28"/>
  <c r="R57" i="28"/>
  <c r="R54" i="28"/>
  <c r="R51" i="28"/>
  <c r="R48" i="28"/>
  <c r="R45" i="28"/>
  <c r="R42" i="28"/>
  <c r="R39" i="28"/>
  <c r="R36" i="28"/>
  <c r="R33" i="28"/>
  <c r="R30" i="28"/>
  <c r="R27" i="28"/>
  <c r="R24" i="28"/>
  <c r="R21" i="28"/>
  <c r="R18" i="28"/>
  <c r="R15" i="28"/>
  <c r="R12" i="28"/>
  <c r="R6" i="28"/>
  <c r="R11" i="28"/>
  <c r="R5" i="28"/>
  <c r="R10" i="28"/>
  <c r="R14" i="28"/>
  <c r="R23" i="28"/>
  <c r="R32" i="28"/>
  <c r="R41" i="28"/>
  <c r="R50" i="28"/>
  <c r="R59" i="28"/>
  <c r="R65" i="28"/>
  <c r="M33" i="30"/>
  <c r="U33" i="30" s="1"/>
  <c r="AE3" i="15"/>
  <c r="M4" i="15"/>
  <c r="U4" i="15" s="1"/>
  <c r="X4" i="15" s="1"/>
  <c r="AH4" i="15" s="1"/>
  <c r="M10" i="15"/>
  <c r="U10" i="15" s="1"/>
  <c r="M16" i="15"/>
  <c r="U16" i="15" s="1"/>
  <c r="M22" i="15"/>
  <c r="U22" i="15" s="1"/>
  <c r="V10" i="15"/>
  <c r="R9" i="16"/>
  <c r="R8" i="18"/>
  <c r="P10" i="18"/>
  <c r="AH3" i="19"/>
  <c r="AQ3" i="19" s="1"/>
  <c r="R10" i="19"/>
  <c r="Q11" i="19"/>
  <c r="M9" i="20"/>
  <c r="U9" i="20" s="1"/>
  <c r="M15" i="20"/>
  <c r="U15" i="20" s="1"/>
  <c r="M21" i="20"/>
  <c r="U21" i="20" s="1"/>
  <c r="M5" i="21"/>
  <c r="U5" i="21" s="1"/>
  <c r="M11" i="21"/>
  <c r="U11" i="21" s="1"/>
  <c r="M17" i="21"/>
  <c r="U17" i="21" s="1"/>
  <c r="M23" i="21"/>
  <c r="U23" i="21" s="1"/>
  <c r="Q12" i="22"/>
  <c r="Q13" i="22"/>
  <c r="Q14" i="22"/>
  <c r="Q15" i="22"/>
  <c r="Q16" i="22"/>
  <c r="Q17" i="22"/>
  <c r="Q18" i="22"/>
  <c r="Q19" i="22"/>
  <c r="Q20" i="22"/>
  <c r="Q21" i="22"/>
  <c r="Q22" i="22"/>
  <c r="Q23" i="22"/>
  <c r="AE3" i="23"/>
  <c r="P9" i="23"/>
  <c r="Y4" i="24"/>
  <c r="Z4" i="24" s="1"/>
  <c r="P5" i="24"/>
  <c r="P11" i="24"/>
  <c r="H5" i="25"/>
  <c r="I5" i="25" s="1"/>
  <c r="J5" i="25" s="1"/>
  <c r="K5" i="25" s="1"/>
  <c r="R7" i="26"/>
  <c r="R8" i="26"/>
  <c r="R13" i="26"/>
  <c r="R16" i="26"/>
  <c r="R19" i="26"/>
  <c r="R22" i="26"/>
  <c r="R25" i="26"/>
  <c r="R28" i="26"/>
  <c r="R31" i="26"/>
  <c r="R34" i="26"/>
  <c r="R37" i="26"/>
  <c r="R40" i="26"/>
  <c r="R43" i="26"/>
  <c r="R46" i="26"/>
  <c r="R49" i="26"/>
  <c r="R52" i="26"/>
  <c r="R55" i="26"/>
  <c r="R58" i="26"/>
  <c r="R61" i="26"/>
  <c r="R64" i="26"/>
  <c r="R67" i="26"/>
  <c r="R70" i="26"/>
  <c r="R73" i="26"/>
  <c r="R76" i="26"/>
  <c r="R79" i="26"/>
  <c r="R82" i="26"/>
  <c r="R85" i="26"/>
  <c r="R88" i="26"/>
  <c r="M5" i="27"/>
  <c r="U5" i="27" s="1"/>
  <c r="M11" i="27"/>
  <c r="U11" i="27" s="1"/>
  <c r="M17" i="27"/>
  <c r="U17" i="27" s="1"/>
  <c r="M23" i="27"/>
  <c r="U23" i="27" s="1"/>
  <c r="M29" i="27"/>
  <c r="U29" i="27" s="1"/>
  <c r="M35" i="27"/>
  <c r="U35" i="27" s="1"/>
  <c r="M41" i="27"/>
  <c r="U41" i="27" s="1"/>
  <c r="M47" i="27"/>
  <c r="U47" i="27" s="1"/>
  <c r="M53" i="27"/>
  <c r="U53" i="27" s="1"/>
  <c r="M59" i="27"/>
  <c r="U59" i="27" s="1"/>
  <c r="M65" i="27"/>
  <c r="U65" i="27" s="1"/>
  <c r="M71" i="27"/>
  <c r="U71" i="27" s="1"/>
  <c r="M77" i="27"/>
  <c r="U77" i="27" s="1"/>
  <c r="R15" i="27"/>
  <c r="R20" i="27"/>
  <c r="R24" i="27"/>
  <c r="R26" i="27"/>
  <c r="R33" i="27"/>
  <c r="R35" i="27"/>
  <c r="R42" i="27"/>
  <c r="R44" i="27"/>
  <c r="R51" i="27"/>
  <c r="R53" i="27"/>
  <c r="R60" i="27"/>
  <c r="R62" i="27"/>
  <c r="R69" i="27"/>
  <c r="R71" i="27"/>
  <c r="R78" i="27"/>
  <c r="R13" i="28"/>
  <c r="R22" i="28"/>
  <c r="R31" i="28"/>
  <c r="R40" i="28"/>
  <c r="R49" i="28"/>
  <c r="R58" i="28"/>
  <c r="R67" i="28"/>
  <c r="R68" i="28"/>
  <c r="M85" i="30"/>
  <c r="U85" i="30" s="1"/>
  <c r="M79" i="30"/>
  <c r="U79" i="30" s="1"/>
  <c r="M73" i="30"/>
  <c r="U73" i="30" s="1"/>
  <c r="M67" i="30"/>
  <c r="U67" i="30" s="1"/>
  <c r="M61" i="30"/>
  <c r="U61" i="30" s="1"/>
  <c r="M55" i="30"/>
  <c r="U55" i="30" s="1"/>
  <c r="M49" i="30"/>
  <c r="U49" i="30" s="1"/>
  <c r="M43" i="30"/>
  <c r="U43" i="30" s="1"/>
  <c r="M37" i="30"/>
  <c r="U37" i="30" s="1"/>
  <c r="M31" i="30"/>
  <c r="U31" i="30" s="1"/>
  <c r="M25" i="30"/>
  <c r="U25" i="30" s="1"/>
  <c r="M19" i="30"/>
  <c r="U19" i="30" s="1"/>
  <c r="M13" i="30"/>
  <c r="U13" i="30" s="1"/>
  <c r="M7" i="30"/>
  <c r="U7" i="30" s="1"/>
  <c r="M84" i="30"/>
  <c r="U84" i="30" s="1"/>
  <c r="M78" i="30"/>
  <c r="U78" i="30" s="1"/>
  <c r="M72" i="30"/>
  <c r="U72" i="30" s="1"/>
  <c r="M66" i="30"/>
  <c r="U66" i="30" s="1"/>
  <c r="M60" i="30"/>
  <c r="U60" i="30" s="1"/>
  <c r="M54" i="30"/>
  <c r="U54" i="30" s="1"/>
  <c r="M48" i="30"/>
  <c r="U48" i="30" s="1"/>
  <c r="M42" i="30"/>
  <c r="U42" i="30" s="1"/>
  <c r="M36" i="30"/>
  <c r="U36" i="30" s="1"/>
  <c r="M30" i="30"/>
  <c r="U30" i="30" s="1"/>
  <c r="M24" i="30"/>
  <c r="U24" i="30" s="1"/>
  <c r="M18" i="30"/>
  <c r="U18" i="30" s="1"/>
  <c r="M12" i="30"/>
  <c r="U12" i="30" s="1"/>
  <c r="M6" i="30"/>
  <c r="U6" i="30" s="1"/>
  <c r="M89" i="30"/>
  <c r="U89" i="30" s="1"/>
  <c r="M83" i="30"/>
  <c r="U83" i="30" s="1"/>
  <c r="M77" i="30"/>
  <c r="U77" i="30" s="1"/>
  <c r="M71" i="30"/>
  <c r="U71" i="30" s="1"/>
  <c r="M65" i="30"/>
  <c r="U65" i="30" s="1"/>
  <c r="M59" i="30"/>
  <c r="U59" i="30" s="1"/>
  <c r="M53" i="30"/>
  <c r="U53" i="30" s="1"/>
  <c r="M47" i="30"/>
  <c r="U47" i="30" s="1"/>
  <c r="M41" i="30"/>
  <c r="U41" i="30" s="1"/>
  <c r="M35" i="30"/>
  <c r="U35" i="30" s="1"/>
  <c r="M29" i="30"/>
  <c r="U29" i="30" s="1"/>
  <c r="M23" i="30"/>
  <c r="U23" i="30" s="1"/>
  <c r="M17" i="30"/>
  <c r="U17" i="30" s="1"/>
  <c r="M11" i="30"/>
  <c r="U11" i="30" s="1"/>
  <c r="M5" i="30"/>
  <c r="U5" i="30" s="1"/>
  <c r="M88" i="30"/>
  <c r="U88" i="30" s="1"/>
  <c r="M82" i="30"/>
  <c r="U82" i="30" s="1"/>
  <c r="M76" i="30"/>
  <c r="U76" i="30" s="1"/>
  <c r="M70" i="30"/>
  <c r="U70" i="30" s="1"/>
  <c r="M64" i="30"/>
  <c r="U64" i="30" s="1"/>
  <c r="M58" i="30"/>
  <c r="U58" i="30" s="1"/>
  <c r="M52" i="30"/>
  <c r="U52" i="30" s="1"/>
  <c r="M46" i="30"/>
  <c r="U46" i="30" s="1"/>
  <c r="M40" i="30"/>
  <c r="U40" i="30" s="1"/>
  <c r="M34" i="30"/>
  <c r="U34" i="30" s="1"/>
  <c r="M28" i="30"/>
  <c r="U28" i="30" s="1"/>
  <c r="M22" i="30"/>
  <c r="U22" i="30" s="1"/>
  <c r="M16" i="30"/>
  <c r="U16" i="30" s="1"/>
  <c r="M10" i="30"/>
  <c r="U10" i="30" s="1"/>
  <c r="M4" i="30"/>
  <c r="U4" i="30" s="1"/>
  <c r="X4" i="30" s="1"/>
  <c r="M86" i="30"/>
  <c r="U86" i="30" s="1"/>
  <c r="M80" i="30"/>
  <c r="U80" i="30" s="1"/>
  <c r="M74" i="30"/>
  <c r="U74" i="30" s="1"/>
  <c r="M68" i="30"/>
  <c r="U68" i="30" s="1"/>
  <c r="M62" i="30"/>
  <c r="U62" i="30" s="1"/>
  <c r="M56" i="30"/>
  <c r="U56" i="30" s="1"/>
  <c r="M50" i="30"/>
  <c r="U50" i="30" s="1"/>
  <c r="M44" i="30"/>
  <c r="U44" i="30" s="1"/>
  <c r="M38" i="30"/>
  <c r="U38" i="30" s="1"/>
  <c r="M32" i="30"/>
  <c r="U32" i="30" s="1"/>
  <c r="M26" i="30"/>
  <c r="U26" i="30" s="1"/>
  <c r="M20" i="30"/>
  <c r="U20" i="30" s="1"/>
  <c r="M14" i="30"/>
  <c r="U14" i="30" s="1"/>
  <c r="M8" i="30"/>
  <c r="U8" i="30" s="1"/>
  <c r="M39" i="30"/>
  <c r="U39" i="30" s="1"/>
  <c r="M75" i="30"/>
  <c r="U75" i="30" s="1"/>
  <c r="H32" i="31"/>
  <c r="I32" i="31" s="1"/>
  <c r="J32" i="31" s="1"/>
  <c r="H59" i="31"/>
  <c r="I59" i="31" s="1"/>
  <c r="J59" i="31" s="1"/>
  <c r="AN3" i="33"/>
  <c r="AH4" i="34"/>
  <c r="M9" i="14"/>
  <c r="U9" i="14" s="1"/>
  <c r="M15" i="14"/>
  <c r="U15" i="14" s="1"/>
  <c r="M21" i="14"/>
  <c r="U21" i="14" s="1"/>
  <c r="R6" i="14"/>
  <c r="R7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M5" i="15"/>
  <c r="U5" i="15" s="1"/>
  <c r="M11" i="15"/>
  <c r="U11" i="15" s="1"/>
  <c r="M17" i="15"/>
  <c r="U17" i="15" s="1"/>
  <c r="M23" i="15"/>
  <c r="U23" i="15" s="1"/>
  <c r="V5" i="15"/>
  <c r="R8" i="15"/>
  <c r="Q9" i="15"/>
  <c r="V11" i="15"/>
  <c r="R3" i="16"/>
  <c r="M7" i="16"/>
  <c r="U7" i="16" s="1"/>
  <c r="M13" i="16"/>
  <c r="U13" i="16" s="1"/>
  <c r="M19" i="16"/>
  <c r="U19" i="16" s="1"/>
  <c r="R10" i="16"/>
  <c r="Q11" i="16"/>
  <c r="M9" i="17"/>
  <c r="U9" i="17" s="1"/>
  <c r="M15" i="17"/>
  <c r="U15" i="17" s="1"/>
  <c r="M21" i="17"/>
  <c r="U21" i="17" s="1"/>
  <c r="V4" i="17"/>
  <c r="Y4" i="17" s="1"/>
  <c r="Z4" i="17" s="1"/>
  <c r="Q8" i="17"/>
  <c r="V10" i="17"/>
  <c r="M6" i="18"/>
  <c r="U6" i="18" s="1"/>
  <c r="M12" i="18"/>
  <c r="U12" i="18" s="1"/>
  <c r="M18" i="18"/>
  <c r="U18" i="18" s="1"/>
  <c r="R4" i="18"/>
  <c r="AH4" i="18" s="1"/>
  <c r="V6" i="18"/>
  <c r="V7" i="18"/>
  <c r="R9" i="18"/>
  <c r="Q10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M8" i="19"/>
  <c r="U8" i="19" s="1"/>
  <c r="M14" i="19"/>
  <c r="U14" i="19" s="1"/>
  <c r="M20" i="19"/>
  <c r="U20" i="19" s="1"/>
  <c r="R5" i="19"/>
  <c r="Q6" i="19"/>
  <c r="Q7" i="19"/>
  <c r="R11" i="19"/>
  <c r="Q12" i="19"/>
  <c r="Q13" i="19"/>
  <c r="Q14" i="19"/>
  <c r="Q15" i="19"/>
  <c r="Q16" i="19"/>
  <c r="Q17" i="19"/>
  <c r="Q18" i="19"/>
  <c r="Q19" i="19"/>
  <c r="Q20" i="19"/>
  <c r="Q21" i="19"/>
  <c r="Q22" i="19"/>
  <c r="Q23" i="19"/>
  <c r="M4" i="20"/>
  <c r="U4" i="20" s="1"/>
  <c r="X4" i="20" s="1"/>
  <c r="M10" i="20"/>
  <c r="U10" i="20" s="1"/>
  <c r="M16" i="20"/>
  <c r="U16" i="20" s="1"/>
  <c r="M22" i="20"/>
  <c r="U22" i="20" s="1"/>
  <c r="Q8" i="20"/>
  <c r="V10" i="20"/>
  <c r="M6" i="21"/>
  <c r="U6" i="21" s="1"/>
  <c r="M12" i="21"/>
  <c r="U12" i="21" s="1"/>
  <c r="M18" i="21"/>
  <c r="U18" i="21" s="1"/>
  <c r="Q11" i="21"/>
  <c r="M9" i="22"/>
  <c r="U9" i="22" s="1"/>
  <c r="M15" i="22"/>
  <c r="U15" i="22" s="1"/>
  <c r="M21" i="22"/>
  <c r="U21" i="22" s="1"/>
  <c r="R6" i="22"/>
  <c r="R7" i="22"/>
  <c r="R12" i="22"/>
  <c r="R13" i="22"/>
  <c r="R14" i="22"/>
  <c r="R15" i="22"/>
  <c r="R16" i="22"/>
  <c r="R17" i="22"/>
  <c r="R18" i="22"/>
  <c r="R19" i="22"/>
  <c r="R20" i="22"/>
  <c r="R21" i="22"/>
  <c r="R22" i="22"/>
  <c r="R23" i="22"/>
  <c r="M5" i="23"/>
  <c r="U5" i="23" s="1"/>
  <c r="M11" i="23"/>
  <c r="U11" i="23" s="1"/>
  <c r="M17" i="23"/>
  <c r="U17" i="23" s="1"/>
  <c r="M23" i="23"/>
  <c r="U23" i="23" s="1"/>
  <c r="V5" i="23"/>
  <c r="R8" i="23"/>
  <c r="Q9" i="23"/>
  <c r="V11" i="23"/>
  <c r="R3" i="24"/>
  <c r="M7" i="24"/>
  <c r="U7" i="24" s="1"/>
  <c r="M13" i="24"/>
  <c r="U13" i="24" s="1"/>
  <c r="M19" i="24"/>
  <c r="U19" i="24" s="1"/>
  <c r="R10" i="24"/>
  <c r="Q11" i="24"/>
  <c r="M9" i="25"/>
  <c r="U9" i="25" s="1"/>
  <c r="M15" i="25"/>
  <c r="U15" i="25" s="1"/>
  <c r="M21" i="25"/>
  <c r="U21" i="25" s="1"/>
  <c r="M27" i="25"/>
  <c r="U27" i="25" s="1"/>
  <c r="M33" i="25"/>
  <c r="U33" i="25" s="1"/>
  <c r="M39" i="25"/>
  <c r="U39" i="25" s="1"/>
  <c r="M45" i="25"/>
  <c r="U45" i="25" s="1"/>
  <c r="M51" i="25"/>
  <c r="U51" i="25" s="1"/>
  <c r="M57" i="25"/>
  <c r="U57" i="25" s="1"/>
  <c r="M63" i="25"/>
  <c r="U63" i="25" s="1"/>
  <c r="M69" i="25"/>
  <c r="U69" i="25" s="1"/>
  <c r="M75" i="25"/>
  <c r="U75" i="25" s="1"/>
  <c r="M81" i="25"/>
  <c r="U81" i="25" s="1"/>
  <c r="M87" i="25"/>
  <c r="U87" i="25" s="1"/>
  <c r="M93" i="25"/>
  <c r="U93" i="25" s="1"/>
  <c r="Q12" i="25"/>
  <c r="Q15" i="25"/>
  <c r="Q18" i="25"/>
  <c r="Q21" i="25"/>
  <c r="Q24" i="25"/>
  <c r="Q27" i="25"/>
  <c r="Q30" i="25"/>
  <c r="Q33" i="25"/>
  <c r="Q36" i="25"/>
  <c r="Q39" i="25"/>
  <c r="Q42" i="25"/>
  <c r="Q45" i="25"/>
  <c r="Q48" i="25"/>
  <c r="Q51" i="25"/>
  <c r="Q54" i="25"/>
  <c r="Q57" i="25"/>
  <c r="Q60" i="25"/>
  <c r="Q63" i="25"/>
  <c r="Q66" i="25"/>
  <c r="Q69" i="25"/>
  <c r="Q72" i="25"/>
  <c r="Q75" i="25"/>
  <c r="Q78" i="25"/>
  <c r="Q81" i="25"/>
  <c r="Q84" i="25"/>
  <c r="Q87" i="25"/>
  <c r="Q90" i="25"/>
  <c r="Q93" i="25"/>
  <c r="Q96" i="25"/>
  <c r="M9" i="26"/>
  <c r="U9" i="26" s="1"/>
  <c r="M15" i="26"/>
  <c r="U15" i="26" s="1"/>
  <c r="M21" i="26"/>
  <c r="U21" i="26" s="1"/>
  <c r="M27" i="26"/>
  <c r="U27" i="26" s="1"/>
  <c r="M33" i="26"/>
  <c r="U33" i="26" s="1"/>
  <c r="M39" i="26"/>
  <c r="U39" i="26" s="1"/>
  <c r="M45" i="26"/>
  <c r="U45" i="26" s="1"/>
  <c r="M51" i="26"/>
  <c r="U51" i="26" s="1"/>
  <c r="M57" i="26"/>
  <c r="U57" i="26" s="1"/>
  <c r="M63" i="26"/>
  <c r="U63" i="26" s="1"/>
  <c r="M69" i="26"/>
  <c r="U69" i="26" s="1"/>
  <c r="M75" i="26"/>
  <c r="U75" i="26" s="1"/>
  <c r="M81" i="26"/>
  <c r="U81" i="26" s="1"/>
  <c r="M87" i="26"/>
  <c r="U87" i="26" s="1"/>
  <c r="V10" i="26"/>
  <c r="V14" i="26"/>
  <c r="V17" i="26"/>
  <c r="V20" i="26"/>
  <c r="V23" i="26"/>
  <c r="V26" i="26"/>
  <c r="V29" i="26"/>
  <c r="V32" i="26"/>
  <c r="V35" i="26"/>
  <c r="V38" i="26"/>
  <c r="V41" i="26"/>
  <c r="V44" i="26"/>
  <c r="V47" i="26"/>
  <c r="V50" i="26"/>
  <c r="V53" i="26"/>
  <c r="V56" i="26"/>
  <c r="V59" i="26"/>
  <c r="V62" i="26"/>
  <c r="V65" i="26"/>
  <c r="V68" i="26"/>
  <c r="V71" i="26"/>
  <c r="V74" i="26"/>
  <c r="V77" i="26"/>
  <c r="V80" i="26"/>
  <c r="V83" i="26"/>
  <c r="V86" i="26"/>
  <c r="V89" i="26"/>
  <c r="M6" i="27"/>
  <c r="U6" i="27" s="1"/>
  <c r="M12" i="27"/>
  <c r="U12" i="27" s="1"/>
  <c r="M18" i="27"/>
  <c r="U18" i="27" s="1"/>
  <c r="M24" i="27"/>
  <c r="U24" i="27" s="1"/>
  <c r="M30" i="27"/>
  <c r="U30" i="27" s="1"/>
  <c r="M36" i="27"/>
  <c r="U36" i="27" s="1"/>
  <c r="M42" i="27"/>
  <c r="U42" i="27" s="1"/>
  <c r="M48" i="27"/>
  <c r="U48" i="27" s="1"/>
  <c r="M54" i="27"/>
  <c r="U54" i="27" s="1"/>
  <c r="M60" i="27"/>
  <c r="U60" i="27" s="1"/>
  <c r="M66" i="27"/>
  <c r="U66" i="27" s="1"/>
  <c r="M72" i="27"/>
  <c r="U72" i="27" s="1"/>
  <c r="M78" i="27"/>
  <c r="U78" i="27" s="1"/>
  <c r="R6" i="27"/>
  <c r="V78" i="27"/>
  <c r="V75" i="27"/>
  <c r="V72" i="27"/>
  <c r="V69" i="27"/>
  <c r="V66" i="27"/>
  <c r="V63" i="27"/>
  <c r="V60" i="27"/>
  <c r="V57" i="27"/>
  <c r="V54" i="27"/>
  <c r="V51" i="27"/>
  <c r="V48" i="27"/>
  <c r="V45" i="27"/>
  <c r="V42" i="27"/>
  <c r="V39" i="27"/>
  <c r="V36" i="27"/>
  <c r="V33" i="27"/>
  <c r="V30" i="27"/>
  <c r="V27" i="27"/>
  <c r="V24" i="27"/>
  <c r="V21" i="27"/>
  <c r="V11" i="27"/>
  <c r="V12" i="27"/>
  <c r="V26" i="27"/>
  <c r="V28" i="27"/>
  <c r="V35" i="27"/>
  <c r="V37" i="27"/>
  <c r="V44" i="27"/>
  <c r="V46" i="27"/>
  <c r="V53" i="27"/>
  <c r="V55" i="27"/>
  <c r="V62" i="27"/>
  <c r="V64" i="27"/>
  <c r="V71" i="27"/>
  <c r="V73" i="27"/>
  <c r="R20" i="28"/>
  <c r="R29" i="28"/>
  <c r="R38" i="28"/>
  <c r="R47" i="28"/>
  <c r="R56" i="28"/>
  <c r="M9" i="30"/>
  <c r="U9" i="30" s="1"/>
  <c r="M45" i="30"/>
  <c r="U45" i="30" s="1"/>
  <c r="M81" i="30"/>
  <c r="U81" i="30" s="1"/>
  <c r="H9" i="31"/>
  <c r="I9" i="31" s="1"/>
  <c r="J9" i="31" s="1"/>
  <c r="M4" i="14"/>
  <c r="U4" i="14" s="1"/>
  <c r="X4" i="14" s="1"/>
  <c r="M10" i="14"/>
  <c r="U10" i="14" s="1"/>
  <c r="M16" i="14"/>
  <c r="U16" i="14" s="1"/>
  <c r="M22" i="14"/>
  <c r="U22" i="14" s="1"/>
  <c r="V10" i="14"/>
  <c r="M6" i="15"/>
  <c r="U6" i="15" s="1"/>
  <c r="M12" i="15"/>
  <c r="U12" i="15" s="1"/>
  <c r="M18" i="15"/>
  <c r="U18" i="15" s="1"/>
  <c r="R4" i="15"/>
  <c r="V6" i="15"/>
  <c r="V7" i="15"/>
  <c r="R9" i="15"/>
  <c r="Q10" i="15"/>
  <c r="V12" i="15"/>
  <c r="V13" i="15"/>
  <c r="V14" i="15"/>
  <c r="V15" i="15"/>
  <c r="V16" i="15"/>
  <c r="V17" i="15"/>
  <c r="V18" i="15"/>
  <c r="V19" i="15"/>
  <c r="V20" i="15"/>
  <c r="V21" i="15"/>
  <c r="V22" i="15"/>
  <c r="M8" i="16"/>
  <c r="U8" i="16" s="1"/>
  <c r="M14" i="16"/>
  <c r="U14" i="16" s="1"/>
  <c r="M20" i="16"/>
  <c r="U20" i="16" s="1"/>
  <c r="R5" i="16"/>
  <c r="R11" i="16"/>
  <c r="Q12" i="16"/>
  <c r="Q13" i="16"/>
  <c r="Q14" i="16"/>
  <c r="Q15" i="16"/>
  <c r="Q16" i="16"/>
  <c r="Q17" i="16"/>
  <c r="Q18" i="16"/>
  <c r="Q19" i="16"/>
  <c r="Q20" i="16"/>
  <c r="Q21" i="16"/>
  <c r="Q22" i="16"/>
  <c r="Q9" i="17"/>
  <c r="P10" i="17"/>
  <c r="V11" i="17"/>
  <c r="R3" i="18"/>
  <c r="M7" i="18"/>
  <c r="U7" i="18" s="1"/>
  <c r="M13" i="18"/>
  <c r="U13" i="18" s="1"/>
  <c r="M19" i="18"/>
  <c r="U19" i="18" s="1"/>
  <c r="P6" i="18"/>
  <c r="P7" i="18"/>
  <c r="R10" i="18"/>
  <c r="Q11" i="18"/>
  <c r="P12" i="18"/>
  <c r="P13" i="18"/>
  <c r="P14" i="18"/>
  <c r="P15" i="18"/>
  <c r="P16" i="18"/>
  <c r="P17" i="18"/>
  <c r="P18" i="18"/>
  <c r="P19" i="18"/>
  <c r="P21" i="18"/>
  <c r="P22" i="18"/>
  <c r="P23" i="18"/>
  <c r="M9" i="19"/>
  <c r="U9" i="19" s="1"/>
  <c r="M15" i="19"/>
  <c r="U15" i="19" s="1"/>
  <c r="M21" i="19"/>
  <c r="U21" i="19" s="1"/>
  <c r="R6" i="19"/>
  <c r="R7" i="19"/>
  <c r="P8" i="19"/>
  <c r="R12" i="19"/>
  <c r="R13" i="19"/>
  <c r="R14" i="19"/>
  <c r="R15" i="19"/>
  <c r="R16" i="19"/>
  <c r="R17" i="19"/>
  <c r="R18" i="19"/>
  <c r="R19" i="19"/>
  <c r="R20" i="19"/>
  <c r="R21" i="19"/>
  <c r="R22" i="19"/>
  <c r="R23" i="19"/>
  <c r="M5" i="20"/>
  <c r="U5" i="20" s="1"/>
  <c r="M11" i="20"/>
  <c r="U11" i="20" s="1"/>
  <c r="M17" i="20"/>
  <c r="U17" i="20" s="1"/>
  <c r="M23" i="20"/>
  <c r="U23" i="20" s="1"/>
  <c r="V5" i="20"/>
  <c r="R8" i="20"/>
  <c r="Q9" i="20"/>
  <c r="V11" i="20"/>
  <c r="AH3" i="21"/>
  <c r="AQ3" i="21" s="1"/>
  <c r="M7" i="21"/>
  <c r="U7" i="21" s="1"/>
  <c r="M13" i="21"/>
  <c r="U13" i="21" s="1"/>
  <c r="M19" i="21"/>
  <c r="U19" i="21" s="1"/>
  <c r="Q12" i="21"/>
  <c r="Q13" i="21"/>
  <c r="Q14" i="21"/>
  <c r="Q15" i="21"/>
  <c r="Q16" i="21"/>
  <c r="Q17" i="21"/>
  <c r="Q18" i="21"/>
  <c r="Q19" i="21"/>
  <c r="Q20" i="21"/>
  <c r="Q21" i="21"/>
  <c r="Q22" i="21"/>
  <c r="M4" i="22"/>
  <c r="U4" i="22" s="1"/>
  <c r="X4" i="22" s="1"/>
  <c r="M10" i="22"/>
  <c r="U10" i="22" s="1"/>
  <c r="M16" i="22"/>
  <c r="U16" i="22" s="1"/>
  <c r="Q8" i="22"/>
  <c r="V10" i="22"/>
  <c r="M6" i="23"/>
  <c r="U6" i="23" s="1"/>
  <c r="M12" i="23"/>
  <c r="U12" i="23" s="1"/>
  <c r="M18" i="23"/>
  <c r="U18" i="23" s="1"/>
  <c r="R4" i="23"/>
  <c r="AH4" i="23" s="1"/>
  <c r="V6" i="23"/>
  <c r="V7" i="23"/>
  <c r="R9" i="23"/>
  <c r="Q10" i="23"/>
  <c r="V12" i="23"/>
  <c r="V13" i="23"/>
  <c r="V14" i="23"/>
  <c r="V15" i="23"/>
  <c r="V16" i="23"/>
  <c r="V17" i="23"/>
  <c r="V18" i="23"/>
  <c r="V19" i="23"/>
  <c r="V20" i="23"/>
  <c r="V21" i="23"/>
  <c r="V22" i="23"/>
  <c r="M8" i="24"/>
  <c r="U8" i="24" s="1"/>
  <c r="M14" i="24"/>
  <c r="U14" i="24" s="1"/>
  <c r="M20" i="24"/>
  <c r="U20" i="24" s="1"/>
  <c r="R5" i="24"/>
  <c r="Q6" i="24"/>
  <c r="Q7" i="24"/>
  <c r="R11" i="24"/>
  <c r="Q12" i="24"/>
  <c r="Q13" i="24"/>
  <c r="Q14" i="24"/>
  <c r="Q15" i="24"/>
  <c r="Q16" i="24"/>
  <c r="Q17" i="24"/>
  <c r="Q18" i="24"/>
  <c r="Q19" i="24"/>
  <c r="Q20" i="24"/>
  <c r="Q21" i="24"/>
  <c r="Q22" i="24"/>
  <c r="AE3" i="25"/>
  <c r="M4" i="25"/>
  <c r="U4" i="25" s="1"/>
  <c r="X4" i="25" s="1"/>
  <c r="M10" i="25"/>
  <c r="U10" i="25" s="1"/>
  <c r="M16" i="25"/>
  <c r="U16" i="25" s="1"/>
  <c r="M22" i="25"/>
  <c r="U22" i="25" s="1"/>
  <c r="M28" i="25"/>
  <c r="U28" i="25" s="1"/>
  <c r="M34" i="25"/>
  <c r="U34" i="25" s="1"/>
  <c r="M40" i="25"/>
  <c r="U40" i="25" s="1"/>
  <c r="M46" i="25"/>
  <c r="U46" i="25" s="1"/>
  <c r="M52" i="25"/>
  <c r="U52" i="25" s="1"/>
  <c r="M58" i="25"/>
  <c r="U58" i="25" s="1"/>
  <c r="M64" i="25"/>
  <c r="U64" i="25" s="1"/>
  <c r="M70" i="25"/>
  <c r="U70" i="25" s="1"/>
  <c r="M76" i="25"/>
  <c r="U76" i="25" s="1"/>
  <c r="M82" i="25"/>
  <c r="U82" i="25" s="1"/>
  <c r="M88" i="25"/>
  <c r="U88" i="25" s="1"/>
  <c r="M94" i="25"/>
  <c r="U94" i="25" s="1"/>
  <c r="Q6" i="25"/>
  <c r="H7" i="25"/>
  <c r="I7" i="25" s="1"/>
  <c r="J7" i="25" s="1"/>
  <c r="H8" i="25"/>
  <c r="I8" i="25" s="1"/>
  <c r="J8" i="25" s="1"/>
  <c r="Q11" i="25"/>
  <c r="AE3" i="26"/>
  <c r="M4" i="26"/>
  <c r="U4" i="26" s="1"/>
  <c r="X4" i="26" s="1"/>
  <c r="M10" i="26"/>
  <c r="U10" i="26" s="1"/>
  <c r="M16" i="26"/>
  <c r="U16" i="26" s="1"/>
  <c r="M22" i="26"/>
  <c r="U22" i="26" s="1"/>
  <c r="M28" i="26"/>
  <c r="U28" i="26" s="1"/>
  <c r="M34" i="26"/>
  <c r="U34" i="26" s="1"/>
  <c r="M40" i="26"/>
  <c r="U40" i="26" s="1"/>
  <c r="M46" i="26"/>
  <c r="U46" i="26" s="1"/>
  <c r="M52" i="26"/>
  <c r="U52" i="26" s="1"/>
  <c r="M58" i="26"/>
  <c r="U58" i="26" s="1"/>
  <c r="M64" i="26"/>
  <c r="U64" i="26" s="1"/>
  <c r="M70" i="26"/>
  <c r="U70" i="26" s="1"/>
  <c r="M76" i="26"/>
  <c r="U76" i="26" s="1"/>
  <c r="M82" i="26"/>
  <c r="U82" i="26" s="1"/>
  <c r="M88" i="26"/>
  <c r="U88" i="26" s="1"/>
  <c r="R6" i="26"/>
  <c r="R12" i="26"/>
  <c r="R15" i="26"/>
  <c r="R18" i="26"/>
  <c r="R21" i="26"/>
  <c r="R24" i="26"/>
  <c r="R27" i="26"/>
  <c r="R30" i="26"/>
  <c r="R33" i="26"/>
  <c r="R36" i="26"/>
  <c r="R39" i="26"/>
  <c r="R42" i="26"/>
  <c r="R45" i="26"/>
  <c r="R48" i="26"/>
  <c r="R51" i="26"/>
  <c r="R54" i="26"/>
  <c r="R57" i="26"/>
  <c r="R60" i="26"/>
  <c r="R63" i="26"/>
  <c r="R66" i="26"/>
  <c r="R69" i="26"/>
  <c r="R72" i="26"/>
  <c r="R75" i="26"/>
  <c r="R78" i="26"/>
  <c r="R81" i="26"/>
  <c r="R84" i="26"/>
  <c r="R87" i="26"/>
  <c r="R3" i="27"/>
  <c r="M7" i="27"/>
  <c r="U7" i="27" s="1"/>
  <c r="M13" i="27"/>
  <c r="U13" i="27" s="1"/>
  <c r="M19" i="27"/>
  <c r="U19" i="27" s="1"/>
  <c r="M25" i="27"/>
  <c r="U25" i="27" s="1"/>
  <c r="M31" i="27"/>
  <c r="U31" i="27" s="1"/>
  <c r="M37" i="27"/>
  <c r="U37" i="27" s="1"/>
  <c r="M43" i="27"/>
  <c r="U43" i="27" s="1"/>
  <c r="M49" i="27"/>
  <c r="U49" i="27" s="1"/>
  <c r="M55" i="27"/>
  <c r="U55" i="27" s="1"/>
  <c r="M61" i="27"/>
  <c r="U61" i="27" s="1"/>
  <c r="M67" i="27"/>
  <c r="U67" i="27" s="1"/>
  <c r="M73" i="27"/>
  <c r="U73" i="27" s="1"/>
  <c r="M79" i="27"/>
  <c r="U79" i="27" s="1"/>
  <c r="R5" i="27"/>
  <c r="B8" i="27"/>
  <c r="Q3" i="27" s="1"/>
  <c r="AG3" i="27" s="1"/>
  <c r="AP3" i="27" s="1"/>
  <c r="C9" i="27"/>
  <c r="H66" i="27" s="1"/>
  <c r="I66" i="27" s="1"/>
  <c r="J66" i="27" s="1"/>
  <c r="R14" i="27"/>
  <c r="V16" i="27"/>
  <c r="R18" i="27"/>
  <c r="V20" i="27"/>
  <c r="R21" i="27"/>
  <c r="R23" i="27"/>
  <c r="R30" i="27"/>
  <c r="R32" i="27"/>
  <c r="R39" i="27"/>
  <c r="R41" i="27"/>
  <c r="H44" i="27"/>
  <c r="I44" i="27" s="1"/>
  <c r="J44" i="27" s="1"/>
  <c r="R48" i="27"/>
  <c r="R50" i="27"/>
  <c r="R57" i="27"/>
  <c r="R59" i="27"/>
  <c r="R66" i="27"/>
  <c r="R68" i="27"/>
  <c r="R75" i="27"/>
  <c r="R77" i="27"/>
  <c r="R4" i="28"/>
  <c r="AH4" i="28" s="1"/>
  <c r="R19" i="28"/>
  <c r="R28" i="28"/>
  <c r="R37" i="28"/>
  <c r="R46" i="28"/>
  <c r="R55" i="28"/>
  <c r="R64" i="28"/>
  <c r="H66" i="28"/>
  <c r="I66" i="28" s="1"/>
  <c r="J66" i="28" s="1"/>
  <c r="H14" i="29"/>
  <c r="I14" i="29" s="1"/>
  <c r="J14" i="29" s="1"/>
  <c r="H50" i="29"/>
  <c r="I50" i="29" s="1"/>
  <c r="J50" i="29" s="1"/>
  <c r="H86" i="29"/>
  <c r="I86" i="29" s="1"/>
  <c r="J86" i="29" s="1"/>
  <c r="M15" i="30"/>
  <c r="U15" i="30" s="1"/>
  <c r="M51" i="30"/>
  <c r="U51" i="30" s="1"/>
  <c r="M87" i="30"/>
  <c r="U87" i="30" s="1"/>
  <c r="H10" i="30"/>
  <c r="I10" i="30" s="1"/>
  <c r="J10" i="30" s="1"/>
  <c r="H19" i="31"/>
  <c r="I19" i="31" s="1"/>
  <c r="J19" i="31" s="1"/>
  <c r="H26" i="31"/>
  <c r="I26" i="31" s="1"/>
  <c r="J26" i="31" s="1"/>
  <c r="H28" i="31"/>
  <c r="I28" i="31" s="1"/>
  <c r="J28" i="31" s="1"/>
  <c r="H35" i="31"/>
  <c r="I35" i="31" s="1"/>
  <c r="J35" i="31" s="1"/>
  <c r="H46" i="31"/>
  <c r="I46" i="31" s="1"/>
  <c r="J46" i="31" s="1"/>
  <c r="H53" i="31"/>
  <c r="I53" i="31" s="1"/>
  <c r="J53" i="31" s="1"/>
  <c r="H55" i="31"/>
  <c r="I55" i="31" s="1"/>
  <c r="J55" i="31" s="1"/>
  <c r="H62" i="31"/>
  <c r="I62" i="31" s="1"/>
  <c r="J62" i="31" s="1"/>
  <c r="H73" i="31"/>
  <c r="I73" i="31" s="1"/>
  <c r="J73" i="31" s="1"/>
  <c r="M5" i="14"/>
  <c r="U5" i="14" s="1"/>
  <c r="M11" i="14"/>
  <c r="U11" i="14" s="1"/>
  <c r="M17" i="14"/>
  <c r="U17" i="14" s="1"/>
  <c r="AH3" i="15"/>
  <c r="AQ3" i="15" s="1"/>
  <c r="M7" i="15"/>
  <c r="U7" i="15" s="1"/>
  <c r="M13" i="15"/>
  <c r="U13" i="15" s="1"/>
  <c r="M19" i="15"/>
  <c r="U19" i="15" s="1"/>
  <c r="P6" i="15"/>
  <c r="P7" i="15"/>
  <c r="P12" i="15"/>
  <c r="P13" i="15"/>
  <c r="P14" i="15"/>
  <c r="P15" i="15"/>
  <c r="P16" i="15"/>
  <c r="P17" i="15"/>
  <c r="P18" i="15"/>
  <c r="P19" i="15"/>
  <c r="P20" i="15"/>
  <c r="P21" i="15"/>
  <c r="P22" i="15"/>
  <c r="M9" i="16"/>
  <c r="U9" i="16" s="1"/>
  <c r="M15" i="16"/>
  <c r="U15" i="16" s="1"/>
  <c r="R6" i="16"/>
  <c r="R7" i="16"/>
  <c r="P8" i="16"/>
  <c r="R12" i="16"/>
  <c r="R13" i="16"/>
  <c r="R14" i="16"/>
  <c r="R15" i="16"/>
  <c r="R16" i="16"/>
  <c r="R17" i="16"/>
  <c r="R18" i="16"/>
  <c r="R19" i="16"/>
  <c r="R20" i="16"/>
  <c r="R21" i="16"/>
  <c r="R22" i="16"/>
  <c r="V5" i="17"/>
  <c r="V6" i="17"/>
  <c r="V7" i="17"/>
  <c r="Q10" i="17"/>
  <c r="V12" i="17"/>
  <c r="V13" i="17"/>
  <c r="V14" i="17"/>
  <c r="V15" i="17"/>
  <c r="V16" i="17"/>
  <c r="V17" i="17"/>
  <c r="V18" i="17"/>
  <c r="V19" i="17"/>
  <c r="V20" i="17"/>
  <c r="V21" i="17"/>
  <c r="V22" i="17"/>
  <c r="M8" i="18"/>
  <c r="U8" i="18" s="1"/>
  <c r="M14" i="18"/>
  <c r="U14" i="18" s="1"/>
  <c r="M20" i="18"/>
  <c r="U20" i="18" s="1"/>
  <c r="R5" i="18"/>
  <c r="R11" i="18"/>
  <c r="Q12" i="18"/>
  <c r="Q13" i="18"/>
  <c r="Q14" i="18"/>
  <c r="Q15" i="18"/>
  <c r="Q16" i="18"/>
  <c r="Q17" i="18"/>
  <c r="Q18" i="18"/>
  <c r="Q19" i="18"/>
  <c r="Q20" i="18"/>
  <c r="Q21" i="18"/>
  <c r="Q22" i="18"/>
  <c r="M4" i="19"/>
  <c r="U4" i="19" s="1"/>
  <c r="X4" i="19" s="1"/>
  <c r="M10" i="19"/>
  <c r="U10" i="19" s="1"/>
  <c r="M16" i="19"/>
  <c r="U16" i="19" s="1"/>
  <c r="Q8" i="19"/>
  <c r="M6" i="20"/>
  <c r="U6" i="20" s="1"/>
  <c r="M12" i="20"/>
  <c r="U12" i="20" s="1"/>
  <c r="V6" i="20"/>
  <c r="V7" i="20"/>
  <c r="Q10" i="20"/>
  <c r="V12" i="20"/>
  <c r="V13" i="20"/>
  <c r="V14" i="20"/>
  <c r="V15" i="20"/>
  <c r="V16" i="20"/>
  <c r="V17" i="20"/>
  <c r="V18" i="20"/>
  <c r="V19" i="20"/>
  <c r="V20" i="20"/>
  <c r="V21" i="20"/>
  <c r="V22" i="20"/>
  <c r="M8" i="21"/>
  <c r="U8" i="21" s="1"/>
  <c r="M14" i="21"/>
  <c r="U14" i="21" s="1"/>
  <c r="M20" i="21"/>
  <c r="U20" i="21" s="1"/>
  <c r="P8" i="21"/>
  <c r="Q9" i="22"/>
  <c r="AH3" i="23"/>
  <c r="AQ3" i="23" s="1"/>
  <c r="M7" i="23"/>
  <c r="U7" i="23" s="1"/>
  <c r="M13" i="23"/>
  <c r="U13" i="23" s="1"/>
  <c r="P6" i="23"/>
  <c r="P7" i="23"/>
  <c r="P12" i="23"/>
  <c r="P13" i="23"/>
  <c r="P14" i="23"/>
  <c r="P15" i="23"/>
  <c r="P16" i="23"/>
  <c r="P17" i="23"/>
  <c r="P18" i="23"/>
  <c r="P19" i="23"/>
  <c r="P20" i="23"/>
  <c r="P21" i="23"/>
  <c r="P22" i="23"/>
  <c r="M9" i="24"/>
  <c r="U9" i="24" s="1"/>
  <c r="M15" i="24"/>
  <c r="U15" i="24" s="1"/>
  <c r="R6" i="24"/>
  <c r="R7" i="24"/>
  <c r="R12" i="24"/>
  <c r="R13" i="24"/>
  <c r="R14" i="24"/>
  <c r="R15" i="24"/>
  <c r="R16" i="24"/>
  <c r="R17" i="24"/>
  <c r="R18" i="24"/>
  <c r="R19" i="24"/>
  <c r="R20" i="24"/>
  <c r="R21" i="24"/>
  <c r="R22" i="24"/>
  <c r="M5" i="25"/>
  <c r="U5" i="25" s="1"/>
  <c r="M11" i="25"/>
  <c r="U11" i="25" s="1"/>
  <c r="M17" i="25"/>
  <c r="U17" i="25" s="1"/>
  <c r="M23" i="25"/>
  <c r="U23" i="25" s="1"/>
  <c r="M29" i="25"/>
  <c r="U29" i="25" s="1"/>
  <c r="M35" i="25"/>
  <c r="U35" i="25" s="1"/>
  <c r="M41" i="25"/>
  <c r="U41" i="25" s="1"/>
  <c r="M47" i="25"/>
  <c r="U47" i="25" s="1"/>
  <c r="M53" i="25"/>
  <c r="U53" i="25" s="1"/>
  <c r="M59" i="25"/>
  <c r="U59" i="25" s="1"/>
  <c r="M65" i="25"/>
  <c r="U65" i="25" s="1"/>
  <c r="M71" i="25"/>
  <c r="U71" i="25" s="1"/>
  <c r="M77" i="25"/>
  <c r="U77" i="25" s="1"/>
  <c r="M83" i="25"/>
  <c r="U83" i="25" s="1"/>
  <c r="M89" i="25"/>
  <c r="U89" i="25" s="1"/>
  <c r="Q10" i="25"/>
  <c r="Q14" i="25"/>
  <c r="Q17" i="25"/>
  <c r="Q20" i="25"/>
  <c r="Q23" i="25"/>
  <c r="Q26" i="25"/>
  <c r="Q29" i="25"/>
  <c r="Q32" i="25"/>
  <c r="Q35" i="25"/>
  <c r="Q38" i="25"/>
  <c r="Q41" i="25"/>
  <c r="Q44" i="25"/>
  <c r="Q47" i="25"/>
  <c r="Q50" i="25"/>
  <c r="Q53" i="25"/>
  <c r="Q56" i="25"/>
  <c r="Q59" i="25"/>
  <c r="Q62" i="25"/>
  <c r="Q65" i="25"/>
  <c r="Q68" i="25"/>
  <c r="Q71" i="25"/>
  <c r="Q74" i="25"/>
  <c r="Q77" i="25"/>
  <c r="Q80" i="25"/>
  <c r="Q83" i="25"/>
  <c r="Q86" i="25"/>
  <c r="Q89" i="25"/>
  <c r="Q92" i="25"/>
  <c r="Q95" i="25"/>
  <c r="Q98" i="25"/>
  <c r="M5" i="26"/>
  <c r="U5" i="26" s="1"/>
  <c r="M11" i="26"/>
  <c r="U11" i="26" s="1"/>
  <c r="M17" i="26"/>
  <c r="U17" i="26" s="1"/>
  <c r="M23" i="26"/>
  <c r="U23" i="26" s="1"/>
  <c r="M29" i="26"/>
  <c r="U29" i="26" s="1"/>
  <c r="M35" i="26"/>
  <c r="U35" i="26" s="1"/>
  <c r="M41" i="26"/>
  <c r="U41" i="26" s="1"/>
  <c r="M47" i="26"/>
  <c r="U47" i="26" s="1"/>
  <c r="M53" i="26"/>
  <c r="U53" i="26" s="1"/>
  <c r="M59" i="26"/>
  <c r="U59" i="26" s="1"/>
  <c r="M65" i="26"/>
  <c r="U65" i="26" s="1"/>
  <c r="M71" i="26"/>
  <c r="U71" i="26" s="1"/>
  <c r="M77" i="26"/>
  <c r="U77" i="26" s="1"/>
  <c r="M83" i="26"/>
  <c r="U83" i="26" s="1"/>
  <c r="R5" i="26"/>
  <c r="R11" i="26"/>
  <c r="V13" i="26"/>
  <c r="V16" i="26"/>
  <c r="V19" i="26"/>
  <c r="V22" i="26"/>
  <c r="V25" i="26"/>
  <c r="V28" i="26"/>
  <c r="V31" i="26"/>
  <c r="V34" i="26"/>
  <c r="V37" i="26"/>
  <c r="V40" i="26"/>
  <c r="V43" i="26"/>
  <c r="V46" i="26"/>
  <c r="V49" i="26"/>
  <c r="V52" i="26"/>
  <c r="V55" i="26"/>
  <c r="V58" i="26"/>
  <c r="V61" i="26"/>
  <c r="V64" i="26"/>
  <c r="V67" i="26"/>
  <c r="V70" i="26"/>
  <c r="V73" i="26"/>
  <c r="V76" i="26"/>
  <c r="V79" i="26"/>
  <c r="V82" i="26"/>
  <c r="V85" i="26"/>
  <c r="M8" i="27"/>
  <c r="U8" i="27" s="1"/>
  <c r="M14" i="27"/>
  <c r="U14" i="27" s="1"/>
  <c r="M20" i="27"/>
  <c r="U20" i="27" s="1"/>
  <c r="M26" i="27"/>
  <c r="U26" i="27" s="1"/>
  <c r="M32" i="27"/>
  <c r="U32" i="27" s="1"/>
  <c r="M38" i="27"/>
  <c r="U38" i="27" s="1"/>
  <c r="M44" i="27"/>
  <c r="U44" i="27" s="1"/>
  <c r="M50" i="27"/>
  <c r="U50" i="27" s="1"/>
  <c r="M56" i="27"/>
  <c r="U56" i="27" s="1"/>
  <c r="M62" i="27"/>
  <c r="U62" i="27" s="1"/>
  <c r="M68" i="27"/>
  <c r="U68" i="27" s="1"/>
  <c r="M74" i="27"/>
  <c r="U74" i="27" s="1"/>
  <c r="R4" i="27"/>
  <c r="C8" i="27"/>
  <c r="R10" i="27"/>
  <c r="V15" i="27"/>
  <c r="V23" i="27"/>
  <c r="V25" i="27"/>
  <c r="V32" i="27"/>
  <c r="H33" i="27"/>
  <c r="I33" i="27" s="1"/>
  <c r="J33" i="27" s="1"/>
  <c r="V34" i="27"/>
  <c r="V41" i="27"/>
  <c r="V43" i="27"/>
  <c r="V50" i="27"/>
  <c r="H51" i="27"/>
  <c r="I51" i="27" s="1"/>
  <c r="J51" i="27" s="1"/>
  <c r="V52" i="27"/>
  <c r="V59" i="27"/>
  <c r="V61" i="27"/>
  <c r="V68" i="27"/>
  <c r="V70" i="27"/>
  <c r="V77" i="27"/>
  <c r="V79" i="27"/>
  <c r="R9" i="28"/>
  <c r="R17" i="28"/>
  <c r="R26" i="28"/>
  <c r="R35" i="28"/>
  <c r="H39" i="28"/>
  <c r="I39" i="28" s="1"/>
  <c r="J39" i="28" s="1"/>
  <c r="R44" i="28"/>
  <c r="R53" i="28"/>
  <c r="R62" i="28"/>
  <c r="M21" i="30"/>
  <c r="U21" i="30" s="1"/>
  <c r="M57" i="30"/>
  <c r="U57" i="30" s="1"/>
  <c r="AN3" i="31"/>
  <c r="AN3" i="32"/>
  <c r="M8" i="15"/>
  <c r="U8" i="15" s="1"/>
  <c r="M14" i="15"/>
  <c r="U14" i="15" s="1"/>
  <c r="M9" i="18"/>
  <c r="U9" i="18" s="1"/>
  <c r="M15" i="18"/>
  <c r="U15" i="18" s="1"/>
  <c r="R6" i="18"/>
  <c r="R7" i="18"/>
  <c r="R12" i="18"/>
  <c r="R13" i="18"/>
  <c r="R14" i="18"/>
  <c r="R15" i="18"/>
  <c r="R16" i="18"/>
  <c r="R17" i="18"/>
  <c r="R18" i="18"/>
  <c r="R19" i="18"/>
  <c r="R20" i="18"/>
  <c r="R21" i="18"/>
  <c r="R22" i="18"/>
  <c r="AH3" i="20"/>
  <c r="AQ3" i="20" s="1"/>
  <c r="M9" i="21"/>
  <c r="U9" i="21" s="1"/>
  <c r="M15" i="21"/>
  <c r="U15" i="21" s="1"/>
  <c r="B8" i="96"/>
  <c r="Q3" i="96" s="1"/>
  <c r="AG3" i="96" s="1"/>
  <c r="AP3" i="96" s="1"/>
  <c r="B8" i="95"/>
  <c r="Q3" i="95" s="1"/>
  <c r="AG3" i="95" s="1"/>
  <c r="AP3" i="95" s="1"/>
  <c r="B8" i="94"/>
  <c r="Q3" i="94" s="1"/>
  <c r="AG3" i="94" s="1"/>
  <c r="AP3" i="94" s="1"/>
  <c r="B8" i="93"/>
  <c r="Q3" i="93" s="1"/>
  <c r="AG3" i="93" s="1"/>
  <c r="AP3" i="93" s="1"/>
  <c r="B8" i="92"/>
  <c r="Q3" i="92" s="1"/>
  <c r="AG3" i="92" s="1"/>
  <c r="AP3" i="92" s="1"/>
  <c r="B8" i="91"/>
  <c r="Q3" i="91" s="1"/>
  <c r="AG3" i="91" s="1"/>
  <c r="AP3" i="91" s="1"/>
  <c r="B8" i="90"/>
  <c r="Q3" i="90" s="1"/>
  <c r="AG3" i="90" s="1"/>
  <c r="AP3" i="90" s="1"/>
  <c r="B8" i="89"/>
  <c r="Q3" i="89" s="1"/>
  <c r="AG3" i="89" s="1"/>
  <c r="AP3" i="89" s="1"/>
  <c r="B8" i="88"/>
  <c r="Q3" i="88" s="1"/>
  <c r="AG3" i="88" s="1"/>
  <c r="AP3" i="88" s="1"/>
  <c r="B8" i="87"/>
  <c r="Q3" i="87" s="1"/>
  <c r="AG3" i="87" s="1"/>
  <c r="AP3" i="87" s="1"/>
  <c r="B8" i="85"/>
  <c r="Q3" i="85" s="1"/>
  <c r="AG3" i="85" s="1"/>
  <c r="AP3" i="85" s="1"/>
  <c r="B8" i="86"/>
  <c r="Q3" i="86" s="1"/>
  <c r="AG3" i="86" s="1"/>
  <c r="AP3" i="86" s="1"/>
  <c r="B8" i="84"/>
  <c r="Q3" i="84" s="1"/>
  <c r="AG3" i="84" s="1"/>
  <c r="AP3" i="84" s="1"/>
  <c r="B8" i="82"/>
  <c r="Q3" i="82" s="1"/>
  <c r="AG3" i="82" s="1"/>
  <c r="AP3" i="82" s="1"/>
  <c r="B8" i="83"/>
  <c r="Q3" i="83" s="1"/>
  <c r="AG3" i="83" s="1"/>
  <c r="AP3" i="83" s="1"/>
  <c r="B8" i="81"/>
  <c r="Q3" i="81" s="1"/>
  <c r="AG3" i="81" s="1"/>
  <c r="AP3" i="81" s="1"/>
  <c r="B8" i="80"/>
  <c r="Q3" i="80" s="1"/>
  <c r="AG3" i="80" s="1"/>
  <c r="AP3" i="80" s="1"/>
  <c r="B8" i="79"/>
  <c r="Q3" i="79" s="1"/>
  <c r="AG3" i="79" s="1"/>
  <c r="AP3" i="79" s="1"/>
  <c r="B8" i="78"/>
  <c r="Q3" i="78" s="1"/>
  <c r="AG3" i="78" s="1"/>
  <c r="AP3" i="78" s="1"/>
  <c r="B8" i="77"/>
  <c r="Q3" i="77" s="1"/>
  <c r="AG3" i="77" s="1"/>
  <c r="AP3" i="77" s="1"/>
  <c r="B8" i="76"/>
  <c r="Q3" i="76" s="1"/>
  <c r="AG3" i="76" s="1"/>
  <c r="AP3" i="76" s="1"/>
  <c r="B8" i="75"/>
  <c r="Q3" i="75" s="1"/>
  <c r="AG3" i="75" s="1"/>
  <c r="AP3" i="75" s="1"/>
  <c r="B8" i="74"/>
  <c r="Q3" i="74" s="1"/>
  <c r="AG3" i="74" s="1"/>
  <c r="AP3" i="74" s="1"/>
  <c r="B8" i="48"/>
  <c r="Q3" i="48" s="1"/>
  <c r="AG3" i="48" s="1"/>
  <c r="AP3" i="48" s="1"/>
  <c r="B8" i="46"/>
  <c r="Q3" i="46" s="1"/>
  <c r="AG3" i="46" s="1"/>
  <c r="AP3" i="46" s="1"/>
  <c r="B8" i="45"/>
  <c r="Q3" i="45" s="1"/>
  <c r="AG3" i="45" s="1"/>
  <c r="AP3" i="45" s="1"/>
  <c r="B8" i="47"/>
  <c r="Q3" i="47" s="1"/>
  <c r="AG3" i="47" s="1"/>
  <c r="AP3" i="47" s="1"/>
  <c r="B8" i="43"/>
  <c r="Q3" i="43" s="1"/>
  <c r="AG3" i="43" s="1"/>
  <c r="AP3" i="43" s="1"/>
  <c r="B8" i="40"/>
  <c r="Q3" i="40" s="1"/>
  <c r="AG3" i="40" s="1"/>
  <c r="AP3" i="40" s="1"/>
  <c r="B8" i="44"/>
  <c r="Q3" i="44" s="1"/>
  <c r="AG3" i="44" s="1"/>
  <c r="AP3" i="44" s="1"/>
  <c r="B8" i="38"/>
  <c r="Q3" i="38" s="1"/>
  <c r="AG3" i="38" s="1"/>
  <c r="AP3" i="38" s="1"/>
  <c r="B8" i="42"/>
  <c r="Q3" i="42" s="1"/>
  <c r="AG3" i="42" s="1"/>
  <c r="AP3" i="42" s="1"/>
  <c r="B8" i="41"/>
  <c r="Q3" i="41" s="1"/>
  <c r="AG3" i="41" s="1"/>
  <c r="AP3" i="41" s="1"/>
  <c r="B8" i="39"/>
  <c r="Q3" i="39" s="1"/>
  <c r="AG3" i="39" s="1"/>
  <c r="AP3" i="39" s="1"/>
  <c r="B8" i="36"/>
  <c r="Q3" i="36" s="1"/>
  <c r="AG3" i="36" s="1"/>
  <c r="AP3" i="36" s="1"/>
  <c r="B8" i="37"/>
  <c r="Q3" i="37" s="1"/>
  <c r="AG3" i="37" s="1"/>
  <c r="B8" i="35"/>
  <c r="Q3" i="35" s="1"/>
  <c r="AG3" i="35" s="1"/>
  <c r="B8" i="34"/>
  <c r="Q3" i="34" s="1"/>
  <c r="AG3" i="34" s="1"/>
  <c r="AP3" i="34" s="1"/>
  <c r="B8" i="32"/>
  <c r="Q3" i="32" s="1"/>
  <c r="AG3" i="32" s="1"/>
  <c r="AP3" i="32" s="1"/>
  <c r="B8" i="30"/>
  <c r="Q3" i="30" s="1"/>
  <c r="AG3" i="30" s="1"/>
  <c r="AP3" i="30" s="1"/>
  <c r="B8" i="29"/>
  <c r="Q3" i="29" s="1"/>
  <c r="AG3" i="29" s="1"/>
  <c r="AP3" i="29" s="1"/>
  <c r="B8" i="33"/>
  <c r="Q3" i="33" s="1"/>
  <c r="AG3" i="33" s="1"/>
  <c r="AP3" i="33" s="1"/>
  <c r="B8" i="31"/>
  <c r="Q3" i="31" s="1"/>
  <c r="AG3" i="31" s="1"/>
  <c r="AP3" i="31" s="1"/>
  <c r="B8" i="28"/>
  <c r="Q3" i="28" s="1"/>
  <c r="AG3" i="28" s="1"/>
  <c r="AP3" i="28" s="1"/>
  <c r="C9" i="96"/>
  <c r="C9" i="95"/>
  <c r="C9" i="94"/>
  <c r="C9" i="93"/>
  <c r="C9" i="91"/>
  <c r="C9" i="92"/>
  <c r="C9" i="90"/>
  <c r="C9" i="89"/>
  <c r="C9" i="88"/>
  <c r="C9" i="87"/>
  <c r="C9" i="85"/>
  <c r="C9" i="86"/>
  <c r="C9" i="84"/>
  <c r="C9" i="82"/>
  <c r="C9" i="83"/>
  <c r="C9" i="81"/>
  <c r="C9" i="80"/>
  <c r="C9" i="79"/>
  <c r="C9" i="78"/>
  <c r="C9" i="77"/>
  <c r="C9" i="76"/>
  <c r="C9" i="75"/>
  <c r="C9" i="74"/>
  <c r="C9" i="48"/>
  <c r="C9" i="46"/>
  <c r="C9" i="45"/>
  <c r="C9" i="47"/>
  <c r="C9" i="44"/>
  <c r="C9" i="43"/>
  <c r="C9" i="40"/>
  <c r="C9" i="38"/>
  <c r="C9" i="42"/>
  <c r="C9" i="41"/>
  <c r="C9" i="39"/>
  <c r="C9" i="36"/>
  <c r="H27" i="36" s="1"/>
  <c r="I27" i="36" s="1"/>
  <c r="J27" i="36" s="1"/>
  <c r="C9" i="37"/>
  <c r="C9" i="35"/>
  <c r="C9" i="32"/>
  <c r="H45" i="32" s="1"/>
  <c r="I45" i="32" s="1"/>
  <c r="J45" i="32" s="1"/>
  <c r="C9" i="30"/>
  <c r="H5" i="30" s="1"/>
  <c r="I5" i="30" s="1"/>
  <c r="J5" i="30" s="1"/>
  <c r="C9" i="29"/>
  <c r="H23" i="29" s="1"/>
  <c r="I23" i="29" s="1"/>
  <c r="J23" i="29" s="1"/>
  <c r="C9" i="33"/>
  <c r="H5" i="33" s="1"/>
  <c r="I5" i="33" s="1"/>
  <c r="J5" i="33" s="1"/>
  <c r="C9" i="31"/>
  <c r="C9" i="34"/>
  <c r="C9" i="28"/>
  <c r="H54" i="28" s="1"/>
  <c r="I54" i="28" s="1"/>
  <c r="J54" i="28" s="1"/>
  <c r="H11" i="25"/>
  <c r="I11" i="25" s="1"/>
  <c r="J11" i="25" s="1"/>
  <c r="C8" i="26"/>
  <c r="R14" i="26"/>
  <c r="R17" i="26"/>
  <c r="R20" i="26"/>
  <c r="R23" i="26"/>
  <c r="R26" i="26"/>
  <c r="R29" i="26"/>
  <c r="R32" i="26"/>
  <c r="R35" i="26"/>
  <c r="R38" i="26"/>
  <c r="R41" i="26"/>
  <c r="R44" i="26"/>
  <c r="R47" i="26"/>
  <c r="R50" i="26"/>
  <c r="R53" i="26"/>
  <c r="R56" i="26"/>
  <c r="R59" i="26"/>
  <c r="R62" i="26"/>
  <c r="R65" i="26"/>
  <c r="R68" i="26"/>
  <c r="R71" i="26"/>
  <c r="R74" i="26"/>
  <c r="R77" i="26"/>
  <c r="R80" i="26"/>
  <c r="R83" i="26"/>
  <c r="R86" i="26"/>
  <c r="M9" i="27"/>
  <c r="U9" i="27" s="1"/>
  <c r="M15" i="27"/>
  <c r="U15" i="27" s="1"/>
  <c r="M21" i="27"/>
  <c r="U21" i="27" s="1"/>
  <c r="M27" i="27"/>
  <c r="U27" i="27" s="1"/>
  <c r="M33" i="27"/>
  <c r="U33" i="27" s="1"/>
  <c r="M39" i="27"/>
  <c r="U39" i="27" s="1"/>
  <c r="M45" i="27"/>
  <c r="U45" i="27" s="1"/>
  <c r="M51" i="27"/>
  <c r="U51" i="27" s="1"/>
  <c r="M57" i="27"/>
  <c r="U57" i="27" s="1"/>
  <c r="M63" i="27"/>
  <c r="U63" i="27" s="1"/>
  <c r="M69" i="27"/>
  <c r="U69" i="27" s="1"/>
  <c r="R17" i="27"/>
  <c r="R27" i="27"/>
  <c r="R29" i="27"/>
  <c r="R36" i="27"/>
  <c r="R38" i="27"/>
  <c r="R45" i="27"/>
  <c r="R47" i="27"/>
  <c r="R54" i="27"/>
  <c r="R56" i="27"/>
  <c r="R63" i="27"/>
  <c r="R65" i="27"/>
  <c r="R72" i="27"/>
  <c r="R74" i="27"/>
  <c r="C8" i="28"/>
  <c r="R8" i="28"/>
  <c r="R16" i="28"/>
  <c r="R25" i="28"/>
  <c r="R34" i="28"/>
  <c r="R43" i="28"/>
  <c r="R52" i="28"/>
  <c r="R61" i="28"/>
  <c r="H38" i="29"/>
  <c r="I38" i="29" s="1"/>
  <c r="J38" i="29" s="1"/>
  <c r="H74" i="29"/>
  <c r="I74" i="29" s="1"/>
  <c r="J74" i="29" s="1"/>
  <c r="AN3" i="30"/>
  <c r="M27" i="30"/>
  <c r="U27" i="30" s="1"/>
  <c r="M63" i="30"/>
  <c r="U63" i="30" s="1"/>
  <c r="H23" i="30"/>
  <c r="I23" i="30" s="1"/>
  <c r="J23" i="30" s="1"/>
  <c r="H29" i="30"/>
  <c r="I29" i="30" s="1"/>
  <c r="J29" i="30" s="1"/>
  <c r="H35" i="30"/>
  <c r="I35" i="30" s="1"/>
  <c r="J35" i="30" s="1"/>
  <c r="H53" i="30"/>
  <c r="I53" i="30" s="1"/>
  <c r="J53" i="30" s="1"/>
  <c r="H59" i="30"/>
  <c r="I59" i="30" s="1"/>
  <c r="J59" i="30" s="1"/>
  <c r="H65" i="30"/>
  <c r="I65" i="30" s="1"/>
  <c r="J65" i="30" s="1"/>
  <c r="H71" i="30"/>
  <c r="I71" i="30" s="1"/>
  <c r="J71" i="30" s="1"/>
  <c r="H89" i="30"/>
  <c r="I89" i="30" s="1"/>
  <c r="J89" i="30" s="1"/>
  <c r="H8" i="31"/>
  <c r="I8" i="31" s="1"/>
  <c r="J8" i="31" s="1"/>
  <c r="H13" i="31"/>
  <c r="I13" i="31" s="1"/>
  <c r="J13" i="31" s="1"/>
  <c r="H20" i="31"/>
  <c r="I20" i="31" s="1"/>
  <c r="J20" i="31" s="1"/>
  <c r="H22" i="31"/>
  <c r="I22" i="31" s="1"/>
  <c r="J22" i="31" s="1"/>
  <c r="H29" i="31"/>
  <c r="I29" i="31" s="1"/>
  <c r="J29" i="31" s="1"/>
  <c r="H31" i="31"/>
  <c r="I31" i="31" s="1"/>
  <c r="J31" i="31" s="1"/>
  <c r="H38" i="31"/>
  <c r="I38" i="31" s="1"/>
  <c r="J38" i="31" s="1"/>
  <c r="H40" i="31"/>
  <c r="I40" i="31" s="1"/>
  <c r="J40" i="31" s="1"/>
  <c r="H47" i="31"/>
  <c r="I47" i="31" s="1"/>
  <c r="J47" i="31" s="1"/>
  <c r="H49" i="31"/>
  <c r="I49" i="31" s="1"/>
  <c r="J49" i="31" s="1"/>
  <c r="H56" i="31"/>
  <c r="I56" i="31" s="1"/>
  <c r="J56" i="31" s="1"/>
  <c r="H58" i="31"/>
  <c r="I58" i="31" s="1"/>
  <c r="J58" i="31" s="1"/>
  <c r="H65" i="31"/>
  <c r="I65" i="31" s="1"/>
  <c r="J65" i="31" s="1"/>
  <c r="H67" i="31"/>
  <c r="I67" i="31" s="1"/>
  <c r="J67" i="31" s="1"/>
  <c r="H74" i="31"/>
  <c r="I74" i="31" s="1"/>
  <c r="J74" i="31" s="1"/>
  <c r="H76" i="31"/>
  <c r="I76" i="31" s="1"/>
  <c r="J76" i="31" s="1"/>
  <c r="H39" i="32"/>
  <c r="I39" i="32" s="1"/>
  <c r="J39" i="32" s="1"/>
  <c r="H57" i="32"/>
  <c r="I57" i="32" s="1"/>
  <c r="J57" i="32" s="1"/>
  <c r="M9" i="28"/>
  <c r="U9" i="28" s="1"/>
  <c r="M15" i="28"/>
  <c r="U15" i="28" s="1"/>
  <c r="M21" i="28"/>
  <c r="U21" i="28" s="1"/>
  <c r="M27" i="28"/>
  <c r="U27" i="28" s="1"/>
  <c r="M33" i="28"/>
  <c r="U33" i="28" s="1"/>
  <c r="M39" i="28"/>
  <c r="U39" i="28" s="1"/>
  <c r="M45" i="28"/>
  <c r="U45" i="28" s="1"/>
  <c r="M51" i="28"/>
  <c r="U51" i="28" s="1"/>
  <c r="M57" i="28"/>
  <c r="U57" i="28" s="1"/>
  <c r="M63" i="28"/>
  <c r="U63" i="28" s="1"/>
  <c r="V7" i="28"/>
  <c r="V8" i="28"/>
  <c r="V13" i="28"/>
  <c r="V16" i="28"/>
  <c r="V19" i="28"/>
  <c r="V22" i="28"/>
  <c r="V25" i="28"/>
  <c r="V28" i="28"/>
  <c r="V31" i="28"/>
  <c r="V34" i="28"/>
  <c r="V37" i="28"/>
  <c r="V40" i="28"/>
  <c r="V43" i="28"/>
  <c r="V46" i="28"/>
  <c r="V49" i="28"/>
  <c r="V52" i="28"/>
  <c r="V55" i="28"/>
  <c r="V58" i="28"/>
  <c r="V61" i="28"/>
  <c r="V64" i="28"/>
  <c r="M4" i="29"/>
  <c r="U4" i="29" s="1"/>
  <c r="X4" i="29" s="1"/>
  <c r="M10" i="29"/>
  <c r="U10" i="29" s="1"/>
  <c r="M16" i="29"/>
  <c r="U16" i="29" s="1"/>
  <c r="M22" i="29"/>
  <c r="U22" i="29" s="1"/>
  <c r="M28" i="29"/>
  <c r="U28" i="29" s="1"/>
  <c r="M34" i="29"/>
  <c r="U34" i="29" s="1"/>
  <c r="M40" i="29"/>
  <c r="U40" i="29" s="1"/>
  <c r="M46" i="29"/>
  <c r="U46" i="29" s="1"/>
  <c r="M52" i="29"/>
  <c r="U52" i="29" s="1"/>
  <c r="M58" i="29"/>
  <c r="U58" i="29" s="1"/>
  <c r="M64" i="29"/>
  <c r="U64" i="29" s="1"/>
  <c r="M70" i="29"/>
  <c r="U70" i="29" s="1"/>
  <c r="M76" i="29"/>
  <c r="U76" i="29" s="1"/>
  <c r="M82" i="29"/>
  <c r="U82" i="29" s="1"/>
  <c r="M88" i="29"/>
  <c r="U88" i="29" s="1"/>
  <c r="M94" i="29"/>
  <c r="U94" i="29" s="1"/>
  <c r="V11" i="29"/>
  <c r="V5" i="30"/>
  <c r="R7" i="30"/>
  <c r="R8" i="30"/>
  <c r="V11" i="30"/>
  <c r="R13" i="30"/>
  <c r="R16" i="30"/>
  <c r="R19" i="30"/>
  <c r="R22" i="30"/>
  <c r="R25" i="30"/>
  <c r="R28" i="30"/>
  <c r="R31" i="30"/>
  <c r="R34" i="30"/>
  <c r="R37" i="30"/>
  <c r="R40" i="30"/>
  <c r="R43" i="30"/>
  <c r="R46" i="30"/>
  <c r="R49" i="30"/>
  <c r="R52" i="30"/>
  <c r="R55" i="30"/>
  <c r="R58" i="30"/>
  <c r="R61" i="30"/>
  <c r="R64" i="30"/>
  <c r="R67" i="30"/>
  <c r="R70" i="30"/>
  <c r="R73" i="30"/>
  <c r="R76" i="30"/>
  <c r="R79" i="30"/>
  <c r="R82" i="30"/>
  <c r="R85" i="30"/>
  <c r="R88" i="30"/>
  <c r="P3" i="31"/>
  <c r="AF3" i="31" s="1"/>
  <c r="AO3" i="31" s="1"/>
  <c r="M5" i="31"/>
  <c r="U5" i="31" s="1"/>
  <c r="M11" i="31"/>
  <c r="U11" i="31" s="1"/>
  <c r="M17" i="31"/>
  <c r="U17" i="31" s="1"/>
  <c r="M23" i="31"/>
  <c r="U23" i="31" s="1"/>
  <c r="M29" i="31"/>
  <c r="U29" i="31" s="1"/>
  <c r="M35" i="31"/>
  <c r="U35" i="31" s="1"/>
  <c r="M41" i="31"/>
  <c r="U41" i="31" s="1"/>
  <c r="M47" i="31"/>
  <c r="U47" i="31" s="1"/>
  <c r="M53" i="31"/>
  <c r="U53" i="31" s="1"/>
  <c r="M59" i="31"/>
  <c r="U59" i="31" s="1"/>
  <c r="M65" i="31"/>
  <c r="U65" i="31" s="1"/>
  <c r="M71" i="31"/>
  <c r="U71" i="31" s="1"/>
  <c r="M77" i="31"/>
  <c r="U77" i="31" s="1"/>
  <c r="V4" i="31"/>
  <c r="Y4" i="31" s="1"/>
  <c r="V10" i="31"/>
  <c r="V14" i="31"/>
  <c r="V17" i="31"/>
  <c r="V20" i="31"/>
  <c r="V23" i="31"/>
  <c r="V26" i="31"/>
  <c r="V29" i="31"/>
  <c r="V32" i="31"/>
  <c r="V35" i="31"/>
  <c r="V38" i="31"/>
  <c r="V41" i="31"/>
  <c r="V44" i="31"/>
  <c r="V47" i="31"/>
  <c r="V50" i="31"/>
  <c r="V53" i="31"/>
  <c r="V56" i="31"/>
  <c r="V59" i="31"/>
  <c r="V62" i="31"/>
  <c r="V65" i="31"/>
  <c r="V68" i="31"/>
  <c r="V71" i="31"/>
  <c r="V74" i="31"/>
  <c r="V77" i="31"/>
  <c r="M4" i="32"/>
  <c r="U4" i="32" s="1"/>
  <c r="X4" i="32" s="1"/>
  <c r="M10" i="32"/>
  <c r="U10" i="32" s="1"/>
  <c r="M16" i="32"/>
  <c r="U16" i="32" s="1"/>
  <c r="M22" i="32"/>
  <c r="U22" i="32" s="1"/>
  <c r="M28" i="32"/>
  <c r="U28" i="32" s="1"/>
  <c r="M34" i="32"/>
  <c r="U34" i="32" s="1"/>
  <c r="M40" i="32"/>
  <c r="U40" i="32" s="1"/>
  <c r="M46" i="32"/>
  <c r="U46" i="32" s="1"/>
  <c r="M52" i="32"/>
  <c r="U52" i="32" s="1"/>
  <c r="M58" i="32"/>
  <c r="U58" i="32" s="1"/>
  <c r="M64" i="32"/>
  <c r="U64" i="32" s="1"/>
  <c r="R4" i="32"/>
  <c r="R10" i="32"/>
  <c r="R14" i="32"/>
  <c r="R17" i="32"/>
  <c r="R20" i="32"/>
  <c r="R23" i="32"/>
  <c r="R26" i="32"/>
  <c r="R29" i="32"/>
  <c r="R32" i="32"/>
  <c r="R35" i="32"/>
  <c r="R38" i="32"/>
  <c r="R41" i="32"/>
  <c r="R44" i="32"/>
  <c r="R47" i="32"/>
  <c r="R50" i="32"/>
  <c r="R53" i="32"/>
  <c r="R56" i="32"/>
  <c r="R59" i="32"/>
  <c r="R62" i="32"/>
  <c r="R65" i="32"/>
  <c r="R68" i="32"/>
  <c r="M5" i="33"/>
  <c r="U5" i="33" s="1"/>
  <c r="M11" i="33"/>
  <c r="U11" i="33" s="1"/>
  <c r="M17" i="33"/>
  <c r="U17" i="33" s="1"/>
  <c r="M23" i="33"/>
  <c r="U23" i="33" s="1"/>
  <c r="M29" i="33"/>
  <c r="U29" i="33" s="1"/>
  <c r="M35" i="33"/>
  <c r="U35" i="33" s="1"/>
  <c r="M41" i="33"/>
  <c r="U41" i="33" s="1"/>
  <c r="M47" i="33"/>
  <c r="U47" i="33" s="1"/>
  <c r="M53" i="33"/>
  <c r="U53" i="33" s="1"/>
  <c r="M59" i="33"/>
  <c r="U59" i="33" s="1"/>
  <c r="M65" i="33"/>
  <c r="U65" i="33" s="1"/>
  <c r="M71" i="33"/>
  <c r="U71" i="33" s="1"/>
  <c r="M77" i="33"/>
  <c r="U77" i="33" s="1"/>
  <c r="M83" i="33"/>
  <c r="U83" i="33" s="1"/>
  <c r="M89" i="33"/>
  <c r="U89" i="33" s="1"/>
  <c r="M95" i="33"/>
  <c r="U95" i="33" s="1"/>
  <c r="V5" i="33"/>
  <c r="V10" i="33"/>
  <c r="V14" i="33"/>
  <c r="V17" i="33"/>
  <c r="V20" i="33"/>
  <c r="H33" i="33"/>
  <c r="I33" i="33" s="1"/>
  <c r="J33" i="33" s="1"/>
  <c r="V34" i="33"/>
  <c r="H52" i="33"/>
  <c r="I52" i="33" s="1"/>
  <c r="J52" i="33" s="1"/>
  <c r="V89" i="34"/>
  <c r="V86" i="34"/>
  <c r="V83" i="34"/>
  <c r="V80" i="34"/>
  <c r="V77" i="34"/>
  <c r="V74" i="34"/>
  <c r="V71" i="34"/>
  <c r="V68" i="34"/>
  <c r="V65" i="34"/>
  <c r="V62" i="34"/>
  <c r="V59" i="34"/>
  <c r="V56" i="34"/>
  <c r="V53" i="34"/>
  <c r="V50" i="34"/>
  <c r="V47" i="34"/>
  <c r="V44" i="34"/>
  <c r="V41" i="34"/>
  <c r="V38" i="34"/>
  <c r="V35" i="34"/>
  <c r="V32" i="34"/>
  <c r="V29" i="34"/>
  <c r="V26" i="34"/>
  <c r="V23" i="34"/>
  <c r="V20" i="34"/>
  <c r="V17" i="34"/>
  <c r="V14" i="34"/>
  <c r="V10" i="34"/>
  <c r="V4" i="34"/>
  <c r="Y4" i="34" s="1"/>
  <c r="V87" i="34"/>
  <c r="V84" i="34"/>
  <c r="V81" i="34"/>
  <c r="V78" i="34"/>
  <c r="V75" i="34"/>
  <c r="V72" i="34"/>
  <c r="V69" i="34"/>
  <c r="V66" i="34"/>
  <c r="V63" i="34"/>
  <c r="V60" i="34"/>
  <c r="V57" i="34"/>
  <c r="V54" i="34"/>
  <c r="V51" i="34"/>
  <c r="V48" i="34"/>
  <c r="V45" i="34"/>
  <c r="V42" i="34"/>
  <c r="V39" i="34"/>
  <c r="V36" i="34"/>
  <c r="V33" i="34"/>
  <c r="V30" i="34"/>
  <c r="V27" i="34"/>
  <c r="V24" i="34"/>
  <c r="V21" i="34"/>
  <c r="V18" i="34"/>
  <c r="V15" i="34"/>
  <c r="V12" i="34"/>
  <c r="V6" i="34"/>
  <c r="V43" i="34"/>
  <c r="V34" i="34"/>
  <c r="V25" i="34"/>
  <c r="V16" i="34"/>
  <c r="V85" i="34"/>
  <c r="V82" i="34"/>
  <c r="V79" i="34"/>
  <c r="V76" i="34"/>
  <c r="V73" i="34"/>
  <c r="V70" i="34"/>
  <c r="V67" i="34"/>
  <c r="V64" i="34"/>
  <c r="V61" i="34"/>
  <c r="V58" i="34"/>
  <c r="V55" i="34"/>
  <c r="V52" i="34"/>
  <c r="V49" i="34"/>
  <c r="V46" i="34"/>
  <c r="V37" i="34"/>
  <c r="V28" i="34"/>
  <c r="V19" i="34"/>
  <c r="V40" i="34"/>
  <c r="V31" i="34"/>
  <c r="V88" i="34"/>
  <c r="V98" i="33"/>
  <c r="V95" i="33"/>
  <c r="V92" i="33"/>
  <c r="V89" i="33"/>
  <c r="V86" i="33"/>
  <c r="V83" i="33"/>
  <c r="V80" i="33"/>
  <c r="V77" i="33"/>
  <c r="V74" i="33"/>
  <c r="V71" i="33"/>
  <c r="V68" i="33"/>
  <c r="V65" i="33"/>
  <c r="V62" i="33"/>
  <c r="V59" i="33"/>
  <c r="V56" i="33"/>
  <c r="V53" i="33"/>
  <c r="V50" i="33"/>
  <c r="V47" i="33"/>
  <c r="V44" i="33"/>
  <c r="V41" i="33"/>
  <c r="V38" i="33"/>
  <c r="V35" i="33"/>
  <c r="V96" i="33"/>
  <c r="V93" i="33"/>
  <c r="V90" i="33"/>
  <c r="V87" i="33"/>
  <c r="V84" i="33"/>
  <c r="V81" i="33"/>
  <c r="V78" i="33"/>
  <c r="V75" i="33"/>
  <c r="V72" i="33"/>
  <c r="V69" i="33"/>
  <c r="V66" i="33"/>
  <c r="V63" i="33"/>
  <c r="V60" i="33"/>
  <c r="V57" i="33"/>
  <c r="V54" i="33"/>
  <c r="V51" i="33"/>
  <c r="V48" i="33"/>
  <c r="V45" i="33"/>
  <c r="V42" i="33"/>
  <c r="V39" i="33"/>
  <c r="V36" i="33"/>
  <c r="V91" i="33"/>
  <c r="V82" i="33"/>
  <c r="V73" i="33"/>
  <c r="V64" i="33"/>
  <c r="V55" i="33"/>
  <c r="V46" i="33"/>
  <c r="V37" i="33"/>
  <c r="V33" i="33"/>
  <c r="V30" i="33"/>
  <c r="V27" i="33"/>
  <c r="V24" i="33"/>
  <c r="V94" i="33"/>
  <c r="V85" i="33"/>
  <c r="V76" i="33"/>
  <c r="V67" i="33"/>
  <c r="V58" i="33"/>
  <c r="V49" i="33"/>
  <c r="V40" i="33"/>
  <c r="V31" i="33"/>
  <c r="V28" i="33"/>
  <c r="V25" i="33"/>
  <c r="V22" i="33"/>
  <c r="H43" i="33"/>
  <c r="I43" i="33" s="1"/>
  <c r="J43" i="33" s="1"/>
  <c r="V79" i="33"/>
  <c r="H95" i="33"/>
  <c r="I95" i="33" s="1"/>
  <c r="J95" i="33" s="1"/>
  <c r="Z4" i="34"/>
  <c r="H7" i="34"/>
  <c r="I7" i="34" s="1"/>
  <c r="J7" i="34" s="1"/>
  <c r="AH3" i="31"/>
  <c r="AQ3" i="31" s="1"/>
  <c r="M7" i="31"/>
  <c r="U7" i="31" s="1"/>
  <c r="M13" i="31"/>
  <c r="U13" i="31" s="1"/>
  <c r="M19" i="31"/>
  <c r="U19" i="31" s="1"/>
  <c r="M25" i="31"/>
  <c r="U25" i="31" s="1"/>
  <c r="M31" i="31"/>
  <c r="U31" i="31" s="1"/>
  <c r="M37" i="31"/>
  <c r="U37" i="31" s="1"/>
  <c r="M43" i="31"/>
  <c r="U43" i="31" s="1"/>
  <c r="M49" i="31"/>
  <c r="U49" i="31" s="1"/>
  <c r="M55" i="31"/>
  <c r="U55" i="31" s="1"/>
  <c r="M61" i="31"/>
  <c r="U61" i="31" s="1"/>
  <c r="M67" i="31"/>
  <c r="U67" i="31" s="1"/>
  <c r="M73" i="31"/>
  <c r="U73" i="31" s="1"/>
  <c r="M79" i="31"/>
  <c r="U79" i="31" s="1"/>
  <c r="H6" i="31"/>
  <c r="I6" i="31" s="1"/>
  <c r="J6" i="31" s="1"/>
  <c r="V7" i="31"/>
  <c r="V8" i="31"/>
  <c r="H12" i="31"/>
  <c r="I12" i="31" s="1"/>
  <c r="J12" i="31" s="1"/>
  <c r="V13" i="31"/>
  <c r="H15" i="31"/>
  <c r="I15" i="31" s="1"/>
  <c r="J15" i="31" s="1"/>
  <c r="V16" i="31"/>
  <c r="H18" i="31"/>
  <c r="I18" i="31" s="1"/>
  <c r="J18" i="31" s="1"/>
  <c r="V19" i="31"/>
  <c r="H21" i="31"/>
  <c r="I21" i="31" s="1"/>
  <c r="J21" i="31" s="1"/>
  <c r="V22" i="31"/>
  <c r="H24" i="31"/>
  <c r="I24" i="31" s="1"/>
  <c r="J24" i="31" s="1"/>
  <c r="V25" i="31"/>
  <c r="H27" i="31"/>
  <c r="I27" i="31" s="1"/>
  <c r="J27" i="31" s="1"/>
  <c r="V28" i="31"/>
  <c r="H30" i="31"/>
  <c r="I30" i="31" s="1"/>
  <c r="J30" i="31" s="1"/>
  <c r="V31" i="31"/>
  <c r="H33" i="31"/>
  <c r="I33" i="31" s="1"/>
  <c r="J33" i="31" s="1"/>
  <c r="V34" i="31"/>
  <c r="H36" i="31"/>
  <c r="I36" i="31" s="1"/>
  <c r="J36" i="31" s="1"/>
  <c r="V37" i="31"/>
  <c r="H39" i="31"/>
  <c r="I39" i="31" s="1"/>
  <c r="J39" i="31" s="1"/>
  <c r="V40" i="31"/>
  <c r="H42" i="31"/>
  <c r="I42" i="31" s="1"/>
  <c r="J42" i="31" s="1"/>
  <c r="V43" i="31"/>
  <c r="H45" i="31"/>
  <c r="I45" i="31" s="1"/>
  <c r="J45" i="31" s="1"/>
  <c r="V46" i="31"/>
  <c r="H48" i="31"/>
  <c r="I48" i="31" s="1"/>
  <c r="J48" i="31" s="1"/>
  <c r="V49" i="31"/>
  <c r="H51" i="31"/>
  <c r="I51" i="31" s="1"/>
  <c r="J51" i="31" s="1"/>
  <c r="V52" i="31"/>
  <c r="H54" i="31"/>
  <c r="I54" i="31" s="1"/>
  <c r="J54" i="31" s="1"/>
  <c r="V55" i="31"/>
  <c r="H57" i="31"/>
  <c r="I57" i="31" s="1"/>
  <c r="J57" i="31" s="1"/>
  <c r="V58" i="31"/>
  <c r="H60" i="31"/>
  <c r="I60" i="31" s="1"/>
  <c r="J60" i="31" s="1"/>
  <c r="V61" i="31"/>
  <c r="H63" i="31"/>
  <c r="I63" i="31" s="1"/>
  <c r="J63" i="31" s="1"/>
  <c r="V64" i="31"/>
  <c r="H66" i="31"/>
  <c r="I66" i="31" s="1"/>
  <c r="J66" i="31" s="1"/>
  <c r="V67" i="31"/>
  <c r="H69" i="31"/>
  <c r="I69" i="31" s="1"/>
  <c r="J69" i="31" s="1"/>
  <c r="V70" i="31"/>
  <c r="H72" i="31"/>
  <c r="I72" i="31" s="1"/>
  <c r="J72" i="31" s="1"/>
  <c r="V73" i="31"/>
  <c r="H75" i="31"/>
  <c r="I75" i="31" s="1"/>
  <c r="J75" i="31" s="1"/>
  <c r="V76" i="31"/>
  <c r="H78" i="31"/>
  <c r="I78" i="31" s="1"/>
  <c r="J78" i="31" s="1"/>
  <c r="V79" i="31"/>
  <c r="R7" i="32"/>
  <c r="R8" i="32"/>
  <c r="H9" i="32"/>
  <c r="I9" i="32" s="1"/>
  <c r="J9" i="32" s="1"/>
  <c r="V11" i="32"/>
  <c r="R13" i="32"/>
  <c r="R16" i="32"/>
  <c r="R19" i="32"/>
  <c r="R22" i="32"/>
  <c r="R25" i="32"/>
  <c r="R28" i="32"/>
  <c r="R31" i="32"/>
  <c r="R34" i="32"/>
  <c r="R37" i="32"/>
  <c r="R40" i="32"/>
  <c r="R43" i="32"/>
  <c r="R46" i="32"/>
  <c r="R49" i="32"/>
  <c r="R52" i="32"/>
  <c r="R55" i="32"/>
  <c r="R58" i="32"/>
  <c r="R61" i="32"/>
  <c r="R64" i="32"/>
  <c r="R67" i="32"/>
  <c r="AH3" i="33"/>
  <c r="AQ3" i="33" s="1"/>
  <c r="M7" i="33"/>
  <c r="U7" i="33" s="1"/>
  <c r="M13" i="33"/>
  <c r="U13" i="33" s="1"/>
  <c r="M19" i="33"/>
  <c r="U19" i="33" s="1"/>
  <c r="M25" i="33"/>
  <c r="U25" i="33" s="1"/>
  <c r="M31" i="33"/>
  <c r="U31" i="33" s="1"/>
  <c r="M37" i="33"/>
  <c r="U37" i="33" s="1"/>
  <c r="M43" i="33"/>
  <c r="U43" i="33" s="1"/>
  <c r="M49" i="33"/>
  <c r="U49" i="33" s="1"/>
  <c r="M55" i="33"/>
  <c r="U55" i="33" s="1"/>
  <c r="M61" i="33"/>
  <c r="U61" i="33" s="1"/>
  <c r="M67" i="33"/>
  <c r="U67" i="33" s="1"/>
  <c r="M73" i="33"/>
  <c r="U73" i="33" s="1"/>
  <c r="M79" i="33"/>
  <c r="U79" i="33" s="1"/>
  <c r="M85" i="33"/>
  <c r="U85" i="33" s="1"/>
  <c r="M91" i="33"/>
  <c r="U91" i="33" s="1"/>
  <c r="M97" i="33"/>
  <c r="U97" i="33" s="1"/>
  <c r="V7" i="33"/>
  <c r="V8" i="33"/>
  <c r="V13" i="33"/>
  <c r="V16" i="33"/>
  <c r="V19" i="33"/>
  <c r="V23" i="33"/>
  <c r="V70" i="33"/>
  <c r="H75" i="33"/>
  <c r="I75" i="33" s="1"/>
  <c r="J75" i="33" s="1"/>
  <c r="H6" i="34"/>
  <c r="I6" i="34" s="1"/>
  <c r="J6" i="34" s="1"/>
  <c r="H8" i="34"/>
  <c r="I8" i="34" s="1"/>
  <c r="J8" i="34" s="1"/>
  <c r="H10" i="34"/>
  <c r="I10" i="34" s="1"/>
  <c r="J10" i="34" s="1"/>
  <c r="H11" i="34"/>
  <c r="I11" i="34" s="1"/>
  <c r="J11" i="34" s="1"/>
  <c r="H13" i="34"/>
  <c r="I13" i="34" s="1"/>
  <c r="J13" i="34" s="1"/>
  <c r="H14" i="34"/>
  <c r="I14" i="34" s="1"/>
  <c r="J14" i="34" s="1"/>
  <c r="H22" i="34"/>
  <c r="I22" i="34" s="1"/>
  <c r="J22" i="34" s="1"/>
  <c r="H23" i="34"/>
  <c r="I23" i="34" s="1"/>
  <c r="J23" i="34" s="1"/>
  <c r="AH3" i="29"/>
  <c r="AQ3" i="29" s="1"/>
  <c r="V16" i="29"/>
  <c r="V19" i="29"/>
  <c r="V22" i="29"/>
  <c r="V25" i="29"/>
  <c r="V28" i="29"/>
  <c r="V31" i="29"/>
  <c r="V34" i="29"/>
  <c r="V37" i="29"/>
  <c r="V40" i="29"/>
  <c r="V43" i="29"/>
  <c r="V46" i="29"/>
  <c r="V49" i="29"/>
  <c r="V52" i="29"/>
  <c r="V55" i="29"/>
  <c r="V58" i="29"/>
  <c r="V61" i="29"/>
  <c r="V64" i="29"/>
  <c r="V67" i="29"/>
  <c r="V70" i="29"/>
  <c r="V73" i="29"/>
  <c r="V76" i="29"/>
  <c r="V79" i="29"/>
  <c r="V82" i="29"/>
  <c r="V85" i="29"/>
  <c r="V88" i="29"/>
  <c r="V91" i="29"/>
  <c r="V94" i="29"/>
  <c r="V97" i="29"/>
  <c r="V19" i="30"/>
  <c r="V22" i="30"/>
  <c r="V25" i="30"/>
  <c r="V28" i="30"/>
  <c r="V31" i="30"/>
  <c r="V34" i="30"/>
  <c r="V37" i="30"/>
  <c r="V40" i="30"/>
  <c r="V43" i="30"/>
  <c r="V46" i="30"/>
  <c r="V49" i="30"/>
  <c r="V52" i="30"/>
  <c r="V55" i="30"/>
  <c r="V58" i="30"/>
  <c r="V61" i="30"/>
  <c r="V64" i="30"/>
  <c r="V67" i="30"/>
  <c r="V70" i="30"/>
  <c r="V73" i="30"/>
  <c r="V76" i="30"/>
  <c r="V79" i="30"/>
  <c r="V82" i="30"/>
  <c r="V85" i="30"/>
  <c r="V88" i="30"/>
  <c r="M38" i="31"/>
  <c r="U38" i="31" s="1"/>
  <c r="M44" i="31"/>
  <c r="U44" i="31" s="1"/>
  <c r="M50" i="31"/>
  <c r="U50" i="31" s="1"/>
  <c r="M56" i="31"/>
  <c r="U56" i="31" s="1"/>
  <c r="M62" i="31"/>
  <c r="U62" i="31" s="1"/>
  <c r="M68" i="31"/>
  <c r="U68" i="31" s="1"/>
  <c r="M74" i="31"/>
  <c r="U74" i="31" s="1"/>
  <c r="AH3" i="32"/>
  <c r="AQ3" i="32" s="1"/>
  <c r="V26" i="32"/>
  <c r="V29" i="32"/>
  <c r="V32" i="32"/>
  <c r="V35" i="32"/>
  <c r="V38" i="32"/>
  <c r="V41" i="32"/>
  <c r="V44" i="32"/>
  <c r="V47" i="32"/>
  <c r="V50" i="32"/>
  <c r="V53" i="32"/>
  <c r="V56" i="32"/>
  <c r="V59" i="32"/>
  <c r="V62" i="32"/>
  <c r="V65" i="32"/>
  <c r="V68" i="32"/>
  <c r="H24" i="33"/>
  <c r="I24" i="33" s="1"/>
  <c r="J24" i="33" s="1"/>
  <c r="V26" i="33"/>
  <c r="V61" i="33"/>
  <c r="H12" i="34"/>
  <c r="I12" i="34" s="1"/>
  <c r="J12" i="34" s="1"/>
  <c r="H20" i="34"/>
  <c r="I20" i="34" s="1"/>
  <c r="J20" i="34" s="1"/>
  <c r="H21" i="34"/>
  <c r="I21" i="34" s="1"/>
  <c r="J21" i="34" s="1"/>
  <c r="M9" i="31"/>
  <c r="U9" i="31" s="1"/>
  <c r="M15" i="31"/>
  <c r="U15" i="31" s="1"/>
  <c r="M21" i="31"/>
  <c r="U21" i="31" s="1"/>
  <c r="M27" i="31"/>
  <c r="U27" i="31" s="1"/>
  <c r="M33" i="31"/>
  <c r="U33" i="31" s="1"/>
  <c r="M39" i="31"/>
  <c r="U39" i="31" s="1"/>
  <c r="M45" i="31"/>
  <c r="U45" i="31" s="1"/>
  <c r="M51" i="31"/>
  <c r="U51" i="31" s="1"/>
  <c r="M57" i="31"/>
  <c r="U57" i="31" s="1"/>
  <c r="M63" i="31"/>
  <c r="U63" i="31" s="1"/>
  <c r="M69" i="31"/>
  <c r="U69" i="31" s="1"/>
  <c r="M75" i="31"/>
  <c r="U75" i="31" s="1"/>
  <c r="V6" i="31"/>
  <c r="V12" i="31"/>
  <c r="V15" i="31"/>
  <c r="V18" i="31"/>
  <c r="V21" i="31"/>
  <c r="V24" i="31"/>
  <c r="V27" i="31"/>
  <c r="V30" i="31"/>
  <c r="V33" i="31"/>
  <c r="V36" i="31"/>
  <c r="V39" i="31"/>
  <c r="V42" i="31"/>
  <c r="V45" i="31"/>
  <c r="V48" i="31"/>
  <c r="V51" i="31"/>
  <c r="V54" i="31"/>
  <c r="V57" i="31"/>
  <c r="V60" i="31"/>
  <c r="V63" i="31"/>
  <c r="V66" i="31"/>
  <c r="V69" i="31"/>
  <c r="V72" i="31"/>
  <c r="V75" i="31"/>
  <c r="V78" i="31"/>
  <c r="R12" i="32"/>
  <c r="R15" i="32"/>
  <c r="R18" i="32"/>
  <c r="R21" i="32"/>
  <c r="R24" i="32"/>
  <c r="R27" i="32"/>
  <c r="R30" i="32"/>
  <c r="R33" i="32"/>
  <c r="R36" i="32"/>
  <c r="R39" i="32"/>
  <c r="R42" i="32"/>
  <c r="R45" i="32"/>
  <c r="R48" i="32"/>
  <c r="R51" i="32"/>
  <c r="R54" i="32"/>
  <c r="R57" i="32"/>
  <c r="R60" i="32"/>
  <c r="R63" i="32"/>
  <c r="R66" i="32"/>
  <c r="R69" i="32"/>
  <c r="M9" i="33"/>
  <c r="U9" i="33" s="1"/>
  <c r="M15" i="33"/>
  <c r="U15" i="33" s="1"/>
  <c r="M21" i="33"/>
  <c r="U21" i="33" s="1"/>
  <c r="M27" i="33"/>
  <c r="U27" i="33" s="1"/>
  <c r="M33" i="33"/>
  <c r="U33" i="33" s="1"/>
  <c r="M39" i="33"/>
  <c r="U39" i="33" s="1"/>
  <c r="M45" i="33"/>
  <c r="U45" i="33" s="1"/>
  <c r="M51" i="33"/>
  <c r="U51" i="33" s="1"/>
  <c r="M57" i="33"/>
  <c r="U57" i="33" s="1"/>
  <c r="M63" i="33"/>
  <c r="U63" i="33" s="1"/>
  <c r="M69" i="33"/>
  <c r="U69" i="33" s="1"/>
  <c r="M75" i="33"/>
  <c r="U75" i="33" s="1"/>
  <c r="M81" i="33"/>
  <c r="U81" i="33" s="1"/>
  <c r="M87" i="33"/>
  <c r="U87" i="33" s="1"/>
  <c r="M93" i="33"/>
  <c r="U93" i="33" s="1"/>
  <c r="V6" i="33"/>
  <c r="V12" i="33"/>
  <c r="V15" i="33"/>
  <c r="V18" i="33"/>
  <c r="V21" i="33"/>
  <c r="H28" i="33"/>
  <c r="I28" i="33" s="1"/>
  <c r="J28" i="33" s="1"/>
  <c r="V29" i="33"/>
  <c r="V52" i="33"/>
  <c r="H68" i="33"/>
  <c r="I68" i="33" s="1"/>
  <c r="J68" i="33" s="1"/>
  <c r="H69" i="33"/>
  <c r="I69" i="33" s="1"/>
  <c r="J69" i="33" s="1"/>
  <c r="H80" i="33"/>
  <c r="I80" i="33" s="1"/>
  <c r="J80" i="33" s="1"/>
  <c r="M9" i="29"/>
  <c r="U9" i="29" s="1"/>
  <c r="M15" i="29"/>
  <c r="U15" i="29" s="1"/>
  <c r="M21" i="29"/>
  <c r="U21" i="29" s="1"/>
  <c r="M27" i="29"/>
  <c r="U27" i="29" s="1"/>
  <c r="M33" i="29"/>
  <c r="U33" i="29" s="1"/>
  <c r="M39" i="29"/>
  <c r="U39" i="29" s="1"/>
  <c r="M45" i="29"/>
  <c r="U45" i="29" s="1"/>
  <c r="M51" i="29"/>
  <c r="U51" i="29" s="1"/>
  <c r="M57" i="29"/>
  <c r="U57" i="29" s="1"/>
  <c r="M63" i="29"/>
  <c r="U63" i="29" s="1"/>
  <c r="M69" i="29"/>
  <c r="U69" i="29" s="1"/>
  <c r="M75" i="29"/>
  <c r="U75" i="29" s="1"/>
  <c r="M81" i="29"/>
  <c r="U81" i="29" s="1"/>
  <c r="M87" i="29"/>
  <c r="U87" i="29" s="1"/>
  <c r="V6" i="29"/>
  <c r="V12" i="29"/>
  <c r="V15" i="29"/>
  <c r="V18" i="29"/>
  <c r="V21" i="29"/>
  <c r="V24" i="29"/>
  <c r="V27" i="29"/>
  <c r="V30" i="29"/>
  <c r="V33" i="29"/>
  <c r="V36" i="29"/>
  <c r="V39" i="29"/>
  <c r="V42" i="29"/>
  <c r="V45" i="29"/>
  <c r="V48" i="29"/>
  <c r="V51" i="29"/>
  <c r="V54" i="29"/>
  <c r="V57" i="29"/>
  <c r="V60" i="29"/>
  <c r="V63" i="29"/>
  <c r="V66" i="29"/>
  <c r="V69" i="29"/>
  <c r="V72" i="29"/>
  <c r="V75" i="29"/>
  <c r="V78" i="29"/>
  <c r="V81" i="29"/>
  <c r="V84" i="29"/>
  <c r="V87" i="29"/>
  <c r="V90" i="29"/>
  <c r="V93" i="29"/>
  <c r="AH3" i="30"/>
  <c r="AQ3" i="30" s="1"/>
  <c r="V6" i="30"/>
  <c r="V12" i="30"/>
  <c r="V15" i="30"/>
  <c r="V18" i="30"/>
  <c r="V21" i="30"/>
  <c r="V24" i="30"/>
  <c r="V27" i="30"/>
  <c r="V30" i="30"/>
  <c r="V33" i="30"/>
  <c r="V36" i="30"/>
  <c r="V39" i="30"/>
  <c r="V42" i="30"/>
  <c r="V45" i="30"/>
  <c r="V48" i="30"/>
  <c r="V51" i="30"/>
  <c r="V54" i="30"/>
  <c r="V57" i="30"/>
  <c r="V60" i="30"/>
  <c r="V63" i="30"/>
  <c r="V66" i="30"/>
  <c r="V69" i="30"/>
  <c r="V72" i="30"/>
  <c r="V75" i="30"/>
  <c r="V78" i="30"/>
  <c r="V81" i="30"/>
  <c r="V84" i="30"/>
  <c r="M4" i="31"/>
  <c r="U4" i="31" s="1"/>
  <c r="X4" i="31" s="1"/>
  <c r="Z4" i="31" s="1"/>
  <c r="M10" i="31"/>
  <c r="U10" i="31" s="1"/>
  <c r="M16" i="31"/>
  <c r="U16" i="31" s="1"/>
  <c r="M22" i="31"/>
  <c r="U22" i="31" s="1"/>
  <c r="M28" i="31"/>
  <c r="U28" i="31" s="1"/>
  <c r="M34" i="31"/>
  <c r="U34" i="31" s="1"/>
  <c r="M40" i="31"/>
  <c r="U40" i="31" s="1"/>
  <c r="M46" i="31"/>
  <c r="U46" i="31" s="1"/>
  <c r="M52" i="31"/>
  <c r="U52" i="31" s="1"/>
  <c r="M58" i="31"/>
  <c r="U58" i="31" s="1"/>
  <c r="M64" i="31"/>
  <c r="U64" i="31" s="1"/>
  <c r="M70" i="31"/>
  <c r="U70" i="31" s="1"/>
  <c r="V5" i="31"/>
  <c r="R7" i="31"/>
  <c r="R8" i="31"/>
  <c r="R13" i="31"/>
  <c r="R16" i="31"/>
  <c r="R19" i="31"/>
  <c r="R22" i="31"/>
  <c r="R25" i="31"/>
  <c r="R28" i="31"/>
  <c r="R31" i="31"/>
  <c r="R34" i="31"/>
  <c r="R37" i="31"/>
  <c r="R40" i="31"/>
  <c r="R43" i="31"/>
  <c r="R46" i="31"/>
  <c r="R49" i="31"/>
  <c r="R52" i="31"/>
  <c r="R55" i="31"/>
  <c r="R58" i="31"/>
  <c r="R61" i="31"/>
  <c r="R64" i="31"/>
  <c r="R67" i="31"/>
  <c r="R70" i="31"/>
  <c r="R73" i="31"/>
  <c r="R76" i="31"/>
  <c r="M9" i="32"/>
  <c r="U9" i="32" s="1"/>
  <c r="M15" i="32"/>
  <c r="U15" i="32" s="1"/>
  <c r="M21" i="32"/>
  <c r="U21" i="32" s="1"/>
  <c r="M27" i="32"/>
  <c r="U27" i="32" s="1"/>
  <c r="M33" i="32"/>
  <c r="U33" i="32" s="1"/>
  <c r="M39" i="32"/>
  <c r="U39" i="32" s="1"/>
  <c r="M45" i="32"/>
  <c r="U45" i="32" s="1"/>
  <c r="M51" i="32"/>
  <c r="U51" i="32" s="1"/>
  <c r="M57" i="32"/>
  <c r="U57" i="32" s="1"/>
  <c r="M63" i="32"/>
  <c r="U63" i="32" s="1"/>
  <c r="R5" i="32"/>
  <c r="V7" i="32"/>
  <c r="V8" i="32"/>
  <c r="V13" i="32"/>
  <c r="V16" i="32"/>
  <c r="V19" i="32"/>
  <c r="V22" i="32"/>
  <c r="V25" i="32"/>
  <c r="V28" i="32"/>
  <c r="V31" i="32"/>
  <c r="V34" i="32"/>
  <c r="V37" i="32"/>
  <c r="V40" i="32"/>
  <c r="V43" i="32"/>
  <c r="V46" i="32"/>
  <c r="V49" i="32"/>
  <c r="V52" i="32"/>
  <c r="V55" i="32"/>
  <c r="V58" i="32"/>
  <c r="V61" i="32"/>
  <c r="V64" i="32"/>
  <c r="M4" i="33"/>
  <c r="U4" i="33" s="1"/>
  <c r="X4" i="33" s="1"/>
  <c r="Z4" i="33" s="1"/>
  <c r="M10" i="33"/>
  <c r="U10" i="33" s="1"/>
  <c r="M16" i="33"/>
  <c r="U16" i="33" s="1"/>
  <c r="M22" i="33"/>
  <c r="U22" i="33" s="1"/>
  <c r="M28" i="33"/>
  <c r="U28" i="33" s="1"/>
  <c r="M34" i="33"/>
  <c r="U34" i="33" s="1"/>
  <c r="M40" i="33"/>
  <c r="U40" i="33" s="1"/>
  <c r="M46" i="33"/>
  <c r="U46" i="33" s="1"/>
  <c r="M52" i="33"/>
  <c r="U52" i="33" s="1"/>
  <c r="M58" i="33"/>
  <c r="U58" i="33" s="1"/>
  <c r="M64" i="33"/>
  <c r="U64" i="33" s="1"/>
  <c r="M70" i="33"/>
  <c r="U70" i="33" s="1"/>
  <c r="M76" i="33"/>
  <c r="U76" i="33" s="1"/>
  <c r="M82" i="33"/>
  <c r="U82" i="33" s="1"/>
  <c r="M88" i="33"/>
  <c r="U88" i="33" s="1"/>
  <c r="V11" i="33"/>
  <c r="H30" i="33"/>
  <c r="I30" i="33" s="1"/>
  <c r="J30" i="33" s="1"/>
  <c r="H31" i="33"/>
  <c r="I31" i="33" s="1"/>
  <c r="J31" i="33" s="1"/>
  <c r="V32" i="33"/>
  <c r="V43" i="33"/>
  <c r="H59" i="33"/>
  <c r="I59" i="33" s="1"/>
  <c r="J59" i="33" s="1"/>
  <c r="H60" i="33"/>
  <c r="I60" i="33" s="1"/>
  <c r="J60" i="33" s="1"/>
  <c r="H71" i="33"/>
  <c r="I71" i="33" s="1"/>
  <c r="J71" i="33" s="1"/>
  <c r="V97" i="33"/>
  <c r="AN3" i="34"/>
  <c r="H4" i="34"/>
  <c r="I4" i="34" s="1"/>
  <c r="J4" i="34" s="1"/>
  <c r="K4" i="34" s="1"/>
  <c r="V8" i="34"/>
  <c r="V9" i="34"/>
  <c r="V13" i="34"/>
  <c r="V22" i="34"/>
  <c r="H32" i="34"/>
  <c r="I32" i="34" s="1"/>
  <c r="J32" i="34" s="1"/>
  <c r="H41" i="34"/>
  <c r="I41" i="34" s="1"/>
  <c r="J41" i="34" s="1"/>
  <c r="H46" i="34"/>
  <c r="I46" i="34" s="1"/>
  <c r="J46" i="34" s="1"/>
  <c r="H49" i="34"/>
  <c r="I49" i="34" s="1"/>
  <c r="J49" i="34" s="1"/>
  <c r="H52" i="34"/>
  <c r="I52" i="34" s="1"/>
  <c r="J52" i="34" s="1"/>
  <c r="H55" i="34"/>
  <c r="I55" i="34" s="1"/>
  <c r="J55" i="34" s="1"/>
  <c r="H58" i="34"/>
  <c r="I58" i="34" s="1"/>
  <c r="J58" i="34" s="1"/>
  <c r="H61" i="34"/>
  <c r="I61" i="34" s="1"/>
  <c r="J61" i="34" s="1"/>
  <c r="H64" i="34"/>
  <c r="I64" i="34" s="1"/>
  <c r="J64" i="34" s="1"/>
  <c r="H67" i="34"/>
  <c r="I67" i="34" s="1"/>
  <c r="J67" i="34" s="1"/>
  <c r="H70" i="34"/>
  <c r="I70" i="34" s="1"/>
  <c r="J70" i="34" s="1"/>
  <c r="H73" i="34"/>
  <c r="I73" i="34" s="1"/>
  <c r="J73" i="34" s="1"/>
  <c r="H76" i="34"/>
  <c r="I76" i="34" s="1"/>
  <c r="J76" i="34" s="1"/>
  <c r="H79" i="34"/>
  <c r="I79" i="34" s="1"/>
  <c r="J79" i="34" s="1"/>
  <c r="H82" i="34"/>
  <c r="I82" i="34" s="1"/>
  <c r="J82" i="34" s="1"/>
  <c r="H26" i="36"/>
  <c r="I26" i="36" s="1"/>
  <c r="J26" i="36" s="1"/>
  <c r="H36" i="36"/>
  <c r="I36" i="36" s="1"/>
  <c r="J36" i="36" s="1"/>
  <c r="H59" i="36"/>
  <c r="I59" i="36" s="1"/>
  <c r="J59" i="36" s="1"/>
  <c r="H77" i="37"/>
  <c r="I77" i="37" s="1"/>
  <c r="J77" i="37" s="1"/>
  <c r="H95" i="37"/>
  <c r="I95" i="37" s="1"/>
  <c r="J95" i="37" s="1"/>
  <c r="H7" i="38"/>
  <c r="I7" i="38" s="1"/>
  <c r="J7" i="38" s="1"/>
  <c r="H8" i="38"/>
  <c r="I8" i="38" s="1"/>
  <c r="J8" i="38" s="1"/>
  <c r="H9" i="38"/>
  <c r="I9" i="38" s="1"/>
  <c r="J9" i="38" s="1"/>
  <c r="H32" i="38"/>
  <c r="I32" i="38" s="1"/>
  <c r="J32" i="38" s="1"/>
  <c r="H39" i="40"/>
  <c r="I39" i="40" s="1"/>
  <c r="J39" i="40" s="1"/>
  <c r="H42" i="40"/>
  <c r="I42" i="40" s="1"/>
  <c r="J42" i="40" s="1"/>
  <c r="H31" i="34"/>
  <c r="I31" i="34" s="1"/>
  <c r="J31" i="34" s="1"/>
  <c r="H40" i="34"/>
  <c r="I40" i="34" s="1"/>
  <c r="J40" i="34" s="1"/>
  <c r="H85" i="34"/>
  <c r="I85" i="34" s="1"/>
  <c r="J85" i="34" s="1"/>
  <c r="H86" i="34"/>
  <c r="I86" i="34" s="1"/>
  <c r="J86" i="34" s="1"/>
  <c r="H20" i="35"/>
  <c r="I20" i="35" s="1"/>
  <c r="J20" i="35" s="1"/>
  <c r="H29" i="35"/>
  <c r="I29" i="35" s="1"/>
  <c r="J29" i="35" s="1"/>
  <c r="H38" i="35"/>
  <c r="I38" i="35" s="1"/>
  <c r="J38" i="35" s="1"/>
  <c r="H47" i="35"/>
  <c r="I47" i="35" s="1"/>
  <c r="J47" i="35" s="1"/>
  <c r="H56" i="35"/>
  <c r="I56" i="35" s="1"/>
  <c r="J56" i="35" s="1"/>
  <c r="H65" i="35"/>
  <c r="I65" i="35" s="1"/>
  <c r="J65" i="35" s="1"/>
  <c r="H74" i="35"/>
  <c r="I74" i="35" s="1"/>
  <c r="J74" i="35" s="1"/>
  <c r="AH4" i="36"/>
  <c r="H10" i="36"/>
  <c r="I10" i="36" s="1"/>
  <c r="J10" i="36" s="1"/>
  <c r="H14" i="36"/>
  <c r="I14" i="36" s="1"/>
  <c r="J14" i="36" s="1"/>
  <c r="H20" i="36"/>
  <c r="I20" i="36" s="1"/>
  <c r="J20" i="36" s="1"/>
  <c r="H21" i="36"/>
  <c r="I21" i="36" s="1"/>
  <c r="J21" i="36" s="1"/>
  <c r="H53" i="36"/>
  <c r="I53" i="36" s="1"/>
  <c r="J53" i="36" s="1"/>
  <c r="H69" i="36"/>
  <c r="I69" i="36" s="1"/>
  <c r="J69" i="36" s="1"/>
  <c r="H17" i="37"/>
  <c r="I17" i="37" s="1"/>
  <c r="J17" i="37" s="1"/>
  <c r="H23" i="37"/>
  <c r="I23" i="37" s="1"/>
  <c r="J23" i="37" s="1"/>
  <c r="H29" i="37"/>
  <c r="I29" i="37" s="1"/>
  <c r="J29" i="37" s="1"/>
  <c r="H35" i="37"/>
  <c r="I35" i="37" s="1"/>
  <c r="J35" i="37" s="1"/>
  <c r="H41" i="37"/>
  <c r="I41" i="37" s="1"/>
  <c r="J41" i="37" s="1"/>
  <c r="H47" i="37"/>
  <c r="I47" i="37" s="1"/>
  <c r="J47" i="37" s="1"/>
  <c r="H53" i="37"/>
  <c r="I53" i="37" s="1"/>
  <c r="J53" i="37" s="1"/>
  <c r="H59" i="37"/>
  <c r="I59" i="37" s="1"/>
  <c r="J59" i="37" s="1"/>
  <c r="H65" i="37"/>
  <c r="I65" i="37" s="1"/>
  <c r="J65" i="37" s="1"/>
  <c r="H80" i="37"/>
  <c r="I80" i="37" s="1"/>
  <c r="J80" i="37" s="1"/>
  <c r="H10" i="38"/>
  <c r="I10" i="38" s="1"/>
  <c r="J10" i="38" s="1"/>
  <c r="H19" i="40"/>
  <c r="I19" i="40" s="1"/>
  <c r="J19" i="40" s="1"/>
  <c r="H55" i="40"/>
  <c r="I55" i="40" s="1"/>
  <c r="J55" i="40" s="1"/>
  <c r="AN3" i="41"/>
  <c r="H72" i="43"/>
  <c r="I72" i="43" s="1"/>
  <c r="J72" i="43" s="1"/>
  <c r="H15" i="44"/>
  <c r="I15" i="44" s="1"/>
  <c r="J15" i="44" s="1"/>
  <c r="H29" i="34"/>
  <c r="I29" i="34" s="1"/>
  <c r="J29" i="34" s="1"/>
  <c r="H30" i="34"/>
  <c r="I30" i="34" s="1"/>
  <c r="J30" i="34" s="1"/>
  <c r="H38" i="34"/>
  <c r="I38" i="34" s="1"/>
  <c r="J38" i="34" s="1"/>
  <c r="AE3" i="36"/>
  <c r="H30" i="36"/>
  <c r="I30" i="36" s="1"/>
  <c r="J30" i="36" s="1"/>
  <c r="H38" i="36"/>
  <c r="I38" i="36" s="1"/>
  <c r="J38" i="36" s="1"/>
  <c r="H50" i="36"/>
  <c r="I50" i="36" s="1"/>
  <c r="J50" i="36" s="1"/>
  <c r="H60" i="36"/>
  <c r="I60" i="36" s="1"/>
  <c r="J60" i="36" s="1"/>
  <c r="H63" i="36"/>
  <c r="I63" i="36" s="1"/>
  <c r="J63" i="36" s="1"/>
  <c r="H83" i="37"/>
  <c r="I83" i="37" s="1"/>
  <c r="J83" i="37" s="1"/>
  <c r="Y4" i="38"/>
  <c r="Z4" i="38" s="1"/>
  <c r="H12" i="38"/>
  <c r="I12" i="38" s="1"/>
  <c r="J12" i="38" s="1"/>
  <c r="H16" i="38"/>
  <c r="I16" i="38" s="1"/>
  <c r="J16" i="38" s="1"/>
  <c r="H21" i="38"/>
  <c r="I21" i="38" s="1"/>
  <c r="J21" i="38" s="1"/>
  <c r="H25" i="38"/>
  <c r="I25" i="38" s="1"/>
  <c r="J25" i="38" s="1"/>
  <c r="H5" i="39"/>
  <c r="I5" i="39" s="1"/>
  <c r="J5" i="39" s="1"/>
  <c r="H16" i="40"/>
  <c r="I16" i="40" s="1"/>
  <c r="J16" i="40" s="1"/>
  <c r="H52" i="40"/>
  <c r="I52" i="40" s="1"/>
  <c r="J52" i="40" s="1"/>
  <c r="H49" i="33"/>
  <c r="I49" i="33" s="1"/>
  <c r="J49" i="33" s="1"/>
  <c r="H58" i="33"/>
  <c r="I58" i="33" s="1"/>
  <c r="J58" i="33" s="1"/>
  <c r="H67" i="33"/>
  <c r="I67" i="33" s="1"/>
  <c r="J67" i="33" s="1"/>
  <c r="H76" i="33"/>
  <c r="I76" i="33" s="1"/>
  <c r="J76" i="33" s="1"/>
  <c r="R15" i="34"/>
  <c r="R16" i="34"/>
  <c r="H19" i="34"/>
  <c r="I19" i="34" s="1"/>
  <c r="J19" i="34" s="1"/>
  <c r="R24" i="34"/>
  <c r="R25" i="34"/>
  <c r="H28" i="34"/>
  <c r="I28" i="34" s="1"/>
  <c r="J28" i="34" s="1"/>
  <c r="R33" i="34"/>
  <c r="R34" i="34"/>
  <c r="H37" i="34"/>
  <c r="I37" i="34" s="1"/>
  <c r="J37" i="34" s="1"/>
  <c r="R42" i="34"/>
  <c r="R43" i="34"/>
  <c r="R46" i="34"/>
  <c r="R49" i="34"/>
  <c r="R52" i="34"/>
  <c r="R55" i="34"/>
  <c r="R58" i="34"/>
  <c r="R61" i="34"/>
  <c r="R64" i="34"/>
  <c r="R67" i="34"/>
  <c r="R70" i="34"/>
  <c r="R73" i="34"/>
  <c r="R76" i="34"/>
  <c r="R79" i="34"/>
  <c r="R82" i="34"/>
  <c r="R85" i="34"/>
  <c r="H88" i="34"/>
  <c r="I88" i="34" s="1"/>
  <c r="J88" i="34" s="1"/>
  <c r="H89" i="34"/>
  <c r="I89" i="34" s="1"/>
  <c r="J89" i="34" s="1"/>
  <c r="H10" i="35"/>
  <c r="I10" i="35" s="1"/>
  <c r="J10" i="35" s="1"/>
  <c r="H17" i="35"/>
  <c r="I17" i="35" s="1"/>
  <c r="J17" i="35" s="1"/>
  <c r="H26" i="35"/>
  <c r="I26" i="35" s="1"/>
  <c r="J26" i="35" s="1"/>
  <c r="H35" i="35"/>
  <c r="I35" i="35" s="1"/>
  <c r="J35" i="35" s="1"/>
  <c r="H44" i="35"/>
  <c r="I44" i="35" s="1"/>
  <c r="J44" i="35" s="1"/>
  <c r="H53" i="35"/>
  <c r="I53" i="35" s="1"/>
  <c r="J53" i="35" s="1"/>
  <c r="H62" i="35"/>
  <c r="I62" i="35" s="1"/>
  <c r="J62" i="35" s="1"/>
  <c r="H71" i="35"/>
  <c r="I71" i="35" s="1"/>
  <c r="J71" i="35" s="1"/>
  <c r="H44" i="36"/>
  <c r="I44" i="36" s="1"/>
  <c r="J44" i="36" s="1"/>
  <c r="H54" i="36"/>
  <c r="I54" i="36" s="1"/>
  <c r="J54" i="36" s="1"/>
  <c r="H57" i="36"/>
  <c r="I57" i="36" s="1"/>
  <c r="J57" i="36" s="1"/>
  <c r="H10" i="37"/>
  <c r="I10" i="37" s="1"/>
  <c r="J10" i="37" s="1"/>
  <c r="H68" i="37"/>
  <c r="I68" i="37" s="1"/>
  <c r="J68" i="37" s="1"/>
  <c r="H86" i="37"/>
  <c r="I86" i="37" s="1"/>
  <c r="J86" i="37" s="1"/>
  <c r="H30" i="38"/>
  <c r="I30" i="38" s="1"/>
  <c r="J30" i="38" s="1"/>
  <c r="H18" i="39"/>
  <c r="I18" i="39" s="1"/>
  <c r="J18" i="39" s="1"/>
  <c r="H27" i="39"/>
  <c r="I27" i="39" s="1"/>
  <c r="J27" i="39" s="1"/>
  <c r="H36" i="39"/>
  <c r="I36" i="39" s="1"/>
  <c r="J36" i="39" s="1"/>
  <c r="H45" i="39"/>
  <c r="I45" i="39" s="1"/>
  <c r="J45" i="39" s="1"/>
  <c r="H54" i="39"/>
  <c r="I54" i="39" s="1"/>
  <c r="J54" i="39" s="1"/>
  <c r="H63" i="39"/>
  <c r="I63" i="39" s="1"/>
  <c r="J63" i="39" s="1"/>
  <c r="H72" i="39"/>
  <c r="I72" i="39" s="1"/>
  <c r="J72" i="39" s="1"/>
  <c r="H38" i="33"/>
  <c r="I38" i="33" s="1"/>
  <c r="J38" i="33" s="1"/>
  <c r="H47" i="33"/>
  <c r="I47" i="33" s="1"/>
  <c r="J47" i="33" s="1"/>
  <c r="H65" i="33"/>
  <c r="I65" i="33" s="1"/>
  <c r="J65" i="33" s="1"/>
  <c r="H74" i="33"/>
  <c r="I74" i="33" s="1"/>
  <c r="J74" i="33" s="1"/>
  <c r="H83" i="33"/>
  <c r="I83" i="33" s="1"/>
  <c r="J83" i="33" s="1"/>
  <c r="H92" i="33"/>
  <c r="I92" i="33" s="1"/>
  <c r="J92" i="33" s="1"/>
  <c r="R14" i="34"/>
  <c r="H17" i="34"/>
  <c r="I17" i="34" s="1"/>
  <c r="J17" i="34" s="1"/>
  <c r="R23" i="34"/>
  <c r="H26" i="34"/>
  <c r="I26" i="34" s="1"/>
  <c r="J26" i="34" s="1"/>
  <c r="R32" i="34"/>
  <c r="H35" i="34"/>
  <c r="I35" i="34" s="1"/>
  <c r="J35" i="34" s="1"/>
  <c r="H44" i="34"/>
  <c r="I44" i="34" s="1"/>
  <c r="J44" i="34" s="1"/>
  <c r="H4" i="36"/>
  <c r="I4" i="36" s="1"/>
  <c r="J4" i="36" s="1"/>
  <c r="K4" i="36" s="1"/>
  <c r="H12" i="36"/>
  <c r="I12" i="36" s="1"/>
  <c r="J12" i="36" s="1"/>
  <c r="H17" i="36"/>
  <c r="I17" i="36" s="1"/>
  <c r="J17" i="36" s="1"/>
  <c r="H18" i="36"/>
  <c r="I18" i="36" s="1"/>
  <c r="J18" i="36" s="1"/>
  <c r="H24" i="36"/>
  <c r="I24" i="36" s="1"/>
  <c r="J24" i="36" s="1"/>
  <c r="H32" i="36"/>
  <c r="I32" i="36" s="1"/>
  <c r="J32" i="36" s="1"/>
  <c r="H33" i="36"/>
  <c r="I33" i="36" s="1"/>
  <c r="J33" i="36" s="1"/>
  <c r="H42" i="36"/>
  <c r="I42" i="36" s="1"/>
  <c r="J42" i="36" s="1"/>
  <c r="H48" i="36"/>
  <c r="I48" i="36" s="1"/>
  <c r="J48" i="36" s="1"/>
  <c r="H51" i="36"/>
  <c r="I51" i="36" s="1"/>
  <c r="J51" i="36" s="1"/>
  <c r="H5" i="37"/>
  <c r="I5" i="37" s="1"/>
  <c r="J5" i="37" s="1"/>
  <c r="H14" i="37"/>
  <c r="I14" i="37" s="1"/>
  <c r="J14" i="37" s="1"/>
  <c r="H20" i="37"/>
  <c r="I20" i="37" s="1"/>
  <c r="J20" i="37" s="1"/>
  <c r="H26" i="37"/>
  <c r="I26" i="37" s="1"/>
  <c r="J26" i="37" s="1"/>
  <c r="H32" i="37"/>
  <c r="I32" i="37" s="1"/>
  <c r="J32" i="37" s="1"/>
  <c r="H38" i="37"/>
  <c r="I38" i="37" s="1"/>
  <c r="J38" i="37" s="1"/>
  <c r="H44" i="37"/>
  <c r="I44" i="37" s="1"/>
  <c r="J44" i="37" s="1"/>
  <c r="H50" i="37"/>
  <c r="I50" i="37" s="1"/>
  <c r="J50" i="37" s="1"/>
  <c r="H56" i="37"/>
  <c r="I56" i="37" s="1"/>
  <c r="J56" i="37" s="1"/>
  <c r="H62" i="37"/>
  <c r="I62" i="37" s="1"/>
  <c r="J62" i="37" s="1"/>
  <c r="H71" i="37"/>
  <c r="I71" i="37" s="1"/>
  <c r="J71" i="37" s="1"/>
  <c r="H89" i="37"/>
  <c r="I89" i="37" s="1"/>
  <c r="J89" i="37" s="1"/>
  <c r="H11" i="39"/>
  <c r="I11" i="39" s="1"/>
  <c r="J11" i="39" s="1"/>
  <c r="H4" i="42"/>
  <c r="I4" i="42" s="1"/>
  <c r="J4" i="42" s="1"/>
  <c r="K4" i="42" s="1"/>
  <c r="H9" i="43"/>
  <c r="I9" i="43" s="1"/>
  <c r="J9" i="43" s="1"/>
  <c r="H37" i="33"/>
  <c r="I37" i="33" s="1"/>
  <c r="J37" i="33" s="1"/>
  <c r="H46" i="33"/>
  <c r="I46" i="33" s="1"/>
  <c r="J46" i="33" s="1"/>
  <c r="H55" i="33"/>
  <c r="I55" i="33" s="1"/>
  <c r="J55" i="33" s="1"/>
  <c r="H64" i="33"/>
  <c r="I64" i="33" s="1"/>
  <c r="J64" i="33" s="1"/>
  <c r="H82" i="33"/>
  <c r="I82" i="33" s="1"/>
  <c r="J82" i="33" s="1"/>
  <c r="H91" i="33"/>
  <c r="I91" i="33" s="1"/>
  <c r="J91" i="33" s="1"/>
  <c r="R9" i="34"/>
  <c r="R3" i="34"/>
  <c r="R89" i="34"/>
  <c r="R86" i="34"/>
  <c r="R83" i="34"/>
  <c r="R87" i="34"/>
  <c r="R84" i="34"/>
  <c r="R81" i="34"/>
  <c r="R78" i="34"/>
  <c r="R75" i="34"/>
  <c r="R72" i="34"/>
  <c r="R69" i="34"/>
  <c r="R66" i="34"/>
  <c r="R63" i="34"/>
  <c r="R60" i="34"/>
  <c r="R57" i="34"/>
  <c r="R54" i="34"/>
  <c r="R51" i="34"/>
  <c r="R48" i="34"/>
  <c r="R45" i="34"/>
  <c r="R6" i="34"/>
  <c r="R7" i="34"/>
  <c r="R11" i="34"/>
  <c r="R12" i="34"/>
  <c r="R13" i="34"/>
  <c r="H16" i="34"/>
  <c r="I16" i="34" s="1"/>
  <c r="J16" i="34" s="1"/>
  <c r="R21" i="34"/>
  <c r="R22" i="34"/>
  <c r="H25" i="34"/>
  <c r="I25" i="34" s="1"/>
  <c r="J25" i="34" s="1"/>
  <c r="R30" i="34"/>
  <c r="R31" i="34"/>
  <c r="H34" i="34"/>
  <c r="I34" i="34" s="1"/>
  <c r="J34" i="34" s="1"/>
  <c r="R39" i="34"/>
  <c r="R40" i="34"/>
  <c r="H43" i="34"/>
  <c r="I43" i="34" s="1"/>
  <c r="J43" i="34" s="1"/>
  <c r="H47" i="34"/>
  <c r="I47" i="34" s="1"/>
  <c r="J47" i="34" s="1"/>
  <c r="H50" i="34"/>
  <c r="I50" i="34" s="1"/>
  <c r="J50" i="34" s="1"/>
  <c r="H53" i="34"/>
  <c r="I53" i="34" s="1"/>
  <c r="J53" i="34" s="1"/>
  <c r="H56" i="34"/>
  <c r="I56" i="34" s="1"/>
  <c r="J56" i="34" s="1"/>
  <c r="H59" i="34"/>
  <c r="I59" i="34" s="1"/>
  <c r="J59" i="34" s="1"/>
  <c r="H62" i="34"/>
  <c r="I62" i="34" s="1"/>
  <c r="J62" i="34" s="1"/>
  <c r="H65" i="34"/>
  <c r="I65" i="34" s="1"/>
  <c r="J65" i="34" s="1"/>
  <c r="H68" i="34"/>
  <c r="I68" i="34" s="1"/>
  <c r="J68" i="34" s="1"/>
  <c r="H71" i="34"/>
  <c r="I71" i="34" s="1"/>
  <c r="J71" i="34" s="1"/>
  <c r="H74" i="34"/>
  <c r="I74" i="34" s="1"/>
  <c r="J74" i="34" s="1"/>
  <c r="H77" i="34"/>
  <c r="I77" i="34" s="1"/>
  <c r="J77" i="34" s="1"/>
  <c r="H80" i="34"/>
  <c r="I80" i="34" s="1"/>
  <c r="J80" i="34" s="1"/>
  <c r="H83" i="34"/>
  <c r="I83" i="34" s="1"/>
  <c r="J83" i="34" s="1"/>
  <c r="R88" i="34"/>
  <c r="H9" i="35"/>
  <c r="I9" i="35" s="1"/>
  <c r="J9" i="35" s="1"/>
  <c r="H14" i="35"/>
  <c r="I14" i="35" s="1"/>
  <c r="J14" i="35" s="1"/>
  <c r="H23" i="35"/>
  <c r="I23" i="35" s="1"/>
  <c r="J23" i="35" s="1"/>
  <c r="H32" i="35"/>
  <c r="I32" i="35" s="1"/>
  <c r="J32" i="35" s="1"/>
  <c r="H41" i="35"/>
  <c r="I41" i="35" s="1"/>
  <c r="J41" i="35" s="1"/>
  <c r="H50" i="35"/>
  <c r="I50" i="35" s="1"/>
  <c r="J50" i="35" s="1"/>
  <c r="H59" i="35"/>
  <c r="I59" i="35" s="1"/>
  <c r="J59" i="35" s="1"/>
  <c r="H68" i="35"/>
  <c r="I68" i="35" s="1"/>
  <c r="J68" i="35" s="1"/>
  <c r="H77" i="35"/>
  <c r="I77" i="35" s="1"/>
  <c r="J77" i="35" s="1"/>
  <c r="Z4" i="36"/>
  <c r="H6" i="36"/>
  <c r="I6" i="36" s="1"/>
  <c r="J6" i="36" s="1"/>
  <c r="H45" i="36"/>
  <c r="I45" i="36" s="1"/>
  <c r="J45" i="36" s="1"/>
  <c r="H65" i="36"/>
  <c r="I65" i="36" s="1"/>
  <c r="J65" i="36" s="1"/>
  <c r="H68" i="36"/>
  <c r="I68" i="36" s="1"/>
  <c r="J68" i="36" s="1"/>
  <c r="H9" i="37"/>
  <c r="I9" i="37" s="1"/>
  <c r="J9" i="37" s="1"/>
  <c r="H74" i="37"/>
  <c r="I74" i="37" s="1"/>
  <c r="J74" i="37" s="1"/>
  <c r="H92" i="37"/>
  <c r="I92" i="37" s="1"/>
  <c r="J92" i="37" s="1"/>
  <c r="AN3" i="38"/>
  <c r="AH3" i="35"/>
  <c r="AQ3" i="35" s="1"/>
  <c r="M7" i="35"/>
  <c r="U7" i="35" s="1"/>
  <c r="M13" i="35"/>
  <c r="U13" i="35" s="1"/>
  <c r="M19" i="35"/>
  <c r="U19" i="35" s="1"/>
  <c r="M25" i="35"/>
  <c r="U25" i="35" s="1"/>
  <c r="M31" i="35"/>
  <c r="U31" i="35" s="1"/>
  <c r="M37" i="35"/>
  <c r="U37" i="35" s="1"/>
  <c r="M43" i="35"/>
  <c r="U43" i="35" s="1"/>
  <c r="M49" i="35"/>
  <c r="U49" i="35" s="1"/>
  <c r="M55" i="35"/>
  <c r="U55" i="35" s="1"/>
  <c r="M61" i="35"/>
  <c r="U61" i="35" s="1"/>
  <c r="M67" i="35"/>
  <c r="U67" i="35" s="1"/>
  <c r="M73" i="35"/>
  <c r="U73" i="35" s="1"/>
  <c r="M79" i="35"/>
  <c r="U79" i="35" s="1"/>
  <c r="V5" i="36"/>
  <c r="R7" i="36"/>
  <c r="R8" i="36"/>
  <c r="V11" i="36"/>
  <c r="R13" i="36"/>
  <c r="R16" i="36"/>
  <c r="R19" i="36"/>
  <c r="R22" i="36"/>
  <c r="R25" i="36"/>
  <c r="R28" i="36"/>
  <c r="R31" i="36"/>
  <c r="R34" i="36"/>
  <c r="R37" i="36"/>
  <c r="R40" i="36"/>
  <c r="R43" i="36"/>
  <c r="R46" i="36"/>
  <c r="R49" i="36"/>
  <c r="R52" i="36"/>
  <c r="R55" i="36"/>
  <c r="R58" i="36"/>
  <c r="R61" i="36"/>
  <c r="R64" i="36"/>
  <c r="R67" i="36"/>
  <c r="AH3" i="37"/>
  <c r="AQ3" i="37" s="1"/>
  <c r="M7" i="37"/>
  <c r="U7" i="37" s="1"/>
  <c r="M13" i="37"/>
  <c r="U13" i="37" s="1"/>
  <c r="M19" i="37"/>
  <c r="U19" i="37" s="1"/>
  <c r="M25" i="37"/>
  <c r="U25" i="37" s="1"/>
  <c r="M31" i="37"/>
  <c r="U31" i="37" s="1"/>
  <c r="M37" i="37"/>
  <c r="U37" i="37" s="1"/>
  <c r="M43" i="37"/>
  <c r="U43" i="37" s="1"/>
  <c r="M49" i="37"/>
  <c r="U49" i="37" s="1"/>
  <c r="M55" i="37"/>
  <c r="U55" i="37" s="1"/>
  <c r="M61" i="37"/>
  <c r="U61" i="37" s="1"/>
  <c r="M67" i="37"/>
  <c r="U67" i="37" s="1"/>
  <c r="M73" i="37"/>
  <c r="U73" i="37" s="1"/>
  <c r="M79" i="37"/>
  <c r="U79" i="37" s="1"/>
  <c r="M85" i="37"/>
  <c r="U85" i="37" s="1"/>
  <c r="M91" i="37"/>
  <c r="U91" i="37" s="1"/>
  <c r="M97" i="37"/>
  <c r="U97" i="37" s="1"/>
  <c r="V67" i="37"/>
  <c r="V70" i="37"/>
  <c r="V73" i="37"/>
  <c r="V76" i="37"/>
  <c r="V79" i="37"/>
  <c r="V82" i="37"/>
  <c r="V85" i="37"/>
  <c r="V88" i="37"/>
  <c r="V91" i="37"/>
  <c r="V94" i="37"/>
  <c r="V98" i="37"/>
  <c r="R9" i="38"/>
  <c r="R10" i="38"/>
  <c r="R12" i="38"/>
  <c r="R16" i="38"/>
  <c r="R21" i="38"/>
  <c r="R25" i="38"/>
  <c r="R30" i="38"/>
  <c r="R38" i="38"/>
  <c r="H41" i="38"/>
  <c r="I41" i="38" s="1"/>
  <c r="J41" i="38" s="1"/>
  <c r="H42" i="38"/>
  <c r="I42" i="38" s="1"/>
  <c r="J42" i="38" s="1"/>
  <c r="R47" i="38"/>
  <c r="H50" i="38"/>
  <c r="I50" i="38" s="1"/>
  <c r="J50" i="38" s="1"/>
  <c r="H51" i="38"/>
  <c r="I51" i="38" s="1"/>
  <c r="J51" i="38" s="1"/>
  <c r="R56" i="38"/>
  <c r="H59" i="38"/>
  <c r="I59" i="38" s="1"/>
  <c r="J59" i="38" s="1"/>
  <c r="H60" i="38"/>
  <c r="I60" i="38" s="1"/>
  <c r="J60" i="38" s="1"/>
  <c r="R65" i="38"/>
  <c r="H68" i="38"/>
  <c r="I68" i="38" s="1"/>
  <c r="J68" i="38" s="1"/>
  <c r="H69" i="38"/>
  <c r="I69" i="38" s="1"/>
  <c r="J69" i="38" s="1"/>
  <c r="R74" i="38"/>
  <c r="H77" i="38"/>
  <c r="I77" i="38" s="1"/>
  <c r="J77" i="38" s="1"/>
  <c r="H78" i="38"/>
  <c r="I78" i="38" s="1"/>
  <c r="J78" i="38" s="1"/>
  <c r="H86" i="38"/>
  <c r="I86" i="38" s="1"/>
  <c r="J86" i="38" s="1"/>
  <c r="H87" i="38"/>
  <c r="I87" i="38" s="1"/>
  <c r="J87" i="38" s="1"/>
  <c r="AN3" i="39"/>
  <c r="M76" i="39"/>
  <c r="U76" i="39" s="1"/>
  <c r="M70" i="39"/>
  <c r="U70" i="39" s="1"/>
  <c r="M64" i="39"/>
  <c r="U64" i="39" s="1"/>
  <c r="M58" i="39"/>
  <c r="U58" i="39" s="1"/>
  <c r="M52" i="39"/>
  <c r="U52" i="39" s="1"/>
  <c r="M46" i="39"/>
  <c r="U46" i="39" s="1"/>
  <c r="M40" i="39"/>
  <c r="U40" i="39" s="1"/>
  <c r="M34" i="39"/>
  <c r="U34" i="39" s="1"/>
  <c r="M28" i="39"/>
  <c r="U28" i="39" s="1"/>
  <c r="M22" i="39"/>
  <c r="U22" i="39" s="1"/>
  <c r="M16" i="39"/>
  <c r="U16" i="39" s="1"/>
  <c r="M10" i="39"/>
  <c r="U10" i="39" s="1"/>
  <c r="M4" i="39"/>
  <c r="U4" i="39" s="1"/>
  <c r="X4" i="39" s="1"/>
  <c r="M74" i="39"/>
  <c r="U74" i="39" s="1"/>
  <c r="M68" i="39"/>
  <c r="U68" i="39" s="1"/>
  <c r="M62" i="39"/>
  <c r="U62" i="39" s="1"/>
  <c r="M56" i="39"/>
  <c r="U56" i="39" s="1"/>
  <c r="M50" i="39"/>
  <c r="U50" i="39" s="1"/>
  <c r="M44" i="39"/>
  <c r="U44" i="39" s="1"/>
  <c r="M38" i="39"/>
  <c r="U38" i="39" s="1"/>
  <c r="M32" i="39"/>
  <c r="U32" i="39" s="1"/>
  <c r="M26" i="39"/>
  <c r="U26" i="39" s="1"/>
  <c r="M20" i="39"/>
  <c r="U20" i="39" s="1"/>
  <c r="M14" i="39"/>
  <c r="U14" i="39" s="1"/>
  <c r="M8" i="39"/>
  <c r="U8" i="39" s="1"/>
  <c r="M79" i="39"/>
  <c r="U79" i="39" s="1"/>
  <c r="M73" i="39"/>
  <c r="U73" i="39" s="1"/>
  <c r="M67" i="39"/>
  <c r="U67" i="39" s="1"/>
  <c r="M61" i="39"/>
  <c r="U61" i="39" s="1"/>
  <c r="M55" i="39"/>
  <c r="U55" i="39" s="1"/>
  <c r="M49" i="39"/>
  <c r="U49" i="39" s="1"/>
  <c r="M43" i="39"/>
  <c r="U43" i="39" s="1"/>
  <c r="M37" i="39"/>
  <c r="U37" i="39" s="1"/>
  <c r="M31" i="39"/>
  <c r="U31" i="39" s="1"/>
  <c r="M25" i="39"/>
  <c r="U25" i="39" s="1"/>
  <c r="M19" i="39"/>
  <c r="U19" i="39" s="1"/>
  <c r="M13" i="39"/>
  <c r="U13" i="39" s="1"/>
  <c r="M7" i="39"/>
  <c r="U7" i="39" s="1"/>
  <c r="M77" i="39"/>
  <c r="U77" i="39" s="1"/>
  <c r="M71" i="39"/>
  <c r="U71" i="39" s="1"/>
  <c r="M65" i="39"/>
  <c r="U65" i="39" s="1"/>
  <c r="M59" i="39"/>
  <c r="U59" i="39" s="1"/>
  <c r="M53" i="39"/>
  <c r="U53" i="39" s="1"/>
  <c r="M47" i="39"/>
  <c r="U47" i="39" s="1"/>
  <c r="M41" i="39"/>
  <c r="U41" i="39" s="1"/>
  <c r="M35" i="39"/>
  <c r="U35" i="39" s="1"/>
  <c r="M29" i="39"/>
  <c r="U29" i="39" s="1"/>
  <c r="M23" i="39"/>
  <c r="U23" i="39" s="1"/>
  <c r="M17" i="39"/>
  <c r="U17" i="39" s="1"/>
  <c r="M11" i="39"/>
  <c r="U11" i="39" s="1"/>
  <c r="M5" i="39"/>
  <c r="U5" i="39" s="1"/>
  <c r="M21" i="39"/>
  <c r="U21" i="39" s="1"/>
  <c r="M39" i="39"/>
  <c r="U39" i="39" s="1"/>
  <c r="M57" i="39"/>
  <c r="U57" i="39" s="1"/>
  <c r="M75" i="39"/>
  <c r="U75" i="39" s="1"/>
  <c r="V6" i="39"/>
  <c r="V12" i="39"/>
  <c r="V21" i="39"/>
  <c r="V30" i="39"/>
  <c r="V39" i="39"/>
  <c r="V48" i="39"/>
  <c r="V57" i="39"/>
  <c r="V66" i="39"/>
  <c r="V75" i="39"/>
  <c r="H6" i="40"/>
  <c r="I6" i="40" s="1"/>
  <c r="J6" i="40" s="1"/>
  <c r="H12" i="40"/>
  <c r="I12" i="40" s="1"/>
  <c r="J12" i="40" s="1"/>
  <c r="H22" i="40"/>
  <c r="I22" i="40" s="1"/>
  <c r="J22" i="40" s="1"/>
  <c r="H25" i="40"/>
  <c r="I25" i="40" s="1"/>
  <c r="J25" i="40" s="1"/>
  <c r="H45" i="40"/>
  <c r="I45" i="40" s="1"/>
  <c r="J45" i="40" s="1"/>
  <c r="H48" i="40"/>
  <c r="I48" i="40" s="1"/>
  <c r="J48" i="40" s="1"/>
  <c r="H58" i="40"/>
  <c r="I58" i="40" s="1"/>
  <c r="J58" i="40" s="1"/>
  <c r="H61" i="40"/>
  <c r="I61" i="40" s="1"/>
  <c r="J61" i="40" s="1"/>
  <c r="H6" i="42"/>
  <c r="I6" i="42" s="1"/>
  <c r="J6" i="42" s="1"/>
  <c r="V11" i="42"/>
  <c r="V5" i="42"/>
  <c r="V87" i="42"/>
  <c r="V84" i="42"/>
  <c r="V81" i="42"/>
  <c r="V78" i="42"/>
  <c r="V75" i="42"/>
  <c r="V72" i="42"/>
  <c r="V69" i="42"/>
  <c r="V66" i="42"/>
  <c r="V63" i="42"/>
  <c r="V60" i="42"/>
  <c r="V57" i="42"/>
  <c r="V54" i="42"/>
  <c r="V51" i="42"/>
  <c r="V48" i="42"/>
  <c r="V45" i="42"/>
  <c r="V42" i="42"/>
  <c r="V39" i="42"/>
  <c r="V36" i="42"/>
  <c r="V33" i="42"/>
  <c r="V30" i="42"/>
  <c r="V27" i="42"/>
  <c r="V24" i="42"/>
  <c r="V21" i="42"/>
  <c r="V18" i="42"/>
  <c r="V15" i="42"/>
  <c r="V12" i="42"/>
  <c r="V6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V8" i="42"/>
  <c r="V7" i="42"/>
  <c r="V89" i="42"/>
  <c r="V86" i="42"/>
  <c r="V83" i="42"/>
  <c r="V80" i="42"/>
  <c r="V77" i="42"/>
  <c r="V74" i="42"/>
  <c r="V71" i="42"/>
  <c r="V68" i="42"/>
  <c r="V65" i="42"/>
  <c r="V62" i="42"/>
  <c r="V59" i="42"/>
  <c r="V56" i="42"/>
  <c r="V53" i="42"/>
  <c r="V50" i="42"/>
  <c r="V47" i="42"/>
  <c r="V44" i="42"/>
  <c r="V41" i="42"/>
  <c r="V38" i="42"/>
  <c r="V35" i="42"/>
  <c r="V32" i="42"/>
  <c r="V29" i="42"/>
  <c r="V26" i="42"/>
  <c r="V23" i="42"/>
  <c r="V20" i="42"/>
  <c r="V17" i="42"/>
  <c r="V14" i="42"/>
  <c r="V10" i="42"/>
  <c r="V4" i="42"/>
  <c r="Y4" i="42" s="1"/>
  <c r="H12" i="42"/>
  <c r="I12" i="42" s="1"/>
  <c r="J12" i="42" s="1"/>
  <c r="H21" i="42"/>
  <c r="I21" i="42" s="1"/>
  <c r="J21" i="42" s="1"/>
  <c r="H30" i="42"/>
  <c r="I30" i="42" s="1"/>
  <c r="J30" i="42" s="1"/>
  <c r="H39" i="42"/>
  <c r="I39" i="42" s="1"/>
  <c r="J39" i="42" s="1"/>
  <c r="H48" i="42"/>
  <c r="I48" i="42" s="1"/>
  <c r="J48" i="42" s="1"/>
  <c r="H57" i="42"/>
  <c r="I57" i="42" s="1"/>
  <c r="J57" i="42" s="1"/>
  <c r="H66" i="42"/>
  <c r="I66" i="42" s="1"/>
  <c r="J66" i="42" s="1"/>
  <c r="H75" i="42"/>
  <c r="I75" i="42" s="1"/>
  <c r="J75" i="42" s="1"/>
  <c r="H84" i="42"/>
  <c r="I84" i="42" s="1"/>
  <c r="J84" i="42" s="1"/>
  <c r="X4" i="43"/>
  <c r="H8" i="43"/>
  <c r="I8" i="43" s="1"/>
  <c r="J8" i="43" s="1"/>
  <c r="H45" i="43"/>
  <c r="I45" i="43" s="1"/>
  <c r="J45" i="43" s="1"/>
  <c r="H54" i="43"/>
  <c r="I54" i="43" s="1"/>
  <c r="J54" i="43" s="1"/>
  <c r="H69" i="43"/>
  <c r="I69" i="43" s="1"/>
  <c r="J69" i="43" s="1"/>
  <c r="M9" i="35"/>
  <c r="U9" i="35" s="1"/>
  <c r="M15" i="35"/>
  <c r="U15" i="35" s="1"/>
  <c r="M21" i="35"/>
  <c r="U21" i="35" s="1"/>
  <c r="M27" i="35"/>
  <c r="U27" i="35" s="1"/>
  <c r="M33" i="35"/>
  <c r="U33" i="35" s="1"/>
  <c r="M39" i="35"/>
  <c r="U39" i="35" s="1"/>
  <c r="M45" i="35"/>
  <c r="U45" i="35" s="1"/>
  <c r="M51" i="35"/>
  <c r="U51" i="35" s="1"/>
  <c r="M57" i="35"/>
  <c r="U57" i="35" s="1"/>
  <c r="M63" i="35"/>
  <c r="U63" i="35" s="1"/>
  <c r="M69" i="35"/>
  <c r="U69" i="35" s="1"/>
  <c r="M75" i="35"/>
  <c r="U75" i="35" s="1"/>
  <c r="R24" i="36"/>
  <c r="R27" i="36"/>
  <c r="R30" i="36"/>
  <c r="R33" i="36"/>
  <c r="R36" i="36"/>
  <c r="R39" i="36"/>
  <c r="R42" i="36"/>
  <c r="R45" i="36"/>
  <c r="R48" i="36"/>
  <c r="R51" i="36"/>
  <c r="R54" i="36"/>
  <c r="R57" i="36"/>
  <c r="R60" i="36"/>
  <c r="R63" i="36"/>
  <c r="R66" i="36"/>
  <c r="R69" i="36"/>
  <c r="M9" i="37"/>
  <c r="U9" i="37" s="1"/>
  <c r="M15" i="37"/>
  <c r="U15" i="37" s="1"/>
  <c r="M21" i="37"/>
  <c r="U21" i="37" s="1"/>
  <c r="M27" i="37"/>
  <c r="U27" i="37" s="1"/>
  <c r="M33" i="37"/>
  <c r="U33" i="37" s="1"/>
  <c r="M39" i="37"/>
  <c r="U39" i="37" s="1"/>
  <c r="M45" i="37"/>
  <c r="U45" i="37" s="1"/>
  <c r="M51" i="37"/>
  <c r="U51" i="37" s="1"/>
  <c r="M57" i="37"/>
  <c r="U57" i="37" s="1"/>
  <c r="M63" i="37"/>
  <c r="U63" i="37" s="1"/>
  <c r="M69" i="37"/>
  <c r="U69" i="37" s="1"/>
  <c r="M75" i="37"/>
  <c r="U75" i="37" s="1"/>
  <c r="M81" i="37"/>
  <c r="U81" i="37" s="1"/>
  <c r="M87" i="37"/>
  <c r="U87" i="37" s="1"/>
  <c r="M93" i="37"/>
  <c r="U93" i="37" s="1"/>
  <c r="V69" i="37"/>
  <c r="V72" i="37"/>
  <c r="V75" i="37"/>
  <c r="V78" i="37"/>
  <c r="V81" i="37"/>
  <c r="V84" i="37"/>
  <c r="V87" i="37"/>
  <c r="V90" i="37"/>
  <c r="V93" i="37"/>
  <c r="V96" i="37"/>
  <c r="R11" i="38"/>
  <c r="R5" i="38"/>
  <c r="R87" i="38"/>
  <c r="R84" i="38"/>
  <c r="R81" i="38"/>
  <c r="R78" i="38"/>
  <c r="R75" i="38"/>
  <c r="R72" i="38"/>
  <c r="R69" i="38"/>
  <c r="R66" i="38"/>
  <c r="R63" i="38"/>
  <c r="R60" i="38"/>
  <c r="R57" i="38"/>
  <c r="R54" i="38"/>
  <c r="R51" i="38"/>
  <c r="R48" i="38"/>
  <c r="R45" i="38"/>
  <c r="R42" i="38"/>
  <c r="R39" i="38"/>
  <c r="R36" i="38"/>
  <c r="R88" i="38"/>
  <c r="R85" i="38"/>
  <c r="R82" i="38"/>
  <c r="R79" i="38"/>
  <c r="R76" i="38"/>
  <c r="R73" i="38"/>
  <c r="R70" i="38"/>
  <c r="R67" i="38"/>
  <c r="R64" i="38"/>
  <c r="R61" i="38"/>
  <c r="R58" i="38"/>
  <c r="R55" i="38"/>
  <c r="R52" i="38"/>
  <c r="R49" i="38"/>
  <c r="R46" i="38"/>
  <c r="R43" i="38"/>
  <c r="R40" i="38"/>
  <c r="R37" i="38"/>
  <c r="R34" i="38"/>
  <c r="R15" i="38"/>
  <c r="R19" i="38"/>
  <c r="R24" i="38"/>
  <c r="R28" i="38"/>
  <c r="H33" i="38"/>
  <c r="I33" i="38" s="1"/>
  <c r="J33" i="38" s="1"/>
  <c r="H35" i="38"/>
  <c r="I35" i="38" s="1"/>
  <c r="J35" i="38" s="1"/>
  <c r="H36" i="38"/>
  <c r="I36" i="38" s="1"/>
  <c r="J36" i="38" s="1"/>
  <c r="R41" i="38"/>
  <c r="H44" i="38"/>
  <c r="I44" i="38" s="1"/>
  <c r="J44" i="38" s="1"/>
  <c r="H45" i="38"/>
  <c r="I45" i="38" s="1"/>
  <c r="J45" i="38" s="1"/>
  <c r="R50" i="38"/>
  <c r="H53" i="38"/>
  <c r="I53" i="38" s="1"/>
  <c r="J53" i="38" s="1"/>
  <c r="H54" i="38"/>
  <c r="I54" i="38" s="1"/>
  <c r="J54" i="38" s="1"/>
  <c r="R59" i="38"/>
  <c r="H62" i="38"/>
  <c r="I62" i="38" s="1"/>
  <c r="J62" i="38" s="1"/>
  <c r="H63" i="38"/>
  <c r="I63" i="38" s="1"/>
  <c r="J63" i="38" s="1"/>
  <c r="R68" i="38"/>
  <c r="H71" i="38"/>
  <c r="I71" i="38" s="1"/>
  <c r="J71" i="38" s="1"/>
  <c r="H72" i="38"/>
  <c r="I72" i="38" s="1"/>
  <c r="J72" i="38" s="1"/>
  <c r="R77" i="38"/>
  <c r="H80" i="38"/>
  <c r="I80" i="38" s="1"/>
  <c r="J80" i="38" s="1"/>
  <c r="H81" i="38"/>
  <c r="I81" i="38" s="1"/>
  <c r="J81" i="38" s="1"/>
  <c r="R86" i="38"/>
  <c r="H89" i="38"/>
  <c r="I89" i="38" s="1"/>
  <c r="J89" i="38" s="1"/>
  <c r="M9" i="39"/>
  <c r="U9" i="39" s="1"/>
  <c r="M27" i="39"/>
  <c r="U27" i="39" s="1"/>
  <c r="M45" i="39"/>
  <c r="U45" i="39" s="1"/>
  <c r="M63" i="39"/>
  <c r="U63" i="39" s="1"/>
  <c r="V9" i="39"/>
  <c r="V15" i="39"/>
  <c r="V24" i="39"/>
  <c r="V33" i="39"/>
  <c r="V42" i="39"/>
  <c r="V51" i="39"/>
  <c r="V60" i="39"/>
  <c r="V69" i="39"/>
  <c r="H7" i="40"/>
  <c r="I7" i="40" s="1"/>
  <c r="J7" i="40" s="1"/>
  <c r="H13" i="40"/>
  <c r="I13" i="40" s="1"/>
  <c r="J13" i="40" s="1"/>
  <c r="H33" i="40"/>
  <c r="I33" i="40" s="1"/>
  <c r="J33" i="40" s="1"/>
  <c r="H36" i="40"/>
  <c r="I36" i="40" s="1"/>
  <c r="J36" i="40" s="1"/>
  <c r="H46" i="40"/>
  <c r="I46" i="40" s="1"/>
  <c r="J46" i="40" s="1"/>
  <c r="H49" i="40"/>
  <c r="I49" i="40" s="1"/>
  <c r="J49" i="40" s="1"/>
  <c r="H69" i="40"/>
  <c r="I69" i="40" s="1"/>
  <c r="J69" i="40" s="1"/>
  <c r="H6" i="41"/>
  <c r="I6" i="41" s="1"/>
  <c r="J6" i="41" s="1"/>
  <c r="H11" i="41"/>
  <c r="I11" i="41" s="1"/>
  <c r="J11" i="41" s="1"/>
  <c r="H18" i="42"/>
  <c r="I18" i="42" s="1"/>
  <c r="J18" i="42" s="1"/>
  <c r="H27" i="42"/>
  <c r="I27" i="42" s="1"/>
  <c r="J27" i="42" s="1"/>
  <c r="H36" i="42"/>
  <c r="I36" i="42" s="1"/>
  <c r="J36" i="42" s="1"/>
  <c r="H45" i="42"/>
  <c r="I45" i="42" s="1"/>
  <c r="J45" i="42" s="1"/>
  <c r="H54" i="42"/>
  <c r="I54" i="42" s="1"/>
  <c r="J54" i="42" s="1"/>
  <c r="H63" i="42"/>
  <c r="I63" i="42" s="1"/>
  <c r="J63" i="42" s="1"/>
  <c r="H72" i="42"/>
  <c r="I72" i="42" s="1"/>
  <c r="J72" i="42" s="1"/>
  <c r="H81" i="42"/>
  <c r="I81" i="42" s="1"/>
  <c r="J81" i="42" s="1"/>
  <c r="R78" i="43"/>
  <c r="R77" i="43"/>
  <c r="R74" i="43"/>
  <c r="R71" i="43"/>
  <c r="R68" i="43"/>
  <c r="R65" i="43"/>
  <c r="R62" i="43"/>
  <c r="R59" i="43"/>
  <c r="R56" i="43"/>
  <c r="R53" i="43"/>
  <c r="R50" i="43"/>
  <c r="R47" i="43"/>
  <c r="R44" i="43"/>
  <c r="R41" i="43"/>
  <c r="R38" i="43"/>
  <c r="R35" i="43"/>
  <c r="R32" i="43"/>
  <c r="R29" i="43"/>
  <c r="R26" i="43"/>
  <c r="R23" i="43"/>
  <c r="R20" i="43"/>
  <c r="R17" i="43"/>
  <c r="R14" i="43"/>
  <c r="R10" i="43"/>
  <c r="R4" i="43"/>
  <c r="R75" i="43"/>
  <c r="R70" i="43"/>
  <c r="R66" i="43"/>
  <c r="R61" i="43"/>
  <c r="R57" i="43"/>
  <c r="R52" i="43"/>
  <c r="R48" i="43"/>
  <c r="R43" i="43"/>
  <c r="R39" i="43"/>
  <c r="R34" i="43"/>
  <c r="R30" i="43"/>
  <c r="R25" i="43"/>
  <c r="R21" i="43"/>
  <c r="R16" i="43"/>
  <c r="R12" i="43"/>
  <c r="R79" i="43"/>
  <c r="R76" i="43"/>
  <c r="R72" i="43"/>
  <c r="R67" i="43"/>
  <c r="R63" i="43"/>
  <c r="R58" i="43"/>
  <c r="R54" i="43"/>
  <c r="R49" i="43"/>
  <c r="R45" i="43"/>
  <c r="R40" i="43"/>
  <c r="R36" i="43"/>
  <c r="R31" i="43"/>
  <c r="R27" i="43"/>
  <c r="R22" i="43"/>
  <c r="R18" i="43"/>
  <c r="R13" i="43"/>
  <c r="R5" i="43"/>
  <c r="R6" i="43"/>
  <c r="R73" i="43"/>
  <c r="R69" i="43"/>
  <c r="R64" i="43"/>
  <c r="R60" i="43"/>
  <c r="R55" i="43"/>
  <c r="R51" i="43"/>
  <c r="R46" i="43"/>
  <c r="R42" i="43"/>
  <c r="R37" i="43"/>
  <c r="R33" i="43"/>
  <c r="R28" i="43"/>
  <c r="R24" i="43"/>
  <c r="R19" i="43"/>
  <c r="R15" i="43"/>
  <c r="R11" i="43"/>
  <c r="R9" i="43"/>
  <c r="R8" i="43"/>
  <c r="R7" i="43"/>
  <c r="H18" i="43"/>
  <c r="I18" i="43" s="1"/>
  <c r="J18" i="43" s="1"/>
  <c r="H27" i="43"/>
  <c r="I27" i="43" s="1"/>
  <c r="J27" i="43" s="1"/>
  <c r="H60" i="43"/>
  <c r="I60" i="43" s="1"/>
  <c r="J60" i="43" s="1"/>
  <c r="M7" i="34"/>
  <c r="U7" i="34" s="1"/>
  <c r="M13" i="34"/>
  <c r="U13" i="34" s="1"/>
  <c r="M19" i="34"/>
  <c r="U19" i="34" s="1"/>
  <c r="M25" i="34"/>
  <c r="U25" i="34" s="1"/>
  <c r="M31" i="34"/>
  <c r="U31" i="34" s="1"/>
  <c r="M37" i="34"/>
  <c r="U37" i="34" s="1"/>
  <c r="M43" i="34"/>
  <c r="U43" i="34" s="1"/>
  <c r="M49" i="34"/>
  <c r="U49" i="34" s="1"/>
  <c r="M55" i="34"/>
  <c r="U55" i="34" s="1"/>
  <c r="M61" i="34"/>
  <c r="U61" i="34" s="1"/>
  <c r="M67" i="34"/>
  <c r="U67" i="34" s="1"/>
  <c r="M73" i="34"/>
  <c r="U73" i="34" s="1"/>
  <c r="M79" i="34"/>
  <c r="U79" i="34" s="1"/>
  <c r="M85" i="34"/>
  <c r="U85" i="34" s="1"/>
  <c r="M4" i="35"/>
  <c r="U4" i="35" s="1"/>
  <c r="X4" i="35" s="1"/>
  <c r="M10" i="35"/>
  <c r="U10" i="35" s="1"/>
  <c r="M16" i="35"/>
  <c r="U16" i="35" s="1"/>
  <c r="M22" i="35"/>
  <c r="U22" i="35" s="1"/>
  <c r="M28" i="35"/>
  <c r="U28" i="35" s="1"/>
  <c r="M34" i="35"/>
  <c r="U34" i="35" s="1"/>
  <c r="M40" i="35"/>
  <c r="U40" i="35" s="1"/>
  <c r="M46" i="35"/>
  <c r="U46" i="35" s="1"/>
  <c r="M52" i="35"/>
  <c r="U52" i="35" s="1"/>
  <c r="M58" i="35"/>
  <c r="U58" i="35" s="1"/>
  <c r="M64" i="35"/>
  <c r="U64" i="35" s="1"/>
  <c r="M70" i="35"/>
  <c r="U70" i="35" s="1"/>
  <c r="M76" i="35"/>
  <c r="U76" i="35" s="1"/>
  <c r="R7" i="35"/>
  <c r="R8" i="35"/>
  <c r="R13" i="35"/>
  <c r="R16" i="35"/>
  <c r="R19" i="35"/>
  <c r="R22" i="35"/>
  <c r="R25" i="35"/>
  <c r="R28" i="35"/>
  <c r="R31" i="35"/>
  <c r="R34" i="35"/>
  <c r="R37" i="35"/>
  <c r="R40" i="35"/>
  <c r="R43" i="35"/>
  <c r="R46" i="35"/>
  <c r="R49" i="35"/>
  <c r="R52" i="35"/>
  <c r="R55" i="35"/>
  <c r="R58" i="35"/>
  <c r="R61" i="35"/>
  <c r="R64" i="35"/>
  <c r="R67" i="35"/>
  <c r="R70" i="35"/>
  <c r="R73" i="35"/>
  <c r="R76" i="35"/>
  <c r="R79" i="35"/>
  <c r="M9" i="36"/>
  <c r="U9" i="36" s="1"/>
  <c r="M15" i="36"/>
  <c r="U15" i="36" s="1"/>
  <c r="M21" i="36"/>
  <c r="U21" i="36" s="1"/>
  <c r="M27" i="36"/>
  <c r="U27" i="36" s="1"/>
  <c r="M33" i="36"/>
  <c r="U33" i="36" s="1"/>
  <c r="M39" i="36"/>
  <c r="U39" i="36" s="1"/>
  <c r="M45" i="36"/>
  <c r="U45" i="36" s="1"/>
  <c r="M51" i="36"/>
  <c r="U51" i="36" s="1"/>
  <c r="M57" i="36"/>
  <c r="U57" i="36" s="1"/>
  <c r="M63" i="36"/>
  <c r="U63" i="36" s="1"/>
  <c r="M69" i="36"/>
  <c r="U69" i="36" s="1"/>
  <c r="R5" i="36"/>
  <c r="V7" i="36"/>
  <c r="V8" i="36"/>
  <c r="R11" i="36"/>
  <c r="V13" i="36"/>
  <c r="V16" i="36"/>
  <c r="V19" i="36"/>
  <c r="V22" i="36"/>
  <c r="V25" i="36"/>
  <c r="V28" i="36"/>
  <c r="V31" i="36"/>
  <c r="V34" i="36"/>
  <c r="V37" i="36"/>
  <c r="V40" i="36"/>
  <c r="V43" i="36"/>
  <c r="V46" i="36"/>
  <c r="V49" i="36"/>
  <c r="V52" i="36"/>
  <c r="V55" i="36"/>
  <c r="V58" i="36"/>
  <c r="V61" i="36"/>
  <c r="V64" i="36"/>
  <c r="V67" i="36"/>
  <c r="M4" i="37"/>
  <c r="U4" i="37" s="1"/>
  <c r="X4" i="37" s="1"/>
  <c r="Z4" i="37" s="1"/>
  <c r="M10" i="37"/>
  <c r="U10" i="37" s="1"/>
  <c r="M16" i="37"/>
  <c r="U16" i="37" s="1"/>
  <c r="M22" i="37"/>
  <c r="U22" i="37" s="1"/>
  <c r="M28" i="37"/>
  <c r="U28" i="37" s="1"/>
  <c r="M34" i="37"/>
  <c r="U34" i="37" s="1"/>
  <c r="M40" i="37"/>
  <c r="U40" i="37" s="1"/>
  <c r="M46" i="37"/>
  <c r="U46" i="37" s="1"/>
  <c r="M52" i="37"/>
  <c r="U52" i="37" s="1"/>
  <c r="M58" i="37"/>
  <c r="U58" i="37" s="1"/>
  <c r="M64" i="37"/>
  <c r="U64" i="37" s="1"/>
  <c r="M70" i="37"/>
  <c r="U70" i="37" s="1"/>
  <c r="M76" i="37"/>
  <c r="U76" i="37" s="1"/>
  <c r="M82" i="37"/>
  <c r="U82" i="37" s="1"/>
  <c r="M88" i="37"/>
  <c r="U88" i="37" s="1"/>
  <c r="M94" i="37"/>
  <c r="U94" i="37" s="1"/>
  <c r="V11" i="37"/>
  <c r="M89" i="38"/>
  <c r="U89" i="38" s="1"/>
  <c r="M83" i="38"/>
  <c r="U83" i="38" s="1"/>
  <c r="M77" i="38"/>
  <c r="U77" i="38" s="1"/>
  <c r="M71" i="38"/>
  <c r="U71" i="38" s="1"/>
  <c r="M65" i="38"/>
  <c r="U65" i="38" s="1"/>
  <c r="M59" i="38"/>
  <c r="U59" i="38" s="1"/>
  <c r="M53" i="38"/>
  <c r="U53" i="38" s="1"/>
  <c r="M47" i="38"/>
  <c r="U47" i="38" s="1"/>
  <c r="M41" i="38"/>
  <c r="U41" i="38" s="1"/>
  <c r="M35" i="38"/>
  <c r="U35" i="38" s="1"/>
  <c r="M29" i="38"/>
  <c r="U29" i="38" s="1"/>
  <c r="M23" i="38"/>
  <c r="U23" i="38" s="1"/>
  <c r="M17" i="38"/>
  <c r="U17" i="38" s="1"/>
  <c r="M11" i="38"/>
  <c r="U11" i="38" s="1"/>
  <c r="M5" i="38"/>
  <c r="U5" i="38" s="1"/>
  <c r="M10" i="38"/>
  <c r="U10" i="38" s="1"/>
  <c r="M18" i="38"/>
  <c r="U18" i="38" s="1"/>
  <c r="M25" i="38"/>
  <c r="U25" i="38" s="1"/>
  <c r="M32" i="38"/>
  <c r="U32" i="38" s="1"/>
  <c r="M39" i="38"/>
  <c r="U39" i="38" s="1"/>
  <c r="M46" i="38"/>
  <c r="U46" i="38" s="1"/>
  <c r="M54" i="38"/>
  <c r="U54" i="38" s="1"/>
  <c r="M61" i="38"/>
  <c r="U61" i="38" s="1"/>
  <c r="M68" i="38"/>
  <c r="U68" i="38" s="1"/>
  <c r="M75" i="38"/>
  <c r="U75" i="38" s="1"/>
  <c r="M82" i="38"/>
  <c r="U82" i="38" s="1"/>
  <c r="R4" i="38"/>
  <c r="AH4" i="38" s="1"/>
  <c r="R6" i="38"/>
  <c r="V9" i="38"/>
  <c r="V10" i="38"/>
  <c r="V11" i="38"/>
  <c r="R14" i="38"/>
  <c r="H15" i="38"/>
  <c r="I15" i="38" s="1"/>
  <c r="J15" i="38" s="1"/>
  <c r="H20" i="38"/>
  <c r="I20" i="38" s="1"/>
  <c r="J20" i="38" s="1"/>
  <c r="R23" i="38"/>
  <c r="H24" i="38"/>
  <c r="I24" i="38" s="1"/>
  <c r="J24" i="38" s="1"/>
  <c r="H29" i="38"/>
  <c r="I29" i="38" s="1"/>
  <c r="J29" i="38" s="1"/>
  <c r="R32" i="38"/>
  <c r="V41" i="38"/>
  <c r="V50" i="38"/>
  <c r="V59" i="38"/>
  <c r="V68" i="38"/>
  <c r="V77" i="38"/>
  <c r="M12" i="39"/>
  <c r="U12" i="39" s="1"/>
  <c r="M30" i="39"/>
  <c r="U30" i="39" s="1"/>
  <c r="M48" i="39"/>
  <c r="U48" i="39" s="1"/>
  <c r="M66" i="39"/>
  <c r="U66" i="39" s="1"/>
  <c r="H6" i="39"/>
  <c r="I6" i="39" s="1"/>
  <c r="J6" i="39" s="1"/>
  <c r="H12" i="39"/>
  <c r="I12" i="39" s="1"/>
  <c r="J12" i="39" s="1"/>
  <c r="H21" i="39"/>
  <c r="I21" i="39" s="1"/>
  <c r="J21" i="39" s="1"/>
  <c r="H30" i="39"/>
  <c r="I30" i="39" s="1"/>
  <c r="J30" i="39" s="1"/>
  <c r="H39" i="39"/>
  <c r="I39" i="39" s="1"/>
  <c r="J39" i="39" s="1"/>
  <c r="H48" i="39"/>
  <c r="I48" i="39" s="1"/>
  <c r="J48" i="39" s="1"/>
  <c r="H57" i="39"/>
  <c r="I57" i="39" s="1"/>
  <c r="J57" i="39" s="1"/>
  <c r="H66" i="39"/>
  <c r="I66" i="39" s="1"/>
  <c r="J66" i="39" s="1"/>
  <c r="H75" i="39"/>
  <c r="I75" i="39" s="1"/>
  <c r="J75" i="39" s="1"/>
  <c r="H8" i="40"/>
  <c r="I8" i="40" s="1"/>
  <c r="J8" i="40" s="1"/>
  <c r="H27" i="40"/>
  <c r="I27" i="40" s="1"/>
  <c r="J27" i="40" s="1"/>
  <c r="H30" i="40"/>
  <c r="I30" i="40" s="1"/>
  <c r="J30" i="40" s="1"/>
  <c r="H40" i="40"/>
  <c r="I40" i="40" s="1"/>
  <c r="J40" i="40" s="1"/>
  <c r="H43" i="40"/>
  <c r="I43" i="40" s="1"/>
  <c r="J43" i="40" s="1"/>
  <c r="H63" i="40"/>
  <c r="I63" i="40" s="1"/>
  <c r="J63" i="40" s="1"/>
  <c r="H66" i="40"/>
  <c r="I66" i="40" s="1"/>
  <c r="J66" i="40" s="1"/>
  <c r="H9" i="41"/>
  <c r="I9" i="41" s="1"/>
  <c r="J9" i="41" s="1"/>
  <c r="AH4" i="42"/>
  <c r="Z4" i="42"/>
  <c r="H5" i="42"/>
  <c r="I5" i="42" s="1"/>
  <c r="J5" i="42" s="1"/>
  <c r="H11" i="42"/>
  <c r="I11" i="42" s="1"/>
  <c r="J11" i="42" s="1"/>
  <c r="H51" i="43"/>
  <c r="I51" i="43" s="1"/>
  <c r="J51" i="43" s="1"/>
  <c r="H6" i="38"/>
  <c r="I6" i="38" s="1"/>
  <c r="J6" i="38" s="1"/>
  <c r="H38" i="38"/>
  <c r="I38" i="38" s="1"/>
  <c r="J38" i="38" s="1"/>
  <c r="H39" i="38"/>
  <c r="I39" i="38" s="1"/>
  <c r="J39" i="38" s="1"/>
  <c r="H47" i="38"/>
  <c r="I47" i="38" s="1"/>
  <c r="J47" i="38" s="1"/>
  <c r="H48" i="38"/>
  <c r="I48" i="38" s="1"/>
  <c r="J48" i="38" s="1"/>
  <c r="H56" i="38"/>
  <c r="I56" i="38" s="1"/>
  <c r="J56" i="38" s="1"/>
  <c r="H57" i="38"/>
  <c r="I57" i="38" s="1"/>
  <c r="J57" i="38" s="1"/>
  <c r="H65" i="38"/>
  <c r="I65" i="38" s="1"/>
  <c r="J65" i="38" s="1"/>
  <c r="H66" i="38"/>
  <c r="I66" i="38" s="1"/>
  <c r="J66" i="38" s="1"/>
  <c r="H74" i="38"/>
  <c r="I74" i="38" s="1"/>
  <c r="J74" i="38" s="1"/>
  <c r="H75" i="38"/>
  <c r="I75" i="38" s="1"/>
  <c r="J75" i="38" s="1"/>
  <c r="H83" i="38"/>
  <c r="I83" i="38" s="1"/>
  <c r="J83" i="38" s="1"/>
  <c r="H84" i="38"/>
  <c r="I84" i="38" s="1"/>
  <c r="J84" i="38" s="1"/>
  <c r="H4" i="39"/>
  <c r="I4" i="39" s="1"/>
  <c r="J4" i="39" s="1"/>
  <c r="K4" i="39" s="1"/>
  <c r="K5" i="39" s="1"/>
  <c r="V11" i="39"/>
  <c r="V5" i="39"/>
  <c r="V79" i="39"/>
  <c r="V76" i="39"/>
  <c r="V73" i="39"/>
  <c r="V70" i="39"/>
  <c r="V67" i="39"/>
  <c r="V64" i="39"/>
  <c r="V61" i="39"/>
  <c r="V58" i="39"/>
  <c r="V55" i="39"/>
  <c r="V52" i="39"/>
  <c r="V49" i="39"/>
  <c r="V46" i="39"/>
  <c r="V43" i="39"/>
  <c r="V40" i="39"/>
  <c r="V37" i="39"/>
  <c r="V34" i="39"/>
  <c r="V31" i="39"/>
  <c r="V28" i="39"/>
  <c r="V25" i="39"/>
  <c r="V22" i="39"/>
  <c r="V19" i="39"/>
  <c r="V16" i="39"/>
  <c r="V13" i="39"/>
  <c r="V8" i="39"/>
  <c r="V7" i="39"/>
  <c r="V77" i="39"/>
  <c r="V74" i="39"/>
  <c r="V71" i="39"/>
  <c r="V68" i="39"/>
  <c r="V65" i="39"/>
  <c r="V62" i="39"/>
  <c r="V59" i="39"/>
  <c r="V56" i="39"/>
  <c r="V53" i="39"/>
  <c r="V50" i="39"/>
  <c r="V47" i="39"/>
  <c r="V44" i="39"/>
  <c r="V41" i="39"/>
  <c r="V38" i="39"/>
  <c r="V35" i="39"/>
  <c r="V32" i="39"/>
  <c r="V29" i="39"/>
  <c r="V26" i="39"/>
  <c r="V23" i="39"/>
  <c r="V20" i="39"/>
  <c r="V17" i="39"/>
  <c r="V14" i="39"/>
  <c r="V10" i="39"/>
  <c r="V4" i="39"/>
  <c r="Y4" i="39" s="1"/>
  <c r="V18" i="39"/>
  <c r="V27" i="39"/>
  <c r="V36" i="39"/>
  <c r="V45" i="39"/>
  <c r="V54" i="39"/>
  <c r="V63" i="39"/>
  <c r="V72" i="39"/>
  <c r="H9" i="40"/>
  <c r="I9" i="40" s="1"/>
  <c r="J9" i="40" s="1"/>
  <c r="H21" i="40"/>
  <c r="I21" i="40" s="1"/>
  <c r="J21" i="40" s="1"/>
  <c r="H24" i="40"/>
  <c r="I24" i="40" s="1"/>
  <c r="J24" i="40" s="1"/>
  <c r="H34" i="40"/>
  <c r="I34" i="40" s="1"/>
  <c r="J34" i="40" s="1"/>
  <c r="H37" i="40"/>
  <c r="I37" i="40" s="1"/>
  <c r="J37" i="40" s="1"/>
  <c r="H57" i="40"/>
  <c r="I57" i="40" s="1"/>
  <c r="J57" i="40" s="1"/>
  <c r="H60" i="40"/>
  <c r="I60" i="40" s="1"/>
  <c r="J60" i="40" s="1"/>
  <c r="V11" i="41"/>
  <c r="V96" i="41"/>
  <c r="V93" i="41"/>
  <c r="V90" i="41"/>
  <c r="V87" i="41"/>
  <c r="V84" i="41"/>
  <c r="V81" i="41"/>
  <c r="V78" i="41"/>
  <c r="V75" i="41"/>
  <c r="V72" i="41"/>
  <c r="V69" i="41"/>
  <c r="V66" i="41"/>
  <c r="V63" i="41"/>
  <c r="V60" i="41"/>
  <c r="V57" i="41"/>
  <c r="V54" i="41"/>
  <c r="V51" i="41"/>
  <c r="V48" i="41"/>
  <c r="V45" i="41"/>
  <c r="V42" i="41"/>
  <c r="V39" i="41"/>
  <c r="V36" i="41"/>
  <c r="V33" i="41"/>
  <c r="V30" i="41"/>
  <c r="V27" i="41"/>
  <c r="V24" i="41"/>
  <c r="V21" i="41"/>
  <c r="V18" i="41"/>
  <c r="V15" i="41"/>
  <c r="V12" i="41"/>
  <c r="V6" i="41"/>
  <c r="V97" i="41"/>
  <c r="V94" i="41"/>
  <c r="V91" i="41"/>
  <c r="V88" i="41"/>
  <c r="V85" i="41"/>
  <c r="V82" i="41"/>
  <c r="V79" i="41"/>
  <c r="V76" i="41"/>
  <c r="V73" i="41"/>
  <c r="V70" i="41"/>
  <c r="V67" i="41"/>
  <c r="V64" i="41"/>
  <c r="V61" i="41"/>
  <c r="V58" i="41"/>
  <c r="V55" i="41"/>
  <c r="V52" i="41"/>
  <c r="V49" i="41"/>
  <c r="V46" i="41"/>
  <c r="V43" i="41"/>
  <c r="V40" i="41"/>
  <c r="V37" i="41"/>
  <c r="V34" i="41"/>
  <c r="V31" i="41"/>
  <c r="V28" i="41"/>
  <c r="V25" i="41"/>
  <c r="V22" i="41"/>
  <c r="V19" i="41"/>
  <c r="V16" i="41"/>
  <c r="V13" i="41"/>
  <c r="V8" i="41"/>
  <c r="V7" i="41"/>
  <c r="V98" i="41"/>
  <c r="V95" i="41"/>
  <c r="V92" i="41"/>
  <c r="V89" i="41"/>
  <c r="V86" i="41"/>
  <c r="V83" i="41"/>
  <c r="V80" i="41"/>
  <c r="V77" i="41"/>
  <c r="V74" i="41"/>
  <c r="V71" i="41"/>
  <c r="V68" i="41"/>
  <c r="V65" i="41"/>
  <c r="V62" i="41"/>
  <c r="V59" i="41"/>
  <c r="V56" i="41"/>
  <c r="V53" i="41"/>
  <c r="V50" i="41"/>
  <c r="V47" i="41"/>
  <c r="V44" i="41"/>
  <c r="V41" i="41"/>
  <c r="V38" i="41"/>
  <c r="V35" i="41"/>
  <c r="V32" i="41"/>
  <c r="V29" i="41"/>
  <c r="V26" i="41"/>
  <c r="V23" i="41"/>
  <c r="V20" i="41"/>
  <c r="V17" i="41"/>
  <c r="V14" i="41"/>
  <c r="V10" i="41"/>
  <c r="V5" i="41"/>
  <c r="H15" i="42"/>
  <c r="I15" i="42" s="1"/>
  <c r="J15" i="42" s="1"/>
  <c r="H24" i="42"/>
  <c r="I24" i="42" s="1"/>
  <c r="J24" i="42" s="1"/>
  <c r="H33" i="42"/>
  <c r="I33" i="42" s="1"/>
  <c r="J33" i="42" s="1"/>
  <c r="H42" i="42"/>
  <c r="I42" i="42" s="1"/>
  <c r="J42" i="42" s="1"/>
  <c r="H51" i="42"/>
  <c r="I51" i="42" s="1"/>
  <c r="J51" i="42" s="1"/>
  <c r="H60" i="42"/>
  <c r="I60" i="42" s="1"/>
  <c r="J60" i="42" s="1"/>
  <c r="H69" i="42"/>
  <c r="I69" i="42" s="1"/>
  <c r="J69" i="42" s="1"/>
  <c r="H78" i="42"/>
  <c r="I78" i="42" s="1"/>
  <c r="J78" i="42" s="1"/>
  <c r="H87" i="42"/>
  <c r="I87" i="42" s="1"/>
  <c r="J87" i="42" s="1"/>
  <c r="H4" i="43"/>
  <c r="I4" i="43" s="1"/>
  <c r="J4" i="43" s="1"/>
  <c r="K4" i="43" s="1"/>
  <c r="H42" i="43"/>
  <c r="I42" i="43" s="1"/>
  <c r="J42" i="43" s="1"/>
  <c r="H63" i="43"/>
  <c r="I63" i="43" s="1"/>
  <c r="J63" i="43" s="1"/>
  <c r="M9" i="34"/>
  <c r="U9" i="34" s="1"/>
  <c r="M15" i="34"/>
  <c r="U15" i="34" s="1"/>
  <c r="M21" i="34"/>
  <c r="U21" i="34" s="1"/>
  <c r="M27" i="34"/>
  <c r="U27" i="34" s="1"/>
  <c r="M33" i="34"/>
  <c r="U33" i="34" s="1"/>
  <c r="M39" i="34"/>
  <c r="U39" i="34" s="1"/>
  <c r="M45" i="34"/>
  <c r="U45" i="34" s="1"/>
  <c r="M51" i="34"/>
  <c r="U51" i="34" s="1"/>
  <c r="M57" i="34"/>
  <c r="U57" i="34" s="1"/>
  <c r="M63" i="34"/>
  <c r="U63" i="34" s="1"/>
  <c r="M69" i="34"/>
  <c r="U69" i="34" s="1"/>
  <c r="M75" i="34"/>
  <c r="U75" i="34" s="1"/>
  <c r="M81" i="34"/>
  <c r="U81" i="34" s="1"/>
  <c r="M6" i="35"/>
  <c r="U6" i="35" s="1"/>
  <c r="M12" i="35"/>
  <c r="U12" i="35" s="1"/>
  <c r="M18" i="35"/>
  <c r="U18" i="35" s="1"/>
  <c r="M24" i="35"/>
  <c r="U24" i="35" s="1"/>
  <c r="M30" i="35"/>
  <c r="U30" i="35" s="1"/>
  <c r="M36" i="35"/>
  <c r="U36" i="35" s="1"/>
  <c r="M42" i="35"/>
  <c r="U42" i="35" s="1"/>
  <c r="M48" i="35"/>
  <c r="U48" i="35" s="1"/>
  <c r="M54" i="35"/>
  <c r="U54" i="35" s="1"/>
  <c r="M60" i="35"/>
  <c r="U60" i="35" s="1"/>
  <c r="M66" i="35"/>
  <c r="U66" i="35" s="1"/>
  <c r="M72" i="35"/>
  <c r="U72" i="35" s="1"/>
  <c r="R6" i="35"/>
  <c r="R12" i="35"/>
  <c r="R15" i="35"/>
  <c r="R18" i="35"/>
  <c r="R21" i="35"/>
  <c r="R24" i="35"/>
  <c r="R27" i="35"/>
  <c r="R30" i="35"/>
  <c r="R33" i="35"/>
  <c r="R36" i="35"/>
  <c r="R39" i="35"/>
  <c r="R42" i="35"/>
  <c r="R45" i="35"/>
  <c r="R48" i="35"/>
  <c r="R51" i="35"/>
  <c r="R54" i="35"/>
  <c r="R57" i="35"/>
  <c r="R60" i="35"/>
  <c r="R63" i="35"/>
  <c r="R66" i="35"/>
  <c r="R69" i="35"/>
  <c r="R72" i="35"/>
  <c r="R75" i="35"/>
  <c r="M5" i="36"/>
  <c r="U5" i="36" s="1"/>
  <c r="M11" i="36"/>
  <c r="U11" i="36" s="1"/>
  <c r="M17" i="36"/>
  <c r="U17" i="36" s="1"/>
  <c r="M23" i="36"/>
  <c r="U23" i="36" s="1"/>
  <c r="M29" i="36"/>
  <c r="U29" i="36" s="1"/>
  <c r="M35" i="36"/>
  <c r="U35" i="36" s="1"/>
  <c r="M41" i="36"/>
  <c r="U41" i="36" s="1"/>
  <c r="M47" i="36"/>
  <c r="U47" i="36" s="1"/>
  <c r="M53" i="36"/>
  <c r="U53" i="36" s="1"/>
  <c r="M59" i="36"/>
  <c r="U59" i="36" s="1"/>
  <c r="V6" i="36"/>
  <c r="V12" i="36"/>
  <c r="V15" i="36"/>
  <c r="V18" i="36"/>
  <c r="V21" i="36"/>
  <c r="V24" i="36"/>
  <c r="V27" i="36"/>
  <c r="V30" i="36"/>
  <c r="V33" i="36"/>
  <c r="V36" i="36"/>
  <c r="V39" i="36"/>
  <c r="V42" i="36"/>
  <c r="V45" i="36"/>
  <c r="V48" i="36"/>
  <c r="V51" i="36"/>
  <c r="V54" i="36"/>
  <c r="V57" i="36"/>
  <c r="V60" i="36"/>
  <c r="V63" i="36"/>
  <c r="V66" i="36"/>
  <c r="M6" i="37"/>
  <c r="U6" i="37" s="1"/>
  <c r="M12" i="37"/>
  <c r="U12" i="37" s="1"/>
  <c r="M18" i="37"/>
  <c r="U18" i="37" s="1"/>
  <c r="M24" i="37"/>
  <c r="U24" i="37" s="1"/>
  <c r="M30" i="37"/>
  <c r="U30" i="37" s="1"/>
  <c r="M36" i="37"/>
  <c r="U36" i="37" s="1"/>
  <c r="M42" i="37"/>
  <c r="U42" i="37" s="1"/>
  <c r="M48" i="37"/>
  <c r="U48" i="37" s="1"/>
  <c r="M54" i="37"/>
  <c r="U54" i="37" s="1"/>
  <c r="M60" i="37"/>
  <c r="U60" i="37" s="1"/>
  <c r="M66" i="37"/>
  <c r="U66" i="37" s="1"/>
  <c r="M72" i="37"/>
  <c r="U72" i="37" s="1"/>
  <c r="M78" i="37"/>
  <c r="U78" i="37" s="1"/>
  <c r="M84" i="37"/>
  <c r="U84" i="37" s="1"/>
  <c r="M90" i="37"/>
  <c r="U90" i="37" s="1"/>
  <c r="H98" i="37"/>
  <c r="I98" i="37" s="1"/>
  <c r="J98" i="37" s="1"/>
  <c r="H4" i="38"/>
  <c r="I4" i="38" s="1"/>
  <c r="J4" i="38" s="1"/>
  <c r="K4" i="38" s="1"/>
  <c r="M6" i="38"/>
  <c r="U6" i="38" s="1"/>
  <c r="M13" i="38"/>
  <c r="U13" i="38" s="1"/>
  <c r="M20" i="38"/>
  <c r="U20" i="38" s="1"/>
  <c r="M27" i="38"/>
  <c r="U27" i="38" s="1"/>
  <c r="M34" i="38"/>
  <c r="U34" i="38" s="1"/>
  <c r="M42" i="38"/>
  <c r="U42" i="38" s="1"/>
  <c r="M49" i="38"/>
  <c r="U49" i="38" s="1"/>
  <c r="M56" i="38"/>
  <c r="U56" i="38" s="1"/>
  <c r="M63" i="38"/>
  <c r="U63" i="38" s="1"/>
  <c r="M70" i="38"/>
  <c r="U70" i="38" s="1"/>
  <c r="M78" i="38"/>
  <c r="U78" i="38" s="1"/>
  <c r="M85" i="38"/>
  <c r="U85" i="38" s="1"/>
  <c r="V87" i="38"/>
  <c r="V84" i="38"/>
  <c r="V81" i="38"/>
  <c r="V78" i="38"/>
  <c r="V75" i="38"/>
  <c r="V72" i="38"/>
  <c r="V69" i="38"/>
  <c r="V66" i="38"/>
  <c r="V63" i="38"/>
  <c r="V60" i="38"/>
  <c r="V57" i="38"/>
  <c r="V54" i="38"/>
  <c r="V51" i="38"/>
  <c r="V48" i="38"/>
  <c r="V45" i="38"/>
  <c r="V42" i="38"/>
  <c r="V39" i="38"/>
  <c r="V36" i="38"/>
  <c r="V33" i="38"/>
  <c r="V88" i="38"/>
  <c r="V85" i="38"/>
  <c r="V82" i="38"/>
  <c r="V79" i="38"/>
  <c r="V76" i="38"/>
  <c r="V73" i="38"/>
  <c r="V70" i="38"/>
  <c r="V67" i="38"/>
  <c r="V64" i="38"/>
  <c r="V61" i="38"/>
  <c r="V58" i="38"/>
  <c r="V55" i="38"/>
  <c r="V52" i="38"/>
  <c r="V49" i="38"/>
  <c r="V46" i="38"/>
  <c r="V43" i="38"/>
  <c r="V40" i="38"/>
  <c r="V37" i="38"/>
  <c r="V34" i="38"/>
  <c r="V31" i="38"/>
  <c r="V28" i="38"/>
  <c r="V25" i="38"/>
  <c r="V22" i="38"/>
  <c r="V19" i="38"/>
  <c r="V16" i="38"/>
  <c r="V13" i="38"/>
  <c r="V8" i="38"/>
  <c r="V7" i="38"/>
  <c r="H14" i="38"/>
  <c r="I14" i="38" s="1"/>
  <c r="J14" i="38" s="1"/>
  <c r="R17" i="38"/>
  <c r="H18" i="38"/>
  <c r="I18" i="38" s="1"/>
  <c r="J18" i="38" s="1"/>
  <c r="H23" i="38"/>
  <c r="I23" i="38" s="1"/>
  <c r="J23" i="38" s="1"/>
  <c r="R26" i="38"/>
  <c r="H27" i="38"/>
  <c r="I27" i="38" s="1"/>
  <c r="J27" i="38" s="1"/>
  <c r="R33" i="38"/>
  <c r="V35" i="38"/>
  <c r="V44" i="38"/>
  <c r="V53" i="38"/>
  <c r="V62" i="38"/>
  <c r="V71" i="38"/>
  <c r="V80" i="38"/>
  <c r="V89" i="38"/>
  <c r="M18" i="39"/>
  <c r="U18" i="39" s="1"/>
  <c r="M36" i="39"/>
  <c r="U36" i="39" s="1"/>
  <c r="M54" i="39"/>
  <c r="U54" i="39" s="1"/>
  <c r="M72" i="39"/>
  <c r="U72" i="39" s="1"/>
  <c r="H9" i="39"/>
  <c r="I9" i="39" s="1"/>
  <c r="J9" i="39" s="1"/>
  <c r="H15" i="39"/>
  <c r="I15" i="39" s="1"/>
  <c r="J15" i="39" s="1"/>
  <c r="H24" i="39"/>
  <c r="I24" i="39" s="1"/>
  <c r="J24" i="39" s="1"/>
  <c r="H33" i="39"/>
  <c r="I33" i="39" s="1"/>
  <c r="J33" i="39" s="1"/>
  <c r="H42" i="39"/>
  <c r="I42" i="39" s="1"/>
  <c r="J42" i="39" s="1"/>
  <c r="H51" i="39"/>
  <c r="I51" i="39" s="1"/>
  <c r="J51" i="39" s="1"/>
  <c r="H60" i="39"/>
  <c r="I60" i="39" s="1"/>
  <c r="J60" i="39" s="1"/>
  <c r="H69" i="39"/>
  <c r="I69" i="39" s="1"/>
  <c r="J69" i="39" s="1"/>
  <c r="H78" i="39"/>
  <c r="I78" i="39" s="1"/>
  <c r="J78" i="39" s="1"/>
  <c r="H15" i="40"/>
  <c r="I15" i="40" s="1"/>
  <c r="J15" i="40" s="1"/>
  <c r="H18" i="40"/>
  <c r="I18" i="40" s="1"/>
  <c r="J18" i="40" s="1"/>
  <c r="H28" i="40"/>
  <c r="I28" i="40" s="1"/>
  <c r="J28" i="40" s="1"/>
  <c r="H31" i="40"/>
  <c r="I31" i="40" s="1"/>
  <c r="J31" i="40" s="1"/>
  <c r="H51" i="40"/>
  <c r="I51" i="40" s="1"/>
  <c r="J51" i="40" s="1"/>
  <c r="H54" i="40"/>
  <c r="I54" i="40" s="1"/>
  <c r="J54" i="40" s="1"/>
  <c r="H64" i="40"/>
  <c r="I64" i="40" s="1"/>
  <c r="J64" i="40" s="1"/>
  <c r="H67" i="40"/>
  <c r="I67" i="40" s="1"/>
  <c r="J67" i="40" s="1"/>
  <c r="V4" i="41"/>
  <c r="Y4" i="41" s="1"/>
  <c r="H12" i="41"/>
  <c r="I12" i="41" s="1"/>
  <c r="J12" i="41" s="1"/>
  <c r="H15" i="41"/>
  <c r="I15" i="41" s="1"/>
  <c r="J15" i="41" s="1"/>
  <c r="H18" i="41"/>
  <c r="I18" i="41" s="1"/>
  <c r="J18" i="41" s="1"/>
  <c r="H21" i="41"/>
  <c r="I21" i="41" s="1"/>
  <c r="J21" i="41" s="1"/>
  <c r="H24" i="41"/>
  <c r="I24" i="41" s="1"/>
  <c r="J24" i="41" s="1"/>
  <c r="H27" i="41"/>
  <c r="I27" i="41" s="1"/>
  <c r="J27" i="41" s="1"/>
  <c r="H30" i="41"/>
  <c r="I30" i="41" s="1"/>
  <c r="J30" i="41" s="1"/>
  <c r="H33" i="41"/>
  <c r="I33" i="41" s="1"/>
  <c r="J33" i="41" s="1"/>
  <c r="H36" i="41"/>
  <c r="I36" i="41" s="1"/>
  <c r="J36" i="41" s="1"/>
  <c r="H39" i="41"/>
  <c r="I39" i="41" s="1"/>
  <c r="J39" i="41" s="1"/>
  <c r="H42" i="41"/>
  <c r="I42" i="41" s="1"/>
  <c r="J42" i="41" s="1"/>
  <c r="H45" i="41"/>
  <c r="I45" i="41" s="1"/>
  <c r="J45" i="41" s="1"/>
  <c r="H48" i="41"/>
  <c r="I48" i="41" s="1"/>
  <c r="J48" i="41" s="1"/>
  <c r="H51" i="41"/>
  <c r="I51" i="41" s="1"/>
  <c r="J51" i="41" s="1"/>
  <c r="H54" i="41"/>
  <c r="I54" i="41" s="1"/>
  <c r="J54" i="41" s="1"/>
  <c r="H57" i="41"/>
  <c r="I57" i="41" s="1"/>
  <c r="J57" i="41" s="1"/>
  <c r="H60" i="41"/>
  <c r="I60" i="41" s="1"/>
  <c r="J60" i="41" s="1"/>
  <c r="H63" i="41"/>
  <c r="I63" i="41" s="1"/>
  <c r="J63" i="41" s="1"/>
  <c r="H66" i="41"/>
  <c r="I66" i="41" s="1"/>
  <c r="J66" i="41" s="1"/>
  <c r="H69" i="41"/>
  <c r="I69" i="41" s="1"/>
  <c r="J69" i="41" s="1"/>
  <c r="H72" i="41"/>
  <c r="I72" i="41" s="1"/>
  <c r="J72" i="41" s="1"/>
  <c r="H75" i="41"/>
  <c r="I75" i="41" s="1"/>
  <c r="J75" i="41" s="1"/>
  <c r="H78" i="41"/>
  <c r="I78" i="41" s="1"/>
  <c r="J78" i="41" s="1"/>
  <c r="H81" i="41"/>
  <c r="I81" i="41" s="1"/>
  <c r="J81" i="41" s="1"/>
  <c r="H84" i="41"/>
  <c r="I84" i="41" s="1"/>
  <c r="J84" i="41" s="1"/>
  <c r="H87" i="41"/>
  <c r="I87" i="41" s="1"/>
  <c r="J87" i="41" s="1"/>
  <c r="H90" i="41"/>
  <c r="I90" i="41" s="1"/>
  <c r="J90" i="41" s="1"/>
  <c r="H93" i="41"/>
  <c r="I93" i="41" s="1"/>
  <c r="J93" i="41" s="1"/>
  <c r="H96" i="41"/>
  <c r="I96" i="41" s="1"/>
  <c r="J96" i="41" s="1"/>
  <c r="H9" i="42"/>
  <c r="I9" i="42" s="1"/>
  <c r="J9" i="42" s="1"/>
  <c r="R3" i="43"/>
  <c r="H7" i="43"/>
  <c r="I7" i="43" s="1"/>
  <c r="J7" i="43" s="1"/>
  <c r="H15" i="43"/>
  <c r="I15" i="43" s="1"/>
  <c r="J15" i="43" s="1"/>
  <c r="H24" i="43"/>
  <c r="I24" i="43" s="1"/>
  <c r="J24" i="43" s="1"/>
  <c r="H33" i="43"/>
  <c r="I33" i="43" s="1"/>
  <c r="J33" i="43" s="1"/>
  <c r="P3" i="39"/>
  <c r="AF3" i="39" s="1"/>
  <c r="AO3" i="39" s="1"/>
  <c r="H7" i="39"/>
  <c r="I7" i="39" s="1"/>
  <c r="J7" i="39" s="1"/>
  <c r="H8" i="39"/>
  <c r="I8" i="39" s="1"/>
  <c r="J8" i="39" s="1"/>
  <c r="H13" i="39"/>
  <c r="I13" i="39" s="1"/>
  <c r="J13" i="39" s="1"/>
  <c r="H16" i="39"/>
  <c r="I16" i="39" s="1"/>
  <c r="J16" i="39" s="1"/>
  <c r="H19" i="39"/>
  <c r="I19" i="39" s="1"/>
  <c r="J19" i="39" s="1"/>
  <c r="H22" i="39"/>
  <c r="I22" i="39" s="1"/>
  <c r="J22" i="39" s="1"/>
  <c r="H25" i="39"/>
  <c r="I25" i="39" s="1"/>
  <c r="J25" i="39" s="1"/>
  <c r="H28" i="39"/>
  <c r="I28" i="39" s="1"/>
  <c r="J28" i="39" s="1"/>
  <c r="H31" i="39"/>
  <c r="I31" i="39" s="1"/>
  <c r="J31" i="39" s="1"/>
  <c r="H34" i="39"/>
  <c r="I34" i="39" s="1"/>
  <c r="J34" i="39" s="1"/>
  <c r="H37" i="39"/>
  <c r="I37" i="39" s="1"/>
  <c r="J37" i="39" s="1"/>
  <c r="H40" i="39"/>
  <c r="I40" i="39" s="1"/>
  <c r="J40" i="39" s="1"/>
  <c r="R4" i="40"/>
  <c r="AH4" i="40" s="1"/>
  <c r="R10" i="40"/>
  <c r="R14" i="40"/>
  <c r="R17" i="40"/>
  <c r="R20" i="40"/>
  <c r="R23" i="40"/>
  <c r="R26" i="40"/>
  <c r="R29" i="40"/>
  <c r="R32" i="40"/>
  <c r="R35" i="40"/>
  <c r="R38" i="40"/>
  <c r="R41" i="40"/>
  <c r="R44" i="40"/>
  <c r="R47" i="40"/>
  <c r="R50" i="40"/>
  <c r="R53" i="40"/>
  <c r="R56" i="40"/>
  <c r="R59" i="40"/>
  <c r="R62" i="40"/>
  <c r="R65" i="40"/>
  <c r="R68" i="40"/>
  <c r="M5" i="41"/>
  <c r="U5" i="41" s="1"/>
  <c r="M11" i="41"/>
  <c r="U11" i="41" s="1"/>
  <c r="M17" i="41"/>
  <c r="U17" i="41" s="1"/>
  <c r="M23" i="41"/>
  <c r="U23" i="41" s="1"/>
  <c r="M29" i="41"/>
  <c r="U29" i="41" s="1"/>
  <c r="M35" i="41"/>
  <c r="U35" i="41" s="1"/>
  <c r="M41" i="41"/>
  <c r="U41" i="41" s="1"/>
  <c r="M47" i="41"/>
  <c r="U47" i="41" s="1"/>
  <c r="M53" i="41"/>
  <c r="U53" i="41" s="1"/>
  <c r="M59" i="41"/>
  <c r="U59" i="41" s="1"/>
  <c r="M65" i="41"/>
  <c r="U65" i="41" s="1"/>
  <c r="M71" i="41"/>
  <c r="U71" i="41" s="1"/>
  <c r="M77" i="41"/>
  <c r="U77" i="41" s="1"/>
  <c r="M83" i="41"/>
  <c r="U83" i="41" s="1"/>
  <c r="M89" i="41"/>
  <c r="U89" i="41" s="1"/>
  <c r="M95" i="41"/>
  <c r="U95" i="41" s="1"/>
  <c r="M9" i="42"/>
  <c r="U9" i="42" s="1"/>
  <c r="M15" i="42"/>
  <c r="U15" i="42" s="1"/>
  <c r="M21" i="42"/>
  <c r="U21" i="42" s="1"/>
  <c r="M27" i="42"/>
  <c r="U27" i="42" s="1"/>
  <c r="M33" i="42"/>
  <c r="U33" i="42" s="1"/>
  <c r="M39" i="42"/>
  <c r="U39" i="42" s="1"/>
  <c r="M45" i="42"/>
  <c r="U45" i="42" s="1"/>
  <c r="M51" i="42"/>
  <c r="U51" i="42" s="1"/>
  <c r="M57" i="42"/>
  <c r="U57" i="42" s="1"/>
  <c r="M63" i="42"/>
  <c r="U63" i="42" s="1"/>
  <c r="M69" i="42"/>
  <c r="U69" i="42" s="1"/>
  <c r="M75" i="42"/>
  <c r="U75" i="42" s="1"/>
  <c r="M81" i="42"/>
  <c r="U81" i="42" s="1"/>
  <c r="M87" i="42"/>
  <c r="U87" i="42" s="1"/>
  <c r="Y4" i="43"/>
  <c r="V58" i="43"/>
  <c r="V67" i="43"/>
  <c r="V76" i="43"/>
  <c r="V79" i="43"/>
  <c r="M10" i="44"/>
  <c r="U10" i="44" s="1"/>
  <c r="M20" i="44"/>
  <c r="U20" i="44" s="1"/>
  <c r="M28" i="44"/>
  <c r="U28" i="44" s="1"/>
  <c r="M38" i="44"/>
  <c r="U38" i="44" s="1"/>
  <c r="M46" i="44"/>
  <c r="U46" i="44" s="1"/>
  <c r="M56" i="44"/>
  <c r="U56" i="44" s="1"/>
  <c r="H7" i="44"/>
  <c r="I7" i="44" s="1"/>
  <c r="J7" i="44" s="1"/>
  <c r="H13" i="44"/>
  <c r="I13" i="44" s="1"/>
  <c r="J13" i="44" s="1"/>
  <c r="R18" i="44"/>
  <c r="R19" i="44"/>
  <c r="H22" i="44"/>
  <c r="I22" i="44" s="1"/>
  <c r="J22" i="44" s="1"/>
  <c r="H42" i="44"/>
  <c r="I42" i="44" s="1"/>
  <c r="J42" i="44" s="1"/>
  <c r="R47" i="44"/>
  <c r="R48" i="44"/>
  <c r="H50" i="44"/>
  <c r="I50" i="44" s="1"/>
  <c r="J50" i="44" s="1"/>
  <c r="H51" i="44"/>
  <c r="I51" i="44" s="1"/>
  <c r="J51" i="44" s="1"/>
  <c r="R56" i="44"/>
  <c r="R57" i="44"/>
  <c r="H59" i="44"/>
  <c r="I59" i="44" s="1"/>
  <c r="J59" i="44" s="1"/>
  <c r="H60" i="44"/>
  <c r="I60" i="44" s="1"/>
  <c r="J60" i="44" s="1"/>
  <c r="H22" i="45"/>
  <c r="I22" i="45" s="1"/>
  <c r="J22" i="45" s="1"/>
  <c r="H25" i="45"/>
  <c r="I25" i="45" s="1"/>
  <c r="J25" i="45" s="1"/>
  <c r="H36" i="45"/>
  <c r="I36" i="45" s="1"/>
  <c r="J36" i="45" s="1"/>
  <c r="H40" i="45"/>
  <c r="I40" i="45" s="1"/>
  <c r="J40" i="45" s="1"/>
  <c r="H74" i="45"/>
  <c r="I74" i="45" s="1"/>
  <c r="J74" i="45" s="1"/>
  <c r="H87" i="45"/>
  <c r="I87" i="45" s="1"/>
  <c r="J87" i="45" s="1"/>
  <c r="H94" i="45"/>
  <c r="I94" i="45" s="1"/>
  <c r="J94" i="45" s="1"/>
  <c r="H10" i="46"/>
  <c r="I10" i="46" s="1"/>
  <c r="J10" i="46" s="1"/>
  <c r="H14" i="46"/>
  <c r="I14" i="46" s="1"/>
  <c r="J14" i="46" s="1"/>
  <c r="H15" i="46"/>
  <c r="I15" i="46" s="1"/>
  <c r="J15" i="46" s="1"/>
  <c r="H11" i="43"/>
  <c r="I11" i="43" s="1"/>
  <c r="J11" i="43" s="1"/>
  <c r="M65" i="44"/>
  <c r="U65" i="44" s="1"/>
  <c r="M59" i="44"/>
  <c r="U59" i="44" s="1"/>
  <c r="M53" i="44"/>
  <c r="U53" i="44" s="1"/>
  <c r="M47" i="44"/>
  <c r="U47" i="44" s="1"/>
  <c r="M41" i="44"/>
  <c r="U41" i="44" s="1"/>
  <c r="M35" i="44"/>
  <c r="U35" i="44" s="1"/>
  <c r="M29" i="44"/>
  <c r="U29" i="44" s="1"/>
  <c r="M23" i="44"/>
  <c r="U23" i="44" s="1"/>
  <c r="M17" i="44"/>
  <c r="U17" i="44" s="1"/>
  <c r="M11" i="44"/>
  <c r="U11" i="44" s="1"/>
  <c r="M5" i="44"/>
  <c r="U5" i="44" s="1"/>
  <c r="M67" i="44"/>
  <c r="U67" i="44" s="1"/>
  <c r="M61" i="44"/>
  <c r="U61" i="44" s="1"/>
  <c r="M55" i="44"/>
  <c r="U55" i="44" s="1"/>
  <c r="M49" i="44"/>
  <c r="U49" i="44" s="1"/>
  <c r="M43" i="44"/>
  <c r="U43" i="44" s="1"/>
  <c r="M37" i="44"/>
  <c r="U37" i="44" s="1"/>
  <c r="M31" i="44"/>
  <c r="U31" i="44" s="1"/>
  <c r="M25" i="44"/>
  <c r="U25" i="44" s="1"/>
  <c r="M19" i="44"/>
  <c r="U19" i="44" s="1"/>
  <c r="M13" i="44"/>
  <c r="U13" i="44" s="1"/>
  <c r="M7" i="44"/>
  <c r="U7" i="44" s="1"/>
  <c r="M12" i="44"/>
  <c r="U12" i="44" s="1"/>
  <c r="M21" i="44"/>
  <c r="U21" i="44" s="1"/>
  <c r="M30" i="44"/>
  <c r="U30" i="44" s="1"/>
  <c r="M39" i="44"/>
  <c r="U39" i="44" s="1"/>
  <c r="M48" i="44"/>
  <c r="U48" i="44" s="1"/>
  <c r="M57" i="44"/>
  <c r="U57" i="44" s="1"/>
  <c r="M66" i="44"/>
  <c r="U66" i="44" s="1"/>
  <c r="H8" i="44"/>
  <c r="I8" i="44" s="1"/>
  <c r="J8" i="44" s="1"/>
  <c r="H10" i="44"/>
  <c r="I10" i="44" s="1"/>
  <c r="J10" i="44" s="1"/>
  <c r="H20" i="44"/>
  <c r="I20" i="44" s="1"/>
  <c r="J20" i="44" s="1"/>
  <c r="H43" i="44"/>
  <c r="I43" i="44" s="1"/>
  <c r="J43" i="44" s="1"/>
  <c r="H52" i="44"/>
  <c r="I52" i="44" s="1"/>
  <c r="J52" i="44" s="1"/>
  <c r="H61" i="44"/>
  <c r="I61" i="44" s="1"/>
  <c r="J61" i="44" s="1"/>
  <c r="H68" i="45"/>
  <c r="I68" i="45" s="1"/>
  <c r="J68" i="45" s="1"/>
  <c r="H88" i="45"/>
  <c r="I88" i="45" s="1"/>
  <c r="J88" i="45" s="1"/>
  <c r="H4" i="46"/>
  <c r="I4" i="46" s="1"/>
  <c r="J4" i="46" s="1"/>
  <c r="K4" i="46" s="1"/>
  <c r="H4" i="47"/>
  <c r="I4" i="47" s="1"/>
  <c r="J4" i="47" s="1"/>
  <c r="K4" i="47" s="1"/>
  <c r="K5" i="49"/>
  <c r="R3" i="39"/>
  <c r="R5" i="39"/>
  <c r="R11" i="39"/>
  <c r="V5" i="40"/>
  <c r="R7" i="40"/>
  <c r="R8" i="40"/>
  <c r="V11" i="40"/>
  <c r="R13" i="40"/>
  <c r="R16" i="40"/>
  <c r="R19" i="40"/>
  <c r="R22" i="40"/>
  <c r="R25" i="40"/>
  <c r="R28" i="40"/>
  <c r="R31" i="40"/>
  <c r="R34" i="40"/>
  <c r="R37" i="40"/>
  <c r="R40" i="40"/>
  <c r="R43" i="40"/>
  <c r="R46" i="40"/>
  <c r="R49" i="40"/>
  <c r="R52" i="40"/>
  <c r="R55" i="40"/>
  <c r="R58" i="40"/>
  <c r="R61" i="40"/>
  <c r="R64" i="40"/>
  <c r="R67" i="40"/>
  <c r="AH3" i="41"/>
  <c r="AQ3" i="41" s="1"/>
  <c r="M7" i="41"/>
  <c r="U7" i="41" s="1"/>
  <c r="M13" i="41"/>
  <c r="U13" i="41" s="1"/>
  <c r="M19" i="41"/>
  <c r="U19" i="41" s="1"/>
  <c r="M25" i="41"/>
  <c r="U25" i="41" s="1"/>
  <c r="M31" i="41"/>
  <c r="U31" i="41" s="1"/>
  <c r="M37" i="41"/>
  <c r="U37" i="41" s="1"/>
  <c r="M43" i="41"/>
  <c r="U43" i="41" s="1"/>
  <c r="M49" i="41"/>
  <c r="U49" i="41" s="1"/>
  <c r="M55" i="41"/>
  <c r="U55" i="41" s="1"/>
  <c r="M61" i="41"/>
  <c r="U61" i="41" s="1"/>
  <c r="M67" i="41"/>
  <c r="U67" i="41" s="1"/>
  <c r="M73" i="41"/>
  <c r="U73" i="41" s="1"/>
  <c r="M79" i="41"/>
  <c r="U79" i="41" s="1"/>
  <c r="M85" i="41"/>
  <c r="U85" i="41" s="1"/>
  <c r="M91" i="41"/>
  <c r="U91" i="41" s="1"/>
  <c r="M97" i="41"/>
  <c r="U97" i="41" s="1"/>
  <c r="M5" i="42"/>
  <c r="U5" i="42" s="1"/>
  <c r="M11" i="42"/>
  <c r="U11" i="42" s="1"/>
  <c r="M17" i="42"/>
  <c r="U17" i="42" s="1"/>
  <c r="M23" i="42"/>
  <c r="U23" i="42" s="1"/>
  <c r="M29" i="42"/>
  <c r="U29" i="42" s="1"/>
  <c r="M35" i="42"/>
  <c r="U35" i="42" s="1"/>
  <c r="M41" i="42"/>
  <c r="U41" i="42" s="1"/>
  <c r="M47" i="42"/>
  <c r="U47" i="42" s="1"/>
  <c r="M53" i="42"/>
  <c r="U53" i="42" s="1"/>
  <c r="M59" i="42"/>
  <c r="U59" i="42" s="1"/>
  <c r="M65" i="42"/>
  <c r="U65" i="42" s="1"/>
  <c r="M71" i="42"/>
  <c r="U71" i="42" s="1"/>
  <c r="M77" i="42"/>
  <c r="U77" i="42" s="1"/>
  <c r="M83" i="42"/>
  <c r="U83" i="42" s="1"/>
  <c r="M89" i="42"/>
  <c r="U89" i="42" s="1"/>
  <c r="V61" i="43"/>
  <c r="V70" i="43"/>
  <c r="M4" i="44"/>
  <c r="U4" i="44" s="1"/>
  <c r="X4" i="44" s="1"/>
  <c r="AH4" i="44" s="1"/>
  <c r="M14" i="44"/>
  <c r="U14" i="44" s="1"/>
  <c r="M22" i="44"/>
  <c r="U22" i="44" s="1"/>
  <c r="M32" i="44"/>
  <c r="U32" i="44" s="1"/>
  <c r="M40" i="44"/>
  <c r="U40" i="44" s="1"/>
  <c r="M50" i="44"/>
  <c r="U50" i="44" s="1"/>
  <c r="M58" i="44"/>
  <c r="U58" i="44" s="1"/>
  <c r="M68" i="44"/>
  <c r="U68" i="44" s="1"/>
  <c r="R15" i="44"/>
  <c r="R16" i="44"/>
  <c r="H19" i="44"/>
  <c r="I19" i="44" s="1"/>
  <c r="J19" i="44" s="1"/>
  <c r="H24" i="44"/>
  <c r="I24" i="44" s="1"/>
  <c r="J24" i="44" s="1"/>
  <c r="H25" i="44"/>
  <c r="I25" i="44" s="1"/>
  <c r="J25" i="44" s="1"/>
  <c r="H26" i="44"/>
  <c r="I26" i="44" s="1"/>
  <c r="J26" i="44" s="1"/>
  <c r="H27" i="44"/>
  <c r="I27" i="44" s="1"/>
  <c r="J27" i="44" s="1"/>
  <c r="H28" i="44"/>
  <c r="I28" i="44" s="1"/>
  <c r="J28" i="44" s="1"/>
  <c r="H29" i="44"/>
  <c r="I29" i="44" s="1"/>
  <c r="J29" i="44" s="1"/>
  <c r="H30" i="44"/>
  <c r="I30" i="44" s="1"/>
  <c r="J30" i="44" s="1"/>
  <c r="H31" i="44"/>
  <c r="I31" i="44" s="1"/>
  <c r="J31" i="44" s="1"/>
  <c r="H32" i="44"/>
  <c r="I32" i="44" s="1"/>
  <c r="J32" i="44" s="1"/>
  <c r="H33" i="44"/>
  <c r="I33" i="44" s="1"/>
  <c r="J33" i="44" s="1"/>
  <c r="H34" i="44"/>
  <c r="I34" i="44" s="1"/>
  <c r="J34" i="44" s="1"/>
  <c r="H35" i="44"/>
  <c r="I35" i="44" s="1"/>
  <c r="J35" i="44" s="1"/>
  <c r="H36" i="44"/>
  <c r="I36" i="44" s="1"/>
  <c r="J36" i="44" s="1"/>
  <c r="H37" i="44"/>
  <c r="I37" i="44" s="1"/>
  <c r="J37" i="44" s="1"/>
  <c r="H38" i="44"/>
  <c r="I38" i="44" s="1"/>
  <c r="J38" i="44" s="1"/>
  <c r="H39" i="44"/>
  <c r="I39" i="44" s="1"/>
  <c r="J39" i="44" s="1"/>
  <c r="H40" i="44"/>
  <c r="I40" i="44" s="1"/>
  <c r="J40" i="44" s="1"/>
  <c r="H41" i="44"/>
  <c r="I41" i="44" s="1"/>
  <c r="J41" i="44" s="1"/>
  <c r="R42" i="44"/>
  <c r="H44" i="44"/>
  <c r="I44" i="44" s="1"/>
  <c r="J44" i="44" s="1"/>
  <c r="H45" i="44"/>
  <c r="I45" i="44" s="1"/>
  <c r="J45" i="44" s="1"/>
  <c r="R50" i="44"/>
  <c r="R51" i="44"/>
  <c r="H53" i="44"/>
  <c r="I53" i="44" s="1"/>
  <c r="J53" i="44" s="1"/>
  <c r="H54" i="44"/>
  <c r="I54" i="44" s="1"/>
  <c r="J54" i="44" s="1"/>
  <c r="R59" i="44"/>
  <c r="R60" i="44"/>
  <c r="H62" i="44"/>
  <c r="I62" i="44" s="1"/>
  <c r="J62" i="44" s="1"/>
  <c r="H63" i="44"/>
  <c r="I63" i="44" s="1"/>
  <c r="J63" i="44" s="1"/>
  <c r="H13" i="45"/>
  <c r="I13" i="45" s="1"/>
  <c r="J13" i="45" s="1"/>
  <c r="H16" i="45"/>
  <c r="I16" i="45" s="1"/>
  <c r="J16" i="45" s="1"/>
  <c r="H27" i="45"/>
  <c r="I27" i="45" s="1"/>
  <c r="J27" i="45" s="1"/>
  <c r="H56" i="45"/>
  <c r="I56" i="45" s="1"/>
  <c r="J56" i="45" s="1"/>
  <c r="H69" i="45"/>
  <c r="I69" i="45" s="1"/>
  <c r="J69" i="45" s="1"/>
  <c r="H76" i="45"/>
  <c r="I76" i="45" s="1"/>
  <c r="J76" i="45" s="1"/>
  <c r="R4" i="39"/>
  <c r="R10" i="39"/>
  <c r="R14" i="39"/>
  <c r="R17" i="39"/>
  <c r="R20" i="39"/>
  <c r="R23" i="39"/>
  <c r="R26" i="39"/>
  <c r="R29" i="39"/>
  <c r="R32" i="39"/>
  <c r="R35" i="39"/>
  <c r="R38" i="39"/>
  <c r="R41" i="39"/>
  <c r="R44" i="39"/>
  <c r="R47" i="39"/>
  <c r="R50" i="39"/>
  <c r="R53" i="39"/>
  <c r="R56" i="39"/>
  <c r="R59" i="39"/>
  <c r="R62" i="39"/>
  <c r="R65" i="39"/>
  <c r="R68" i="39"/>
  <c r="R71" i="39"/>
  <c r="R74" i="39"/>
  <c r="R77" i="39"/>
  <c r="R3" i="40"/>
  <c r="M7" i="40"/>
  <c r="U7" i="40" s="1"/>
  <c r="M13" i="40"/>
  <c r="U13" i="40" s="1"/>
  <c r="M19" i="40"/>
  <c r="U19" i="40" s="1"/>
  <c r="M25" i="40"/>
  <c r="U25" i="40" s="1"/>
  <c r="M31" i="40"/>
  <c r="U31" i="40" s="1"/>
  <c r="M37" i="40"/>
  <c r="U37" i="40" s="1"/>
  <c r="M43" i="40"/>
  <c r="U43" i="40" s="1"/>
  <c r="M49" i="40"/>
  <c r="U49" i="40" s="1"/>
  <c r="M55" i="40"/>
  <c r="U55" i="40" s="1"/>
  <c r="M61" i="40"/>
  <c r="U61" i="40" s="1"/>
  <c r="M67" i="40"/>
  <c r="U67" i="40" s="1"/>
  <c r="V4" i="40"/>
  <c r="Y4" i="40" s="1"/>
  <c r="Z4" i="40" s="1"/>
  <c r="V10" i="40"/>
  <c r="V14" i="40"/>
  <c r="V17" i="40"/>
  <c r="V20" i="40"/>
  <c r="V23" i="40"/>
  <c r="V26" i="40"/>
  <c r="V29" i="40"/>
  <c r="V32" i="40"/>
  <c r="V35" i="40"/>
  <c r="V38" i="40"/>
  <c r="V41" i="40"/>
  <c r="V44" i="40"/>
  <c r="V47" i="40"/>
  <c r="V50" i="40"/>
  <c r="V53" i="40"/>
  <c r="V56" i="40"/>
  <c r="V59" i="40"/>
  <c r="V62" i="40"/>
  <c r="V65" i="40"/>
  <c r="V68" i="40"/>
  <c r="M8" i="41"/>
  <c r="U8" i="41" s="1"/>
  <c r="M14" i="41"/>
  <c r="U14" i="41" s="1"/>
  <c r="M20" i="41"/>
  <c r="U20" i="41" s="1"/>
  <c r="M26" i="41"/>
  <c r="U26" i="41" s="1"/>
  <c r="M32" i="41"/>
  <c r="U32" i="41" s="1"/>
  <c r="M38" i="41"/>
  <c r="U38" i="41" s="1"/>
  <c r="M44" i="41"/>
  <c r="U44" i="41" s="1"/>
  <c r="M50" i="41"/>
  <c r="U50" i="41" s="1"/>
  <c r="M56" i="41"/>
  <c r="U56" i="41" s="1"/>
  <c r="M62" i="41"/>
  <c r="U62" i="41" s="1"/>
  <c r="M68" i="41"/>
  <c r="U68" i="41" s="1"/>
  <c r="M74" i="41"/>
  <c r="U74" i="41" s="1"/>
  <c r="M80" i="41"/>
  <c r="U80" i="41" s="1"/>
  <c r="M86" i="41"/>
  <c r="U86" i="41" s="1"/>
  <c r="M92" i="41"/>
  <c r="U92" i="41" s="1"/>
  <c r="M98" i="41"/>
  <c r="U98" i="41" s="1"/>
  <c r="M6" i="42"/>
  <c r="U6" i="42" s="1"/>
  <c r="M12" i="42"/>
  <c r="U12" i="42" s="1"/>
  <c r="M18" i="42"/>
  <c r="U18" i="42" s="1"/>
  <c r="M24" i="42"/>
  <c r="U24" i="42" s="1"/>
  <c r="M30" i="42"/>
  <c r="U30" i="42" s="1"/>
  <c r="M36" i="42"/>
  <c r="U36" i="42" s="1"/>
  <c r="M42" i="42"/>
  <c r="U42" i="42" s="1"/>
  <c r="M48" i="42"/>
  <c r="U48" i="42" s="1"/>
  <c r="M54" i="42"/>
  <c r="U54" i="42" s="1"/>
  <c r="M60" i="42"/>
  <c r="U60" i="42" s="1"/>
  <c r="M66" i="42"/>
  <c r="U66" i="42" s="1"/>
  <c r="M72" i="42"/>
  <c r="U72" i="42" s="1"/>
  <c r="M78" i="42"/>
  <c r="U78" i="42" s="1"/>
  <c r="M84" i="42"/>
  <c r="U84" i="42" s="1"/>
  <c r="R10" i="42"/>
  <c r="R14" i="42"/>
  <c r="R17" i="42"/>
  <c r="R20" i="42"/>
  <c r="R23" i="42"/>
  <c r="R26" i="42"/>
  <c r="R29" i="42"/>
  <c r="R32" i="42"/>
  <c r="R35" i="42"/>
  <c r="R38" i="42"/>
  <c r="R41" i="42"/>
  <c r="R44" i="42"/>
  <c r="R47" i="42"/>
  <c r="R50" i="42"/>
  <c r="R53" i="42"/>
  <c r="R56" i="42"/>
  <c r="R59" i="42"/>
  <c r="R62" i="42"/>
  <c r="R65" i="42"/>
  <c r="R68" i="42"/>
  <c r="R71" i="42"/>
  <c r="R74" i="42"/>
  <c r="R77" i="42"/>
  <c r="R80" i="42"/>
  <c r="R83" i="42"/>
  <c r="R86" i="42"/>
  <c r="R89" i="42"/>
  <c r="M7" i="43"/>
  <c r="U7" i="43" s="1"/>
  <c r="M15" i="43"/>
  <c r="U15" i="43" s="1"/>
  <c r="M22" i="43"/>
  <c r="U22" i="43" s="1"/>
  <c r="M29" i="43"/>
  <c r="U29" i="43" s="1"/>
  <c r="M36" i="43"/>
  <c r="U36" i="43" s="1"/>
  <c r="M43" i="43"/>
  <c r="U43" i="43" s="1"/>
  <c r="M51" i="43"/>
  <c r="U51" i="43" s="1"/>
  <c r="M58" i="43"/>
  <c r="U58" i="43" s="1"/>
  <c r="M65" i="43"/>
  <c r="U65" i="43" s="1"/>
  <c r="M72" i="43"/>
  <c r="U72" i="43" s="1"/>
  <c r="V10" i="43"/>
  <c r="V15" i="43"/>
  <c r="H19" i="43"/>
  <c r="I19" i="43" s="1"/>
  <c r="J19" i="43" s="1"/>
  <c r="V20" i="43"/>
  <c r="V24" i="43"/>
  <c r="H28" i="43"/>
  <c r="I28" i="43" s="1"/>
  <c r="J28" i="43" s="1"/>
  <c r="V29" i="43"/>
  <c r="V33" i="43"/>
  <c r="H37" i="43"/>
  <c r="I37" i="43" s="1"/>
  <c r="J37" i="43" s="1"/>
  <c r="V38" i="43"/>
  <c r="V42" i="43"/>
  <c r="H46" i="43"/>
  <c r="I46" i="43" s="1"/>
  <c r="J46" i="43" s="1"/>
  <c r="V47" i="43"/>
  <c r="V51" i="43"/>
  <c r="H55" i="43"/>
  <c r="I55" i="43" s="1"/>
  <c r="J55" i="43" s="1"/>
  <c r="V56" i="43"/>
  <c r="V60" i="43"/>
  <c r="H64" i="43"/>
  <c r="I64" i="43" s="1"/>
  <c r="J64" i="43" s="1"/>
  <c r="V65" i="43"/>
  <c r="V69" i="43"/>
  <c r="H73" i="43"/>
  <c r="I73" i="43" s="1"/>
  <c r="J73" i="43" s="1"/>
  <c r="V74" i="43"/>
  <c r="AE3" i="44"/>
  <c r="M6" i="44"/>
  <c r="U6" i="44" s="1"/>
  <c r="M15" i="44"/>
  <c r="U15" i="44" s="1"/>
  <c r="M24" i="44"/>
  <c r="U24" i="44" s="1"/>
  <c r="M33" i="44"/>
  <c r="U33" i="44" s="1"/>
  <c r="M42" i="44"/>
  <c r="U42" i="44" s="1"/>
  <c r="M51" i="44"/>
  <c r="U51" i="44" s="1"/>
  <c r="M60" i="44"/>
  <c r="U60" i="44" s="1"/>
  <c r="M69" i="44"/>
  <c r="U69" i="44" s="1"/>
  <c r="R14" i="44"/>
  <c r="H17" i="44"/>
  <c r="I17" i="44" s="1"/>
  <c r="J17" i="44" s="1"/>
  <c r="H18" i="44"/>
  <c r="I18" i="44" s="1"/>
  <c r="J18" i="44" s="1"/>
  <c r="H46" i="44"/>
  <c r="I46" i="44" s="1"/>
  <c r="J46" i="44" s="1"/>
  <c r="H55" i="44"/>
  <c r="I55" i="44" s="1"/>
  <c r="J55" i="44" s="1"/>
  <c r="V65" i="44"/>
  <c r="H7" i="45"/>
  <c r="I7" i="45" s="1"/>
  <c r="J7" i="45" s="1"/>
  <c r="H50" i="45"/>
  <c r="I50" i="45" s="1"/>
  <c r="J50" i="45" s="1"/>
  <c r="H70" i="45"/>
  <c r="I70" i="45" s="1"/>
  <c r="J70" i="45" s="1"/>
  <c r="H9" i="46"/>
  <c r="I9" i="46" s="1"/>
  <c r="J9" i="46" s="1"/>
  <c r="H23" i="46"/>
  <c r="I23" i="46" s="1"/>
  <c r="J23" i="46" s="1"/>
  <c r="H24" i="46"/>
  <c r="I24" i="46" s="1"/>
  <c r="J24" i="46" s="1"/>
  <c r="AN3" i="47"/>
  <c r="M9" i="41"/>
  <c r="U9" i="41" s="1"/>
  <c r="M15" i="41"/>
  <c r="U15" i="41" s="1"/>
  <c r="M21" i="41"/>
  <c r="U21" i="41" s="1"/>
  <c r="M27" i="41"/>
  <c r="U27" i="41" s="1"/>
  <c r="M33" i="41"/>
  <c r="U33" i="41" s="1"/>
  <c r="M39" i="41"/>
  <c r="U39" i="41" s="1"/>
  <c r="M45" i="41"/>
  <c r="U45" i="41" s="1"/>
  <c r="M51" i="41"/>
  <c r="U51" i="41" s="1"/>
  <c r="M57" i="41"/>
  <c r="U57" i="41" s="1"/>
  <c r="M63" i="41"/>
  <c r="U63" i="41" s="1"/>
  <c r="M69" i="41"/>
  <c r="U69" i="41" s="1"/>
  <c r="M75" i="41"/>
  <c r="U75" i="41" s="1"/>
  <c r="M81" i="41"/>
  <c r="U81" i="41" s="1"/>
  <c r="M87" i="41"/>
  <c r="U87" i="41" s="1"/>
  <c r="M93" i="41"/>
  <c r="U93" i="41" s="1"/>
  <c r="AH3" i="42"/>
  <c r="AQ3" i="42" s="1"/>
  <c r="AE3" i="43"/>
  <c r="H5" i="43"/>
  <c r="I5" i="43" s="1"/>
  <c r="J5" i="43" s="1"/>
  <c r="H4" i="44"/>
  <c r="I4" i="44" s="1"/>
  <c r="J4" i="44" s="1"/>
  <c r="K4" i="44" s="1"/>
  <c r="M8" i="44"/>
  <c r="U8" i="44" s="1"/>
  <c r="M16" i="44"/>
  <c r="U16" i="44" s="1"/>
  <c r="M26" i="44"/>
  <c r="U26" i="44" s="1"/>
  <c r="M34" i="44"/>
  <c r="U34" i="44" s="1"/>
  <c r="M44" i="44"/>
  <c r="U44" i="44" s="1"/>
  <c r="M52" i="44"/>
  <c r="U52" i="44" s="1"/>
  <c r="M62" i="44"/>
  <c r="U62" i="44" s="1"/>
  <c r="R67" i="44"/>
  <c r="R64" i="44"/>
  <c r="R69" i="44"/>
  <c r="R65" i="44"/>
  <c r="R61" i="44"/>
  <c r="R58" i="44"/>
  <c r="R55" i="44"/>
  <c r="R52" i="44"/>
  <c r="R49" i="44"/>
  <c r="R46" i="44"/>
  <c r="R43" i="44"/>
  <c r="R40" i="44"/>
  <c r="R37" i="44"/>
  <c r="R34" i="44"/>
  <c r="R31" i="44"/>
  <c r="R28" i="44"/>
  <c r="R25" i="44"/>
  <c r="R9" i="44"/>
  <c r="R3" i="44"/>
  <c r="R6" i="44"/>
  <c r="R7" i="44"/>
  <c r="R11" i="44"/>
  <c r="R12" i="44"/>
  <c r="R13" i="44"/>
  <c r="H16" i="44"/>
  <c r="I16" i="44" s="1"/>
  <c r="J16" i="44" s="1"/>
  <c r="R21" i="44"/>
  <c r="R22" i="44"/>
  <c r="R24" i="44"/>
  <c r="R27" i="44"/>
  <c r="R30" i="44"/>
  <c r="R33" i="44"/>
  <c r="R36" i="44"/>
  <c r="R39" i="44"/>
  <c r="R44" i="44"/>
  <c r="R45" i="44"/>
  <c r="H47" i="44"/>
  <c r="I47" i="44" s="1"/>
  <c r="J47" i="44" s="1"/>
  <c r="H48" i="44"/>
  <c r="I48" i="44" s="1"/>
  <c r="J48" i="44" s="1"/>
  <c r="R53" i="44"/>
  <c r="R54" i="44"/>
  <c r="H56" i="44"/>
  <c r="I56" i="44" s="1"/>
  <c r="J56" i="44" s="1"/>
  <c r="H57" i="44"/>
  <c r="I57" i="44" s="1"/>
  <c r="J57" i="44" s="1"/>
  <c r="R62" i="44"/>
  <c r="R63" i="44"/>
  <c r="R68" i="44"/>
  <c r="Z4" i="45"/>
  <c r="AH4" i="45"/>
  <c r="H18" i="45"/>
  <c r="I18" i="45" s="1"/>
  <c r="J18" i="45" s="1"/>
  <c r="H31" i="45"/>
  <c r="I31" i="45" s="1"/>
  <c r="J31" i="45" s="1"/>
  <c r="H34" i="45"/>
  <c r="I34" i="45" s="1"/>
  <c r="J34" i="45" s="1"/>
  <c r="H51" i="45"/>
  <c r="I51" i="45" s="1"/>
  <c r="J51" i="45" s="1"/>
  <c r="H58" i="45"/>
  <c r="I58" i="45" s="1"/>
  <c r="J58" i="45" s="1"/>
  <c r="H92" i="45"/>
  <c r="I92" i="45" s="1"/>
  <c r="J92" i="45" s="1"/>
  <c r="H6" i="46"/>
  <c r="I6" i="46" s="1"/>
  <c r="J6" i="46" s="1"/>
  <c r="R7" i="39"/>
  <c r="R8" i="39"/>
  <c r="R13" i="39"/>
  <c r="R16" i="39"/>
  <c r="R19" i="39"/>
  <c r="R22" i="39"/>
  <c r="R25" i="39"/>
  <c r="R28" i="39"/>
  <c r="R31" i="39"/>
  <c r="R34" i="39"/>
  <c r="R37" i="39"/>
  <c r="R40" i="39"/>
  <c r="R43" i="39"/>
  <c r="R46" i="39"/>
  <c r="R49" i="39"/>
  <c r="R52" i="39"/>
  <c r="R55" i="39"/>
  <c r="R58" i="39"/>
  <c r="R61" i="39"/>
  <c r="R64" i="39"/>
  <c r="R67" i="39"/>
  <c r="R70" i="39"/>
  <c r="R73" i="39"/>
  <c r="R76" i="39"/>
  <c r="M9" i="40"/>
  <c r="U9" i="40" s="1"/>
  <c r="M15" i="40"/>
  <c r="U15" i="40" s="1"/>
  <c r="M21" i="40"/>
  <c r="U21" i="40" s="1"/>
  <c r="M27" i="40"/>
  <c r="U27" i="40" s="1"/>
  <c r="M33" i="40"/>
  <c r="U33" i="40" s="1"/>
  <c r="M39" i="40"/>
  <c r="U39" i="40" s="1"/>
  <c r="M45" i="40"/>
  <c r="U45" i="40" s="1"/>
  <c r="M51" i="40"/>
  <c r="U51" i="40" s="1"/>
  <c r="M57" i="40"/>
  <c r="U57" i="40" s="1"/>
  <c r="M63" i="40"/>
  <c r="U63" i="40" s="1"/>
  <c r="R5" i="40"/>
  <c r="V7" i="40"/>
  <c r="V8" i="40"/>
  <c r="V13" i="40"/>
  <c r="V16" i="40"/>
  <c r="V19" i="40"/>
  <c r="V22" i="40"/>
  <c r="V25" i="40"/>
  <c r="V28" i="40"/>
  <c r="V31" i="40"/>
  <c r="V34" i="40"/>
  <c r="V37" i="40"/>
  <c r="V40" i="40"/>
  <c r="V43" i="40"/>
  <c r="V46" i="40"/>
  <c r="V49" i="40"/>
  <c r="V52" i="40"/>
  <c r="V55" i="40"/>
  <c r="V58" i="40"/>
  <c r="V61" i="40"/>
  <c r="V64" i="40"/>
  <c r="M4" i="41"/>
  <c r="U4" i="41" s="1"/>
  <c r="X4" i="41" s="1"/>
  <c r="Z4" i="41" s="1"/>
  <c r="M10" i="41"/>
  <c r="U10" i="41" s="1"/>
  <c r="M16" i="41"/>
  <c r="U16" i="41" s="1"/>
  <c r="M22" i="41"/>
  <c r="U22" i="41" s="1"/>
  <c r="M28" i="41"/>
  <c r="U28" i="41" s="1"/>
  <c r="M34" i="41"/>
  <c r="U34" i="41" s="1"/>
  <c r="M40" i="41"/>
  <c r="U40" i="41" s="1"/>
  <c r="M46" i="41"/>
  <c r="U46" i="41" s="1"/>
  <c r="M52" i="41"/>
  <c r="U52" i="41" s="1"/>
  <c r="M58" i="41"/>
  <c r="U58" i="41" s="1"/>
  <c r="M64" i="41"/>
  <c r="U64" i="41" s="1"/>
  <c r="M70" i="41"/>
  <c r="U70" i="41" s="1"/>
  <c r="M76" i="41"/>
  <c r="U76" i="41" s="1"/>
  <c r="M82" i="41"/>
  <c r="U82" i="41" s="1"/>
  <c r="M88" i="41"/>
  <c r="U88" i="41" s="1"/>
  <c r="M8" i="42"/>
  <c r="U8" i="42" s="1"/>
  <c r="M14" i="42"/>
  <c r="U14" i="42" s="1"/>
  <c r="M20" i="42"/>
  <c r="U20" i="42" s="1"/>
  <c r="M26" i="42"/>
  <c r="U26" i="42" s="1"/>
  <c r="M32" i="42"/>
  <c r="U32" i="42" s="1"/>
  <c r="M38" i="42"/>
  <c r="U38" i="42" s="1"/>
  <c r="M44" i="42"/>
  <c r="U44" i="42" s="1"/>
  <c r="M50" i="42"/>
  <c r="U50" i="42" s="1"/>
  <c r="M56" i="42"/>
  <c r="U56" i="42" s="1"/>
  <c r="M62" i="42"/>
  <c r="U62" i="42" s="1"/>
  <c r="M68" i="42"/>
  <c r="U68" i="42" s="1"/>
  <c r="M74" i="42"/>
  <c r="U74" i="42" s="1"/>
  <c r="M80" i="42"/>
  <c r="U80" i="42" s="1"/>
  <c r="R7" i="42"/>
  <c r="R8" i="42"/>
  <c r="R13" i="42"/>
  <c r="R16" i="42"/>
  <c r="R19" i="42"/>
  <c r="R22" i="42"/>
  <c r="R25" i="42"/>
  <c r="R28" i="42"/>
  <c r="R31" i="42"/>
  <c r="R34" i="42"/>
  <c r="R37" i="42"/>
  <c r="R40" i="42"/>
  <c r="R43" i="42"/>
  <c r="R46" i="42"/>
  <c r="R49" i="42"/>
  <c r="R52" i="42"/>
  <c r="R55" i="42"/>
  <c r="R58" i="42"/>
  <c r="R61" i="42"/>
  <c r="R64" i="42"/>
  <c r="R67" i="42"/>
  <c r="R70" i="42"/>
  <c r="R73" i="42"/>
  <c r="R76" i="42"/>
  <c r="R79" i="42"/>
  <c r="R82" i="42"/>
  <c r="R85" i="42"/>
  <c r="M74" i="43"/>
  <c r="U74" i="43" s="1"/>
  <c r="M68" i="43"/>
  <c r="U68" i="43" s="1"/>
  <c r="M62" i="43"/>
  <c r="U62" i="43" s="1"/>
  <c r="M56" i="43"/>
  <c r="U56" i="43" s="1"/>
  <c r="M50" i="43"/>
  <c r="U50" i="43" s="1"/>
  <c r="M44" i="43"/>
  <c r="U44" i="43" s="1"/>
  <c r="M38" i="43"/>
  <c r="U38" i="43" s="1"/>
  <c r="M32" i="43"/>
  <c r="U32" i="43" s="1"/>
  <c r="M26" i="43"/>
  <c r="U26" i="43" s="1"/>
  <c r="M20" i="43"/>
  <c r="U20" i="43" s="1"/>
  <c r="M14" i="43"/>
  <c r="U14" i="43" s="1"/>
  <c r="M8" i="43"/>
  <c r="U8" i="43" s="1"/>
  <c r="M10" i="43"/>
  <c r="U10" i="43" s="1"/>
  <c r="M17" i="43"/>
  <c r="U17" i="43" s="1"/>
  <c r="M24" i="43"/>
  <c r="U24" i="43" s="1"/>
  <c r="M31" i="43"/>
  <c r="U31" i="43" s="1"/>
  <c r="M39" i="43"/>
  <c r="U39" i="43" s="1"/>
  <c r="M46" i="43"/>
  <c r="U46" i="43" s="1"/>
  <c r="M53" i="43"/>
  <c r="U53" i="43" s="1"/>
  <c r="M60" i="43"/>
  <c r="U60" i="43" s="1"/>
  <c r="M67" i="43"/>
  <c r="U67" i="43" s="1"/>
  <c r="M75" i="43"/>
  <c r="U75" i="43" s="1"/>
  <c r="H13" i="43"/>
  <c r="I13" i="43" s="1"/>
  <c r="J13" i="43" s="1"/>
  <c r="V14" i="43"/>
  <c r="V18" i="43"/>
  <c r="H22" i="43"/>
  <c r="I22" i="43" s="1"/>
  <c r="J22" i="43" s="1"/>
  <c r="V23" i="43"/>
  <c r="V27" i="43"/>
  <c r="H31" i="43"/>
  <c r="I31" i="43" s="1"/>
  <c r="J31" i="43" s="1"/>
  <c r="V32" i="43"/>
  <c r="V36" i="43"/>
  <c r="H40" i="43"/>
  <c r="I40" i="43" s="1"/>
  <c r="J40" i="43" s="1"/>
  <c r="V41" i="43"/>
  <c r="V45" i="43"/>
  <c r="H49" i="43"/>
  <c r="I49" i="43" s="1"/>
  <c r="J49" i="43" s="1"/>
  <c r="V50" i="43"/>
  <c r="V54" i="43"/>
  <c r="H58" i="43"/>
  <c r="I58" i="43" s="1"/>
  <c r="J58" i="43" s="1"/>
  <c r="V59" i="43"/>
  <c r="V63" i="43"/>
  <c r="H67" i="43"/>
  <c r="I67" i="43" s="1"/>
  <c r="J67" i="43" s="1"/>
  <c r="V68" i="43"/>
  <c r="V72" i="43"/>
  <c r="H76" i="43"/>
  <c r="I76" i="43" s="1"/>
  <c r="J76" i="43" s="1"/>
  <c r="M9" i="44"/>
  <c r="U9" i="44" s="1"/>
  <c r="M18" i="44"/>
  <c r="U18" i="44" s="1"/>
  <c r="M27" i="44"/>
  <c r="U27" i="44" s="1"/>
  <c r="M36" i="44"/>
  <c r="U36" i="44" s="1"/>
  <c r="M45" i="44"/>
  <c r="U45" i="44" s="1"/>
  <c r="M54" i="44"/>
  <c r="U54" i="44" s="1"/>
  <c r="M63" i="44"/>
  <c r="U63" i="44" s="1"/>
  <c r="R8" i="44"/>
  <c r="V67" i="44"/>
  <c r="V63" i="44"/>
  <c r="V60" i="44"/>
  <c r="V57" i="44"/>
  <c r="V54" i="44"/>
  <c r="V51" i="44"/>
  <c r="V48" i="44"/>
  <c r="V45" i="44"/>
  <c r="V42" i="44"/>
  <c r="V39" i="44"/>
  <c r="V36" i="44"/>
  <c r="V33" i="44"/>
  <c r="V30" i="44"/>
  <c r="V27" i="44"/>
  <c r="V24" i="44"/>
  <c r="V21" i="44"/>
  <c r="V18" i="44"/>
  <c r="V15" i="44"/>
  <c r="V12" i="44"/>
  <c r="V6" i="44"/>
  <c r="V68" i="44"/>
  <c r="V69" i="44"/>
  <c r="V61" i="44"/>
  <c r="V58" i="44"/>
  <c r="V55" i="44"/>
  <c r="V52" i="44"/>
  <c r="V49" i="44"/>
  <c r="V46" i="44"/>
  <c r="V43" i="44"/>
  <c r="V66" i="44"/>
  <c r="V62" i="44"/>
  <c r="V59" i="44"/>
  <c r="V56" i="44"/>
  <c r="V53" i="44"/>
  <c r="V50" i="44"/>
  <c r="V47" i="44"/>
  <c r="V44" i="44"/>
  <c r="V41" i="44"/>
  <c r="V38" i="44"/>
  <c r="V35" i="44"/>
  <c r="V32" i="44"/>
  <c r="V29" i="44"/>
  <c r="V26" i="44"/>
  <c r="V23" i="44"/>
  <c r="V20" i="44"/>
  <c r="V17" i="44"/>
  <c r="V14" i="44"/>
  <c r="V10" i="44"/>
  <c r="V4" i="44"/>
  <c r="Y4" i="44" s="1"/>
  <c r="R10" i="44"/>
  <c r="H14" i="44"/>
  <c r="I14" i="44" s="1"/>
  <c r="J14" i="44" s="1"/>
  <c r="R20" i="44"/>
  <c r="H23" i="44"/>
  <c r="I23" i="44" s="1"/>
  <c r="J23" i="44" s="1"/>
  <c r="R26" i="44"/>
  <c r="R29" i="44"/>
  <c r="R32" i="44"/>
  <c r="R35" i="44"/>
  <c r="R38" i="44"/>
  <c r="R41" i="44"/>
  <c r="H49" i="44"/>
  <c r="I49" i="44" s="1"/>
  <c r="J49" i="44" s="1"/>
  <c r="H58" i="44"/>
  <c r="I58" i="44" s="1"/>
  <c r="J58" i="44" s="1"/>
  <c r="H8" i="45"/>
  <c r="I8" i="45" s="1"/>
  <c r="J8" i="45" s="1"/>
  <c r="H52" i="45"/>
  <c r="I52" i="45" s="1"/>
  <c r="J52" i="45" s="1"/>
  <c r="H86" i="45"/>
  <c r="I86" i="45" s="1"/>
  <c r="J86" i="45" s="1"/>
  <c r="H17" i="46"/>
  <c r="I17" i="46" s="1"/>
  <c r="J17" i="46" s="1"/>
  <c r="M8" i="45"/>
  <c r="U8" i="45" s="1"/>
  <c r="M15" i="45"/>
  <c r="U15" i="45" s="1"/>
  <c r="M22" i="45"/>
  <c r="U22" i="45" s="1"/>
  <c r="M29" i="45"/>
  <c r="U29" i="45" s="1"/>
  <c r="M36" i="45"/>
  <c r="U36" i="45" s="1"/>
  <c r="M44" i="45"/>
  <c r="U44" i="45" s="1"/>
  <c r="M51" i="45"/>
  <c r="U51" i="45" s="1"/>
  <c r="M58" i="45"/>
  <c r="U58" i="45" s="1"/>
  <c r="M65" i="45"/>
  <c r="U65" i="45" s="1"/>
  <c r="M72" i="45"/>
  <c r="U72" i="45" s="1"/>
  <c r="M80" i="45"/>
  <c r="U80" i="45" s="1"/>
  <c r="M87" i="45"/>
  <c r="U87" i="45" s="1"/>
  <c r="V97" i="45"/>
  <c r="V94" i="45"/>
  <c r="V91" i="45"/>
  <c r="V88" i="45"/>
  <c r="V85" i="45"/>
  <c r="V82" i="45"/>
  <c r="V79" i="45"/>
  <c r="V76" i="45"/>
  <c r="V73" i="45"/>
  <c r="V70" i="45"/>
  <c r="V67" i="45"/>
  <c r="V64" i="45"/>
  <c r="V61" i="45"/>
  <c r="V58" i="45"/>
  <c r="V55" i="45"/>
  <c r="V52" i="45"/>
  <c r="V49" i="45"/>
  <c r="V46" i="45"/>
  <c r="V43" i="45"/>
  <c r="V40" i="45"/>
  <c r="V37" i="45"/>
  <c r="V34" i="45"/>
  <c r="V31" i="45"/>
  <c r="V28" i="45"/>
  <c r="V25" i="45"/>
  <c r="V22" i="45"/>
  <c r="V19" i="45"/>
  <c r="V16" i="45"/>
  <c r="V13" i="45"/>
  <c r="V8" i="45"/>
  <c r="V7" i="45"/>
  <c r="V15" i="45"/>
  <c r="H19" i="45"/>
  <c r="I19" i="45" s="1"/>
  <c r="J19" i="45" s="1"/>
  <c r="V20" i="45"/>
  <c r="V24" i="45"/>
  <c r="H28" i="45"/>
  <c r="I28" i="45" s="1"/>
  <c r="J28" i="45" s="1"/>
  <c r="V29" i="45"/>
  <c r="V33" i="45"/>
  <c r="H37" i="45"/>
  <c r="I37" i="45" s="1"/>
  <c r="J37" i="45" s="1"/>
  <c r="V38" i="45"/>
  <c r="V39" i="45"/>
  <c r="H54" i="45"/>
  <c r="I54" i="45" s="1"/>
  <c r="J54" i="45" s="1"/>
  <c r="V56" i="45"/>
  <c r="V57" i="45"/>
  <c r="H72" i="45"/>
  <c r="I72" i="45" s="1"/>
  <c r="J72" i="45" s="1"/>
  <c r="V74" i="45"/>
  <c r="V75" i="45"/>
  <c r="H90" i="45"/>
  <c r="I90" i="45" s="1"/>
  <c r="J90" i="45" s="1"/>
  <c r="V92" i="45"/>
  <c r="V93" i="45"/>
  <c r="M6" i="46"/>
  <c r="U6" i="46" s="1"/>
  <c r="M14" i="46"/>
  <c r="U14" i="46" s="1"/>
  <c r="M24" i="46"/>
  <c r="U24" i="46" s="1"/>
  <c r="M32" i="46"/>
  <c r="U32" i="46" s="1"/>
  <c r="M42" i="46"/>
  <c r="U42" i="46" s="1"/>
  <c r="M50" i="46"/>
  <c r="U50" i="46" s="1"/>
  <c r="M60" i="46"/>
  <c r="U60" i="46" s="1"/>
  <c r="M68" i="46"/>
  <c r="U68" i="46" s="1"/>
  <c r="M78" i="46"/>
  <c r="U78" i="46" s="1"/>
  <c r="M86" i="46"/>
  <c r="U86" i="46" s="1"/>
  <c r="R13" i="46"/>
  <c r="R22" i="46"/>
  <c r="V55" i="47"/>
  <c r="V64" i="47"/>
  <c r="H6" i="48"/>
  <c r="I6" i="48" s="1"/>
  <c r="J6" i="48" s="1"/>
  <c r="R18" i="48"/>
  <c r="H23" i="48"/>
  <c r="I23" i="48" s="1"/>
  <c r="J23" i="48" s="1"/>
  <c r="H5" i="47"/>
  <c r="I5" i="47" s="1"/>
  <c r="J5" i="47" s="1"/>
  <c r="H6" i="47"/>
  <c r="I6" i="47" s="1"/>
  <c r="J6" i="47" s="1"/>
  <c r="H58" i="47"/>
  <c r="I58" i="47" s="1"/>
  <c r="J58" i="47" s="1"/>
  <c r="H67" i="47"/>
  <c r="I67" i="47" s="1"/>
  <c r="J67" i="47" s="1"/>
  <c r="H76" i="47"/>
  <c r="I76" i="47" s="1"/>
  <c r="J76" i="47" s="1"/>
  <c r="H19" i="48"/>
  <c r="I19" i="48" s="1"/>
  <c r="J19" i="48" s="1"/>
  <c r="M97" i="45"/>
  <c r="U97" i="45" s="1"/>
  <c r="M91" i="45"/>
  <c r="U91" i="45" s="1"/>
  <c r="M85" i="45"/>
  <c r="U85" i="45" s="1"/>
  <c r="M79" i="45"/>
  <c r="U79" i="45" s="1"/>
  <c r="M73" i="45"/>
  <c r="U73" i="45" s="1"/>
  <c r="M67" i="45"/>
  <c r="U67" i="45" s="1"/>
  <c r="M61" i="45"/>
  <c r="U61" i="45" s="1"/>
  <c r="M55" i="45"/>
  <c r="U55" i="45" s="1"/>
  <c r="M49" i="45"/>
  <c r="U49" i="45" s="1"/>
  <c r="M43" i="45"/>
  <c r="U43" i="45" s="1"/>
  <c r="M37" i="45"/>
  <c r="U37" i="45" s="1"/>
  <c r="M31" i="45"/>
  <c r="U31" i="45" s="1"/>
  <c r="M25" i="45"/>
  <c r="U25" i="45" s="1"/>
  <c r="M19" i="45"/>
  <c r="U19" i="45" s="1"/>
  <c r="M13" i="45"/>
  <c r="U13" i="45" s="1"/>
  <c r="M7" i="45"/>
  <c r="U7" i="45" s="1"/>
  <c r="M10" i="45"/>
  <c r="U10" i="45" s="1"/>
  <c r="M17" i="45"/>
  <c r="U17" i="45" s="1"/>
  <c r="M24" i="45"/>
  <c r="U24" i="45" s="1"/>
  <c r="M32" i="45"/>
  <c r="U32" i="45" s="1"/>
  <c r="M39" i="45"/>
  <c r="U39" i="45" s="1"/>
  <c r="M46" i="45"/>
  <c r="U46" i="45" s="1"/>
  <c r="M53" i="45"/>
  <c r="U53" i="45" s="1"/>
  <c r="M60" i="45"/>
  <c r="U60" i="45" s="1"/>
  <c r="M68" i="45"/>
  <c r="U68" i="45" s="1"/>
  <c r="M75" i="45"/>
  <c r="U75" i="45" s="1"/>
  <c r="M82" i="45"/>
  <c r="U82" i="45" s="1"/>
  <c r="M89" i="45"/>
  <c r="U89" i="45" s="1"/>
  <c r="M96" i="45"/>
  <c r="U96" i="45" s="1"/>
  <c r="H48" i="45"/>
  <c r="I48" i="45" s="1"/>
  <c r="J48" i="45" s="1"/>
  <c r="H66" i="45"/>
  <c r="I66" i="45" s="1"/>
  <c r="J66" i="45" s="1"/>
  <c r="H84" i="45"/>
  <c r="I84" i="45" s="1"/>
  <c r="J84" i="45" s="1"/>
  <c r="H8" i="47"/>
  <c r="I8" i="47" s="1"/>
  <c r="J8" i="47" s="1"/>
  <c r="V75" i="47"/>
  <c r="V71" i="47"/>
  <c r="V66" i="47"/>
  <c r="V62" i="47"/>
  <c r="V57" i="47"/>
  <c r="V53" i="47"/>
  <c r="V51" i="47"/>
  <c r="V48" i="47"/>
  <c r="V45" i="47"/>
  <c r="V42" i="47"/>
  <c r="V39" i="47"/>
  <c r="V36" i="47"/>
  <c r="V33" i="47"/>
  <c r="V30" i="47"/>
  <c r="V27" i="47"/>
  <c r="V24" i="47"/>
  <c r="V21" i="47"/>
  <c r="V18" i="47"/>
  <c r="V15" i="47"/>
  <c r="V12" i="47"/>
  <c r="V6" i="47"/>
  <c r="V76" i="47"/>
  <c r="V67" i="47"/>
  <c r="V58" i="47"/>
  <c r="V77" i="47"/>
  <c r="V72" i="47"/>
  <c r="V68" i="47"/>
  <c r="V63" i="47"/>
  <c r="V59" i="47"/>
  <c r="V54" i="47"/>
  <c r="V49" i="47"/>
  <c r="V46" i="47"/>
  <c r="V43" i="47"/>
  <c r="V40" i="47"/>
  <c r="V37" i="47"/>
  <c r="V34" i="47"/>
  <c r="V31" i="47"/>
  <c r="V28" i="47"/>
  <c r="V25" i="47"/>
  <c r="V22" i="47"/>
  <c r="V19" i="47"/>
  <c r="V16" i="47"/>
  <c r="V13" i="47"/>
  <c r="V8" i="47"/>
  <c r="V7" i="47"/>
  <c r="R42" i="47"/>
  <c r="R45" i="47"/>
  <c r="R48" i="47"/>
  <c r="R51" i="47"/>
  <c r="V52" i="47"/>
  <c r="H55" i="47"/>
  <c r="I55" i="47" s="1"/>
  <c r="J55" i="47" s="1"/>
  <c r="V61" i="47"/>
  <c r="H64" i="47"/>
  <c r="I64" i="47" s="1"/>
  <c r="J64" i="47" s="1"/>
  <c r="V70" i="47"/>
  <c r="H73" i="47"/>
  <c r="I73" i="47" s="1"/>
  <c r="J73" i="47" s="1"/>
  <c r="V79" i="47"/>
  <c r="H7" i="48"/>
  <c r="I7" i="48" s="1"/>
  <c r="J7" i="48" s="1"/>
  <c r="H14" i="48"/>
  <c r="I14" i="48" s="1"/>
  <c r="J14" i="48" s="1"/>
  <c r="H17" i="48"/>
  <c r="I17" i="48" s="1"/>
  <c r="J17" i="48" s="1"/>
  <c r="H28" i="48"/>
  <c r="I28" i="48" s="1"/>
  <c r="J28" i="48" s="1"/>
  <c r="H42" i="48"/>
  <c r="I42" i="48" s="1"/>
  <c r="J42" i="48" s="1"/>
  <c r="H5" i="52"/>
  <c r="H22" i="52"/>
  <c r="H12" i="45"/>
  <c r="I12" i="45" s="1"/>
  <c r="J12" i="45" s="1"/>
  <c r="H21" i="45"/>
  <c r="I21" i="45" s="1"/>
  <c r="J21" i="45" s="1"/>
  <c r="H30" i="45"/>
  <c r="I30" i="45" s="1"/>
  <c r="J30" i="45" s="1"/>
  <c r="H45" i="45"/>
  <c r="I45" i="45" s="1"/>
  <c r="J45" i="45" s="1"/>
  <c r="H63" i="45"/>
  <c r="I63" i="45" s="1"/>
  <c r="J63" i="45" s="1"/>
  <c r="H81" i="45"/>
  <c r="I81" i="45" s="1"/>
  <c r="J81" i="45" s="1"/>
  <c r="H12" i="46"/>
  <c r="I12" i="46" s="1"/>
  <c r="J12" i="46" s="1"/>
  <c r="H21" i="46"/>
  <c r="I21" i="46" s="1"/>
  <c r="J21" i="46" s="1"/>
  <c r="H27" i="46"/>
  <c r="I27" i="46" s="1"/>
  <c r="J27" i="46" s="1"/>
  <c r="H30" i="46"/>
  <c r="I30" i="46" s="1"/>
  <c r="J30" i="46" s="1"/>
  <c r="H33" i="46"/>
  <c r="I33" i="46" s="1"/>
  <c r="J33" i="46" s="1"/>
  <c r="H36" i="46"/>
  <c r="I36" i="46" s="1"/>
  <c r="J36" i="46" s="1"/>
  <c r="H39" i="46"/>
  <c r="I39" i="46" s="1"/>
  <c r="J39" i="46" s="1"/>
  <c r="H42" i="46"/>
  <c r="I42" i="46" s="1"/>
  <c r="J42" i="46" s="1"/>
  <c r="H45" i="46"/>
  <c r="I45" i="46" s="1"/>
  <c r="J45" i="46" s="1"/>
  <c r="H48" i="46"/>
  <c r="I48" i="46" s="1"/>
  <c r="J48" i="46" s="1"/>
  <c r="H51" i="46"/>
  <c r="I51" i="46" s="1"/>
  <c r="J51" i="46" s="1"/>
  <c r="H54" i="46"/>
  <c r="I54" i="46" s="1"/>
  <c r="J54" i="46" s="1"/>
  <c r="H57" i="46"/>
  <c r="I57" i="46" s="1"/>
  <c r="J57" i="46" s="1"/>
  <c r="H60" i="46"/>
  <c r="I60" i="46" s="1"/>
  <c r="J60" i="46" s="1"/>
  <c r="H63" i="46"/>
  <c r="I63" i="46" s="1"/>
  <c r="J63" i="46" s="1"/>
  <c r="H66" i="46"/>
  <c r="I66" i="46" s="1"/>
  <c r="J66" i="46" s="1"/>
  <c r="H69" i="46"/>
  <c r="I69" i="46" s="1"/>
  <c r="J69" i="46" s="1"/>
  <c r="H72" i="46"/>
  <c r="I72" i="46" s="1"/>
  <c r="J72" i="46" s="1"/>
  <c r="H75" i="46"/>
  <c r="I75" i="46" s="1"/>
  <c r="J75" i="46" s="1"/>
  <c r="H78" i="46"/>
  <c r="I78" i="46" s="1"/>
  <c r="J78" i="46" s="1"/>
  <c r="H81" i="46"/>
  <c r="I81" i="46" s="1"/>
  <c r="J81" i="46" s="1"/>
  <c r="H84" i="46"/>
  <c r="I84" i="46" s="1"/>
  <c r="J84" i="46" s="1"/>
  <c r="H87" i="46"/>
  <c r="I87" i="46" s="1"/>
  <c r="J87" i="46" s="1"/>
  <c r="V10" i="47"/>
  <c r="V11" i="47"/>
  <c r="R58" i="47"/>
  <c r="R67" i="47"/>
  <c r="R76" i="47"/>
  <c r="H5" i="48"/>
  <c r="I5" i="48" s="1"/>
  <c r="J5" i="48" s="1"/>
  <c r="H9" i="48"/>
  <c r="I9" i="48" s="1"/>
  <c r="J9" i="48" s="1"/>
  <c r="R14" i="48"/>
  <c r="R19" i="48"/>
  <c r="H26" i="48"/>
  <c r="I26" i="48" s="1"/>
  <c r="J26" i="48" s="1"/>
  <c r="M5" i="45"/>
  <c r="U5" i="45" s="1"/>
  <c r="M12" i="45"/>
  <c r="U12" i="45" s="1"/>
  <c r="M20" i="45"/>
  <c r="U20" i="45" s="1"/>
  <c r="M27" i="45"/>
  <c r="U27" i="45" s="1"/>
  <c r="M34" i="45"/>
  <c r="U34" i="45" s="1"/>
  <c r="M41" i="45"/>
  <c r="U41" i="45" s="1"/>
  <c r="M48" i="45"/>
  <c r="U48" i="45" s="1"/>
  <c r="M56" i="45"/>
  <c r="U56" i="45" s="1"/>
  <c r="M63" i="45"/>
  <c r="U63" i="45" s="1"/>
  <c r="M70" i="45"/>
  <c r="U70" i="45" s="1"/>
  <c r="M77" i="45"/>
  <c r="U77" i="45" s="1"/>
  <c r="M84" i="45"/>
  <c r="U84" i="45" s="1"/>
  <c r="M92" i="45"/>
  <c r="U92" i="45" s="1"/>
  <c r="H42" i="45"/>
  <c r="I42" i="45" s="1"/>
  <c r="J42" i="45" s="1"/>
  <c r="H44" i="45"/>
  <c r="I44" i="45" s="1"/>
  <c r="J44" i="45" s="1"/>
  <c r="H46" i="45"/>
  <c r="I46" i="45" s="1"/>
  <c r="J46" i="45" s="1"/>
  <c r="H60" i="45"/>
  <c r="I60" i="45" s="1"/>
  <c r="J60" i="45" s="1"/>
  <c r="H62" i="45"/>
  <c r="I62" i="45" s="1"/>
  <c r="J62" i="45" s="1"/>
  <c r="H64" i="45"/>
  <c r="I64" i="45" s="1"/>
  <c r="J64" i="45" s="1"/>
  <c r="H78" i="45"/>
  <c r="I78" i="45" s="1"/>
  <c r="J78" i="45" s="1"/>
  <c r="H80" i="45"/>
  <c r="I80" i="45" s="1"/>
  <c r="J80" i="45" s="1"/>
  <c r="H82" i="45"/>
  <c r="I82" i="45" s="1"/>
  <c r="J82" i="45" s="1"/>
  <c r="H96" i="45"/>
  <c r="I96" i="45" s="1"/>
  <c r="J96" i="45" s="1"/>
  <c r="H98" i="45"/>
  <c r="I98" i="45" s="1"/>
  <c r="J98" i="45" s="1"/>
  <c r="M12" i="46"/>
  <c r="U12" i="46" s="1"/>
  <c r="M20" i="46"/>
  <c r="U20" i="46" s="1"/>
  <c r="M30" i="46"/>
  <c r="U30" i="46" s="1"/>
  <c r="M38" i="46"/>
  <c r="U38" i="46" s="1"/>
  <c r="M48" i="46"/>
  <c r="U48" i="46" s="1"/>
  <c r="M56" i="46"/>
  <c r="U56" i="46" s="1"/>
  <c r="M66" i="46"/>
  <c r="U66" i="46" s="1"/>
  <c r="M74" i="46"/>
  <c r="U74" i="46" s="1"/>
  <c r="R7" i="46"/>
  <c r="R8" i="46"/>
  <c r="R16" i="46"/>
  <c r="H20" i="46"/>
  <c r="I20" i="46" s="1"/>
  <c r="J20" i="46" s="1"/>
  <c r="V14" i="47"/>
  <c r="V17" i="47"/>
  <c r="V20" i="47"/>
  <c r="V23" i="47"/>
  <c r="V26" i="47"/>
  <c r="V29" i="47"/>
  <c r="V32" i="47"/>
  <c r="V35" i="47"/>
  <c r="V38" i="47"/>
  <c r="V41" i="47"/>
  <c r="V44" i="47"/>
  <c r="V47" i="47"/>
  <c r="V50" i="47"/>
  <c r="V56" i="47"/>
  <c r="V60" i="47"/>
  <c r="V65" i="47"/>
  <c r="V69" i="47"/>
  <c r="V74" i="47"/>
  <c r="V78" i="47"/>
  <c r="R3" i="48"/>
  <c r="R69" i="48"/>
  <c r="R60" i="48"/>
  <c r="R51" i="48"/>
  <c r="R42" i="48"/>
  <c r="R33" i="48"/>
  <c r="R24" i="48"/>
  <c r="R15" i="48"/>
  <c r="R9" i="48"/>
  <c r="R65" i="48"/>
  <c r="R61" i="48"/>
  <c r="R56" i="48"/>
  <c r="R52" i="48"/>
  <c r="R47" i="48"/>
  <c r="R43" i="48"/>
  <c r="R38" i="48"/>
  <c r="R34" i="48"/>
  <c r="R29" i="48"/>
  <c r="R25" i="48"/>
  <c r="R20" i="48"/>
  <c r="R16" i="48"/>
  <c r="R10" i="48"/>
  <c r="R66" i="48"/>
  <c r="R57" i="48"/>
  <c r="R48" i="48"/>
  <c r="R39" i="48"/>
  <c r="R30" i="48"/>
  <c r="R21" i="48"/>
  <c r="R12" i="48"/>
  <c r="R11" i="48"/>
  <c r="R63" i="48"/>
  <c r="R64" i="48"/>
  <c r="R55" i="48"/>
  <c r="R46" i="48"/>
  <c r="R54" i="48"/>
  <c r="R40" i="48"/>
  <c r="R41" i="48"/>
  <c r="R36" i="48"/>
  <c r="R35" i="48"/>
  <c r="R32" i="48"/>
  <c r="R26" i="48"/>
  <c r="R23" i="48"/>
  <c r="R17" i="48"/>
  <c r="R67" i="48"/>
  <c r="R59" i="48"/>
  <c r="R49" i="48"/>
  <c r="R44" i="48"/>
  <c r="R37" i="48"/>
  <c r="R31" i="48"/>
  <c r="R22" i="48"/>
  <c r="R13" i="48"/>
  <c r="R50" i="48"/>
  <c r="R62" i="48"/>
  <c r="R53" i="48"/>
  <c r="R45" i="48"/>
  <c r="R7" i="48"/>
  <c r="R28" i="48"/>
  <c r="R58" i="48"/>
  <c r="M6" i="45"/>
  <c r="U6" i="45" s="1"/>
  <c r="M14" i="45"/>
  <c r="U14" i="45" s="1"/>
  <c r="M21" i="45"/>
  <c r="U21" i="45" s="1"/>
  <c r="M28" i="45"/>
  <c r="U28" i="45" s="1"/>
  <c r="M35" i="45"/>
  <c r="U35" i="45" s="1"/>
  <c r="M42" i="45"/>
  <c r="U42" i="45" s="1"/>
  <c r="M50" i="45"/>
  <c r="U50" i="45" s="1"/>
  <c r="M57" i="45"/>
  <c r="U57" i="45" s="1"/>
  <c r="M64" i="45"/>
  <c r="U64" i="45" s="1"/>
  <c r="M71" i="45"/>
  <c r="U71" i="45" s="1"/>
  <c r="M78" i="45"/>
  <c r="U78" i="45" s="1"/>
  <c r="M86" i="45"/>
  <c r="U86" i="45" s="1"/>
  <c r="M93" i="45"/>
  <c r="U93" i="45" s="1"/>
  <c r="H6" i="45"/>
  <c r="I6" i="45" s="1"/>
  <c r="J6" i="45" s="1"/>
  <c r="H15" i="45"/>
  <c r="I15" i="45" s="1"/>
  <c r="J15" i="45" s="1"/>
  <c r="H24" i="45"/>
  <c r="I24" i="45" s="1"/>
  <c r="J24" i="45" s="1"/>
  <c r="H33" i="45"/>
  <c r="I33" i="45" s="1"/>
  <c r="J33" i="45" s="1"/>
  <c r="H39" i="45"/>
  <c r="I39" i="45" s="1"/>
  <c r="J39" i="45" s="1"/>
  <c r="H57" i="45"/>
  <c r="I57" i="45" s="1"/>
  <c r="J57" i="45" s="1"/>
  <c r="H75" i="45"/>
  <c r="I75" i="45" s="1"/>
  <c r="J75" i="45" s="1"/>
  <c r="H93" i="45"/>
  <c r="I93" i="45" s="1"/>
  <c r="J93" i="45" s="1"/>
  <c r="M89" i="46"/>
  <c r="U89" i="46" s="1"/>
  <c r="M83" i="46"/>
  <c r="U83" i="46" s="1"/>
  <c r="M77" i="46"/>
  <c r="U77" i="46" s="1"/>
  <c r="M71" i="46"/>
  <c r="U71" i="46" s="1"/>
  <c r="M65" i="46"/>
  <c r="U65" i="46" s="1"/>
  <c r="M59" i="46"/>
  <c r="U59" i="46" s="1"/>
  <c r="M53" i="46"/>
  <c r="U53" i="46" s="1"/>
  <c r="M47" i="46"/>
  <c r="U47" i="46" s="1"/>
  <c r="M41" i="46"/>
  <c r="U41" i="46" s="1"/>
  <c r="M35" i="46"/>
  <c r="U35" i="46" s="1"/>
  <c r="M29" i="46"/>
  <c r="U29" i="46" s="1"/>
  <c r="M23" i="46"/>
  <c r="U23" i="46" s="1"/>
  <c r="M17" i="46"/>
  <c r="U17" i="46" s="1"/>
  <c r="M11" i="46"/>
  <c r="U11" i="46" s="1"/>
  <c r="M5" i="46"/>
  <c r="U5" i="46" s="1"/>
  <c r="M88" i="46"/>
  <c r="U88" i="46" s="1"/>
  <c r="M82" i="46"/>
  <c r="U82" i="46" s="1"/>
  <c r="M76" i="46"/>
  <c r="U76" i="46" s="1"/>
  <c r="M70" i="46"/>
  <c r="U70" i="46" s="1"/>
  <c r="M64" i="46"/>
  <c r="U64" i="46" s="1"/>
  <c r="M58" i="46"/>
  <c r="U58" i="46" s="1"/>
  <c r="M52" i="46"/>
  <c r="U52" i="46" s="1"/>
  <c r="M46" i="46"/>
  <c r="U46" i="46" s="1"/>
  <c r="M40" i="46"/>
  <c r="U40" i="46" s="1"/>
  <c r="M34" i="46"/>
  <c r="U34" i="46" s="1"/>
  <c r="M28" i="46"/>
  <c r="U28" i="46" s="1"/>
  <c r="M22" i="46"/>
  <c r="U22" i="46" s="1"/>
  <c r="M16" i="46"/>
  <c r="U16" i="46" s="1"/>
  <c r="M10" i="46"/>
  <c r="U10" i="46" s="1"/>
  <c r="M4" i="46"/>
  <c r="U4" i="46" s="1"/>
  <c r="X4" i="46" s="1"/>
  <c r="M13" i="46"/>
  <c r="U13" i="46" s="1"/>
  <c r="M21" i="46"/>
  <c r="U21" i="46" s="1"/>
  <c r="M31" i="46"/>
  <c r="U31" i="46" s="1"/>
  <c r="M39" i="46"/>
  <c r="U39" i="46" s="1"/>
  <c r="M49" i="46"/>
  <c r="U49" i="46" s="1"/>
  <c r="M57" i="46"/>
  <c r="U57" i="46" s="1"/>
  <c r="M67" i="46"/>
  <c r="U67" i="46" s="1"/>
  <c r="M75" i="46"/>
  <c r="U75" i="46" s="1"/>
  <c r="M85" i="46"/>
  <c r="U85" i="46" s="1"/>
  <c r="R89" i="46"/>
  <c r="R86" i="46"/>
  <c r="R83" i="46"/>
  <c r="R80" i="46"/>
  <c r="R77" i="46"/>
  <c r="R74" i="46"/>
  <c r="R71" i="46"/>
  <c r="R68" i="46"/>
  <c r="R65" i="46"/>
  <c r="R62" i="46"/>
  <c r="R59" i="46"/>
  <c r="R56" i="46"/>
  <c r="R53" i="46"/>
  <c r="R50" i="46"/>
  <c r="R47" i="46"/>
  <c r="R44" i="46"/>
  <c r="R41" i="46"/>
  <c r="R38" i="46"/>
  <c r="R35" i="46"/>
  <c r="R32" i="46"/>
  <c r="R29" i="46"/>
  <c r="R26" i="46"/>
  <c r="R11" i="46"/>
  <c r="R5" i="46"/>
  <c r="R87" i="46"/>
  <c r="R84" i="46"/>
  <c r="R81" i="46"/>
  <c r="R78" i="46"/>
  <c r="R75" i="46"/>
  <c r="R72" i="46"/>
  <c r="R69" i="46"/>
  <c r="R66" i="46"/>
  <c r="R63" i="46"/>
  <c r="R60" i="46"/>
  <c r="R57" i="46"/>
  <c r="R54" i="46"/>
  <c r="R51" i="46"/>
  <c r="R48" i="46"/>
  <c r="R45" i="46"/>
  <c r="R42" i="46"/>
  <c r="R39" i="46"/>
  <c r="R36" i="46"/>
  <c r="R33" i="46"/>
  <c r="R30" i="46"/>
  <c r="R27" i="46"/>
  <c r="R24" i="46"/>
  <c r="R21" i="46"/>
  <c r="R18" i="46"/>
  <c r="R15" i="46"/>
  <c r="R12" i="46"/>
  <c r="R6" i="46"/>
  <c r="R10" i="46"/>
  <c r="R14" i="46"/>
  <c r="H18" i="46"/>
  <c r="I18" i="46" s="1"/>
  <c r="J18" i="46" s="1"/>
  <c r="R23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R70" i="46"/>
  <c r="R73" i="46"/>
  <c r="R76" i="46"/>
  <c r="R79" i="46"/>
  <c r="R82" i="46"/>
  <c r="R85" i="46"/>
  <c r="R88" i="46"/>
  <c r="V4" i="47"/>
  <c r="Y4" i="47" s="1"/>
  <c r="Z4" i="47" s="1"/>
  <c r="V5" i="47"/>
  <c r="R77" i="47"/>
  <c r="R74" i="47"/>
  <c r="R71" i="47"/>
  <c r="R68" i="47"/>
  <c r="R65" i="47"/>
  <c r="R62" i="47"/>
  <c r="R59" i="47"/>
  <c r="R56" i="47"/>
  <c r="R53" i="47"/>
  <c r="R78" i="47"/>
  <c r="R73" i="47"/>
  <c r="R69" i="47"/>
  <c r="R64" i="47"/>
  <c r="R60" i="47"/>
  <c r="R55" i="47"/>
  <c r="R9" i="47"/>
  <c r="R50" i="47"/>
  <c r="R47" i="47"/>
  <c r="R44" i="47"/>
  <c r="R41" i="47"/>
  <c r="R38" i="47"/>
  <c r="R35" i="47"/>
  <c r="R32" i="47"/>
  <c r="R29" i="47"/>
  <c r="R26" i="47"/>
  <c r="R23" i="47"/>
  <c r="R20" i="47"/>
  <c r="R17" i="47"/>
  <c r="R14" i="47"/>
  <c r="R10" i="47"/>
  <c r="R4" i="47"/>
  <c r="AH4" i="47" s="1"/>
  <c r="AQ4" i="47" s="1"/>
  <c r="R79" i="47"/>
  <c r="R75" i="47"/>
  <c r="R70" i="47"/>
  <c r="R66" i="47"/>
  <c r="R61" i="47"/>
  <c r="R57" i="47"/>
  <c r="R52" i="47"/>
  <c r="R11" i="47"/>
  <c r="R5" i="47"/>
  <c r="R3" i="47"/>
  <c r="H11" i="47"/>
  <c r="I11" i="47" s="1"/>
  <c r="J11" i="47" s="1"/>
  <c r="H12" i="47"/>
  <c r="I12" i="47" s="1"/>
  <c r="J12" i="47" s="1"/>
  <c r="H13" i="47"/>
  <c r="I13" i="47" s="1"/>
  <c r="J13" i="47" s="1"/>
  <c r="H15" i="47"/>
  <c r="I15" i="47" s="1"/>
  <c r="J15" i="47" s="1"/>
  <c r="H16" i="47"/>
  <c r="I16" i="47" s="1"/>
  <c r="J16" i="47" s="1"/>
  <c r="H18" i="47"/>
  <c r="I18" i="47" s="1"/>
  <c r="J18" i="47" s="1"/>
  <c r="H19" i="47"/>
  <c r="I19" i="47" s="1"/>
  <c r="J19" i="47" s="1"/>
  <c r="H21" i="47"/>
  <c r="I21" i="47" s="1"/>
  <c r="J21" i="47" s="1"/>
  <c r="H22" i="47"/>
  <c r="I22" i="47" s="1"/>
  <c r="J22" i="47" s="1"/>
  <c r="H24" i="47"/>
  <c r="I24" i="47" s="1"/>
  <c r="J24" i="47" s="1"/>
  <c r="H25" i="47"/>
  <c r="I25" i="47" s="1"/>
  <c r="J25" i="47" s="1"/>
  <c r="H27" i="47"/>
  <c r="I27" i="47" s="1"/>
  <c r="J27" i="47" s="1"/>
  <c r="H28" i="47"/>
  <c r="I28" i="47" s="1"/>
  <c r="J28" i="47" s="1"/>
  <c r="H30" i="47"/>
  <c r="I30" i="47" s="1"/>
  <c r="J30" i="47" s="1"/>
  <c r="H31" i="47"/>
  <c r="I31" i="47" s="1"/>
  <c r="J31" i="47" s="1"/>
  <c r="H33" i="47"/>
  <c r="I33" i="47" s="1"/>
  <c r="J33" i="47" s="1"/>
  <c r="H34" i="47"/>
  <c r="I34" i="47" s="1"/>
  <c r="J34" i="47" s="1"/>
  <c r="H36" i="47"/>
  <c r="I36" i="47" s="1"/>
  <c r="J36" i="47" s="1"/>
  <c r="H37" i="47"/>
  <c r="I37" i="47" s="1"/>
  <c r="J37" i="47" s="1"/>
  <c r="H39" i="47"/>
  <c r="I39" i="47" s="1"/>
  <c r="J39" i="47" s="1"/>
  <c r="H40" i="47"/>
  <c r="I40" i="47" s="1"/>
  <c r="J40" i="47" s="1"/>
  <c r="H42" i="47"/>
  <c r="I42" i="47" s="1"/>
  <c r="J42" i="47" s="1"/>
  <c r="H43" i="47"/>
  <c r="I43" i="47" s="1"/>
  <c r="J43" i="47" s="1"/>
  <c r="H45" i="47"/>
  <c r="I45" i="47" s="1"/>
  <c r="J45" i="47" s="1"/>
  <c r="H46" i="47"/>
  <c r="I46" i="47" s="1"/>
  <c r="J46" i="47" s="1"/>
  <c r="H48" i="47"/>
  <c r="I48" i="47" s="1"/>
  <c r="J48" i="47" s="1"/>
  <c r="H49" i="47"/>
  <c r="I49" i="47" s="1"/>
  <c r="J49" i="47" s="1"/>
  <c r="H51" i="47"/>
  <c r="I51" i="47" s="1"/>
  <c r="J51" i="47" s="1"/>
  <c r="H54" i="47"/>
  <c r="I54" i="47" s="1"/>
  <c r="J54" i="47" s="1"/>
  <c r="H63" i="47"/>
  <c r="I63" i="47" s="1"/>
  <c r="J63" i="47" s="1"/>
  <c r="H72" i="47"/>
  <c r="I72" i="47" s="1"/>
  <c r="J72" i="47" s="1"/>
  <c r="H8" i="48"/>
  <c r="I8" i="48" s="1"/>
  <c r="J8" i="48" s="1"/>
  <c r="H63" i="48"/>
  <c r="I63" i="48" s="1"/>
  <c r="J63" i="48" s="1"/>
  <c r="H69" i="48"/>
  <c r="I69" i="48" s="1"/>
  <c r="J69" i="48" s="1"/>
  <c r="M20" i="50"/>
  <c r="U20" i="50" s="1"/>
  <c r="M14" i="50"/>
  <c r="U14" i="50" s="1"/>
  <c r="M8" i="50"/>
  <c r="U8" i="50" s="1"/>
  <c r="M19" i="50"/>
  <c r="U19" i="50" s="1"/>
  <c r="M13" i="50"/>
  <c r="U13" i="50" s="1"/>
  <c r="M7" i="50"/>
  <c r="U7" i="50" s="1"/>
  <c r="M17" i="50"/>
  <c r="U17" i="50" s="1"/>
  <c r="M9" i="50"/>
  <c r="U9" i="50" s="1"/>
  <c r="M16" i="50"/>
  <c r="U16" i="50" s="1"/>
  <c r="M6" i="50"/>
  <c r="U6" i="50" s="1"/>
  <c r="M23" i="50"/>
  <c r="U23" i="50" s="1"/>
  <c r="M15" i="50"/>
  <c r="U15" i="50" s="1"/>
  <c r="M5" i="50"/>
  <c r="U5" i="50" s="1"/>
  <c r="M12" i="50"/>
  <c r="U12" i="50" s="1"/>
  <c r="M11" i="50"/>
  <c r="U11" i="50" s="1"/>
  <c r="M18" i="50"/>
  <c r="U18" i="50" s="1"/>
  <c r="V23" i="50"/>
  <c r="AE4" i="52"/>
  <c r="AF4" i="52"/>
  <c r="W5" i="52"/>
  <c r="AG4" i="52"/>
  <c r="H21" i="52"/>
  <c r="H23" i="52"/>
  <c r="H19" i="57"/>
  <c r="I19" i="57" s="1"/>
  <c r="J19" i="57" s="1"/>
  <c r="O8" i="59"/>
  <c r="P8" i="59" s="1"/>
  <c r="O23" i="59"/>
  <c r="P23" i="59" s="1"/>
  <c r="O22" i="59"/>
  <c r="P22" i="59" s="1"/>
  <c r="O21" i="59"/>
  <c r="P21" i="59" s="1"/>
  <c r="O20" i="59"/>
  <c r="P20" i="59" s="1"/>
  <c r="O19" i="59"/>
  <c r="P19" i="59" s="1"/>
  <c r="O18" i="59"/>
  <c r="P18" i="59" s="1"/>
  <c r="O17" i="59"/>
  <c r="P17" i="59" s="1"/>
  <c r="O16" i="59"/>
  <c r="P16" i="59" s="1"/>
  <c r="O15" i="59"/>
  <c r="P15" i="59" s="1"/>
  <c r="O14" i="59"/>
  <c r="P14" i="59" s="1"/>
  <c r="O13" i="59"/>
  <c r="P13" i="59" s="1"/>
  <c r="O12" i="59"/>
  <c r="P12" i="59" s="1"/>
  <c r="O7" i="59"/>
  <c r="P7" i="59" s="1"/>
  <c r="O6" i="59"/>
  <c r="P6" i="59" s="1"/>
  <c r="O9" i="59"/>
  <c r="P9" i="59" s="1"/>
  <c r="O11" i="59"/>
  <c r="P11" i="59" s="1"/>
  <c r="O5" i="59"/>
  <c r="P5" i="59" s="1"/>
  <c r="H5" i="60"/>
  <c r="H36" i="48"/>
  <c r="I36" i="48" s="1"/>
  <c r="J36" i="48" s="1"/>
  <c r="H37" i="48"/>
  <c r="I37" i="48" s="1"/>
  <c r="J37" i="48" s="1"/>
  <c r="M4" i="50"/>
  <c r="U4" i="50" s="1"/>
  <c r="X4" i="50" s="1"/>
  <c r="AH4" i="50" s="1"/>
  <c r="H9" i="50"/>
  <c r="Y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7" i="51"/>
  <c r="R6" i="51"/>
  <c r="R11" i="51"/>
  <c r="R5" i="51"/>
  <c r="R8" i="51"/>
  <c r="R10" i="51"/>
  <c r="R4" i="51"/>
  <c r="R3" i="51"/>
  <c r="R9" i="51"/>
  <c r="R23" i="52"/>
  <c r="R22" i="52"/>
  <c r="R21" i="52"/>
  <c r="R20" i="52"/>
  <c r="R19" i="52"/>
  <c r="R18" i="52"/>
  <c r="R17" i="52"/>
  <c r="R16" i="52"/>
  <c r="R15" i="52"/>
  <c r="R14" i="52"/>
  <c r="R13" i="52"/>
  <c r="R12" i="52"/>
  <c r="R7" i="52"/>
  <c r="R6" i="52"/>
  <c r="R10" i="52"/>
  <c r="R8" i="52"/>
  <c r="R5" i="52"/>
  <c r="R4" i="52"/>
  <c r="R3" i="52"/>
  <c r="H20" i="52"/>
  <c r="O8" i="55"/>
  <c r="P8" i="55" s="1"/>
  <c r="O10" i="55"/>
  <c r="P10" i="55" s="1"/>
  <c r="O3" i="55"/>
  <c r="O5" i="55"/>
  <c r="P5" i="55" s="1"/>
  <c r="O22" i="55"/>
  <c r="P22" i="55" s="1"/>
  <c r="O19" i="55"/>
  <c r="P19" i="55" s="1"/>
  <c r="O16" i="55"/>
  <c r="P16" i="55" s="1"/>
  <c r="O13" i="55"/>
  <c r="P13" i="55" s="1"/>
  <c r="O9" i="55"/>
  <c r="P9" i="55" s="1"/>
  <c r="O7" i="55"/>
  <c r="P7" i="55" s="1"/>
  <c r="O21" i="55"/>
  <c r="P21" i="55" s="1"/>
  <c r="O18" i="55"/>
  <c r="P18" i="55" s="1"/>
  <c r="O15" i="55"/>
  <c r="P15" i="55" s="1"/>
  <c r="O12" i="55"/>
  <c r="P12" i="55" s="1"/>
  <c r="O6" i="55"/>
  <c r="P6" i="55" s="1"/>
  <c r="O23" i="55"/>
  <c r="P23" i="55" s="1"/>
  <c r="O20" i="55"/>
  <c r="P20" i="55" s="1"/>
  <c r="O17" i="55"/>
  <c r="P17" i="55" s="1"/>
  <c r="O14" i="55"/>
  <c r="P14" i="55" s="1"/>
  <c r="O11" i="55"/>
  <c r="P11" i="55" s="1"/>
  <c r="V8" i="55"/>
  <c r="V10" i="55"/>
  <c r="V4" i="55"/>
  <c r="Y4" i="55" s="1"/>
  <c r="V23" i="55"/>
  <c r="V20" i="55"/>
  <c r="V17" i="55"/>
  <c r="V14" i="55"/>
  <c r="V11" i="55"/>
  <c r="V5" i="55"/>
  <c r="V22" i="55"/>
  <c r="V19" i="55"/>
  <c r="V16" i="55"/>
  <c r="V13" i="55"/>
  <c r="V7" i="55"/>
  <c r="V21" i="55"/>
  <c r="V18" i="55"/>
  <c r="V15" i="55"/>
  <c r="V12" i="55"/>
  <c r="V6" i="55"/>
  <c r="V9" i="55"/>
  <c r="H7" i="57"/>
  <c r="I7" i="57" s="1"/>
  <c r="J7" i="57" s="1"/>
  <c r="H18" i="57"/>
  <c r="I18" i="57" s="1"/>
  <c r="J18" i="57" s="1"/>
  <c r="P10" i="58"/>
  <c r="AE3" i="59"/>
  <c r="P3" i="59"/>
  <c r="AF3" i="59" s="1"/>
  <c r="AO3" i="59" s="1"/>
  <c r="H32" i="48"/>
  <c r="I32" i="48" s="1"/>
  <c r="J32" i="48" s="1"/>
  <c r="H46" i="48"/>
  <c r="I46" i="48" s="1"/>
  <c r="J46" i="48" s="1"/>
  <c r="H54" i="48"/>
  <c r="I54" i="48" s="1"/>
  <c r="J54" i="48" s="1"/>
  <c r="Q8" i="49"/>
  <c r="Q9" i="49"/>
  <c r="Q23" i="49"/>
  <c r="Q21" i="49"/>
  <c r="Q19" i="49"/>
  <c r="Q17" i="49"/>
  <c r="Q15" i="49"/>
  <c r="Q13" i="49"/>
  <c r="Q22" i="49"/>
  <c r="Q16" i="49"/>
  <c r="Q11" i="49"/>
  <c r="Q10" i="49"/>
  <c r="Q18" i="49"/>
  <c r="Q12" i="49"/>
  <c r="M10" i="50"/>
  <c r="U10" i="50" s="1"/>
  <c r="X4" i="51"/>
  <c r="AH4" i="51" s="1"/>
  <c r="H6" i="51"/>
  <c r="AH4" i="52"/>
  <c r="R9" i="52"/>
  <c r="H18" i="52"/>
  <c r="H19" i="52"/>
  <c r="H9" i="55"/>
  <c r="H18" i="48"/>
  <c r="I18" i="48" s="1"/>
  <c r="J18" i="48" s="1"/>
  <c r="H27" i="48"/>
  <c r="I27" i="48" s="1"/>
  <c r="J27" i="48" s="1"/>
  <c r="H33" i="48"/>
  <c r="I33" i="48" s="1"/>
  <c r="J33" i="48" s="1"/>
  <c r="H60" i="48"/>
  <c r="I60" i="48" s="1"/>
  <c r="J60" i="48" s="1"/>
  <c r="M21" i="50"/>
  <c r="U21" i="50" s="1"/>
  <c r="V8" i="50"/>
  <c r="V22" i="50"/>
  <c r="V19" i="50"/>
  <c r="V16" i="50"/>
  <c r="V13" i="50"/>
  <c r="V10" i="50"/>
  <c r="V6" i="50"/>
  <c r="V4" i="50"/>
  <c r="Y4" i="50" s="1"/>
  <c r="V9" i="50"/>
  <c r="V21" i="50"/>
  <c r="V18" i="50"/>
  <c r="V15" i="50"/>
  <c r="V12" i="50"/>
  <c r="V17" i="50"/>
  <c r="V11" i="50"/>
  <c r="H16" i="50"/>
  <c r="R11" i="52"/>
  <c r="H45" i="48"/>
  <c r="I45" i="48" s="1"/>
  <c r="J45" i="48" s="1"/>
  <c r="Q20" i="49"/>
  <c r="M22" i="50"/>
  <c r="U22" i="50" s="1"/>
  <c r="V20" i="50"/>
  <c r="H17" i="52"/>
  <c r="R10" i="54"/>
  <c r="R3" i="54"/>
  <c r="R9" i="54"/>
  <c r="R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7" i="54"/>
  <c r="R6" i="54"/>
  <c r="R5" i="54"/>
  <c r="R8" i="54"/>
  <c r="R11" i="54"/>
  <c r="Q23" i="56"/>
  <c r="Q22" i="56"/>
  <c r="Q21" i="56"/>
  <c r="Q20" i="56"/>
  <c r="Q19" i="56"/>
  <c r="Q18" i="56"/>
  <c r="Q17" i="56"/>
  <c r="Q16" i="56"/>
  <c r="Q15" i="56"/>
  <c r="Q14" i="56"/>
  <c r="Q13" i="56"/>
  <c r="Q12" i="56"/>
  <c r="Q7" i="56"/>
  <c r="Q6" i="56"/>
  <c r="Q9" i="56"/>
  <c r="Q11" i="56"/>
  <c r="Q5" i="56"/>
  <c r="Q10" i="56"/>
  <c r="Q8" i="56"/>
  <c r="M19" i="58"/>
  <c r="U19" i="58" s="1"/>
  <c r="M13" i="58"/>
  <c r="U13" i="58" s="1"/>
  <c r="M7" i="58"/>
  <c r="U7" i="58" s="1"/>
  <c r="M18" i="58"/>
  <c r="U18" i="58" s="1"/>
  <c r="M12" i="58"/>
  <c r="U12" i="58" s="1"/>
  <c r="M6" i="58"/>
  <c r="U6" i="58" s="1"/>
  <c r="M23" i="58"/>
  <c r="U23" i="58" s="1"/>
  <c r="M17" i="58"/>
  <c r="U17" i="58" s="1"/>
  <c r="M11" i="58"/>
  <c r="U11" i="58" s="1"/>
  <c r="M5" i="58"/>
  <c r="U5" i="58" s="1"/>
  <c r="M20" i="58"/>
  <c r="U20" i="58" s="1"/>
  <c r="M14" i="58"/>
  <c r="U14" i="58" s="1"/>
  <c r="M8" i="58"/>
  <c r="U8" i="58" s="1"/>
  <c r="M15" i="58"/>
  <c r="U15" i="58" s="1"/>
  <c r="M10" i="58"/>
  <c r="U10" i="58" s="1"/>
  <c r="M9" i="58"/>
  <c r="U9" i="58" s="1"/>
  <c r="M22" i="58"/>
  <c r="U22" i="58" s="1"/>
  <c r="M4" i="58"/>
  <c r="U4" i="58" s="1"/>
  <c r="X4" i="58" s="1"/>
  <c r="AH4" i="58" s="1"/>
  <c r="M16" i="58"/>
  <c r="U16" i="58" s="1"/>
  <c r="O10" i="59"/>
  <c r="P10" i="59" s="1"/>
  <c r="H13" i="50"/>
  <c r="R16" i="50"/>
  <c r="H22" i="50"/>
  <c r="H5" i="51"/>
  <c r="H7" i="51"/>
  <c r="H12" i="52"/>
  <c r="H13" i="52"/>
  <c r="H14" i="52"/>
  <c r="H15" i="52"/>
  <c r="H16" i="52"/>
  <c r="P3" i="58"/>
  <c r="AF3" i="58" s="1"/>
  <c r="AO3" i="58" s="1"/>
  <c r="AE3" i="58"/>
  <c r="H21" i="65"/>
  <c r="I21" i="65" s="1"/>
  <c r="J21" i="65" s="1"/>
  <c r="R11" i="70"/>
  <c r="R5" i="70"/>
  <c r="R10" i="70"/>
  <c r="R3" i="70"/>
  <c r="R9" i="70"/>
  <c r="R4" i="70"/>
  <c r="R7" i="70"/>
  <c r="R22" i="70"/>
  <c r="R19" i="70"/>
  <c r="R16" i="70"/>
  <c r="R13" i="70"/>
  <c r="R8" i="70"/>
  <c r="R23" i="70"/>
  <c r="R20" i="70"/>
  <c r="R17" i="70"/>
  <c r="R14" i="70"/>
  <c r="R6" i="70"/>
  <c r="R21" i="70"/>
  <c r="R18" i="70"/>
  <c r="R15" i="70"/>
  <c r="R12" i="70"/>
  <c r="H14" i="70"/>
  <c r="I14" i="70" s="1"/>
  <c r="J14" i="70" s="1"/>
  <c r="H9" i="65"/>
  <c r="I9" i="65" s="1"/>
  <c r="J9" i="65" s="1"/>
  <c r="H11" i="70"/>
  <c r="I11" i="70" s="1"/>
  <c r="J11" i="70" s="1"/>
  <c r="H20" i="70"/>
  <c r="I20" i="70" s="1"/>
  <c r="J20" i="70" s="1"/>
  <c r="H38" i="75"/>
  <c r="I38" i="75" s="1"/>
  <c r="J38" i="75" s="1"/>
  <c r="H35" i="76"/>
  <c r="I35" i="76" s="1"/>
  <c r="J35" i="76" s="1"/>
  <c r="H62" i="76"/>
  <c r="I62" i="76" s="1"/>
  <c r="J62" i="76" s="1"/>
  <c r="G94" i="96"/>
  <c r="G94" i="95"/>
  <c r="G94" i="94"/>
  <c r="G94" i="93"/>
  <c r="G94" i="92"/>
  <c r="G94" i="91"/>
  <c r="G94" i="89"/>
  <c r="G94" i="90"/>
  <c r="G94" i="88"/>
  <c r="G94" i="87"/>
  <c r="G94" i="86"/>
  <c r="G94" i="85"/>
  <c r="G94" i="83"/>
  <c r="G94" i="82"/>
  <c r="G94" i="84"/>
  <c r="G94" i="80"/>
  <c r="G94" i="79"/>
  <c r="G94" i="81"/>
  <c r="G94" i="78"/>
  <c r="G94" i="76"/>
  <c r="G94" i="77"/>
  <c r="G94" i="75"/>
  <c r="G94" i="73"/>
  <c r="G94" i="46"/>
  <c r="G94" i="47"/>
  <c r="H15" i="65"/>
  <c r="I15" i="65" s="1"/>
  <c r="J15" i="65" s="1"/>
  <c r="H19" i="74"/>
  <c r="I19" i="74" s="1"/>
  <c r="J19" i="74" s="1"/>
  <c r="H28" i="74"/>
  <c r="I28" i="74" s="1"/>
  <c r="J28" i="74" s="1"/>
  <c r="H55" i="74"/>
  <c r="I55" i="74" s="1"/>
  <c r="J55" i="74" s="1"/>
  <c r="H64" i="74"/>
  <c r="I64" i="74" s="1"/>
  <c r="J64" i="74" s="1"/>
  <c r="H73" i="74"/>
  <c r="I73" i="74" s="1"/>
  <c r="J73" i="74" s="1"/>
  <c r="AN3" i="64"/>
  <c r="O11" i="66"/>
  <c r="P11" i="66" s="1"/>
  <c r="O5" i="66"/>
  <c r="P5" i="66" s="1"/>
  <c r="O23" i="66"/>
  <c r="P23" i="66" s="1"/>
  <c r="O10" i="66"/>
  <c r="P10" i="66" s="1"/>
  <c r="O3" i="66"/>
  <c r="O9" i="66"/>
  <c r="P9" i="66" s="1"/>
  <c r="O22" i="66"/>
  <c r="P22" i="66" s="1"/>
  <c r="O21" i="66"/>
  <c r="P21" i="66" s="1"/>
  <c r="O20" i="66"/>
  <c r="P20" i="66" s="1"/>
  <c r="O19" i="66"/>
  <c r="P19" i="66" s="1"/>
  <c r="O18" i="66"/>
  <c r="P18" i="66" s="1"/>
  <c r="O17" i="66"/>
  <c r="P17" i="66" s="1"/>
  <c r="O16" i="66"/>
  <c r="P16" i="66" s="1"/>
  <c r="O15" i="66"/>
  <c r="P15" i="66" s="1"/>
  <c r="O14" i="66"/>
  <c r="P14" i="66" s="1"/>
  <c r="O13" i="66"/>
  <c r="P13" i="66" s="1"/>
  <c r="O12" i="66"/>
  <c r="P12" i="66" s="1"/>
  <c r="O7" i="66"/>
  <c r="P7" i="66" s="1"/>
  <c r="O6" i="66"/>
  <c r="P6" i="66" s="1"/>
  <c r="O8" i="66"/>
  <c r="P8" i="66" s="1"/>
  <c r="H17" i="70"/>
  <c r="I17" i="70" s="1"/>
  <c r="J17" i="70" s="1"/>
  <c r="O9" i="71"/>
  <c r="P9" i="71" s="1"/>
  <c r="O8" i="71"/>
  <c r="P8" i="71" s="1"/>
  <c r="O23" i="71"/>
  <c r="P23" i="71" s="1"/>
  <c r="O22" i="71"/>
  <c r="P22" i="71" s="1"/>
  <c r="O21" i="71"/>
  <c r="P21" i="71" s="1"/>
  <c r="O20" i="71"/>
  <c r="P20" i="71" s="1"/>
  <c r="O19" i="71"/>
  <c r="P19" i="71" s="1"/>
  <c r="O18" i="71"/>
  <c r="P18" i="71" s="1"/>
  <c r="O17" i="71"/>
  <c r="P17" i="71" s="1"/>
  <c r="O16" i="71"/>
  <c r="P16" i="71" s="1"/>
  <c r="O15" i="71"/>
  <c r="P15" i="71" s="1"/>
  <c r="O14" i="71"/>
  <c r="P14" i="71" s="1"/>
  <c r="O13" i="71"/>
  <c r="P13" i="71" s="1"/>
  <c r="O12" i="71"/>
  <c r="P12" i="71" s="1"/>
  <c r="O10" i="71"/>
  <c r="P10" i="71" s="1"/>
  <c r="O5" i="71"/>
  <c r="P5" i="71" s="1"/>
  <c r="O3" i="71"/>
  <c r="O11" i="71"/>
  <c r="P11" i="71" s="1"/>
  <c r="O6" i="71"/>
  <c r="P6" i="71" s="1"/>
  <c r="O7" i="71"/>
  <c r="P7" i="71" s="1"/>
  <c r="H37" i="74"/>
  <c r="I37" i="74" s="1"/>
  <c r="J37" i="74" s="1"/>
  <c r="H46" i="74"/>
  <c r="I46" i="74" s="1"/>
  <c r="J46" i="74" s="1"/>
  <c r="H20" i="75"/>
  <c r="I20" i="75" s="1"/>
  <c r="J20" i="75" s="1"/>
  <c r="H55" i="48"/>
  <c r="I55" i="48" s="1"/>
  <c r="J55" i="48" s="1"/>
  <c r="H64" i="48"/>
  <c r="I64" i="48" s="1"/>
  <c r="J64" i="48" s="1"/>
  <c r="R11" i="50"/>
  <c r="R5" i="50"/>
  <c r="R10" i="50"/>
  <c r="R3" i="50"/>
  <c r="R23" i="50"/>
  <c r="R20" i="50"/>
  <c r="R17" i="50"/>
  <c r="R14" i="50"/>
  <c r="R7" i="50"/>
  <c r="R4" i="50"/>
  <c r="R9" i="50"/>
  <c r="R8" i="50"/>
  <c r="R13" i="50"/>
  <c r="R15" i="50"/>
  <c r="H19" i="50"/>
  <c r="R22" i="50"/>
  <c r="H11" i="52"/>
  <c r="O23" i="53"/>
  <c r="P23" i="53" s="1"/>
  <c r="O22" i="53"/>
  <c r="P22" i="53" s="1"/>
  <c r="O21" i="53"/>
  <c r="P21" i="53" s="1"/>
  <c r="O20" i="53"/>
  <c r="P20" i="53" s="1"/>
  <c r="O19" i="53"/>
  <c r="P19" i="53" s="1"/>
  <c r="O18" i="53"/>
  <c r="P18" i="53" s="1"/>
  <c r="O17" i="53"/>
  <c r="P17" i="53" s="1"/>
  <c r="O16" i="53"/>
  <c r="P16" i="53" s="1"/>
  <c r="O15" i="53"/>
  <c r="P15" i="53" s="1"/>
  <c r="O14" i="53"/>
  <c r="P14" i="53" s="1"/>
  <c r="O13" i="53"/>
  <c r="P13" i="53" s="1"/>
  <c r="O12" i="53"/>
  <c r="P12" i="53" s="1"/>
  <c r="O7" i="53"/>
  <c r="P7" i="53" s="1"/>
  <c r="O6" i="53"/>
  <c r="P6" i="53" s="1"/>
  <c r="O5" i="53"/>
  <c r="P5" i="53" s="1"/>
  <c r="O11" i="53"/>
  <c r="P11" i="53" s="1"/>
  <c r="O3" i="53"/>
  <c r="O9" i="53"/>
  <c r="P9" i="53" s="1"/>
  <c r="O10" i="53"/>
  <c r="P10" i="53" s="1"/>
  <c r="H4" i="55"/>
  <c r="Y4" i="56"/>
  <c r="H12" i="57"/>
  <c r="I12" i="57" s="1"/>
  <c r="J12" i="57" s="1"/>
  <c r="H13" i="57"/>
  <c r="I13" i="57" s="1"/>
  <c r="J13" i="57" s="1"/>
  <c r="H9" i="63"/>
  <c r="H7" i="65"/>
  <c r="I7" i="65" s="1"/>
  <c r="J7" i="65" s="1"/>
  <c r="H35" i="48"/>
  <c r="I35" i="48" s="1"/>
  <c r="J35" i="48" s="1"/>
  <c r="H44" i="48"/>
  <c r="I44" i="48" s="1"/>
  <c r="J44" i="48" s="1"/>
  <c r="H53" i="48"/>
  <c r="I53" i="48" s="1"/>
  <c r="J53" i="48" s="1"/>
  <c r="H62" i="48"/>
  <c r="I62" i="48" s="1"/>
  <c r="J62" i="48" s="1"/>
  <c r="O23" i="49"/>
  <c r="P23" i="49" s="1"/>
  <c r="O22" i="49"/>
  <c r="P22" i="49" s="1"/>
  <c r="O21" i="49"/>
  <c r="P21" i="49" s="1"/>
  <c r="O20" i="49"/>
  <c r="P20" i="49" s="1"/>
  <c r="O19" i="49"/>
  <c r="P19" i="49" s="1"/>
  <c r="O18" i="49"/>
  <c r="P18" i="49" s="1"/>
  <c r="O17" i="49"/>
  <c r="P17" i="49" s="1"/>
  <c r="O16" i="49"/>
  <c r="P16" i="49" s="1"/>
  <c r="O15" i="49"/>
  <c r="P15" i="49" s="1"/>
  <c r="O14" i="49"/>
  <c r="P14" i="49" s="1"/>
  <c r="O13" i="49"/>
  <c r="P13" i="49" s="1"/>
  <c r="O12" i="49"/>
  <c r="P12" i="49" s="1"/>
  <c r="O11" i="49"/>
  <c r="P11" i="49" s="1"/>
  <c r="O10" i="49"/>
  <c r="P10" i="49" s="1"/>
  <c r="O9" i="49"/>
  <c r="P9" i="49" s="1"/>
  <c r="O7" i="49"/>
  <c r="P7" i="49" s="1"/>
  <c r="H6" i="50"/>
  <c r="P14" i="51"/>
  <c r="P19" i="51"/>
  <c r="P22" i="51"/>
  <c r="H10" i="53"/>
  <c r="I10" i="53" s="1"/>
  <c r="J10" i="53" s="1"/>
  <c r="AH4" i="54"/>
  <c r="H10" i="54"/>
  <c r="I10" i="54" s="1"/>
  <c r="J10" i="54" s="1"/>
  <c r="H10" i="56"/>
  <c r="Z4" i="57"/>
  <c r="AH4" i="57"/>
  <c r="H5" i="62"/>
  <c r="I5" i="62" s="1"/>
  <c r="J5" i="62" s="1"/>
  <c r="H10" i="64"/>
  <c r="Q8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7" i="67"/>
  <c r="Q6" i="67"/>
  <c r="Q9" i="67"/>
  <c r="Q5" i="67"/>
  <c r="Q11" i="67"/>
  <c r="Q10" i="67"/>
  <c r="H14" i="71"/>
  <c r="O10" i="72"/>
  <c r="P10" i="72" s="1"/>
  <c r="O3" i="72"/>
  <c r="O9" i="72"/>
  <c r="P9" i="72" s="1"/>
  <c r="O8" i="72"/>
  <c r="P8" i="72" s="1"/>
  <c r="O11" i="72"/>
  <c r="P11" i="72" s="1"/>
  <c r="O5" i="72"/>
  <c r="P5" i="72" s="1"/>
  <c r="O22" i="72"/>
  <c r="P22" i="72" s="1"/>
  <c r="O17" i="72"/>
  <c r="P17" i="72" s="1"/>
  <c r="O12" i="72"/>
  <c r="P12" i="72" s="1"/>
  <c r="O6" i="72"/>
  <c r="P6" i="72" s="1"/>
  <c r="O21" i="72"/>
  <c r="P21" i="72" s="1"/>
  <c r="O16" i="72"/>
  <c r="P16" i="72" s="1"/>
  <c r="O15" i="72"/>
  <c r="P15" i="72" s="1"/>
  <c r="O23" i="72"/>
  <c r="P23" i="72" s="1"/>
  <c r="O18" i="72"/>
  <c r="P18" i="72" s="1"/>
  <c r="O13" i="72"/>
  <c r="P13" i="72" s="1"/>
  <c r="O7" i="72"/>
  <c r="P7" i="72" s="1"/>
  <c r="O20" i="72"/>
  <c r="P20" i="72" s="1"/>
  <c r="O19" i="72"/>
  <c r="P19" i="72" s="1"/>
  <c r="H56" i="75"/>
  <c r="I56" i="75" s="1"/>
  <c r="J56" i="75" s="1"/>
  <c r="O10" i="52"/>
  <c r="P10" i="52" s="1"/>
  <c r="O3" i="52"/>
  <c r="O9" i="52"/>
  <c r="P9" i="52" s="1"/>
  <c r="H4" i="53"/>
  <c r="I4" i="53" s="1"/>
  <c r="J4" i="53" s="1"/>
  <c r="K4" i="53" s="1"/>
  <c r="M6" i="53"/>
  <c r="U6" i="53" s="1"/>
  <c r="M14" i="53"/>
  <c r="U14" i="53" s="1"/>
  <c r="V23" i="53"/>
  <c r="V22" i="53"/>
  <c r="V21" i="53"/>
  <c r="V20" i="53"/>
  <c r="V19" i="53"/>
  <c r="V18" i="53"/>
  <c r="V17" i="53"/>
  <c r="V16" i="53"/>
  <c r="V15" i="53"/>
  <c r="V14" i="53"/>
  <c r="V13" i="53"/>
  <c r="V12" i="53"/>
  <c r="V7" i="53"/>
  <c r="V6" i="53"/>
  <c r="V5" i="53"/>
  <c r="V11" i="53"/>
  <c r="O3" i="54"/>
  <c r="O8" i="54"/>
  <c r="P8" i="54" s="1"/>
  <c r="O11" i="54"/>
  <c r="P11" i="54" s="1"/>
  <c r="M5" i="55"/>
  <c r="U5" i="55" s="1"/>
  <c r="M17" i="55"/>
  <c r="U17" i="55" s="1"/>
  <c r="H7" i="55"/>
  <c r="H13" i="55"/>
  <c r="H16" i="55"/>
  <c r="H19" i="55"/>
  <c r="H22" i="55"/>
  <c r="H6" i="56"/>
  <c r="H7" i="56"/>
  <c r="H12" i="56"/>
  <c r="H13" i="56"/>
  <c r="H14" i="56"/>
  <c r="H15" i="56"/>
  <c r="H16" i="56"/>
  <c r="H17" i="56"/>
  <c r="H18" i="56"/>
  <c r="H19" i="56"/>
  <c r="H20" i="56"/>
  <c r="H21" i="56"/>
  <c r="H22" i="56"/>
  <c r="H23" i="56"/>
  <c r="V23" i="57"/>
  <c r="V22" i="57"/>
  <c r="V21" i="57"/>
  <c r="V20" i="57"/>
  <c r="V11" i="57"/>
  <c r="V10" i="57"/>
  <c r="V4" i="57"/>
  <c r="Y4" i="57" s="1"/>
  <c r="O14" i="57"/>
  <c r="P14" i="57" s="1"/>
  <c r="V17" i="57"/>
  <c r="O23" i="58"/>
  <c r="P23" i="58" s="1"/>
  <c r="O22" i="58"/>
  <c r="P22" i="58" s="1"/>
  <c r="O21" i="58"/>
  <c r="P21" i="58" s="1"/>
  <c r="O20" i="58"/>
  <c r="P20" i="58" s="1"/>
  <c r="O19" i="58"/>
  <c r="P19" i="58" s="1"/>
  <c r="O18" i="58"/>
  <c r="P18" i="58" s="1"/>
  <c r="O17" i="58"/>
  <c r="P17" i="58" s="1"/>
  <c r="O16" i="58"/>
  <c r="P16" i="58" s="1"/>
  <c r="O15" i="58"/>
  <c r="P15" i="58" s="1"/>
  <c r="O14" i="58"/>
  <c r="P14" i="58" s="1"/>
  <c r="O13" i="58"/>
  <c r="P13" i="58" s="1"/>
  <c r="O12" i="58"/>
  <c r="P12" i="58" s="1"/>
  <c r="O7" i="58"/>
  <c r="P7" i="58" s="1"/>
  <c r="O6" i="58"/>
  <c r="P6" i="58" s="1"/>
  <c r="O11" i="58"/>
  <c r="P11" i="58" s="1"/>
  <c r="O5" i="58"/>
  <c r="P5" i="58" s="1"/>
  <c r="O8" i="58"/>
  <c r="P8" i="58" s="1"/>
  <c r="H5" i="59"/>
  <c r="H11" i="59"/>
  <c r="H12" i="60"/>
  <c r="H15" i="60"/>
  <c r="H18" i="60"/>
  <c r="H21" i="60"/>
  <c r="H4" i="61"/>
  <c r="I4" i="61" s="1"/>
  <c r="J4" i="61" s="1"/>
  <c r="K4" i="61" s="1"/>
  <c r="H10" i="61"/>
  <c r="I10" i="61" s="1"/>
  <c r="J10" i="61" s="1"/>
  <c r="O11" i="61"/>
  <c r="P11" i="61" s="1"/>
  <c r="O3" i="61"/>
  <c r="O10" i="61"/>
  <c r="P10" i="61" s="1"/>
  <c r="O9" i="61"/>
  <c r="P9" i="61" s="1"/>
  <c r="O23" i="61"/>
  <c r="P23" i="61" s="1"/>
  <c r="O22" i="61"/>
  <c r="P22" i="61" s="1"/>
  <c r="O21" i="61"/>
  <c r="P21" i="61" s="1"/>
  <c r="O20" i="61"/>
  <c r="P20" i="61" s="1"/>
  <c r="O19" i="61"/>
  <c r="P19" i="61" s="1"/>
  <c r="O18" i="61"/>
  <c r="P18" i="61" s="1"/>
  <c r="O17" i="61"/>
  <c r="P17" i="61" s="1"/>
  <c r="O16" i="61"/>
  <c r="P16" i="61" s="1"/>
  <c r="O15" i="61"/>
  <c r="P15" i="61" s="1"/>
  <c r="O14" i="61"/>
  <c r="P14" i="61" s="1"/>
  <c r="O13" i="61"/>
  <c r="P13" i="61" s="1"/>
  <c r="O12" i="61"/>
  <c r="P12" i="61" s="1"/>
  <c r="O7" i="61"/>
  <c r="P7" i="61" s="1"/>
  <c r="O6" i="61"/>
  <c r="P6" i="61" s="1"/>
  <c r="O5" i="61"/>
  <c r="P5" i="61" s="1"/>
  <c r="H9" i="62"/>
  <c r="I9" i="62" s="1"/>
  <c r="J9" i="62" s="1"/>
  <c r="H11" i="62"/>
  <c r="I11" i="62" s="1"/>
  <c r="J11" i="62" s="1"/>
  <c r="M19" i="63"/>
  <c r="U19" i="63" s="1"/>
  <c r="M13" i="63"/>
  <c r="U13" i="63" s="1"/>
  <c r="M7" i="63"/>
  <c r="U7" i="63" s="1"/>
  <c r="M18" i="63"/>
  <c r="U18" i="63" s="1"/>
  <c r="M12" i="63"/>
  <c r="U12" i="63" s="1"/>
  <c r="M6" i="63"/>
  <c r="U6" i="63" s="1"/>
  <c r="M23" i="63"/>
  <c r="U23" i="63" s="1"/>
  <c r="M17" i="63"/>
  <c r="U17" i="63" s="1"/>
  <c r="M11" i="63"/>
  <c r="U11" i="63" s="1"/>
  <c r="M5" i="63"/>
  <c r="U5" i="63" s="1"/>
  <c r="M20" i="63"/>
  <c r="U20" i="63" s="1"/>
  <c r="M14" i="63"/>
  <c r="U14" i="63" s="1"/>
  <c r="M8" i="63"/>
  <c r="U8" i="63" s="1"/>
  <c r="M21" i="63"/>
  <c r="U21" i="63" s="1"/>
  <c r="H6" i="63"/>
  <c r="O10" i="63"/>
  <c r="P10" i="63" s="1"/>
  <c r="H13" i="63"/>
  <c r="H16" i="63"/>
  <c r="H19" i="63"/>
  <c r="H22" i="63"/>
  <c r="H6" i="65"/>
  <c r="I6" i="65" s="1"/>
  <c r="J6" i="65" s="1"/>
  <c r="H14" i="65"/>
  <c r="I14" i="65" s="1"/>
  <c r="J14" i="65" s="1"/>
  <c r="H20" i="65"/>
  <c r="I20" i="65" s="1"/>
  <c r="J20" i="65" s="1"/>
  <c r="H8" i="66"/>
  <c r="I8" i="66" s="1"/>
  <c r="J8" i="66" s="1"/>
  <c r="H10" i="66"/>
  <c r="I10" i="66" s="1"/>
  <c r="J10" i="66" s="1"/>
  <c r="Q12" i="66"/>
  <c r="H8" i="68"/>
  <c r="H5" i="71"/>
  <c r="H16" i="71"/>
  <c r="P3" i="73"/>
  <c r="AF3" i="73" s="1"/>
  <c r="AO3" i="73" s="1"/>
  <c r="AE3" i="73"/>
  <c r="H17" i="75"/>
  <c r="I17" i="75" s="1"/>
  <c r="J17" i="75" s="1"/>
  <c r="H35" i="75"/>
  <c r="I35" i="75" s="1"/>
  <c r="J35" i="75" s="1"/>
  <c r="H53" i="75"/>
  <c r="I53" i="75" s="1"/>
  <c r="J53" i="75" s="1"/>
  <c r="H25" i="76"/>
  <c r="I25" i="76" s="1"/>
  <c r="J25" i="76" s="1"/>
  <c r="H52" i="76"/>
  <c r="I52" i="76" s="1"/>
  <c r="J52" i="76" s="1"/>
  <c r="AE3" i="46"/>
  <c r="M7" i="47"/>
  <c r="U7" i="47" s="1"/>
  <c r="M13" i="47"/>
  <c r="U13" i="47" s="1"/>
  <c r="M19" i="47"/>
  <c r="U19" i="47" s="1"/>
  <c r="M25" i="47"/>
  <c r="U25" i="47" s="1"/>
  <c r="M31" i="47"/>
  <c r="U31" i="47" s="1"/>
  <c r="M37" i="47"/>
  <c r="U37" i="47" s="1"/>
  <c r="M43" i="47"/>
  <c r="U43" i="47" s="1"/>
  <c r="M49" i="47"/>
  <c r="U49" i="47" s="1"/>
  <c r="M55" i="47"/>
  <c r="U55" i="47" s="1"/>
  <c r="M61" i="47"/>
  <c r="U61" i="47" s="1"/>
  <c r="M67" i="47"/>
  <c r="U67" i="47" s="1"/>
  <c r="M73" i="47"/>
  <c r="U73" i="47" s="1"/>
  <c r="M79" i="47"/>
  <c r="U79" i="47" s="1"/>
  <c r="M8" i="48"/>
  <c r="U8" i="48" s="1"/>
  <c r="M15" i="48"/>
  <c r="U15" i="48" s="1"/>
  <c r="M22" i="48"/>
  <c r="U22" i="48" s="1"/>
  <c r="M29" i="48"/>
  <c r="U29" i="48" s="1"/>
  <c r="M36" i="48"/>
  <c r="U36" i="48" s="1"/>
  <c r="M44" i="48"/>
  <c r="U44" i="48" s="1"/>
  <c r="M51" i="48"/>
  <c r="U51" i="48" s="1"/>
  <c r="M58" i="48"/>
  <c r="U58" i="48" s="1"/>
  <c r="M65" i="48"/>
  <c r="U65" i="48" s="1"/>
  <c r="V68" i="48"/>
  <c r="V65" i="48"/>
  <c r="V62" i="48"/>
  <c r="V59" i="48"/>
  <c r="V56" i="48"/>
  <c r="V53" i="48"/>
  <c r="V50" i="48"/>
  <c r="V47" i="48"/>
  <c r="V44" i="48"/>
  <c r="V41" i="48"/>
  <c r="V38" i="48"/>
  <c r="V35" i="48"/>
  <c r="V32" i="48"/>
  <c r="V29" i="48"/>
  <c r="V26" i="48"/>
  <c r="V23" i="48"/>
  <c r="V20" i="48"/>
  <c r="V17" i="48"/>
  <c r="V14" i="48"/>
  <c r="V10" i="48"/>
  <c r="V4" i="48"/>
  <c r="Y4" i="48" s="1"/>
  <c r="Z4" i="48" s="1"/>
  <c r="H13" i="48"/>
  <c r="I13" i="48" s="1"/>
  <c r="J13" i="48" s="1"/>
  <c r="H22" i="48"/>
  <c r="I22" i="48" s="1"/>
  <c r="J22" i="48" s="1"/>
  <c r="H31" i="48"/>
  <c r="I31" i="48" s="1"/>
  <c r="J31" i="48" s="1"/>
  <c r="H40" i="48"/>
  <c r="I40" i="48" s="1"/>
  <c r="J40" i="48" s="1"/>
  <c r="H49" i="48"/>
  <c r="I49" i="48" s="1"/>
  <c r="J49" i="48" s="1"/>
  <c r="H58" i="48"/>
  <c r="I58" i="48" s="1"/>
  <c r="J58" i="48" s="1"/>
  <c r="H67" i="48"/>
  <c r="I67" i="48" s="1"/>
  <c r="J67" i="48" s="1"/>
  <c r="M19" i="49"/>
  <c r="U19" i="49" s="1"/>
  <c r="M13" i="49"/>
  <c r="U13" i="49" s="1"/>
  <c r="M7" i="49"/>
  <c r="U7" i="49" s="1"/>
  <c r="M10" i="49"/>
  <c r="U10" i="49" s="1"/>
  <c r="M17" i="49"/>
  <c r="U17" i="49" s="1"/>
  <c r="O5" i="50"/>
  <c r="P5" i="50" s="1"/>
  <c r="H7" i="50"/>
  <c r="H14" i="50"/>
  <c r="H17" i="50"/>
  <c r="H20" i="50"/>
  <c r="H23" i="50"/>
  <c r="Q23" i="51"/>
  <c r="Q22" i="51"/>
  <c r="Q21" i="51"/>
  <c r="Q20" i="51"/>
  <c r="Q19" i="51"/>
  <c r="Q18" i="51"/>
  <c r="Q17" i="51"/>
  <c r="Q16" i="51"/>
  <c r="Q15" i="51"/>
  <c r="Q14" i="51"/>
  <c r="Q13" i="51"/>
  <c r="Q12" i="51"/>
  <c r="Q7" i="51"/>
  <c r="Q6" i="51"/>
  <c r="Q10" i="51"/>
  <c r="M8" i="53"/>
  <c r="U8" i="53" s="1"/>
  <c r="M18" i="53"/>
  <c r="U18" i="53" s="1"/>
  <c r="Q10" i="53"/>
  <c r="Q9" i="53"/>
  <c r="V9" i="53"/>
  <c r="Q14" i="53"/>
  <c r="Q20" i="53"/>
  <c r="H11" i="54"/>
  <c r="I11" i="54" s="1"/>
  <c r="J11" i="54" s="1"/>
  <c r="M9" i="55"/>
  <c r="U9" i="55" s="1"/>
  <c r="M21" i="55"/>
  <c r="U21" i="55" s="1"/>
  <c r="H5" i="55"/>
  <c r="H14" i="55"/>
  <c r="H17" i="55"/>
  <c r="H20" i="55"/>
  <c r="H23" i="55"/>
  <c r="O3" i="56"/>
  <c r="X4" i="56"/>
  <c r="AH4" i="56" s="1"/>
  <c r="O5" i="57"/>
  <c r="P5" i="57" s="1"/>
  <c r="V13" i="57"/>
  <c r="O16" i="57"/>
  <c r="P16" i="57" s="1"/>
  <c r="V19" i="57"/>
  <c r="H9" i="58"/>
  <c r="I9" i="58" s="1"/>
  <c r="J9" i="58" s="1"/>
  <c r="Z4" i="59"/>
  <c r="R11" i="59"/>
  <c r="R5" i="59"/>
  <c r="R10" i="59"/>
  <c r="R3" i="59"/>
  <c r="R9" i="59"/>
  <c r="R4" i="59"/>
  <c r="R23" i="59"/>
  <c r="R22" i="59"/>
  <c r="R21" i="59"/>
  <c r="R20" i="59"/>
  <c r="R19" i="59"/>
  <c r="R18" i="59"/>
  <c r="R17" i="59"/>
  <c r="R16" i="59"/>
  <c r="R15" i="59"/>
  <c r="R14" i="59"/>
  <c r="R13" i="59"/>
  <c r="R12" i="59"/>
  <c r="R7" i="59"/>
  <c r="R6" i="59"/>
  <c r="R23" i="60"/>
  <c r="R22" i="60"/>
  <c r="R21" i="60"/>
  <c r="R20" i="60"/>
  <c r="R19" i="60"/>
  <c r="R18" i="60"/>
  <c r="R17" i="60"/>
  <c r="R16" i="60"/>
  <c r="R15" i="60"/>
  <c r="R14" i="60"/>
  <c r="R13" i="60"/>
  <c r="R12" i="60"/>
  <c r="R7" i="60"/>
  <c r="R6" i="60"/>
  <c r="R11" i="60"/>
  <c r="R5" i="60"/>
  <c r="R10" i="60"/>
  <c r="R3" i="60"/>
  <c r="O7" i="60"/>
  <c r="P7" i="60" s="1"/>
  <c r="R8" i="60"/>
  <c r="H13" i="60"/>
  <c r="H16" i="60"/>
  <c r="H19" i="60"/>
  <c r="H22" i="60"/>
  <c r="Z4" i="61"/>
  <c r="H4" i="62"/>
  <c r="I4" i="62" s="1"/>
  <c r="J4" i="62" s="1"/>
  <c r="K4" i="62" s="1"/>
  <c r="M14" i="62"/>
  <c r="U14" i="62" s="1"/>
  <c r="V23" i="62"/>
  <c r="V22" i="62"/>
  <c r="V21" i="62"/>
  <c r="V20" i="62"/>
  <c r="V19" i="62"/>
  <c r="V18" i="62"/>
  <c r="V17" i="62"/>
  <c r="V16" i="62"/>
  <c r="V15" i="62"/>
  <c r="V14" i="62"/>
  <c r="V13" i="62"/>
  <c r="V12" i="62"/>
  <c r="V7" i="62"/>
  <c r="V6" i="62"/>
  <c r="V11" i="62"/>
  <c r="V5" i="62"/>
  <c r="V10" i="62"/>
  <c r="M9" i="63"/>
  <c r="U9" i="63" s="1"/>
  <c r="H7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7" i="63"/>
  <c r="V6" i="63"/>
  <c r="V11" i="63"/>
  <c r="V5" i="63"/>
  <c r="V8" i="63"/>
  <c r="H14" i="63"/>
  <c r="H17" i="63"/>
  <c r="H20" i="63"/>
  <c r="H23" i="63"/>
  <c r="H5" i="64"/>
  <c r="H11" i="64"/>
  <c r="H16" i="65"/>
  <c r="I16" i="65" s="1"/>
  <c r="J16" i="65" s="1"/>
  <c r="H22" i="65"/>
  <c r="I22" i="65" s="1"/>
  <c r="J22" i="65" s="1"/>
  <c r="Z4" i="66"/>
  <c r="H4" i="68"/>
  <c r="H8" i="69"/>
  <c r="I8" i="69" s="1"/>
  <c r="J8" i="69" s="1"/>
  <c r="V23" i="69"/>
  <c r="V22" i="69"/>
  <c r="V21" i="69"/>
  <c r="V20" i="69"/>
  <c r="V19" i="69"/>
  <c r="V18" i="69"/>
  <c r="V17" i="69"/>
  <c r="V16" i="69"/>
  <c r="V15" i="69"/>
  <c r="V14" i="69"/>
  <c r="V13" i="69"/>
  <c r="V12" i="69"/>
  <c r="V7" i="69"/>
  <c r="V6" i="69"/>
  <c r="V5" i="69"/>
  <c r="V11" i="69"/>
  <c r="V8" i="69"/>
  <c r="V4" i="69"/>
  <c r="Y4" i="69" s="1"/>
  <c r="V10" i="69"/>
  <c r="H6" i="70"/>
  <c r="I6" i="70" s="1"/>
  <c r="J6" i="70" s="1"/>
  <c r="O8" i="70"/>
  <c r="P8" i="70" s="1"/>
  <c r="O23" i="70"/>
  <c r="P23" i="70" s="1"/>
  <c r="O22" i="70"/>
  <c r="P22" i="70" s="1"/>
  <c r="O21" i="70"/>
  <c r="P21" i="70" s="1"/>
  <c r="O20" i="70"/>
  <c r="P20" i="70" s="1"/>
  <c r="O19" i="70"/>
  <c r="P19" i="70" s="1"/>
  <c r="O18" i="70"/>
  <c r="P18" i="70" s="1"/>
  <c r="O17" i="70"/>
  <c r="P17" i="70" s="1"/>
  <c r="O16" i="70"/>
  <c r="P16" i="70" s="1"/>
  <c r="O15" i="70"/>
  <c r="P15" i="70" s="1"/>
  <c r="O14" i="70"/>
  <c r="P14" i="70" s="1"/>
  <c r="O13" i="70"/>
  <c r="P13" i="70" s="1"/>
  <c r="O12" i="70"/>
  <c r="P12" i="70" s="1"/>
  <c r="O7" i="70"/>
  <c r="P7" i="70" s="1"/>
  <c r="O6" i="70"/>
  <c r="P6" i="70" s="1"/>
  <c r="O11" i="70"/>
  <c r="P11" i="70" s="1"/>
  <c r="O10" i="70"/>
  <c r="P10" i="70" s="1"/>
  <c r="O5" i="70"/>
  <c r="P5" i="70" s="1"/>
  <c r="O3" i="70"/>
  <c r="H23" i="70"/>
  <c r="I23" i="70" s="1"/>
  <c r="J23" i="70" s="1"/>
  <c r="H12" i="71"/>
  <c r="H8" i="72"/>
  <c r="H16" i="72"/>
  <c r="H21" i="72"/>
  <c r="AN3" i="74"/>
  <c r="H9" i="74"/>
  <c r="I9" i="74" s="1"/>
  <c r="J9" i="74" s="1"/>
  <c r="H83" i="74"/>
  <c r="I83" i="74" s="1"/>
  <c r="J83" i="74" s="1"/>
  <c r="H23" i="75"/>
  <c r="I23" i="75" s="1"/>
  <c r="J23" i="75" s="1"/>
  <c r="H41" i="75"/>
  <c r="I41" i="75" s="1"/>
  <c r="J41" i="75" s="1"/>
  <c r="H59" i="75"/>
  <c r="I59" i="75" s="1"/>
  <c r="J59" i="75" s="1"/>
  <c r="AH3" i="45"/>
  <c r="AQ3" i="45" s="1"/>
  <c r="V7" i="46"/>
  <c r="V8" i="46"/>
  <c r="V13" i="46"/>
  <c r="V16" i="46"/>
  <c r="V19" i="46"/>
  <c r="V22" i="46"/>
  <c r="V25" i="46"/>
  <c r="V28" i="46"/>
  <c r="V31" i="46"/>
  <c r="V34" i="46"/>
  <c r="V37" i="46"/>
  <c r="V40" i="46"/>
  <c r="V43" i="46"/>
  <c r="V46" i="46"/>
  <c r="V49" i="46"/>
  <c r="V52" i="46"/>
  <c r="V55" i="46"/>
  <c r="V58" i="46"/>
  <c r="V61" i="46"/>
  <c r="V64" i="46"/>
  <c r="V67" i="46"/>
  <c r="V70" i="46"/>
  <c r="V73" i="46"/>
  <c r="V76" i="46"/>
  <c r="V79" i="46"/>
  <c r="V82" i="46"/>
  <c r="V85" i="46"/>
  <c r="M8" i="47"/>
  <c r="U8" i="47" s="1"/>
  <c r="M14" i="47"/>
  <c r="U14" i="47" s="1"/>
  <c r="M20" i="47"/>
  <c r="U20" i="47" s="1"/>
  <c r="M26" i="47"/>
  <c r="U26" i="47" s="1"/>
  <c r="M32" i="47"/>
  <c r="U32" i="47" s="1"/>
  <c r="M38" i="47"/>
  <c r="U38" i="47" s="1"/>
  <c r="M44" i="47"/>
  <c r="U44" i="47" s="1"/>
  <c r="M50" i="47"/>
  <c r="U50" i="47" s="1"/>
  <c r="M56" i="47"/>
  <c r="U56" i="47" s="1"/>
  <c r="M62" i="47"/>
  <c r="U62" i="47" s="1"/>
  <c r="M68" i="47"/>
  <c r="U68" i="47" s="1"/>
  <c r="M74" i="47"/>
  <c r="U74" i="47" s="1"/>
  <c r="M9" i="48"/>
  <c r="U9" i="48" s="1"/>
  <c r="M16" i="48"/>
  <c r="U16" i="48" s="1"/>
  <c r="M23" i="48"/>
  <c r="U23" i="48" s="1"/>
  <c r="M30" i="48"/>
  <c r="U30" i="48" s="1"/>
  <c r="M38" i="48"/>
  <c r="U38" i="48" s="1"/>
  <c r="M45" i="48"/>
  <c r="U45" i="48" s="1"/>
  <c r="M52" i="48"/>
  <c r="U52" i="48" s="1"/>
  <c r="M59" i="48"/>
  <c r="U59" i="48" s="1"/>
  <c r="V5" i="48"/>
  <c r="V6" i="48"/>
  <c r="V13" i="48"/>
  <c r="V18" i="48"/>
  <c r="V22" i="48"/>
  <c r="V27" i="48"/>
  <c r="V31" i="48"/>
  <c r="V36" i="48"/>
  <c r="V40" i="48"/>
  <c r="V45" i="48"/>
  <c r="V49" i="48"/>
  <c r="V54" i="48"/>
  <c r="V58" i="48"/>
  <c r="V63" i="48"/>
  <c r="V67" i="48"/>
  <c r="M4" i="49"/>
  <c r="U4" i="49" s="1"/>
  <c r="X4" i="49" s="1"/>
  <c r="AH4" i="49" s="1"/>
  <c r="AQ4" i="49" s="1"/>
  <c r="M11" i="49"/>
  <c r="U11" i="49" s="1"/>
  <c r="M18" i="49"/>
  <c r="U18" i="49" s="1"/>
  <c r="H11" i="50"/>
  <c r="O12" i="50"/>
  <c r="P12" i="50" s="1"/>
  <c r="O15" i="50"/>
  <c r="P15" i="50" s="1"/>
  <c r="O18" i="50"/>
  <c r="P18" i="50" s="1"/>
  <c r="O21" i="50"/>
  <c r="P21" i="50" s="1"/>
  <c r="Q8" i="51"/>
  <c r="Q11" i="51"/>
  <c r="O9" i="51"/>
  <c r="P9" i="51" s="1"/>
  <c r="O8" i="51"/>
  <c r="P8" i="51" s="1"/>
  <c r="O8" i="52"/>
  <c r="P8" i="52" s="1"/>
  <c r="M9" i="53"/>
  <c r="U9" i="53" s="1"/>
  <c r="M19" i="53"/>
  <c r="U19" i="53" s="1"/>
  <c r="V4" i="53"/>
  <c r="Y4" i="53" s="1"/>
  <c r="Q8" i="53"/>
  <c r="Q11" i="53"/>
  <c r="Q15" i="53"/>
  <c r="Q21" i="53"/>
  <c r="Z4" i="54"/>
  <c r="O5" i="54"/>
  <c r="P5" i="54" s="1"/>
  <c r="M11" i="55"/>
  <c r="U11" i="55" s="1"/>
  <c r="M23" i="55"/>
  <c r="U23" i="55" s="1"/>
  <c r="R11" i="55"/>
  <c r="R5" i="55"/>
  <c r="R10" i="55"/>
  <c r="R3" i="55"/>
  <c r="H11" i="55"/>
  <c r="O6" i="56"/>
  <c r="P6" i="56" s="1"/>
  <c r="O7" i="56"/>
  <c r="P7" i="56" s="1"/>
  <c r="O12" i="56"/>
  <c r="P12" i="56" s="1"/>
  <c r="O13" i="56"/>
  <c r="P13" i="56" s="1"/>
  <c r="O14" i="56"/>
  <c r="P14" i="56" s="1"/>
  <c r="O15" i="56"/>
  <c r="P15" i="56" s="1"/>
  <c r="O16" i="56"/>
  <c r="P16" i="56" s="1"/>
  <c r="O17" i="56"/>
  <c r="P17" i="56" s="1"/>
  <c r="O18" i="56"/>
  <c r="P18" i="56" s="1"/>
  <c r="O19" i="56"/>
  <c r="P19" i="56" s="1"/>
  <c r="O20" i="56"/>
  <c r="P20" i="56" s="1"/>
  <c r="O21" i="56"/>
  <c r="P21" i="56" s="1"/>
  <c r="O22" i="56"/>
  <c r="P22" i="56" s="1"/>
  <c r="AH3" i="57"/>
  <c r="AQ3" i="57" s="1"/>
  <c r="O6" i="57"/>
  <c r="P6" i="57" s="1"/>
  <c r="H8" i="57"/>
  <c r="I8" i="57" s="1"/>
  <c r="J8" i="57" s="1"/>
  <c r="O9" i="57"/>
  <c r="P9" i="57" s="1"/>
  <c r="V14" i="57"/>
  <c r="O17" i="57"/>
  <c r="P17" i="57" s="1"/>
  <c r="V23" i="58"/>
  <c r="V22" i="58"/>
  <c r="V21" i="58"/>
  <c r="V20" i="58"/>
  <c r="V19" i="58"/>
  <c r="V18" i="58"/>
  <c r="V17" i="58"/>
  <c r="V16" i="58"/>
  <c r="V15" i="58"/>
  <c r="V14" i="58"/>
  <c r="V13" i="58"/>
  <c r="V12" i="58"/>
  <c r="V7" i="58"/>
  <c r="V6" i="58"/>
  <c r="V11" i="58"/>
  <c r="V5" i="58"/>
  <c r="V8" i="58"/>
  <c r="O5" i="60"/>
  <c r="P5" i="60" s="1"/>
  <c r="H6" i="60"/>
  <c r="H8" i="60"/>
  <c r="O12" i="60"/>
  <c r="P12" i="60" s="1"/>
  <c r="O15" i="60"/>
  <c r="P15" i="60" s="1"/>
  <c r="O18" i="60"/>
  <c r="P18" i="60" s="1"/>
  <c r="Q9" i="61"/>
  <c r="Q8" i="61"/>
  <c r="Q10" i="61"/>
  <c r="M15" i="62"/>
  <c r="U15" i="62" s="1"/>
  <c r="V8" i="62"/>
  <c r="M10" i="63"/>
  <c r="U10" i="63" s="1"/>
  <c r="V4" i="63"/>
  <c r="Y4" i="63" s="1"/>
  <c r="Z4" i="63" s="1"/>
  <c r="H10" i="63"/>
  <c r="V10" i="63"/>
  <c r="Y4" i="64"/>
  <c r="O8" i="64"/>
  <c r="P8" i="64" s="1"/>
  <c r="O23" i="64"/>
  <c r="P23" i="64" s="1"/>
  <c r="O22" i="64"/>
  <c r="P22" i="64" s="1"/>
  <c r="O21" i="64"/>
  <c r="P21" i="64" s="1"/>
  <c r="O20" i="64"/>
  <c r="P20" i="64" s="1"/>
  <c r="O19" i="64"/>
  <c r="P19" i="64" s="1"/>
  <c r="O18" i="64"/>
  <c r="P18" i="64" s="1"/>
  <c r="O17" i="64"/>
  <c r="P17" i="64" s="1"/>
  <c r="O16" i="64"/>
  <c r="P16" i="64" s="1"/>
  <c r="O15" i="64"/>
  <c r="P15" i="64" s="1"/>
  <c r="O14" i="64"/>
  <c r="P14" i="64" s="1"/>
  <c r="O13" i="64"/>
  <c r="P13" i="64" s="1"/>
  <c r="O12" i="64"/>
  <c r="P12" i="64" s="1"/>
  <c r="O7" i="64"/>
  <c r="P7" i="64" s="1"/>
  <c r="O6" i="64"/>
  <c r="P6" i="64" s="1"/>
  <c r="O9" i="64"/>
  <c r="P9" i="64" s="1"/>
  <c r="Q8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7" i="65"/>
  <c r="Q6" i="65"/>
  <c r="Q5" i="65"/>
  <c r="Q9" i="65"/>
  <c r="Q10" i="65"/>
  <c r="H17" i="65"/>
  <c r="I17" i="65" s="1"/>
  <c r="J17" i="65" s="1"/>
  <c r="H23" i="65"/>
  <c r="I23" i="65" s="1"/>
  <c r="J23" i="65" s="1"/>
  <c r="Q6" i="66"/>
  <c r="Q13" i="66"/>
  <c r="Q16" i="66"/>
  <c r="Q19" i="66"/>
  <c r="Q22" i="66"/>
  <c r="H6" i="67"/>
  <c r="AH3" i="68"/>
  <c r="AQ3" i="68" s="1"/>
  <c r="H10" i="69"/>
  <c r="I10" i="69" s="1"/>
  <c r="J10" i="69" s="1"/>
  <c r="H13" i="74"/>
  <c r="I13" i="74" s="1"/>
  <c r="J13" i="74" s="1"/>
  <c r="H22" i="74"/>
  <c r="I22" i="74" s="1"/>
  <c r="J22" i="74" s="1"/>
  <c r="H31" i="74"/>
  <c r="I31" i="74" s="1"/>
  <c r="J31" i="74" s="1"/>
  <c r="H40" i="74"/>
  <c r="I40" i="74" s="1"/>
  <c r="J40" i="74" s="1"/>
  <c r="H49" i="74"/>
  <c r="I49" i="74" s="1"/>
  <c r="J49" i="74" s="1"/>
  <c r="H58" i="74"/>
  <c r="I58" i="74" s="1"/>
  <c r="J58" i="74" s="1"/>
  <c r="H67" i="74"/>
  <c r="I67" i="74" s="1"/>
  <c r="J67" i="74" s="1"/>
  <c r="H76" i="74"/>
  <c r="I76" i="74" s="1"/>
  <c r="J76" i="74" s="1"/>
  <c r="H86" i="74"/>
  <c r="I86" i="74" s="1"/>
  <c r="J86" i="74" s="1"/>
  <c r="H26" i="75"/>
  <c r="I26" i="75" s="1"/>
  <c r="J26" i="75" s="1"/>
  <c r="H44" i="75"/>
  <c r="I44" i="75" s="1"/>
  <c r="J44" i="75" s="1"/>
  <c r="H62" i="75"/>
  <c r="I62" i="75" s="1"/>
  <c r="J62" i="75" s="1"/>
  <c r="AE3" i="76"/>
  <c r="P3" i="76"/>
  <c r="AF3" i="76" s="1"/>
  <c r="AO3" i="76" s="1"/>
  <c r="H26" i="76"/>
  <c r="I26" i="76" s="1"/>
  <c r="J26" i="76" s="1"/>
  <c r="H53" i="76"/>
  <c r="I53" i="76" s="1"/>
  <c r="J53" i="76" s="1"/>
  <c r="M9" i="47"/>
  <c r="U9" i="47" s="1"/>
  <c r="M15" i="47"/>
  <c r="U15" i="47" s="1"/>
  <c r="M21" i="47"/>
  <c r="U21" i="47" s="1"/>
  <c r="M27" i="47"/>
  <c r="U27" i="47" s="1"/>
  <c r="M33" i="47"/>
  <c r="U33" i="47" s="1"/>
  <c r="M39" i="47"/>
  <c r="U39" i="47" s="1"/>
  <c r="M45" i="47"/>
  <c r="U45" i="47" s="1"/>
  <c r="M51" i="47"/>
  <c r="U51" i="47" s="1"/>
  <c r="M57" i="47"/>
  <c r="U57" i="47" s="1"/>
  <c r="M63" i="47"/>
  <c r="U63" i="47" s="1"/>
  <c r="M69" i="47"/>
  <c r="U69" i="47" s="1"/>
  <c r="M67" i="48"/>
  <c r="U67" i="48" s="1"/>
  <c r="M61" i="48"/>
  <c r="U61" i="48" s="1"/>
  <c r="M55" i="48"/>
  <c r="U55" i="48" s="1"/>
  <c r="M49" i="48"/>
  <c r="U49" i="48" s="1"/>
  <c r="M43" i="48"/>
  <c r="U43" i="48" s="1"/>
  <c r="M37" i="48"/>
  <c r="U37" i="48" s="1"/>
  <c r="M31" i="48"/>
  <c r="U31" i="48" s="1"/>
  <c r="M25" i="48"/>
  <c r="U25" i="48" s="1"/>
  <c r="M19" i="48"/>
  <c r="U19" i="48" s="1"/>
  <c r="M13" i="48"/>
  <c r="U13" i="48" s="1"/>
  <c r="M7" i="48"/>
  <c r="U7" i="48" s="1"/>
  <c r="M10" i="48"/>
  <c r="U10" i="48" s="1"/>
  <c r="M17" i="48"/>
  <c r="U17" i="48" s="1"/>
  <c r="M24" i="48"/>
  <c r="U24" i="48" s="1"/>
  <c r="M32" i="48"/>
  <c r="U32" i="48" s="1"/>
  <c r="M39" i="48"/>
  <c r="U39" i="48" s="1"/>
  <c r="M46" i="48"/>
  <c r="U46" i="48" s="1"/>
  <c r="M53" i="48"/>
  <c r="U53" i="48" s="1"/>
  <c r="M60" i="48"/>
  <c r="U60" i="48" s="1"/>
  <c r="M68" i="48"/>
  <c r="U68" i="48" s="1"/>
  <c r="H16" i="48"/>
  <c r="I16" i="48" s="1"/>
  <c r="J16" i="48" s="1"/>
  <c r="H25" i="48"/>
  <c r="I25" i="48" s="1"/>
  <c r="J25" i="48" s="1"/>
  <c r="H34" i="48"/>
  <c r="I34" i="48" s="1"/>
  <c r="J34" i="48" s="1"/>
  <c r="H43" i="48"/>
  <c r="I43" i="48" s="1"/>
  <c r="J43" i="48" s="1"/>
  <c r="H52" i="48"/>
  <c r="I52" i="48" s="1"/>
  <c r="J52" i="48" s="1"/>
  <c r="H61" i="48"/>
  <c r="I61" i="48" s="1"/>
  <c r="J61" i="48" s="1"/>
  <c r="H5" i="50"/>
  <c r="H12" i="50"/>
  <c r="H15" i="50"/>
  <c r="H18" i="50"/>
  <c r="H21" i="50"/>
  <c r="H12" i="51"/>
  <c r="H13" i="51"/>
  <c r="H14" i="51"/>
  <c r="H15" i="51"/>
  <c r="H16" i="51"/>
  <c r="H17" i="51"/>
  <c r="H18" i="51"/>
  <c r="H19" i="51"/>
  <c r="H20" i="51"/>
  <c r="H21" i="51"/>
  <c r="H22" i="51"/>
  <c r="H23" i="51"/>
  <c r="H8" i="52"/>
  <c r="O11" i="52"/>
  <c r="P11" i="52" s="1"/>
  <c r="M12" i="53"/>
  <c r="U12" i="53" s="1"/>
  <c r="V10" i="53"/>
  <c r="H6" i="55"/>
  <c r="H12" i="55"/>
  <c r="H15" i="55"/>
  <c r="H18" i="55"/>
  <c r="H21" i="55"/>
  <c r="O7" i="57"/>
  <c r="P7" i="57" s="1"/>
  <c r="V8" i="57"/>
  <c r="O12" i="57"/>
  <c r="P12" i="57" s="1"/>
  <c r="V15" i="57"/>
  <c r="Y4" i="58"/>
  <c r="O9" i="58"/>
  <c r="P9" i="58" s="1"/>
  <c r="H10" i="58"/>
  <c r="I10" i="58" s="1"/>
  <c r="J10" i="58" s="1"/>
  <c r="H14" i="60"/>
  <c r="H17" i="60"/>
  <c r="H20" i="60"/>
  <c r="H23" i="60"/>
  <c r="H8" i="61"/>
  <c r="I8" i="61" s="1"/>
  <c r="J8" i="61" s="1"/>
  <c r="O23" i="62"/>
  <c r="P23" i="62" s="1"/>
  <c r="O22" i="62"/>
  <c r="P22" i="62" s="1"/>
  <c r="O21" i="62"/>
  <c r="P21" i="62" s="1"/>
  <c r="O20" i="62"/>
  <c r="P20" i="62" s="1"/>
  <c r="O19" i="62"/>
  <c r="P19" i="62" s="1"/>
  <c r="O18" i="62"/>
  <c r="P18" i="62" s="1"/>
  <c r="O17" i="62"/>
  <c r="P17" i="62" s="1"/>
  <c r="O16" i="62"/>
  <c r="P16" i="62" s="1"/>
  <c r="O15" i="62"/>
  <c r="P15" i="62" s="1"/>
  <c r="O14" i="62"/>
  <c r="P14" i="62" s="1"/>
  <c r="O13" i="62"/>
  <c r="P13" i="62" s="1"/>
  <c r="O12" i="62"/>
  <c r="P12" i="62" s="1"/>
  <c r="O7" i="62"/>
  <c r="P7" i="62" s="1"/>
  <c r="O6" i="62"/>
  <c r="P6" i="62" s="1"/>
  <c r="O11" i="62"/>
  <c r="P11" i="62" s="1"/>
  <c r="O5" i="62"/>
  <c r="P5" i="62" s="1"/>
  <c r="O10" i="62"/>
  <c r="P10" i="62" s="1"/>
  <c r="O3" i="62"/>
  <c r="AE3" i="63"/>
  <c r="H4" i="63"/>
  <c r="M15" i="63"/>
  <c r="U15" i="63" s="1"/>
  <c r="H12" i="63"/>
  <c r="H15" i="63"/>
  <c r="H18" i="63"/>
  <c r="H21" i="63"/>
  <c r="Z4" i="64"/>
  <c r="R11" i="64"/>
  <c r="R5" i="64"/>
  <c r="R10" i="64"/>
  <c r="R3" i="64"/>
  <c r="R9" i="64"/>
  <c r="R4" i="64"/>
  <c r="R23" i="64"/>
  <c r="R22" i="64"/>
  <c r="R21" i="64"/>
  <c r="R20" i="64"/>
  <c r="R19" i="64"/>
  <c r="R18" i="64"/>
  <c r="R17" i="64"/>
  <c r="R16" i="64"/>
  <c r="R15" i="64"/>
  <c r="R14" i="64"/>
  <c r="R13" i="64"/>
  <c r="R12" i="64"/>
  <c r="R7" i="64"/>
  <c r="R6" i="64"/>
  <c r="H12" i="65"/>
  <c r="I12" i="65" s="1"/>
  <c r="J12" i="65" s="1"/>
  <c r="H18" i="65"/>
  <c r="I18" i="65" s="1"/>
  <c r="J18" i="65" s="1"/>
  <c r="H22" i="71"/>
  <c r="H15" i="72"/>
  <c r="AH4" i="74"/>
  <c r="H7" i="75"/>
  <c r="I7" i="75" s="1"/>
  <c r="J7" i="75" s="1"/>
  <c r="H29" i="75"/>
  <c r="I29" i="75" s="1"/>
  <c r="J29" i="75" s="1"/>
  <c r="H47" i="75"/>
  <c r="I47" i="75" s="1"/>
  <c r="J47" i="75" s="1"/>
  <c r="H65" i="75"/>
  <c r="I65" i="75" s="1"/>
  <c r="J65" i="75" s="1"/>
  <c r="H74" i="75"/>
  <c r="I74" i="75" s="1"/>
  <c r="J74" i="75" s="1"/>
  <c r="AH4" i="76"/>
  <c r="Z4" i="76"/>
  <c r="H6" i="76"/>
  <c r="I6" i="76" s="1"/>
  <c r="J6" i="76" s="1"/>
  <c r="H34" i="76"/>
  <c r="I34" i="76" s="1"/>
  <c r="J34" i="76" s="1"/>
  <c r="H61" i="76"/>
  <c r="I61" i="76" s="1"/>
  <c r="J61" i="76" s="1"/>
  <c r="H96" i="77"/>
  <c r="I96" i="77" s="1"/>
  <c r="J96" i="77" s="1"/>
  <c r="O12" i="52"/>
  <c r="P12" i="52" s="1"/>
  <c r="O13" i="52"/>
  <c r="P13" i="52" s="1"/>
  <c r="O14" i="52"/>
  <c r="P14" i="52" s="1"/>
  <c r="O15" i="52"/>
  <c r="P15" i="52" s="1"/>
  <c r="O16" i="52"/>
  <c r="P16" i="52" s="1"/>
  <c r="O17" i="52"/>
  <c r="P17" i="52" s="1"/>
  <c r="O18" i="52"/>
  <c r="P18" i="52" s="1"/>
  <c r="O19" i="52"/>
  <c r="P19" i="52" s="1"/>
  <c r="O20" i="52"/>
  <c r="P20" i="52" s="1"/>
  <c r="O21" i="52"/>
  <c r="P21" i="52" s="1"/>
  <c r="O22" i="52"/>
  <c r="P22" i="52" s="1"/>
  <c r="O23" i="52"/>
  <c r="P23" i="52" s="1"/>
  <c r="M23" i="53"/>
  <c r="U23" i="53" s="1"/>
  <c r="M17" i="53"/>
  <c r="U17" i="53" s="1"/>
  <c r="M11" i="53"/>
  <c r="U11" i="53" s="1"/>
  <c r="M5" i="53"/>
  <c r="U5" i="53" s="1"/>
  <c r="M22" i="53"/>
  <c r="U22" i="53" s="1"/>
  <c r="M16" i="53"/>
  <c r="U16" i="53" s="1"/>
  <c r="M10" i="53"/>
  <c r="U10" i="53" s="1"/>
  <c r="M4" i="53"/>
  <c r="U4" i="53" s="1"/>
  <c r="X4" i="53" s="1"/>
  <c r="M13" i="53"/>
  <c r="U13" i="53" s="1"/>
  <c r="M21" i="53"/>
  <c r="U21" i="53" s="1"/>
  <c r="H9" i="53"/>
  <c r="I9" i="53" s="1"/>
  <c r="J9" i="53" s="1"/>
  <c r="O23" i="54"/>
  <c r="P23" i="54" s="1"/>
  <c r="O22" i="54"/>
  <c r="P22" i="54" s="1"/>
  <c r="O21" i="54"/>
  <c r="P21" i="54" s="1"/>
  <c r="O20" i="54"/>
  <c r="P20" i="54" s="1"/>
  <c r="O19" i="54"/>
  <c r="P19" i="54" s="1"/>
  <c r="O18" i="54"/>
  <c r="P18" i="54" s="1"/>
  <c r="O17" i="54"/>
  <c r="P17" i="54" s="1"/>
  <c r="O16" i="54"/>
  <c r="P16" i="54" s="1"/>
  <c r="O15" i="54"/>
  <c r="P15" i="54" s="1"/>
  <c r="O14" i="54"/>
  <c r="P14" i="54" s="1"/>
  <c r="O13" i="54"/>
  <c r="P13" i="54" s="1"/>
  <c r="O12" i="54"/>
  <c r="P12" i="54" s="1"/>
  <c r="O7" i="54"/>
  <c r="P7" i="54" s="1"/>
  <c r="O6" i="54"/>
  <c r="P6" i="54" s="1"/>
  <c r="O9" i="54"/>
  <c r="P9" i="54" s="1"/>
  <c r="H5" i="54"/>
  <c r="I5" i="54" s="1"/>
  <c r="J5" i="54" s="1"/>
  <c r="M20" i="55"/>
  <c r="U20" i="55" s="1"/>
  <c r="M14" i="55"/>
  <c r="U14" i="55" s="1"/>
  <c r="M8" i="55"/>
  <c r="U8" i="55" s="1"/>
  <c r="M19" i="55"/>
  <c r="U19" i="55" s="1"/>
  <c r="M13" i="55"/>
  <c r="U13" i="55" s="1"/>
  <c r="M7" i="55"/>
  <c r="U7" i="55" s="1"/>
  <c r="M22" i="55"/>
  <c r="U22" i="55" s="1"/>
  <c r="M16" i="55"/>
  <c r="U16" i="55" s="1"/>
  <c r="M10" i="55"/>
  <c r="U10" i="55" s="1"/>
  <c r="M4" i="55"/>
  <c r="U4" i="55" s="1"/>
  <c r="X4" i="55" s="1"/>
  <c r="AH4" i="55" s="1"/>
  <c r="M15" i="55"/>
  <c r="U15" i="55" s="1"/>
  <c r="O9" i="56"/>
  <c r="P9" i="56" s="1"/>
  <c r="O8" i="56"/>
  <c r="P8" i="56" s="1"/>
  <c r="O11" i="56"/>
  <c r="P11" i="56" s="1"/>
  <c r="O5" i="56"/>
  <c r="P5" i="56" s="1"/>
  <c r="H9" i="57"/>
  <c r="I9" i="57" s="1"/>
  <c r="J9" i="57" s="1"/>
  <c r="O23" i="57"/>
  <c r="P23" i="57" s="1"/>
  <c r="O22" i="57"/>
  <c r="P22" i="57" s="1"/>
  <c r="O21" i="57"/>
  <c r="P21" i="57" s="1"/>
  <c r="O20" i="57"/>
  <c r="P20" i="57" s="1"/>
  <c r="O11" i="57"/>
  <c r="P11" i="57" s="1"/>
  <c r="O3" i="57"/>
  <c r="O10" i="57"/>
  <c r="P10" i="57" s="1"/>
  <c r="O13" i="57"/>
  <c r="P13" i="57" s="1"/>
  <c r="V16" i="57"/>
  <c r="O19" i="57"/>
  <c r="P19" i="57" s="1"/>
  <c r="H4" i="58"/>
  <c r="I4" i="58" s="1"/>
  <c r="J4" i="58" s="1"/>
  <c r="K4" i="58" s="1"/>
  <c r="H10" i="59"/>
  <c r="H7" i="60"/>
  <c r="H11" i="60"/>
  <c r="O9" i="60"/>
  <c r="P9" i="60" s="1"/>
  <c r="O8" i="60"/>
  <c r="P8" i="60" s="1"/>
  <c r="O10" i="60"/>
  <c r="P10" i="60" s="1"/>
  <c r="O3" i="60"/>
  <c r="O13" i="60"/>
  <c r="P13" i="60" s="1"/>
  <c r="O16" i="60"/>
  <c r="P16" i="60" s="1"/>
  <c r="O19" i="60"/>
  <c r="P19" i="60" s="1"/>
  <c r="O22" i="60"/>
  <c r="P22" i="60" s="1"/>
  <c r="M18" i="62"/>
  <c r="U18" i="62" s="1"/>
  <c r="M12" i="62"/>
  <c r="U12" i="62" s="1"/>
  <c r="M6" i="62"/>
  <c r="U6" i="62" s="1"/>
  <c r="M23" i="62"/>
  <c r="U23" i="62" s="1"/>
  <c r="M17" i="62"/>
  <c r="U17" i="62" s="1"/>
  <c r="M11" i="62"/>
  <c r="U11" i="62" s="1"/>
  <c r="M5" i="62"/>
  <c r="U5" i="62" s="1"/>
  <c r="M22" i="62"/>
  <c r="U22" i="62" s="1"/>
  <c r="M16" i="62"/>
  <c r="U16" i="62" s="1"/>
  <c r="M10" i="62"/>
  <c r="U10" i="62" s="1"/>
  <c r="M4" i="62"/>
  <c r="U4" i="62" s="1"/>
  <c r="X4" i="62" s="1"/>
  <c r="M19" i="62"/>
  <c r="U19" i="62" s="1"/>
  <c r="M13" i="62"/>
  <c r="U13" i="62" s="1"/>
  <c r="M7" i="62"/>
  <c r="U7" i="62" s="1"/>
  <c r="M21" i="62"/>
  <c r="U21" i="62" s="1"/>
  <c r="H8" i="62"/>
  <c r="I8" i="62" s="1"/>
  <c r="J8" i="62" s="1"/>
  <c r="O23" i="63"/>
  <c r="P23" i="63" s="1"/>
  <c r="O22" i="63"/>
  <c r="P22" i="63" s="1"/>
  <c r="O21" i="63"/>
  <c r="P21" i="63" s="1"/>
  <c r="O20" i="63"/>
  <c r="P20" i="63" s="1"/>
  <c r="O19" i="63"/>
  <c r="P19" i="63" s="1"/>
  <c r="O18" i="63"/>
  <c r="P18" i="63" s="1"/>
  <c r="O17" i="63"/>
  <c r="P17" i="63" s="1"/>
  <c r="O16" i="63"/>
  <c r="P16" i="63" s="1"/>
  <c r="O15" i="63"/>
  <c r="P15" i="63" s="1"/>
  <c r="O14" i="63"/>
  <c r="P14" i="63" s="1"/>
  <c r="O13" i="63"/>
  <c r="P13" i="63" s="1"/>
  <c r="O12" i="63"/>
  <c r="P12" i="63" s="1"/>
  <c r="O7" i="63"/>
  <c r="P7" i="63" s="1"/>
  <c r="O6" i="63"/>
  <c r="P6" i="63" s="1"/>
  <c r="O11" i="63"/>
  <c r="P11" i="63" s="1"/>
  <c r="O5" i="63"/>
  <c r="P5" i="63" s="1"/>
  <c r="O8" i="63"/>
  <c r="P8" i="63" s="1"/>
  <c r="M16" i="63"/>
  <c r="U16" i="63" s="1"/>
  <c r="P5" i="64"/>
  <c r="P11" i="64"/>
  <c r="H5" i="65"/>
  <c r="I5" i="65" s="1"/>
  <c r="J5" i="65" s="1"/>
  <c r="H13" i="65"/>
  <c r="I13" i="65" s="1"/>
  <c r="J13" i="65" s="1"/>
  <c r="H19" i="65"/>
  <c r="I19" i="65" s="1"/>
  <c r="J19" i="65" s="1"/>
  <c r="Q9" i="66"/>
  <c r="Q8" i="66"/>
  <c r="Q23" i="66"/>
  <c r="Q10" i="66"/>
  <c r="Q14" i="66"/>
  <c r="Q17" i="66"/>
  <c r="Q20" i="66"/>
  <c r="H7" i="67"/>
  <c r="AH4" i="70"/>
  <c r="H18" i="71"/>
  <c r="H20" i="71"/>
  <c r="AH3" i="73"/>
  <c r="AQ3" i="73" s="1"/>
  <c r="H7" i="74"/>
  <c r="I7" i="74" s="1"/>
  <c r="J7" i="74" s="1"/>
  <c r="H16" i="74"/>
  <c r="I16" i="74" s="1"/>
  <c r="J16" i="74" s="1"/>
  <c r="H25" i="74"/>
  <c r="I25" i="74" s="1"/>
  <c r="J25" i="74" s="1"/>
  <c r="H34" i="74"/>
  <c r="I34" i="74" s="1"/>
  <c r="J34" i="74" s="1"/>
  <c r="H43" i="74"/>
  <c r="I43" i="74" s="1"/>
  <c r="J43" i="74" s="1"/>
  <c r="H52" i="74"/>
  <c r="I52" i="74" s="1"/>
  <c r="J52" i="74" s="1"/>
  <c r="H61" i="74"/>
  <c r="I61" i="74" s="1"/>
  <c r="J61" i="74" s="1"/>
  <c r="H70" i="74"/>
  <c r="I70" i="74" s="1"/>
  <c r="J70" i="74" s="1"/>
  <c r="H79" i="74"/>
  <c r="I79" i="74" s="1"/>
  <c r="J79" i="74" s="1"/>
  <c r="H82" i="74"/>
  <c r="I82" i="74" s="1"/>
  <c r="J82" i="74" s="1"/>
  <c r="H14" i="75"/>
  <c r="I14" i="75" s="1"/>
  <c r="J14" i="75" s="1"/>
  <c r="H32" i="75"/>
  <c r="I32" i="75" s="1"/>
  <c r="J32" i="75" s="1"/>
  <c r="H50" i="75"/>
  <c r="I50" i="75" s="1"/>
  <c r="J50" i="75" s="1"/>
  <c r="H44" i="76"/>
  <c r="I44" i="76" s="1"/>
  <c r="J44" i="76" s="1"/>
  <c r="M9" i="54"/>
  <c r="U9" i="54" s="1"/>
  <c r="M15" i="54"/>
  <c r="U15" i="54" s="1"/>
  <c r="M21" i="54"/>
  <c r="U21" i="54" s="1"/>
  <c r="R8" i="56"/>
  <c r="Q11" i="57"/>
  <c r="Q6" i="58"/>
  <c r="Q7" i="58"/>
  <c r="Q12" i="58"/>
  <c r="Q13" i="58"/>
  <c r="Q14" i="58"/>
  <c r="Q15" i="58"/>
  <c r="Q16" i="58"/>
  <c r="Q17" i="58"/>
  <c r="Q18" i="58"/>
  <c r="Q19" i="58"/>
  <c r="Q20" i="58"/>
  <c r="Q21" i="58"/>
  <c r="Q22" i="58"/>
  <c r="Q23" i="58"/>
  <c r="M9" i="59"/>
  <c r="U9" i="59" s="1"/>
  <c r="M15" i="59"/>
  <c r="U15" i="59" s="1"/>
  <c r="M21" i="59"/>
  <c r="U21" i="59" s="1"/>
  <c r="M4" i="60"/>
  <c r="U4" i="60" s="1"/>
  <c r="X4" i="60" s="1"/>
  <c r="AH4" i="60" s="1"/>
  <c r="M10" i="60"/>
  <c r="U10" i="60" s="1"/>
  <c r="M16" i="60"/>
  <c r="U16" i="60" s="1"/>
  <c r="M22" i="60"/>
  <c r="U22" i="60" s="1"/>
  <c r="V10" i="60"/>
  <c r="M5" i="61"/>
  <c r="U5" i="61" s="1"/>
  <c r="M11" i="61"/>
  <c r="U11" i="61" s="1"/>
  <c r="M17" i="61"/>
  <c r="U17" i="61" s="1"/>
  <c r="M23" i="61"/>
  <c r="U23" i="61" s="1"/>
  <c r="R3" i="62"/>
  <c r="R10" i="62"/>
  <c r="Q11" i="62"/>
  <c r="Q6" i="63"/>
  <c r="Q7" i="63"/>
  <c r="Q12" i="63"/>
  <c r="Q13" i="63"/>
  <c r="Q14" i="63"/>
  <c r="Q15" i="63"/>
  <c r="Q16" i="63"/>
  <c r="Q17" i="63"/>
  <c r="Q18" i="63"/>
  <c r="Q19" i="63"/>
  <c r="Q20" i="63"/>
  <c r="Q21" i="63"/>
  <c r="Q22" i="63"/>
  <c r="Q23" i="63"/>
  <c r="M9" i="64"/>
  <c r="U9" i="64" s="1"/>
  <c r="M15" i="64"/>
  <c r="U15" i="64" s="1"/>
  <c r="M21" i="64"/>
  <c r="U21" i="64" s="1"/>
  <c r="O3" i="65"/>
  <c r="M4" i="65"/>
  <c r="U4" i="65" s="1"/>
  <c r="X4" i="65" s="1"/>
  <c r="AH4" i="65" s="1"/>
  <c r="M10" i="65"/>
  <c r="U10" i="65" s="1"/>
  <c r="M16" i="65"/>
  <c r="U16" i="65" s="1"/>
  <c r="M22" i="65"/>
  <c r="U22" i="65" s="1"/>
  <c r="O11" i="65"/>
  <c r="P11" i="65" s="1"/>
  <c r="V11" i="65"/>
  <c r="R4" i="66"/>
  <c r="R9" i="66"/>
  <c r="R23" i="67"/>
  <c r="R22" i="67"/>
  <c r="R21" i="67"/>
  <c r="R20" i="67"/>
  <c r="R19" i="67"/>
  <c r="R18" i="67"/>
  <c r="R17" i="67"/>
  <c r="R16" i="67"/>
  <c r="R15" i="67"/>
  <c r="R14" i="67"/>
  <c r="R13" i="67"/>
  <c r="R12" i="67"/>
  <c r="R7" i="67"/>
  <c r="R6" i="67"/>
  <c r="R11" i="67"/>
  <c r="R5" i="67"/>
  <c r="R9" i="67"/>
  <c r="H12" i="67"/>
  <c r="H13" i="67"/>
  <c r="H14" i="67"/>
  <c r="H15" i="67"/>
  <c r="H16" i="67"/>
  <c r="H17" i="67"/>
  <c r="H18" i="67"/>
  <c r="H19" i="67"/>
  <c r="H20" i="67"/>
  <c r="H21" i="67"/>
  <c r="H22" i="67"/>
  <c r="H23" i="67"/>
  <c r="Q9" i="68"/>
  <c r="Q8" i="68"/>
  <c r="Q10" i="68"/>
  <c r="H4" i="69"/>
  <c r="I4" i="69" s="1"/>
  <c r="J4" i="69" s="1"/>
  <c r="K4" i="69" s="1"/>
  <c r="M8" i="69"/>
  <c r="U8" i="69" s="1"/>
  <c r="M20" i="69"/>
  <c r="U20" i="69" s="1"/>
  <c r="H9" i="69"/>
  <c r="I9" i="69" s="1"/>
  <c r="J9" i="69" s="1"/>
  <c r="O10" i="69"/>
  <c r="P10" i="69" s="1"/>
  <c r="H10" i="70"/>
  <c r="I10" i="70" s="1"/>
  <c r="J10" i="70" s="1"/>
  <c r="V10" i="70"/>
  <c r="H11" i="71"/>
  <c r="H20" i="72"/>
  <c r="Y4" i="73"/>
  <c r="H5" i="73"/>
  <c r="I5" i="73" s="1"/>
  <c r="J5" i="73" s="1"/>
  <c r="K5" i="73" s="1"/>
  <c r="Q97" i="73"/>
  <c r="H85" i="74"/>
  <c r="I85" i="74" s="1"/>
  <c r="J85" i="74" s="1"/>
  <c r="H89" i="74"/>
  <c r="I89" i="74" s="1"/>
  <c r="J89" i="74" s="1"/>
  <c r="H9" i="75"/>
  <c r="I9" i="75" s="1"/>
  <c r="J9" i="75" s="1"/>
  <c r="H13" i="75"/>
  <c r="I13" i="75" s="1"/>
  <c r="J13" i="75" s="1"/>
  <c r="H16" i="75"/>
  <c r="I16" i="75" s="1"/>
  <c r="J16" i="75" s="1"/>
  <c r="H19" i="75"/>
  <c r="I19" i="75" s="1"/>
  <c r="J19" i="75" s="1"/>
  <c r="H22" i="75"/>
  <c r="I22" i="75" s="1"/>
  <c r="J22" i="75" s="1"/>
  <c r="H25" i="75"/>
  <c r="I25" i="75" s="1"/>
  <c r="J25" i="75" s="1"/>
  <c r="H28" i="75"/>
  <c r="I28" i="75" s="1"/>
  <c r="J28" i="75" s="1"/>
  <c r="H31" i="75"/>
  <c r="I31" i="75" s="1"/>
  <c r="J31" i="75" s="1"/>
  <c r="H34" i="75"/>
  <c r="I34" i="75" s="1"/>
  <c r="J34" i="75" s="1"/>
  <c r="H37" i="75"/>
  <c r="I37" i="75" s="1"/>
  <c r="J37" i="75" s="1"/>
  <c r="H40" i="75"/>
  <c r="I40" i="75" s="1"/>
  <c r="J40" i="75" s="1"/>
  <c r="H43" i="75"/>
  <c r="I43" i="75" s="1"/>
  <c r="J43" i="75" s="1"/>
  <c r="H46" i="75"/>
  <c r="I46" i="75" s="1"/>
  <c r="J46" i="75" s="1"/>
  <c r="H68" i="75"/>
  <c r="I68" i="75" s="1"/>
  <c r="J68" i="75" s="1"/>
  <c r="H77" i="75"/>
  <c r="I77" i="75" s="1"/>
  <c r="J77" i="75" s="1"/>
  <c r="H13" i="76"/>
  <c r="I13" i="76" s="1"/>
  <c r="J13" i="76" s="1"/>
  <c r="H16" i="76"/>
  <c r="I16" i="76" s="1"/>
  <c r="J16" i="76" s="1"/>
  <c r="H22" i="76"/>
  <c r="I22" i="76" s="1"/>
  <c r="J22" i="76" s="1"/>
  <c r="H31" i="76"/>
  <c r="I31" i="76" s="1"/>
  <c r="J31" i="76" s="1"/>
  <c r="H49" i="76"/>
  <c r="I49" i="76" s="1"/>
  <c r="J49" i="76" s="1"/>
  <c r="H58" i="76"/>
  <c r="I58" i="76" s="1"/>
  <c r="J58" i="76" s="1"/>
  <c r="H67" i="76"/>
  <c r="I67" i="76" s="1"/>
  <c r="J67" i="76" s="1"/>
  <c r="H22" i="77"/>
  <c r="I22" i="77" s="1"/>
  <c r="J22" i="77" s="1"/>
  <c r="H42" i="77"/>
  <c r="I42" i="77" s="1"/>
  <c r="J42" i="77" s="1"/>
  <c r="H52" i="77"/>
  <c r="I52" i="77" s="1"/>
  <c r="J52" i="77" s="1"/>
  <c r="H78" i="77"/>
  <c r="I78" i="77" s="1"/>
  <c r="J78" i="77" s="1"/>
  <c r="H88" i="77"/>
  <c r="I88" i="77" s="1"/>
  <c r="J88" i="77" s="1"/>
  <c r="AH3" i="49"/>
  <c r="AQ3" i="49" s="1"/>
  <c r="M8" i="51"/>
  <c r="U8" i="51" s="1"/>
  <c r="M14" i="51"/>
  <c r="U14" i="51" s="1"/>
  <c r="M20" i="51"/>
  <c r="U20" i="51" s="1"/>
  <c r="M9" i="52"/>
  <c r="U9" i="52" s="1"/>
  <c r="M15" i="52"/>
  <c r="U15" i="52" s="1"/>
  <c r="M6" i="54"/>
  <c r="U6" i="54" s="1"/>
  <c r="M12" i="54"/>
  <c r="U12" i="54" s="1"/>
  <c r="M18" i="54"/>
  <c r="U18" i="54" s="1"/>
  <c r="V6" i="54"/>
  <c r="V7" i="54"/>
  <c r="Q10" i="54"/>
  <c r="V12" i="54"/>
  <c r="V13" i="54"/>
  <c r="V14" i="54"/>
  <c r="V15" i="54"/>
  <c r="V16" i="54"/>
  <c r="V17" i="54"/>
  <c r="V18" i="54"/>
  <c r="V19" i="54"/>
  <c r="V20" i="54"/>
  <c r="V21" i="54"/>
  <c r="V22" i="54"/>
  <c r="M8" i="56"/>
  <c r="U8" i="56" s="1"/>
  <c r="M14" i="56"/>
  <c r="U14" i="56" s="1"/>
  <c r="M20" i="56"/>
  <c r="U20" i="56" s="1"/>
  <c r="R5" i="56"/>
  <c r="R11" i="56"/>
  <c r="M9" i="57"/>
  <c r="U9" i="57" s="1"/>
  <c r="M15" i="57"/>
  <c r="U15" i="57" s="1"/>
  <c r="Q8" i="57"/>
  <c r="Q9" i="58"/>
  <c r="M6" i="59"/>
  <c r="U6" i="59" s="1"/>
  <c r="M12" i="59"/>
  <c r="U12" i="59" s="1"/>
  <c r="M18" i="59"/>
  <c r="U18" i="59" s="1"/>
  <c r="V6" i="59"/>
  <c r="V7" i="59"/>
  <c r="Q10" i="59"/>
  <c r="V12" i="59"/>
  <c r="V13" i="59"/>
  <c r="V14" i="59"/>
  <c r="V15" i="59"/>
  <c r="V16" i="59"/>
  <c r="V17" i="59"/>
  <c r="V18" i="59"/>
  <c r="V19" i="59"/>
  <c r="V20" i="59"/>
  <c r="V21" i="59"/>
  <c r="V22" i="59"/>
  <c r="M7" i="60"/>
  <c r="U7" i="60" s="1"/>
  <c r="M13" i="60"/>
  <c r="U13" i="60" s="1"/>
  <c r="M19" i="60"/>
  <c r="U19" i="60" s="1"/>
  <c r="M8" i="61"/>
  <c r="U8" i="61" s="1"/>
  <c r="M14" i="61"/>
  <c r="U14" i="61" s="1"/>
  <c r="M20" i="61"/>
  <c r="U20" i="61" s="1"/>
  <c r="Q9" i="63"/>
  <c r="M6" i="64"/>
  <c r="U6" i="64" s="1"/>
  <c r="M12" i="64"/>
  <c r="U12" i="64" s="1"/>
  <c r="V6" i="64"/>
  <c r="V7" i="64"/>
  <c r="Q10" i="64"/>
  <c r="V12" i="64"/>
  <c r="V13" i="64"/>
  <c r="V14" i="64"/>
  <c r="V15" i="64"/>
  <c r="V16" i="64"/>
  <c r="V17" i="64"/>
  <c r="V18" i="64"/>
  <c r="V19" i="64"/>
  <c r="V20" i="64"/>
  <c r="V21" i="64"/>
  <c r="V22" i="64"/>
  <c r="AH3" i="65"/>
  <c r="AQ3" i="65" s="1"/>
  <c r="M7" i="65"/>
  <c r="U7" i="65" s="1"/>
  <c r="M13" i="65"/>
  <c r="U13" i="65" s="1"/>
  <c r="M19" i="65"/>
  <c r="U19" i="65" s="1"/>
  <c r="O8" i="65"/>
  <c r="P8" i="65" s="1"/>
  <c r="V8" i="65"/>
  <c r="M9" i="66"/>
  <c r="U9" i="66" s="1"/>
  <c r="M15" i="66"/>
  <c r="U15" i="66" s="1"/>
  <c r="R6" i="66"/>
  <c r="R7" i="66"/>
  <c r="R12" i="66"/>
  <c r="R13" i="66"/>
  <c r="R14" i="66"/>
  <c r="R15" i="66"/>
  <c r="R16" i="66"/>
  <c r="R17" i="66"/>
  <c r="R18" i="66"/>
  <c r="R19" i="66"/>
  <c r="R20" i="66"/>
  <c r="R21" i="66"/>
  <c r="R22" i="66"/>
  <c r="O5" i="67"/>
  <c r="P5" i="67" s="1"/>
  <c r="H8" i="67"/>
  <c r="O12" i="67"/>
  <c r="P12" i="67" s="1"/>
  <c r="O13" i="67"/>
  <c r="P13" i="67" s="1"/>
  <c r="O14" i="67"/>
  <c r="P14" i="67" s="1"/>
  <c r="O15" i="67"/>
  <c r="P15" i="67" s="1"/>
  <c r="O16" i="67"/>
  <c r="P16" i="67" s="1"/>
  <c r="O17" i="67"/>
  <c r="P17" i="67" s="1"/>
  <c r="O18" i="67"/>
  <c r="P18" i="67" s="1"/>
  <c r="O19" i="67"/>
  <c r="P19" i="67" s="1"/>
  <c r="O20" i="67"/>
  <c r="P20" i="67" s="1"/>
  <c r="O21" i="67"/>
  <c r="P21" i="67" s="1"/>
  <c r="O22" i="67"/>
  <c r="P22" i="67" s="1"/>
  <c r="H9" i="68"/>
  <c r="M20" i="70"/>
  <c r="U20" i="70" s="1"/>
  <c r="M14" i="70"/>
  <c r="U14" i="70" s="1"/>
  <c r="M8" i="70"/>
  <c r="U8" i="70" s="1"/>
  <c r="M19" i="70"/>
  <c r="U19" i="70" s="1"/>
  <c r="M13" i="70"/>
  <c r="U13" i="70" s="1"/>
  <c r="M7" i="70"/>
  <c r="U7" i="70" s="1"/>
  <c r="M18" i="70"/>
  <c r="U18" i="70" s="1"/>
  <c r="M12" i="70"/>
  <c r="U12" i="70" s="1"/>
  <c r="M6" i="70"/>
  <c r="U6" i="70" s="1"/>
  <c r="M15" i="70"/>
  <c r="U15" i="70" s="1"/>
  <c r="H12" i="70"/>
  <c r="I12" i="70" s="1"/>
  <c r="J12" i="70" s="1"/>
  <c r="H15" i="70"/>
  <c r="I15" i="70" s="1"/>
  <c r="J15" i="70" s="1"/>
  <c r="H18" i="70"/>
  <c r="I18" i="70" s="1"/>
  <c r="J18" i="70" s="1"/>
  <c r="H21" i="70"/>
  <c r="I21" i="70" s="1"/>
  <c r="J21" i="70" s="1"/>
  <c r="Z4" i="71"/>
  <c r="R23" i="71"/>
  <c r="R22" i="71"/>
  <c r="R21" i="71"/>
  <c r="R20" i="71"/>
  <c r="R19" i="71"/>
  <c r="R18" i="71"/>
  <c r="R17" i="71"/>
  <c r="R16" i="71"/>
  <c r="R15" i="71"/>
  <c r="R14" i="71"/>
  <c r="R13" i="71"/>
  <c r="R12" i="71"/>
  <c r="R7" i="71"/>
  <c r="R6" i="71"/>
  <c r="R11" i="71"/>
  <c r="R5" i="71"/>
  <c r="R10" i="71"/>
  <c r="R3" i="71"/>
  <c r="R9" i="71"/>
  <c r="H6" i="72"/>
  <c r="H12" i="72"/>
  <c r="H17" i="72"/>
  <c r="H22" i="72"/>
  <c r="H80" i="74"/>
  <c r="I80" i="74" s="1"/>
  <c r="J80" i="74" s="1"/>
  <c r="P3" i="75"/>
  <c r="AF3" i="75" s="1"/>
  <c r="AO3" i="75" s="1"/>
  <c r="AE3" i="75"/>
  <c r="H7" i="76"/>
  <c r="I7" i="76" s="1"/>
  <c r="J7" i="76" s="1"/>
  <c r="H29" i="76"/>
  <c r="I29" i="76" s="1"/>
  <c r="J29" i="76" s="1"/>
  <c r="H38" i="76"/>
  <c r="I38" i="76" s="1"/>
  <c r="J38" i="76" s="1"/>
  <c r="H47" i="76"/>
  <c r="I47" i="76" s="1"/>
  <c r="J47" i="76" s="1"/>
  <c r="H56" i="76"/>
  <c r="I56" i="76" s="1"/>
  <c r="J56" i="76" s="1"/>
  <c r="H65" i="76"/>
  <c r="I65" i="76" s="1"/>
  <c r="J65" i="76" s="1"/>
  <c r="P3" i="77"/>
  <c r="AF3" i="77" s="1"/>
  <c r="AO3" i="77" s="1"/>
  <c r="AE3" i="77"/>
  <c r="H26" i="77"/>
  <c r="I26" i="77" s="1"/>
  <c r="J26" i="77" s="1"/>
  <c r="H60" i="77"/>
  <c r="I60" i="77" s="1"/>
  <c r="J60" i="77" s="1"/>
  <c r="H70" i="77"/>
  <c r="I70" i="77" s="1"/>
  <c r="J70" i="77" s="1"/>
  <c r="M9" i="51"/>
  <c r="U9" i="51" s="1"/>
  <c r="M15" i="51"/>
  <c r="U15" i="51" s="1"/>
  <c r="M7" i="54"/>
  <c r="U7" i="54" s="1"/>
  <c r="M13" i="54"/>
  <c r="U13" i="54" s="1"/>
  <c r="M9" i="56"/>
  <c r="U9" i="56" s="1"/>
  <c r="M15" i="56"/>
  <c r="U15" i="56" s="1"/>
  <c r="R6" i="56"/>
  <c r="R7" i="56"/>
  <c r="R12" i="56"/>
  <c r="R13" i="56"/>
  <c r="R14" i="56"/>
  <c r="R15" i="56"/>
  <c r="R16" i="56"/>
  <c r="R17" i="56"/>
  <c r="R18" i="56"/>
  <c r="R19" i="56"/>
  <c r="R20" i="56"/>
  <c r="R21" i="56"/>
  <c r="R22" i="56"/>
  <c r="Q10" i="58"/>
  <c r="M7" i="59"/>
  <c r="U7" i="59" s="1"/>
  <c r="M13" i="59"/>
  <c r="U13" i="59" s="1"/>
  <c r="M8" i="60"/>
  <c r="U8" i="60" s="1"/>
  <c r="M14" i="60"/>
  <c r="U14" i="60" s="1"/>
  <c r="M20" i="60"/>
  <c r="U20" i="60" s="1"/>
  <c r="M9" i="61"/>
  <c r="U9" i="61" s="1"/>
  <c r="M15" i="61"/>
  <c r="U15" i="61" s="1"/>
  <c r="R8" i="62"/>
  <c r="Q10" i="63"/>
  <c r="Q11" i="64"/>
  <c r="M8" i="65"/>
  <c r="U8" i="65" s="1"/>
  <c r="M14" i="65"/>
  <c r="U14" i="65" s="1"/>
  <c r="M20" i="65"/>
  <c r="U20" i="65" s="1"/>
  <c r="O9" i="65"/>
  <c r="P9" i="65" s="1"/>
  <c r="O23" i="69"/>
  <c r="P23" i="69" s="1"/>
  <c r="O22" i="69"/>
  <c r="P22" i="69" s="1"/>
  <c r="O21" i="69"/>
  <c r="P21" i="69" s="1"/>
  <c r="O20" i="69"/>
  <c r="P20" i="69" s="1"/>
  <c r="O19" i="69"/>
  <c r="P19" i="69" s="1"/>
  <c r="O18" i="69"/>
  <c r="P18" i="69" s="1"/>
  <c r="O17" i="69"/>
  <c r="P17" i="69" s="1"/>
  <c r="O16" i="69"/>
  <c r="P16" i="69" s="1"/>
  <c r="O15" i="69"/>
  <c r="P15" i="69" s="1"/>
  <c r="O14" i="69"/>
  <c r="P14" i="69" s="1"/>
  <c r="O13" i="69"/>
  <c r="P13" i="69" s="1"/>
  <c r="O12" i="69"/>
  <c r="P12" i="69" s="1"/>
  <c r="O7" i="69"/>
  <c r="P7" i="69" s="1"/>
  <c r="O6" i="69"/>
  <c r="P6" i="69" s="1"/>
  <c r="O5" i="69"/>
  <c r="P5" i="69" s="1"/>
  <c r="O11" i="69"/>
  <c r="P11" i="69" s="1"/>
  <c r="O3" i="69"/>
  <c r="M18" i="69"/>
  <c r="U18" i="69" s="1"/>
  <c r="M12" i="69"/>
  <c r="U12" i="69" s="1"/>
  <c r="M6" i="69"/>
  <c r="U6" i="69" s="1"/>
  <c r="M23" i="69"/>
  <c r="U23" i="69" s="1"/>
  <c r="M17" i="69"/>
  <c r="U17" i="69" s="1"/>
  <c r="M11" i="69"/>
  <c r="U11" i="69" s="1"/>
  <c r="M5" i="69"/>
  <c r="U5" i="69" s="1"/>
  <c r="M22" i="69"/>
  <c r="U22" i="69" s="1"/>
  <c r="M16" i="69"/>
  <c r="U16" i="69" s="1"/>
  <c r="M10" i="69"/>
  <c r="U10" i="69" s="1"/>
  <c r="M4" i="69"/>
  <c r="U4" i="69" s="1"/>
  <c r="X4" i="69" s="1"/>
  <c r="M15" i="69"/>
  <c r="U15" i="69" s="1"/>
  <c r="Z4" i="70"/>
  <c r="AH4" i="71"/>
  <c r="H6" i="71"/>
  <c r="H7" i="72"/>
  <c r="H13" i="72"/>
  <c r="H18" i="72"/>
  <c r="H23" i="72"/>
  <c r="Q98" i="73"/>
  <c r="Q95" i="73"/>
  <c r="Q92" i="73"/>
  <c r="Q89" i="73"/>
  <c r="Q86" i="73"/>
  <c r="Q83" i="73"/>
  <c r="Q80" i="73"/>
  <c r="Q77" i="73"/>
  <c r="Q74" i="73"/>
  <c r="Q71" i="73"/>
  <c r="Q68" i="73"/>
  <c r="Q65" i="73"/>
  <c r="Q62" i="73"/>
  <c r="Q59" i="73"/>
  <c r="Q56" i="73"/>
  <c r="Q53" i="73"/>
  <c r="Q50" i="73"/>
  <c r="Q47" i="73"/>
  <c r="Q44" i="73"/>
  <c r="Q41" i="73"/>
  <c r="Q38" i="73"/>
  <c r="Q35" i="73"/>
  <c r="Q32" i="73"/>
  <c r="Q29" i="73"/>
  <c r="Q26" i="73"/>
  <c r="Q23" i="73"/>
  <c r="Q20" i="73"/>
  <c r="Q17" i="73"/>
  <c r="Q14" i="73"/>
  <c r="Q10" i="73"/>
  <c r="Q11" i="73"/>
  <c r="Q6" i="73"/>
  <c r="Q96" i="73"/>
  <c r="Q93" i="73"/>
  <c r="Q90" i="73"/>
  <c r="Q87" i="73"/>
  <c r="Q84" i="73"/>
  <c r="Q81" i="73"/>
  <c r="Q78" i="73"/>
  <c r="Q75" i="73"/>
  <c r="Q72" i="73"/>
  <c r="Q69" i="73"/>
  <c r="Q66" i="73"/>
  <c r="Q63" i="73"/>
  <c r="Q60" i="73"/>
  <c r="Q57" i="73"/>
  <c r="Q54" i="73"/>
  <c r="Q51" i="73"/>
  <c r="Q48" i="73"/>
  <c r="Q45" i="73"/>
  <c r="Q42" i="73"/>
  <c r="Q39" i="73"/>
  <c r="Q36" i="73"/>
  <c r="Q33" i="73"/>
  <c r="Q30" i="73"/>
  <c r="Q27" i="73"/>
  <c r="Q24" i="73"/>
  <c r="Q21" i="73"/>
  <c r="Q18" i="73"/>
  <c r="Q15" i="73"/>
  <c r="Q12" i="73"/>
  <c r="Q8" i="73"/>
  <c r="Q7" i="73"/>
  <c r="Q5" i="73"/>
  <c r="Q16" i="73"/>
  <c r="Q22" i="73"/>
  <c r="Q28" i="73"/>
  <c r="Q34" i="73"/>
  <c r="Q40" i="73"/>
  <c r="Q46" i="73"/>
  <c r="Q52" i="73"/>
  <c r="Q58" i="73"/>
  <c r="Q64" i="73"/>
  <c r="Q70" i="73"/>
  <c r="Q76" i="73"/>
  <c r="Q82" i="73"/>
  <c r="Q88" i="73"/>
  <c r="H14" i="74"/>
  <c r="I14" i="74" s="1"/>
  <c r="J14" i="74" s="1"/>
  <c r="H17" i="74"/>
  <c r="I17" i="74" s="1"/>
  <c r="J17" i="74" s="1"/>
  <c r="H20" i="74"/>
  <c r="I20" i="74" s="1"/>
  <c r="J20" i="74" s="1"/>
  <c r="H23" i="74"/>
  <c r="I23" i="74" s="1"/>
  <c r="J23" i="74" s="1"/>
  <c r="H26" i="74"/>
  <c r="I26" i="74" s="1"/>
  <c r="J26" i="74" s="1"/>
  <c r="H29" i="74"/>
  <c r="I29" i="74" s="1"/>
  <c r="J29" i="74" s="1"/>
  <c r="H32" i="74"/>
  <c r="I32" i="74" s="1"/>
  <c r="J32" i="74" s="1"/>
  <c r="H35" i="74"/>
  <c r="I35" i="74" s="1"/>
  <c r="J35" i="74" s="1"/>
  <c r="H38" i="74"/>
  <c r="I38" i="74" s="1"/>
  <c r="J38" i="74" s="1"/>
  <c r="H41" i="74"/>
  <c r="I41" i="74" s="1"/>
  <c r="J41" i="74" s="1"/>
  <c r="H44" i="74"/>
  <c r="I44" i="74" s="1"/>
  <c r="J44" i="74" s="1"/>
  <c r="H47" i="74"/>
  <c r="I47" i="74" s="1"/>
  <c r="J47" i="74" s="1"/>
  <c r="H50" i="74"/>
  <c r="I50" i="74" s="1"/>
  <c r="J50" i="74" s="1"/>
  <c r="H53" i="74"/>
  <c r="I53" i="74" s="1"/>
  <c r="J53" i="74" s="1"/>
  <c r="H56" i="74"/>
  <c r="I56" i="74" s="1"/>
  <c r="J56" i="74" s="1"/>
  <c r="H59" i="74"/>
  <c r="I59" i="74" s="1"/>
  <c r="J59" i="74" s="1"/>
  <c r="H62" i="74"/>
  <c r="I62" i="74" s="1"/>
  <c r="J62" i="74" s="1"/>
  <c r="H65" i="74"/>
  <c r="I65" i="74" s="1"/>
  <c r="J65" i="74" s="1"/>
  <c r="H68" i="74"/>
  <c r="I68" i="74" s="1"/>
  <c r="J68" i="74" s="1"/>
  <c r="H71" i="74"/>
  <c r="I71" i="74" s="1"/>
  <c r="J71" i="74" s="1"/>
  <c r="H74" i="74"/>
  <c r="I74" i="74" s="1"/>
  <c r="J74" i="74" s="1"/>
  <c r="H77" i="74"/>
  <c r="I77" i="74" s="1"/>
  <c r="J77" i="74" s="1"/>
  <c r="H8" i="75"/>
  <c r="I8" i="75" s="1"/>
  <c r="J8" i="75" s="1"/>
  <c r="H10" i="75"/>
  <c r="I10" i="75" s="1"/>
  <c r="J10" i="75" s="1"/>
  <c r="H71" i="75"/>
  <c r="I71" i="75" s="1"/>
  <c r="J71" i="75" s="1"/>
  <c r="H12" i="76"/>
  <c r="I12" i="76" s="1"/>
  <c r="J12" i="76" s="1"/>
  <c r="H15" i="76"/>
  <c r="I15" i="76" s="1"/>
  <c r="J15" i="76" s="1"/>
  <c r="H18" i="76"/>
  <c r="I18" i="76" s="1"/>
  <c r="J18" i="76" s="1"/>
  <c r="H28" i="76"/>
  <c r="I28" i="76" s="1"/>
  <c r="J28" i="76" s="1"/>
  <c r="H55" i="76"/>
  <c r="I55" i="76" s="1"/>
  <c r="J55" i="76" s="1"/>
  <c r="H64" i="76"/>
  <c r="I64" i="76" s="1"/>
  <c r="J64" i="76" s="1"/>
  <c r="AH3" i="58"/>
  <c r="AQ3" i="58" s="1"/>
  <c r="M9" i="60"/>
  <c r="U9" i="60" s="1"/>
  <c r="M15" i="60"/>
  <c r="U15" i="60" s="1"/>
  <c r="AH3" i="63"/>
  <c r="AQ3" i="63" s="1"/>
  <c r="Q12" i="64"/>
  <c r="Q13" i="64"/>
  <c r="Q14" i="64"/>
  <c r="Q15" i="64"/>
  <c r="Q16" i="64"/>
  <c r="Q17" i="64"/>
  <c r="Q18" i="64"/>
  <c r="Q19" i="64"/>
  <c r="Q20" i="64"/>
  <c r="Q21" i="64"/>
  <c r="Q22" i="64"/>
  <c r="M9" i="65"/>
  <c r="U9" i="65" s="1"/>
  <c r="M15" i="65"/>
  <c r="U15" i="65" s="1"/>
  <c r="R8" i="66"/>
  <c r="O10" i="67"/>
  <c r="P10" i="67" s="1"/>
  <c r="O3" i="67"/>
  <c r="O9" i="67"/>
  <c r="P9" i="67" s="1"/>
  <c r="O8" i="67"/>
  <c r="P8" i="67" s="1"/>
  <c r="M7" i="69"/>
  <c r="U7" i="69" s="1"/>
  <c r="M19" i="69"/>
  <c r="U19" i="69" s="1"/>
  <c r="H11" i="69"/>
  <c r="I11" i="69" s="1"/>
  <c r="J11" i="69" s="1"/>
  <c r="H5" i="70"/>
  <c r="I5" i="70" s="1"/>
  <c r="J5" i="70" s="1"/>
  <c r="H7" i="70"/>
  <c r="I7" i="70" s="1"/>
  <c r="J7" i="70" s="1"/>
  <c r="V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7" i="70"/>
  <c r="V6" i="70"/>
  <c r="H13" i="70"/>
  <c r="I13" i="70" s="1"/>
  <c r="J13" i="70" s="1"/>
  <c r="H16" i="70"/>
  <c r="I16" i="70" s="1"/>
  <c r="J16" i="70" s="1"/>
  <c r="H19" i="70"/>
  <c r="I19" i="70" s="1"/>
  <c r="J19" i="70" s="1"/>
  <c r="H22" i="70"/>
  <c r="I22" i="70" s="1"/>
  <c r="J22" i="70" s="1"/>
  <c r="H7" i="71"/>
  <c r="H13" i="71"/>
  <c r="H15" i="71"/>
  <c r="H17" i="71"/>
  <c r="H19" i="71"/>
  <c r="H21" i="71"/>
  <c r="H23" i="71"/>
  <c r="H14" i="72"/>
  <c r="H19" i="72"/>
  <c r="Q9" i="73"/>
  <c r="H8" i="74"/>
  <c r="I8" i="74" s="1"/>
  <c r="J8" i="74" s="1"/>
  <c r="H10" i="74"/>
  <c r="I10" i="74" s="1"/>
  <c r="J10" i="74" s="1"/>
  <c r="H88" i="74"/>
  <c r="I88" i="74" s="1"/>
  <c r="J88" i="74" s="1"/>
  <c r="R67" i="76"/>
  <c r="R64" i="76"/>
  <c r="R61" i="76"/>
  <c r="R58" i="76"/>
  <c r="R55" i="76"/>
  <c r="R52" i="76"/>
  <c r="R49" i="76"/>
  <c r="R46" i="76"/>
  <c r="R43" i="76"/>
  <c r="R40" i="76"/>
  <c r="R37" i="76"/>
  <c r="R34" i="76"/>
  <c r="R31" i="76"/>
  <c r="R28" i="76"/>
  <c r="R25" i="76"/>
  <c r="R22" i="76"/>
  <c r="R17" i="76"/>
  <c r="R14" i="76"/>
  <c r="R10" i="76"/>
  <c r="R4" i="76"/>
  <c r="R68" i="76"/>
  <c r="R65" i="76"/>
  <c r="R62" i="76"/>
  <c r="R59" i="76"/>
  <c r="R56" i="76"/>
  <c r="R53" i="76"/>
  <c r="R50" i="76"/>
  <c r="R47" i="76"/>
  <c r="R44" i="76"/>
  <c r="R41" i="76"/>
  <c r="R38" i="76"/>
  <c r="R35" i="76"/>
  <c r="R32" i="76"/>
  <c r="R29" i="76"/>
  <c r="R26" i="76"/>
  <c r="R23" i="76"/>
  <c r="R19" i="76"/>
  <c r="R11" i="76"/>
  <c r="R5" i="76"/>
  <c r="R69" i="76"/>
  <c r="R66" i="76"/>
  <c r="R63" i="76"/>
  <c r="R60" i="76"/>
  <c r="R57" i="76"/>
  <c r="R54" i="76"/>
  <c r="R51" i="76"/>
  <c r="R48" i="76"/>
  <c r="R45" i="76"/>
  <c r="R42" i="76"/>
  <c r="R39" i="76"/>
  <c r="R36" i="76"/>
  <c r="R33" i="76"/>
  <c r="R30" i="76"/>
  <c r="R27" i="76"/>
  <c r="R24" i="76"/>
  <c r="R21" i="76"/>
  <c r="R20" i="76"/>
  <c r="R18" i="76"/>
  <c r="R15" i="76"/>
  <c r="R12" i="76"/>
  <c r="R6" i="76"/>
  <c r="R3" i="76"/>
  <c r="R9" i="76"/>
  <c r="H8" i="76"/>
  <c r="I8" i="76" s="1"/>
  <c r="J8" i="76" s="1"/>
  <c r="H23" i="76"/>
  <c r="I23" i="76" s="1"/>
  <c r="J23" i="76" s="1"/>
  <c r="H32" i="76"/>
  <c r="I32" i="76" s="1"/>
  <c r="J32" i="76" s="1"/>
  <c r="H41" i="76"/>
  <c r="I41" i="76" s="1"/>
  <c r="J41" i="76" s="1"/>
  <c r="H50" i="76"/>
  <c r="I50" i="76" s="1"/>
  <c r="J50" i="76" s="1"/>
  <c r="H59" i="76"/>
  <c r="I59" i="76" s="1"/>
  <c r="J59" i="76" s="1"/>
  <c r="H68" i="76"/>
  <c r="I68" i="76" s="1"/>
  <c r="J68" i="76" s="1"/>
  <c r="Z4" i="77"/>
  <c r="AH4" i="77"/>
  <c r="H24" i="77"/>
  <c r="I24" i="77" s="1"/>
  <c r="J24" i="77" s="1"/>
  <c r="R8" i="72"/>
  <c r="Q9" i="72"/>
  <c r="H11" i="73"/>
  <c r="I11" i="73" s="1"/>
  <c r="J11" i="73" s="1"/>
  <c r="V79" i="74"/>
  <c r="V82" i="74"/>
  <c r="V85" i="74"/>
  <c r="V88" i="74"/>
  <c r="AH3" i="75"/>
  <c r="AQ3" i="75" s="1"/>
  <c r="M7" i="75"/>
  <c r="U7" i="75" s="1"/>
  <c r="M13" i="75"/>
  <c r="U13" i="75" s="1"/>
  <c r="M19" i="75"/>
  <c r="U19" i="75" s="1"/>
  <c r="M25" i="75"/>
  <c r="U25" i="75" s="1"/>
  <c r="M31" i="75"/>
  <c r="U31" i="75" s="1"/>
  <c r="M37" i="75"/>
  <c r="U37" i="75" s="1"/>
  <c r="M43" i="75"/>
  <c r="U43" i="75" s="1"/>
  <c r="M49" i="75"/>
  <c r="U49" i="75" s="1"/>
  <c r="M55" i="75"/>
  <c r="U55" i="75" s="1"/>
  <c r="M61" i="75"/>
  <c r="U61" i="75" s="1"/>
  <c r="M67" i="75"/>
  <c r="U67" i="75" s="1"/>
  <c r="M73" i="75"/>
  <c r="U73" i="75" s="1"/>
  <c r="M79" i="75"/>
  <c r="U79" i="75" s="1"/>
  <c r="V67" i="75"/>
  <c r="V70" i="75"/>
  <c r="V73" i="75"/>
  <c r="V76" i="75"/>
  <c r="V79" i="75"/>
  <c r="H19" i="77"/>
  <c r="I19" i="77" s="1"/>
  <c r="J19" i="77" s="1"/>
  <c r="H21" i="77"/>
  <c r="I21" i="77" s="1"/>
  <c r="J21" i="77" s="1"/>
  <c r="H39" i="77"/>
  <c r="I39" i="77" s="1"/>
  <c r="J39" i="77" s="1"/>
  <c r="H49" i="77"/>
  <c r="I49" i="77" s="1"/>
  <c r="J49" i="77" s="1"/>
  <c r="H57" i="77"/>
  <c r="I57" i="77" s="1"/>
  <c r="J57" i="77" s="1"/>
  <c r="H67" i="77"/>
  <c r="I67" i="77" s="1"/>
  <c r="J67" i="77" s="1"/>
  <c r="H75" i="77"/>
  <c r="I75" i="77" s="1"/>
  <c r="J75" i="77" s="1"/>
  <c r="H85" i="77"/>
  <c r="I85" i="77" s="1"/>
  <c r="J85" i="77" s="1"/>
  <c r="H93" i="77"/>
  <c r="I93" i="77" s="1"/>
  <c r="J93" i="77" s="1"/>
  <c r="H9" i="78"/>
  <c r="I9" i="78" s="1"/>
  <c r="J9" i="78" s="1"/>
  <c r="H13" i="78"/>
  <c r="I13" i="78" s="1"/>
  <c r="J13" i="78" s="1"/>
  <c r="H16" i="78"/>
  <c r="I16" i="78" s="1"/>
  <c r="J16" i="78" s="1"/>
  <c r="H19" i="78"/>
  <c r="I19" i="78" s="1"/>
  <c r="J19" i="78" s="1"/>
  <c r="H22" i="78"/>
  <c r="I22" i="78" s="1"/>
  <c r="J22" i="78" s="1"/>
  <c r="H25" i="78"/>
  <c r="I25" i="78" s="1"/>
  <c r="J25" i="78" s="1"/>
  <c r="H28" i="78"/>
  <c r="I28" i="78" s="1"/>
  <c r="J28" i="78" s="1"/>
  <c r="H31" i="78"/>
  <c r="I31" i="78" s="1"/>
  <c r="J31" i="78" s="1"/>
  <c r="H34" i="78"/>
  <c r="I34" i="78" s="1"/>
  <c r="J34" i="78" s="1"/>
  <c r="H37" i="78"/>
  <c r="I37" i="78" s="1"/>
  <c r="J37" i="78" s="1"/>
  <c r="H40" i="78"/>
  <c r="I40" i="78" s="1"/>
  <c r="J40" i="78" s="1"/>
  <c r="H43" i="78"/>
  <c r="I43" i="78" s="1"/>
  <c r="J43" i="78" s="1"/>
  <c r="H46" i="78"/>
  <c r="I46" i="78" s="1"/>
  <c r="J46" i="78" s="1"/>
  <c r="H49" i="78"/>
  <c r="I49" i="78" s="1"/>
  <c r="J49" i="78" s="1"/>
  <c r="H52" i="78"/>
  <c r="I52" i="78" s="1"/>
  <c r="J52" i="78" s="1"/>
  <c r="H55" i="78"/>
  <c r="I55" i="78" s="1"/>
  <c r="J55" i="78" s="1"/>
  <c r="H58" i="78"/>
  <c r="I58" i="78" s="1"/>
  <c r="J58" i="78" s="1"/>
  <c r="H61" i="78"/>
  <c r="I61" i="78" s="1"/>
  <c r="J61" i="78" s="1"/>
  <c r="H64" i="78"/>
  <c r="I64" i="78" s="1"/>
  <c r="J64" i="78" s="1"/>
  <c r="H67" i="78"/>
  <c r="I67" i="78" s="1"/>
  <c r="J67" i="78" s="1"/>
  <c r="H70" i="78"/>
  <c r="I70" i="78" s="1"/>
  <c r="J70" i="78" s="1"/>
  <c r="H73" i="78"/>
  <c r="I73" i="78" s="1"/>
  <c r="J73" i="78" s="1"/>
  <c r="M79" i="79"/>
  <c r="U79" i="79" s="1"/>
  <c r="M73" i="79"/>
  <c r="U73" i="79" s="1"/>
  <c r="M67" i="79"/>
  <c r="U67" i="79" s="1"/>
  <c r="M61" i="79"/>
  <c r="U61" i="79" s="1"/>
  <c r="M55" i="79"/>
  <c r="U55" i="79" s="1"/>
  <c r="M49" i="79"/>
  <c r="U49" i="79" s="1"/>
  <c r="M43" i="79"/>
  <c r="U43" i="79" s="1"/>
  <c r="M37" i="79"/>
  <c r="U37" i="79" s="1"/>
  <c r="M31" i="79"/>
  <c r="U31" i="79" s="1"/>
  <c r="M25" i="79"/>
  <c r="U25" i="79" s="1"/>
  <c r="M19" i="79"/>
  <c r="U19" i="79" s="1"/>
  <c r="M13" i="79"/>
  <c r="U13" i="79" s="1"/>
  <c r="M7" i="79"/>
  <c r="U7" i="79" s="1"/>
  <c r="M78" i="79"/>
  <c r="U78" i="79" s="1"/>
  <c r="M72" i="79"/>
  <c r="U72" i="79" s="1"/>
  <c r="M66" i="79"/>
  <c r="U66" i="79" s="1"/>
  <c r="M60" i="79"/>
  <c r="U60" i="79" s="1"/>
  <c r="M54" i="79"/>
  <c r="U54" i="79" s="1"/>
  <c r="M48" i="79"/>
  <c r="U48" i="79" s="1"/>
  <c r="M42" i="79"/>
  <c r="U42" i="79" s="1"/>
  <c r="M36" i="79"/>
  <c r="U36" i="79" s="1"/>
  <c r="M30" i="79"/>
  <c r="U30" i="79" s="1"/>
  <c r="M24" i="79"/>
  <c r="U24" i="79" s="1"/>
  <c r="M18" i="79"/>
  <c r="U18" i="79" s="1"/>
  <c r="M12" i="79"/>
  <c r="U12" i="79" s="1"/>
  <c r="M6" i="79"/>
  <c r="U6" i="79" s="1"/>
  <c r="M77" i="79"/>
  <c r="U77" i="79" s="1"/>
  <c r="M71" i="79"/>
  <c r="U71" i="79" s="1"/>
  <c r="M65" i="79"/>
  <c r="U65" i="79" s="1"/>
  <c r="M59" i="79"/>
  <c r="U59" i="79" s="1"/>
  <c r="M53" i="79"/>
  <c r="U53" i="79" s="1"/>
  <c r="M47" i="79"/>
  <c r="U47" i="79" s="1"/>
  <c r="M41" i="79"/>
  <c r="U41" i="79" s="1"/>
  <c r="M35" i="79"/>
  <c r="U35" i="79" s="1"/>
  <c r="M29" i="79"/>
  <c r="U29" i="79" s="1"/>
  <c r="M23" i="79"/>
  <c r="U23" i="79" s="1"/>
  <c r="M17" i="79"/>
  <c r="U17" i="79" s="1"/>
  <c r="M11" i="79"/>
  <c r="U11" i="79" s="1"/>
  <c r="M5" i="79"/>
  <c r="U5" i="79" s="1"/>
  <c r="M76" i="79"/>
  <c r="U76" i="79" s="1"/>
  <c r="M70" i="79"/>
  <c r="U70" i="79" s="1"/>
  <c r="M64" i="79"/>
  <c r="U64" i="79" s="1"/>
  <c r="M58" i="79"/>
  <c r="U58" i="79" s="1"/>
  <c r="M52" i="79"/>
  <c r="U52" i="79" s="1"/>
  <c r="M46" i="79"/>
  <c r="U46" i="79" s="1"/>
  <c r="M40" i="79"/>
  <c r="U40" i="79" s="1"/>
  <c r="M34" i="79"/>
  <c r="U34" i="79" s="1"/>
  <c r="M28" i="79"/>
  <c r="U28" i="79" s="1"/>
  <c r="M22" i="79"/>
  <c r="U22" i="79" s="1"/>
  <c r="M16" i="79"/>
  <c r="U16" i="79" s="1"/>
  <c r="M10" i="79"/>
  <c r="U10" i="79" s="1"/>
  <c r="M4" i="79"/>
  <c r="U4" i="79" s="1"/>
  <c r="X4" i="79" s="1"/>
  <c r="M74" i="79"/>
  <c r="U74" i="79" s="1"/>
  <c r="M68" i="79"/>
  <c r="U68" i="79" s="1"/>
  <c r="M62" i="79"/>
  <c r="U62" i="79" s="1"/>
  <c r="M56" i="79"/>
  <c r="U56" i="79" s="1"/>
  <c r="M50" i="79"/>
  <c r="U50" i="79" s="1"/>
  <c r="M44" i="79"/>
  <c r="U44" i="79" s="1"/>
  <c r="M38" i="79"/>
  <c r="U38" i="79" s="1"/>
  <c r="M32" i="79"/>
  <c r="U32" i="79" s="1"/>
  <c r="M26" i="79"/>
  <c r="U26" i="79" s="1"/>
  <c r="M20" i="79"/>
  <c r="U20" i="79" s="1"/>
  <c r="M14" i="79"/>
  <c r="U14" i="79" s="1"/>
  <c r="M8" i="79"/>
  <c r="U8" i="79" s="1"/>
  <c r="M39" i="79"/>
  <c r="U39" i="79" s="1"/>
  <c r="M75" i="79"/>
  <c r="U75" i="79" s="1"/>
  <c r="H17" i="79"/>
  <c r="I17" i="79" s="1"/>
  <c r="J17" i="79" s="1"/>
  <c r="H26" i="79"/>
  <c r="I26" i="79" s="1"/>
  <c r="J26" i="79" s="1"/>
  <c r="H47" i="79"/>
  <c r="I47" i="79" s="1"/>
  <c r="J47" i="79" s="1"/>
  <c r="H56" i="79"/>
  <c r="I56" i="79" s="1"/>
  <c r="J56" i="79" s="1"/>
  <c r="H65" i="79"/>
  <c r="I65" i="79" s="1"/>
  <c r="J65" i="79" s="1"/>
  <c r="H19" i="81"/>
  <c r="I19" i="81" s="1"/>
  <c r="J19" i="81" s="1"/>
  <c r="H22" i="81"/>
  <c r="I22" i="81" s="1"/>
  <c r="J22" i="81" s="1"/>
  <c r="AH3" i="72"/>
  <c r="AQ3" i="72" s="1"/>
  <c r="Q11" i="72"/>
  <c r="AH3" i="74"/>
  <c r="AQ3" i="74" s="1"/>
  <c r="M9" i="75"/>
  <c r="U9" i="75" s="1"/>
  <c r="M15" i="75"/>
  <c r="U15" i="75" s="1"/>
  <c r="M21" i="75"/>
  <c r="U21" i="75" s="1"/>
  <c r="M27" i="75"/>
  <c r="U27" i="75" s="1"/>
  <c r="M33" i="75"/>
  <c r="U33" i="75" s="1"/>
  <c r="M39" i="75"/>
  <c r="U39" i="75" s="1"/>
  <c r="M45" i="75"/>
  <c r="U45" i="75" s="1"/>
  <c r="M51" i="75"/>
  <c r="U51" i="75" s="1"/>
  <c r="M57" i="75"/>
  <c r="U57" i="75" s="1"/>
  <c r="M63" i="75"/>
  <c r="U63" i="75" s="1"/>
  <c r="M69" i="75"/>
  <c r="U69" i="75" s="1"/>
  <c r="M75" i="75"/>
  <c r="U75" i="75" s="1"/>
  <c r="V66" i="75"/>
  <c r="V69" i="75"/>
  <c r="V72" i="75"/>
  <c r="V75" i="75"/>
  <c r="V78" i="75"/>
  <c r="H7" i="77"/>
  <c r="I7" i="77" s="1"/>
  <c r="J7" i="77" s="1"/>
  <c r="H25" i="77"/>
  <c r="I25" i="77" s="1"/>
  <c r="J25" i="77" s="1"/>
  <c r="H27" i="77"/>
  <c r="I27" i="77" s="1"/>
  <c r="J27" i="77" s="1"/>
  <c r="H45" i="77"/>
  <c r="I45" i="77" s="1"/>
  <c r="J45" i="77" s="1"/>
  <c r="H55" i="77"/>
  <c r="I55" i="77" s="1"/>
  <c r="J55" i="77" s="1"/>
  <c r="H63" i="77"/>
  <c r="I63" i="77" s="1"/>
  <c r="J63" i="77" s="1"/>
  <c r="H73" i="77"/>
  <c r="I73" i="77" s="1"/>
  <c r="J73" i="77" s="1"/>
  <c r="H81" i="77"/>
  <c r="I81" i="77" s="1"/>
  <c r="J81" i="77" s="1"/>
  <c r="H91" i="77"/>
  <c r="I91" i="77" s="1"/>
  <c r="J91" i="77" s="1"/>
  <c r="P3" i="78"/>
  <c r="AF3" i="78" s="1"/>
  <c r="AO3" i="78" s="1"/>
  <c r="AE3" i="78"/>
  <c r="H7" i="78"/>
  <c r="I7" i="78" s="1"/>
  <c r="J7" i="78" s="1"/>
  <c r="M15" i="79"/>
  <c r="U15" i="79" s="1"/>
  <c r="M51" i="79"/>
  <c r="U51" i="79" s="1"/>
  <c r="H34" i="79"/>
  <c r="I34" i="79" s="1"/>
  <c r="J34" i="79" s="1"/>
  <c r="H44" i="79"/>
  <c r="I44" i="79" s="1"/>
  <c r="J44" i="79" s="1"/>
  <c r="H53" i="79"/>
  <c r="I53" i="79" s="1"/>
  <c r="J53" i="79" s="1"/>
  <c r="H62" i="79"/>
  <c r="I62" i="79" s="1"/>
  <c r="J62" i="79" s="1"/>
  <c r="H71" i="79"/>
  <c r="I71" i="79" s="1"/>
  <c r="J71" i="79" s="1"/>
  <c r="H13" i="82"/>
  <c r="I13" i="82" s="1"/>
  <c r="J13" i="82" s="1"/>
  <c r="M8" i="67"/>
  <c r="U8" i="67" s="1"/>
  <c r="M14" i="67"/>
  <c r="U14" i="67" s="1"/>
  <c r="M20" i="67"/>
  <c r="U20" i="67" s="1"/>
  <c r="M9" i="68"/>
  <c r="U9" i="68" s="1"/>
  <c r="M15" i="68"/>
  <c r="U15" i="68" s="1"/>
  <c r="M21" i="68"/>
  <c r="U21" i="68" s="1"/>
  <c r="R6" i="68"/>
  <c r="R7" i="68"/>
  <c r="O9" i="68"/>
  <c r="P9" i="68" s="1"/>
  <c r="R12" i="68"/>
  <c r="R13" i="68"/>
  <c r="R14" i="68"/>
  <c r="R15" i="68"/>
  <c r="R16" i="68"/>
  <c r="R17" i="68"/>
  <c r="R18" i="68"/>
  <c r="R19" i="68"/>
  <c r="R20" i="68"/>
  <c r="R21" i="68"/>
  <c r="R22" i="68"/>
  <c r="R23" i="68"/>
  <c r="Q9" i="69"/>
  <c r="Q10" i="70"/>
  <c r="Q11" i="71"/>
  <c r="R5" i="72"/>
  <c r="Q6" i="72"/>
  <c r="Q7" i="72"/>
  <c r="R11" i="72"/>
  <c r="Q12" i="72"/>
  <c r="Q13" i="72"/>
  <c r="Q14" i="72"/>
  <c r="Q15" i="72"/>
  <c r="Q16" i="72"/>
  <c r="Q17" i="72"/>
  <c r="Q18" i="72"/>
  <c r="Q19" i="72"/>
  <c r="Q20" i="72"/>
  <c r="Q21" i="72"/>
  <c r="Q22" i="72"/>
  <c r="Q23" i="72"/>
  <c r="M9" i="73"/>
  <c r="U9" i="73" s="1"/>
  <c r="M15" i="73"/>
  <c r="U15" i="73" s="1"/>
  <c r="M21" i="73"/>
  <c r="U21" i="73" s="1"/>
  <c r="M27" i="73"/>
  <c r="U27" i="73" s="1"/>
  <c r="M33" i="73"/>
  <c r="U33" i="73" s="1"/>
  <c r="M39" i="73"/>
  <c r="U39" i="73" s="1"/>
  <c r="M45" i="73"/>
  <c r="U45" i="73" s="1"/>
  <c r="M51" i="73"/>
  <c r="U51" i="73" s="1"/>
  <c r="M57" i="73"/>
  <c r="U57" i="73" s="1"/>
  <c r="M63" i="73"/>
  <c r="U63" i="73" s="1"/>
  <c r="M69" i="73"/>
  <c r="U69" i="73" s="1"/>
  <c r="M75" i="73"/>
  <c r="U75" i="73" s="1"/>
  <c r="M81" i="73"/>
  <c r="U81" i="73" s="1"/>
  <c r="M87" i="73"/>
  <c r="U87" i="73" s="1"/>
  <c r="M93" i="73"/>
  <c r="U93" i="73" s="1"/>
  <c r="M62" i="74"/>
  <c r="U62" i="74" s="1"/>
  <c r="M68" i="74"/>
  <c r="U68" i="74" s="1"/>
  <c r="M74" i="74"/>
  <c r="U74" i="74" s="1"/>
  <c r="M80" i="74"/>
  <c r="U80" i="74" s="1"/>
  <c r="M86" i="74"/>
  <c r="U86" i="74" s="1"/>
  <c r="R7" i="74"/>
  <c r="R8" i="74"/>
  <c r="V11" i="74"/>
  <c r="R13" i="74"/>
  <c r="R16" i="74"/>
  <c r="R19" i="74"/>
  <c r="R22" i="74"/>
  <c r="R25" i="74"/>
  <c r="R28" i="74"/>
  <c r="R31" i="74"/>
  <c r="R34" i="74"/>
  <c r="R37" i="74"/>
  <c r="R40" i="74"/>
  <c r="R43" i="74"/>
  <c r="R46" i="74"/>
  <c r="R49" i="74"/>
  <c r="R52" i="74"/>
  <c r="R55" i="74"/>
  <c r="R58" i="74"/>
  <c r="R61" i="74"/>
  <c r="R64" i="74"/>
  <c r="R67" i="74"/>
  <c r="R70" i="74"/>
  <c r="R73" i="74"/>
  <c r="R76" i="74"/>
  <c r="R79" i="74"/>
  <c r="R82" i="74"/>
  <c r="R85" i="74"/>
  <c r="R88" i="74"/>
  <c r="M4" i="75"/>
  <c r="U4" i="75" s="1"/>
  <c r="X4" i="75" s="1"/>
  <c r="M10" i="75"/>
  <c r="U10" i="75" s="1"/>
  <c r="M16" i="75"/>
  <c r="U16" i="75" s="1"/>
  <c r="M22" i="75"/>
  <c r="U22" i="75" s="1"/>
  <c r="M28" i="75"/>
  <c r="U28" i="75" s="1"/>
  <c r="M34" i="75"/>
  <c r="U34" i="75" s="1"/>
  <c r="M40" i="75"/>
  <c r="U40" i="75" s="1"/>
  <c r="M46" i="75"/>
  <c r="U46" i="75" s="1"/>
  <c r="M52" i="75"/>
  <c r="U52" i="75" s="1"/>
  <c r="M58" i="75"/>
  <c r="U58" i="75" s="1"/>
  <c r="M64" i="75"/>
  <c r="U64" i="75" s="1"/>
  <c r="M70" i="75"/>
  <c r="U70" i="75" s="1"/>
  <c r="M76" i="75"/>
  <c r="U76" i="75" s="1"/>
  <c r="R7" i="75"/>
  <c r="R8" i="75"/>
  <c r="V11" i="75"/>
  <c r="R13" i="75"/>
  <c r="R16" i="75"/>
  <c r="R19" i="75"/>
  <c r="R22" i="75"/>
  <c r="R25" i="75"/>
  <c r="R28" i="75"/>
  <c r="R31" i="75"/>
  <c r="R34" i="75"/>
  <c r="R37" i="75"/>
  <c r="R40" i="75"/>
  <c r="R43" i="75"/>
  <c r="R46" i="75"/>
  <c r="R49" i="75"/>
  <c r="R52" i="75"/>
  <c r="R55" i="75"/>
  <c r="R58" i="75"/>
  <c r="R61" i="75"/>
  <c r="R64" i="75"/>
  <c r="R67" i="75"/>
  <c r="R70" i="75"/>
  <c r="R73" i="75"/>
  <c r="R76" i="75"/>
  <c r="R79" i="75"/>
  <c r="M8" i="76"/>
  <c r="U8" i="76" s="1"/>
  <c r="M14" i="76"/>
  <c r="U14" i="76" s="1"/>
  <c r="M20" i="76"/>
  <c r="U20" i="76" s="1"/>
  <c r="M26" i="76"/>
  <c r="U26" i="76" s="1"/>
  <c r="M32" i="76"/>
  <c r="U32" i="76" s="1"/>
  <c r="M38" i="76"/>
  <c r="U38" i="76" s="1"/>
  <c r="M44" i="76"/>
  <c r="U44" i="76" s="1"/>
  <c r="M50" i="76"/>
  <c r="U50" i="76" s="1"/>
  <c r="M56" i="76"/>
  <c r="U56" i="76" s="1"/>
  <c r="M62" i="76"/>
  <c r="U62" i="76" s="1"/>
  <c r="M68" i="76"/>
  <c r="U68" i="76" s="1"/>
  <c r="V68" i="76"/>
  <c r="V65" i="76"/>
  <c r="V62" i="76"/>
  <c r="V59" i="76"/>
  <c r="V56" i="76"/>
  <c r="V53" i="76"/>
  <c r="V50" i="76"/>
  <c r="V47" i="76"/>
  <c r="V44" i="76"/>
  <c r="V41" i="76"/>
  <c r="V38" i="76"/>
  <c r="V35" i="76"/>
  <c r="V32" i="76"/>
  <c r="V29" i="76"/>
  <c r="V26" i="76"/>
  <c r="V23" i="76"/>
  <c r="V69" i="76"/>
  <c r="V66" i="76"/>
  <c r="V63" i="76"/>
  <c r="V60" i="76"/>
  <c r="V57" i="76"/>
  <c r="V54" i="76"/>
  <c r="V51" i="76"/>
  <c r="V48" i="76"/>
  <c r="V45" i="76"/>
  <c r="V42" i="76"/>
  <c r="V39" i="76"/>
  <c r="V36" i="76"/>
  <c r="V33" i="76"/>
  <c r="V30" i="76"/>
  <c r="V27" i="76"/>
  <c r="V24" i="76"/>
  <c r="V21" i="76"/>
  <c r="H4" i="77"/>
  <c r="I4" i="77" s="1"/>
  <c r="J4" i="77" s="1"/>
  <c r="K4" i="77" s="1"/>
  <c r="M10" i="77"/>
  <c r="U10" i="77" s="1"/>
  <c r="M22" i="77"/>
  <c r="U22" i="77" s="1"/>
  <c r="M34" i="77"/>
  <c r="U34" i="77" s="1"/>
  <c r="M46" i="77"/>
  <c r="U46" i="77" s="1"/>
  <c r="M58" i="77"/>
  <c r="U58" i="77" s="1"/>
  <c r="M70" i="77"/>
  <c r="U70" i="77" s="1"/>
  <c r="M82" i="77"/>
  <c r="U82" i="77" s="1"/>
  <c r="M94" i="77"/>
  <c r="U94" i="77" s="1"/>
  <c r="H8" i="77"/>
  <c r="I8" i="77" s="1"/>
  <c r="J8" i="77" s="1"/>
  <c r="H12" i="77"/>
  <c r="I12" i="77" s="1"/>
  <c r="J12" i="77" s="1"/>
  <c r="H28" i="77"/>
  <c r="I28" i="77" s="1"/>
  <c r="J28" i="77" s="1"/>
  <c r="H29" i="77"/>
  <c r="I29" i="77" s="1"/>
  <c r="J29" i="77" s="1"/>
  <c r="H30" i="77"/>
  <c r="I30" i="77" s="1"/>
  <c r="J30" i="77" s="1"/>
  <c r="H40" i="77"/>
  <c r="I40" i="77" s="1"/>
  <c r="J40" i="77" s="1"/>
  <c r="H48" i="77"/>
  <c r="I48" i="77" s="1"/>
  <c r="J48" i="77" s="1"/>
  <c r="H58" i="77"/>
  <c r="I58" i="77" s="1"/>
  <c r="J58" i="77" s="1"/>
  <c r="H66" i="77"/>
  <c r="I66" i="77" s="1"/>
  <c r="J66" i="77" s="1"/>
  <c r="H76" i="77"/>
  <c r="I76" i="77" s="1"/>
  <c r="J76" i="77" s="1"/>
  <c r="H84" i="77"/>
  <c r="I84" i="77" s="1"/>
  <c r="J84" i="77" s="1"/>
  <c r="H97" i="77"/>
  <c r="I97" i="77" s="1"/>
  <c r="J97" i="77" s="1"/>
  <c r="M21" i="79"/>
  <c r="U21" i="79" s="1"/>
  <c r="M57" i="79"/>
  <c r="U57" i="79" s="1"/>
  <c r="H19" i="79"/>
  <c r="I19" i="79" s="1"/>
  <c r="J19" i="79" s="1"/>
  <c r="H20" i="79"/>
  <c r="I20" i="79" s="1"/>
  <c r="J20" i="79" s="1"/>
  <c r="H28" i="79"/>
  <c r="I28" i="79" s="1"/>
  <c r="J28" i="79" s="1"/>
  <c r="H29" i="79"/>
  <c r="I29" i="79" s="1"/>
  <c r="J29" i="79" s="1"/>
  <c r="H35" i="79"/>
  <c r="I35" i="79" s="1"/>
  <c r="J35" i="79" s="1"/>
  <c r="P3" i="81"/>
  <c r="AF3" i="81" s="1"/>
  <c r="AO3" i="81" s="1"/>
  <c r="AE3" i="81"/>
  <c r="H26" i="82"/>
  <c r="I26" i="82" s="1"/>
  <c r="J26" i="82" s="1"/>
  <c r="M9" i="67"/>
  <c r="U9" i="67" s="1"/>
  <c r="M15" i="67"/>
  <c r="U15" i="67" s="1"/>
  <c r="M21" i="67"/>
  <c r="U21" i="67" s="1"/>
  <c r="O3" i="68"/>
  <c r="M4" i="68"/>
  <c r="U4" i="68" s="1"/>
  <c r="X4" i="68" s="1"/>
  <c r="M10" i="68"/>
  <c r="U10" i="68" s="1"/>
  <c r="M16" i="68"/>
  <c r="U16" i="68" s="1"/>
  <c r="M22" i="68"/>
  <c r="U22" i="68" s="1"/>
  <c r="O10" i="68"/>
  <c r="P10" i="68" s="1"/>
  <c r="V10" i="68"/>
  <c r="Q10" i="69"/>
  <c r="Q11" i="70"/>
  <c r="M8" i="71"/>
  <c r="U8" i="71" s="1"/>
  <c r="M14" i="71"/>
  <c r="U14" i="71" s="1"/>
  <c r="M20" i="71"/>
  <c r="U20" i="71" s="1"/>
  <c r="Q6" i="71"/>
  <c r="Q7" i="71"/>
  <c r="Q12" i="71"/>
  <c r="Q13" i="71"/>
  <c r="Q14" i="71"/>
  <c r="Q15" i="71"/>
  <c r="Q16" i="71"/>
  <c r="Q17" i="71"/>
  <c r="Q18" i="71"/>
  <c r="Q19" i="71"/>
  <c r="Q20" i="71"/>
  <c r="Q21" i="71"/>
  <c r="Q22" i="71"/>
  <c r="M9" i="72"/>
  <c r="U9" i="72" s="1"/>
  <c r="M15" i="72"/>
  <c r="U15" i="72" s="1"/>
  <c r="M21" i="72"/>
  <c r="U21" i="72" s="1"/>
  <c r="R6" i="72"/>
  <c r="R7" i="72"/>
  <c r="R12" i="72"/>
  <c r="R13" i="72"/>
  <c r="R14" i="72"/>
  <c r="R15" i="72"/>
  <c r="R16" i="72"/>
  <c r="R17" i="72"/>
  <c r="R18" i="72"/>
  <c r="R19" i="72"/>
  <c r="R20" i="72"/>
  <c r="R21" i="72"/>
  <c r="R22" i="72"/>
  <c r="M4" i="73"/>
  <c r="U4" i="73" s="1"/>
  <c r="X4" i="73" s="1"/>
  <c r="M10" i="73"/>
  <c r="U10" i="73" s="1"/>
  <c r="M16" i="73"/>
  <c r="U16" i="73" s="1"/>
  <c r="M22" i="73"/>
  <c r="U22" i="73" s="1"/>
  <c r="M28" i="73"/>
  <c r="U28" i="73" s="1"/>
  <c r="M34" i="73"/>
  <c r="U34" i="73" s="1"/>
  <c r="M40" i="73"/>
  <c r="U40" i="73" s="1"/>
  <c r="M46" i="73"/>
  <c r="U46" i="73" s="1"/>
  <c r="M52" i="73"/>
  <c r="U52" i="73" s="1"/>
  <c r="M58" i="73"/>
  <c r="U58" i="73" s="1"/>
  <c r="M64" i="73"/>
  <c r="U64" i="73" s="1"/>
  <c r="M70" i="73"/>
  <c r="U70" i="73" s="1"/>
  <c r="M76" i="73"/>
  <c r="U76" i="73" s="1"/>
  <c r="M82" i="73"/>
  <c r="U82" i="73" s="1"/>
  <c r="M88" i="73"/>
  <c r="U88" i="73" s="1"/>
  <c r="M94" i="73"/>
  <c r="U94" i="73" s="1"/>
  <c r="M9" i="74"/>
  <c r="U9" i="74" s="1"/>
  <c r="M15" i="74"/>
  <c r="U15" i="74" s="1"/>
  <c r="M21" i="74"/>
  <c r="U21" i="74" s="1"/>
  <c r="M27" i="74"/>
  <c r="U27" i="74" s="1"/>
  <c r="M33" i="74"/>
  <c r="U33" i="74" s="1"/>
  <c r="M39" i="74"/>
  <c r="U39" i="74" s="1"/>
  <c r="M45" i="74"/>
  <c r="U45" i="74" s="1"/>
  <c r="M51" i="74"/>
  <c r="U51" i="74" s="1"/>
  <c r="M57" i="74"/>
  <c r="U57" i="74" s="1"/>
  <c r="M63" i="74"/>
  <c r="U63" i="74" s="1"/>
  <c r="M69" i="74"/>
  <c r="U69" i="74" s="1"/>
  <c r="M75" i="74"/>
  <c r="U75" i="74" s="1"/>
  <c r="M81" i="74"/>
  <c r="U81" i="74" s="1"/>
  <c r="V4" i="74"/>
  <c r="Y4" i="74" s="1"/>
  <c r="Z4" i="74" s="1"/>
  <c r="V10" i="74"/>
  <c r="V14" i="74"/>
  <c r="V17" i="74"/>
  <c r="V20" i="74"/>
  <c r="V23" i="74"/>
  <c r="V26" i="74"/>
  <c r="V29" i="74"/>
  <c r="V32" i="74"/>
  <c r="V35" i="74"/>
  <c r="V38" i="74"/>
  <c r="V41" i="74"/>
  <c r="V44" i="74"/>
  <c r="V47" i="74"/>
  <c r="V50" i="74"/>
  <c r="V53" i="74"/>
  <c r="V56" i="74"/>
  <c r="V59" i="74"/>
  <c r="V62" i="74"/>
  <c r="V65" i="74"/>
  <c r="V68" i="74"/>
  <c r="V71" i="74"/>
  <c r="V74" i="74"/>
  <c r="V77" i="74"/>
  <c r="V80" i="74"/>
  <c r="V83" i="74"/>
  <c r="V86" i="74"/>
  <c r="H4" i="75"/>
  <c r="I4" i="75" s="1"/>
  <c r="J4" i="75" s="1"/>
  <c r="K4" i="75" s="1"/>
  <c r="M5" i="75"/>
  <c r="U5" i="75" s="1"/>
  <c r="M11" i="75"/>
  <c r="U11" i="75" s="1"/>
  <c r="M17" i="75"/>
  <c r="U17" i="75" s="1"/>
  <c r="M23" i="75"/>
  <c r="U23" i="75" s="1"/>
  <c r="M29" i="75"/>
  <c r="U29" i="75" s="1"/>
  <c r="M35" i="75"/>
  <c r="U35" i="75" s="1"/>
  <c r="M41" i="75"/>
  <c r="U41" i="75" s="1"/>
  <c r="M47" i="75"/>
  <c r="U47" i="75" s="1"/>
  <c r="M53" i="75"/>
  <c r="U53" i="75" s="1"/>
  <c r="M59" i="75"/>
  <c r="U59" i="75" s="1"/>
  <c r="M65" i="75"/>
  <c r="U65" i="75" s="1"/>
  <c r="M71" i="75"/>
  <c r="U71" i="75" s="1"/>
  <c r="M77" i="75"/>
  <c r="U77" i="75" s="1"/>
  <c r="V10" i="75"/>
  <c r="V14" i="75"/>
  <c r="V17" i="75"/>
  <c r="V20" i="75"/>
  <c r="V23" i="75"/>
  <c r="V26" i="75"/>
  <c r="V29" i="75"/>
  <c r="V32" i="75"/>
  <c r="V35" i="75"/>
  <c r="V38" i="75"/>
  <c r="V41" i="75"/>
  <c r="V44" i="75"/>
  <c r="V47" i="75"/>
  <c r="V50" i="75"/>
  <c r="V53" i="75"/>
  <c r="V56" i="75"/>
  <c r="V59" i="75"/>
  <c r="V62" i="75"/>
  <c r="V65" i="75"/>
  <c r="V68" i="75"/>
  <c r="V71" i="75"/>
  <c r="V74" i="75"/>
  <c r="M9" i="76"/>
  <c r="U9" i="76" s="1"/>
  <c r="M15" i="76"/>
  <c r="U15" i="76" s="1"/>
  <c r="M21" i="76"/>
  <c r="U21" i="76" s="1"/>
  <c r="M27" i="76"/>
  <c r="U27" i="76" s="1"/>
  <c r="M33" i="76"/>
  <c r="U33" i="76" s="1"/>
  <c r="M39" i="76"/>
  <c r="U39" i="76" s="1"/>
  <c r="M45" i="76"/>
  <c r="U45" i="76" s="1"/>
  <c r="M51" i="76"/>
  <c r="U51" i="76" s="1"/>
  <c r="M57" i="76"/>
  <c r="U57" i="76" s="1"/>
  <c r="M63" i="76"/>
  <c r="U63" i="76" s="1"/>
  <c r="M69" i="76"/>
  <c r="U69" i="76" s="1"/>
  <c r="V13" i="76"/>
  <c r="V16" i="76"/>
  <c r="H20" i="76"/>
  <c r="I20" i="76" s="1"/>
  <c r="J20" i="76" s="1"/>
  <c r="M14" i="77"/>
  <c r="U14" i="77" s="1"/>
  <c r="M26" i="77"/>
  <c r="U26" i="77" s="1"/>
  <c r="M38" i="77"/>
  <c r="U38" i="77" s="1"/>
  <c r="M50" i="77"/>
  <c r="U50" i="77" s="1"/>
  <c r="M62" i="77"/>
  <c r="U62" i="77" s="1"/>
  <c r="M74" i="77"/>
  <c r="U74" i="77" s="1"/>
  <c r="M86" i="77"/>
  <c r="U86" i="77" s="1"/>
  <c r="H9" i="77"/>
  <c r="I9" i="77" s="1"/>
  <c r="J9" i="77" s="1"/>
  <c r="H13" i="77"/>
  <c r="I13" i="77" s="1"/>
  <c r="J13" i="77" s="1"/>
  <c r="H15" i="77"/>
  <c r="I15" i="77" s="1"/>
  <c r="J15" i="77" s="1"/>
  <c r="H31" i="77"/>
  <c r="I31" i="77" s="1"/>
  <c r="J31" i="77" s="1"/>
  <c r="H33" i="77"/>
  <c r="I33" i="77" s="1"/>
  <c r="J33" i="77" s="1"/>
  <c r="H43" i="77"/>
  <c r="I43" i="77" s="1"/>
  <c r="J43" i="77" s="1"/>
  <c r="H51" i="77"/>
  <c r="I51" i="77" s="1"/>
  <c r="J51" i="77" s="1"/>
  <c r="H61" i="77"/>
  <c r="I61" i="77" s="1"/>
  <c r="J61" i="77" s="1"/>
  <c r="H69" i="77"/>
  <c r="I69" i="77" s="1"/>
  <c r="J69" i="77" s="1"/>
  <c r="H79" i="77"/>
  <c r="I79" i="77" s="1"/>
  <c r="J79" i="77" s="1"/>
  <c r="H87" i="77"/>
  <c r="I87" i="77" s="1"/>
  <c r="J87" i="77" s="1"/>
  <c r="H8" i="78"/>
  <c r="I8" i="78" s="1"/>
  <c r="J8" i="78" s="1"/>
  <c r="P3" i="79"/>
  <c r="AF3" i="79" s="1"/>
  <c r="AO3" i="79" s="1"/>
  <c r="AE3" i="79"/>
  <c r="M27" i="79"/>
  <c r="U27" i="79" s="1"/>
  <c r="M63" i="79"/>
  <c r="U63" i="79" s="1"/>
  <c r="H9" i="79"/>
  <c r="I9" i="79" s="1"/>
  <c r="J9" i="79" s="1"/>
  <c r="H16" i="79"/>
  <c r="I16" i="79" s="1"/>
  <c r="J16" i="79" s="1"/>
  <c r="H25" i="79"/>
  <c r="I25" i="79" s="1"/>
  <c r="J25" i="79" s="1"/>
  <c r="H41" i="79"/>
  <c r="I41" i="79" s="1"/>
  <c r="J41" i="79" s="1"/>
  <c r="H50" i="79"/>
  <c r="I50" i="79" s="1"/>
  <c r="J50" i="79" s="1"/>
  <c r="H59" i="79"/>
  <c r="I59" i="79" s="1"/>
  <c r="J59" i="79" s="1"/>
  <c r="H68" i="79"/>
  <c r="I68" i="79" s="1"/>
  <c r="J68" i="79" s="1"/>
  <c r="P3" i="83"/>
  <c r="AF3" i="83" s="1"/>
  <c r="AO3" i="83" s="1"/>
  <c r="AE3" i="83"/>
  <c r="H12" i="84"/>
  <c r="I12" i="84" s="1"/>
  <c r="J12" i="84" s="1"/>
  <c r="M4" i="67"/>
  <c r="U4" i="67" s="1"/>
  <c r="X4" i="67" s="1"/>
  <c r="M10" i="67"/>
  <c r="U10" i="67" s="1"/>
  <c r="M16" i="67"/>
  <c r="U16" i="67" s="1"/>
  <c r="O5" i="68"/>
  <c r="P5" i="68" s="1"/>
  <c r="Q12" i="70"/>
  <c r="Q13" i="70"/>
  <c r="Q14" i="70"/>
  <c r="Q15" i="70"/>
  <c r="Q16" i="70"/>
  <c r="Q17" i="70"/>
  <c r="Q18" i="70"/>
  <c r="Q19" i="70"/>
  <c r="Q20" i="70"/>
  <c r="Q21" i="70"/>
  <c r="Q22" i="70"/>
  <c r="M9" i="71"/>
  <c r="U9" i="71" s="1"/>
  <c r="M15" i="71"/>
  <c r="U15" i="71" s="1"/>
  <c r="M4" i="72"/>
  <c r="U4" i="72" s="1"/>
  <c r="X4" i="72" s="1"/>
  <c r="M10" i="72"/>
  <c r="U10" i="72" s="1"/>
  <c r="M16" i="72"/>
  <c r="U16" i="72" s="1"/>
  <c r="M5" i="73"/>
  <c r="U5" i="73" s="1"/>
  <c r="M11" i="73"/>
  <c r="U11" i="73" s="1"/>
  <c r="M17" i="73"/>
  <c r="U17" i="73" s="1"/>
  <c r="M23" i="73"/>
  <c r="U23" i="73" s="1"/>
  <c r="M29" i="73"/>
  <c r="U29" i="73" s="1"/>
  <c r="M35" i="73"/>
  <c r="U35" i="73" s="1"/>
  <c r="M41" i="73"/>
  <c r="U41" i="73" s="1"/>
  <c r="M47" i="73"/>
  <c r="U47" i="73" s="1"/>
  <c r="M53" i="73"/>
  <c r="U53" i="73" s="1"/>
  <c r="M59" i="73"/>
  <c r="U59" i="73" s="1"/>
  <c r="M65" i="73"/>
  <c r="U65" i="73" s="1"/>
  <c r="M71" i="73"/>
  <c r="U71" i="73" s="1"/>
  <c r="M77" i="73"/>
  <c r="U77" i="73" s="1"/>
  <c r="M83" i="73"/>
  <c r="U83" i="73" s="1"/>
  <c r="M89" i="73"/>
  <c r="U89" i="73" s="1"/>
  <c r="H81" i="73"/>
  <c r="I81" i="73" s="1"/>
  <c r="J81" i="73" s="1"/>
  <c r="R12" i="74"/>
  <c r="R15" i="74"/>
  <c r="R18" i="74"/>
  <c r="R21" i="74"/>
  <c r="R24" i="74"/>
  <c r="R27" i="74"/>
  <c r="R30" i="74"/>
  <c r="R33" i="74"/>
  <c r="R36" i="74"/>
  <c r="R39" i="74"/>
  <c r="R42" i="74"/>
  <c r="R45" i="74"/>
  <c r="R48" i="74"/>
  <c r="R51" i="74"/>
  <c r="R54" i="74"/>
  <c r="R57" i="74"/>
  <c r="R60" i="74"/>
  <c r="R63" i="74"/>
  <c r="R66" i="74"/>
  <c r="R69" i="74"/>
  <c r="R72" i="74"/>
  <c r="R75" i="74"/>
  <c r="R78" i="74"/>
  <c r="R81" i="74"/>
  <c r="R84" i="74"/>
  <c r="M6" i="75"/>
  <c r="U6" i="75" s="1"/>
  <c r="M12" i="75"/>
  <c r="U12" i="75" s="1"/>
  <c r="M18" i="75"/>
  <c r="U18" i="75" s="1"/>
  <c r="M24" i="75"/>
  <c r="U24" i="75" s="1"/>
  <c r="M30" i="75"/>
  <c r="U30" i="75" s="1"/>
  <c r="M36" i="75"/>
  <c r="U36" i="75" s="1"/>
  <c r="M42" i="75"/>
  <c r="U42" i="75" s="1"/>
  <c r="M48" i="75"/>
  <c r="U48" i="75" s="1"/>
  <c r="M54" i="75"/>
  <c r="U54" i="75" s="1"/>
  <c r="M60" i="75"/>
  <c r="U60" i="75" s="1"/>
  <c r="M66" i="75"/>
  <c r="U66" i="75" s="1"/>
  <c r="M72" i="75"/>
  <c r="U72" i="75" s="1"/>
  <c r="R6" i="75"/>
  <c r="R12" i="75"/>
  <c r="R15" i="75"/>
  <c r="R18" i="75"/>
  <c r="R21" i="75"/>
  <c r="R24" i="75"/>
  <c r="R27" i="75"/>
  <c r="R30" i="75"/>
  <c r="R33" i="75"/>
  <c r="R36" i="75"/>
  <c r="R39" i="75"/>
  <c r="R42" i="75"/>
  <c r="R45" i="75"/>
  <c r="R48" i="75"/>
  <c r="R51" i="75"/>
  <c r="R54" i="75"/>
  <c r="R57" i="75"/>
  <c r="R60" i="75"/>
  <c r="R63" i="75"/>
  <c r="R66" i="75"/>
  <c r="R69" i="75"/>
  <c r="R72" i="75"/>
  <c r="R75" i="75"/>
  <c r="M22" i="76"/>
  <c r="U22" i="76" s="1"/>
  <c r="M28" i="76"/>
  <c r="U28" i="76" s="1"/>
  <c r="M34" i="76"/>
  <c r="U34" i="76" s="1"/>
  <c r="M40" i="76"/>
  <c r="U40" i="76" s="1"/>
  <c r="M46" i="76"/>
  <c r="U46" i="76" s="1"/>
  <c r="M52" i="76"/>
  <c r="U52" i="76" s="1"/>
  <c r="M58" i="76"/>
  <c r="U58" i="76" s="1"/>
  <c r="V20" i="76"/>
  <c r="M97" i="77"/>
  <c r="U97" i="77" s="1"/>
  <c r="M91" i="77"/>
  <c r="U91" i="77" s="1"/>
  <c r="M85" i="77"/>
  <c r="U85" i="77" s="1"/>
  <c r="M79" i="77"/>
  <c r="U79" i="77" s="1"/>
  <c r="M73" i="77"/>
  <c r="U73" i="77" s="1"/>
  <c r="M67" i="77"/>
  <c r="U67" i="77" s="1"/>
  <c r="M61" i="77"/>
  <c r="U61" i="77" s="1"/>
  <c r="M55" i="77"/>
  <c r="U55" i="77" s="1"/>
  <c r="M49" i="77"/>
  <c r="U49" i="77" s="1"/>
  <c r="M43" i="77"/>
  <c r="U43" i="77" s="1"/>
  <c r="M37" i="77"/>
  <c r="U37" i="77" s="1"/>
  <c r="M31" i="77"/>
  <c r="U31" i="77" s="1"/>
  <c r="M25" i="77"/>
  <c r="U25" i="77" s="1"/>
  <c r="M19" i="77"/>
  <c r="U19" i="77" s="1"/>
  <c r="M13" i="77"/>
  <c r="U13" i="77" s="1"/>
  <c r="M7" i="77"/>
  <c r="U7" i="77" s="1"/>
  <c r="M96" i="77"/>
  <c r="U96" i="77" s="1"/>
  <c r="M90" i="77"/>
  <c r="U90" i="77" s="1"/>
  <c r="M84" i="77"/>
  <c r="U84" i="77" s="1"/>
  <c r="M78" i="77"/>
  <c r="U78" i="77" s="1"/>
  <c r="M72" i="77"/>
  <c r="U72" i="77" s="1"/>
  <c r="M66" i="77"/>
  <c r="U66" i="77" s="1"/>
  <c r="M60" i="77"/>
  <c r="U60" i="77" s="1"/>
  <c r="M54" i="77"/>
  <c r="U54" i="77" s="1"/>
  <c r="M48" i="77"/>
  <c r="U48" i="77" s="1"/>
  <c r="M42" i="77"/>
  <c r="U42" i="77" s="1"/>
  <c r="M36" i="77"/>
  <c r="U36" i="77" s="1"/>
  <c r="M30" i="77"/>
  <c r="U30" i="77" s="1"/>
  <c r="M24" i="77"/>
  <c r="U24" i="77" s="1"/>
  <c r="M18" i="77"/>
  <c r="U18" i="77" s="1"/>
  <c r="M12" i="77"/>
  <c r="U12" i="77" s="1"/>
  <c r="M6" i="77"/>
  <c r="U6" i="77" s="1"/>
  <c r="M95" i="77"/>
  <c r="U95" i="77" s="1"/>
  <c r="M89" i="77"/>
  <c r="U89" i="77" s="1"/>
  <c r="M83" i="77"/>
  <c r="U83" i="77" s="1"/>
  <c r="M77" i="77"/>
  <c r="U77" i="77" s="1"/>
  <c r="M71" i="77"/>
  <c r="U71" i="77" s="1"/>
  <c r="M65" i="77"/>
  <c r="U65" i="77" s="1"/>
  <c r="M59" i="77"/>
  <c r="U59" i="77" s="1"/>
  <c r="M53" i="77"/>
  <c r="U53" i="77" s="1"/>
  <c r="M47" i="77"/>
  <c r="U47" i="77" s="1"/>
  <c r="M41" i="77"/>
  <c r="U41" i="77" s="1"/>
  <c r="M35" i="77"/>
  <c r="U35" i="77" s="1"/>
  <c r="M29" i="77"/>
  <c r="U29" i="77" s="1"/>
  <c r="M23" i="77"/>
  <c r="U23" i="77" s="1"/>
  <c r="M17" i="77"/>
  <c r="U17" i="77" s="1"/>
  <c r="M11" i="77"/>
  <c r="U11" i="77" s="1"/>
  <c r="M5" i="77"/>
  <c r="U5" i="77" s="1"/>
  <c r="M15" i="77"/>
  <c r="U15" i="77" s="1"/>
  <c r="M27" i="77"/>
  <c r="U27" i="77" s="1"/>
  <c r="M39" i="77"/>
  <c r="U39" i="77" s="1"/>
  <c r="M51" i="77"/>
  <c r="U51" i="77" s="1"/>
  <c r="M63" i="77"/>
  <c r="U63" i="77" s="1"/>
  <c r="M75" i="77"/>
  <c r="U75" i="77" s="1"/>
  <c r="M87" i="77"/>
  <c r="U87" i="77" s="1"/>
  <c r="H16" i="77"/>
  <c r="I16" i="77" s="1"/>
  <c r="J16" i="77" s="1"/>
  <c r="H18" i="77"/>
  <c r="I18" i="77" s="1"/>
  <c r="J18" i="77" s="1"/>
  <c r="H34" i="77"/>
  <c r="I34" i="77" s="1"/>
  <c r="J34" i="77" s="1"/>
  <c r="H36" i="77"/>
  <c r="I36" i="77" s="1"/>
  <c r="J36" i="77" s="1"/>
  <c r="H37" i="77"/>
  <c r="I37" i="77" s="1"/>
  <c r="J37" i="77" s="1"/>
  <c r="H46" i="77"/>
  <c r="I46" i="77" s="1"/>
  <c r="J46" i="77" s="1"/>
  <c r="H54" i="77"/>
  <c r="I54" i="77" s="1"/>
  <c r="J54" i="77" s="1"/>
  <c r="H64" i="77"/>
  <c r="I64" i="77" s="1"/>
  <c r="J64" i="77" s="1"/>
  <c r="H72" i="77"/>
  <c r="I72" i="77" s="1"/>
  <c r="J72" i="77" s="1"/>
  <c r="H82" i="77"/>
  <c r="I82" i="77" s="1"/>
  <c r="J82" i="77" s="1"/>
  <c r="H90" i="77"/>
  <c r="I90" i="77" s="1"/>
  <c r="J90" i="77" s="1"/>
  <c r="H76" i="78"/>
  <c r="I76" i="78" s="1"/>
  <c r="J76" i="78" s="1"/>
  <c r="M33" i="79"/>
  <c r="U33" i="79" s="1"/>
  <c r="M69" i="79"/>
  <c r="U69" i="79" s="1"/>
  <c r="H16" i="83"/>
  <c r="I16" i="83" s="1"/>
  <c r="J16" i="83" s="1"/>
  <c r="H38" i="77"/>
  <c r="I38" i="77" s="1"/>
  <c r="J38" i="77" s="1"/>
  <c r="H41" i="77"/>
  <c r="I41" i="77" s="1"/>
  <c r="J41" i="77" s="1"/>
  <c r="H44" i="77"/>
  <c r="I44" i="77" s="1"/>
  <c r="J44" i="77" s="1"/>
  <c r="H47" i="77"/>
  <c r="I47" i="77" s="1"/>
  <c r="J47" i="77" s="1"/>
  <c r="H50" i="77"/>
  <c r="I50" i="77" s="1"/>
  <c r="J50" i="77" s="1"/>
  <c r="H53" i="77"/>
  <c r="I53" i="77" s="1"/>
  <c r="J53" i="77" s="1"/>
  <c r="H56" i="77"/>
  <c r="I56" i="77" s="1"/>
  <c r="J56" i="77" s="1"/>
  <c r="H59" i="77"/>
  <c r="I59" i="77" s="1"/>
  <c r="J59" i="77" s="1"/>
  <c r="H62" i="77"/>
  <c r="I62" i="77" s="1"/>
  <c r="J62" i="77" s="1"/>
  <c r="H65" i="77"/>
  <c r="I65" i="77" s="1"/>
  <c r="J65" i="77" s="1"/>
  <c r="H68" i="77"/>
  <c r="I68" i="77" s="1"/>
  <c r="J68" i="77" s="1"/>
  <c r="H71" i="77"/>
  <c r="I71" i="77" s="1"/>
  <c r="J71" i="77" s="1"/>
  <c r="H74" i="77"/>
  <c r="I74" i="77" s="1"/>
  <c r="J74" i="77" s="1"/>
  <c r="H77" i="77"/>
  <c r="I77" i="77" s="1"/>
  <c r="J77" i="77" s="1"/>
  <c r="H80" i="77"/>
  <c r="I80" i="77" s="1"/>
  <c r="J80" i="77" s="1"/>
  <c r="H83" i="77"/>
  <c r="I83" i="77" s="1"/>
  <c r="J83" i="77" s="1"/>
  <c r="V96" i="77"/>
  <c r="R74" i="78"/>
  <c r="R77" i="78"/>
  <c r="R80" i="78"/>
  <c r="R83" i="78"/>
  <c r="R86" i="78"/>
  <c r="R89" i="78"/>
  <c r="H5" i="79"/>
  <c r="I5" i="79" s="1"/>
  <c r="J5" i="79" s="1"/>
  <c r="H11" i="79"/>
  <c r="I11" i="79" s="1"/>
  <c r="J11" i="79" s="1"/>
  <c r="H22" i="79"/>
  <c r="I22" i="79" s="1"/>
  <c r="J22" i="79" s="1"/>
  <c r="H31" i="79"/>
  <c r="I31" i="79" s="1"/>
  <c r="J31" i="79" s="1"/>
  <c r="H37" i="79"/>
  <c r="I37" i="79" s="1"/>
  <c r="J37" i="79" s="1"/>
  <c r="H43" i="79"/>
  <c r="I43" i="79" s="1"/>
  <c r="J43" i="79" s="1"/>
  <c r="H46" i="79"/>
  <c r="I46" i="79" s="1"/>
  <c r="J46" i="79" s="1"/>
  <c r="H49" i="79"/>
  <c r="I49" i="79" s="1"/>
  <c r="J49" i="79" s="1"/>
  <c r="H52" i="79"/>
  <c r="I52" i="79" s="1"/>
  <c r="J52" i="79" s="1"/>
  <c r="H55" i="79"/>
  <c r="I55" i="79" s="1"/>
  <c r="J55" i="79" s="1"/>
  <c r="H58" i="79"/>
  <c r="I58" i="79" s="1"/>
  <c r="J58" i="79" s="1"/>
  <c r="H61" i="79"/>
  <c r="I61" i="79" s="1"/>
  <c r="J61" i="79" s="1"/>
  <c r="H64" i="79"/>
  <c r="I64" i="79" s="1"/>
  <c r="J64" i="79" s="1"/>
  <c r="H67" i="79"/>
  <c r="I67" i="79" s="1"/>
  <c r="J67" i="79" s="1"/>
  <c r="H70" i="79"/>
  <c r="I70" i="79" s="1"/>
  <c r="J70" i="79" s="1"/>
  <c r="H73" i="79"/>
  <c r="I73" i="79" s="1"/>
  <c r="J73" i="79" s="1"/>
  <c r="H76" i="79"/>
  <c r="I76" i="79" s="1"/>
  <c r="J76" i="79" s="1"/>
  <c r="H79" i="79"/>
  <c r="I79" i="79" s="1"/>
  <c r="J79" i="79" s="1"/>
  <c r="H15" i="81"/>
  <c r="I15" i="81" s="1"/>
  <c r="J15" i="81" s="1"/>
  <c r="H64" i="81"/>
  <c r="I64" i="81" s="1"/>
  <c r="J64" i="81" s="1"/>
  <c r="H81" i="81"/>
  <c r="I81" i="81" s="1"/>
  <c r="J81" i="81" s="1"/>
  <c r="H44" i="82"/>
  <c r="I44" i="82" s="1"/>
  <c r="J44" i="82" s="1"/>
  <c r="H61" i="82"/>
  <c r="I61" i="82" s="1"/>
  <c r="J61" i="82" s="1"/>
  <c r="H73" i="82"/>
  <c r="I73" i="82" s="1"/>
  <c r="J73" i="82" s="1"/>
  <c r="H8" i="83"/>
  <c r="I8" i="83" s="1"/>
  <c r="J8" i="83" s="1"/>
  <c r="H40" i="83"/>
  <c r="I40" i="83" s="1"/>
  <c r="J40" i="83" s="1"/>
  <c r="V10" i="77"/>
  <c r="V14" i="77"/>
  <c r="V17" i="77"/>
  <c r="V20" i="77"/>
  <c r="V23" i="77"/>
  <c r="V26" i="77"/>
  <c r="V29" i="77"/>
  <c r="V32" i="77"/>
  <c r="V35" i="77"/>
  <c r="V38" i="77"/>
  <c r="V41" i="77"/>
  <c r="V44" i="77"/>
  <c r="V47" i="77"/>
  <c r="V50" i="77"/>
  <c r="V53" i="77"/>
  <c r="V56" i="77"/>
  <c r="V59" i="77"/>
  <c r="V62" i="77"/>
  <c r="V65" i="77"/>
  <c r="V68" i="77"/>
  <c r="V71" i="77"/>
  <c r="V74" i="77"/>
  <c r="V77" i="77"/>
  <c r="V80" i="77"/>
  <c r="V83" i="77"/>
  <c r="V86" i="77"/>
  <c r="V89" i="77"/>
  <c r="V92" i="77"/>
  <c r="V95" i="77"/>
  <c r="V98" i="77"/>
  <c r="R7" i="78"/>
  <c r="R8" i="78"/>
  <c r="R13" i="78"/>
  <c r="R16" i="78"/>
  <c r="R19" i="78"/>
  <c r="R22" i="78"/>
  <c r="R25" i="78"/>
  <c r="R28" i="78"/>
  <c r="R31" i="78"/>
  <c r="R34" i="78"/>
  <c r="R37" i="78"/>
  <c r="R40" i="78"/>
  <c r="R43" i="78"/>
  <c r="R46" i="78"/>
  <c r="R49" i="78"/>
  <c r="R52" i="78"/>
  <c r="R55" i="78"/>
  <c r="R58" i="78"/>
  <c r="R61" i="78"/>
  <c r="R64" i="78"/>
  <c r="R67" i="78"/>
  <c r="R70" i="78"/>
  <c r="R73" i="78"/>
  <c r="R76" i="78"/>
  <c r="R79" i="78"/>
  <c r="R82" i="78"/>
  <c r="R85" i="78"/>
  <c r="R88" i="78"/>
  <c r="R78" i="79"/>
  <c r="R75" i="79"/>
  <c r="R72" i="79"/>
  <c r="R69" i="79"/>
  <c r="R66" i="79"/>
  <c r="R63" i="79"/>
  <c r="R60" i="79"/>
  <c r="R57" i="79"/>
  <c r="R54" i="79"/>
  <c r="R51" i="79"/>
  <c r="R48" i="79"/>
  <c r="R45" i="79"/>
  <c r="R42" i="79"/>
  <c r="R39" i="79"/>
  <c r="R36" i="79"/>
  <c r="R33" i="79"/>
  <c r="R30" i="79"/>
  <c r="R27" i="79"/>
  <c r="R24" i="79"/>
  <c r="R21" i="79"/>
  <c r="R18" i="79"/>
  <c r="R15" i="79"/>
  <c r="R79" i="79"/>
  <c r="R76" i="79"/>
  <c r="R73" i="79"/>
  <c r="R70" i="79"/>
  <c r="R67" i="79"/>
  <c r="R64" i="79"/>
  <c r="R61" i="79"/>
  <c r="R58" i="79"/>
  <c r="R55" i="79"/>
  <c r="R52" i="79"/>
  <c r="R49" i="79"/>
  <c r="R46" i="79"/>
  <c r="R43" i="79"/>
  <c r="R7" i="79"/>
  <c r="R8" i="79"/>
  <c r="R13" i="79"/>
  <c r="R19" i="79"/>
  <c r="R23" i="79"/>
  <c r="R28" i="79"/>
  <c r="V30" i="79"/>
  <c r="R32" i="79"/>
  <c r="V34" i="79"/>
  <c r="R38" i="79"/>
  <c r="R40" i="79"/>
  <c r="R41" i="79"/>
  <c r="R44" i="79"/>
  <c r="R47" i="79"/>
  <c r="R50" i="79"/>
  <c r="R53" i="79"/>
  <c r="R56" i="79"/>
  <c r="R59" i="79"/>
  <c r="R62" i="79"/>
  <c r="R65" i="79"/>
  <c r="R68" i="79"/>
  <c r="R71" i="79"/>
  <c r="R74" i="79"/>
  <c r="R77" i="79"/>
  <c r="AH3" i="80"/>
  <c r="AQ3" i="80" s="1"/>
  <c r="AI3" i="80"/>
  <c r="H24" i="81"/>
  <c r="I24" i="81" s="1"/>
  <c r="J24" i="81" s="1"/>
  <c r="H40" i="81"/>
  <c r="I40" i="81" s="1"/>
  <c r="J40" i="81" s="1"/>
  <c r="AH3" i="82"/>
  <c r="AQ3" i="82" s="1"/>
  <c r="H19" i="82"/>
  <c r="I19" i="82" s="1"/>
  <c r="J19" i="82" s="1"/>
  <c r="H71" i="82"/>
  <c r="I71" i="82" s="1"/>
  <c r="J71" i="82" s="1"/>
  <c r="H88" i="82"/>
  <c r="I88" i="82" s="1"/>
  <c r="J88" i="82" s="1"/>
  <c r="M9" i="78"/>
  <c r="U9" i="78" s="1"/>
  <c r="M15" i="78"/>
  <c r="U15" i="78" s="1"/>
  <c r="M21" i="78"/>
  <c r="U21" i="78" s="1"/>
  <c r="M27" i="78"/>
  <c r="U27" i="78" s="1"/>
  <c r="M33" i="78"/>
  <c r="U33" i="78" s="1"/>
  <c r="M39" i="78"/>
  <c r="U39" i="78" s="1"/>
  <c r="M45" i="78"/>
  <c r="U45" i="78" s="1"/>
  <c r="M51" i="78"/>
  <c r="U51" i="78" s="1"/>
  <c r="M57" i="78"/>
  <c r="U57" i="78" s="1"/>
  <c r="M63" i="78"/>
  <c r="U63" i="78" s="1"/>
  <c r="M69" i="78"/>
  <c r="U69" i="78" s="1"/>
  <c r="M75" i="78"/>
  <c r="U75" i="78" s="1"/>
  <c r="M81" i="78"/>
  <c r="U81" i="78" s="1"/>
  <c r="M87" i="78"/>
  <c r="U87" i="78" s="1"/>
  <c r="V10" i="78"/>
  <c r="V14" i="78"/>
  <c r="V17" i="78"/>
  <c r="V20" i="78"/>
  <c r="V23" i="78"/>
  <c r="V26" i="78"/>
  <c r="V29" i="78"/>
  <c r="V32" i="78"/>
  <c r="V35" i="78"/>
  <c r="V38" i="78"/>
  <c r="V41" i="78"/>
  <c r="V44" i="78"/>
  <c r="V47" i="78"/>
  <c r="V50" i="78"/>
  <c r="V53" i="78"/>
  <c r="V56" i="78"/>
  <c r="V59" i="78"/>
  <c r="V62" i="78"/>
  <c r="V65" i="78"/>
  <c r="V68" i="78"/>
  <c r="V71" i="78"/>
  <c r="V74" i="78"/>
  <c r="V77" i="78"/>
  <c r="V80" i="78"/>
  <c r="V83" i="78"/>
  <c r="V86" i="78"/>
  <c r="V89" i="78"/>
  <c r="V29" i="79"/>
  <c r="R68" i="80"/>
  <c r="R65" i="80"/>
  <c r="R62" i="80"/>
  <c r="R59" i="80"/>
  <c r="R56" i="80"/>
  <c r="R53" i="80"/>
  <c r="R50" i="80"/>
  <c r="R47" i="80"/>
  <c r="R44" i="80"/>
  <c r="R41" i="80"/>
  <c r="R38" i="80"/>
  <c r="R35" i="80"/>
  <c r="R32" i="80"/>
  <c r="R29" i="80"/>
  <c r="R26" i="80"/>
  <c r="R23" i="80"/>
  <c r="R20" i="80"/>
  <c r="R17" i="80"/>
  <c r="R14" i="80"/>
  <c r="R10" i="80"/>
  <c r="R4" i="80"/>
  <c r="R11" i="80"/>
  <c r="R5" i="80"/>
  <c r="R69" i="80"/>
  <c r="R66" i="80"/>
  <c r="R63" i="80"/>
  <c r="R60" i="80"/>
  <c r="R57" i="80"/>
  <c r="R54" i="80"/>
  <c r="R51" i="80"/>
  <c r="R48" i="80"/>
  <c r="R45" i="80"/>
  <c r="R42" i="80"/>
  <c r="R39" i="80"/>
  <c r="R36" i="80"/>
  <c r="R33" i="80"/>
  <c r="R30" i="80"/>
  <c r="R27" i="80"/>
  <c r="R24" i="80"/>
  <c r="R21" i="80"/>
  <c r="R18" i="80"/>
  <c r="R15" i="80"/>
  <c r="R12" i="80"/>
  <c r="R6" i="80"/>
  <c r="R67" i="80"/>
  <c r="R64" i="80"/>
  <c r="R61" i="80"/>
  <c r="R58" i="80"/>
  <c r="H11" i="80"/>
  <c r="I11" i="80" s="1"/>
  <c r="J11" i="80" s="1"/>
  <c r="H57" i="80"/>
  <c r="I57" i="80" s="1"/>
  <c r="J57" i="80" s="1"/>
  <c r="H58" i="81"/>
  <c r="I58" i="81" s="1"/>
  <c r="J58" i="81" s="1"/>
  <c r="H9" i="82"/>
  <c r="I9" i="82" s="1"/>
  <c r="J9" i="82" s="1"/>
  <c r="H16" i="82"/>
  <c r="I16" i="82" s="1"/>
  <c r="J16" i="82" s="1"/>
  <c r="H17" i="82"/>
  <c r="I17" i="82" s="1"/>
  <c r="J17" i="82" s="1"/>
  <c r="H41" i="82"/>
  <c r="I41" i="82" s="1"/>
  <c r="J41" i="82" s="1"/>
  <c r="H53" i="82"/>
  <c r="I53" i="82" s="1"/>
  <c r="J53" i="82" s="1"/>
  <c r="H23" i="83"/>
  <c r="I23" i="83" s="1"/>
  <c r="J23" i="83" s="1"/>
  <c r="H65" i="83"/>
  <c r="I65" i="83" s="1"/>
  <c r="J65" i="83" s="1"/>
  <c r="H36" i="85"/>
  <c r="I36" i="85" s="1"/>
  <c r="J36" i="85" s="1"/>
  <c r="AH3" i="77"/>
  <c r="AQ3" i="77" s="1"/>
  <c r="V13" i="77"/>
  <c r="V16" i="77"/>
  <c r="V19" i="77"/>
  <c r="V22" i="77"/>
  <c r="V25" i="77"/>
  <c r="V28" i="77"/>
  <c r="V31" i="77"/>
  <c r="V34" i="77"/>
  <c r="V37" i="77"/>
  <c r="V40" i="77"/>
  <c r="V43" i="77"/>
  <c r="V46" i="77"/>
  <c r="V49" i="77"/>
  <c r="V52" i="77"/>
  <c r="V55" i="77"/>
  <c r="V58" i="77"/>
  <c r="V61" i="77"/>
  <c r="V64" i="77"/>
  <c r="V67" i="77"/>
  <c r="V70" i="77"/>
  <c r="V73" i="77"/>
  <c r="V76" i="77"/>
  <c r="V79" i="77"/>
  <c r="V82" i="77"/>
  <c r="V85" i="77"/>
  <c r="V88" i="77"/>
  <c r="V91" i="77"/>
  <c r="V94" i="77"/>
  <c r="M4" i="78"/>
  <c r="U4" i="78" s="1"/>
  <c r="X4" i="78" s="1"/>
  <c r="M10" i="78"/>
  <c r="U10" i="78" s="1"/>
  <c r="M16" i="78"/>
  <c r="U16" i="78" s="1"/>
  <c r="M22" i="78"/>
  <c r="U22" i="78" s="1"/>
  <c r="M28" i="78"/>
  <c r="U28" i="78" s="1"/>
  <c r="M34" i="78"/>
  <c r="U34" i="78" s="1"/>
  <c r="M40" i="78"/>
  <c r="U40" i="78" s="1"/>
  <c r="M46" i="78"/>
  <c r="U46" i="78" s="1"/>
  <c r="M52" i="78"/>
  <c r="U52" i="78" s="1"/>
  <c r="M58" i="78"/>
  <c r="U58" i="78" s="1"/>
  <c r="M64" i="78"/>
  <c r="U64" i="78" s="1"/>
  <c r="M70" i="78"/>
  <c r="U70" i="78" s="1"/>
  <c r="M76" i="78"/>
  <c r="U76" i="78" s="1"/>
  <c r="M82" i="78"/>
  <c r="U82" i="78" s="1"/>
  <c r="R6" i="78"/>
  <c r="R12" i="78"/>
  <c r="R15" i="78"/>
  <c r="R18" i="78"/>
  <c r="R21" i="78"/>
  <c r="R24" i="78"/>
  <c r="R27" i="78"/>
  <c r="R30" i="78"/>
  <c r="R33" i="78"/>
  <c r="R36" i="78"/>
  <c r="R39" i="78"/>
  <c r="R42" i="78"/>
  <c r="R45" i="78"/>
  <c r="R48" i="78"/>
  <c r="R51" i="78"/>
  <c r="R54" i="78"/>
  <c r="R57" i="78"/>
  <c r="R60" i="78"/>
  <c r="R63" i="78"/>
  <c r="R66" i="78"/>
  <c r="R69" i="78"/>
  <c r="R72" i="78"/>
  <c r="R75" i="78"/>
  <c r="R78" i="78"/>
  <c r="R81" i="78"/>
  <c r="R84" i="78"/>
  <c r="R6" i="79"/>
  <c r="V77" i="79"/>
  <c r="V74" i="79"/>
  <c r="V71" i="79"/>
  <c r="V68" i="79"/>
  <c r="V65" i="79"/>
  <c r="V62" i="79"/>
  <c r="V59" i="79"/>
  <c r="V56" i="79"/>
  <c r="V53" i="79"/>
  <c r="V50" i="79"/>
  <c r="V47" i="79"/>
  <c r="V44" i="79"/>
  <c r="V41" i="79"/>
  <c r="V38" i="79"/>
  <c r="V35" i="79"/>
  <c r="R12" i="79"/>
  <c r="V15" i="79"/>
  <c r="R17" i="79"/>
  <c r="V19" i="79"/>
  <c r="R22" i="79"/>
  <c r="H23" i="79"/>
  <c r="I23" i="79" s="1"/>
  <c r="J23" i="79" s="1"/>
  <c r="V24" i="79"/>
  <c r="R26" i="79"/>
  <c r="V28" i="79"/>
  <c r="R31" i="79"/>
  <c r="H32" i="79"/>
  <c r="I32" i="79" s="1"/>
  <c r="J32" i="79" s="1"/>
  <c r="V33" i="79"/>
  <c r="R35" i="79"/>
  <c r="R37" i="79"/>
  <c r="H40" i="79"/>
  <c r="I40" i="79" s="1"/>
  <c r="J40" i="79" s="1"/>
  <c r="V43" i="79"/>
  <c r="V46" i="79"/>
  <c r="V49" i="79"/>
  <c r="V52" i="79"/>
  <c r="V55" i="79"/>
  <c r="V58" i="79"/>
  <c r="V61" i="79"/>
  <c r="V64" i="79"/>
  <c r="V67" i="79"/>
  <c r="V70" i="79"/>
  <c r="V73" i="79"/>
  <c r="V76" i="79"/>
  <c r="V79" i="79"/>
  <c r="H5" i="80"/>
  <c r="I5" i="80" s="1"/>
  <c r="J5" i="80" s="1"/>
  <c r="H12" i="80"/>
  <c r="I12" i="80" s="1"/>
  <c r="J12" i="80" s="1"/>
  <c r="H13" i="80"/>
  <c r="I13" i="80" s="1"/>
  <c r="J13" i="80" s="1"/>
  <c r="H15" i="80"/>
  <c r="I15" i="80" s="1"/>
  <c r="J15" i="80" s="1"/>
  <c r="H16" i="80"/>
  <c r="I16" i="80" s="1"/>
  <c r="J16" i="80" s="1"/>
  <c r="H18" i="80"/>
  <c r="I18" i="80" s="1"/>
  <c r="J18" i="80" s="1"/>
  <c r="H19" i="80"/>
  <c r="I19" i="80" s="1"/>
  <c r="J19" i="80" s="1"/>
  <c r="H21" i="80"/>
  <c r="I21" i="80" s="1"/>
  <c r="J21" i="80" s="1"/>
  <c r="H22" i="80"/>
  <c r="I22" i="80" s="1"/>
  <c r="J22" i="80" s="1"/>
  <c r="H24" i="80"/>
  <c r="I24" i="80" s="1"/>
  <c r="J24" i="80" s="1"/>
  <c r="H25" i="80"/>
  <c r="I25" i="80" s="1"/>
  <c r="J25" i="80" s="1"/>
  <c r="H27" i="80"/>
  <c r="I27" i="80" s="1"/>
  <c r="J27" i="80" s="1"/>
  <c r="H28" i="80"/>
  <c r="I28" i="80" s="1"/>
  <c r="J28" i="80" s="1"/>
  <c r="H30" i="80"/>
  <c r="I30" i="80" s="1"/>
  <c r="J30" i="80" s="1"/>
  <c r="H31" i="80"/>
  <c r="I31" i="80" s="1"/>
  <c r="J31" i="80" s="1"/>
  <c r="H33" i="80"/>
  <c r="I33" i="80" s="1"/>
  <c r="J33" i="80" s="1"/>
  <c r="H34" i="80"/>
  <c r="I34" i="80" s="1"/>
  <c r="J34" i="80" s="1"/>
  <c r="H36" i="80"/>
  <c r="I36" i="80" s="1"/>
  <c r="J36" i="80" s="1"/>
  <c r="H37" i="80"/>
  <c r="I37" i="80" s="1"/>
  <c r="J37" i="80" s="1"/>
  <c r="H39" i="80"/>
  <c r="I39" i="80" s="1"/>
  <c r="J39" i="80" s="1"/>
  <c r="H40" i="80"/>
  <c r="I40" i="80" s="1"/>
  <c r="J40" i="80" s="1"/>
  <c r="H42" i="80"/>
  <c r="I42" i="80" s="1"/>
  <c r="J42" i="80" s="1"/>
  <c r="H43" i="80"/>
  <c r="I43" i="80" s="1"/>
  <c r="J43" i="80" s="1"/>
  <c r="H45" i="80"/>
  <c r="I45" i="80" s="1"/>
  <c r="J45" i="80" s="1"/>
  <c r="H46" i="80"/>
  <c r="I46" i="80" s="1"/>
  <c r="J46" i="80" s="1"/>
  <c r="H48" i="80"/>
  <c r="I48" i="80" s="1"/>
  <c r="J48" i="80" s="1"/>
  <c r="H49" i="80"/>
  <c r="I49" i="80" s="1"/>
  <c r="J49" i="80" s="1"/>
  <c r="H51" i="80"/>
  <c r="I51" i="80" s="1"/>
  <c r="J51" i="80" s="1"/>
  <c r="H52" i="80"/>
  <c r="I52" i="80" s="1"/>
  <c r="J52" i="80" s="1"/>
  <c r="H54" i="80"/>
  <c r="I54" i="80" s="1"/>
  <c r="J54" i="80" s="1"/>
  <c r="H55" i="80"/>
  <c r="I55" i="80" s="1"/>
  <c r="J55" i="80" s="1"/>
  <c r="H66" i="80"/>
  <c r="I66" i="80" s="1"/>
  <c r="J66" i="80" s="1"/>
  <c r="H69" i="80"/>
  <c r="I69" i="80" s="1"/>
  <c r="J69" i="80" s="1"/>
  <c r="Y4" i="81"/>
  <c r="H28" i="81"/>
  <c r="I28" i="81" s="1"/>
  <c r="J28" i="81" s="1"/>
  <c r="H45" i="81"/>
  <c r="I45" i="81" s="1"/>
  <c r="J45" i="81" s="1"/>
  <c r="H76" i="81"/>
  <c r="I76" i="81" s="1"/>
  <c r="J76" i="81" s="1"/>
  <c r="H34" i="82"/>
  <c r="I34" i="82" s="1"/>
  <c r="J34" i="82" s="1"/>
  <c r="H46" i="82"/>
  <c r="I46" i="82" s="1"/>
  <c r="J46" i="82" s="1"/>
  <c r="Z4" i="83"/>
  <c r="V85" i="78"/>
  <c r="AH3" i="79"/>
  <c r="AQ3" i="79" s="1"/>
  <c r="H6" i="80"/>
  <c r="I6" i="80" s="1"/>
  <c r="J6" i="80" s="1"/>
  <c r="H60" i="80"/>
  <c r="I60" i="80" s="1"/>
  <c r="J60" i="80" s="1"/>
  <c r="H63" i="80"/>
  <c r="I63" i="80" s="1"/>
  <c r="J63" i="80" s="1"/>
  <c r="H5" i="81"/>
  <c r="I5" i="81" s="1"/>
  <c r="J5" i="81" s="1"/>
  <c r="H13" i="81"/>
  <c r="I13" i="81" s="1"/>
  <c r="J13" i="81" s="1"/>
  <c r="H46" i="81"/>
  <c r="I46" i="81" s="1"/>
  <c r="J46" i="81" s="1"/>
  <c r="H63" i="81"/>
  <c r="I63" i="81" s="1"/>
  <c r="J63" i="81" s="1"/>
  <c r="H10" i="82"/>
  <c r="I10" i="82" s="1"/>
  <c r="J10" i="82" s="1"/>
  <c r="P3" i="82"/>
  <c r="AF3" i="82" s="1"/>
  <c r="AO3" i="82" s="1"/>
  <c r="AE3" i="82"/>
  <c r="H68" i="82"/>
  <c r="I68" i="82" s="1"/>
  <c r="J68" i="82" s="1"/>
  <c r="H80" i="82"/>
  <c r="I80" i="82" s="1"/>
  <c r="J80" i="82" s="1"/>
  <c r="H8" i="81"/>
  <c r="I8" i="81" s="1"/>
  <c r="J8" i="81" s="1"/>
  <c r="H16" i="81"/>
  <c r="I16" i="81" s="1"/>
  <c r="J16" i="81" s="1"/>
  <c r="H25" i="81"/>
  <c r="I25" i="81" s="1"/>
  <c r="J25" i="81" s="1"/>
  <c r="H30" i="81"/>
  <c r="I30" i="81" s="1"/>
  <c r="J30" i="81" s="1"/>
  <c r="H48" i="81"/>
  <c r="I48" i="81" s="1"/>
  <c r="J48" i="81" s="1"/>
  <c r="H66" i="81"/>
  <c r="I66" i="81" s="1"/>
  <c r="J66" i="81" s="1"/>
  <c r="H84" i="81"/>
  <c r="I84" i="81" s="1"/>
  <c r="J84" i="81" s="1"/>
  <c r="H8" i="82"/>
  <c r="I8" i="82" s="1"/>
  <c r="J8" i="82" s="1"/>
  <c r="H4" i="83"/>
  <c r="I4" i="83" s="1"/>
  <c r="J4" i="83" s="1"/>
  <c r="K4" i="83" s="1"/>
  <c r="H9" i="83"/>
  <c r="I9" i="83" s="1"/>
  <c r="J9" i="83" s="1"/>
  <c r="H13" i="83"/>
  <c r="I13" i="83" s="1"/>
  <c r="J13" i="83" s="1"/>
  <c r="H22" i="83"/>
  <c r="I22" i="83" s="1"/>
  <c r="J22" i="83" s="1"/>
  <c r="H33" i="84"/>
  <c r="I33" i="84" s="1"/>
  <c r="J33" i="84" s="1"/>
  <c r="H39" i="84"/>
  <c r="I39" i="84" s="1"/>
  <c r="J39" i="84" s="1"/>
  <c r="H21" i="85"/>
  <c r="I21" i="85" s="1"/>
  <c r="J21" i="85" s="1"/>
  <c r="H54" i="85"/>
  <c r="I54" i="85" s="1"/>
  <c r="J54" i="85" s="1"/>
  <c r="H52" i="86"/>
  <c r="I52" i="86" s="1"/>
  <c r="J52" i="86" s="1"/>
  <c r="V97" i="81"/>
  <c r="V94" i="81"/>
  <c r="V91" i="81"/>
  <c r="V88" i="81"/>
  <c r="V85" i="81"/>
  <c r="V82" i="81"/>
  <c r="V79" i="81"/>
  <c r="V76" i="81"/>
  <c r="V73" i="81"/>
  <c r="V70" i="81"/>
  <c r="V67" i="81"/>
  <c r="V64" i="81"/>
  <c r="V61" i="81"/>
  <c r="V58" i="81"/>
  <c r="V55" i="81"/>
  <c r="V52" i="81"/>
  <c r="V49" i="81"/>
  <c r="V46" i="81"/>
  <c r="V43" i="81"/>
  <c r="V40" i="81"/>
  <c r="V37" i="81"/>
  <c r="V34" i="81"/>
  <c r="V31" i="81"/>
  <c r="V28" i="81"/>
  <c r="V25" i="81"/>
  <c r="V22" i="81"/>
  <c r="V19" i="81"/>
  <c r="V16" i="81"/>
  <c r="V13" i="81"/>
  <c r="V8" i="81"/>
  <c r="V7" i="81"/>
  <c r="V15" i="81"/>
  <c r="V20" i="81"/>
  <c r="V24" i="81"/>
  <c r="V39" i="81"/>
  <c r="H42" i="81"/>
  <c r="I42" i="81" s="1"/>
  <c r="J42" i="81" s="1"/>
  <c r="V44" i="81"/>
  <c r="V57" i="81"/>
  <c r="H60" i="81"/>
  <c r="I60" i="81" s="1"/>
  <c r="J60" i="81" s="1"/>
  <c r="V62" i="81"/>
  <c r="V75" i="81"/>
  <c r="H78" i="81"/>
  <c r="I78" i="81" s="1"/>
  <c r="J78" i="81" s="1"/>
  <c r="V80" i="81"/>
  <c r="V93" i="81"/>
  <c r="H96" i="81"/>
  <c r="I96" i="81" s="1"/>
  <c r="J96" i="81" s="1"/>
  <c r="V98" i="81"/>
  <c r="H31" i="83"/>
  <c r="I31" i="83" s="1"/>
  <c r="J31" i="83" s="1"/>
  <c r="H67" i="83"/>
  <c r="I67" i="83" s="1"/>
  <c r="J67" i="83" s="1"/>
  <c r="H18" i="84"/>
  <c r="I18" i="84" s="1"/>
  <c r="J18" i="84" s="1"/>
  <c r="H24" i="84"/>
  <c r="I24" i="84" s="1"/>
  <c r="J24" i="84" s="1"/>
  <c r="H30" i="84"/>
  <c r="I30" i="84" s="1"/>
  <c r="J30" i="84" s="1"/>
  <c r="AN3" i="85"/>
  <c r="M97" i="85"/>
  <c r="U97" i="85" s="1"/>
  <c r="M91" i="85"/>
  <c r="U91" i="85" s="1"/>
  <c r="M85" i="85"/>
  <c r="U85" i="85" s="1"/>
  <c r="M79" i="85"/>
  <c r="U79" i="85" s="1"/>
  <c r="M73" i="85"/>
  <c r="U73" i="85" s="1"/>
  <c r="M67" i="85"/>
  <c r="U67" i="85" s="1"/>
  <c r="M61" i="85"/>
  <c r="U61" i="85" s="1"/>
  <c r="M55" i="85"/>
  <c r="U55" i="85" s="1"/>
  <c r="M49" i="85"/>
  <c r="U49" i="85" s="1"/>
  <c r="M43" i="85"/>
  <c r="U43" i="85" s="1"/>
  <c r="M37" i="85"/>
  <c r="U37" i="85" s="1"/>
  <c r="M31" i="85"/>
  <c r="U31" i="85" s="1"/>
  <c r="M25" i="85"/>
  <c r="U25" i="85" s="1"/>
  <c r="M19" i="85"/>
  <c r="U19" i="85" s="1"/>
  <c r="M13" i="85"/>
  <c r="U13" i="85" s="1"/>
  <c r="M7" i="85"/>
  <c r="U7" i="85" s="1"/>
  <c r="M96" i="85"/>
  <c r="U96" i="85" s="1"/>
  <c r="M90" i="85"/>
  <c r="U90" i="85" s="1"/>
  <c r="M84" i="85"/>
  <c r="U84" i="85" s="1"/>
  <c r="M78" i="85"/>
  <c r="U78" i="85" s="1"/>
  <c r="M72" i="85"/>
  <c r="U72" i="85" s="1"/>
  <c r="M66" i="85"/>
  <c r="U66" i="85" s="1"/>
  <c r="M60" i="85"/>
  <c r="U60" i="85" s="1"/>
  <c r="M54" i="85"/>
  <c r="U54" i="85" s="1"/>
  <c r="M48" i="85"/>
  <c r="U48" i="85" s="1"/>
  <c r="M42" i="85"/>
  <c r="U42" i="85" s="1"/>
  <c r="M36" i="85"/>
  <c r="U36" i="85" s="1"/>
  <c r="M30" i="85"/>
  <c r="U30" i="85" s="1"/>
  <c r="M24" i="85"/>
  <c r="U24" i="85" s="1"/>
  <c r="M18" i="85"/>
  <c r="U18" i="85" s="1"/>
  <c r="M12" i="85"/>
  <c r="U12" i="85" s="1"/>
  <c r="M6" i="85"/>
  <c r="U6" i="85" s="1"/>
  <c r="M95" i="85"/>
  <c r="U95" i="85" s="1"/>
  <c r="M89" i="85"/>
  <c r="U89" i="85" s="1"/>
  <c r="M83" i="85"/>
  <c r="U83" i="85" s="1"/>
  <c r="M77" i="85"/>
  <c r="U77" i="85" s="1"/>
  <c r="M71" i="85"/>
  <c r="U71" i="85" s="1"/>
  <c r="M65" i="85"/>
  <c r="U65" i="85" s="1"/>
  <c r="M59" i="85"/>
  <c r="U59" i="85" s="1"/>
  <c r="M53" i="85"/>
  <c r="U53" i="85" s="1"/>
  <c r="M47" i="85"/>
  <c r="U47" i="85" s="1"/>
  <c r="M41" i="85"/>
  <c r="U41" i="85" s="1"/>
  <c r="M35" i="85"/>
  <c r="U35" i="85" s="1"/>
  <c r="M29" i="85"/>
  <c r="U29" i="85" s="1"/>
  <c r="M23" i="85"/>
  <c r="U23" i="85" s="1"/>
  <c r="M17" i="85"/>
  <c r="U17" i="85" s="1"/>
  <c r="M11" i="85"/>
  <c r="U11" i="85" s="1"/>
  <c r="M5" i="85"/>
  <c r="U5" i="85" s="1"/>
  <c r="M93" i="85"/>
  <c r="U93" i="85" s="1"/>
  <c r="M81" i="85"/>
  <c r="U81" i="85" s="1"/>
  <c r="M69" i="85"/>
  <c r="U69" i="85" s="1"/>
  <c r="M57" i="85"/>
  <c r="U57" i="85" s="1"/>
  <c r="M45" i="85"/>
  <c r="U45" i="85" s="1"/>
  <c r="M33" i="85"/>
  <c r="U33" i="85" s="1"/>
  <c r="M21" i="85"/>
  <c r="U21" i="85" s="1"/>
  <c r="M9" i="85"/>
  <c r="U9" i="85" s="1"/>
  <c r="M92" i="85"/>
  <c r="U92" i="85" s="1"/>
  <c r="M80" i="85"/>
  <c r="U80" i="85" s="1"/>
  <c r="M68" i="85"/>
  <c r="U68" i="85" s="1"/>
  <c r="M56" i="85"/>
  <c r="U56" i="85" s="1"/>
  <c r="M44" i="85"/>
  <c r="U44" i="85" s="1"/>
  <c r="M32" i="85"/>
  <c r="U32" i="85" s="1"/>
  <c r="M20" i="85"/>
  <c r="U20" i="85" s="1"/>
  <c r="M8" i="85"/>
  <c r="U8" i="85" s="1"/>
  <c r="M88" i="85"/>
  <c r="U88" i="85" s="1"/>
  <c r="M76" i="85"/>
  <c r="U76" i="85" s="1"/>
  <c r="M64" i="85"/>
  <c r="U64" i="85" s="1"/>
  <c r="M52" i="85"/>
  <c r="U52" i="85" s="1"/>
  <c r="M40" i="85"/>
  <c r="U40" i="85" s="1"/>
  <c r="M28" i="85"/>
  <c r="U28" i="85" s="1"/>
  <c r="M16" i="85"/>
  <c r="U16" i="85" s="1"/>
  <c r="M4" i="85"/>
  <c r="U4" i="85" s="1"/>
  <c r="X4" i="85" s="1"/>
  <c r="M94" i="85"/>
  <c r="U94" i="85" s="1"/>
  <c r="M82" i="85"/>
  <c r="U82" i="85" s="1"/>
  <c r="M70" i="85"/>
  <c r="U70" i="85" s="1"/>
  <c r="M58" i="85"/>
  <c r="U58" i="85" s="1"/>
  <c r="M46" i="85"/>
  <c r="U46" i="85" s="1"/>
  <c r="M34" i="85"/>
  <c r="U34" i="85" s="1"/>
  <c r="M22" i="85"/>
  <c r="U22" i="85" s="1"/>
  <c r="M10" i="85"/>
  <c r="U10" i="85" s="1"/>
  <c r="M98" i="85"/>
  <c r="U98" i="85" s="1"/>
  <c r="M62" i="85"/>
  <c r="U62" i="85" s="1"/>
  <c r="M26" i="85"/>
  <c r="U26" i="85" s="1"/>
  <c r="M87" i="85"/>
  <c r="U87" i="85" s="1"/>
  <c r="M51" i="85"/>
  <c r="U51" i="85" s="1"/>
  <c r="M15" i="85"/>
  <c r="U15" i="85" s="1"/>
  <c r="M86" i="85"/>
  <c r="U86" i="85" s="1"/>
  <c r="M50" i="85"/>
  <c r="U50" i="85" s="1"/>
  <c r="M14" i="85"/>
  <c r="U14" i="85" s="1"/>
  <c r="M63" i="85"/>
  <c r="U63" i="85" s="1"/>
  <c r="M27" i="85"/>
  <c r="U27" i="85" s="1"/>
  <c r="H22" i="86"/>
  <c r="I22" i="86" s="1"/>
  <c r="J22" i="86" s="1"/>
  <c r="M9" i="80"/>
  <c r="U9" i="80" s="1"/>
  <c r="M15" i="80"/>
  <c r="U15" i="80" s="1"/>
  <c r="M21" i="80"/>
  <c r="U21" i="80" s="1"/>
  <c r="M27" i="80"/>
  <c r="U27" i="80" s="1"/>
  <c r="M33" i="80"/>
  <c r="U33" i="80" s="1"/>
  <c r="M39" i="80"/>
  <c r="U39" i="80" s="1"/>
  <c r="M45" i="80"/>
  <c r="U45" i="80" s="1"/>
  <c r="M51" i="80"/>
  <c r="U51" i="80" s="1"/>
  <c r="M57" i="80"/>
  <c r="U57" i="80" s="1"/>
  <c r="M63" i="80"/>
  <c r="U63" i="80" s="1"/>
  <c r="M69" i="80"/>
  <c r="U69" i="80" s="1"/>
  <c r="V7" i="80"/>
  <c r="V8" i="80"/>
  <c r="V13" i="80"/>
  <c r="V16" i="80"/>
  <c r="V19" i="80"/>
  <c r="V22" i="80"/>
  <c r="V25" i="80"/>
  <c r="V28" i="80"/>
  <c r="V31" i="80"/>
  <c r="V34" i="80"/>
  <c r="V37" i="80"/>
  <c r="V40" i="80"/>
  <c r="V43" i="80"/>
  <c r="V46" i="80"/>
  <c r="V49" i="80"/>
  <c r="V52" i="80"/>
  <c r="V55" i="80"/>
  <c r="V58" i="80"/>
  <c r="V61" i="80"/>
  <c r="V64" i="80"/>
  <c r="M9" i="81"/>
  <c r="U9" i="81" s="1"/>
  <c r="M15" i="81"/>
  <c r="U15" i="81" s="1"/>
  <c r="M21" i="81"/>
  <c r="U21" i="81" s="1"/>
  <c r="M27" i="81"/>
  <c r="U27" i="81" s="1"/>
  <c r="M33" i="81"/>
  <c r="U33" i="81" s="1"/>
  <c r="M39" i="81"/>
  <c r="U39" i="81" s="1"/>
  <c r="M45" i="81"/>
  <c r="U45" i="81" s="1"/>
  <c r="M51" i="81"/>
  <c r="U51" i="81" s="1"/>
  <c r="M57" i="81"/>
  <c r="U57" i="81" s="1"/>
  <c r="M63" i="81"/>
  <c r="U63" i="81" s="1"/>
  <c r="M69" i="81"/>
  <c r="U69" i="81" s="1"/>
  <c r="M75" i="81"/>
  <c r="U75" i="81" s="1"/>
  <c r="M81" i="81"/>
  <c r="U81" i="81" s="1"/>
  <c r="M87" i="81"/>
  <c r="U87" i="81" s="1"/>
  <c r="M93" i="81"/>
  <c r="U93" i="81" s="1"/>
  <c r="V6" i="81"/>
  <c r="H14" i="81"/>
  <c r="I14" i="81" s="1"/>
  <c r="J14" i="81" s="1"/>
  <c r="H18" i="81"/>
  <c r="I18" i="81" s="1"/>
  <c r="J18" i="81" s="1"/>
  <c r="H23" i="81"/>
  <c r="I23" i="81" s="1"/>
  <c r="J23" i="81" s="1"/>
  <c r="H27" i="81"/>
  <c r="I27" i="81" s="1"/>
  <c r="J27" i="81" s="1"/>
  <c r="V36" i="81"/>
  <c r="H37" i="81"/>
  <c r="I37" i="81" s="1"/>
  <c r="J37" i="81" s="1"/>
  <c r="H39" i="81"/>
  <c r="I39" i="81" s="1"/>
  <c r="J39" i="81" s="1"/>
  <c r="V41" i="81"/>
  <c r="V54" i="81"/>
  <c r="H55" i="81"/>
  <c r="I55" i="81" s="1"/>
  <c r="J55" i="81" s="1"/>
  <c r="H57" i="81"/>
  <c r="I57" i="81" s="1"/>
  <c r="J57" i="81" s="1"/>
  <c r="V59" i="81"/>
  <c r="V72" i="81"/>
  <c r="H73" i="81"/>
  <c r="I73" i="81" s="1"/>
  <c r="J73" i="81" s="1"/>
  <c r="H75" i="81"/>
  <c r="I75" i="81" s="1"/>
  <c r="J75" i="81" s="1"/>
  <c r="V77" i="81"/>
  <c r="V90" i="81"/>
  <c r="H91" i="81"/>
  <c r="I91" i="81" s="1"/>
  <c r="J91" i="81" s="1"/>
  <c r="H93" i="81"/>
  <c r="I93" i="81" s="1"/>
  <c r="J93" i="81" s="1"/>
  <c r="V95" i="81"/>
  <c r="M89" i="82"/>
  <c r="U89" i="82" s="1"/>
  <c r="M83" i="82"/>
  <c r="U83" i="82" s="1"/>
  <c r="M77" i="82"/>
  <c r="U77" i="82" s="1"/>
  <c r="M71" i="82"/>
  <c r="U71" i="82" s="1"/>
  <c r="M65" i="82"/>
  <c r="U65" i="82" s="1"/>
  <c r="M59" i="82"/>
  <c r="U59" i="82" s="1"/>
  <c r="M53" i="82"/>
  <c r="U53" i="82" s="1"/>
  <c r="M47" i="82"/>
  <c r="U47" i="82" s="1"/>
  <c r="M41" i="82"/>
  <c r="U41" i="82" s="1"/>
  <c r="M35" i="82"/>
  <c r="U35" i="82" s="1"/>
  <c r="M29" i="82"/>
  <c r="U29" i="82" s="1"/>
  <c r="M23" i="82"/>
  <c r="U23" i="82" s="1"/>
  <c r="M17" i="82"/>
  <c r="U17" i="82" s="1"/>
  <c r="M11" i="82"/>
  <c r="U11" i="82" s="1"/>
  <c r="M5" i="82"/>
  <c r="U5" i="82" s="1"/>
  <c r="M88" i="82"/>
  <c r="U88" i="82" s="1"/>
  <c r="M82" i="82"/>
  <c r="U82" i="82" s="1"/>
  <c r="M76" i="82"/>
  <c r="U76" i="82" s="1"/>
  <c r="M70" i="82"/>
  <c r="U70" i="82" s="1"/>
  <c r="M64" i="82"/>
  <c r="U64" i="82" s="1"/>
  <c r="M58" i="82"/>
  <c r="U58" i="82" s="1"/>
  <c r="M52" i="82"/>
  <c r="U52" i="82" s="1"/>
  <c r="M46" i="82"/>
  <c r="U46" i="82" s="1"/>
  <c r="M40" i="82"/>
  <c r="U40" i="82" s="1"/>
  <c r="M34" i="82"/>
  <c r="U34" i="82" s="1"/>
  <c r="M28" i="82"/>
  <c r="U28" i="82" s="1"/>
  <c r="M22" i="82"/>
  <c r="U22" i="82" s="1"/>
  <c r="M16" i="82"/>
  <c r="U16" i="82" s="1"/>
  <c r="M10" i="82"/>
  <c r="U10" i="82" s="1"/>
  <c r="M4" i="82"/>
  <c r="U4" i="82" s="1"/>
  <c r="X4" i="82" s="1"/>
  <c r="M13" i="82"/>
  <c r="U13" i="82" s="1"/>
  <c r="M21" i="82"/>
  <c r="U21" i="82" s="1"/>
  <c r="M31" i="82"/>
  <c r="U31" i="82" s="1"/>
  <c r="M39" i="82"/>
  <c r="U39" i="82" s="1"/>
  <c r="M49" i="82"/>
  <c r="U49" i="82" s="1"/>
  <c r="M57" i="82"/>
  <c r="U57" i="82" s="1"/>
  <c r="M67" i="82"/>
  <c r="U67" i="82" s="1"/>
  <c r="M75" i="82"/>
  <c r="U75" i="82" s="1"/>
  <c r="M85" i="82"/>
  <c r="U85" i="82" s="1"/>
  <c r="R87" i="82"/>
  <c r="R84" i="82"/>
  <c r="R81" i="82"/>
  <c r="R78" i="82"/>
  <c r="R75" i="82"/>
  <c r="R72" i="82"/>
  <c r="R69" i="82"/>
  <c r="R66" i="82"/>
  <c r="R63" i="82"/>
  <c r="R60" i="82"/>
  <c r="R57" i="82"/>
  <c r="R54" i="82"/>
  <c r="R51" i="82"/>
  <c r="R48" i="82"/>
  <c r="R45" i="82"/>
  <c r="R42" i="82"/>
  <c r="R39" i="82"/>
  <c r="R36" i="82"/>
  <c r="R33" i="82"/>
  <c r="R30" i="82"/>
  <c r="R27" i="82"/>
  <c r="R24" i="82"/>
  <c r="R21" i="82"/>
  <c r="R89" i="82"/>
  <c r="R82" i="82"/>
  <c r="R80" i="82"/>
  <c r="R73" i="82"/>
  <c r="R71" i="82"/>
  <c r="R64" i="82"/>
  <c r="R62" i="82"/>
  <c r="R55" i="82"/>
  <c r="R53" i="82"/>
  <c r="R46" i="82"/>
  <c r="R44" i="82"/>
  <c r="R37" i="82"/>
  <c r="R35" i="82"/>
  <c r="R28" i="82"/>
  <c r="R26" i="82"/>
  <c r="R19" i="82"/>
  <c r="R11" i="82"/>
  <c r="R5" i="82"/>
  <c r="R18" i="82"/>
  <c r="R15" i="82"/>
  <c r="R12" i="82"/>
  <c r="R6" i="82"/>
  <c r="R8" i="82"/>
  <c r="R9" i="82"/>
  <c r="H14" i="82"/>
  <c r="I14" i="82" s="1"/>
  <c r="J14" i="82" s="1"/>
  <c r="R20" i="82"/>
  <c r="R22" i="82"/>
  <c r="H23" i="82"/>
  <c r="I23" i="82" s="1"/>
  <c r="J23" i="82" s="1"/>
  <c r="H28" i="82"/>
  <c r="I28" i="82" s="1"/>
  <c r="J28" i="82" s="1"/>
  <c r="R34" i="82"/>
  <c r="R41" i="82"/>
  <c r="H43" i="82"/>
  <c r="I43" i="82" s="1"/>
  <c r="J43" i="82" s="1"/>
  <c r="R47" i="82"/>
  <c r="R49" i="82"/>
  <c r="H50" i="82"/>
  <c r="I50" i="82" s="1"/>
  <c r="J50" i="82" s="1"/>
  <c r="H55" i="82"/>
  <c r="I55" i="82" s="1"/>
  <c r="J55" i="82" s="1"/>
  <c r="R61" i="82"/>
  <c r="R68" i="82"/>
  <c r="H70" i="82"/>
  <c r="I70" i="82" s="1"/>
  <c r="J70" i="82" s="1"/>
  <c r="R74" i="82"/>
  <c r="R76" i="82"/>
  <c r="H77" i="82"/>
  <c r="I77" i="82" s="1"/>
  <c r="J77" i="82" s="1"/>
  <c r="H82" i="82"/>
  <c r="I82" i="82" s="1"/>
  <c r="J82" i="82" s="1"/>
  <c r="R88" i="82"/>
  <c r="H7" i="83"/>
  <c r="I7" i="83" s="1"/>
  <c r="J7" i="83" s="1"/>
  <c r="H29" i="83"/>
  <c r="I29" i="83" s="1"/>
  <c r="J29" i="83" s="1"/>
  <c r="H36" i="84"/>
  <c r="I36" i="84" s="1"/>
  <c r="J36" i="84" s="1"/>
  <c r="M38" i="85"/>
  <c r="U38" i="85" s="1"/>
  <c r="H10" i="85"/>
  <c r="I10" i="85" s="1"/>
  <c r="J10" i="85" s="1"/>
  <c r="H18" i="85"/>
  <c r="I18" i="85" s="1"/>
  <c r="J18" i="85" s="1"/>
  <c r="M4" i="80"/>
  <c r="U4" i="80" s="1"/>
  <c r="X4" i="80" s="1"/>
  <c r="M10" i="80"/>
  <c r="U10" i="80" s="1"/>
  <c r="M16" i="80"/>
  <c r="U16" i="80" s="1"/>
  <c r="M22" i="80"/>
  <c r="U22" i="80" s="1"/>
  <c r="M28" i="80"/>
  <c r="U28" i="80" s="1"/>
  <c r="M34" i="80"/>
  <c r="U34" i="80" s="1"/>
  <c r="M40" i="80"/>
  <c r="U40" i="80" s="1"/>
  <c r="M46" i="80"/>
  <c r="U46" i="80" s="1"/>
  <c r="M52" i="80"/>
  <c r="U52" i="80" s="1"/>
  <c r="M58" i="80"/>
  <c r="U58" i="80" s="1"/>
  <c r="M4" i="81"/>
  <c r="U4" i="81" s="1"/>
  <c r="X4" i="81" s="1"/>
  <c r="Z4" i="81" s="1"/>
  <c r="M10" i="81"/>
  <c r="U10" i="81" s="1"/>
  <c r="M16" i="81"/>
  <c r="U16" i="81" s="1"/>
  <c r="M22" i="81"/>
  <c r="U22" i="81" s="1"/>
  <c r="M28" i="81"/>
  <c r="U28" i="81" s="1"/>
  <c r="M34" i="81"/>
  <c r="U34" i="81" s="1"/>
  <c r="M40" i="81"/>
  <c r="U40" i="81" s="1"/>
  <c r="M46" i="81"/>
  <c r="U46" i="81" s="1"/>
  <c r="M52" i="81"/>
  <c r="U52" i="81" s="1"/>
  <c r="M58" i="81"/>
  <c r="U58" i="81" s="1"/>
  <c r="M64" i="81"/>
  <c r="U64" i="81" s="1"/>
  <c r="M70" i="81"/>
  <c r="U70" i="81" s="1"/>
  <c r="M76" i="81"/>
  <c r="U76" i="81" s="1"/>
  <c r="M82" i="81"/>
  <c r="U82" i="81" s="1"/>
  <c r="M88" i="81"/>
  <c r="U88" i="81" s="1"/>
  <c r="V14" i="81"/>
  <c r="V18" i="81"/>
  <c r="V23" i="81"/>
  <c r="V27" i="81"/>
  <c r="V33" i="81"/>
  <c r="H34" i="81"/>
  <c r="I34" i="81" s="1"/>
  <c r="J34" i="81" s="1"/>
  <c r="H36" i="81"/>
  <c r="I36" i="81" s="1"/>
  <c r="J36" i="81" s="1"/>
  <c r="V38" i="81"/>
  <c r="V51" i="81"/>
  <c r="H52" i="81"/>
  <c r="I52" i="81" s="1"/>
  <c r="J52" i="81" s="1"/>
  <c r="H54" i="81"/>
  <c r="I54" i="81" s="1"/>
  <c r="J54" i="81" s="1"/>
  <c r="V56" i="81"/>
  <c r="V69" i="81"/>
  <c r="H70" i="81"/>
  <c r="I70" i="81" s="1"/>
  <c r="J70" i="81" s="1"/>
  <c r="H72" i="81"/>
  <c r="I72" i="81" s="1"/>
  <c r="J72" i="81" s="1"/>
  <c r="V74" i="81"/>
  <c r="V87" i="81"/>
  <c r="H88" i="81"/>
  <c r="I88" i="81" s="1"/>
  <c r="J88" i="81" s="1"/>
  <c r="H90" i="81"/>
  <c r="I90" i="81" s="1"/>
  <c r="J90" i="81" s="1"/>
  <c r="V92" i="81"/>
  <c r="M6" i="82"/>
  <c r="U6" i="82" s="1"/>
  <c r="M14" i="82"/>
  <c r="U14" i="82" s="1"/>
  <c r="M24" i="82"/>
  <c r="U24" i="82" s="1"/>
  <c r="M32" i="82"/>
  <c r="U32" i="82" s="1"/>
  <c r="M42" i="82"/>
  <c r="U42" i="82" s="1"/>
  <c r="M50" i="82"/>
  <c r="U50" i="82" s="1"/>
  <c r="M60" i="82"/>
  <c r="U60" i="82" s="1"/>
  <c r="M68" i="82"/>
  <c r="U68" i="82" s="1"/>
  <c r="M78" i="82"/>
  <c r="U78" i="82" s="1"/>
  <c r="M86" i="82"/>
  <c r="U86" i="82" s="1"/>
  <c r="H35" i="82"/>
  <c r="I35" i="82" s="1"/>
  <c r="J35" i="82" s="1"/>
  <c r="H62" i="82"/>
  <c r="I62" i="82" s="1"/>
  <c r="J62" i="82" s="1"/>
  <c r="H89" i="82"/>
  <c r="I89" i="82" s="1"/>
  <c r="J89" i="82" s="1"/>
  <c r="AH3" i="83"/>
  <c r="AQ3" i="83" s="1"/>
  <c r="H11" i="83"/>
  <c r="I11" i="83" s="1"/>
  <c r="J11" i="83" s="1"/>
  <c r="H14" i="83"/>
  <c r="I14" i="83" s="1"/>
  <c r="J14" i="83" s="1"/>
  <c r="H25" i="83"/>
  <c r="I25" i="83" s="1"/>
  <c r="J25" i="83" s="1"/>
  <c r="H56" i="83"/>
  <c r="I56" i="83" s="1"/>
  <c r="J56" i="83" s="1"/>
  <c r="H58" i="83"/>
  <c r="I58" i="83" s="1"/>
  <c r="J58" i="83" s="1"/>
  <c r="M39" i="85"/>
  <c r="U39" i="85" s="1"/>
  <c r="H90" i="85"/>
  <c r="I90" i="85" s="1"/>
  <c r="J90" i="85" s="1"/>
  <c r="H12" i="81"/>
  <c r="I12" i="81" s="1"/>
  <c r="J12" i="81" s="1"/>
  <c r="H21" i="81"/>
  <c r="I21" i="81" s="1"/>
  <c r="J21" i="81" s="1"/>
  <c r="H33" i="81"/>
  <c r="I33" i="81" s="1"/>
  <c r="J33" i="81" s="1"/>
  <c r="H51" i="81"/>
  <c r="I51" i="81" s="1"/>
  <c r="J51" i="81" s="1"/>
  <c r="H69" i="81"/>
  <c r="I69" i="81" s="1"/>
  <c r="J69" i="81" s="1"/>
  <c r="H87" i="81"/>
  <c r="I87" i="81" s="1"/>
  <c r="J87" i="81" s="1"/>
  <c r="H25" i="82"/>
  <c r="I25" i="82" s="1"/>
  <c r="J25" i="82" s="1"/>
  <c r="H32" i="82"/>
  <c r="I32" i="82" s="1"/>
  <c r="J32" i="82" s="1"/>
  <c r="H37" i="82"/>
  <c r="I37" i="82" s="1"/>
  <c r="J37" i="82" s="1"/>
  <c r="H52" i="82"/>
  <c r="I52" i="82" s="1"/>
  <c r="J52" i="82" s="1"/>
  <c r="H59" i="82"/>
  <c r="I59" i="82" s="1"/>
  <c r="J59" i="82" s="1"/>
  <c r="H64" i="82"/>
  <c r="I64" i="82" s="1"/>
  <c r="J64" i="82" s="1"/>
  <c r="H79" i="82"/>
  <c r="I79" i="82" s="1"/>
  <c r="J79" i="82" s="1"/>
  <c r="H86" i="82"/>
  <c r="I86" i="82" s="1"/>
  <c r="J86" i="82" s="1"/>
  <c r="H49" i="83"/>
  <c r="I49" i="83" s="1"/>
  <c r="J49" i="83" s="1"/>
  <c r="H15" i="84"/>
  <c r="I15" i="84" s="1"/>
  <c r="J15" i="84" s="1"/>
  <c r="H21" i="84"/>
  <c r="I21" i="84" s="1"/>
  <c r="J21" i="84" s="1"/>
  <c r="H27" i="84"/>
  <c r="I27" i="84" s="1"/>
  <c r="J27" i="84" s="1"/>
  <c r="H72" i="85"/>
  <c r="I72" i="85" s="1"/>
  <c r="J72" i="85" s="1"/>
  <c r="H13" i="86"/>
  <c r="I13" i="86" s="1"/>
  <c r="J13" i="86" s="1"/>
  <c r="H31" i="86"/>
  <c r="I31" i="86" s="1"/>
  <c r="J31" i="86" s="1"/>
  <c r="H70" i="83"/>
  <c r="I70" i="83" s="1"/>
  <c r="J70" i="83" s="1"/>
  <c r="H73" i="83"/>
  <c r="I73" i="83" s="1"/>
  <c r="J73" i="83" s="1"/>
  <c r="H76" i="83"/>
  <c r="I76" i="83" s="1"/>
  <c r="J76" i="83" s="1"/>
  <c r="H79" i="83"/>
  <c r="I79" i="83" s="1"/>
  <c r="J79" i="83" s="1"/>
  <c r="H31" i="85"/>
  <c r="I31" i="85" s="1"/>
  <c r="J31" i="85" s="1"/>
  <c r="H49" i="85"/>
  <c r="I49" i="85" s="1"/>
  <c r="J49" i="85" s="1"/>
  <c r="H67" i="85"/>
  <c r="I67" i="85" s="1"/>
  <c r="J67" i="85" s="1"/>
  <c r="H85" i="85"/>
  <c r="I85" i="85" s="1"/>
  <c r="J85" i="85" s="1"/>
  <c r="H19" i="86"/>
  <c r="I19" i="86" s="1"/>
  <c r="J19" i="86" s="1"/>
  <c r="H28" i="86"/>
  <c r="I28" i="86" s="1"/>
  <c r="J28" i="86" s="1"/>
  <c r="H37" i="86"/>
  <c r="I37" i="86" s="1"/>
  <c r="J37" i="86" s="1"/>
  <c r="H74" i="86"/>
  <c r="I74" i="86" s="1"/>
  <c r="J74" i="86" s="1"/>
  <c r="H7" i="88"/>
  <c r="I7" i="88" s="1"/>
  <c r="J7" i="88" s="1"/>
  <c r="V89" i="82"/>
  <c r="V86" i="82"/>
  <c r="V83" i="82"/>
  <c r="V80" i="82"/>
  <c r="V77" i="82"/>
  <c r="V74" i="82"/>
  <c r="V71" i="82"/>
  <c r="V68" i="82"/>
  <c r="V65" i="82"/>
  <c r="V62" i="82"/>
  <c r="V59" i="82"/>
  <c r="V56" i="82"/>
  <c r="V53" i="82"/>
  <c r="V50" i="82"/>
  <c r="V47" i="82"/>
  <c r="V44" i="82"/>
  <c r="V41" i="82"/>
  <c r="V38" i="82"/>
  <c r="V35" i="82"/>
  <c r="V32" i="82"/>
  <c r="V29" i="82"/>
  <c r="V26" i="82"/>
  <c r="V23" i="82"/>
  <c r="V20" i="82"/>
  <c r="V22" i="82"/>
  <c r="V24" i="82"/>
  <c r="V31" i="82"/>
  <c r="V33" i="82"/>
  <c r="V40" i="82"/>
  <c r="V42" i="82"/>
  <c r="V49" i="82"/>
  <c r="V51" i="82"/>
  <c r="V58" i="82"/>
  <c r="V60" i="82"/>
  <c r="V67" i="82"/>
  <c r="V69" i="82"/>
  <c r="V76" i="82"/>
  <c r="V78" i="82"/>
  <c r="V85" i="82"/>
  <c r="V87" i="82"/>
  <c r="M78" i="83"/>
  <c r="U78" i="83" s="1"/>
  <c r="M72" i="83"/>
  <c r="U72" i="83" s="1"/>
  <c r="M66" i="83"/>
  <c r="U66" i="83" s="1"/>
  <c r="M60" i="83"/>
  <c r="U60" i="83" s="1"/>
  <c r="M54" i="83"/>
  <c r="U54" i="83" s="1"/>
  <c r="M48" i="83"/>
  <c r="U48" i="83" s="1"/>
  <c r="M42" i="83"/>
  <c r="U42" i="83" s="1"/>
  <c r="M36" i="83"/>
  <c r="U36" i="83" s="1"/>
  <c r="M30" i="83"/>
  <c r="U30" i="83" s="1"/>
  <c r="M24" i="83"/>
  <c r="U24" i="83" s="1"/>
  <c r="M18" i="83"/>
  <c r="U18" i="83" s="1"/>
  <c r="M12" i="83"/>
  <c r="U12" i="83" s="1"/>
  <c r="M6" i="83"/>
  <c r="U6" i="83" s="1"/>
  <c r="M77" i="83"/>
  <c r="U77" i="83" s="1"/>
  <c r="M71" i="83"/>
  <c r="U71" i="83" s="1"/>
  <c r="M65" i="83"/>
  <c r="U65" i="83" s="1"/>
  <c r="M59" i="83"/>
  <c r="U59" i="83" s="1"/>
  <c r="M53" i="83"/>
  <c r="U53" i="83" s="1"/>
  <c r="M47" i="83"/>
  <c r="U47" i="83" s="1"/>
  <c r="M41" i="83"/>
  <c r="U41" i="83" s="1"/>
  <c r="M35" i="83"/>
  <c r="U35" i="83" s="1"/>
  <c r="M29" i="83"/>
  <c r="U29" i="83" s="1"/>
  <c r="M23" i="83"/>
  <c r="U23" i="83" s="1"/>
  <c r="M17" i="83"/>
  <c r="U17" i="83" s="1"/>
  <c r="M11" i="83"/>
  <c r="U11" i="83" s="1"/>
  <c r="M5" i="83"/>
  <c r="U5" i="83" s="1"/>
  <c r="M13" i="83"/>
  <c r="U13" i="83" s="1"/>
  <c r="M21" i="83"/>
  <c r="U21" i="83" s="1"/>
  <c r="M31" i="83"/>
  <c r="U31" i="83" s="1"/>
  <c r="M39" i="83"/>
  <c r="U39" i="83" s="1"/>
  <c r="M49" i="83"/>
  <c r="U49" i="83" s="1"/>
  <c r="M57" i="83"/>
  <c r="U57" i="83" s="1"/>
  <c r="M67" i="83"/>
  <c r="U67" i="83" s="1"/>
  <c r="M75" i="83"/>
  <c r="U75" i="83" s="1"/>
  <c r="R5" i="83"/>
  <c r="R9" i="83"/>
  <c r="R14" i="83"/>
  <c r="R16" i="83"/>
  <c r="H19" i="83"/>
  <c r="I19" i="83" s="1"/>
  <c r="J19" i="83" s="1"/>
  <c r="R23" i="83"/>
  <c r="R25" i="83"/>
  <c r="H28" i="83"/>
  <c r="I28" i="83" s="1"/>
  <c r="J28" i="83" s="1"/>
  <c r="R32" i="83"/>
  <c r="R34" i="83"/>
  <c r="H37" i="83"/>
  <c r="I37" i="83" s="1"/>
  <c r="J37" i="83" s="1"/>
  <c r="R41" i="83"/>
  <c r="R43" i="83"/>
  <c r="H46" i="83"/>
  <c r="I46" i="83" s="1"/>
  <c r="J46" i="83" s="1"/>
  <c r="R50" i="83"/>
  <c r="R52" i="83"/>
  <c r="H55" i="83"/>
  <c r="I55" i="83" s="1"/>
  <c r="J55" i="83" s="1"/>
  <c r="R59" i="83"/>
  <c r="R61" i="83"/>
  <c r="H64" i="83"/>
  <c r="I64" i="83" s="1"/>
  <c r="J64" i="83" s="1"/>
  <c r="R70" i="83"/>
  <c r="R73" i="83"/>
  <c r="R76" i="83"/>
  <c r="H5" i="85"/>
  <c r="I5" i="85" s="1"/>
  <c r="J5" i="85" s="1"/>
  <c r="H9" i="85"/>
  <c r="I9" i="85" s="1"/>
  <c r="J9" i="85" s="1"/>
  <c r="H14" i="85"/>
  <c r="I14" i="85" s="1"/>
  <c r="J14" i="85" s="1"/>
  <c r="H16" i="85"/>
  <c r="I16" i="85" s="1"/>
  <c r="J16" i="85" s="1"/>
  <c r="H28" i="85"/>
  <c r="I28" i="85" s="1"/>
  <c r="J28" i="85" s="1"/>
  <c r="H46" i="85"/>
  <c r="I46" i="85" s="1"/>
  <c r="J46" i="85" s="1"/>
  <c r="H64" i="85"/>
  <c r="I64" i="85" s="1"/>
  <c r="J64" i="85" s="1"/>
  <c r="H82" i="85"/>
  <c r="I82" i="85" s="1"/>
  <c r="J82" i="85" s="1"/>
  <c r="H64" i="86"/>
  <c r="I64" i="86" s="1"/>
  <c r="J64" i="86" s="1"/>
  <c r="AH4" i="87"/>
  <c r="H19" i="87"/>
  <c r="I19" i="87" s="1"/>
  <c r="J19" i="87" s="1"/>
  <c r="H47" i="87"/>
  <c r="I47" i="87" s="1"/>
  <c r="J47" i="87" s="1"/>
  <c r="H22" i="82"/>
  <c r="I22" i="82" s="1"/>
  <c r="J22" i="82" s="1"/>
  <c r="H31" i="82"/>
  <c r="I31" i="82" s="1"/>
  <c r="J31" i="82" s="1"/>
  <c r="H40" i="82"/>
  <c r="I40" i="82" s="1"/>
  <c r="J40" i="82" s="1"/>
  <c r="H49" i="82"/>
  <c r="I49" i="82" s="1"/>
  <c r="J49" i="82" s="1"/>
  <c r="H58" i="82"/>
  <c r="I58" i="82" s="1"/>
  <c r="J58" i="82" s="1"/>
  <c r="H67" i="82"/>
  <c r="I67" i="82" s="1"/>
  <c r="J67" i="82" s="1"/>
  <c r="H76" i="82"/>
  <c r="I76" i="82" s="1"/>
  <c r="J76" i="82" s="1"/>
  <c r="H85" i="82"/>
  <c r="I85" i="82" s="1"/>
  <c r="J85" i="82" s="1"/>
  <c r="R78" i="83"/>
  <c r="R75" i="83"/>
  <c r="R72" i="83"/>
  <c r="R69" i="83"/>
  <c r="R66" i="83"/>
  <c r="R63" i="83"/>
  <c r="R60" i="83"/>
  <c r="R57" i="83"/>
  <c r="R54" i="83"/>
  <c r="R51" i="83"/>
  <c r="R48" i="83"/>
  <c r="R45" i="83"/>
  <c r="R42" i="83"/>
  <c r="R39" i="83"/>
  <c r="R36" i="83"/>
  <c r="R33" i="83"/>
  <c r="R30" i="83"/>
  <c r="R27" i="83"/>
  <c r="R24" i="83"/>
  <c r="R21" i="83"/>
  <c r="R18" i="83"/>
  <c r="R15" i="83"/>
  <c r="R12" i="83"/>
  <c r="R6" i="83"/>
  <c r="R77" i="83"/>
  <c r="R74" i="83"/>
  <c r="R71" i="83"/>
  <c r="R68" i="83"/>
  <c r="R7" i="83"/>
  <c r="R8" i="83"/>
  <c r="R10" i="83"/>
  <c r="R11" i="83"/>
  <c r="P3" i="84"/>
  <c r="AF3" i="84" s="1"/>
  <c r="AO3" i="84" s="1"/>
  <c r="H6" i="84"/>
  <c r="I6" i="84" s="1"/>
  <c r="J6" i="84" s="1"/>
  <c r="V68" i="84"/>
  <c r="V65" i="84"/>
  <c r="V62" i="84"/>
  <c r="V59" i="84"/>
  <c r="V56" i="84"/>
  <c r="V53" i="84"/>
  <c r="V50" i="84"/>
  <c r="V47" i="84"/>
  <c r="V44" i="84"/>
  <c r="V41" i="84"/>
  <c r="V69" i="84"/>
  <c r="V66" i="84"/>
  <c r="V63" i="84"/>
  <c r="V60" i="84"/>
  <c r="V57" i="84"/>
  <c r="V54" i="84"/>
  <c r="V51" i="84"/>
  <c r="V48" i="84"/>
  <c r="V45" i="84"/>
  <c r="V42" i="84"/>
  <c r="V39" i="84"/>
  <c r="V67" i="84"/>
  <c r="V64" i="84"/>
  <c r="V61" i="84"/>
  <c r="V58" i="84"/>
  <c r="V55" i="84"/>
  <c r="V52" i="84"/>
  <c r="V49" i="84"/>
  <c r="V46" i="84"/>
  <c r="V43" i="84"/>
  <c r="V40" i="84"/>
  <c r="V37" i="84"/>
  <c r="V34" i="84"/>
  <c r="V31" i="84"/>
  <c r="V28" i="84"/>
  <c r="V25" i="84"/>
  <c r="V22" i="84"/>
  <c r="V19" i="84"/>
  <c r="V16" i="84"/>
  <c r="V13" i="84"/>
  <c r="V8" i="84"/>
  <c r="V7" i="84"/>
  <c r="V11" i="84"/>
  <c r="V5" i="84"/>
  <c r="H19" i="85"/>
  <c r="I19" i="85" s="1"/>
  <c r="J19" i="85" s="1"/>
  <c r="H23" i="85"/>
  <c r="I23" i="85" s="1"/>
  <c r="J23" i="85" s="1"/>
  <c r="H33" i="85"/>
  <c r="I33" i="85" s="1"/>
  <c r="J33" i="85" s="1"/>
  <c r="H51" i="85"/>
  <c r="I51" i="85" s="1"/>
  <c r="J51" i="85" s="1"/>
  <c r="H69" i="85"/>
  <c r="I69" i="85" s="1"/>
  <c r="J69" i="85" s="1"/>
  <c r="H87" i="85"/>
  <c r="I87" i="85" s="1"/>
  <c r="J87" i="85" s="1"/>
  <c r="H9" i="86"/>
  <c r="I9" i="86" s="1"/>
  <c r="J9" i="86" s="1"/>
  <c r="H16" i="86"/>
  <c r="I16" i="86" s="1"/>
  <c r="J16" i="86" s="1"/>
  <c r="H25" i="86"/>
  <c r="I25" i="86" s="1"/>
  <c r="J25" i="86" s="1"/>
  <c r="H34" i="86"/>
  <c r="I34" i="86" s="1"/>
  <c r="J34" i="86" s="1"/>
  <c r="H88" i="86"/>
  <c r="I88" i="86" s="1"/>
  <c r="J88" i="86" s="1"/>
  <c r="H34" i="83"/>
  <c r="I34" i="83" s="1"/>
  <c r="J34" i="83" s="1"/>
  <c r="H43" i="83"/>
  <c r="I43" i="83" s="1"/>
  <c r="J43" i="83" s="1"/>
  <c r="H52" i="83"/>
  <c r="I52" i="83" s="1"/>
  <c r="J52" i="83" s="1"/>
  <c r="H61" i="83"/>
  <c r="I61" i="83" s="1"/>
  <c r="J61" i="83" s="1"/>
  <c r="H9" i="84"/>
  <c r="I9" i="84" s="1"/>
  <c r="J9" i="84" s="1"/>
  <c r="R67" i="84"/>
  <c r="R64" i="84"/>
  <c r="R61" i="84"/>
  <c r="R58" i="84"/>
  <c r="R55" i="84"/>
  <c r="R52" i="84"/>
  <c r="R49" i="84"/>
  <c r="R46" i="84"/>
  <c r="R43" i="84"/>
  <c r="R40" i="84"/>
  <c r="R7" i="84"/>
  <c r="R8" i="84"/>
  <c r="R13" i="84"/>
  <c r="R16" i="84"/>
  <c r="R19" i="84"/>
  <c r="R22" i="84"/>
  <c r="R25" i="84"/>
  <c r="R28" i="84"/>
  <c r="R31" i="84"/>
  <c r="R34" i="84"/>
  <c r="R37" i="84"/>
  <c r="R39" i="84"/>
  <c r="R42" i="84"/>
  <c r="R45" i="84"/>
  <c r="R48" i="84"/>
  <c r="R51" i="84"/>
  <c r="R54" i="84"/>
  <c r="R57" i="84"/>
  <c r="R60" i="84"/>
  <c r="R63" i="84"/>
  <c r="R66" i="84"/>
  <c r="R69" i="84"/>
  <c r="H4" i="85"/>
  <c r="I4" i="85" s="1"/>
  <c r="J4" i="85" s="1"/>
  <c r="K4" i="85" s="1"/>
  <c r="H8" i="85"/>
  <c r="I8" i="85" s="1"/>
  <c r="J8" i="85" s="1"/>
  <c r="H13" i="85"/>
  <c r="I13" i="85" s="1"/>
  <c r="J13" i="85" s="1"/>
  <c r="H15" i="85"/>
  <c r="I15" i="85" s="1"/>
  <c r="J15" i="85" s="1"/>
  <c r="H30" i="85"/>
  <c r="I30" i="85" s="1"/>
  <c r="J30" i="85" s="1"/>
  <c r="H43" i="85"/>
  <c r="I43" i="85" s="1"/>
  <c r="J43" i="85" s="1"/>
  <c r="H48" i="85"/>
  <c r="I48" i="85" s="1"/>
  <c r="J48" i="85" s="1"/>
  <c r="H61" i="85"/>
  <c r="I61" i="85" s="1"/>
  <c r="J61" i="85" s="1"/>
  <c r="H66" i="85"/>
  <c r="I66" i="85" s="1"/>
  <c r="J66" i="85" s="1"/>
  <c r="H79" i="85"/>
  <c r="I79" i="85" s="1"/>
  <c r="J79" i="85" s="1"/>
  <c r="H84" i="85"/>
  <c r="I84" i="85" s="1"/>
  <c r="J84" i="85" s="1"/>
  <c r="H8" i="86"/>
  <c r="I8" i="86" s="1"/>
  <c r="J8" i="86" s="1"/>
  <c r="H10" i="86"/>
  <c r="I10" i="86" s="1"/>
  <c r="J10" i="86" s="1"/>
  <c r="H46" i="86"/>
  <c r="I46" i="86" s="1"/>
  <c r="J46" i="86" s="1"/>
  <c r="H61" i="86"/>
  <c r="I61" i="86" s="1"/>
  <c r="J61" i="86" s="1"/>
  <c r="H79" i="86"/>
  <c r="I79" i="86" s="1"/>
  <c r="J79" i="86" s="1"/>
  <c r="H13" i="88"/>
  <c r="I13" i="88" s="1"/>
  <c r="J13" i="88" s="1"/>
  <c r="H27" i="88"/>
  <c r="I27" i="88" s="1"/>
  <c r="J27" i="88" s="1"/>
  <c r="H31" i="88"/>
  <c r="I31" i="88" s="1"/>
  <c r="J31" i="88" s="1"/>
  <c r="H45" i="88"/>
  <c r="I45" i="88" s="1"/>
  <c r="J45" i="88" s="1"/>
  <c r="H49" i="88"/>
  <c r="I49" i="88" s="1"/>
  <c r="J49" i="88" s="1"/>
  <c r="V10" i="83"/>
  <c r="V14" i="83"/>
  <c r="V17" i="83"/>
  <c r="V20" i="83"/>
  <c r="V23" i="83"/>
  <c r="V26" i="83"/>
  <c r="V29" i="83"/>
  <c r="V32" i="83"/>
  <c r="V35" i="83"/>
  <c r="V38" i="83"/>
  <c r="V41" i="83"/>
  <c r="V44" i="83"/>
  <c r="V47" i="83"/>
  <c r="V50" i="83"/>
  <c r="V53" i="83"/>
  <c r="V56" i="83"/>
  <c r="V59" i="83"/>
  <c r="V62" i="83"/>
  <c r="V65" i="83"/>
  <c r="V68" i="83"/>
  <c r="V71" i="83"/>
  <c r="V74" i="83"/>
  <c r="M9" i="84"/>
  <c r="U9" i="84" s="1"/>
  <c r="M15" i="84"/>
  <c r="U15" i="84" s="1"/>
  <c r="M21" i="84"/>
  <c r="U21" i="84" s="1"/>
  <c r="M27" i="84"/>
  <c r="U27" i="84" s="1"/>
  <c r="M33" i="84"/>
  <c r="U33" i="84" s="1"/>
  <c r="M39" i="84"/>
  <c r="U39" i="84" s="1"/>
  <c r="M45" i="84"/>
  <c r="U45" i="84" s="1"/>
  <c r="M51" i="84"/>
  <c r="U51" i="84" s="1"/>
  <c r="M57" i="84"/>
  <c r="U57" i="84" s="1"/>
  <c r="M63" i="84"/>
  <c r="U63" i="84" s="1"/>
  <c r="M69" i="84"/>
  <c r="U69" i="84" s="1"/>
  <c r="R5" i="84"/>
  <c r="R11" i="84"/>
  <c r="H22" i="85"/>
  <c r="I22" i="85" s="1"/>
  <c r="J22" i="85" s="1"/>
  <c r="H24" i="85"/>
  <c r="I24" i="85" s="1"/>
  <c r="J24" i="85" s="1"/>
  <c r="H34" i="85"/>
  <c r="I34" i="85" s="1"/>
  <c r="J34" i="85" s="1"/>
  <c r="H39" i="85"/>
  <c r="I39" i="85" s="1"/>
  <c r="J39" i="85" s="1"/>
  <c r="H52" i="85"/>
  <c r="I52" i="85" s="1"/>
  <c r="J52" i="85" s="1"/>
  <c r="H57" i="85"/>
  <c r="I57" i="85" s="1"/>
  <c r="J57" i="85" s="1"/>
  <c r="H70" i="85"/>
  <c r="I70" i="85" s="1"/>
  <c r="J70" i="85" s="1"/>
  <c r="H75" i="85"/>
  <c r="I75" i="85" s="1"/>
  <c r="J75" i="85" s="1"/>
  <c r="H88" i="85"/>
  <c r="I88" i="85" s="1"/>
  <c r="J88" i="85" s="1"/>
  <c r="H93" i="85"/>
  <c r="I93" i="85" s="1"/>
  <c r="J93" i="85" s="1"/>
  <c r="H96" i="85"/>
  <c r="I96" i="85" s="1"/>
  <c r="J96" i="85" s="1"/>
  <c r="H7" i="86"/>
  <c r="I7" i="86" s="1"/>
  <c r="J7" i="86" s="1"/>
  <c r="AE3" i="87"/>
  <c r="P3" i="87"/>
  <c r="AF3" i="87" s="1"/>
  <c r="AO3" i="87" s="1"/>
  <c r="H7" i="87"/>
  <c r="I7" i="87" s="1"/>
  <c r="J7" i="87" s="1"/>
  <c r="H38" i="87"/>
  <c r="I38" i="87" s="1"/>
  <c r="J38" i="87" s="1"/>
  <c r="M4" i="84"/>
  <c r="U4" i="84" s="1"/>
  <c r="X4" i="84" s="1"/>
  <c r="Z4" i="84" s="1"/>
  <c r="M10" i="84"/>
  <c r="U10" i="84" s="1"/>
  <c r="M16" i="84"/>
  <c r="U16" i="84" s="1"/>
  <c r="M22" i="84"/>
  <c r="U22" i="84" s="1"/>
  <c r="M28" i="84"/>
  <c r="U28" i="84" s="1"/>
  <c r="M34" i="84"/>
  <c r="U34" i="84" s="1"/>
  <c r="M40" i="84"/>
  <c r="U40" i="84" s="1"/>
  <c r="M46" i="84"/>
  <c r="U46" i="84" s="1"/>
  <c r="M52" i="84"/>
  <c r="U52" i="84" s="1"/>
  <c r="M58" i="84"/>
  <c r="U58" i="84" s="1"/>
  <c r="R4" i="84"/>
  <c r="R10" i="84"/>
  <c r="R14" i="84"/>
  <c r="R17" i="84"/>
  <c r="R20" i="84"/>
  <c r="R23" i="84"/>
  <c r="R26" i="84"/>
  <c r="R29" i="84"/>
  <c r="R32" i="84"/>
  <c r="R35" i="84"/>
  <c r="R38" i="84"/>
  <c r="H40" i="84"/>
  <c r="I40" i="84" s="1"/>
  <c r="J40" i="84" s="1"/>
  <c r="H41" i="84"/>
  <c r="I41" i="84" s="1"/>
  <c r="J41" i="84" s="1"/>
  <c r="H43" i="84"/>
  <c r="I43" i="84" s="1"/>
  <c r="J43" i="84" s="1"/>
  <c r="H44" i="84"/>
  <c r="I44" i="84" s="1"/>
  <c r="J44" i="84" s="1"/>
  <c r="H46" i="84"/>
  <c r="I46" i="84" s="1"/>
  <c r="J46" i="84" s="1"/>
  <c r="H47" i="84"/>
  <c r="I47" i="84" s="1"/>
  <c r="J47" i="84" s="1"/>
  <c r="H49" i="84"/>
  <c r="I49" i="84" s="1"/>
  <c r="J49" i="84" s="1"/>
  <c r="H50" i="84"/>
  <c r="I50" i="84" s="1"/>
  <c r="J50" i="84" s="1"/>
  <c r="H52" i="84"/>
  <c r="I52" i="84" s="1"/>
  <c r="J52" i="84" s="1"/>
  <c r="H53" i="84"/>
  <c r="I53" i="84" s="1"/>
  <c r="J53" i="84" s="1"/>
  <c r="H55" i="84"/>
  <c r="I55" i="84" s="1"/>
  <c r="J55" i="84" s="1"/>
  <c r="H56" i="84"/>
  <c r="I56" i="84" s="1"/>
  <c r="J56" i="84" s="1"/>
  <c r="H58" i="84"/>
  <c r="I58" i="84" s="1"/>
  <c r="J58" i="84" s="1"/>
  <c r="H59" i="84"/>
  <c r="I59" i="84" s="1"/>
  <c r="J59" i="84" s="1"/>
  <c r="H61" i="84"/>
  <c r="I61" i="84" s="1"/>
  <c r="J61" i="84" s="1"/>
  <c r="H62" i="84"/>
  <c r="I62" i="84" s="1"/>
  <c r="J62" i="84" s="1"/>
  <c r="H64" i="84"/>
  <c r="I64" i="84" s="1"/>
  <c r="J64" i="84" s="1"/>
  <c r="H65" i="84"/>
  <c r="I65" i="84" s="1"/>
  <c r="J65" i="84" s="1"/>
  <c r="H67" i="84"/>
  <c r="I67" i="84" s="1"/>
  <c r="J67" i="84" s="1"/>
  <c r="H68" i="84"/>
  <c r="I68" i="84" s="1"/>
  <c r="J68" i="84" s="1"/>
  <c r="H6" i="85"/>
  <c r="I6" i="85" s="1"/>
  <c r="J6" i="85" s="1"/>
  <c r="H25" i="85"/>
  <c r="I25" i="85" s="1"/>
  <c r="J25" i="85" s="1"/>
  <c r="H26" i="85"/>
  <c r="I26" i="85" s="1"/>
  <c r="J26" i="85" s="1"/>
  <c r="H37" i="85"/>
  <c r="I37" i="85" s="1"/>
  <c r="J37" i="85" s="1"/>
  <c r="H42" i="85"/>
  <c r="I42" i="85" s="1"/>
  <c r="J42" i="85" s="1"/>
  <c r="H55" i="85"/>
  <c r="I55" i="85" s="1"/>
  <c r="J55" i="85" s="1"/>
  <c r="H60" i="85"/>
  <c r="I60" i="85" s="1"/>
  <c r="J60" i="85" s="1"/>
  <c r="H73" i="85"/>
  <c r="I73" i="85" s="1"/>
  <c r="J73" i="85" s="1"/>
  <c r="H78" i="85"/>
  <c r="I78" i="85" s="1"/>
  <c r="J78" i="85" s="1"/>
  <c r="H91" i="85"/>
  <c r="I91" i="85" s="1"/>
  <c r="J91" i="85" s="1"/>
  <c r="AE3" i="86"/>
  <c r="P3" i="86"/>
  <c r="AF3" i="86" s="1"/>
  <c r="AO3" i="86" s="1"/>
  <c r="H14" i="86"/>
  <c r="I14" i="86" s="1"/>
  <c r="J14" i="86" s="1"/>
  <c r="H17" i="86"/>
  <c r="I17" i="86" s="1"/>
  <c r="J17" i="86" s="1"/>
  <c r="H20" i="86"/>
  <c r="I20" i="86" s="1"/>
  <c r="J20" i="86" s="1"/>
  <c r="H23" i="86"/>
  <c r="I23" i="86" s="1"/>
  <c r="J23" i="86" s="1"/>
  <c r="H26" i="86"/>
  <c r="I26" i="86" s="1"/>
  <c r="J26" i="86" s="1"/>
  <c r="H29" i="86"/>
  <c r="I29" i="86" s="1"/>
  <c r="J29" i="86" s="1"/>
  <c r="H32" i="86"/>
  <c r="I32" i="86" s="1"/>
  <c r="J32" i="86" s="1"/>
  <c r="H35" i="86"/>
  <c r="I35" i="86" s="1"/>
  <c r="J35" i="86" s="1"/>
  <c r="H38" i="86"/>
  <c r="I38" i="86" s="1"/>
  <c r="J38" i="86" s="1"/>
  <c r="H43" i="86"/>
  <c r="I43" i="86" s="1"/>
  <c r="J43" i="86" s="1"/>
  <c r="H55" i="86"/>
  <c r="I55" i="86" s="1"/>
  <c r="J55" i="86" s="1"/>
  <c r="H70" i="86"/>
  <c r="I70" i="86" s="1"/>
  <c r="J70" i="86" s="1"/>
  <c r="H83" i="86"/>
  <c r="I83" i="86" s="1"/>
  <c r="J83" i="86" s="1"/>
  <c r="H29" i="87"/>
  <c r="I29" i="87" s="1"/>
  <c r="J29" i="87" s="1"/>
  <c r="H48" i="89"/>
  <c r="I48" i="89" s="1"/>
  <c r="J48" i="89" s="1"/>
  <c r="H7" i="85"/>
  <c r="I7" i="85" s="1"/>
  <c r="J7" i="85" s="1"/>
  <c r="H12" i="85"/>
  <c r="I12" i="85" s="1"/>
  <c r="J12" i="85" s="1"/>
  <c r="H27" i="85"/>
  <c r="I27" i="85" s="1"/>
  <c r="J27" i="85" s="1"/>
  <c r="H40" i="85"/>
  <c r="I40" i="85" s="1"/>
  <c r="J40" i="85" s="1"/>
  <c r="H45" i="85"/>
  <c r="I45" i="85" s="1"/>
  <c r="J45" i="85" s="1"/>
  <c r="H58" i="85"/>
  <c r="I58" i="85" s="1"/>
  <c r="J58" i="85" s="1"/>
  <c r="H63" i="85"/>
  <c r="I63" i="85" s="1"/>
  <c r="J63" i="85" s="1"/>
  <c r="H76" i="85"/>
  <c r="I76" i="85" s="1"/>
  <c r="J76" i="85" s="1"/>
  <c r="H81" i="85"/>
  <c r="I81" i="85" s="1"/>
  <c r="J81" i="85" s="1"/>
  <c r="H97" i="85"/>
  <c r="I97" i="85" s="1"/>
  <c r="J97" i="85" s="1"/>
  <c r="Z4" i="87"/>
  <c r="H16" i="87"/>
  <c r="I16" i="87" s="1"/>
  <c r="J16" i="87" s="1"/>
  <c r="V50" i="86"/>
  <c r="V59" i="86"/>
  <c r="V68" i="86"/>
  <c r="R73" i="86"/>
  <c r="V77" i="86"/>
  <c r="R82" i="86"/>
  <c r="V86" i="86"/>
  <c r="M78" i="87"/>
  <c r="U78" i="87" s="1"/>
  <c r="M72" i="87"/>
  <c r="U72" i="87" s="1"/>
  <c r="M66" i="87"/>
  <c r="U66" i="87" s="1"/>
  <c r="M60" i="87"/>
  <c r="U60" i="87" s="1"/>
  <c r="M54" i="87"/>
  <c r="U54" i="87" s="1"/>
  <c r="M48" i="87"/>
  <c r="U48" i="87" s="1"/>
  <c r="M42" i="87"/>
  <c r="U42" i="87" s="1"/>
  <c r="M36" i="87"/>
  <c r="U36" i="87" s="1"/>
  <c r="M30" i="87"/>
  <c r="U30" i="87" s="1"/>
  <c r="M24" i="87"/>
  <c r="U24" i="87" s="1"/>
  <c r="M18" i="87"/>
  <c r="U18" i="87" s="1"/>
  <c r="M12" i="87"/>
  <c r="U12" i="87" s="1"/>
  <c r="M6" i="87"/>
  <c r="U6" i="87" s="1"/>
  <c r="M79" i="87"/>
  <c r="U79" i="87" s="1"/>
  <c r="M73" i="87"/>
  <c r="U73" i="87" s="1"/>
  <c r="M67" i="87"/>
  <c r="U67" i="87" s="1"/>
  <c r="M61" i="87"/>
  <c r="U61" i="87" s="1"/>
  <c r="M55" i="87"/>
  <c r="U55" i="87" s="1"/>
  <c r="M49" i="87"/>
  <c r="U49" i="87" s="1"/>
  <c r="M43" i="87"/>
  <c r="U43" i="87" s="1"/>
  <c r="M37" i="87"/>
  <c r="U37" i="87" s="1"/>
  <c r="M31" i="87"/>
  <c r="U31" i="87" s="1"/>
  <c r="M25" i="87"/>
  <c r="U25" i="87" s="1"/>
  <c r="M19" i="87"/>
  <c r="U19" i="87" s="1"/>
  <c r="M13" i="87"/>
  <c r="U13" i="87" s="1"/>
  <c r="M7" i="87"/>
  <c r="U7" i="87" s="1"/>
  <c r="M11" i="87"/>
  <c r="U11" i="87" s="1"/>
  <c r="M21" i="87"/>
  <c r="U21" i="87" s="1"/>
  <c r="M29" i="87"/>
  <c r="U29" i="87" s="1"/>
  <c r="M39" i="87"/>
  <c r="U39" i="87" s="1"/>
  <c r="M47" i="87"/>
  <c r="U47" i="87" s="1"/>
  <c r="M57" i="87"/>
  <c r="U57" i="87" s="1"/>
  <c r="M65" i="87"/>
  <c r="U65" i="87" s="1"/>
  <c r="M75" i="87"/>
  <c r="U75" i="87" s="1"/>
  <c r="R78" i="87"/>
  <c r="R75" i="87"/>
  <c r="R72" i="87"/>
  <c r="R69" i="87"/>
  <c r="R66" i="87"/>
  <c r="R63" i="87"/>
  <c r="R60" i="87"/>
  <c r="R57" i="87"/>
  <c r="R54" i="87"/>
  <c r="R51" i="87"/>
  <c r="R48" i="87"/>
  <c r="R45" i="87"/>
  <c r="R42" i="87"/>
  <c r="R39" i="87"/>
  <c r="R36" i="87"/>
  <c r="R33" i="87"/>
  <c r="R30" i="87"/>
  <c r="R27" i="87"/>
  <c r="R24" i="87"/>
  <c r="R21" i="87"/>
  <c r="R18" i="87"/>
  <c r="R15" i="87"/>
  <c r="R12" i="87"/>
  <c r="R6" i="87"/>
  <c r="R79" i="87"/>
  <c r="R76" i="87"/>
  <c r="R73" i="87"/>
  <c r="R70" i="87"/>
  <c r="R67" i="87"/>
  <c r="R64" i="87"/>
  <c r="R61" i="87"/>
  <c r="R58" i="87"/>
  <c r="R55" i="87"/>
  <c r="R52" i="87"/>
  <c r="R49" i="87"/>
  <c r="R46" i="87"/>
  <c r="R43" i="87"/>
  <c r="R40" i="87"/>
  <c r="R37" i="87"/>
  <c r="R34" i="87"/>
  <c r="R31" i="87"/>
  <c r="R28" i="87"/>
  <c r="R25" i="87"/>
  <c r="R22" i="87"/>
  <c r="R11" i="87"/>
  <c r="R5" i="87"/>
  <c r="R3" i="87"/>
  <c r="R8" i="87"/>
  <c r="R9" i="87"/>
  <c r="H28" i="87"/>
  <c r="I28" i="87" s="1"/>
  <c r="J28" i="87" s="1"/>
  <c r="H37" i="87"/>
  <c r="I37" i="87" s="1"/>
  <c r="J37" i="87" s="1"/>
  <c r="H46" i="87"/>
  <c r="I46" i="87" s="1"/>
  <c r="J46" i="87" s="1"/>
  <c r="R50" i="87"/>
  <c r="R53" i="87"/>
  <c r="R56" i="87"/>
  <c r="R59" i="87"/>
  <c r="R62" i="87"/>
  <c r="R65" i="87"/>
  <c r="R68" i="87"/>
  <c r="R71" i="87"/>
  <c r="R74" i="87"/>
  <c r="R77" i="87"/>
  <c r="H6" i="88"/>
  <c r="I6" i="88" s="1"/>
  <c r="J6" i="88" s="1"/>
  <c r="H12" i="88"/>
  <c r="I12" i="88" s="1"/>
  <c r="J12" i="88" s="1"/>
  <c r="H16" i="88"/>
  <c r="I16" i="88" s="1"/>
  <c r="J16" i="88" s="1"/>
  <c r="H30" i="88"/>
  <c r="I30" i="88" s="1"/>
  <c r="J30" i="88" s="1"/>
  <c r="H34" i="88"/>
  <c r="I34" i="88" s="1"/>
  <c r="J34" i="88" s="1"/>
  <c r="H48" i="88"/>
  <c r="I48" i="88" s="1"/>
  <c r="J48" i="88" s="1"/>
  <c r="H58" i="91"/>
  <c r="I58" i="91" s="1"/>
  <c r="J58" i="91" s="1"/>
  <c r="AH3" i="86"/>
  <c r="AQ3" i="86" s="1"/>
  <c r="V44" i="86"/>
  <c r="V53" i="86"/>
  <c r="V62" i="86"/>
  <c r="R70" i="86"/>
  <c r="V74" i="86"/>
  <c r="R79" i="86"/>
  <c r="V83" i="86"/>
  <c r="M5" i="87"/>
  <c r="U5" i="87" s="1"/>
  <c r="M15" i="87"/>
  <c r="U15" i="87" s="1"/>
  <c r="M23" i="87"/>
  <c r="U23" i="87" s="1"/>
  <c r="M33" i="87"/>
  <c r="U33" i="87" s="1"/>
  <c r="M41" i="87"/>
  <c r="U41" i="87" s="1"/>
  <c r="M51" i="87"/>
  <c r="U51" i="87" s="1"/>
  <c r="M59" i="87"/>
  <c r="U59" i="87" s="1"/>
  <c r="M69" i="87"/>
  <c r="U69" i="87" s="1"/>
  <c r="M77" i="87"/>
  <c r="U77" i="87" s="1"/>
  <c r="R10" i="87"/>
  <c r="R16" i="87"/>
  <c r="R17" i="87"/>
  <c r="H25" i="87"/>
  <c r="I25" i="87" s="1"/>
  <c r="J25" i="87" s="1"/>
  <c r="H34" i="87"/>
  <c r="I34" i="87" s="1"/>
  <c r="J34" i="87" s="1"/>
  <c r="H43" i="87"/>
  <c r="I43" i="87" s="1"/>
  <c r="J43" i="87" s="1"/>
  <c r="H8" i="88"/>
  <c r="I8" i="88" s="1"/>
  <c r="J8" i="88" s="1"/>
  <c r="H24" i="88"/>
  <c r="I24" i="88" s="1"/>
  <c r="J24" i="88" s="1"/>
  <c r="H28" i="88"/>
  <c r="I28" i="88" s="1"/>
  <c r="J28" i="88" s="1"/>
  <c r="H42" i="88"/>
  <c r="I42" i="88" s="1"/>
  <c r="J42" i="88" s="1"/>
  <c r="H46" i="88"/>
  <c r="I46" i="88" s="1"/>
  <c r="J46" i="88" s="1"/>
  <c r="H21" i="89"/>
  <c r="I21" i="89" s="1"/>
  <c r="J21" i="89" s="1"/>
  <c r="H57" i="89"/>
  <c r="I57" i="89" s="1"/>
  <c r="J57" i="89" s="1"/>
  <c r="V10" i="85"/>
  <c r="V14" i="85"/>
  <c r="V17" i="85"/>
  <c r="V20" i="85"/>
  <c r="V23" i="85"/>
  <c r="V26" i="85"/>
  <c r="V29" i="85"/>
  <c r="V32" i="85"/>
  <c r="V35" i="85"/>
  <c r="V38" i="85"/>
  <c r="V41" i="85"/>
  <c r="V44" i="85"/>
  <c r="V47" i="85"/>
  <c r="V50" i="85"/>
  <c r="V53" i="85"/>
  <c r="V56" i="85"/>
  <c r="V59" i="85"/>
  <c r="V62" i="85"/>
  <c r="V65" i="85"/>
  <c r="V68" i="85"/>
  <c r="V71" i="85"/>
  <c r="V74" i="85"/>
  <c r="V77" i="85"/>
  <c r="V80" i="85"/>
  <c r="V83" i="85"/>
  <c r="V86" i="85"/>
  <c r="V89" i="85"/>
  <c r="V92" i="85"/>
  <c r="V95" i="85"/>
  <c r="V98" i="85"/>
  <c r="M8" i="86"/>
  <c r="U8" i="86" s="1"/>
  <c r="M14" i="86"/>
  <c r="U14" i="86" s="1"/>
  <c r="M20" i="86"/>
  <c r="U20" i="86" s="1"/>
  <c r="M26" i="86"/>
  <c r="U26" i="86" s="1"/>
  <c r="M32" i="86"/>
  <c r="U32" i="86" s="1"/>
  <c r="M38" i="86"/>
  <c r="U38" i="86" s="1"/>
  <c r="M44" i="86"/>
  <c r="U44" i="86" s="1"/>
  <c r="M50" i="86"/>
  <c r="U50" i="86" s="1"/>
  <c r="M56" i="86"/>
  <c r="U56" i="86" s="1"/>
  <c r="M62" i="86"/>
  <c r="U62" i="86" s="1"/>
  <c r="M68" i="86"/>
  <c r="U68" i="86" s="1"/>
  <c r="M74" i="86"/>
  <c r="U74" i="86" s="1"/>
  <c r="M80" i="86"/>
  <c r="U80" i="86" s="1"/>
  <c r="M86" i="86"/>
  <c r="U86" i="86" s="1"/>
  <c r="R87" i="86"/>
  <c r="R84" i="86"/>
  <c r="R81" i="86"/>
  <c r="R78" i="86"/>
  <c r="R75" i="86"/>
  <c r="R72" i="86"/>
  <c r="R69" i="86"/>
  <c r="R66" i="86"/>
  <c r="R63" i="86"/>
  <c r="R60" i="86"/>
  <c r="R57" i="86"/>
  <c r="R54" i="86"/>
  <c r="R51" i="86"/>
  <c r="R48" i="86"/>
  <c r="R45" i="86"/>
  <c r="R42" i="86"/>
  <c r="R7" i="86"/>
  <c r="R8" i="86"/>
  <c r="V11" i="86"/>
  <c r="R13" i="86"/>
  <c r="R16" i="86"/>
  <c r="R19" i="86"/>
  <c r="R22" i="86"/>
  <c r="R25" i="86"/>
  <c r="R28" i="86"/>
  <c r="R31" i="86"/>
  <c r="R34" i="86"/>
  <c r="R37" i="86"/>
  <c r="R41" i="86"/>
  <c r="V43" i="86"/>
  <c r="R46" i="86"/>
  <c r="H47" i="86"/>
  <c r="I47" i="86" s="1"/>
  <c r="J47" i="86" s="1"/>
  <c r="V48" i="86"/>
  <c r="R50" i="86"/>
  <c r="V52" i="86"/>
  <c r="R55" i="86"/>
  <c r="H56" i="86"/>
  <c r="I56" i="86" s="1"/>
  <c r="J56" i="86" s="1"/>
  <c r="V57" i="86"/>
  <c r="R59" i="86"/>
  <c r="V61" i="86"/>
  <c r="R64" i="86"/>
  <c r="H65" i="86"/>
  <c r="I65" i="86" s="1"/>
  <c r="J65" i="86" s="1"/>
  <c r="V66" i="86"/>
  <c r="R68" i="86"/>
  <c r="V72" i="86"/>
  <c r="H73" i="86"/>
  <c r="I73" i="86" s="1"/>
  <c r="J73" i="86" s="1"/>
  <c r="R77" i="86"/>
  <c r="V81" i="86"/>
  <c r="H82" i="86"/>
  <c r="I82" i="86" s="1"/>
  <c r="J82" i="86" s="1"/>
  <c r="R86" i="86"/>
  <c r="M8" i="87"/>
  <c r="U8" i="87" s="1"/>
  <c r="M16" i="87"/>
  <c r="U16" i="87" s="1"/>
  <c r="M26" i="87"/>
  <c r="U26" i="87" s="1"/>
  <c r="M34" i="87"/>
  <c r="U34" i="87" s="1"/>
  <c r="M44" i="87"/>
  <c r="U44" i="87" s="1"/>
  <c r="M52" i="87"/>
  <c r="U52" i="87" s="1"/>
  <c r="M62" i="87"/>
  <c r="U62" i="87" s="1"/>
  <c r="M70" i="87"/>
  <c r="U70" i="87" s="1"/>
  <c r="R4" i="87"/>
  <c r="H8" i="87"/>
  <c r="I8" i="87" s="1"/>
  <c r="J8" i="87" s="1"/>
  <c r="H9" i="87"/>
  <c r="I9" i="87" s="1"/>
  <c r="J9" i="87" s="1"/>
  <c r="R13" i="87"/>
  <c r="R14" i="87"/>
  <c r="R29" i="87"/>
  <c r="R38" i="87"/>
  <c r="R47" i="87"/>
  <c r="R8" i="88"/>
  <c r="H21" i="88"/>
  <c r="I21" i="88" s="1"/>
  <c r="J21" i="88" s="1"/>
  <c r="H25" i="88"/>
  <c r="I25" i="88" s="1"/>
  <c r="J25" i="88" s="1"/>
  <c r="R28" i="88"/>
  <c r="H39" i="88"/>
  <c r="I39" i="88" s="1"/>
  <c r="J39" i="88" s="1"/>
  <c r="H43" i="88"/>
  <c r="I43" i="88" s="1"/>
  <c r="J43" i="88" s="1"/>
  <c r="M9" i="86"/>
  <c r="U9" i="86" s="1"/>
  <c r="M15" i="86"/>
  <c r="U15" i="86" s="1"/>
  <c r="M21" i="86"/>
  <c r="U21" i="86" s="1"/>
  <c r="M27" i="86"/>
  <c r="U27" i="86" s="1"/>
  <c r="M33" i="86"/>
  <c r="U33" i="86" s="1"/>
  <c r="M39" i="86"/>
  <c r="U39" i="86" s="1"/>
  <c r="M45" i="86"/>
  <c r="U45" i="86" s="1"/>
  <c r="M51" i="86"/>
  <c r="U51" i="86" s="1"/>
  <c r="M57" i="86"/>
  <c r="U57" i="86" s="1"/>
  <c r="M63" i="86"/>
  <c r="U63" i="86" s="1"/>
  <c r="M69" i="86"/>
  <c r="U69" i="86" s="1"/>
  <c r="M75" i="86"/>
  <c r="U75" i="86" s="1"/>
  <c r="M81" i="86"/>
  <c r="U81" i="86" s="1"/>
  <c r="M87" i="86"/>
  <c r="U87" i="86" s="1"/>
  <c r="V10" i="86"/>
  <c r="V14" i="86"/>
  <c r="V17" i="86"/>
  <c r="V20" i="86"/>
  <c r="V23" i="86"/>
  <c r="V26" i="86"/>
  <c r="V29" i="86"/>
  <c r="V32" i="86"/>
  <c r="V35" i="86"/>
  <c r="V38" i="86"/>
  <c r="V47" i="86"/>
  <c r="V56" i="86"/>
  <c r="V65" i="86"/>
  <c r="H71" i="86"/>
  <c r="I71" i="86" s="1"/>
  <c r="J71" i="86" s="1"/>
  <c r="V71" i="86"/>
  <c r="R76" i="86"/>
  <c r="H80" i="86"/>
  <c r="I80" i="86" s="1"/>
  <c r="J80" i="86" s="1"/>
  <c r="V80" i="86"/>
  <c r="R85" i="86"/>
  <c r="H4" i="87"/>
  <c r="I4" i="87" s="1"/>
  <c r="J4" i="87" s="1"/>
  <c r="K4" i="87" s="1"/>
  <c r="M9" i="87"/>
  <c r="U9" i="87" s="1"/>
  <c r="M17" i="87"/>
  <c r="U17" i="87" s="1"/>
  <c r="M27" i="87"/>
  <c r="U27" i="87" s="1"/>
  <c r="M35" i="87"/>
  <c r="U35" i="87" s="1"/>
  <c r="M45" i="87"/>
  <c r="U45" i="87" s="1"/>
  <c r="M53" i="87"/>
  <c r="U53" i="87" s="1"/>
  <c r="M63" i="87"/>
  <c r="U63" i="87" s="1"/>
  <c r="M71" i="87"/>
  <c r="U71" i="87" s="1"/>
  <c r="H20" i="87"/>
  <c r="I20" i="87" s="1"/>
  <c r="J20" i="87" s="1"/>
  <c r="H22" i="87"/>
  <c r="I22" i="87" s="1"/>
  <c r="J22" i="87" s="1"/>
  <c r="H26" i="87"/>
  <c r="I26" i="87" s="1"/>
  <c r="J26" i="87" s="1"/>
  <c r="H31" i="87"/>
  <c r="I31" i="87" s="1"/>
  <c r="J31" i="87" s="1"/>
  <c r="H35" i="87"/>
  <c r="I35" i="87" s="1"/>
  <c r="J35" i="87" s="1"/>
  <c r="H40" i="87"/>
  <c r="I40" i="87" s="1"/>
  <c r="J40" i="87" s="1"/>
  <c r="H44" i="87"/>
  <c r="I44" i="87" s="1"/>
  <c r="J44" i="87" s="1"/>
  <c r="H49" i="87"/>
  <c r="I49" i="87" s="1"/>
  <c r="J49" i="87" s="1"/>
  <c r="H5" i="88"/>
  <c r="I5" i="88" s="1"/>
  <c r="J5" i="88" s="1"/>
  <c r="R68" i="88"/>
  <c r="R65" i="88"/>
  <c r="R62" i="88"/>
  <c r="R59" i="88"/>
  <c r="R56" i="88"/>
  <c r="R53" i="88"/>
  <c r="R50" i="88"/>
  <c r="R47" i="88"/>
  <c r="R44" i="88"/>
  <c r="R41" i="88"/>
  <c r="R38" i="88"/>
  <c r="R35" i="88"/>
  <c r="R32" i="88"/>
  <c r="R29" i="88"/>
  <c r="R26" i="88"/>
  <c r="R23" i="88"/>
  <c r="R20" i="88"/>
  <c r="R17" i="88"/>
  <c r="R14" i="88"/>
  <c r="R10" i="88"/>
  <c r="R4" i="88"/>
  <c r="R69" i="88"/>
  <c r="R67" i="88"/>
  <c r="R60" i="88"/>
  <c r="R58" i="88"/>
  <c r="R51" i="88"/>
  <c r="R11" i="88"/>
  <c r="R5" i="88"/>
  <c r="R48" i="88"/>
  <c r="R45" i="88"/>
  <c r="R42" i="88"/>
  <c r="R39" i="88"/>
  <c r="R36" i="88"/>
  <c r="R33" i="88"/>
  <c r="R30" i="88"/>
  <c r="R27" i="88"/>
  <c r="R24" i="88"/>
  <c r="R21" i="88"/>
  <c r="R18" i="88"/>
  <c r="R15" i="88"/>
  <c r="R12" i="88"/>
  <c r="R6" i="88"/>
  <c r="R63" i="88"/>
  <c r="R61" i="88"/>
  <c r="R54" i="88"/>
  <c r="R52" i="88"/>
  <c r="R3" i="88"/>
  <c r="R66" i="88"/>
  <c r="R64" i="88"/>
  <c r="R57" i="88"/>
  <c r="R55" i="88"/>
  <c r="R9" i="88"/>
  <c r="H11" i="88"/>
  <c r="I11" i="88" s="1"/>
  <c r="J11" i="88" s="1"/>
  <c r="AE3" i="88"/>
  <c r="P3" i="88"/>
  <c r="AF3" i="88" s="1"/>
  <c r="AO3" i="88" s="1"/>
  <c r="H18" i="88"/>
  <c r="I18" i="88" s="1"/>
  <c r="J18" i="88" s="1"/>
  <c r="H22" i="88"/>
  <c r="I22" i="88" s="1"/>
  <c r="J22" i="88" s="1"/>
  <c r="R25" i="88"/>
  <c r="H36" i="88"/>
  <c r="I36" i="88" s="1"/>
  <c r="J36" i="88" s="1"/>
  <c r="H40" i="88"/>
  <c r="I40" i="88" s="1"/>
  <c r="J40" i="88" s="1"/>
  <c r="R43" i="88"/>
  <c r="H30" i="89"/>
  <c r="I30" i="89" s="1"/>
  <c r="J30" i="89" s="1"/>
  <c r="H66" i="89"/>
  <c r="I66" i="89" s="1"/>
  <c r="J66" i="89" s="1"/>
  <c r="AH3" i="85"/>
  <c r="AQ3" i="85" s="1"/>
  <c r="V8" i="85"/>
  <c r="V13" i="85"/>
  <c r="V16" i="85"/>
  <c r="V19" i="85"/>
  <c r="V22" i="85"/>
  <c r="V25" i="85"/>
  <c r="V28" i="85"/>
  <c r="V31" i="85"/>
  <c r="V34" i="85"/>
  <c r="V37" i="85"/>
  <c r="V40" i="85"/>
  <c r="V43" i="85"/>
  <c r="V46" i="85"/>
  <c r="V49" i="85"/>
  <c r="V52" i="85"/>
  <c r="V55" i="85"/>
  <c r="V58" i="85"/>
  <c r="V61" i="85"/>
  <c r="V64" i="85"/>
  <c r="V67" i="85"/>
  <c r="V70" i="85"/>
  <c r="V73" i="85"/>
  <c r="V76" i="85"/>
  <c r="V79" i="85"/>
  <c r="V82" i="85"/>
  <c r="V85" i="85"/>
  <c r="V88" i="85"/>
  <c r="V91" i="85"/>
  <c r="V94" i="85"/>
  <c r="M4" i="86"/>
  <c r="U4" i="86" s="1"/>
  <c r="X4" i="86" s="1"/>
  <c r="M10" i="86"/>
  <c r="U10" i="86" s="1"/>
  <c r="M16" i="86"/>
  <c r="U16" i="86" s="1"/>
  <c r="M22" i="86"/>
  <c r="U22" i="86" s="1"/>
  <c r="M28" i="86"/>
  <c r="U28" i="86" s="1"/>
  <c r="M34" i="86"/>
  <c r="U34" i="86" s="1"/>
  <c r="M40" i="86"/>
  <c r="U40" i="86" s="1"/>
  <c r="M46" i="86"/>
  <c r="U46" i="86" s="1"/>
  <c r="M52" i="86"/>
  <c r="U52" i="86" s="1"/>
  <c r="M58" i="86"/>
  <c r="U58" i="86" s="1"/>
  <c r="M64" i="86"/>
  <c r="U64" i="86" s="1"/>
  <c r="M70" i="86"/>
  <c r="U70" i="86" s="1"/>
  <c r="M76" i="86"/>
  <c r="U76" i="86" s="1"/>
  <c r="M82" i="86"/>
  <c r="U82" i="86" s="1"/>
  <c r="R6" i="86"/>
  <c r="V88" i="86"/>
  <c r="V85" i="86"/>
  <c r="V82" i="86"/>
  <c r="V79" i="86"/>
  <c r="V76" i="86"/>
  <c r="V73" i="86"/>
  <c r="V70" i="86"/>
  <c r="R12" i="86"/>
  <c r="R15" i="86"/>
  <c r="R18" i="86"/>
  <c r="R21" i="86"/>
  <c r="R24" i="86"/>
  <c r="R27" i="86"/>
  <c r="R30" i="86"/>
  <c r="R33" i="86"/>
  <c r="R36" i="86"/>
  <c r="R39" i="86"/>
  <c r="R40" i="86"/>
  <c r="H41" i="86"/>
  <c r="I41" i="86" s="1"/>
  <c r="J41" i="86" s="1"/>
  <c r="V42" i="86"/>
  <c r="R44" i="86"/>
  <c r="V46" i="86"/>
  <c r="R49" i="86"/>
  <c r="H50" i="86"/>
  <c r="I50" i="86" s="1"/>
  <c r="J50" i="86" s="1"/>
  <c r="V51" i="86"/>
  <c r="R53" i="86"/>
  <c r="V55" i="86"/>
  <c r="R58" i="86"/>
  <c r="H59" i="86"/>
  <c r="I59" i="86" s="1"/>
  <c r="J59" i="86" s="1"/>
  <c r="V60" i="86"/>
  <c r="R62" i="86"/>
  <c r="V64" i="86"/>
  <c r="R67" i="86"/>
  <c r="H68" i="86"/>
  <c r="I68" i="86" s="1"/>
  <c r="J68" i="86" s="1"/>
  <c r="V69" i="86"/>
  <c r="R74" i="86"/>
  <c r="V78" i="86"/>
  <c r="R83" i="86"/>
  <c r="V87" i="86"/>
  <c r="M10" i="87"/>
  <c r="U10" i="87" s="1"/>
  <c r="M20" i="87"/>
  <c r="U20" i="87" s="1"/>
  <c r="M28" i="87"/>
  <c r="U28" i="87" s="1"/>
  <c r="M38" i="87"/>
  <c r="U38" i="87" s="1"/>
  <c r="M46" i="87"/>
  <c r="U46" i="87" s="1"/>
  <c r="M56" i="87"/>
  <c r="U56" i="87" s="1"/>
  <c r="M64" i="87"/>
  <c r="U64" i="87" s="1"/>
  <c r="M74" i="87"/>
  <c r="U74" i="87" s="1"/>
  <c r="R7" i="87"/>
  <c r="H10" i="87"/>
  <c r="I10" i="87" s="1"/>
  <c r="J10" i="87" s="1"/>
  <c r="H17" i="87"/>
  <c r="I17" i="87" s="1"/>
  <c r="J17" i="87" s="1"/>
  <c r="R26" i="87"/>
  <c r="R35" i="87"/>
  <c r="R44" i="87"/>
  <c r="H50" i="87"/>
  <c r="I50" i="87" s="1"/>
  <c r="J50" i="87" s="1"/>
  <c r="H53" i="87"/>
  <c r="I53" i="87" s="1"/>
  <c r="J53" i="87" s="1"/>
  <c r="H56" i="87"/>
  <c r="I56" i="87" s="1"/>
  <c r="J56" i="87" s="1"/>
  <c r="H59" i="87"/>
  <c r="I59" i="87" s="1"/>
  <c r="J59" i="87" s="1"/>
  <c r="H62" i="87"/>
  <c r="I62" i="87" s="1"/>
  <c r="J62" i="87" s="1"/>
  <c r="H65" i="87"/>
  <c r="I65" i="87" s="1"/>
  <c r="J65" i="87" s="1"/>
  <c r="H68" i="87"/>
  <c r="I68" i="87" s="1"/>
  <c r="J68" i="87" s="1"/>
  <c r="H71" i="87"/>
  <c r="I71" i="87" s="1"/>
  <c r="J71" i="87" s="1"/>
  <c r="H74" i="87"/>
  <c r="I74" i="87" s="1"/>
  <c r="J74" i="87" s="1"/>
  <c r="H77" i="87"/>
  <c r="I77" i="87" s="1"/>
  <c r="J77" i="87" s="1"/>
  <c r="H15" i="88"/>
  <c r="I15" i="88" s="1"/>
  <c r="J15" i="88" s="1"/>
  <c r="H19" i="88"/>
  <c r="I19" i="88" s="1"/>
  <c r="J19" i="88" s="1"/>
  <c r="R22" i="88"/>
  <c r="H33" i="88"/>
  <c r="I33" i="88" s="1"/>
  <c r="J33" i="88" s="1"/>
  <c r="H37" i="88"/>
  <c r="I37" i="88" s="1"/>
  <c r="J37" i="88" s="1"/>
  <c r="R40" i="88"/>
  <c r="H39" i="89"/>
  <c r="I39" i="89" s="1"/>
  <c r="J39" i="89" s="1"/>
  <c r="H75" i="89"/>
  <c r="I75" i="89" s="1"/>
  <c r="J75" i="89" s="1"/>
  <c r="V49" i="87"/>
  <c r="V52" i="87"/>
  <c r="V55" i="87"/>
  <c r="V58" i="87"/>
  <c r="V61" i="87"/>
  <c r="V64" i="87"/>
  <c r="V67" i="87"/>
  <c r="V70" i="87"/>
  <c r="V73" i="87"/>
  <c r="V76" i="87"/>
  <c r="M5" i="88"/>
  <c r="U5" i="88" s="1"/>
  <c r="M11" i="88"/>
  <c r="U11" i="88" s="1"/>
  <c r="M17" i="88"/>
  <c r="U17" i="88" s="1"/>
  <c r="M23" i="88"/>
  <c r="U23" i="88" s="1"/>
  <c r="M29" i="88"/>
  <c r="U29" i="88" s="1"/>
  <c r="M35" i="88"/>
  <c r="U35" i="88" s="1"/>
  <c r="M41" i="88"/>
  <c r="U41" i="88" s="1"/>
  <c r="M47" i="88"/>
  <c r="U47" i="88" s="1"/>
  <c r="M53" i="88"/>
  <c r="U53" i="88" s="1"/>
  <c r="M59" i="88"/>
  <c r="U59" i="88" s="1"/>
  <c r="M65" i="88"/>
  <c r="U65" i="88" s="1"/>
  <c r="V6" i="88"/>
  <c r="V12" i="88"/>
  <c r="V15" i="88"/>
  <c r="V18" i="88"/>
  <c r="V21" i="88"/>
  <c r="V24" i="88"/>
  <c r="V27" i="88"/>
  <c r="V30" i="88"/>
  <c r="V33" i="88"/>
  <c r="V36" i="88"/>
  <c r="V39" i="88"/>
  <c r="V42" i="88"/>
  <c r="V45" i="88"/>
  <c r="H51" i="88"/>
  <c r="I51" i="88" s="1"/>
  <c r="J51" i="88" s="1"/>
  <c r="H60" i="88"/>
  <c r="I60" i="88" s="1"/>
  <c r="J60" i="88" s="1"/>
  <c r="H69" i="88"/>
  <c r="I69" i="88" s="1"/>
  <c r="J69" i="88" s="1"/>
  <c r="H10" i="89"/>
  <c r="I10" i="89" s="1"/>
  <c r="J10" i="89" s="1"/>
  <c r="V17" i="89"/>
  <c r="H20" i="89"/>
  <c r="I20" i="89" s="1"/>
  <c r="J20" i="89" s="1"/>
  <c r="V26" i="89"/>
  <c r="H29" i="89"/>
  <c r="I29" i="89" s="1"/>
  <c r="J29" i="89" s="1"/>
  <c r="V35" i="89"/>
  <c r="H38" i="89"/>
  <c r="I38" i="89" s="1"/>
  <c r="J38" i="89" s="1"/>
  <c r="V44" i="89"/>
  <c r="H47" i="89"/>
  <c r="I47" i="89" s="1"/>
  <c r="J47" i="89" s="1"/>
  <c r="V53" i="89"/>
  <c r="H56" i="89"/>
  <c r="I56" i="89" s="1"/>
  <c r="J56" i="89" s="1"/>
  <c r="V62" i="89"/>
  <c r="H65" i="89"/>
  <c r="I65" i="89" s="1"/>
  <c r="J65" i="89" s="1"/>
  <c r="V71" i="89"/>
  <c r="H74" i="89"/>
  <c r="I74" i="89" s="1"/>
  <c r="J74" i="89" s="1"/>
  <c r="V80" i="89"/>
  <c r="H57" i="88"/>
  <c r="I57" i="88" s="1"/>
  <c r="J57" i="88" s="1"/>
  <c r="H66" i="88"/>
  <c r="I66" i="88" s="1"/>
  <c r="J66" i="88" s="1"/>
  <c r="H12" i="89"/>
  <c r="I12" i="89" s="1"/>
  <c r="J12" i="89" s="1"/>
  <c r="H17" i="89"/>
  <c r="I17" i="89" s="1"/>
  <c r="J17" i="89" s="1"/>
  <c r="H26" i="89"/>
  <c r="I26" i="89" s="1"/>
  <c r="J26" i="89" s="1"/>
  <c r="H35" i="89"/>
  <c r="I35" i="89" s="1"/>
  <c r="J35" i="89" s="1"/>
  <c r="H44" i="89"/>
  <c r="I44" i="89" s="1"/>
  <c r="J44" i="89" s="1"/>
  <c r="H53" i="89"/>
  <c r="I53" i="89" s="1"/>
  <c r="J53" i="89" s="1"/>
  <c r="H62" i="89"/>
  <c r="I62" i="89" s="1"/>
  <c r="J62" i="89" s="1"/>
  <c r="H71" i="89"/>
  <c r="I71" i="89" s="1"/>
  <c r="J71" i="89" s="1"/>
  <c r="H80" i="89"/>
  <c r="I80" i="89" s="1"/>
  <c r="J80" i="89" s="1"/>
  <c r="H10" i="90"/>
  <c r="I10" i="90" s="1"/>
  <c r="J10" i="90" s="1"/>
  <c r="M8" i="88"/>
  <c r="U8" i="88" s="1"/>
  <c r="M14" i="88"/>
  <c r="U14" i="88" s="1"/>
  <c r="M20" i="88"/>
  <c r="U20" i="88" s="1"/>
  <c r="M26" i="88"/>
  <c r="U26" i="88" s="1"/>
  <c r="M32" i="88"/>
  <c r="U32" i="88" s="1"/>
  <c r="M38" i="88"/>
  <c r="U38" i="88" s="1"/>
  <c r="M44" i="88"/>
  <c r="U44" i="88" s="1"/>
  <c r="M50" i="88"/>
  <c r="U50" i="88" s="1"/>
  <c r="M56" i="88"/>
  <c r="U56" i="88" s="1"/>
  <c r="M62" i="88"/>
  <c r="U62" i="88" s="1"/>
  <c r="M68" i="88"/>
  <c r="U68" i="88" s="1"/>
  <c r="V67" i="88"/>
  <c r="V64" i="88"/>
  <c r="V61" i="88"/>
  <c r="V58" i="88"/>
  <c r="V55" i="88"/>
  <c r="V52" i="88"/>
  <c r="V54" i="88"/>
  <c r="H55" i="88"/>
  <c r="I55" i="88" s="1"/>
  <c r="J55" i="88" s="1"/>
  <c r="V56" i="88"/>
  <c r="V63" i="88"/>
  <c r="H64" i="88"/>
  <c r="I64" i="88" s="1"/>
  <c r="J64" i="88" s="1"/>
  <c r="V65" i="88"/>
  <c r="H18" i="89"/>
  <c r="I18" i="89" s="1"/>
  <c r="J18" i="89" s="1"/>
  <c r="H27" i="89"/>
  <c r="I27" i="89" s="1"/>
  <c r="J27" i="89" s="1"/>
  <c r="H36" i="89"/>
  <c r="I36" i="89" s="1"/>
  <c r="J36" i="89" s="1"/>
  <c r="H45" i="89"/>
  <c r="I45" i="89" s="1"/>
  <c r="J45" i="89" s="1"/>
  <c r="H54" i="89"/>
  <c r="I54" i="89" s="1"/>
  <c r="J54" i="89" s="1"/>
  <c r="H63" i="89"/>
  <c r="I63" i="89" s="1"/>
  <c r="J63" i="89" s="1"/>
  <c r="H72" i="89"/>
  <c r="I72" i="89" s="1"/>
  <c r="J72" i="89" s="1"/>
  <c r="H81" i="89"/>
  <c r="I81" i="89" s="1"/>
  <c r="J81" i="89" s="1"/>
  <c r="H92" i="89"/>
  <c r="I92" i="89" s="1"/>
  <c r="J92" i="89" s="1"/>
  <c r="V68" i="92"/>
  <c r="V65" i="92"/>
  <c r="V62" i="92"/>
  <c r="V59" i="92"/>
  <c r="V56" i="92"/>
  <c r="V53" i="92"/>
  <c r="V50" i="92"/>
  <c r="V47" i="92"/>
  <c r="V44" i="92"/>
  <c r="V41" i="92"/>
  <c r="V38" i="92"/>
  <c r="V35" i="92"/>
  <c r="V32" i="92"/>
  <c r="V29" i="92"/>
  <c r="V26" i="92"/>
  <c r="V23" i="92"/>
  <c r="V20" i="92"/>
  <c r="V17" i="92"/>
  <c r="V14" i="92"/>
  <c r="V10" i="92"/>
  <c r="V69" i="92"/>
  <c r="V66" i="92"/>
  <c r="V63" i="92"/>
  <c r="V60" i="92"/>
  <c r="V57" i="92"/>
  <c r="V54" i="92"/>
  <c r="V51" i="92"/>
  <c r="V48" i="92"/>
  <c r="V45" i="92"/>
  <c r="V42" i="92"/>
  <c r="V39" i="92"/>
  <c r="V36" i="92"/>
  <c r="V33" i="92"/>
  <c r="V30" i="92"/>
  <c r="V27" i="92"/>
  <c r="V24" i="92"/>
  <c r="V21" i="92"/>
  <c r="V18" i="92"/>
  <c r="V15" i="92"/>
  <c r="V12" i="92"/>
  <c r="V61" i="92"/>
  <c r="V52" i="92"/>
  <c r="V43" i="92"/>
  <c r="V34" i="92"/>
  <c r="V25" i="92"/>
  <c r="V16" i="92"/>
  <c r="V6" i="92"/>
  <c r="V67" i="92"/>
  <c r="V58" i="92"/>
  <c r="V49" i="92"/>
  <c r="V40" i="92"/>
  <c r="V31" i="92"/>
  <c r="V22" i="92"/>
  <c r="V46" i="92"/>
  <c r="V11" i="92"/>
  <c r="V9" i="92"/>
  <c r="V4" i="92"/>
  <c r="Y4" i="92" s="1"/>
  <c r="V55" i="92"/>
  <c r="V28" i="92"/>
  <c r="V5" i="92"/>
  <c r="V37" i="92"/>
  <c r="V13" i="92"/>
  <c r="V8" i="92"/>
  <c r="V64" i="92"/>
  <c r="V7" i="92"/>
  <c r="V19" i="92"/>
  <c r="M9" i="88"/>
  <c r="U9" i="88" s="1"/>
  <c r="M15" i="88"/>
  <c r="U15" i="88" s="1"/>
  <c r="M21" i="88"/>
  <c r="U21" i="88" s="1"/>
  <c r="M27" i="88"/>
  <c r="U27" i="88" s="1"/>
  <c r="M33" i="88"/>
  <c r="U33" i="88" s="1"/>
  <c r="M39" i="88"/>
  <c r="U39" i="88" s="1"/>
  <c r="M45" i="88"/>
  <c r="U45" i="88" s="1"/>
  <c r="M51" i="88"/>
  <c r="U51" i="88" s="1"/>
  <c r="M57" i="88"/>
  <c r="U57" i="88" s="1"/>
  <c r="M63" i="88"/>
  <c r="U63" i="88" s="1"/>
  <c r="M69" i="88"/>
  <c r="U69" i="88" s="1"/>
  <c r="V7" i="88"/>
  <c r="V8" i="88"/>
  <c r="V13" i="88"/>
  <c r="V16" i="88"/>
  <c r="V19" i="88"/>
  <c r="V22" i="88"/>
  <c r="V25" i="88"/>
  <c r="V28" i="88"/>
  <c r="V31" i="88"/>
  <c r="V34" i="88"/>
  <c r="V37" i="88"/>
  <c r="V40" i="88"/>
  <c r="V43" i="88"/>
  <c r="V46" i="88"/>
  <c r="V49" i="88"/>
  <c r="H54" i="88"/>
  <c r="I54" i="88" s="1"/>
  <c r="J54" i="88" s="1"/>
  <c r="H63" i="88"/>
  <c r="I63" i="88" s="1"/>
  <c r="J63" i="88" s="1"/>
  <c r="H5" i="89"/>
  <c r="I5" i="89" s="1"/>
  <c r="J5" i="89" s="1"/>
  <c r="V97" i="89"/>
  <c r="V94" i="89"/>
  <c r="V91" i="89"/>
  <c r="V88" i="89"/>
  <c r="V98" i="89"/>
  <c r="V95" i="89"/>
  <c r="V84" i="89"/>
  <c r="V90" i="89"/>
  <c r="V96" i="89"/>
  <c r="V81" i="89"/>
  <c r="V78" i="89"/>
  <c r="V75" i="89"/>
  <c r="V72" i="89"/>
  <c r="V69" i="89"/>
  <c r="V66" i="89"/>
  <c r="V63" i="89"/>
  <c r="V60" i="89"/>
  <c r="V57" i="89"/>
  <c r="V54" i="89"/>
  <c r="V51" i="89"/>
  <c r="V48" i="89"/>
  <c r="V45" i="89"/>
  <c r="V42" i="89"/>
  <c r="V39" i="89"/>
  <c r="V36" i="89"/>
  <c r="V33" i="89"/>
  <c r="V30" i="89"/>
  <c r="V27" i="89"/>
  <c r="V24" i="89"/>
  <c r="V21" i="89"/>
  <c r="V18" i="89"/>
  <c r="V15" i="89"/>
  <c r="V12" i="89"/>
  <c r="V6" i="89"/>
  <c r="V87" i="89"/>
  <c r="V86" i="89"/>
  <c r="V89" i="89"/>
  <c r="V82" i="89"/>
  <c r="V79" i="89"/>
  <c r="V76" i="89"/>
  <c r="V73" i="89"/>
  <c r="V70" i="89"/>
  <c r="V67" i="89"/>
  <c r="V64" i="89"/>
  <c r="V61" i="89"/>
  <c r="V58" i="89"/>
  <c r="V55" i="89"/>
  <c r="V52" i="89"/>
  <c r="V49" i="89"/>
  <c r="V46" i="89"/>
  <c r="V43" i="89"/>
  <c r="V40" i="89"/>
  <c r="V37" i="89"/>
  <c r="V34" i="89"/>
  <c r="V31" i="89"/>
  <c r="V28" i="89"/>
  <c r="V25" i="89"/>
  <c r="V22" i="89"/>
  <c r="V19" i="89"/>
  <c r="V16" i="89"/>
  <c r="V13" i="89"/>
  <c r="V8" i="89"/>
  <c r="V7" i="89"/>
  <c r="V93" i="89"/>
  <c r="V85" i="89"/>
  <c r="V11" i="89"/>
  <c r="V10" i="89"/>
  <c r="H14" i="89"/>
  <c r="I14" i="89" s="1"/>
  <c r="J14" i="89" s="1"/>
  <c r="V20" i="89"/>
  <c r="H23" i="89"/>
  <c r="I23" i="89" s="1"/>
  <c r="J23" i="89" s="1"/>
  <c r="V29" i="89"/>
  <c r="H32" i="89"/>
  <c r="I32" i="89" s="1"/>
  <c r="J32" i="89" s="1"/>
  <c r="V38" i="89"/>
  <c r="H41" i="89"/>
  <c r="I41" i="89" s="1"/>
  <c r="J41" i="89" s="1"/>
  <c r="V47" i="89"/>
  <c r="H50" i="89"/>
  <c r="I50" i="89" s="1"/>
  <c r="J50" i="89" s="1"/>
  <c r="V56" i="89"/>
  <c r="H59" i="89"/>
  <c r="I59" i="89" s="1"/>
  <c r="J59" i="89" s="1"/>
  <c r="V65" i="89"/>
  <c r="H68" i="89"/>
  <c r="I68" i="89" s="1"/>
  <c r="J68" i="89" s="1"/>
  <c r="V74" i="89"/>
  <c r="H77" i="89"/>
  <c r="I77" i="89" s="1"/>
  <c r="J77" i="89" s="1"/>
  <c r="H83" i="89"/>
  <c r="I83" i="89" s="1"/>
  <c r="J83" i="89" s="1"/>
  <c r="M4" i="88"/>
  <c r="U4" i="88" s="1"/>
  <c r="X4" i="88" s="1"/>
  <c r="AH4" i="88" s="1"/>
  <c r="M10" i="88"/>
  <c r="U10" i="88" s="1"/>
  <c r="M16" i="88"/>
  <c r="U16" i="88" s="1"/>
  <c r="M22" i="88"/>
  <c r="U22" i="88" s="1"/>
  <c r="M28" i="88"/>
  <c r="U28" i="88" s="1"/>
  <c r="M34" i="88"/>
  <c r="U34" i="88" s="1"/>
  <c r="M40" i="88"/>
  <c r="U40" i="88" s="1"/>
  <c r="M46" i="88"/>
  <c r="U46" i="88" s="1"/>
  <c r="M52" i="88"/>
  <c r="U52" i="88" s="1"/>
  <c r="M58" i="88"/>
  <c r="U58" i="88" s="1"/>
  <c r="V51" i="88"/>
  <c r="H52" i="88"/>
  <c r="I52" i="88" s="1"/>
  <c r="J52" i="88" s="1"/>
  <c r="V53" i="88"/>
  <c r="V60" i="88"/>
  <c r="H61" i="88"/>
  <c r="I61" i="88" s="1"/>
  <c r="J61" i="88" s="1"/>
  <c r="V62" i="88"/>
  <c r="V69" i="88"/>
  <c r="P3" i="89"/>
  <c r="AF3" i="89" s="1"/>
  <c r="AO3" i="89" s="1"/>
  <c r="H6" i="89"/>
  <c r="I6" i="89" s="1"/>
  <c r="J6" i="89" s="1"/>
  <c r="H15" i="89"/>
  <c r="I15" i="89" s="1"/>
  <c r="J15" i="89" s="1"/>
  <c r="H24" i="89"/>
  <c r="I24" i="89" s="1"/>
  <c r="J24" i="89" s="1"/>
  <c r="H33" i="89"/>
  <c r="I33" i="89" s="1"/>
  <c r="J33" i="89" s="1"/>
  <c r="H42" i="89"/>
  <c r="I42" i="89" s="1"/>
  <c r="J42" i="89" s="1"/>
  <c r="H51" i="89"/>
  <c r="I51" i="89" s="1"/>
  <c r="J51" i="89" s="1"/>
  <c r="H60" i="89"/>
  <c r="I60" i="89" s="1"/>
  <c r="J60" i="89" s="1"/>
  <c r="H69" i="89"/>
  <c r="I69" i="89" s="1"/>
  <c r="J69" i="89" s="1"/>
  <c r="H78" i="89"/>
  <c r="I78" i="89" s="1"/>
  <c r="J78" i="89" s="1"/>
  <c r="H97" i="89"/>
  <c r="I97" i="89" s="1"/>
  <c r="J97" i="89" s="1"/>
  <c r="P3" i="91"/>
  <c r="AF3" i="91" s="1"/>
  <c r="AO3" i="91" s="1"/>
  <c r="AE3" i="91"/>
  <c r="M4" i="89"/>
  <c r="U4" i="89" s="1"/>
  <c r="X4" i="89" s="1"/>
  <c r="M10" i="89"/>
  <c r="U10" i="89" s="1"/>
  <c r="M16" i="89"/>
  <c r="U16" i="89" s="1"/>
  <c r="M22" i="89"/>
  <c r="U22" i="89" s="1"/>
  <c r="M28" i="89"/>
  <c r="U28" i="89" s="1"/>
  <c r="M34" i="89"/>
  <c r="U34" i="89" s="1"/>
  <c r="M40" i="89"/>
  <c r="U40" i="89" s="1"/>
  <c r="M46" i="89"/>
  <c r="U46" i="89" s="1"/>
  <c r="M52" i="89"/>
  <c r="U52" i="89" s="1"/>
  <c r="M58" i="89"/>
  <c r="U58" i="89" s="1"/>
  <c r="M64" i="89"/>
  <c r="U64" i="89" s="1"/>
  <c r="M70" i="89"/>
  <c r="U70" i="89" s="1"/>
  <c r="M76" i="89"/>
  <c r="U76" i="89" s="1"/>
  <c r="M82" i="89"/>
  <c r="U82" i="89" s="1"/>
  <c r="M88" i="89"/>
  <c r="U88" i="89" s="1"/>
  <c r="M94" i="89"/>
  <c r="U94" i="89" s="1"/>
  <c r="H95" i="89"/>
  <c r="I95" i="89" s="1"/>
  <c r="J95" i="89" s="1"/>
  <c r="M11" i="90"/>
  <c r="U11" i="90" s="1"/>
  <c r="M29" i="90"/>
  <c r="U29" i="90" s="1"/>
  <c r="M47" i="90"/>
  <c r="U47" i="90" s="1"/>
  <c r="M65" i="90"/>
  <c r="U65" i="90" s="1"/>
  <c r="M83" i="90"/>
  <c r="U83" i="90" s="1"/>
  <c r="H28" i="92"/>
  <c r="I28" i="92" s="1"/>
  <c r="J28" i="92" s="1"/>
  <c r="H86" i="89"/>
  <c r="I86" i="89" s="1"/>
  <c r="J86" i="89" s="1"/>
  <c r="M19" i="90"/>
  <c r="U19" i="90" s="1"/>
  <c r="M37" i="90"/>
  <c r="U37" i="90" s="1"/>
  <c r="M55" i="90"/>
  <c r="U55" i="90" s="1"/>
  <c r="H5" i="90"/>
  <c r="I5" i="90" s="1"/>
  <c r="J5" i="90" s="1"/>
  <c r="M88" i="90"/>
  <c r="U88" i="90" s="1"/>
  <c r="M82" i="90"/>
  <c r="U82" i="90" s="1"/>
  <c r="M76" i="90"/>
  <c r="U76" i="90" s="1"/>
  <c r="M70" i="90"/>
  <c r="U70" i="90" s="1"/>
  <c r="M64" i="90"/>
  <c r="U64" i="90" s="1"/>
  <c r="M58" i="90"/>
  <c r="U58" i="90" s="1"/>
  <c r="M52" i="90"/>
  <c r="U52" i="90" s="1"/>
  <c r="M46" i="90"/>
  <c r="U46" i="90" s="1"/>
  <c r="M40" i="90"/>
  <c r="U40" i="90" s="1"/>
  <c r="M34" i="90"/>
  <c r="U34" i="90" s="1"/>
  <c r="M28" i="90"/>
  <c r="U28" i="90" s="1"/>
  <c r="M22" i="90"/>
  <c r="U22" i="90" s="1"/>
  <c r="M16" i="90"/>
  <c r="U16" i="90" s="1"/>
  <c r="M10" i="90"/>
  <c r="U10" i="90" s="1"/>
  <c r="M4" i="90"/>
  <c r="U4" i="90" s="1"/>
  <c r="X4" i="90" s="1"/>
  <c r="M86" i="90"/>
  <c r="U86" i="90" s="1"/>
  <c r="M80" i="90"/>
  <c r="U80" i="90" s="1"/>
  <c r="M74" i="90"/>
  <c r="U74" i="90" s="1"/>
  <c r="M68" i="90"/>
  <c r="U68" i="90" s="1"/>
  <c r="M62" i="90"/>
  <c r="U62" i="90" s="1"/>
  <c r="M56" i="90"/>
  <c r="U56" i="90" s="1"/>
  <c r="M50" i="90"/>
  <c r="U50" i="90" s="1"/>
  <c r="M44" i="90"/>
  <c r="U44" i="90" s="1"/>
  <c r="M38" i="90"/>
  <c r="U38" i="90" s="1"/>
  <c r="M32" i="90"/>
  <c r="U32" i="90" s="1"/>
  <c r="M26" i="90"/>
  <c r="U26" i="90" s="1"/>
  <c r="M20" i="90"/>
  <c r="U20" i="90" s="1"/>
  <c r="M14" i="90"/>
  <c r="U14" i="90" s="1"/>
  <c r="M8" i="90"/>
  <c r="U8" i="90" s="1"/>
  <c r="M81" i="90"/>
  <c r="U81" i="90" s="1"/>
  <c r="M72" i="90"/>
  <c r="U72" i="90" s="1"/>
  <c r="M63" i="90"/>
  <c r="U63" i="90" s="1"/>
  <c r="M54" i="90"/>
  <c r="U54" i="90" s="1"/>
  <c r="M45" i="90"/>
  <c r="U45" i="90" s="1"/>
  <c r="M36" i="90"/>
  <c r="U36" i="90" s="1"/>
  <c r="M27" i="90"/>
  <c r="U27" i="90" s="1"/>
  <c r="M18" i="90"/>
  <c r="U18" i="90" s="1"/>
  <c r="M9" i="90"/>
  <c r="U9" i="90" s="1"/>
  <c r="M89" i="90"/>
  <c r="U89" i="90" s="1"/>
  <c r="M79" i="90"/>
  <c r="U79" i="90" s="1"/>
  <c r="M71" i="90"/>
  <c r="U71" i="90" s="1"/>
  <c r="M61" i="90"/>
  <c r="U61" i="90" s="1"/>
  <c r="M53" i="90"/>
  <c r="U53" i="90" s="1"/>
  <c r="M43" i="90"/>
  <c r="U43" i="90" s="1"/>
  <c r="M35" i="90"/>
  <c r="U35" i="90" s="1"/>
  <c r="M25" i="90"/>
  <c r="U25" i="90" s="1"/>
  <c r="M17" i="90"/>
  <c r="U17" i="90" s="1"/>
  <c r="M7" i="90"/>
  <c r="U7" i="90" s="1"/>
  <c r="M87" i="90"/>
  <c r="U87" i="90" s="1"/>
  <c r="M78" i="90"/>
  <c r="U78" i="90" s="1"/>
  <c r="M69" i="90"/>
  <c r="U69" i="90" s="1"/>
  <c r="M60" i="90"/>
  <c r="U60" i="90" s="1"/>
  <c r="M51" i="90"/>
  <c r="U51" i="90" s="1"/>
  <c r="M42" i="90"/>
  <c r="U42" i="90" s="1"/>
  <c r="M33" i="90"/>
  <c r="U33" i="90" s="1"/>
  <c r="M24" i="90"/>
  <c r="U24" i="90" s="1"/>
  <c r="M15" i="90"/>
  <c r="U15" i="90" s="1"/>
  <c r="M6" i="90"/>
  <c r="U6" i="90" s="1"/>
  <c r="M21" i="90"/>
  <c r="U21" i="90" s="1"/>
  <c r="M39" i="90"/>
  <c r="U39" i="90" s="1"/>
  <c r="M57" i="90"/>
  <c r="U57" i="90" s="1"/>
  <c r="M75" i="90"/>
  <c r="U75" i="90" s="1"/>
  <c r="M9" i="89"/>
  <c r="U9" i="89" s="1"/>
  <c r="M15" i="89"/>
  <c r="U15" i="89" s="1"/>
  <c r="M21" i="89"/>
  <c r="U21" i="89" s="1"/>
  <c r="M27" i="89"/>
  <c r="U27" i="89" s="1"/>
  <c r="M33" i="89"/>
  <c r="U33" i="89" s="1"/>
  <c r="M39" i="89"/>
  <c r="U39" i="89" s="1"/>
  <c r="M45" i="89"/>
  <c r="U45" i="89" s="1"/>
  <c r="M51" i="89"/>
  <c r="U51" i="89" s="1"/>
  <c r="M57" i="89"/>
  <c r="U57" i="89" s="1"/>
  <c r="M63" i="89"/>
  <c r="U63" i="89" s="1"/>
  <c r="M69" i="89"/>
  <c r="U69" i="89" s="1"/>
  <c r="M75" i="89"/>
  <c r="U75" i="89" s="1"/>
  <c r="M81" i="89"/>
  <c r="U81" i="89" s="1"/>
  <c r="M87" i="89"/>
  <c r="U87" i="89" s="1"/>
  <c r="H85" i="89"/>
  <c r="I85" i="89" s="1"/>
  <c r="J85" i="89" s="1"/>
  <c r="H87" i="89"/>
  <c r="I87" i="89" s="1"/>
  <c r="J87" i="89" s="1"/>
  <c r="M5" i="90"/>
  <c r="U5" i="90" s="1"/>
  <c r="M23" i="90"/>
  <c r="U23" i="90" s="1"/>
  <c r="M41" i="90"/>
  <c r="U41" i="90" s="1"/>
  <c r="M59" i="90"/>
  <c r="U59" i="90" s="1"/>
  <c r="M77" i="90"/>
  <c r="U77" i="90" s="1"/>
  <c r="H11" i="90"/>
  <c r="I11" i="90" s="1"/>
  <c r="J11" i="90" s="1"/>
  <c r="H49" i="91"/>
  <c r="I49" i="91" s="1"/>
  <c r="J49" i="91" s="1"/>
  <c r="H76" i="91"/>
  <c r="I76" i="91" s="1"/>
  <c r="J76" i="91" s="1"/>
  <c r="H90" i="89"/>
  <c r="I90" i="89" s="1"/>
  <c r="J90" i="89" s="1"/>
  <c r="H96" i="89"/>
  <c r="I96" i="89" s="1"/>
  <c r="J96" i="89" s="1"/>
  <c r="R52" i="91"/>
  <c r="P3" i="92"/>
  <c r="AF3" i="92" s="1"/>
  <c r="AO3" i="92" s="1"/>
  <c r="AE3" i="92"/>
  <c r="H50" i="90"/>
  <c r="I50" i="90" s="1"/>
  <c r="J50" i="90" s="1"/>
  <c r="H54" i="90"/>
  <c r="I54" i="90" s="1"/>
  <c r="J54" i="90" s="1"/>
  <c r="H55" i="90"/>
  <c r="I55" i="90" s="1"/>
  <c r="J55" i="90" s="1"/>
  <c r="H59" i="90"/>
  <c r="I59" i="90" s="1"/>
  <c r="J59" i="90" s="1"/>
  <c r="H63" i="90"/>
  <c r="I63" i="90" s="1"/>
  <c r="J63" i="90" s="1"/>
  <c r="H64" i="90"/>
  <c r="I64" i="90" s="1"/>
  <c r="J64" i="90" s="1"/>
  <c r="H68" i="90"/>
  <c r="I68" i="90" s="1"/>
  <c r="J68" i="90" s="1"/>
  <c r="H72" i="90"/>
  <c r="I72" i="90" s="1"/>
  <c r="J72" i="90" s="1"/>
  <c r="H73" i="90"/>
  <c r="I73" i="90" s="1"/>
  <c r="J73" i="90" s="1"/>
  <c r="H81" i="90"/>
  <c r="I81" i="90" s="1"/>
  <c r="J81" i="90" s="1"/>
  <c r="H82" i="90"/>
  <c r="I82" i="90" s="1"/>
  <c r="J82" i="90" s="1"/>
  <c r="R78" i="91"/>
  <c r="R75" i="91"/>
  <c r="R72" i="91"/>
  <c r="R69" i="91"/>
  <c r="R66" i="91"/>
  <c r="R63" i="91"/>
  <c r="R60" i="91"/>
  <c r="R57" i="91"/>
  <c r="R54" i="91"/>
  <c r="R51" i="91"/>
  <c r="R48" i="91"/>
  <c r="R45" i="91"/>
  <c r="R42" i="91"/>
  <c r="R39" i="91"/>
  <c r="R36" i="91"/>
  <c r="R33" i="91"/>
  <c r="R30" i="91"/>
  <c r="R27" i="91"/>
  <c r="R24" i="91"/>
  <c r="R21" i="91"/>
  <c r="R18" i="91"/>
  <c r="R15" i="91"/>
  <c r="R74" i="91"/>
  <c r="R65" i="91"/>
  <c r="R56" i="91"/>
  <c r="R47" i="91"/>
  <c r="R38" i="91"/>
  <c r="R29" i="91"/>
  <c r="R20" i="91"/>
  <c r="R11" i="91"/>
  <c r="R5" i="91"/>
  <c r="R3" i="91"/>
  <c r="R76" i="91"/>
  <c r="R67" i="91"/>
  <c r="R58" i="91"/>
  <c r="R49" i="91"/>
  <c r="R40" i="91"/>
  <c r="R31" i="91"/>
  <c r="R22" i="91"/>
  <c r="R12" i="91"/>
  <c r="R6" i="91"/>
  <c r="R77" i="91"/>
  <c r="R68" i="91"/>
  <c r="R59" i="91"/>
  <c r="R50" i="91"/>
  <c r="R41" i="91"/>
  <c r="R32" i="91"/>
  <c r="R23" i="91"/>
  <c r="R14" i="91"/>
  <c r="R26" i="91"/>
  <c r="R25" i="91"/>
  <c r="R19" i="91"/>
  <c r="R10" i="91"/>
  <c r="R17" i="91"/>
  <c r="R16" i="91"/>
  <c r="R79" i="91"/>
  <c r="R73" i="91"/>
  <c r="R71" i="91"/>
  <c r="R70" i="91"/>
  <c r="R64" i="91"/>
  <c r="H20" i="91"/>
  <c r="I20" i="91" s="1"/>
  <c r="J20" i="91" s="1"/>
  <c r="H21" i="91"/>
  <c r="I21" i="91" s="1"/>
  <c r="J21" i="91" s="1"/>
  <c r="R44" i="91"/>
  <c r="R61" i="91"/>
  <c r="H89" i="89"/>
  <c r="I89" i="89" s="1"/>
  <c r="J89" i="89" s="1"/>
  <c r="H93" i="89"/>
  <c r="I93" i="89" s="1"/>
  <c r="J93" i="89" s="1"/>
  <c r="P3" i="90"/>
  <c r="AF3" i="90" s="1"/>
  <c r="AO3" i="90" s="1"/>
  <c r="H9" i="90"/>
  <c r="I9" i="90" s="1"/>
  <c r="J9" i="90" s="1"/>
  <c r="H14" i="90"/>
  <c r="I14" i="90" s="1"/>
  <c r="J14" i="90" s="1"/>
  <c r="H16" i="90"/>
  <c r="I16" i="90" s="1"/>
  <c r="J16" i="90" s="1"/>
  <c r="H17" i="90"/>
  <c r="I17" i="90" s="1"/>
  <c r="J17" i="90" s="1"/>
  <c r="H19" i="90"/>
  <c r="I19" i="90" s="1"/>
  <c r="J19" i="90" s="1"/>
  <c r="H20" i="90"/>
  <c r="I20" i="90" s="1"/>
  <c r="J20" i="90" s="1"/>
  <c r="H22" i="90"/>
  <c r="I22" i="90" s="1"/>
  <c r="J22" i="90" s="1"/>
  <c r="H23" i="90"/>
  <c r="I23" i="90" s="1"/>
  <c r="J23" i="90" s="1"/>
  <c r="H25" i="90"/>
  <c r="I25" i="90" s="1"/>
  <c r="J25" i="90" s="1"/>
  <c r="H26" i="90"/>
  <c r="I26" i="90" s="1"/>
  <c r="J26" i="90" s="1"/>
  <c r="H28" i="90"/>
  <c r="I28" i="90" s="1"/>
  <c r="J28" i="90" s="1"/>
  <c r="H31" i="90"/>
  <c r="I31" i="90" s="1"/>
  <c r="J31" i="90" s="1"/>
  <c r="H34" i="90"/>
  <c r="I34" i="90" s="1"/>
  <c r="J34" i="90" s="1"/>
  <c r="H37" i="90"/>
  <c r="I37" i="90" s="1"/>
  <c r="J37" i="90" s="1"/>
  <c r="H40" i="90"/>
  <c r="I40" i="90" s="1"/>
  <c r="J40" i="90" s="1"/>
  <c r="H43" i="90"/>
  <c r="I43" i="90" s="1"/>
  <c r="J43" i="90" s="1"/>
  <c r="H46" i="90"/>
  <c r="I46" i="90" s="1"/>
  <c r="J46" i="90" s="1"/>
  <c r="H52" i="90"/>
  <c r="I52" i="90" s="1"/>
  <c r="J52" i="90" s="1"/>
  <c r="H61" i="90"/>
  <c r="I61" i="90" s="1"/>
  <c r="J61" i="90" s="1"/>
  <c r="H70" i="90"/>
  <c r="I70" i="90" s="1"/>
  <c r="J70" i="90" s="1"/>
  <c r="H79" i="90"/>
  <c r="I79" i="90" s="1"/>
  <c r="J79" i="90" s="1"/>
  <c r="H88" i="90"/>
  <c r="I88" i="90" s="1"/>
  <c r="J88" i="90" s="1"/>
  <c r="H22" i="91"/>
  <c r="I22" i="91" s="1"/>
  <c r="J22" i="91" s="1"/>
  <c r="H31" i="91"/>
  <c r="I31" i="91" s="1"/>
  <c r="J31" i="91" s="1"/>
  <c r="R53" i="91"/>
  <c r="AH4" i="91"/>
  <c r="AQ4" i="91" s="1"/>
  <c r="Z4" i="91"/>
  <c r="H13" i="91"/>
  <c r="I13" i="91" s="1"/>
  <c r="J13" i="91" s="1"/>
  <c r="H40" i="91"/>
  <c r="I40" i="91" s="1"/>
  <c r="J40" i="91" s="1"/>
  <c r="H67" i="91"/>
  <c r="I67" i="91" s="1"/>
  <c r="J67" i="91" s="1"/>
  <c r="H38" i="92"/>
  <c r="I38" i="92" s="1"/>
  <c r="J38" i="92" s="1"/>
  <c r="M65" i="92"/>
  <c r="U65" i="92" s="1"/>
  <c r="M59" i="92"/>
  <c r="U59" i="92" s="1"/>
  <c r="M53" i="92"/>
  <c r="U53" i="92" s="1"/>
  <c r="M47" i="92"/>
  <c r="U47" i="92" s="1"/>
  <c r="M41" i="92"/>
  <c r="U41" i="92" s="1"/>
  <c r="M35" i="92"/>
  <c r="U35" i="92" s="1"/>
  <c r="M29" i="92"/>
  <c r="U29" i="92" s="1"/>
  <c r="M23" i="92"/>
  <c r="U23" i="92" s="1"/>
  <c r="M17" i="92"/>
  <c r="U17" i="92" s="1"/>
  <c r="M11" i="92"/>
  <c r="U11" i="92" s="1"/>
  <c r="M5" i="92"/>
  <c r="U5" i="92" s="1"/>
  <c r="M64" i="92"/>
  <c r="U64" i="92" s="1"/>
  <c r="M58" i="92"/>
  <c r="U58" i="92" s="1"/>
  <c r="M52" i="92"/>
  <c r="U52" i="92" s="1"/>
  <c r="M46" i="92"/>
  <c r="U46" i="92" s="1"/>
  <c r="M40" i="92"/>
  <c r="U40" i="92" s="1"/>
  <c r="M34" i="92"/>
  <c r="U34" i="92" s="1"/>
  <c r="M28" i="92"/>
  <c r="U28" i="92" s="1"/>
  <c r="M22" i="92"/>
  <c r="U22" i="92" s="1"/>
  <c r="M16" i="92"/>
  <c r="U16" i="92" s="1"/>
  <c r="M10" i="92"/>
  <c r="U10" i="92" s="1"/>
  <c r="M4" i="92"/>
  <c r="U4" i="92" s="1"/>
  <c r="X4" i="92" s="1"/>
  <c r="M66" i="92"/>
  <c r="U66" i="92" s="1"/>
  <c r="M56" i="92"/>
  <c r="U56" i="92" s="1"/>
  <c r="M48" i="92"/>
  <c r="U48" i="92" s="1"/>
  <c r="M38" i="92"/>
  <c r="U38" i="92" s="1"/>
  <c r="M30" i="92"/>
  <c r="U30" i="92" s="1"/>
  <c r="M20" i="92"/>
  <c r="U20" i="92" s="1"/>
  <c r="M12" i="92"/>
  <c r="U12" i="92" s="1"/>
  <c r="M63" i="92"/>
  <c r="U63" i="92" s="1"/>
  <c r="M55" i="92"/>
  <c r="U55" i="92" s="1"/>
  <c r="M45" i="92"/>
  <c r="U45" i="92" s="1"/>
  <c r="M37" i="92"/>
  <c r="U37" i="92" s="1"/>
  <c r="M27" i="92"/>
  <c r="U27" i="92" s="1"/>
  <c r="M19" i="92"/>
  <c r="U19" i="92" s="1"/>
  <c r="M9" i="92"/>
  <c r="U9" i="92" s="1"/>
  <c r="M62" i="92"/>
  <c r="U62" i="92" s="1"/>
  <c r="M54" i="92"/>
  <c r="U54" i="92" s="1"/>
  <c r="M44" i="92"/>
  <c r="U44" i="92" s="1"/>
  <c r="M36" i="92"/>
  <c r="U36" i="92" s="1"/>
  <c r="M26" i="92"/>
  <c r="U26" i="92" s="1"/>
  <c r="M18" i="92"/>
  <c r="U18" i="92" s="1"/>
  <c r="M8" i="92"/>
  <c r="U8" i="92" s="1"/>
  <c r="M21" i="92"/>
  <c r="U21" i="92" s="1"/>
  <c r="M39" i="92"/>
  <c r="U39" i="92" s="1"/>
  <c r="M57" i="92"/>
  <c r="U57" i="92" s="1"/>
  <c r="H7" i="92"/>
  <c r="I7" i="92" s="1"/>
  <c r="J7" i="92" s="1"/>
  <c r="H65" i="92"/>
  <c r="I65" i="92" s="1"/>
  <c r="J65" i="92" s="1"/>
  <c r="H13" i="93"/>
  <c r="I13" i="93" s="1"/>
  <c r="J13" i="93" s="1"/>
  <c r="R7" i="90"/>
  <c r="R8" i="90"/>
  <c r="R13" i="90"/>
  <c r="R16" i="90"/>
  <c r="R19" i="90"/>
  <c r="R22" i="90"/>
  <c r="R25" i="90"/>
  <c r="R28" i="90"/>
  <c r="R31" i="90"/>
  <c r="R34" i="90"/>
  <c r="R37" i="90"/>
  <c r="R40" i="90"/>
  <c r="R43" i="90"/>
  <c r="R46" i="90"/>
  <c r="R48" i="90"/>
  <c r="H51" i="90"/>
  <c r="I51" i="90" s="1"/>
  <c r="J51" i="90" s="1"/>
  <c r="V51" i="90"/>
  <c r="R56" i="90"/>
  <c r="R57" i="90"/>
  <c r="H60" i="90"/>
  <c r="I60" i="90" s="1"/>
  <c r="J60" i="90" s="1"/>
  <c r="V60" i="90"/>
  <c r="R65" i="90"/>
  <c r="R66" i="90"/>
  <c r="H69" i="90"/>
  <c r="I69" i="90" s="1"/>
  <c r="J69" i="90" s="1"/>
  <c r="V69" i="90"/>
  <c r="R74" i="90"/>
  <c r="R75" i="90"/>
  <c r="H78" i="90"/>
  <c r="I78" i="90" s="1"/>
  <c r="J78" i="90" s="1"/>
  <c r="V78" i="90"/>
  <c r="R83" i="90"/>
  <c r="R84" i="90"/>
  <c r="H87" i="90"/>
  <c r="I87" i="90" s="1"/>
  <c r="J87" i="90" s="1"/>
  <c r="V87" i="90"/>
  <c r="H4" i="91"/>
  <c r="I4" i="91" s="1"/>
  <c r="J4" i="91" s="1"/>
  <c r="K4" i="91" s="1"/>
  <c r="H19" i="91"/>
  <c r="I19" i="91" s="1"/>
  <c r="J19" i="91" s="1"/>
  <c r="M13" i="92"/>
  <c r="U13" i="92" s="1"/>
  <c r="M31" i="92"/>
  <c r="U31" i="92" s="1"/>
  <c r="M49" i="92"/>
  <c r="U49" i="92" s="1"/>
  <c r="M67" i="92"/>
  <c r="U67" i="92" s="1"/>
  <c r="H8" i="92"/>
  <c r="I8" i="92" s="1"/>
  <c r="J8" i="92" s="1"/>
  <c r="H45" i="92"/>
  <c r="I45" i="92" s="1"/>
  <c r="J45" i="92" s="1"/>
  <c r="V14" i="90"/>
  <c r="V17" i="90"/>
  <c r="V20" i="90"/>
  <c r="V23" i="90"/>
  <c r="V26" i="90"/>
  <c r="V29" i="90"/>
  <c r="V32" i="90"/>
  <c r="V35" i="90"/>
  <c r="V38" i="90"/>
  <c r="V41" i="90"/>
  <c r="V44" i="90"/>
  <c r="H49" i="90"/>
  <c r="I49" i="90" s="1"/>
  <c r="J49" i="90" s="1"/>
  <c r="R55" i="90"/>
  <c r="H58" i="90"/>
  <c r="I58" i="90" s="1"/>
  <c r="J58" i="90" s="1"/>
  <c r="R64" i="90"/>
  <c r="H67" i="90"/>
  <c r="I67" i="90" s="1"/>
  <c r="J67" i="90" s="1"/>
  <c r="R73" i="90"/>
  <c r="H76" i="90"/>
  <c r="I76" i="90" s="1"/>
  <c r="J76" i="90" s="1"/>
  <c r="R82" i="90"/>
  <c r="H85" i="90"/>
  <c r="I85" i="90" s="1"/>
  <c r="J85" i="90" s="1"/>
  <c r="H7" i="91"/>
  <c r="I7" i="91" s="1"/>
  <c r="J7" i="91" s="1"/>
  <c r="H30" i="91"/>
  <c r="I30" i="91" s="1"/>
  <c r="J30" i="91" s="1"/>
  <c r="H39" i="91"/>
  <c r="I39" i="91" s="1"/>
  <c r="J39" i="91" s="1"/>
  <c r="H48" i="91"/>
  <c r="I48" i="91" s="1"/>
  <c r="J48" i="91" s="1"/>
  <c r="M14" i="92"/>
  <c r="U14" i="92" s="1"/>
  <c r="M32" i="92"/>
  <c r="U32" i="92" s="1"/>
  <c r="M50" i="92"/>
  <c r="U50" i="92" s="1"/>
  <c r="M68" i="92"/>
  <c r="U68" i="92" s="1"/>
  <c r="R67" i="92"/>
  <c r="R9" i="92"/>
  <c r="R69" i="92"/>
  <c r="R66" i="92"/>
  <c r="R65" i="92"/>
  <c r="R56" i="92"/>
  <c r="R47" i="92"/>
  <c r="R38" i="92"/>
  <c r="R29" i="92"/>
  <c r="R58" i="92"/>
  <c r="R57" i="92"/>
  <c r="R49" i="92"/>
  <c r="R48" i="92"/>
  <c r="R40" i="92"/>
  <c r="R39" i="92"/>
  <c r="R31" i="92"/>
  <c r="R30" i="92"/>
  <c r="R22" i="92"/>
  <c r="R21" i="92"/>
  <c r="R13" i="92"/>
  <c r="R12" i="92"/>
  <c r="R11" i="92"/>
  <c r="R7" i="92"/>
  <c r="R59" i="92"/>
  <c r="R50" i="92"/>
  <c r="R41" i="92"/>
  <c r="R32" i="92"/>
  <c r="R23" i="92"/>
  <c r="R14" i="92"/>
  <c r="R4" i="92"/>
  <c r="R64" i="92"/>
  <c r="R63" i="92"/>
  <c r="R55" i="92"/>
  <c r="R54" i="92"/>
  <c r="R46" i="92"/>
  <c r="R45" i="92"/>
  <c r="R37" i="92"/>
  <c r="R36" i="92"/>
  <c r="R28" i="92"/>
  <c r="R27" i="92"/>
  <c r="R19" i="92"/>
  <c r="R18" i="92"/>
  <c r="R24" i="92"/>
  <c r="R16" i="92"/>
  <c r="R15" i="92"/>
  <c r="R68" i="92"/>
  <c r="R53" i="92"/>
  <c r="R51" i="92"/>
  <c r="R43" i="92"/>
  <c r="R26" i="92"/>
  <c r="R8" i="92"/>
  <c r="R3" i="92"/>
  <c r="R61" i="92"/>
  <c r="R44" i="92"/>
  <c r="R42" i="92"/>
  <c r="R34" i="92"/>
  <c r="R10" i="92"/>
  <c r="H12" i="92"/>
  <c r="I12" i="92" s="1"/>
  <c r="J12" i="92" s="1"/>
  <c r="H14" i="92"/>
  <c r="I14" i="92" s="1"/>
  <c r="J14" i="92" s="1"/>
  <c r="R25" i="92"/>
  <c r="H55" i="92"/>
  <c r="I55" i="92" s="1"/>
  <c r="J55" i="92" s="1"/>
  <c r="R60" i="92"/>
  <c r="R6" i="90"/>
  <c r="V88" i="90"/>
  <c r="V85" i="90"/>
  <c r="V82" i="90"/>
  <c r="V79" i="90"/>
  <c r="V76" i="90"/>
  <c r="V73" i="90"/>
  <c r="V70" i="90"/>
  <c r="V67" i="90"/>
  <c r="V64" i="90"/>
  <c r="V61" i="90"/>
  <c r="V58" i="90"/>
  <c r="V55" i="90"/>
  <c r="V52" i="90"/>
  <c r="V49" i="90"/>
  <c r="V89" i="90"/>
  <c r="V86" i="90"/>
  <c r="V83" i="90"/>
  <c r="V80" i="90"/>
  <c r="V77" i="90"/>
  <c r="V74" i="90"/>
  <c r="V71" i="90"/>
  <c r="V68" i="90"/>
  <c r="V65" i="90"/>
  <c r="V62" i="90"/>
  <c r="V59" i="90"/>
  <c r="V56" i="90"/>
  <c r="V53" i="90"/>
  <c r="V50" i="90"/>
  <c r="R12" i="90"/>
  <c r="R15" i="90"/>
  <c r="R18" i="90"/>
  <c r="R21" i="90"/>
  <c r="R24" i="90"/>
  <c r="R27" i="90"/>
  <c r="R30" i="90"/>
  <c r="R33" i="90"/>
  <c r="R36" i="90"/>
  <c r="R39" i="90"/>
  <c r="R42" i="90"/>
  <c r="R45" i="90"/>
  <c r="H48" i="90"/>
  <c r="I48" i="90" s="1"/>
  <c r="J48" i="90" s="1"/>
  <c r="V48" i="90"/>
  <c r="R53" i="90"/>
  <c r="R54" i="90"/>
  <c r="H57" i="90"/>
  <c r="I57" i="90" s="1"/>
  <c r="J57" i="90" s="1"/>
  <c r="V57" i="90"/>
  <c r="R62" i="90"/>
  <c r="R63" i="90"/>
  <c r="H66" i="90"/>
  <c r="I66" i="90" s="1"/>
  <c r="J66" i="90" s="1"/>
  <c r="V66" i="90"/>
  <c r="R71" i="90"/>
  <c r="R72" i="90"/>
  <c r="H75" i="90"/>
  <c r="I75" i="90" s="1"/>
  <c r="J75" i="90" s="1"/>
  <c r="V75" i="90"/>
  <c r="R80" i="90"/>
  <c r="R81" i="90"/>
  <c r="H84" i="90"/>
  <c r="I84" i="90" s="1"/>
  <c r="J84" i="90" s="1"/>
  <c r="V84" i="90"/>
  <c r="M79" i="91"/>
  <c r="U79" i="91" s="1"/>
  <c r="M73" i="91"/>
  <c r="U73" i="91" s="1"/>
  <c r="M67" i="91"/>
  <c r="U67" i="91" s="1"/>
  <c r="M61" i="91"/>
  <c r="U61" i="91" s="1"/>
  <c r="M55" i="91"/>
  <c r="U55" i="91" s="1"/>
  <c r="M49" i="91"/>
  <c r="U49" i="91" s="1"/>
  <c r="M43" i="91"/>
  <c r="U43" i="91" s="1"/>
  <c r="M37" i="91"/>
  <c r="U37" i="91" s="1"/>
  <c r="M31" i="91"/>
  <c r="U31" i="91" s="1"/>
  <c r="M25" i="91"/>
  <c r="U25" i="91" s="1"/>
  <c r="M19" i="91"/>
  <c r="U19" i="91" s="1"/>
  <c r="M13" i="91"/>
  <c r="U13" i="91" s="1"/>
  <c r="M7" i="91"/>
  <c r="U7" i="91" s="1"/>
  <c r="M78" i="91"/>
  <c r="U78" i="91" s="1"/>
  <c r="M72" i="91"/>
  <c r="U72" i="91" s="1"/>
  <c r="M66" i="91"/>
  <c r="U66" i="91" s="1"/>
  <c r="M60" i="91"/>
  <c r="U60" i="91" s="1"/>
  <c r="M54" i="91"/>
  <c r="U54" i="91" s="1"/>
  <c r="M48" i="91"/>
  <c r="U48" i="91" s="1"/>
  <c r="M42" i="91"/>
  <c r="U42" i="91" s="1"/>
  <c r="M36" i="91"/>
  <c r="U36" i="91" s="1"/>
  <c r="M30" i="91"/>
  <c r="U30" i="91" s="1"/>
  <c r="M24" i="91"/>
  <c r="U24" i="91" s="1"/>
  <c r="M18" i="91"/>
  <c r="U18" i="91" s="1"/>
  <c r="M12" i="91"/>
  <c r="U12" i="91" s="1"/>
  <c r="M6" i="91"/>
  <c r="U6" i="91" s="1"/>
  <c r="M77" i="91"/>
  <c r="U77" i="91" s="1"/>
  <c r="M71" i="91"/>
  <c r="U71" i="91" s="1"/>
  <c r="M65" i="91"/>
  <c r="U65" i="91" s="1"/>
  <c r="M59" i="91"/>
  <c r="U59" i="91" s="1"/>
  <c r="M53" i="91"/>
  <c r="U53" i="91" s="1"/>
  <c r="M47" i="91"/>
  <c r="U47" i="91" s="1"/>
  <c r="M41" i="91"/>
  <c r="U41" i="91" s="1"/>
  <c r="M35" i="91"/>
  <c r="U35" i="91" s="1"/>
  <c r="M29" i="91"/>
  <c r="U29" i="91" s="1"/>
  <c r="M23" i="91"/>
  <c r="U23" i="91" s="1"/>
  <c r="M17" i="91"/>
  <c r="U17" i="91" s="1"/>
  <c r="M11" i="91"/>
  <c r="U11" i="91" s="1"/>
  <c r="M5" i="91"/>
  <c r="U5" i="91" s="1"/>
  <c r="M15" i="91"/>
  <c r="U15" i="91" s="1"/>
  <c r="M27" i="91"/>
  <c r="U27" i="91" s="1"/>
  <c r="M39" i="91"/>
  <c r="U39" i="91" s="1"/>
  <c r="M51" i="91"/>
  <c r="U51" i="91" s="1"/>
  <c r="M63" i="91"/>
  <c r="U63" i="91" s="1"/>
  <c r="M75" i="91"/>
  <c r="U75" i="91" s="1"/>
  <c r="H8" i="91"/>
  <c r="I8" i="91" s="1"/>
  <c r="J8" i="91" s="1"/>
  <c r="H28" i="91"/>
  <c r="I28" i="91" s="1"/>
  <c r="J28" i="91" s="1"/>
  <c r="H29" i="91"/>
  <c r="I29" i="91" s="1"/>
  <c r="J29" i="91" s="1"/>
  <c r="H37" i="91"/>
  <c r="I37" i="91" s="1"/>
  <c r="J37" i="91" s="1"/>
  <c r="H38" i="91"/>
  <c r="I38" i="91" s="1"/>
  <c r="J38" i="91" s="1"/>
  <c r="H46" i="91"/>
  <c r="I46" i="91" s="1"/>
  <c r="J46" i="91" s="1"/>
  <c r="H47" i="91"/>
  <c r="I47" i="91" s="1"/>
  <c r="J47" i="91" s="1"/>
  <c r="H55" i="91"/>
  <c r="I55" i="91" s="1"/>
  <c r="J55" i="91" s="1"/>
  <c r="H56" i="91"/>
  <c r="I56" i="91" s="1"/>
  <c r="J56" i="91" s="1"/>
  <c r="H64" i="91"/>
  <c r="I64" i="91" s="1"/>
  <c r="J64" i="91" s="1"/>
  <c r="H65" i="91"/>
  <c r="I65" i="91" s="1"/>
  <c r="J65" i="91" s="1"/>
  <c r="H73" i="91"/>
  <c r="I73" i="91" s="1"/>
  <c r="J73" i="91" s="1"/>
  <c r="H74" i="91"/>
  <c r="I74" i="91" s="1"/>
  <c r="J74" i="91" s="1"/>
  <c r="M15" i="92"/>
  <c r="U15" i="92" s="1"/>
  <c r="M33" i="92"/>
  <c r="U33" i="92" s="1"/>
  <c r="M51" i="92"/>
  <c r="U51" i="92" s="1"/>
  <c r="M69" i="92"/>
  <c r="U69" i="92" s="1"/>
  <c r="H23" i="92"/>
  <c r="I23" i="92" s="1"/>
  <c r="J23" i="92" s="1"/>
  <c r="R52" i="92"/>
  <c r="H33" i="92"/>
  <c r="I33" i="92" s="1"/>
  <c r="J33" i="92" s="1"/>
  <c r="H58" i="93"/>
  <c r="I58" i="93" s="1"/>
  <c r="J58" i="93" s="1"/>
  <c r="H18" i="91"/>
  <c r="I18" i="91" s="1"/>
  <c r="J18" i="91" s="1"/>
  <c r="H27" i="91"/>
  <c r="I27" i="91" s="1"/>
  <c r="J27" i="91" s="1"/>
  <c r="H36" i="91"/>
  <c r="I36" i="91" s="1"/>
  <c r="J36" i="91" s="1"/>
  <c r="V36" i="91"/>
  <c r="H45" i="91"/>
  <c r="I45" i="91" s="1"/>
  <c r="J45" i="91" s="1"/>
  <c r="V45" i="91"/>
  <c r="V54" i="91"/>
  <c r="V63" i="91"/>
  <c r="H29" i="92"/>
  <c r="I29" i="92" s="1"/>
  <c r="J29" i="92" s="1"/>
  <c r="H36" i="92"/>
  <c r="I36" i="92" s="1"/>
  <c r="J36" i="92" s="1"/>
  <c r="H46" i="92"/>
  <c r="I46" i="92" s="1"/>
  <c r="J46" i="92" s="1"/>
  <c r="H56" i="92"/>
  <c r="I56" i="92" s="1"/>
  <c r="J56" i="92" s="1"/>
  <c r="H63" i="92"/>
  <c r="I63" i="92" s="1"/>
  <c r="J63" i="92" s="1"/>
  <c r="V79" i="91"/>
  <c r="V76" i="91"/>
  <c r="V73" i="91"/>
  <c r="V70" i="91"/>
  <c r="V67" i="91"/>
  <c r="V64" i="91"/>
  <c r="V61" i="91"/>
  <c r="V58" i="91"/>
  <c r="V55" i="91"/>
  <c r="V52" i="91"/>
  <c r="V49" i="91"/>
  <c r="V46" i="91"/>
  <c r="V43" i="91"/>
  <c r="V40" i="91"/>
  <c r="V37" i="91"/>
  <c r="V34" i="91"/>
  <c r="V31" i="91"/>
  <c r="V28" i="91"/>
  <c r="V25" i="91"/>
  <c r="V22" i="91"/>
  <c r="V19" i="91"/>
  <c r="V16" i="91"/>
  <c r="V13" i="91"/>
  <c r="H17" i="91"/>
  <c r="I17" i="91" s="1"/>
  <c r="J17" i="91" s="1"/>
  <c r="V17" i="91"/>
  <c r="H26" i="91"/>
  <c r="I26" i="91" s="1"/>
  <c r="J26" i="91" s="1"/>
  <c r="V26" i="91"/>
  <c r="H35" i="91"/>
  <c r="I35" i="91" s="1"/>
  <c r="J35" i="91" s="1"/>
  <c r="V35" i="91"/>
  <c r="H44" i="91"/>
  <c r="I44" i="91" s="1"/>
  <c r="J44" i="91" s="1"/>
  <c r="V44" i="91"/>
  <c r="H53" i="91"/>
  <c r="I53" i="91" s="1"/>
  <c r="J53" i="91" s="1"/>
  <c r="V53" i="91"/>
  <c r="H62" i="91"/>
  <c r="I62" i="91" s="1"/>
  <c r="J62" i="91" s="1"/>
  <c r="V62" i="91"/>
  <c r="H71" i="91"/>
  <c r="I71" i="91" s="1"/>
  <c r="J71" i="91" s="1"/>
  <c r="V71" i="91"/>
  <c r="H5" i="92"/>
  <c r="I5" i="92" s="1"/>
  <c r="J5" i="92" s="1"/>
  <c r="H6" i="92"/>
  <c r="I6" i="92" s="1"/>
  <c r="J6" i="92" s="1"/>
  <c r="H10" i="92"/>
  <c r="I10" i="92" s="1"/>
  <c r="J10" i="92" s="1"/>
  <c r="H13" i="92"/>
  <c r="I13" i="92" s="1"/>
  <c r="J13" i="92" s="1"/>
  <c r="H42" i="92"/>
  <c r="I42" i="92" s="1"/>
  <c r="J42" i="92" s="1"/>
  <c r="H15" i="91"/>
  <c r="I15" i="91" s="1"/>
  <c r="J15" i="91" s="1"/>
  <c r="H24" i="91"/>
  <c r="I24" i="91" s="1"/>
  <c r="J24" i="91" s="1"/>
  <c r="H33" i="91"/>
  <c r="I33" i="91" s="1"/>
  <c r="J33" i="91" s="1"/>
  <c r="V33" i="91"/>
  <c r="H42" i="91"/>
  <c r="I42" i="91" s="1"/>
  <c r="J42" i="91" s="1"/>
  <c r="V42" i="91"/>
  <c r="V51" i="91"/>
  <c r="V60" i="91"/>
  <c r="V69" i="91"/>
  <c r="V78" i="91"/>
  <c r="H18" i="92"/>
  <c r="I18" i="92" s="1"/>
  <c r="J18" i="92" s="1"/>
  <c r="H19" i="92"/>
  <c r="I19" i="92" s="1"/>
  <c r="J19" i="92" s="1"/>
  <c r="H20" i="92"/>
  <c r="I20" i="92" s="1"/>
  <c r="J20" i="92" s="1"/>
  <c r="H27" i="92"/>
  <c r="I27" i="92" s="1"/>
  <c r="J27" i="92" s="1"/>
  <c r="H37" i="92"/>
  <c r="I37" i="92" s="1"/>
  <c r="J37" i="92" s="1"/>
  <c r="H47" i="92"/>
  <c r="I47" i="92" s="1"/>
  <c r="J47" i="92" s="1"/>
  <c r="H54" i="92"/>
  <c r="I54" i="92" s="1"/>
  <c r="J54" i="92" s="1"/>
  <c r="H64" i="92"/>
  <c r="I64" i="92" s="1"/>
  <c r="J64" i="92" s="1"/>
  <c r="H7" i="93"/>
  <c r="I7" i="93" s="1"/>
  <c r="J7" i="93" s="1"/>
  <c r="H8" i="93"/>
  <c r="I8" i="93" s="1"/>
  <c r="J8" i="93" s="1"/>
  <c r="H22" i="92"/>
  <c r="I22" i="92" s="1"/>
  <c r="J22" i="92" s="1"/>
  <c r="H31" i="92"/>
  <c r="I31" i="92" s="1"/>
  <c r="J31" i="92" s="1"/>
  <c r="H40" i="92"/>
  <c r="I40" i="92" s="1"/>
  <c r="J40" i="92" s="1"/>
  <c r="H49" i="92"/>
  <c r="I49" i="92" s="1"/>
  <c r="J49" i="92" s="1"/>
  <c r="H58" i="92"/>
  <c r="I58" i="92" s="1"/>
  <c r="J58" i="92" s="1"/>
  <c r="H67" i="92"/>
  <c r="I67" i="92" s="1"/>
  <c r="J67" i="92" s="1"/>
  <c r="H68" i="92"/>
  <c r="I68" i="92" s="1"/>
  <c r="J68" i="92" s="1"/>
  <c r="Z4" i="93"/>
  <c r="H6" i="93"/>
  <c r="I6" i="93" s="1"/>
  <c r="J6" i="93" s="1"/>
  <c r="H15" i="93"/>
  <c r="I15" i="93" s="1"/>
  <c r="J15" i="93" s="1"/>
  <c r="H67" i="93"/>
  <c r="I67" i="93" s="1"/>
  <c r="J67" i="93" s="1"/>
  <c r="H17" i="92"/>
  <c r="I17" i="92" s="1"/>
  <c r="J17" i="92" s="1"/>
  <c r="H26" i="92"/>
  <c r="I26" i="92" s="1"/>
  <c r="J26" i="92" s="1"/>
  <c r="H35" i="92"/>
  <c r="I35" i="92" s="1"/>
  <c r="J35" i="92" s="1"/>
  <c r="H44" i="92"/>
  <c r="I44" i="92" s="1"/>
  <c r="J44" i="92" s="1"/>
  <c r="H53" i="92"/>
  <c r="I53" i="92" s="1"/>
  <c r="J53" i="92" s="1"/>
  <c r="H62" i="92"/>
  <c r="I62" i="92" s="1"/>
  <c r="J62" i="92" s="1"/>
  <c r="AE3" i="93"/>
  <c r="M15" i="93"/>
  <c r="U15" i="93" s="1"/>
  <c r="M33" i="93"/>
  <c r="U33" i="93" s="1"/>
  <c r="M51" i="93"/>
  <c r="U51" i="93" s="1"/>
  <c r="M69" i="93"/>
  <c r="U69" i="93" s="1"/>
  <c r="M87" i="93"/>
  <c r="U87" i="93" s="1"/>
  <c r="H37" i="94"/>
  <c r="I37" i="94" s="1"/>
  <c r="J37" i="94" s="1"/>
  <c r="H16" i="92"/>
  <c r="I16" i="92" s="1"/>
  <c r="J16" i="92" s="1"/>
  <c r="H25" i="92"/>
  <c r="I25" i="92" s="1"/>
  <c r="J25" i="92" s="1"/>
  <c r="H34" i="92"/>
  <c r="I34" i="92" s="1"/>
  <c r="J34" i="92" s="1"/>
  <c r="H43" i="92"/>
  <c r="I43" i="92" s="1"/>
  <c r="J43" i="92" s="1"/>
  <c r="H52" i="92"/>
  <c r="I52" i="92" s="1"/>
  <c r="J52" i="92" s="1"/>
  <c r="H61" i="92"/>
  <c r="I61" i="92" s="1"/>
  <c r="J61" i="92" s="1"/>
  <c r="H4" i="93"/>
  <c r="I4" i="93" s="1"/>
  <c r="J4" i="93" s="1"/>
  <c r="K4" i="93" s="1"/>
  <c r="M16" i="93"/>
  <c r="U16" i="93" s="1"/>
  <c r="M34" i="93"/>
  <c r="U34" i="93" s="1"/>
  <c r="M52" i="93"/>
  <c r="U52" i="93" s="1"/>
  <c r="M70" i="93"/>
  <c r="U70" i="93" s="1"/>
  <c r="H85" i="93"/>
  <c r="I85" i="93" s="1"/>
  <c r="J85" i="93" s="1"/>
  <c r="H32" i="92"/>
  <c r="I32" i="92" s="1"/>
  <c r="J32" i="92" s="1"/>
  <c r="H41" i="92"/>
  <c r="I41" i="92" s="1"/>
  <c r="J41" i="92" s="1"/>
  <c r="H50" i="92"/>
  <c r="I50" i="92" s="1"/>
  <c r="J50" i="92" s="1"/>
  <c r="H59" i="92"/>
  <c r="I59" i="92" s="1"/>
  <c r="J59" i="92" s="1"/>
  <c r="M97" i="93"/>
  <c r="U97" i="93" s="1"/>
  <c r="M91" i="93"/>
  <c r="U91" i="93" s="1"/>
  <c r="M85" i="93"/>
  <c r="U85" i="93" s="1"/>
  <c r="M79" i="93"/>
  <c r="U79" i="93" s="1"/>
  <c r="M73" i="93"/>
  <c r="U73" i="93" s="1"/>
  <c r="M67" i="93"/>
  <c r="U67" i="93" s="1"/>
  <c r="M61" i="93"/>
  <c r="U61" i="93" s="1"/>
  <c r="M55" i="93"/>
  <c r="U55" i="93" s="1"/>
  <c r="M49" i="93"/>
  <c r="U49" i="93" s="1"/>
  <c r="M43" i="93"/>
  <c r="U43" i="93" s="1"/>
  <c r="M37" i="93"/>
  <c r="U37" i="93" s="1"/>
  <c r="M31" i="93"/>
  <c r="U31" i="93" s="1"/>
  <c r="M25" i="93"/>
  <c r="U25" i="93" s="1"/>
  <c r="M19" i="93"/>
  <c r="U19" i="93" s="1"/>
  <c r="M13" i="93"/>
  <c r="U13" i="93" s="1"/>
  <c r="M7" i="93"/>
  <c r="U7" i="93" s="1"/>
  <c r="M96" i="93"/>
  <c r="U96" i="93" s="1"/>
  <c r="M90" i="93"/>
  <c r="U90" i="93" s="1"/>
  <c r="M84" i="93"/>
  <c r="U84" i="93" s="1"/>
  <c r="M78" i="93"/>
  <c r="U78" i="93" s="1"/>
  <c r="M72" i="93"/>
  <c r="U72" i="93" s="1"/>
  <c r="M66" i="93"/>
  <c r="U66" i="93" s="1"/>
  <c r="M60" i="93"/>
  <c r="U60" i="93" s="1"/>
  <c r="M54" i="93"/>
  <c r="U54" i="93" s="1"/>
  <c r="M48" i="93"/>
  <c r="U48" i="93" s="1"/>
  <c r="M42" i="93"/>
  <c r="U42" i="93" s="1"/>
  <c r="M36" i="93"/>
  <c r="U36" i="93" s="1"/>
  <c r="M30" i="93"/>
  <c r="U30" i="93" s="1"/>
  <c r="M24" i="93"/>
  <c r="U24" i="93" s="1"/>
  <c r="M18" i="93"/>
  <c r="U18" i="93" s="1"/>
  <c r="M12" i="93"/>
  <c r="U12" i="93" s="1"/>
  <c r="M6" i="93"/>
  <c r="U6" i="93" s="1"/>
  <c r="M95" i="93"/>
  <c r="U95" i="93" s="1"/>
  <c r="M89" i="93"/>
  <c r="U89" i="93" s="1"/>
  <c r="M83" i="93"/>
  <c r="U83" i="93" s="1"/>
  <c r="M77" i="93"/>
  <c r="U77" i="93" s="1"/>
  <c r="M71" i="93"/>
  <c r="U71" i="93" s="1"/>
  <c r="M65" i="93"/>
  <c r="U65" i="93" s="1"/>
  <c r="M59" i="93"/>
  <c r="U59" i="93" s="1"/>
  <c r="M53" i="93"/>
  <c r="U53" i="93" s="1"/>
  <c r="M47" i="93"/>
  <c r="U47" i="93" s="1"/>
  <c r="M41" i="93"/>
  <c r="U41" i="93" s="1"/>
  <c r="M35" i="93"/>
  <c r="U35" i="93" s="1"/>
  <c r="M29" i="93"/>
  <c r="U29" i="93" s="1"/>
  <c r="M23" i="93"/>
  <c r="U23" i="93" s="1"/>
  <c r="M17" i="93"/>
  <c r="U17" i="93" s="1"/>
  <c r="M11" i="93"/>
  <c r="U11" i="93" s="1"/>
  <c r="M5" i="93"/>
  <c r="U5" i="93" s="1"/>
  <c r="M98" i="93"/>
  <c r="U98" i="93" s="1"/>
  <c r="M92" i="93"/>
  <c r="U92" i="93" s="1"/>
  <c r="M86" i="93"/>
  <c r="U86" i="93" s="1"/>
  <c r="M80" i="93"/>
  <c r="U80" i="93" s="1"/>
  <c r="M74" i="93"/>
  <c r="U74" i="93" s="1"/>
  <c r="M68" i="93"/>
  <c r="U68" i="93" s="1"/>
  <c r="M62" i="93"/>
  <c r="U62" i="93" s="1"/>
  <c r="M56" i="93"/>
  <c r="U56" i="93" s="1"/>
  <c r="M50" i="93"/>
  <c r="U50" i="93" s="1"/>
  <c r="M44" i="93"/>
  <c r="U44" i="93" s="1"/>
  <c r="M38" i="93"/>
  <c r="U38" i="93" s="1"/>
  <c r="M32" i="93"/>
  <c r="U32" i="93" s="1"/>
  <c r="M26" i="93"/>
  <c r="U26" i="93" s="1"/>
  <c r="M20" i="93"/>
  <c r="U20" i="93" s="1"/>
  <c r="M14" i="93"/>
  <c r="U14" i="93" s="1"/>
  <c r="M8" i="93"/>
  <c r="U8" i="93" s="1"/>
  <c r="M21" i="93"/>
  <c r="U21" i="93" s="1"/>
  <c r="M39" i="93"/>
  <c r="U39" i="93" s="1"/>
  <c r="M57" i="93"/>
  <c r="U57" i="93" s="1"/>
  <c r="M75" i="93"/>
  <c r="U75" i="93" s="1"/>
  <c r="M93" i="93"/>
  <c r="U93" i="93" s="1"/>
  <c r="H12" i="93"/>
  <c r="I12" i="93" s="1"/>
  <c r="J12" i="93" s="1"/>
  <c r="H76" i="93"/>
  <c r="I76" i="93" s="1"/>
  <c r="J76" i="93" s="1"/>
  <c r="H93" i="93"/>
  <c r="I93" i="93" s="1"/>
  <c r="J93" i="93" s="1"/>
  <c r="H16" i="94"/>
  <c r="I16" i="94" s="1"/>
  <c r="J16" i="94" s="1"/>
  <c r="H24" i="94"/>
  <c r="I24" i="94" s="1"/>
  <c r="J24" i="94" s="1"/>
  <c r="V5" i="93"/>
  <c r="V10" i="93"/>
  <c r="V14" i="93"/>
  <c r="V55" i="93"/>
  <c r="V56" i="93"/>
  <c r="V65" i="93"/>
  <c r="V74" i="93"/>
  <c r="H88" i="93"/>
  <c r="I88" i="93" s="1"/>
  <c r="J88" i="93" s="1"/>
  <c r="H91" i="93"/>
  <c r="I91" i="93" s="1"/>
  <c r="J91" i="93" s="1"/>
  <c r="H15" i="94"/>
  <c r="I15" i="94" s="1"/>
  <c r="J15" i="94" s="1"/>
  <c r="V98" i="93"/>
  <c r="V97" i="93"/>
  <c r="V91" i="93"/>
  <c r="V88" i="93"/>
  <c r="V85" i="93"/>
  <c r="V82" i="93"/>
  <c r="V79" i="93"/>
  <c r="V76" i="93"/>
  <c r="V73" i="93"/>
  <c r="V70" i="93"/>
  <c r="V67" i="93"/>
  <c r="V64" i="93"/>
  <c r="V61" i="93"/>
  <c r="V58" i="93"/>
  <c r="V93" i="93"/>
  <c r="V95" i="93"/>
  <c r="V94" i="93"/>
  <c r="V92" i="93"/>
  <c r="V89" i="93"/>
  <c r="V86" i="93"/>
  <c r="V96" i="93"/>
  <c r="V90" i="93"/>
  <c r="V87" i="93"/>
  <c r="V84" i="93"/>
  <c r="V81" i="93"/>
  <c r="V78" i="93"/>
  <c r="V75" i="93"/>
  <c r="V72" i="93"/>
  <c r="V69" i="93"/>
  <c r="V66" i="93"/>
  <c r="V63" i="93"/>
  <c r="V60" i="93"/>
  <c r="V57" i="93"/>
  <c r="V16" i="93"/>
  <c r="V19" i="93"/>
  <c r="V22" i="93"/>
  <c r="V25" i="93"/>
  <c r="V28" i="93"/>
  <c r="V31" i="93"/>
  <c r="V34" i="93"/>
  <c r="V37" i="93"/>
  <c r="V40" i="93"/>
  <c r="V43" i="93"/>
  <c r="V46" i="93"/>
  <c r="V49" i="93"/>
  <c r="V52" i="93"/>
  <c r="P3" i="94"/>
  <c r="AF3" i="94" s="1"/>
  <c r="AO3" i="94" s="1"/>
  <c r="AE3" i="94"/>
  <c r="H14" i="94"/>
  <c r="I14" i="94" s="1"/>
  <c r="J14" i="94" s="1"/>
  <c r="AH3" i="93"/>
  <c r="AQ3" i="93" s="1"/>
  <c r="V7" i="93"/>
  <c r="V8" i="93"/>
  <c r="V13" i="93"/>
  <c r="H16" i="93"/>
  <c r="I16" i="93" s="1"/>
  <c r="J16" i="93" s="1"/>
  <c r="V17" i="93"/>
  <c r="V18" i="93"/>
  <c r="H19" i="93"/>
  <c r="I19" i="93" s="1"/>
  <c r="J19" i="93" s="1"/>
  <c r="V20" i="93"/>
  <c r="V21" i="93"/>
  <c r="H22" i="93"/>
  <c r="I22" i="93" s="1"/>
  <c r="J22" i="93" s="1"/>
  <c r="V23" i="93"/>
  <c r="V24" i="93"/>
  <c r="H25" i="93"/>
  <c r="I25" i="93" s="1"/>
  <c r="J25" i="93" s="1"/>
  <c r="V26" i="93"/>
  <c r="V27" i="93"/>
  <c r="H28" i="93"/>
  <c r="I28" i="93" s="1"/>
  <c r="J28" i="93" s="1"/>
  <c r="V29" i="93"/>
  <c r="V30" i="93"/>
  <c r="H31" i="93"/>
  <c r="I31" i="93" s="1"/>
  <c r="J31" i="93" s="1"/>
  <c r="V32" i="93"/>
  <c r="V33" i="93"/>
  <c r="H34" i="93"/>
  <c r="I34" i="93" s="1"/>
  <c r="J34" i="93" s="1"/>
  <c r="V35" i="93"/>
  <c r="V36" i="93"/>
  <c r="H37" i="93"/>
  <c r="I37" i="93" s="1"/>
  <c r="J37" i="93" s="1"/>
  <c r="V38" i="93"/>
  <c r="V39" i="93"/>
  <c r="H40" i="93"/>
  <c r="I40" i="93" s="1"/>
  <c r="J40" i="93" s="1"/>
  <c r="V41" i="93"/>
  <c r="V42" i="93"/>
  <c r="H43" i="93"/>
  <c r="I43" i="93" s="1"/>
  <c r="J43" i="93" s="1"/>
  <c r="V44" i="93"/>
  <c r="V45" i="93"/>
  <c r="H46" i="93"/>
  <c r="I46" i="93" s="1"/>
  <c r="J46" i="93" s="1"/>
  <c r="V47" i="93"/>
  <c r="V48" i="93"/>
  <c r="H49" i="93"/>
  <c r="I49" i="93" s="1"/>
  <c r="J49" i="93" s="1"/>
  <c r="V50" i="93"/>
  <c r="V51" i="93"/>
  <c r="H52" i="93"/>
  <c r="I52" i="93" s="1"/>
  <c r="J52" i="93" s="1"/>
  <c r="V53" i="93"/>
  <c r="V54" i="93"/>
  <c r="H55" i="93"/>
  <c r="I55" i="93" s="1"/>
  <c r="J55" i="93" s="1"/>
  <c r="V62" i="93"/>
  <c r="V71" i="93"/>
  <c r="V80" i="93"/>
  <c r="H25" i="94"/>
  <c r="I25" i="94" s="1"/>
  <c r="J25" i="94" s="1"/>
  <c r="R3" i="94"/>
  <c r="R4" i="94"/>
  <c r="AH4" i="94" s="1"/>
  <c r="R9" i="94"/>
  <c r="V87" i="94"/>
  <c r="V84" i="94"/>
  <c r="V81" i="94"/>
  <c r="V78" i="94"/>
  <c r="V75" i="94"/>
  <c r="V72" i="94"/>
  <c r="V69" i="94"/>
  <c r="V66" i="94"/>
  <c r="V63" i="94"/>
  <c r="V60" i="94"/>
  <c r="V88" i="94"/>
  <c r="V85" i="94"/>
  <c r="V82" i="94"/>
  <c r="V79" i="94"/>
  <c r="V76" i="94"/>
  <c r="V73" i="94"/>
  <c r="V70" i="94"/>
  <c r="V67" i="94"/>
  <c r="V64" i="94"/>
  <c r="V61" i="94"/>
  <c r="V58" i="94"/>
  <c r="V55" i="94"/>
  <c r="V89" i="94"/>
  <c r="V86" i="94"/>
  <c r="V83" i="94"/>
  <c r="V80" i="94"/>
  <c r="V77" i="94"/>
  <c r="V68" i="94"/>
  <c r="V59" i="94"/>
  <c r="V71" i="94"/>
  <c r="V62" i="94"/>
  <c r="V74" i="94"/>
  <c r="V65" i="94"/>
  <c r="V54" i="94"/>
  <c r="V51" i="94"/>
  <c r="V48" i="94"/>
  <c r="V49" i="94"/>
  <c r="V43" i="94"/>
  <c r="V40" i="94"/>
  <c r="V37" i="94"/>
  <c r="V34" i="94"/>
  <c r="V31" i="94"/>
  <c r="V28" i="94"/>
  <c r="V25" i="94"/>
  <c r="V22" i="94"/>
  <c r="V19" i="94"/>
  <c r="V16" i="94"/>
  <c r="V13" i="94"/>
  <c r="V8" i="94"/>
  <c r="V7" i="94"/>
  <c r="V50" i="94"/>
  <c r="V52" i="94"/>
  <c r="V44" i="94"/>
  <c r="V41" i="94"/>
  <c r="V38" i="94"/>
  <c r="V35" i="94"/>
  <c r="V32" i="94"/>
  <c r="V29" i="94"/>
  <c r="V26" i="94"/>
  <c r="V23" i="94"/>
  <c r="V20" i="94"/>
  <c r="V17" i="94"/>
  <c r="V14" i="94"/>
  <c r="V10" i="94"/>
  <c r="V4" i="94"/>
  <c r="Y4" i="94" s="1"/>
  <c r="Z4" i="94" s="1"/>
  <c r="V56" i="94"/>
  <c r="V53" i="94"/>
  <c r="V47" i="94"/>
  <c r="R10" i="94"/>
  <c r="V18" i="94"/>
  <c r="V27" i="94"/>
  <c r="H36" i="94"/>
  <c r="I36" i="94" s="1"/>
  <c r="J36" i="94" s="1"/>
  <c r="V39" i="94"/>
  <c r="H45" i="94"/>
  <c r="I45" i="94" s="1"/>
  <c r="J45" i="94" s="1"/>
  <c r="R89" i="94"/>
  <c r="R86" i="94"/>
  <c r="R83" i="94"/>
  <c r="R80" i="94"/>
  <c r="R72" i="94"/>
  <c r="R63" i="94"/>
  <c r="R57" i="94"/>
  <c r="R53" i="94"/>
  <c r="R50" i="94"/>
  <c r="R47" i="94"/>
  <c r="R74" i="94"/>
  <c r="R73" i="94"/>
  <c r="R65" i="94"/>
  <c r="R64" i="94"/>
  <c r="R87" i="94"/>
  <c r="R84" i="94"/>
  <c r="R81" i="94"/>
  <c r="R75" i="94"/>
  <c r="R66" i="94"/>
  <c r="R88" i="94"/>
  <c r="R85" i="94"/>
  <c r="R82" i="94"/>
  <c r="R77" i="94"/>
  <c r="R76" i="94"/>
  <c r="R68" i="94"/>
  <c r="R67" i="94"/>
  <c r="R59" i="94"/>
  <c r="R58" i="94"/>
  <c r="R79" i="94"/>
  <c r="R71" i="94"/>
  <c r="R70" i="94"/>
  <c r="R62" i="94"/>
  <c r="R61" i="94"/>
  <c r="R56" i="94"/>
  <c r="R78" i="94"/>
  <c r="R54" i="94"/>
  <c r="R11" i="94"/>
  <c r="R5" i="94"/>
  <c r="R55" i="94"/>
  <c r="R46" i="94"/>
  <c r="R45" i="94"/>
  <c r="R42" i="94"/>
  <c r="R39" i="94"/>
  <c r="R36" i="94"/>
  <c r="R33" i="94"/>
  <c r="R30" i="94"/>
  <c r="R27" i="94"/>
  <c r="R24" i="94"/>
  <c r="R21" i="94"/>
  <c r="R18" i="94"/>
  <c r="R15" i="94"/>
  <c r="R69" i="94"/>
  <c r="R48" i="94"/>
  <c r="R49" i="94"/>
  <c r="R43" i="94"/>
  <c r="R40" i="94"/>
  <c r="R37" i="94"/>
  <c r="R34" i="94"/>
  <c r="R52" i="94"/>
  <c r="R44" i="94"/>
  <c r="R41" i="94"/>
  <c r="R38" i="94"/>
  <c r="R35" i="94"/>
  <c r="R32" i="94"/>
  <c r="R29" i="94"/>
  <c r="R26" i="94"/>
  <c r="R23" i="94"/>
  <c r="R20" i="94"/>
  <c r="R17" i="94"/>
  <c r="R6" i="94"/>
  <c r="H13" i="94"/>
  <c r="I13" i="94" s="1"/>
  <c r="J13" i="94" s="1"/>
  <c r="H33" i="94"/>
  <c r="I33" i="94" s="1"/>
  <c r="J33" i="94" s="1"/>
  <c r="H42" i="94"/>
  <c r="I42" i="94" s="1"/>
  <c r="J42" i="94" s="1"/>
  <c r="R51" i="94"/>
  <c r="H7" i="94"/>
  <c r="I7" i="94" s="1"/>
  <c r="J7" i="94" s="1"/>
  <c r="H8" i="94"/>
  <c r="I8" i="94" s="1"/>
  <c r="J8" i="94" s="1"/>
  <c r="H9" i="94"/>
  <c r="I9" i="94" s="1"/>
  <c r="J9" i="94" s="1"/>
  <c r="H10" i="94"/>
  <c r="I10" i="94" s="1"/>
  <c r="J10" i="94" s="1"/>
  <c r="V11" i="94"/>
  <c r="H12" i="94"/>
  <c r="I12" i="94" s="1"/>
  <c r="J12" i="94" s="1"/>
  <c r="V12" i="94"/>
  <c r="R16" i="94"/>
  <c r="H18" i="94"/>
  <c r="I18" i="94" s="1"/>
  <c r="J18" i="94" s="1"/>
  <c r="H19" i="94"/>
  <c r="I19" i="94" s="1"/>
  <c r="J19" i="94" s="1"/>
  <c r="R25" i="94"/>
  <c r="H27" i="94"/>
  <c r="I27" i="94" s="1"/>
  <c r="J27" i="94" s="1"/>
  <c r="H28" i="94"/>
  <c r="I28" i="94" s="1"/>
  <c r="J28" i="94" s="1"/>
  <c r="H34" i="94"/>
  <c r="I34" i="94" s="1"/>
  <c r="J34" i="94" s="1"/>
  <c r="H43" i="94"/>
  <c r="I43" i="94" s="1"/>
  <c r="J43" i="94" s="1"/>
  <c r="V46" i="94"/>
  <c r="H4" i="94"/>
  <c r="I4" i="94" s="1"/>
  <c r="J4" i="94" s="1"/>
  <c r="K4" i="94" s="1"/>
  <c r="H6" i="94"/>
  <c r="I6" i="94" s="1"/>
  <c r="J6" i="94" s="1"/>
  <c r="V15" i="94"/>
  <c r="V24" i="94"/>
  <c r="V33" i="94"/>
  <c r="H39" i="94"/>
  <c r="I39" i="94" s="1"/>
  <c r="J39" i="94" s="1"/>
  <c r="V42" i="94"/>
  <c r="H54" i="94"/>
  <c r="I54" i="94" s="1"/>
  <c r="J54" i="94" s="1"/>
  <c r="R14" i="94"/>
  <c r="R19" i="94"/>
  <c r="H21" i="94"/>
  <c r="I21" i="94" s="1"/>
  <c r="J21" i="94" s="1"/>
  <c r="H22" i="94"/>
  <c r="I22" i="94" s="1"/>
  <c r="J22" i="94" s="1"/>
  <c r="R28" i="94"/>
  <c r="H30" i="94"/>
  <c r="I30" i="94" s="1"/>
  <c r="J30" i="94" s="1"/>
  <c r="H31" i="94"/>
  <c r="I31" i="94" s="1"/>
  <c r="J31" i="94" s="1"/>
  <c r="H40" i="94"/>
  <c r="I40" i="94" s="1"/>
  <c r="J40" i="94" s="1"/>
  <c r="R60" i="94"/>
  <c r="H10" i="95"/>
  <c r="I10" i="95" s="1"/>
  <c r="J10" i="95" s="1"/>
  <c r="H47" i="94"/>
  <c r="I47" i="94" s="1"/>
  <c r="J47" i="94" s="1"/>
  <c r="H58" i="94"/>
  <c r="I58" i="94" s="1"/>
  <c r="J58" i="94" s="1"/>
  <c r="H53" i="94"/>
  <c r="I53" i="94" s="1"/>
  <c r="J53" i="94" s="1"/>
  <c r="H67" i="94"/>
  <c r="I67" i="94" s="1"/>
  <c r="J67" i="94" s="1"/>
  <c r="M9" i="94"/>
  <c r="U9" i="94" s="1"/>
  <c r="M15" i="94"/>
  <c r="U15" i="94" s="1"/>
  <c r="M21" i="94"/>
  <c r="U21" i="94" s="1"/>
  <c r="M27" i="94"/>
  <c r="U27" i="94" s="1"/>
  <c r="M33" i="94"/>
  <c r="U33" i="94" s="1"/>
  <c r="M39" i="94"/>
  <c r="U39" i="94" s="1"/>
  <c r="M45" i="94"/>
  <c r="U45" i="94" s="1"/>
  <c r="M51" i="94"/>
  <c r="U51" i="94" s="1"/>
  <c r="M57" i="94"/>
  <c r="U57" i="94" s="1"/>
  <c r="M63" i="94"/>
  <c r="U63" i="94" s="1"/>
  <c r="M69" i="94"/>
  <c r="U69" i="94" s="1"/>
  <c r="M75" i="94"/>
  <c r="U75" i="94" s="1"/>
  <c r="M81" i="94"/>
  <c r="U81" i="94" s="1"/>
  <c r="M87" i="94"/>
  <c r="U87" i="94" s="1"/>
  <c r="H52" i="94"/>
  <c r="I52" i="94" s="1"/>
  <c r="J52" i="94" s="1"/>
  <c r="H63" i="94"/>
  <c r="I63" i="94" s="1"/>
  <c r="J63" i="94" s="1"/>
  <c r="H12" i="95"/>
  <c r="I12" i="95" s="1"/>
  <c r="J12" i="95" s="1"/>
  <c r="H50" i="94"/>
  <c r="I50" i="94" s="1"/>
  <c r="J50" i="94" s="1"/>
  <c r="H76" i="94"/>
  <c r="I76" i="94" s="1"/>
  <c r="J76" i="94" s="1"/>
  <c r="H14" i="95"/>
  <c r="I14" i="95" s="1"/>
  <c r="J14" i="95" s="1"/>
  <c r="M5" i="94"/>
  <c r="U5" i="94" s="1"/>
  <c r="M11" i="94"/>
  <c r="U11" i="94" s="1"/>
  <c r="M17" i="94"/>
  <c r="U17" i="94" s="1"/>
  <c r="M23" i="94"/>
  <c r="U23" i="94" s="1"/>
  <c r="M29" i="94"/>
  <c r="U29" i="94" s="1"/>
  <c r="M35" i="94"/>
  <c r="U35" i="94" s="1"/>
  <c r="M41" i="94"/>
  <c r="U41" i="94" s="1"/>
  <c r="M47" i="94"/>
  <c r="U47" i="94" s="1"/>
  <c r="M53" i="94"/>
  <c r="U53" i="94" s="1"/>
  <c r="M59" i="94"/>
  <c r="U59" i="94" s="1"/>
  <c r="M65" i="94"/>
  <c r="U65" i="94" s="1"/>
  <c r="M71" i="94"/>
  <c r="U71" i="94" s="1"/>
  <c r="M77" i="94"/>
  <c r="U77" i="94" s="1"/>
  <c r="M83" i="94"/>
  <c r="U83" i="94" s="1"/>
  <c r="H49" i="94"/>
  <c r="I49" i="94" s="1"/>
  <c r="J49" i="94" s="1"/>
  <c r="H72" i="94"/>
  <c r="I72" i="94" s="1"/>
  <c r="J72" i="94" s="1"/>
  <c r="H57" i="94"/>
  <c r="I57" i="94" s="1"/>
  <c r="J57" i="94" s="1"/>
  <c r="H65" i="94"/>
  <c r="I65" i="94" s="1"/>
  <c r="J65" i="94" s="1"/>
  <c r="H74" i="94"/>
  <c r="I74" i="94" s="1"/>
  <c r="J74" i="94" s="1"/>
  <c r="H81" i="94"/>
  <c r="I81" i="94" s="1"/>
  <c r="J81" i="94" s="1"/>
  <c r="H84" i="94"/>
  <c r="I84" i="94" s="1"/>
  <c r="J84" i="94" s="1"/>
  <c r="H87" i="94"/>
  <c r="I87" i="94" s="1"/>
  <c r="J87" i="94" s="1"/>
  <c r="H62" i="94"/>
  <c r="I62" i="94" s="1"/>
  <c r="J62" i="94" s="1"/>
  <c r="H71" i="94"/>
  <c r="I71" i="94" s="1"/>
  <c r="J71" i="94" s="1"/>
  <c r="H5" i="95"/>
  <c r="I5" i="95" s="1"/>
  <c r="J5" i="95" s="1"/>
  <c r="H60" i="94"/>
  <c r="I60" i="94" s="1"/>
  <c r="J60" i="94" s="1"/>
  <c r="H61" i="94"/>
  <c r="I61" i="94" s="1"/>
  <c r="J61" i="94" s="1"/>
  <c r="H69" i="94"/>
  <c r="I69" i="94" s="1"/>
  <c r="J69" i="94" s="1"/>
  <c r="H70" i="94"/>
  <c r="I70" i="94" s="1"/>
  <c r="J70" i="94" s="1"/>
  <c r="H78" i="94"/>
  <c r="I78" i="94" s="1"/>
  <c r="J78" i="94" s="1"/>
  <c r="H79" i="94"/>
  <c r="I79" i="94" s="1"/>
  <c r="J79" i="94" s="1"/>
  <c r="H59" i="94"/>
  <c r="I59" i="94" s="1"/>
  <c r="J59" i="94" s="1"/>
  <c r="H68" i="94"/>
  <c r="I68" i="94" s="1"/>
  <c r="J68" i="94" s="1"/>
  <c r="H77" i="94"/>
  <c r="I77" i="94" s="1"/>
  <c r="J77" i="94" s="1"/>
  <c r="H6" i="95"/>
  <c r="I6" i="95" s="1"/>
  <c r="J6" i="95" s="1"/>
  <c r="H11" i="95"/>
  <c r="I11" i="95" s="1"/>
  <c r="J11" i="95" s="1"/>
  <c r="H66" i="94"/>
  <c r="I66" i="94" s="1"/>
  <c r="J66" i="94" s="1"/>
  <c r="H75" i="94"/>
  <c r="I75" i="94" s="1"/>
  <c r="J75" i="94" s="1"/>
  <c r="Z4" i="95"/>
  <c r="R74" i="95"/>
  <c r="R69" i="95"/>
  <c r="R65" i="95"/>
  <c r="R79" i="95"/>
  <c r="R78" i="95"/>
  <c r="R70" i="95"/>
  <c r="R61" i="95"/>
  <c r="R57" i="95"/>
  <c r="R75" i="95"/>
  <c r="R71" i="95"/>
  <c r="R66" i="95"/>
  <c r="R76" i="95"/>
  <c r="R73" i="95"/>
  <c r="R64" i="95"/>
  <c r="R72" i="95"/>
  <c r="R67" i="95"/>
  <c r="R60" i="95"/>
  <c r="R59" i="95"/>
  <c r="R55" i="95"/>
  <c r="R54" i="95"/>
  <c r="R51" i="95"/>
  <c r="R48" i="95"/>
  <c r="R45" i="95"/>
  <c r="R42" i="95"/>
  <c r="R39" i="95"/>
  <c r="R36" i="95"/>
  <c r="R63" i="95"/>
  <c r="R56" i="95"/>
  <c r="R52" i="95"/>
  <c r="R49" i="95"/>
  <c r="R46" i="95"/>
  <c r="R43" i="95"/>
  <c r="R40" i="95"/>
  <c r="R37" i="95"/>
  <c r="R77" i="95"/>
  <c r="R62" i="95"/>
  <c r="R38" i="95"/>
  <c r="R34" i="95"/>
  <c r="R31" i="95"/>
  <c r="R28" i="95"/>
  <c r="R25" i="95"/>
  <c r="R22" i="95"/>
  <c r="R19" i="95"/>
  <c r="R16" i="95"/>
  <c r="R13" i="95"/>
  <c r="R50" i="95"/>
  <c r="R9" i="95"/>
  <c r="R53" i="95"/>
  <c r="R7" i="95"/>
  <c r="V78" i="95"/>
  <c r="V75" i="95"/>
  <c r="V72" i="95"/>
  <c r="V69" i="95"/>
  <c r="V66" i="95"/>
  <c r="V63" i="95"/>
  <c r="V60" i="95"/>
  <c r="V76" i="95"/>
  <c r="V71" i="95"/>
  <c r="V67" i="95"/>
  <c r="V77" i="95"/>
  <c r="V73" i="95"/>
  <c r="V68" i="95"/>
  <c r="V79" i="95"/>
  <c r="V70" i="95"/>
  <c r="V57" i="95"/>
  <c r="V53" i="95"/>
  <c r="V50" i="95"/>
  <c r="V47" i="95"/>
  <c r="V64" i="95"/>
  <c r="V61" i="95"/>
  <c r="V58" i="95"/>
  <c r="V74" i="95"/>
  <c r="V65" i="95"/>
  <c r="V56" i="95"/>
  <c r="V52" i="95"/>
  <c r="V49" i="95"/>
  <c r="V46" i="95"/>
  <c r="V43" i="95"/>
  <c r="V48" i="95"/>
  <c r="V44" i="95"/>
  <c r="V42" i="95"/>
  <c r="V41" i="95"/>
  <c r="V11" i="95"/>
  <c r="V59" i="95"/>
  <c r="V33" i="95"/>
  <c r="V30" i="95"/>
  <c r="V27" i="95"/>
  <c r="V24" i="95"/>
  <c r="V21" i="95"/>
  <c r="V18" i="95"/>
  <c r="V15" i="95"/>
  <c r="V12" i="95"/>
  <c r="V62" i="95"/>
  <c r="V40" i="95"/>
  <c r="V32" i="95"/>
  <c r="V29" i="95"/>
  <c r="V26" i="95"/>
  <c r="V23" i="95"/>
  <c r="V20" i="95"/>
  <c r="V17" i="95"/>
  <c r="R10" i="95"/>
  <c r="V14" i="95"/>
  <c r="V16" i="95"/>
  <c r="R35" i="95"/>
  <c r="R41" i="95"/>
  <c r="H13" i="96"/>
  <c r="I13" i="96" s="1"/>
  <c r="J13" i="96" s="1"/>
  <c r="R3" i="95"/>
  <c r="M7" i="95"/>
  <c r="U7" i="95" s="1"/>
  <c r="M13" i="95"/>
  <c r="U13" i="95" s="1"/>
  <c r="M19" i="95"/>
  <c r="U19" i="95" s="1"/>
  <c r="M25" i="95"/>
  <c r="U25" i="95" s="1"/>
  <c r="M31" i="95"/>
  <c r="U31" i="95" s="1"/>
  <c r="M37" i="95"/>
  <c r="U37" i="95" s="1"/>
  <c r="M43" i="95"/>
  <c r="U43" i="95" s="1"/>
  <c r="M49" i="95"/>
  <c r="U49" i="95" s="1"/>
  <c r="M55" i="95"/>
  <c r="U55" i="95" s="1"/>
  <c r="M61" i="95"/>
  <c r="U61" i="95" s="1"/>
  <c r="M67" i="95"/>
  <c r="U67" i="95" s="1"/>
  <c r="M73" i="95"/>
  <c r="U73" i="95" s="1"/>
  <c r="M79" i="95"/>
  <c r="U79" i="95" s="1"/>
  <c r="R5" i="95"/>
  <c r="V7" i="95"/>
  <c r="R15" i="95"/>
  <c r="V39" i="95"/>
  <c r="R44" i="95"/>
  <c r="V55" i="95"/>
  <c r="H58" i="95"/>
  <c r="I58" i="95" s="1"/>
  <c r="J58" i="95" s="1"/>
  <c r="H61" i="95"/>
  <c r="I61" i="95" s="1"/>
  <c r="J61" i="95" s="1"/>
  <c r="M8" i="95"/>
  <c r="U8" i="95" s="1"/>
  <c r="M14" i="95"/>
  <c r="U14" i="95" s="1"/>
  <c r="M20" i="95"/>
  <c r="U20" i="95" s="1"/>
  <c r="M26" i="95"/>
  <c r="U26" i="95" s="1"/>
  <c r="M32" i="95"/>
  <c r="U32" i="95" s="1"/>
  <c r="M38" i="95"/>
  <c r="U38" i="95" s="1"/>
  <c r="M44" i="95"/>
  <c r="U44" i="95" s="1"/>
  <c r="M50" i="95"/>
  <c r="U50" i="95" s="1"/>
  <c r="M56" i="95"/>
  <c r="U56" i="95" s="1"/>
  <c r="M62" i="95"/>
  <c r="U62" i="95" s="1"/>
  <c r="M68" i="95"/>
  <c r="U68" i="95" s="1"/>
  <c r="M74" i="95"/>
  <c r="U74" i="95" s="1"/>
  <c r="R4" i="95"/>
  <c r="AH4" i="95" s="1"/>
  <c r="V19" i="95"/>
  <c r="V22" i="95"/>
  <c r="V25" i="95"/>
  <c r="V28" i="95"/>
  <c r="V31" i="95"/>
  <c r="V34" i="95"/>
  <c r="R58" i="95"/>
  <c r="H68" i="95"/>
  <c r="I68" i="95" s="1"/>
  <c r="J68" i="95" s="1"/>
  <c r="M9" i="95"/>
  <c r="U9" i="95" s="1"/>
  <c r="M15" i="95"/>
  <c r="U15" i="95" s="1"/>
  <c r="M21" i="95"/>
  <c r="U21" i="95" s="1"/>
  <c r="M27" i="95"/>
  <c r="U27" i="95" s="1"/>
  <c r="M33" i="95"/>
  <c r="U33" i="95" s="1"/>
  <c r="M39" i="95"/>
  <c r="U39" i="95" s="1"/>
  <c r="M45" i="95"/>
  <c r="U45" i="95" s="1"/>
  <c r="M51" i="95"/>
  <c r="U51" i="95" s="1"/>
  <c r="M57" i="95"/>
  <c r="U57" i="95" s="1"/>
  <c r="M63" i="95"/>
  <c r="U63" i="95" s="1"/>
  <c r="M69" i="95"/>
  <c r="U69" i="95" s="1"/>
  <c r="V6" i="95"/>
  <c r="R8" i="95"/>
  <c r="R11" i="95"/>
  <c r="R12" i="95"/>
  <c r="R14" i="95"/>
  <c r="H17" i="95"/>
  <c r="I17" i="95" s="1"/>
  <c r="J17" i="95" s="1"/>
  <c r="H20" i="95"/>
  <c r="I20" i="95" s="1"/>
  <c r="J20" i="95" s="1"/>
  <c r="H23" i="95"/>
  <c r="I23" i="95" s="1"/>
  <c r="J23" i="95" s="1"/>
  <c r="H26" i="95"/>
  <c r="I26" i="95" s="1"/>
  <c r="J26" i="95" s="1"/>
  <c r="H29" i="95"/>
  <c r="I29" i="95" s="1"/>
  <c r="J29" i="95" s="1"/>
  <c r="H32" i="95"/>
  <c r="I32" i="95" s="1"/>
  <c r="J32" i="95" s="1"/>
  <c r="H35" i="95"/>
  <c r="I35" i="95" s="1"/>
  <c r="J35" i="95" s="1"/>
  <c r="H38" i="95"/>
  <c r="I38" i="95" s="1"/>
  <c r="J38" i="95" s="1"/>
  <c r="R47" i="95"/>
  <c r="R68" i="95"/>
  <c r="AN3" i="96"/>
  <c r="H53" i="95"/>
  <c r="I53" i="95" s="1"/>
  <c r="J53" i="95" s="1"/>
  <c r="H60" i="95"/>
  <c r="I60" i="95" s="1"/>
  <c r="J60" i="95" s="1"/>
  <c r="H63" i="95"/>
  <c r="I63" i="95" s="1"/>
  <c r="J63" i="95" s="1"/>
  <c r="H64" i="95"/>
  <c r="I64" i="95" s="1"/>
  <c r="J64" i="95" s="1"/>
  <c r="AH4" i="96"/>
  <c r="Z4" i="96"/>
  <c r="H72" i="95"/>
  <c r="I72" i="95" s="1"/>
  <c r="J72" i="95" s="1"/>
  <c r="H73" i="95"/>
  <c r="I73" i="95" s="1"/>
  <c r="J73" i="95" s="1"/>
  <c r="H12" i="96"/>
  <c r="I12" i="96" s="1"/>
  <c r="J12" i="96" s="1"/>
  <c r="H56" i="95"/>
  <c r="I56" i="95" s="1"/>
  <c r="J56" i="95" s="1"/>
  <c r="H65" i="95"/>
  <c r="I65" i="95" s="1"/>
  <c r="J65" i="95" s="1"/>
  <c r="H70" i="95"/>
  <c r="I70" i="95" s="1"/>
  <c r="J70" i="95" s="1"/>
  <c r="H74" i="95"/>
  <c r="I74" i="95" s="1"/>
  <c r="J74" i="95" s="1"/>
  <c r="H79" i="95"/>
  <c r="I79" i="95" s="1"/>
  <c r="J79" i="95" s="1"/>
  <c r="H31" i="96"/>
  <c r="I31" i="96" s="1"/>
  <c r="J31" i="96" s="1"/>
  <c r="H77" i="95"/>
  <c r="I77" i="95" s="1"/>
  <c r="J77" i="95" s="1"/>
  <c r="H22" i="96"/>
  <c r="I22" i="96" s="1"/>
  <c r="J22" i="96" s="1"/>
  <c r="R67" i="96"/>
  <c r="R64" i="96"/>
  <c r="R61" i="96"/>
  <c r="R68" i="96"/>
  <c r="R69" i="96"/>
  <c r="R66" i="96"/>
  <c r="R63" i="96"/>
  <c r="R56" i="96"/>
  <c r="R58" i="96"/>
  <c r="R57" i="96"/>
  <c r="R55" i="96"/>
  <c r="R52" i="96"/>
  <c r="R49" i="96"/>
  <c r="R65" i="96"/>
  <c r="R59" i="96"/>
  <c r="R60" i="96"/>
  <c r="R53" i="96"/>
  <c r="R50" i="96"/>
  <c r="R47" i="96"/>
  <c r="R42" i="96"/>
  <c r="R33" i="96"/>
  <c r="R44" i="96"/>
  <c r="R43" i="96"/>
  <c r="R35" i="96"/>
  <c r="R34" i="96"/>
  <c r="R54" i="96"/>
  <c r="R48" i="96"/>
  <c r="R40" i="96"/>
  <c r="R38" i="96"/>
  <c r="R26" i="96"/>
  <c r="R25" i="96"/>
  <c r="R27" i="96"/>
  <c r="R21" i="96"/>
  <c r="R41" i="96"/>
  <c r="R31" i="96"/>
  <c r="R29" i="96"/>
  <c r="R28" i="96"/>
  <c r="R46" i="96"/>
  <c r="R45" i="96"/>
  <c r="R39" i="96"/>
  <c r="R36" i="96"/>
  <c r="R62" i="96"/>
  <c r="R51" i="96"/>
  <c r="R37" i="96"/>
  <c r="R30" i="96"/>
  <c r="R24" i="96"/>
  <c r="R11" i="96"/>
  <c r="R5" i="96"/>
  <c r="R18" i="96"/>
  <c r="R15" i="96"/>
  <c r="R12" i="96"/>
  <c r="R6" i="96"/>
  <c r="R22" i="96"/>
  <c r="R3" i="96"/>
  <c r="R32" i="96"/>
  <c r="R23" i="96"/>
  <c r="R17" i="96"/>
  <c r="R14" i="96"/>
  <c r="R10" i="96"/>
  <c r="R13" i="96"/>
  <c r="H16" i="96"/>
  <c r="I16" i="96" s="1"/>
  <c r="J16" i="96" s="1"/>
  <c r="H20" i="96"/>
  <c r="I20" i="96" s="1"/>
  <c r="J20" i="96" s="1"/>
  <c r="H62" i="95"/>
  <c r="I62" i="95" s="1"/>
  <c r="J62" i="95" s="1"/>
  <c r="H67" i="95"/>
  <c r="I67" i="95" s="1"/>
  <c r="J67" i="95" s="1"/>
  <c r="H71" i="95"/>
  <c r="I71" i="95" s="1"/>
  <c r="J71" i="95" s="1"/>
  <c r="H76" i="95"/>
  <c r="I76" i="95" s="1"/>
  <c r="J76" i="95" s="1"/>
  <c r="R20" i="96"/>
  <c r="H6" i="96"/>
  <c r="I6" i="96" s="1"/>
  <c r="J6" i="96" s="1"/>
  <c r="H7" i="96"/>
  <c r="I7" i="96" s="1"/>
  <c r="J7" i="96" s="1"/>
  <c r="H8" i="96"/>
  <c r="I8" i="96" s="1"/>
  <c r="J8" i="96" s="1"/>
  <c r="R16" i="96"/>
  <c r="H19" i="96"/>
  <c r="I19" i="96" s="1"/>
  <c r="J19" i="96" s="1"/>
  <c r="H25" i="96"/>
  <c r="I25" i="96" s="1"/>
  <c r="J25" i="96" s="1"/>
  <c r="V26" i="96"/>
  <c r="M7" i="96"/>
  <c r="U7" i="96" s="1"/>
  <c r="M13" i="96"/>
  <c r="U13" i="96" s="1"/>
  <c r="M19" i="96"/>
  <c r="U19" i="96" s="1"/>
  <c r="M25" i="96"/>
  <c r="U25" i="96" s="1"/>
  <c r="M31" i="96"/>
  <c r="U31" i="96" s="1"/>
  <c r="M37" i="96"/>
  <c r="U37" i="96" s="1"/>
  <c r="M43" i="96"/>
  <c r="U43" i="96" s="1"/>
  <c r="M49" i="96"/>
  <c r="U49" i="96" s="1"/>
  <c r="M55" i="96"/>
  <c r="U55" i="96" s="1"/>
  <c r="M61" i="96"/>
  <c r="U61" i="96" s="1"/>
  <c r="M67" i="96"/>
  <c r="U67" i="96" s="1"/>
  <c r="V10" i="96"/>
  <c r="V14" i="96"/>
  <c r="H41" i="96"/>
  <c r="I41" i="96" s="1"/>
  <c r="J41" i="96" s="1"/>
  <c r="H44" i="96"/>
  <c r="I44" i="96" s="1"/>
  <c r="J44" i="96" s="1"/>
  <c r="M50" i="96"/>
  <c r="U50" i="96" s="1"/>
  <c r="M56" i="96"/>
  <c r="U56" i="96" s="1"/>
  <c r="M62" i="96"/>
  <c r="U62" i="96" s="1"/>
  <c r="M68" i="96"/>
  <c r="U68" i="96" s="1"/>
  <c r="V68" i="96"/>
  <c r="V65" i="96"/>
  <c r="V62" i="96"/>
  <c r="V59" i="96"/>
  <c r="V56" i="96"/>
  <c r="V69" i="96"/>
  <c r="V66" i="96"/>
  <c r="V63" i="96"/>
  <c r="V60" i="96"/>
  <c r="V57" i="96"/>
  <c r="V53" i="96"/>
  <c r="V50" i="96"/>
  <c r="V47" i="96"/>
  <c r="V64" i="96"/>
  <c r="V54" i="96"/>
  <c r="V51" i="96"/>
  <c r="V48" i="96"/>
  <c r="V67" i="96"/>
  <c r="V58" i="96"/>
  <c r="V55" i="96"/>
  <c r="V52" i="96"/>
  <c r="V49" i="96"/>
  <c r="V45" i="96"/>
  <c r="V42" i="96"/>
  <c r="V39" i="96"/>
  <c r="V36" i="96"/>
  <c r="V33" i="96"/>
  <c r="V30" i="96"/>
  <c r="V27" i="96"/>
  <c r="V24" i="96"/>
  <c r="V46" i="96"/>
  <c r="V43" i="96"/>
  <c r="V40" i="96"/>
  <c r="V37" i="96"/>
  <c r="V34" i="96"/>
  <c r="V31" i="96"/>
  <c r="V28" i="96"/>
  <c r="V25" i="96"/>
  <c r="V61" i="96"/>
  <c r="V38" i="96"/>
  <c r="V29" i="96"/>
  <c r="V44" i="96"/>
  <c r="V41" i="96"/>
  <c r="V35" i="96"/>
  <c r="V32" i="96"/>
  <c r="V23" i="96"/>
  <c r="V22" i="96"/>
  <c r="V20" i="96"/>
  <c r="M9" i="96"/>
  <c r="U9" i="96" s="1"/>
  <c r="M15" i="96"/>
  <c r="U15" i="96" s="1"/>
  <c r="M21" i="96"/>
  <c r="U21" i="96" s="1"/>
  <c r="M27" i="96"/>
  <c r="U27" i="96" s="1"/>
  <c r="M33" i="96"/>
  <c r="U33" i="96" s="1"/>
  <c r="M39" i="96"/>
  <c r="U39" i="96" s="1"/>
  <c r="M45" i="96"/>
  <c r="U45" i="96" s="1"/>
  <c r="M51" i="96"/>
  <c r="U51" i="96" s="1"/>
  <c r="M57" i="96"/>
  <c r="U57" i="96" s="1"/>
  <c r="M63" i="96"/>
  <c r="U63" i="96" s="1"/>
  <c r="V13" i="96"/>
  <c r="V16" i="96"/>
  <c r="V19" i="96"/>
  <c r="H26" i="96"/>
  <c r="I26" i="96" s="1"/>
  <c r="J26" i="96" s="1"/>
  <c r="H43" i="96"/>
  <c r="I43" i="96" s="1"/>
  <c r="J43" i="96" s="1"/>
  <c r="H27" i="96"/>
  <c r="I27" i="96" s="1"/>
  <c r="J27" i="96" s="1"/>
  <c r="H39" i="96"/>
  <c r="I39" i="96" s="1"/>
  <c r="J39" i="96" s="1"/>
  <c r="H46" i="96"/>
  <c r="I46" i="96" s="1"/>
  <c r="J46" i="96" s="1"/>
  <c r="H53" i="96"/>
  <c r="I53" i="96" s="1"/>
  <c r="J53" i="96" s="1"/>
  <c r="H64" i="96"/>
  <c r="I64" i="96" s="1"/>
  <c r="J64" i="96" s="1"/>
  <c r="H24" i="96"/>
  <c r="I24" i="96" s="1"/>
  <c r="J24" i="96" s="1"/>
  <c r="H33" i="96"/>
  <c r="I33" i="96" s="1"/>
  <c r="J33" i="96" s="1"/>
  <c r="H23" i="96"/>
  <c r="I23" i="96" s="1"/>
  <c r="J23" i="96" s="1"/>
  <c r="H37" i="96"/>
  <c r="I37" i="96" s="1"/>
  <c r="J37" i="96" s="1"/>
  <c r="H47" i="96"/>
  <c r="I47" i="96" s="1"/>
  <c r="J47" i="96" s="1"/>
  <c r="H30" i="96"/>
  <c r="I30" i="96" s="1"/>
  <c r="J30" i="96" s="1"/>
  <c r="H42" i="96"/>
  <c r="I42" i="96" s="1"/>
  <c r="J42" i="96" s="1"/>
  <c r="H29" i="96"/>
  <c r="I29" i="96" s="1"/>
  <c r="J29" i="96" s="1"/>
  <c r="H32" i="96"/>
  <c r="I32" i="96" s="1"/>
  <c r="J32" i="96" s="1"/>
  <c r="H35" i="96"/>
  <c r="I35" i="96" s="1"/>
  <c r="J35" i="96" s="1"/>
  <c r="H50" i="96"/>
  <c r="I50" i="96" s="1"/>
  <c r="J50" i="96" s="1"/>
  <c r="H38" i="96"/>
  <c r="I38" i="96" s="1"/>
  <c r="J38" i="96" s="1"/>
  <c r="H36" i="96"/>
  <c r="I36" i="96" s="1"/>
  <c r="J36" i="96" s="1"/>
  <c r="H45" i="96"/>
  <c r="I45" i="96" s="1"/>
  <c r="J45" i="96" s="1"/>
  <c r="H49" i="96"/>
  <c r="I49" i="96" s="1"/>
  <c r="J49" i="96" s="1"/>
  <c r="H68" i="96"/>
  <c r="I68" i="96" s="1"/>
  <c r="J68" i="96" s="1"/>
  <c r="H56" i="96"/>
  <c r="I56" i="96" s="1"/>
  <c r="J56" i="96" s="1"/>
  <c r="H65" i="96"/>
  <c r="I65" i="96" s="1"/>
  <c r="J65" i="96" s="1"/>
  <c r="H58" i="96"/>
  <c r="I58" i="96" s="1"/>
  <c r="J58" i="96" s="1"/>
  <c r="H67" i="96"/>
  <c r="I67" i="96" s="1"/>
  <c r="J67" i="96" s="1"/>
  <c r="H61" i="96"/>
  <c r="I61" i="96" s="1"/>
  <c r="J61" i="96" s="1"/>
  <c r="H59" i="96"/>
  <c r="I59" i="96" s="1"/>
  <c r="J59" i="96" s="1"/>
  <c r="H62" i="96"/>
  <c r="I62" i="96" s="1"/>
  <c r="J62" i="96" s="1"/>
  <c r="Z4" i="58" l="1"/>
  <c r="W5" i="3"/>
  <c r="AE4" i="3"/>
  <c r="AQ4" i="94"/>
  <c r="K5" i="47"/>
  <c r="K6" i="47" s="1"/>
  <c r="AQ4" i="38"/>
  <c r="K5" i="42"/>
  <c r="K6" i="42" s="1"/>
  <c r="K5" i="85"/>
  <c r="AQ4" i="44"/>
  <c r="P3" i="64"/>
  <c r="AF3" i="64" s="1"/>
  <c r="AO3" i="64" s="1"/>
  <c r="AI3" i="19"/>
  <c r="AR3" i="19" s="1"/>
  <c r="P3" i="51"/>
  <c r="AF3" i="51" s="1"/>
  <c r="AO3" i="51" s="1"/>
  <c r="AE3" i="51"/>
  <c r="AN3" i="51" s="1"/>
  <c r="AE3" i="50"/>
  <c r="AN3" i="50" s="1"/>
  <c r="P3" i="50"/>
  <c r="AF3" i="50" s="1"/>
  <c r="AO3" i="50" s="1"/>
  <c r="P3" i="49"/>
  <c r="AF3" i="49" s="1"/>
  <c r="AO3" i="49" s="1"/>
  <c r="AE3" i="49"/>
  <c r="AN3" i="49" s="1"/>
  <c r="AI3" i="38"/>
  <c r="AG4" i="84"/>
  <c r="AF4" i="84"/>
  <c r="AE4" i="84"/>
  <c r="W5" i="84"/>
  <c r="K6" i="25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I10" i="8"/>
  <c r="J10" i="8" s="1"/>
  <c r="I10" i="4"/>
  <c r="J10" i="4" s="1"/>
  <c r="AG4" i="41"/>
  <c r="AF4" i="41"/>
  <c r="AE4" i="41"/>
  <c r="W5" i="41"/>
  <c r="W5" i="37"/>
  <c r="AG4" i="37"/>
  <c r="AE4" i="37"/>
  <c r="AF4" i="37"/>
  <c r="I5" i="24"/>
  <c r="J5" i="24" s="1"/>
  <c r="AF4" i="94"/>
  <c r="AO4" i="94" s="1"/>
  <c r="W5" i="94"/>
  <c r="AG4" i="94"/>
  <c r="AP4" i="94" s="1"/>
  <c r="AE4" i="94"/>
  <c r="AG4" i="81"/>
  <c r="AF4" i="81"/>
  <c r="W5" i="81"/>
  <c r="AE4" i="81"/>
  <c r="K6" i="73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24" i="73" s="1"/>
  <c r="K25" i="73" s="1"/>
  <c r="K26" i="73" s="1"/>
  <c r="K27" i="73" s="1"/>
  <c r="K28" i="73" s="1"/>
  <c r="K29" i="73" s="1"/>
  <c r="K30" i="73" s="1"/>
  <c r="K31" i="73" s="1"/>
  <c r="K32" i="73" s="1"/>
  <c r="K33" i="73" s="1"/>
  <c r="K34" i="73" s="1"/>
  <c r="K35" i="73" s="1"/>
  <c r="K36" i="73" s="1"/>
  <c r="K37" i="73" s="1"/>
  <c r="K38" i="73" s="1"/>
  <c r="K39" i="73" s="1"/>
  <c r="K40" i="73" s="1"/>
  <c r="K41" i="73" s="1"/>
  <c r="K42" i="73" s="1"/>
  <c r="K43" i="73" s="1"/>
  <c r="K44" i="73" s="1"/>
  <c r="K45" i="73" s="1"/>
  <c r="K46" i="73" s="1"/>
  <c r="K47" i="73" s="1"/>
  <c r="K48" i="73" s="1"/>
  <c r="K49" i="73" s="1"/>
  <c r="K50" i="73" s="1"/>
  <c r="K51" i="73" s="1"/>
  <c r="K52" i="73" s="1"/>
  <c r="K53" i="73" s="1"/>
  <c r="K54" i="73" s="1"/>
  <c r="K55" i="73" s="1"/>
  <c r="K56" i="73" s="1"/>
  <c r="K57" i="73" s="1"/>
  <c r="K58" i="73" s="1"/>
  <c r="K59" i="73" s="1"/>
  <c r="K60" i="73" s="1"/>
  <c r="K61" i="73" s="1"/>
  <c r="K62" i="73" s="1"/>
  <c r="K63" i="73" s="1"/>
  <c r="K64" i="73" s="1"/>
  <c r="K65" i="73" s="1"/>
  <c r="K66" i="73" s="1"/>
  <c r="K67" i="73" s="1"/>
  <c r="K68" i="73" s="1"/>
  <c r="K69" i="73" s="1"/>
  <c r="K70" i="73" s="1"/>
  <c r="K71" i="73" s="1"/>
  <c r="K72" i="73" s="1"/>
  <c r="K73" i="73" s="1"/>
  <c r="K74" i="73" s="1"/>
  <c r="K75" i="73" s="1"/>
  <c r="K76" i="73" s="1"/>
  <c r="K77" i="73" s="1"/>
  <c r="K78" i="73" s="1"/>
  <c r="K79" i="73" s="1"/>
  <c r="K80" i="73" s="1"/>
  <c r="K81" i="73" s="1"/>
  <c r="K82" i="73" s="1"/>
  <c r="K83" i="73" s="1"/>
  <c r="K84" i="73" s="1"/>
  <c r="K85" i="73" s="1"/>
  <c r="K86" i="73" s="1"/>
  <c r="K87" i="73" s="1"/>
  <c r="K88" i="73" s="1"/>
  <c r="K89" i="73" s="1"/>
  <c r="K90" i="73" s="1"/>
  <c r="K91" i="73" s="1"/>
  <c r="K92" i="73" s="1"/>
  <c r="K93" i="73" s="1"/>
  <c r="AG4" i="47"/>
  <c r="AP4" i="47" s="1"/>
  <c r="AF4" i="47"/>
  <c r="AO4" i="47" s="1"/>
  <c r="AE4" i="47"/>
  <c r="W5" i="47"/>
  <c r="W5" i="17"/>
  <c r="AG4" i="17"/>
  <c r="AF4" i="17"/>
  <c r="AE4" i="17"/>
  <c r="AE4" i="24"/>
  <c r="W5" i="24"/>
  <c r="AG4" i="24"/>
  <c r="AF4" i="24"/>
  <c r="W5" i="48"/>
  <c r="AG4" i="48"/>
  <c r="AF4" i="48"/>
  <c r="AE4" i="48"/>
  <c r="AF4" i="38"/>
  <c r="AO4" i="38" s="1"/>
  <c r="AE4" i="38"/>
  <c r="W5" i="38"/>
  <c r="AG4" i="38"/>
  <c r="AP4" i="38" s="1"/>
  <c r="AG4" i="31"/>
  <c r="AF4" i="31"/>
  <c r="AE4" i="31"/>
  <c r="W5" i="31"/>
  <c r="Y5" i="31" s="1"/>
  <c r="I17" i="19"/>
  <c r="J17" i="19" s="1"/>
  <c r="I10" i="15"/>
  <c r="J10" i="15" s="1"/>
  <c r="I18" i="2"/>
  <c r="J18" i="2" s="1"/>
  <c r="AE4" i="74"/>
  <c r="W5" i="74"/>
  <c r="AF4" i="74"/>
  <c r="AG4" i="74"/>
  <c r="W5" i="63"/>
  <c r="X5" i="63" s="1"/>
  <c r="AH5" i="63" s="1"/>
  <c r="AG4" i="63"/>
  <c r="AF4" i="63"/>
  <c r="AE4" i="63"/>
  <c r="AF4" i="40"/>
  <c r="AE4" i="40"/>
  <c r="W5" i="40"/>
  <c r="Y5" i="40" s="1"/>
  <c r="AG4" i="40"/>
  <c r="I4" i="23"/>
  <c r="J4" i="23" s="1"/>
  <c r="K4" i="23" s="1"/>
  <c r="AQ4" i="93"/>
  <c r="AN3" i="92"/>
  <c r="AI3" i="88"/>
  <c r="AN3" i="88"/>
  <c r="AN3" i="87"/>
  <c r="AH4" i="85"/>
  <c r="AQ4" i="85" s="1"/>
  <c r="Z4" i="85"/>
  <c r="AI3" i="85"/>
  <c r="AH4" i="68"/>
  <c r="Z4" i="68"/>
  <c r="I19" i="71"/>
  <c r="J19" i="71" s="1"/>
  <c r="I7" i="72"/>
  <c r="J7" i="72" s="1"/>
  <c r="AN3" i="75"/>
  <c r="AI3" i="75"/>
  <c r="I22" i="72"/>
  <c r="J22" i="72" s="1"/>
  <c r="I6" i="72"/>
  <c r="J6" i="72" s="1"/>
  <c r="I21" i="67"/>
  <c r="J21" i="67" s="1"/>
  <c r="I18" i="67"/>
  <c r="J18" i="67" s="1"/>
  <c r="I15" i="67"/>
  <c r="J15" i="67" s="1"/>
  <c r="I12" i="67"/>
  <c r="J12" i="67" s="1"/>
  <c r="I20" i="71"/>
  <c r="J20" i="71" s="1"/>
  <c r="I7" i="67"/>
  <c r="J7" i="67" s="1"/>
  <c r="I11" i="60"/>
  <c r="J11" i="60" s="1"/>
  <c r="I6" i="55"/>
  <c r="J6" i="55" s="1"/>
  <c r="I22" i="51"/>
  <c r="J22" i="51" s="1"/>
  <c r="I16" i="51"/>
  <c r="J16" i="51" s="1"/>
  <c r="I18" i="50"/>
  <c r="J18" i="50" s="1"/>
  <c r="I8" i="60"/>
  <c r="J8" i="60" s="1"/>
  <c r="AH3" i="55"/>
  <c r="AQ3" i="55" s="1"/>
  <c r="I11" i="50"/>
  <c r="J11" i="50" s="1"/>
  <c r="I5" i="64"/>
  <c r="J5" i="64" s="1"/>
  <c r="K5" i="62"/>
  <c r="AH3" i="59"/>
  <c r="AQ3" i="59" s="1"/>
  <c r="I14" i="55"/>
  <c r="J14" i="55" s="1"/>
  <c r="I14" i="50"/>
  <c r="J14" i="50" s="1"/>
  <c r="AN3" i="46"/>
  <c r="AI3" i="46"/>
  <c r="AE3" i="61"/>
  <c r="P3" i="61"/>
  <c r="AF3" i="61" s="1"/>
  <c r="AO3" i="61" s="1"/>
  <c r="I21" i="60"/>
  <c r="J21" i="60" s="1"/>
  <c r="I12" i="60"/>
  <c r="J12" i="60" s="1"/>
  <c r="I6" i="56"/>
  <c r="J6" i="56" s="1"/>
  <c r="AE3" i="72"/>
  <c r="P3" i="72"/>
  <c r="AF3" i="72" s="1"/>
  <c r="AO3" i="72" s="1"/>
  <c r="AH4" i="64"/>
  <c r="I4" i="55"/>
  <c r="J4" i="55" s="1"/>
  <c r="K4" i="55" s="1"/>
  <c r="P3" i="53"/>
  <c r="AF3" i="53" s="1"/>
  <c r="AO3" i="53" s="1"/>
  <c r="AE3" i="53"/>
  <c r="AH3" i="50"/>
  <c r="I13" i="52"/>
  <c r="J13" i="52" s="1"/>
  <c r="AI3" i="59"/>
  <c r="AN3" i="59"/>
  <c r="AE3" i="55"/>
  <c r="P3" i="55"/>
  <c r="AF3" i="55" s="1"/>
  <c r="AO3" i="55" s="1"/>
  <c r="Z4" i="51"/>
  <c r="AI4" i="52"/>
  <c r="AH3" i="47"/>
  <c r="Y5" i="47"/>
  <c r="Z4" i="46"/>
  <c r="AH4" i="46"/>
  <c r="AQ4" i="46" s="1"/>
  <c r="I5" i="52"/>
  <c r="J5" i="52" s="1"/>
  <c r="AI3" i="45"/>
  <c r="K6" i="49"/>
  <c r="H73" i="33"/>
  <c r="I73" i="33" s="1"/>
  <c r="J73" i="33" s="1"/>
  <c r="H41" i="36"/>
  <c r="I41" i="36" s="1"/>
  <c r="J41" i="36" s="1"/>
  <c r="H23" i="36"/>
  <c r="I23" i="36" s="1"/>
  <c r="J23" i="36" s="1"/>
  <c r="H56" i="33"/>
  <c r="I56" i="33" s="1"/>
  <c r="J56" i="33" s="1"/>
  <c r="H85" i="33"/>
  <c r="I85" i="33" s="1"/>
  <c r="J85" i="33" s="1"/>
  <c r="H39" i="36"/>
  <c r="I39" i="36" s="1"/>
  <c r="J39" i="36" s="1"/>
  <c r="AN3" i="36"/>
  <c r="AI3" i="36"/>
  <c r="H56" i="36"/>
  <c r="I56" i="36" s="1"/>
  <c r="J56" i="36" s="1"/>
  <c r="AQ4" i="36"/>
  <c r="H62" i="36"/>
  <c r="I62" i="36" s="1"/>
  <c r="J62" i="36" s="1"/>
  <c r="H61" i="33"/>
  <c r="I61" i="33" s="1"/>
  <c r="J61" i="33" s="1"/>
  <c r="H70" i="33"/>
  <c r="I70" i="33" s="1"/>
  <c r="J70" i="33" s="1"/>
  <c r="H77" i="33"/>
  <c r="I77" i="33" s="1"/>
  <c r="J77" i="33" s="1"/>
  <c r="H98" i="33"/>
  <c r="I98" i="33" s="1"/>
  <c r="J98" i="33" s="1"/>
  <c r="H15" i="33"/>
  <c r="I15" i="33" s="1"/>
  <c r="J15" i="33" s="1"/>
  <c r="H6" i="33"/>
  <c r="I6" i="33" s="1"/>
  <c r="J6" i="33" s="1"/>
  <c r="H77" i="30"/>
  <c r="I77" i="30" s="1"/>
  <c r="J77" i="30" s="1"/>
  <c r="H41" i="30"/>
  <c r="I41" i="30" s="1"/>
  <c r="J41" i="30" s="1"/>
  <c r="H92" i="29"/>
  <c r="I92" i="29" s="1"/>
  <c r="J92" i="29" s="1"/>
  <c r="H56" i="29"/>
  <c r="I56" i="29" s="1"/>
  <c r="J56" i="29" s="1"/>
  <c r="H20" i="29"/>
  <c r="I20" i="29" s="1"/>
  <c r="J20" i="29" s="1"/>
  <c r="H59" i="27"/>
  <c r="I59" i="27" s="1"/>
  <c r="J59" i="27" s="1"/>
  <c r="H32" i="27"/>
  <c r="I32" i="27" s="1"/>
  <c r="J32" i="27" s="1"/>
  <c r="H11" i="31"/>
  <c r="I11" i="31" s="1"/>
  <c r="J11" i="31" s="1"/>
  <c r="H5" i="31"/>
  <c r="I5" i="31" s="1"/>
  <c r="J5" i="31" s="1"/>
  <c r="H94" i="37"/>
  <c r="I94" i="37" s="1"/>
  <c r="J94" i="37" s="1"/>
  <c r="H91" i="37"/>
  <c r="I91" i="37" s="1"/>
  <c r="J91" i="37" s="1"/>
  <c r="H88" i="37"/>
  <c r="I88" i="37" s="1"/>
  <c r="J88" i="37" s="1"/>
  <c r="H85" i="37"/>
  <c r="I85" i="37" s="1"/>
  <c r="J85" i="37" s="1"/>
  <c r="H82" i="37"/>
  <c r="I82" i="37" s="1"/>
  <c r="J82" i="37" s="1"/>
  <c r="H79" i="37"/>
  <c r="I79" i="37" s="1"/>
  <c r="J79" i="37" s="1"/>
  <c r="H76" i="37"/>
  <c r="I76" i="37" s="1"/>
  <c r="J76" i="37" s="1"/>
  <c r="H73" i="37"/>
  <c r="I73" i="37" s="1"/>
  <c r="J73" i="37" s="1"/>
  <c r="H70" i="37"/>
  <c r="I70" i="37" s="1"/>
  <c r="J70" i="37" s="1"/>
  <c r="H67" i="37"/>
  <c r="I67" i="37" s="1"/>
  <c r="J67" i="37" s="1"/>
  <c r="H64" i="37"/>
  <c r="I64" i="37" s="1"/>
  <c r="J64" i="37" s="1"/>
  <c r="H61" i="37"/>
  <c r="I61" i="37" s="1"/>
  <c r="J61" i="37" s="1"/>
  <c r="H58" i="37"/>
  <c r="I58" i="37" s="1"/>
  <c r="J58" i="37" s="1"/>
  <c r="H55" i="37"/>
  <c r="I55" i="37" s="1"/>
  <c r="J55" i="37" s="1"/>
  <c r="H52" i="37"/>
  <c r="I52" i="37" s="1"/>
  <c r="J52" i="37" s="1"/>
  <c r="H49" i="37"/>
  <c r="I49" i="37" s="1"/>
  <c r="J49" i="37" s="1"/>
  <c r="H46" i="37"/>
  <c r="I46" i="37" s="1"/>
  <c r="J46" i="37" s="1"/>
  <c r="H43" i="37"/>
  <c r="I43" i="37" s="1"/>
  <c r="J43" i="37" s="1"/>
  <c r="H40" i="37"/>
  <c r="I40" i="37" s="1"/>
  <c r="J40" i="37" s="1"/>
  <c r="H37" i="37"/>
  <c r="I37" i="37" s="1"/>
  <c r="J37" i="37" s="1"/>
  <c r="H34" i="37"/>
  <c r="I34" i="37" s="1"/>
  <c r="J34" i="37" s="1"/>
  <c r="H31" i="37"/>
  <c r="I31" i="37" s="1"/>
  <c r="J31" i="37" s="1"/>
  <c r="H28" i="37"/>
  <c r="I28" i="37" s="1"/>
  <c r="J28" i="37" s="1"/>
  <c r="H25" i="37"/>
  <c r="I25" i="37" s="1"/>
  <c r="J25" i="37" s="1"/>
  <c r="H22" i="37"/>
  <c r="I22" i="37" s="1"/>
  <c r="J22" i="37" s="1"/>
  <c r="H19" i="37"/>
  <c r="I19" i="37" s="1"/>
  <c r="J19" i="37" s="1"/>
  <c r="H16" i="37"/>
  <c r="I16" i="37" s="1"/>
  <c r="J16" i="37" s="1"/>
  <c r="H13" i="37"/>
  <c r="I13" i="37" s="1"/>
  <c r="J13" i="37" s="1"/>
  <c r="H8" i="37"/>
  <c r="I8" i="37" s="1"/>
  <c r="J8" i="37" s="1"/>
  <c r="H7" i="37"/>
  <c r="I7" i="37" s="1"/>
  <c r="J7" i="37" s="1"/>
  <c r="H4" i="37"/>
  <c r="I4" i="37" s="1"/>
  <c r="J4" i="37" s="1"/>
  <c r="K4" i="37" s="1"/>
  <c r="H97" i="37"/>
  <c r="I97" i="37" s="1"/>
  <c r="J97" i="37" s="1"/>
  <c r="H96" i="37"/>
  <c r="I96" i="37" s="1"/>
  <c r="J96" i="37" s="1"/>
  <c r="H93" i="37"/>
  <c r="I93" i="37" s="1"/>
  <c r="J93" i="37" s="1"/>
  <c r="H90" i="37"/>
  <c r="I90" i="37" s="1"/>
  <c r="J90" i="37" s="1"/>
  <c r="H87" i="37"/>
  <c r="I87" i="37" s="1"/>
  <c r="J87" i="37" s="1"/>
  <c r="H84" i="37"/>
  <c r="I84" i="37" s="1"/>
  <c r="J84" i="37" s="1"/>
  <c r="H81" i="37"/>
  <c r="I81" i="37" s="1"/>
  <c r="J81" i="37" s="1"/>
  <c r="H78" i="37"/>
  <c r="I78" i="37" s="1"/>
  <c r="J78" i="37" s="1"/>
  <c r="H75" i="37"/>
  <c r="I75" i="37" s="1"/>
  <c r="J75" i="37" s="1"/>
  <c r="H72" i="37"/>
  <c r="I72" i="37" s="1"/>
  <c r="J72" i="37" s="1"/>
  <c r="H69" i="37"/>
  <c r="I69" i="37" s="1"/>
  <c r="J69" i="37" s="1"/>
  <c r="H66" i="37"/>
  <c r="I66" i="37" s="1"/>
  <c r="J66" i="37" s="1"/>
  <c r="H63" i="37"/>
  <c r="I63" i="37" s="1"/>
  <c r="J63" i="37" s="1"/>
  <c r="H60" i="37"/>
  <c r="I60" i="37" s="1"/>
  <c r="J60" i="37" s="1"/>
  <c r="H57" i="37"/>
  <c r="I57" i="37" s="1"/>
  <c r="J57" i="37" s="1"/>
  <c r="H54" i="37"/>
  <c r="I54" i="37" s="1"/>
  <c r="J54" i="37" s="1"/>
  <c r="H51" i="37"/>
  <c r="I51" i="37" s="1"/>
  <c r="J51" i="37" s="1"/>
  <c r="H48" i="37"/>
  <c r="I48" i="37" s="1"/>
  <c r="J48" i="37" s="1"/>
  <c r="H45" i="37"/>
  <c r="I45" i="37" s="1"/>
  <c r="J45" i="37" s="1"/>
  <c r="H42" i="37"/>
  <c r="I42" i="37" s="1"/>
  <c r="J42" i="37" s="1"/>
  <c r="H39" i="37"/>
  <c r="I39" i="37" s="1"/>
  <c r="J39" i="37" s="1"/>
  <c r="H36" i="37"/>
  <c r="I36" i="37" s="1"/>
  <c r="J36" i="37" s="1"/>
  <c r="H33" i="37"/>
  <c r="I33" i="37" s="1"/>
  <c r="J33" i="37" s="1"/>
  <c r="H30" i="37"/>
  <c r="I30" i="37" s="1"/>
  <c r="J30" i="37" s="1"/>
  <c r="H27" i="37"/>
  <c r="I27" i="37" s="1"/>
  <c r="J27" i="37" s="1"/>
  <c r="H24" i="37"/>
  <c r="I24" i="37" s="1"/>
  <c r="J24" i="37" s="1"/>
  <c r="H21" i="37"/>
  <c r="I21" i="37" s="1"/>
  <c r="J21" i="37" s="1"/>
  <c r="H18" i="37"/>
  <c r="I18" i="37" s="1"/>
  <c r="J18" i="37" s="1"/>
  <c r="H15" i="37"/>
  <c r="I15" i="37" s="1"/>
  <c r="J15" i="37" s="1"/>
  <c r="H12" i="37"/>
  <c r="I12" i="37" s="1"/>
  <c r="J12" i="37" s="1"/>
  <c r="H6" i="37"/>
  <c r="I6" i="37" s="1"/>
  <c r="J6" i="37" s="1"/>
  <c r="H11" i="37"/>
  <c r="I11" i="37" s="1"/>
  <c r="J11" i="37" s="1"/>
  <c r="H11" i="40"/>
  <c r="I11" i="40" s="1"/>
  <c r="J11" i="40" s="1"/>
  <c r="H5" i="40"/>
  <c r="I5" i="40" s="1"/>
  <c r="J5" i="40" s="1"/>
  <c r="H47" i="40"/>
  <c r="I47" i="40" s="1"/>
  <c r="J47" i="40" s="1"/>
  <c r="H44" i="40"/>
  <c r="I44" i="40" s="1"/>
  <c r="J44" i="40" s="1"/>
  <c r="H53" i="40"/>
  <c r="I53" i="40" s="1"/>
  <c r="J53" i="40" s="1"/>
  <c r="H50" i="40"/>
  <c r="I50" i="40" s="1"/>
  <c r="J50" i="40" s="1"/>
  <c r="H17" i="40"/>
  <c r="I17" i="40" s="1"/>
  <c r="J17" i="40" s="1"/>
  <c r="H14" i="40"/>
  <c r="I14" i="40" s="1"/>
  <c r="J14" i="40" s="1"/>
  <c r="H59" i="40"/>
  <c r="I59" i="40" s="1"/>
  <c r="J59" i="40" s="1"/>
  <c r="H56" i="40"/>
  <c r="I56" i="40" s="1"/>
  <c r="J56" i="40" s="1"/>
  <c r="H23" i="40"/>
  <c r="I23" i="40" s="1"/>
  <c r="J23" i="40" s="1"/>
  <c r="H20" i="40"/>
  <c r="I20" i="40" s="1"/>
  <c r="J20" i="40" s="1"/>
  <c r="H65" i="40"/>
  <c r="I65" i="40" s="1"/>
  <c r="J65" i="40" s="1"/>
  <c r="H62" i="40"/>
  <c r="I62" i="40" s="1"/>
  <c r="J62" i="40" s="1"/>
  <c r="H29" i="40"/>
  <c r="I29" i="40" s="1"/>
  <c r="J29" i="40" s="1"/>
  <c r="H26" i="40"/>
  <c r="I26" i="40" s="1"/>
  <c r="J26" i="40" s="1"/>
  <c r="H10" i="40"/>
  <c r="I10" i="40" s="1"/>
  <c r="J10" i="40" s="1"/>
  <c r="H4" i="40"/>
  <c r="I4" i="40" s="1"/>
  <c r="J4" i="40" s="1"/>
  <c r="K4" i="40" s="1"/>
  <c r="AQ4" i="40" s="1"/>
  <c r="H41" i="40"/>
  <c r="I41" i="40" s="1"/>
  <c r="J41" i="40" s="1"/>
  <c r="H38" i="40"/>
  <c r="I38" i="40" s="1"/>
  <c r="J38" i="40" s="1"/>
  <c r="H68" i="40"/>
  <c r="I68" i="40" s="1"/>
  <c r="J68" i="40" s="1"/>
  <c r="H35" i="40"/>
  <c r="I35" i="40" s="1"/>
  <c r="J35" i="40" s="1"/>
  <c r="H32" i="40"/>
  <c r="I32" i="40" s="1"/>
  <c r="J32" i="40" s="1"/>
  <c r="H66" i="48"/>
  <c r="I66" i="48" s="1"/>
  <c r="J66" i="48" s="1"/>
  <c r="H57" i="48"/>
  <c r="I57" i="48" s="1"/>
  <c r="J57" i="48" s="1"/>
  <c r="H48" i="48"/>
  <c r="I48" i="48" s="1"/>
  <c r="J48" i="48" s="1"/>
  <c r="H39" i="48"/>
  <c r="I39" i="48" s="1"/>
  <c r="J39" i="48" s="1"/>
  <c r="H30" i="48"/>
  <c r="I30" i="48" s="1"/>
  <c r="J30" i="48" s="1"/>
  <c r="H21" i="48"/>
  <c r="I21" i="48" s="1"/>
  <c r="J21" i="48" s="1"/>
  <c r="H12" i="48"/>
  <c r="I12" i="48" s="1"/>
  <c r="J12" i="48" s="1"/>
  <c r="H11" i="48"/>
  <c r="I11" i="48" s="1"/>
  <c r="J11" i="48" s="1"/>
  <c r="H68" i="48"/>
  <c r="I68" i="48" s="1"/>
  <c r="J68" i="48" s="1"/>
  <c r="H29" i="48"/>
  <c r="I29" i="48" s="1"/>
  <c r="J29" i="48" s="1"/>
  <c r="H20" i="48"/>
  <c r="I20" i="48" s="1"/>
  <c r="J20" i="48" s="1"/>
  <c r="H56" i="48"/>
  <c r="I56" i="48" s="1"/>
  <c r="J56" i="48" s="1"/>
  <c r="H41" i="48"/>
  <c r="I41" i="48" s="1"/>
  <c r="J41" i="48" s="1"/>
  <c r="H38" i="48"/>
  <c r="I38" i="48" s="1"/>
  <c r="J38" i="48" s="1"/>
  <c r="H59" i="48"/>
  <c r="I59" i="48" s="1"/>
  <c r="J59" i="48" s="1"/>
  <c r="H47" i="48"/>
  <c r="I47" i="48" s="1"/>
  <c r="J47" i="48" s="1"/>
  <c r="H50" i="48"/>
  <c r="I50" i="48" s="1"/>
  <c r="J50" i="48" s="1"/>
  <c r="H65" i="48"/>
  <c r="I65" i="48" s="1"/>
  <c r="J65" i="48" s="1"/>
  <c r="H24" i="48"/>
  <c r="I24" i="48" s="1"/>
  <c r="J24" i="48" s="1"/>
  <c r="H15" i="48"/>
  <c r="I15" i="48" s="1"/>
  <c r="J15" i="48" s="1"/>
  <c r="H10" i="48"/>
  <c r="I10" i="48" s="1"/>
  <c r="J10" i="48" s="1"/>
  <c r="H4" i="48"/>
  <c r="I4" i="48" s="1"/>
  <c r="J4" i="48" s="1"/>
  <c r="K4" i="48" s="1"/>
  <c r="H51" i="48"/>
  <c r="I51" i="48" s="1"/>
  <c r="J51" i="48" s="1"/>
  <c r="H39" i="79"/>
  <c r="I39" i="79" s="1"/>
  <c r="J39" i="79" s="1"/>
  <c r="H38" i="79"/>
  <c r="I38" i="79" s="1"/>
  <c r="J38" i="79" s="1"/>
  <c r="H27" i="79"/>
  <c r="I27" i="79" s="1"/>
  <c r="J27" i="79" s="1"/>
  <c r="H18" i="79"/>
  <c r="I18" i="79" s="1"/>
  <c r="J18" i="79" s="1"/>
  <c r="H12" i="79"/>
  <c r="I12" i="79" s="1"/>
  <c r="J12" i="79" s="1"/>
  <c r="H6" i="79"/>
  <c r="I6" i="79" s="1"/>
  <c r="J6" i="79" s="1"/>
  <c r="H33" i="79"/>
  <c r="I33" i="79" s="1"/>
  <c r="J33" i="79" s="1"/>
  <c r="H24" i="79"/>
  <c r="I24" i="79" s="1"/>
  <c r="J24" i="79" s="1"/>
  <c r="H15" i="79"/>
  <c r="I15" i="79" s="1"/>
  <c r="J15" i="79" s="1"/>
  <c r="H13" i="79"/>
  <c r="I13" i="79" s="1"/>
  <c r="J13" i="79" s="1"/>
  <c r="H8" i="79"/>
  <c r="I8" i="79" s="1"/>
  <c r="J8" i="79" s="1"/>
  <c r="H7" i="79"/>
  <c r="I7" i="79" s="1"/>
  <c r="J7" i="79" s="1"/>
  <c r="H4" i="79"/>
  <c r="I4" i="79" s="1"/>
  <c r="J4" i="79" s="1"/>
  <c r="K4" i="79" s="1"/>
  <c r="H78" i="79"/>
  <c r="I78" i="79" s="1"/>
  <c r="J78" i="79" s="1"/>
  <c r="H77" i="79"/>
  <c r="I77" i="79" s="1"/>
  <c r="J77" i="79" s="1"/>
  <c r="H75" i="79"/>
  <c r="I75" i="79" s="1"/>
  <c r="J75" i="79" s="1"/>
  <c r="H74" i="79"/>
  <c r="I74" i="79" s="1"/>
  <c r="J74" i="79" s="1"/>
  <c r="H72" i="79"/>
  <c r="I72" i="79" s="1"/>
  <c r="J72" i="79" s="1"/>
  <c r="H69" i="79"/>
  <c r="I69" i="79" s="1"/>
  <c r="J69" i="79" s="1"/>
  <c r="H66" i="79"/>
  <c r="I66" i="79" s="1"/>
  <c r="J66" i="79" s="1"/>
  <c r="H63" i="79"/>
  <c r="I63" i="79" s="1"/>
  <c r="J63" i="79" s="1"/>
  <c r="H60" i="79"/>
  <c r="I60" i="79" s="1"/>
  <c r="J60" i="79" s="1"/>
  <c r="H57" i="79"/>
  <c r="I57" i="79" s="1"/>
  <c r="J57" i="79" s="1"/>
  <c r="H54" i="79"/>
  <c r="I54" i="79" s="1"/>
  <c r="J54" i="79" s="1"/>
  <c r="H51" i="79"/>
  <c r="I51" i="79" s="1"/>
  <c r="J51" i="79" s="1"/>
  <c r="H48" i="79"/>
  <c r="I48" i="79" s="1"/>
  <c r="J48" i="79" s="1"/>
  <c r="H45" i="79"/>
  <c r="I45" i="79" s="1"/>
  <c r="J45" i="79" s="1"/>
  <c r="H42" i="79"/>
  <c r="I42" i="79" s="1"/>
  <c r="J42" i="79" s="1"/>
  <c r="H30" i="79"/>
  <c r="I30" i="79" s="1"/>
  <c r="J30" i="79" s="1"/>
  <c r="H36" i="79"/>
  <c r="I36" i="79" s="1"/>
  <c r="J36" i="79" s="1"/>
  <c r="H14" i="79"/>
  <c r="I14" i="79" s="1"/>
  <c r="J14" i="79" s="1"/>
  <c r="H10" i="79"/>
  <c r="I10" i="79" s="1"/>
  <c r="J10" i="79" s="1"/>
  <c r="H21" i="79"/>
  <c r="I21" i="79" s="1"/>
  <c r="J21" i="79" s="1"/>
  <c r="H87" i="86"/>
  <c r="I87" i="86" s="1"/>
  <c r="J87" i="86" s="1"/>
  <c r="H84" i="86"/>
  <c r="I84" i="86" s="1"/>
  <c r="J84" i="86" s="1"/>
  <c r="H81" i="86"/>
  <c r="I81" i="86" s="1"/>
  <c r="J81" i="86" s="1"/>
  <c r="H78" i="86"/>
  <c r="I78" i="86" s="1"/>
  <c r="J78" i="86" s="1"/>
  <c r="H75" i="86"/>
  <c r="I75" i="86" s="1"/>
  <c r="J75" i="86" s="1"/>
  <c r="H72" i="86"/>
  <c r="I72" i="86" s="1"/>
  <c r="J72" i="86" s="1"/>
  <c r="H89" i="86"/>
  <c r="I89" i="86" s="1"/>
  <c r="J89" i="86" s="1"/>
  <c r="H69" i="86"/>
  <c r="I69" i="86" s="1"/>
  <c r="J69" i="86" s="1"/>
  <c r="H60" i="86"/>
  <c r="I60" i="86" s="1"/>
  <c r="J60" i="86" s="1"/>
  <c r="H51" i="86"/>
  <c r="I51" i="86" s="1"/>
  <c r="J51" i="86" s="1"/>
  <c r="H42" i="86"/>
  <c r="I42" i="86" s="1"/>
  <c r="J42" i="86" s="1"/>
  <c r="H66" i="86"/>
  <c r="I66" i="86" s="1"/>
  <c r="J66" i="86" s="1"/>
  <c r="H57" i="86"/>
  <c r="I57" i="86" s="1"/>
  <c r="J57" i="86" s="1"/>
  <c r="H48" i="86"/>
  <c r="I48" i="86" s="1"/>
  <c r="J48" i="86" s="1"/>
  <c r="H86" i="86"/>
  <c r="I86" i="86" s="1"/>
  <c r="J86" i="86" s="1"/>
  <c r="H77" i="86"/>
  <c r="I77" i="86" s="1"/>
  <c r="J77" i="86" s="1"/>
  <c r="H63" i="86"/>
  <c r="I63" i="86" s="1"/>
  <c r="J63" i="86" s="1"/>
  <c r="H54" i="86"/>
  <c r="I54" i="86" s="1"/>
  <c r="J54" i="86" s="1"/>
  <c r="H45" i="86"/>
  <c r="I45" i="86" s="1"/>
  <c r="J45" i="86" s="1"/>
  <c r="H39" i="86"/>
  <c r="I39" i="86" s="1"/>
  <c r="J39" i="86" s="1"/>
  <c r="H36" i="86"/>
  <c r="I36" i="86" s="1"/>
  <c r="J36" i="86" s="1"/>
  <c r="H33" i="86"/>
  <c r="I33" i="86" s="1"/>
  <c r="J33" i="86" s="1"/>
  <c r="H30" i="86"/>
  <c r="I30" i="86" s="1"/>
  <c r="J30" i="86" s="1"/>
  <c r="H27" i="86"/>
  <c r="I27" i="86" s="1"/>
  <c r="J27" i="86" s="1"/>
  <c r="H24" i="86"/>
  <c r="I24" i="86" s="1"/>
  <c r="J24" i="86" s="1"/>
  <c r="H21" i="86"/>
  <c r="I21" i="86" s="1"/>
  <c r="J21" i="86" s="1"/>
  <c r="H18" i="86"/>
  <c r="I18" i="86" s="1"/>
  <c r="J18" i="86" s="1"/>
  <c r="H15" i="86"/>
  <c r="I15" i="86" s="1"/>
  <c r="J15" i="86" s="1"/>
  <c r="H12" i="86"/>
  <c r="I12" i="86" s="1"/>
  <c r="J12" i="86" s="1"/>
  <c r="H6" i="86"/>
  <c r="I6" i="86" s="1"/>
  <c r="J6" i="86" s="1"/>
  <c r="H4" i="86"/>
  <c r="I4" i="86" s="1"/>
  <c r="J4" i="86" s="1"/>
  <c r="K4" i="86" s="1"/>
  <c r="H58" i="86"/>
  <c r="I58" i="86" s="1"/>
  <c r="J58" i="86" s="1"/>
  <c r="H44" i="86"/>
  <c r="I44" i="86" s="1"/>
  <c r="J44" i="86" s="1"/>
  <c r="H85" i="86"/>
  <c r="I85" i="86" s="1"/>
  <c r="J85" i="86" s="1"/>
  <c r="H67" i="86"/>
  <c r="I67" i="86" s="1"/>
  <c r="J67" i="86" s="1"/>
  <c r="H53" i="86"/>
  <c r="I53" i="86" s="1"/>
  <c r="J53" i="86" s="1"/>
  <c r="H49" i="86"/>
  <c r="I49" i="86" s="1"/>
  <c r="J49" i="86" s="1"/>
  <c r="H11" i="86"/>
  <c r="I11" i="86" s="1"/>
  <c r="J11" i="86" s="1"/>
  <c r="H40" i="86"/>
  <c r="I40" i="86" s="1"/>
  <c r="J40" i="86" s="1"/>
  <c r="H76" i="86"/>
  <c r="I76" i="86" s="1"/>
  <c r="J76" i="86" s="1"/>
  <c r="H5" i="86"/>
  <c r="I5" i="86" s="1"/>
  <c r="J5" i="86" s="1"/>
  <c r="H62" i="86"/>
  <c r="I62" i="86" s="1"/>
  <c r="J62" i="86" s="1"/>
  <c r="H66" i="92"/>
  <c r="I66" i="92" s="1"/>
  <c r="J66" i="92" s="1"/>
  <c r="H60" i="92"/>
  <c r="I60" i="92" s="1"/>
  <c r="J60" i="92" s="1"/>
  <c r="H51" i="92"/>
  <c r="I51" i="92" s="1"/>
  <c r="J51" i="92" s="1"/>
  <c r="H4" i="92"/>
  <c r="I4" i="92" s="1"/>
  <c r="J4" i="92" s="1"/>
  <c r="K4" i="92" s="1"/>
  <c r="K5" i="92" s="1"/>
  <c r="K6" i="92" s="1"/>
  <c r="K7" i="92" s="1"/>
  <c r="K8" i="92" s="1"/>
  <c r="K9" i="92" s="1"/>
  <c r="K10" i="92" s="1"/>
  <c r="H39" i="92"/>
  <c r="I39" i="92" s="1"/>
  <c r="J39" i="92" s="1"/>
  <c r="H69" i="92"/>
  <c r="I69" i="92" s="1"/>
  <c r="J69" i="92" s="1"/>
  <c r="H48" i="92"/>
  <c r="I48" i="92" s="1"/>
  <c r="J48" i="92" s="1"/>
  <c r="H24" i="92"/>
  <c r="I24" i="92" s="1"/>
  <c r="J24" i="92" s="1"/>
  <c r="H21" i="92"/>
  <c r="I21" i="92" s="1"/>
  <c r="J21" i="92" s="1"/>
  <c r="H30" i="92"/>
  <c r="I30" i="92" s="1"/>
  <c r="J30" i="92" s="1"/>
  <c r="H11" i="92"/>
  <c r="I11" i="92" s="1"/>
  <c r="J11" i="92" s="1"/>
  <c r="H9" i="92"/>
  <c r="I9" i="92" s="1"/>
  <c r="J9" i="92" s="1"/>
  <c r="H57" i="92"/>
  <c r="I57" i="92" s="1"/>
  <c r="J57" i="92" s="1"/>
  <c r="H15" i="92"/>
  <c r="I15" i="92" s="1"/>
  <c r="J15" i="92" s="1"/>
  <c r="H21" i="32"/>
  <c r="I21" i="32" s="1"/>
  <c r="J21" i="32" s="1"/>
  <c r="AI3" i="32"/>
  <c r="H71" i="29"/>
  <c r="I71" i="29" s="1"/>
  <c r="J71" i="29" s="1"/>
  <c r="H35" i="29"/>
  <c r="I35" i="29" s="1"/>
  <c r="J35" i="29" s="1"/>
  <c r="H68" i="28"/>
  <c r="I68" i="28" s="1"/>
  <c r="J68" i="28" s="1"/>
  <c r="H30" i="28"/>
  <c r="I30" i="28" s="1"/>
  <c r="J30" i="28" s="1"/>
  <c r="H20" i="33"/>
  <c r="I20" i="33" s="1"/>
  <c r="J20" i="33" s="1"/>
  <c r="H64" i="31"/>
  <c r="I64" i="31" s="1"/>
  <c r="J64" i="31" s="1"/>
  <c r="H37" i="31"/>
  <c r="I37" i="31" s="1"/>
  <c r="J37" i="31" s="1"/>
  <c r="H7" i="31"/>
  <c r="I7" i="31" s="1"/>
  <c r="J7" i="31" s="1"/>
  <c r="H69" i="28"/>
  <c r="I69" i="28" s="1"/>
  <c r="J69" i="28" s="1"/>
  <c r="H50" i="28"/>
  <c r="I50" i="28" s="1"/>
  <c r="J50" i="28" s="1"/>
  <c r="H23" i="28"/>
  <c r="I23" i="28" s="1"/>
  <c r="J23" i="28" s="1"/>
  <c r="H35" i="27"/>
  <c r="I35" i="27" s="1"/>
  <c r="J35" i="27" s="1"/>
  <c r="AH4" i="26"/>
  <c r="AQ4" i="26" s="1"/>
  <c r="Z4" i="26"/>
  <c r="H4" i="31"/>
  <c r="I4" i="31" s="1"/>
  <c r="J4" i="31" s="1"/>
  <c r="K4" i="31" s="1"/>
  <c r="H56" i="30"/>
  <c r="I56" i="30" s="1"/>
  <c r="J56" i="30" s="1"/>
  <c r="H20" i="30"/>
  <c r="I20" i="30" s="1"/>
  <c r="J20" i="30" s="1"/>
  <c r="H34" i="28"/>
  <c r="I34" i="28" s="1"/>
  <c r="J34" i="28" s="1"/>
  <c r="H25" i="28"/>
  <c r="I25" i="28" s="1"/>
  <c r="J25" i="28" s="1"/>
  <c r="H7" i="28"/>
  <c r="I7" i="28" s="1"/>
  <c r="J7" i="28" s="1"/>
  <c r="H63" i="32"/>
  <c r="I63" i="32" s="1"/>
  <c r="J63" i="32" s="1"/>
  <c r="H27" i="32"/>
  <c r="I27" i="32" s="1"/>
  <c r="J27" i="32" s="1"/>
  <c r="H61" i="31"/>
  <c r="I61" i="31" s="1"/>
  <c r="J61" i="31" s="1"/>
  <c r="H34" i="31"/>
  <c r="I34" i="31" s="1"/>
  <c r="J34" i="31" s="1"/>
  <c r="H10" i="31"/>
  <c r="I10" i="31" s="1"/>
  <c r="J10" i="31" s="1"/>
  <c r="H74" i="27"/>
  <c r="I74" i="27" s="1"/>
  <c r="J74" i="27" s="1"/>
  <c r="H47" i="27"/>
  <c r="I47" i="27" s="1"/>
  <c r="J47" i="27" s="1"/>
  <c r="H15" i="32"/>
  <c r="I15" i="32" s="1"/>
  <c r="J15" i="32" s="1"/>
  <c r="H11" i="30"/>
  <c r="I11" i="30" s="1"/>
  <c r="J11" i="30" s="1"/>
  <c r="H46" i="28"/>
  <c r="I46" i="28" s="1"/>
  <c r="J46" i="28" s="1"/>
  <c r="H37" i="28"/>
  <c r="I37" i="28" s="1"/>
  <c r="J37" i="28" s="1"/>
  <c r="Q97" i="29"/>
  <c r="Q94" i="29"/>
  <c r="Q91" i="29"/>
  <c r="Q88" i="29"/>
  <c r="Q85" i="29"/>
  <c r="Q82" i="29"/>
  <c r="Q79" i="29"/>
  <c r="Q76" i="29"/>
  <c r="Q73" i="29"/>
  <c r="Q70" i="29"/>
  <c r="Q67" i="29"/>
  <c r="Q64" i="29"/>
  <c r="Q61" i="29"/>
  <c r="Q58" i="29"/>
  <c r="Q55" i="29"/>
  <c r="Q52" i="29"/>
  <c r="Q49" i="29"/>
  <c r="Q46" i="29"/>
  <c r="Q43" i="29"/>
  <c r="Q40" i="29"/>
  <c r="Q37" i="29"/>
  <c r="Q34" i="29"/>
  <c r="Q31" i="29"/>
  <c r="Q28" i="29"/>
  <c r="Q25" i="29"/>
  <c r="Q22" i="29"/>
  <c r="Q19" i="29"/>
  <c r="Q16" i="29"/>
  <c r="Q13" i="29"/>
  <c r="Q8" i="29"/>
  <c r="Q7" i="29"/>
  <c r="Q9" i="29"/>
  <c r="Q98" i="29"/>
  <c r="Q95" i="29"/>
  <c r="Q92" i="29"/>
  <c r="Q89" i="29"/>
  <c r="Q86" i="29"/>
  <c r="Q83" i="29"/>
  <c r="Q80" i="29"/>
  <c r="Q77" i="29"/>
  <c r="Q74" i="29"/>
  <c r="Q71" i="29"/>
  <c r="Q68" i="29"/>
  <c r="Q65" i="29"/>
  <c r="Q62" i="29"/>
  <c r="Q59" i="29"/>
  <c r="Q56" i="29"/>
  <c r="Q53" i="29"/>
  <c r="Q50" i="29"/>
  <c r="Q47" i="29"/>
  <c r="Q44" i="29"/>
  <c r="Q41" i="29"/>
  <c r="Q38" i="29"/>
  <c r="Q35" i="29"/>
  <c r="Q32" i="29"/>
  <c r="Q29" i="29"/>
  <c r="Q26" i="29"/>
  <c r="Q23" i="29"/>
  <c r="Q20" i="29"/>
  <c r="Q17" i="29"/>
  <c r="Q14" i="29"/>
  <c r="Q10" i="29"/>
  <c r="Q5" i="29"/>
  <c r="Q11" i="29"/>
  <c r="Q84" i="29"/>
  <c r="Q66" i="29"/>
  <c r="Q48" i="29"/>
  <c r="Q30" i="29"/>
  <c r="Q81" i="29"/>
  <c r="Q63" i="29"/>
  <c r="Q45" i="29"/>
  <c r="Q27" i="29"/>
  <c r="Q12" i="29"/>
  <c r="Q96" i="29"/>
  <c r="Q78" i="29"/>
  <c r="Q60" i="29"/>
  <c r="Q42" i="29"/>
  <c r="Q24" i="29"/>
  <c r="Q93" i="29"/>
  <c r="Q75" i="29"/>
  <c r="Q57" i="29"/>
  <c r="Q39" i="29"/>
  <c r="Q21" i="29"/>
  <c r="Q90" i="29"/>
  <c r="Q72" i="29"/>
  <c r="Q54" i="29"/>
  <c r="Q36" i="29"/>
  <c r="Q18" i="29"/>
  <c r="Q87" i="29"/>
  <c r="Q69" i="29"/>
  <c r="Q51" i="29"/>
  <c r="Q33" i="29"/>
  <c r="Q15" i="29"/>
  <c r="Q6" i="29"/>
  <c r="Q68" i="40"/>
  <c r="Q65" i="40"/>
  <c r="Q62" i="40"/>
  <c r="Q59" i="40"/>
  <c r="Q56" i="40"/>
  <c r="Q53" i="40"/>
  <c r="Q50" i="40"/>
  <c r="Q47" i="40"/>
  <c r="Q44" i="40"/>
  <c r="Q41" i="40"/>
  <c r="Q38" i="40"/>
  <c r="Q35" i="40"/>
  <c r="Q32" i="40"/>
  <c r="Q29" i="40"/>
  <c r="Q26" i="40"/>
  <c r="Q23" i="40"/>
  <c r="Q20" i="40"/>
  <c r="Q17" i="40"/>
  <c r="Q14" i="40"/>
  <c r="Q10" i="40"/>
  <c r="Q11" i="40"/>
  <c r="Q5" i="40"/>
  <c r="Q69" i="40"/>
  <c r="Q66" i="40"/>
  <c r="Q63" i="40"/>
  <c r="Q60" i="40"/>
  <c r="Q57" i="40"/>
  <c r="Q54" i="40"/>
  <c r="Q51" i="40"/>
  <c r="Q48" i="40"/>
  <c r="Q45" i="40"/>
  <c r="Q42" i="40"/>
  <c r="Q39" i="40"/>
  <c r="Q36" i="40"/>
  <c r="Q33" i="40"/>
  <c r="Q30" i="40"/>
  <c r="Q27" i="40"/>
  <c r="Q24" i="40"/>
  <c r="Q21" i="40"/>
  <c r="Q18" i="40"/>
  <c r="Q15" i="40"/>
  <c r="Q12" i="40"/>
  <c r="Q6" i="40"/>
  <c r="Q9" i="40"/>
  <c r="Q37" i="40"/>
  <c r="Q34" i="40"/>
  <c r="Q43" i="40"/>
  <c r="Q40" i="40"/>
  <c r="Q8" i="40"/>
  <c r="Q49" i="40"/>
  <c r="Q46" i="40"/>
  <c r="Q13" i="40"/>
  <c r="Q7" i="40"/>
  <c r="Q55" i="40"/>
  <c r="Q52" i="40"/>
  <c r="Q19" i="40"/>
  <c r="Q16" i="40"/>
  <c r="Q67" i="40"/>
  <c r="Q64" i="40"/>
  <c r="Q31" i="40"/>
  <c r="Q28" i="40"/>
  <c r="Q58" i="40"/>
  <c r="Q22" i="40"/>
  <c r="Q61" i="40"/>
  <c r="Q25" i="40"/>
  <c r="Q9" i="43"/>
  <c r="Q78" i="43"/>
  <c r="Q11" i="43"/>
  <c r="Q8" i="43"/>
  <c r="Q7" i="43"/>
  <c r="Q75" i="43"/>
  <c r="Q71" i="43"/>
  <c r="Q70" i="43"/>
  <c r="Q66" i="43"/>
  <c r="Q62" i="43"/>
  <c r="Q61" i="43"/>
  <c r="Q57" i="43"/>
  <c r="Q53" i="43"/>
  <c r="Q52" i="43"/>
  <c r="Q48" i="43"/>
  <c r="Q44" i="43"/>
  <c r="Q43" i="43"/>
  <c r="Q39" i="43"/>
  <c r="Q35" i="43"/>
  <c r="Q34" i="43"/>
  <c r="Q30" i="43"/>
  <c r="Q26" i="43"/>
  <c r="Q25" i="43"/>
  <c r="Q21" i="43"/>
  <c r="Q17" i="43"/>
  <c r="Q16" i="43"/>
  <c r="Q12" i="43"/>
  <c r="Q79" i="43"/>
  <c r="Q77" i="43"/>
  <c r="Q76" i="43"/>
  <c r="Q72" i="43"/>
  <c r="Q68" i="43"/>
  <c r="Q67" i="43"/>
  <c r="Q63" i="43"/>
  <c r="Q59" i="43"/>
  <c r="Q58" i="43"/>
  <c r="Q54" i="43"/>
  <c r="Q50" i="43"/>
  <c r="Q49" i="43"/>
  <c r="Q45" i="43"/>
  <c r="Q41" i="43"/>
  <c r="Q40" i="43"/>
  <c r="Q36" i="43"/>
  <c r="Q32" i="43"/>
  <c r="Q31" i="43"/>
  <c r="Q27" i="43"/>
  <c r="Q23" i="43"/>
  <c r="Q22" i="43"/>
  <c r="Q18" i="43"/>
  <c r="Q14" i="43"/>
  <c r="Q13" i="43"/>
  <c r="Q5" i="43"/>
  <c r="Q74" i="43"/>
  <c r="Q73" i="43"/>
  <c r="Q69" i="43"/>
  <c r="Q65" i="43"/>
  <c r="Q64" i="43"/>
  <c r="Q60" i="43"/>
  <c r="Q56" i="43"/>
  <c r="Q55" i="43"/>
  <c r="Q51" i="43"/>
  <c r="Q47" i="43"/>
  <c r="Q46" i="43"/>
  <c r="Q42" i="43"/>
  <c r="Q38" i="43"/>
  <c r="Q37" i="43"/>
  <c r="Q33" i="43"/>
  <c r="Q29" i="43"/>
  <c r="Q28" i="43"/>
  <c r="Q24" i="43"/>
  <c r="Q20" i="43"/>
  <c r="Q19" i="43"/>
  <c r="Q15" i="43"/>
  <c r="Q10" i="43"/>
  <c r="Q6" i="43"/>
  <c r="Q11" i="74"/>
  <c r="Q5" i="74"/>
  <c r="Q87" i="74"/>
  <c r="Q84" i="74"/>
  <c r="Q81" i="74"/>
  <c r="Q78" i="74"/>
  <c r="Q75" i="74"/>
  <c r="Q72" i="74"/>
  <c r="Q69" i="74"/>
  <c r="Q66" i="74"/>
  <c r="Q63" i="74"/>
  <c r="Q60" i="74"/>
  <c r="Q57" i="74"/>
  <c r="Q54" i="74"/>
  <c r="Q51" i="74"/>
  <c r="Q48" i="74"/>
  <c r="Q45" i="74"/>
  <c r="Q42" i="74"/>
  <c r="Q39" i="74"/>
  <c r="Q36" i="74"/>
  <c r="Q33" i="74"/>
  <c r="Q30" i="74"/>
  <c r="Q27" i="74"/>
  <c r="Q24" i="74"/>
  <c r="Q21" i="74"/>
  <c r="Q18" i="74"/>
  <c r="Q15" i="74"/>
  <c r="Q12" i="74"/>
  <c r="Q6" i="74"/>
  <c r="Q88" i="74"/>
  <c r="Q85" i="74"/>
  <c r="Q82" i="74"/>
  <c r="Q79" i="74"/>
  <c r="Q76" i="74"/>
  <c r="Q73" i="74"/>
  <c r="Q70" i="74"/>
  <c r="Q67" i="74"/>
  <c r="Q64" i="74"/>
  <c r="Q61" i="74"/>
  <c r="Q58" i="74"/>
  <c r="Q55" i="74"/>
  <c r="Q52" i="74"/>
  <c r="Q49" i="74"/>
  <c r="Q46" i="74"/>
  <c r="Q43" i="74"/>
  <c r="Q40" i="74"/>
  <c r="Q37" i="74"/>
  <c r="Q34" i="74"/>
  <c r="Q31" i="74"/>
  <c r="Q28" i="74"/>
  <c r="Q25" i="74"/>
  <c r="Q22" i="74"/>
  <c r="Q19" i="74"/>
  <c r="Q16" i="74"/>
  <c r="Q13" i="74"/>
  <c r="Q8" i="74"/>
  <c r="Q7" i="74"/>
  <c r="Q89" i="74"/>
  <c r="Q86" i="74"/>
  <c r="Q83" i="74"/>
  <c r="Q80" i="74"/>
  <c r="Q77" i="74"/>
  <c r="Q74" i="74"/>
  <c r="Q71" i="74"/>
  <c r="Q68" i="74"/>
  <c r="Q65" i="74"/>
  <c r="Q62" i="74"/>
  <c r="Q59" i="74"/>
  <c r="Q56" i="74"/>
  <c r="Q53" i="74"/>
  <c r="Q50" i="74"/>
  <c r="Q47" i="74"/>
  <c r="Q44" i="74"/>
  <c r="Q41" i="74"/>
  <c r="Q38" i="74"/>
  <c r="Q35" i="74"/>
  <c r="Q32" i="74"/>
  <c r="Q29" i="74"/>
  <c r="Q26" i="74"/>
  <c r="Q23" i="74"/>
  <c r="Q20" i="74"/>
  <c r="Q17" i="74"/>
  <c r="Q14" i="74"/>
  <c r="Q10" i="74"/>
  <c r="Q9" i="74"/>
  <c r="Q67" i="80"/>
  <c r="Q64" i="80"/>
  <c r="Q61" i="80"/>
  <c r="Q58" i="80"/>
  <c r="Q9" i="80"/>
  <c r="Q68" i="80"/>
  <c r="Q65" i="80"/>
  <c r="Q62" i="80"/>
  <c r="Q59" i="80"/>
  <c r="Q56" i="80"/>
  <c r="Q53" i="80"/>
  <c r="Q50" i="80"/>
  <c r="Q47" i="80"/>
  <c r="Q44" i="80"/>
  <c r="Q41" i="80"/>
  <c r="Q38" i="80"/>
  <c r="Q35" i="80"/>
  <c r="Q32" i="80"/>
  <c r="Q29" i="80"/>
  <c r="Q26" i="80"/>
  <c r="Q23" i="80"/>
  <c r="Q20" i="80"/>
  <c r="Q17" i="80"/>
  <c r="Q14" i="80"/>
  <c r="Q10" i="80"/>
  <c r="Q11" i="80"/>
  <c r="Q5" i="80"/>
  <c r="Q69" i="80"/>
  <c r="Q66" i="80"/>
  <c r="Q57" i="80"/>
  <c r="Q55" i="80"/>
  <c r="Q52" i="80"/>
  <c r="Q49" i="80"/>
  <c r="Q46" i="80"/>
  <c r="Q43" i="80"/>
  <c r="Q40" i="80"/>
  <c r="Q37" i="80"/>
  <c r="Q34" i="80"/>
  <c r="Q31" i="80"/>
  <c r="Q28" i="80"/>
  <c r="Q25" i="80"/>
  <c r="Q22" i="80"/>
  <c r="Q19" i="80"/>
  <c r="Q16" i="80"/>
  <c r="Q13" i="80"/>
  <c r="Q6" i="80"/>
  <c r="Q63" i="80"/>
  <c r="Q60" i="80"/>
  <c r="Q8" i="80"/>
  <c r="Q7" i="80"/>
  <c r="Q54" i="80"/>
  <c r="Q51" i="80"/>
  <c r="Q18" i="80"/>
  <c r="Q15" i="80"/>
  <c r="Q48" i="80"/>
  <c r="Q45" i="80"/>
  <c r="Q12" i="80"/>
  <c r="Q42" i="80"/>
  <c r="Q39" i="80"/>
  <c r="Q36" i="80"/>
  <c r="Q33" i="80"/>
  <c r="Q24" i="80"/>
  <c r="Q21" i="80"/>
  <c r="Q27" i="80"/>
  <c r="Q30" i="80"/>
  <c r="Q98" i="89"/>
  <c r="Q95" i="89"/>
  <c r="Q92" i="89"/>
  <c r="Q89" i="89"/>
  <c r="Q96" i="89"/>
  <c r="Q97" i="89"/>
  <c r="Q91" i="89"/>
  <c r="Q87" i="89"/>
  <c r="Q85" i="89"/>
  <c r="Q93" i="89"/>
  <c r="Q88" i="89"/>
  <c r="Q90" i="89"/>
  <c r="Q83" i="89"/>
  <c r="Q82" i="89"/>
  <c r="Q79" i="89"/>
  <c r="Q76" i="89"/>
  <c r="Q73" i="89"/>
  <c r="Q70" i="89"/>
  <c r="Q67" i="89"/>
  <c r="Q64" i="89"/>
  <c r="Q61" i="89"/>
  <c r="Q58" i="89"/>
  <c r="Q55" i="89"/>
  <c r="Q52" i="89"/>
  <c r="Q49" i="89"/>
  <c r="Q46" i="89"/>
  <c r="Q43" i="89"/>
  <c r="Q40" i="89"/>
  <c r="Q37" i="89"/>
  <c r="Q34" i="89"/>
  <c r="Q31" i="89"/>
  <c r="Q28" i="89"/>
  <c r="Q25" i="89"/>
  <c r="Q22" i="89"/>
  <c r="Q19" i="89"/>
  <c r="Q16" i="89"/>
  <c r="Q13" i="89"/>
  <c r="Q8" i="89"/>
  <c r="Q7" i="89"/>
  <c r="Q84" i="89"/>
  <c r="Q80" i="89"/>
  <c r="Q77" i="89"/>
  <c r="Q74" i="89"/>
  <c r="Q71" i="89"/>
  <c r="Q68" i="89"/>
  <c r="Q65" i="89"/>
  <c r="Q62" i="89"/>
  <c r="Q59" i="89"/>
  <c r="Q56" i="89"/>
  <c r="Q53" i="89"/>
  <c r="Q50" i="89"/>
  <c r="Q47" i="89"/>
  <c r="Q44" i="89"/>
  <c r="Q41" i="89"/>
  <c r="Q38" i="89"/>
  <c r="Q35" i="89"/>
  <c r="Q32" i="89"/>
  <c r="Q29" i="89"/>
  <c r="Q26" i="89"/>
  <c r="Q23" i="89"/>
  <c r="Q20" i="89"/>
  <c r="Q17" i="89"/>
  <c r="Q14" i="89"/>
  <c r="Q10" i="89"/>
  <c r="Q81" i="89"/>
  <c r="Q72" i="89"/>
  <c r="Q63" i="89"/>
  <c r="Q54" i="89"/>
  <c r="Q45" i="89"/>
  <c r="Q36" i="89"/>
  <c r="Q27" i="89"/>
  <c r="Q18" i="89"/>
  <c r="Q12" i="89"/>
  <c r="Q11" i="89"/>
  <c r="Q75" i="89"/>
  <c r="Q66" i="89"/>
  <c r="Q57" i="89"/>
  <c r="Q48" i="89"/>
  <c r="Q39" i="89"/>
  <c r="Q30" i="89"/>
  <c r="Q21" i="89"/>
  <c r="Q94" i="89"/>
  <c r="Q86" i="89"/>
  <c r="Q78" i="89"/>
  <c r="Q69" i="89"/>
  <c r="Q60" i="89"/>
  <c r="Q51" i="89"/>
  <c r="Q42" i="89"/>
  <c r="Q33" i="89"/>
  <c r="Q24" i="89"/>
  <c r="Q15" i="89"/>
  <c r="Q9" i="89"/>
  <c r="Q5" i="89"/>
  <c r="Q6" i="89"/>
  <c r="Q88" i="94"/>
  <c r="Q85" i="94"/>
  <c r="Q82" i="94"/>
  <c r="Q79" i="94"/>
  <c r="Q76" i="94"/>
  <c r="Q73" i="94"/>
  <c r="Q70" i="94"/>
  <c r="Q67" i="94"/>
  <c r="Q64" i="94"/>
  <c r="Q61" i="94"/>
  <c r="Q58" i="94"/>
  <c r="Q89" i="94"/>
  <c r="Q86" i="94"/>
  <c r="Q83" i="94"/>
  <c r="Q80" i="94"/>
  <c r="Q77" i="94"/>
  <c r="Q74" i="94"/>
  <c r="Q71" i="94"/>
  <c r="Q68" i="94"/>
  <c r="Q65" i="94"/>
  <c r="Q62" i="94"/>
  <c r="Q59" i="94"/>
  <c r="Q56" i="94"/>
  <c r="Q72" i="94"/>
  <c r="Q63" i="94"/>
  <c r="Q57" i="94"/>
  <c r="Q87" i="94"/>
  <c r="Q84" i="94"/>
  <c r="Q81" i="94"/>
  <c r="Q75" i="94"/>
  <c r="Q66" i="94"/>
  <c r="Q78" i="94"/>
  <c r="Q69" i="94"/>
  <c r="Q60" i="94"/>
  <c r="Q55" i="94"/>
  <c r="Q52" i="94"/>
  <c r="Q49" i="94"/>
  <c r="Q46" i="94"/>
  <c r="Q44" i="94"/>
  <c r="Q41" i="94"/>
  <c r="Q38" i="94"/>
  <c r="Q35" i="94"/>
  <c r="Q32" i="94"/>
  <c r="Q29" i="94"/>
  <c r="Q26" i="94"/>
  <c r="Q23" i="94"/>
  <c r="Q20" i="94"/>
  <c r="Q17" i="94"/>
  <c r="Q14" i="94"/>
  <c r="Q10" i="94"/>
  <c r="Q54" i="94"/>
  <c r="Q47" i="94"/>
  <c r="Q45" i="94"/>
  <c r="Q42" i="94"/>
  <c r="Q39" i="94"/>
  <c r="Q36" i="94"/>
  <c r="Q33" i="94"/>
  <c r="Q30" i="94"/>
  <c r="Q27" i="94"/>
  <c r="Q24" i="94"/>
  <c r="Q21" i="94"/>
  <c r="Q18" i="94"/>
  <c r="Q15" i="94"/>
  <c r="Q12" i="94"/>
  <c r="Q6" i="94"/>
  <c r="Q50" i="94"/>
  <c r="Q48" i="94"/>
  <c r="Q53" i="94"/>
  <c r="Q51" i="94"/>
  <c r="Q13" i="94"/>
  <c r="Q9" i="94"/>
  <c r="Q43" i="94"/>
  <c r="Q34" i="94"/>
  <c r="Q28" i="94"/>
  <c r="Q19" i="94"/>
  <c r="Q37" i="94"/>
  <c r="Q25" i="94"/>
  <c r="Q16" i="94"/>
  <c r="Q40" i="94"/>
  <c r="Q31" i="94"/>
  <c r="Q22" i="94"/>
  <c r="Q11" i="94"/>
  <c r="Q8" i="94"/>
  <c r="Q7" i="94"/>
  <c r="Q5" i="94"/>
  <c r="H7" i="24"/>
  <c r="H15" i="19"/>
  <c r="H11" i="15"/>
  <c r="H11" i="24"/>
  <c r="H17" i="22"/>
  <c r="I17" i="22" s="1"/>
  <c r="J17" i="22" s="1"/>
  <c r="H5" i="21"/>
  <c r="I5" i="21" s="1"/>
  <c r="J5" i="21" s="1"/>
  <c r="I6" i="16"/>
  <c r="J6" i="16" s="1"/>
  <c r="H23" i="3"/>
  <c r="H22" i="3"/>
  <c r="H21" i="3"/>
  <c r="H20" i="3"/>
  <c r="H19" i="3"/>
  <c r="H18" i="3"/>
  <c r="H17" i="3"/>
  <c r="H16" i="3"/>
  <c r="H15" i="3"/>
  <c r="H14" i="3"/>
  <c r="H13" i="3"/>
  <c r="H12" i="3"/>
  <c r="H7" i="3"/>
  <c r="H6" i="3"/>
  <c r="H10" i="3"/>
  <c r="H9" i="3"/>
  <c r="H4" i="3"/>
  <c r="H8" i="16"/>
  <c r="H10" i="16"/>
  <c r="H9" i="16"/>
  <c r="H4" i="16"/>
  <c r="H9" i="66"/>
  <c r="I9" i="66" s="1"/>
  <c r="J9" i="66" s="1"/>
  <c r="H4" i="66"/>
  <c r="I4" i="66" s="1"/>
  <c r="J4" i="66" s="1"/>
  <c r="K4" i="66" s="1"/>
  <c r="H21" i="66"/>
  <c r="I21" i="66" s="1"/>
  <c r="J21" i="66" s="1"/>
  <c r="H18" i="66"/>
  <c r="I18" i="66" s="1"/>
  <c r="J18" i="66" s="1"/>
  <c r="H15" i="66"/>
  <c r="I15" i="66" s="1"/>
  <c r="J15" i="66" s="1"/>
  <c r="H11" i="66"/>
  <c r="I11" i="66" s="1"/>
  <c r="J11" i="66" s="1"/>
  <c r="H12" i="66"/>
  <c r="I12" i="66" s="1"/>
  <c r="J12" i="66" s="1"/>
  <c r="H7" i="66"/>
  <c r="I7" i="66" s="1"/>
  <c r="J7" i="66" s="1"/>
  <c r="H23" i="66"/>
  <c r="I23" i="66" s="1"/>
  <c r="J23" i="66" s="1"/>
  <c r="H20" i="66"/>
  <c r="I20" i="66" s="1"/>
  <c r="J20" i="66" s="1"/>
  <c r="H17" i="66"/>
  <c r="I17" i="66" s="1"/>
  <c r="J17" i="66" s="1"/>
  <c r="H14" i="66"/>
  <c r="I14" i="66" s="1"/>
  <c r="J14" i="66" s="1"/>
  <c r="H5" i="66"/>
  <c r="I5" i="66" s="1"/>
  <c r="J5" i="66" s="1"/>
  <c r="H19" i="66"/>
  <c r="I19" i="66" s="1"/>
  <c r="J19" i="66" s="1"/>
  <c r="H13" i="66"/>
  <c r="I13" i="66" s="1"/>
  <c r="J13" i="66" s="1"/>
  <c r="H22" i="66"/>
  <c r="I22" i="66" s="1"/>
  <c r="J22" i="66" s="1"/>
  <c r="H16" i="66"/>
  <c r="I16" i="66" s="1"/>
  <c r="J16" i="66" s="1"/>
  <c r="H6" i="66"/>
  <c r="I6" i="66" s="1"/>
  <c r="J6" i="66" s="1"/>
  <c r="H7" i="52"/>
  <c r="H6" i="52"/>
  <c r="H4" i="52"/>
  <c r="H9" i="52"/>
  <c r="H10" i="52"/>
  <c r="H8" i="65"/>
  <c r="I8" i="65" s="1"/>
  <c r="J8" i="65" s="1"/>
  <c r="H11" i="65"/>
  <c r="I11" i="65" s="1"/>
  <c r="J11" i="65" s="1"/>
  <c r="H4" i="65"/>
  <c r="I4" i="65" s="1"/>
  <c r="J4" i="65" s="1"/>
  <c r="K4" i="65" s="1"/>
  <c r="AQ4" i="65" s="1"/>
  <c r="H10" i="65"/>
  <c r="I10" i="65" s="1"/>
  <c r="J10" i="65" s="1"/>
  <c r="H21" i="69"/>
  <c r="I21" i="69" s="1"/>
  <c r="J21" i="69" s="1"/>
  <c r="H18" i="69"/>
  <c r="I18" i="69" s="1"/>
  <c r="J18" i="69" s="1"/>
  <c r="H15" i="69"/>
  <c r="I15" i="69" s="1"/>
  <c r="J15" i="69" s="1"/>
  <c r="H12" i="69"/>
  <c r="I12" i="69" s="1"/>
  <c r="J12" i="69" s="1"/>
  <c r="H5" i="69"/>
  <c r="I5" i="69" s="1"/>
  <c r="J5" i="69" s="1"/>
  <c r="H22" i="69"/>
  <c r="I22" i="69" s="1"/>
  <c r="J22" i="69" s="1"/>
  <c r="H19" i="69"/>
  <c r="I19" i="69" s="1"/>
  <c r="J19" i="69" s="1"/>
  <c r="H16" i="69"/>
  <c r="I16" i="69" s="1"/>
  <c r="J16" i="69" s="1"/>
  <c r="H13" i="69"/>
  <c r="I13" i="69" s="1"/>
  <c r="J13" i="69" s="1"/>
  <c r="H6" i="69"/>
  <c r="I6" i="69" s="1"/>
  <c r="J6" i="69" s="1"/>
  <c r="H23" i="69"/>
  <c r="I23" i="69" s="1"/>
  <c r="J23" i="69" s="1"/>
  <c r="H14" i="69"/>
  <c r="I14" i="69" s="1"/>
  <c r="J14" i="69" s="1"/>
  <c r="H7" i="69"/>
  <c r="I7" i="69" s="1"/>
  <c r="J7" i="69" s="1"/>
  <c r="H17" i="69"/>
  <c r="I17" i="69" s="1"/>
  <c r="J17" i="69" s="1"/>
  <c r="H20" i="69"/>
  <c r="I20" i="69" s="1"/>
  <c r="J20" i="69" s="1"/>
  <c r="H21" i="24"/>
  <c r="H22" i="21"/>
  <c r="I22" i="21" s="1"/>
  <c r="J22" i="21" s="1"/>
  <c r="H19" i="19"/>
  <c r="H12" i="22"/>
  <c r="I12" i="22" s="1"/>
  <c r="J12" i="22" s="1"/>
  <c r="AQ4" i="13"/>
  <c r="AN3" i="10"/>
  <c r="AI3" i="10"/>
  <c r="H19" i="24"/>
  <c r="H18" i="16"/>
  <c r="Z4" i="15"/>
  <c r="I19" i="7"/>
  <c r="J19" i="7" s="1"/>
  <c r="I13" i="7"/>
  <c r="J13" i="7" s="1"/>
  <c r="H16" i="22"/>
  <c r="I16" i="22" s="1"/>
  <c r="J16" i="22" s="1"/>
  <c r="H18" i="10"/>
  <c r="I18" i="10" s="1"/>
  <c r="J18" i="10" s="1"/>
  <c r="H9" i="2"/>
  <c r="Z4" i="13"/>
  <c r="H19" i="10"/>
  <c r="I19" i="10" s="1"/>
  <c r="J19" i="10" s="1"/>
  <c r="H17" i="5"/>
  <c r="I17" i="5" s="1"/>
  <c r="J17" i="5" s="1"/>
  <c r="H6" i="5"/>
  <c r="I6" i="5" s="1"/>
  <c r="J6" i="5" s="1"/>
  <c r="H4" i="4"/>
  <c r="H23" i="2"/>
  <c r="H14" i="10"/>
  <c r="I14" i="10" s="1"/>
  <c r="J14" i="10" s="1"/>
  <c r="H6" i="10"/>
  <c r="I6" i="10" s="1"/>
  <c r="J6" i="10" s="1"/>
  <c r="H13" i="5"/>
  <c r="I13" i="5" s="1"/>
  <c r="J13" i="5" s="1"/>
  <c r="Z4" i="2"/>
  <c r="H14" i="5"/>
  <c r="I14" i="5" s="1"/>
  <c r="J14" i="5" s="1"/>
  <c r="H5" i="3"/>
  <c r="AF4" i="96"/>
  <c r="AE4" i="96"/>
  <c r="W5" i="96"/>
  <c r="AG4" i="96"/>
  <c r="AF4" i="91"/>
  <c r="AO4" i="91" s="1"/>
  <c r="AE4" i="91"/>
  <c r="W5" i="91"/>
  <c r="X5" i="91" s="1"/>
  <c r="AG4" i="91"/>
  <c r="AP4" i="91" s="1"/>
  <c r="AH4" i="89"/>
  <c r="AH4" i="82"/>
  <c r="Z4" i="82"/>
  <c r="AH4" i="78"/>
  <c r="Z4" i="78"/>
  <c r="P3" i="68"/>
  <c r="AF3" i="68" s="1"/>
  <c r="AO3" i="68" s="1"/>
  <c r="AE3" i="68"/>
  <c r="AH4" i="75"/>
  <c r="AQ4" i="75" s="1"/>
  <c r="Z4" i="75"/>
  <c r="AN3" i="78"/>
  <c r="AI3" i="78"/>
  <c r="AE3" i="67"/>
  <c r="P3" i="67"/>
  <c r="AF3" i="67" s="1"/>
  <c r="AO3" i="67" s="1"/>
  <c r="I23" i="72"/>
  <c r="J23" i="72" s="1"/>
  <c r="W5" i="70"/>
  <c r="AG4" i="70"/>
  <c r="AF4" i="70"/>
  <c r="AE4" i="70"/>
  <c r="I20" i="72"/>
  <c r="J20" i="72" s="1"/>
  <c r="I11" i="71"/>
  <c r="J11" i="71" s="1"/>
  <c r="AE3" i="65"/>
  <c r="P3" i="65"/>
  <c r="AF3" i="65" s="1"/>
  <c r="AO3" i="65" s="1"/>
  <c r="I18" i="71"/>
  <c r="J18" i="71" s="1"/>
  <c r="I10" i="59"/>
  <c r="J10" i="59" s="1"/>
  <c r="AG4" i="76"/>
  <c r="AF4" i="76"/>
  <c r="AE4" i="76"/>
  <c r="W5" i="76"/>
  <c r="I22" i="71"/>
  <c r="J22" i="71" s="1"/>
  <c r="W5" i="64"/>
  <c r="AG4" i="64"/>
  <c r="AE4" i="64"/>
  <c r="AF4" i="64"/>
  <c r="I15" i="63"/>
  <c r="J15" i="63" s="1"/>
  <c r="I4" i="63"/>
  <c r="J4" i="63" s="1"/>
  <c r="K4" i="63" s="1"/>
  <c r="I23" i="60"/>
  <c r="J23" i="60" s="1"/>
  <c r="I14" i="60"/>
  <c r="J14" i="60" s="1"/>
  <c r="I21" i="55"/>
  <c r="J21" i="55" s="1"/>
  <c r="I21" i="51"/>
  <c r="J21" i="51" s="1"/>
  <c r="I15" i="51"/>
  <c r="J15" i="51" s="1"/>
  <c r="I15" i="50"/>
  <c r="J15" i="50" s="1"/>
  <c r="Y5" i="48"/>
  <c r="I8" i="72"/>
  <c r="J8" i="72" s="1"/>
  <c r="I4" i="68"/>
  <c r="J4" i="68" s="1"/>
  <c r="K4" i="68" s="1"/>
  <c r="I17" i="63"/>
  <c r="J17" i="63" s="1"/>
  <c r="I22" i="60"/>
  <c r="J22" i="60" s="1"/>
  <c r="I13" i="60"/>
  <c r="J13" i="60" s="1"/>
  <c r="I5" i="55"/>
  <c r="J5" i="55" s="1"/>
  <c r="I7" i="50"/>
  <c r="J7" i="50" s="1"/>
  <c r="I8" i="68"/>
  <c r="J8" i="68" s="1"/>
  <c r="I22" i="63"/>
  <c r="J22" i="63" s="1"/>
  <c r="I13" i="63"/>
  <c r="J13" i="63" s="1"/>
  <c r="I21" i="56"/>
  <c r="J21" i="56" s="1"/>
  <c r="I18" i="56"/>
  <c r="J18" i="56" s="1"/>
  <c r="I15" i="56"/>
  <c r="J15" i="56" s="1"/>
  <c r="I12" i="56"/>
  <c r="J12" i="56" s="1"/>
  <c r="I7" i="55"/>
  <c r="J7" i="55" s="1"/>
  <c r="AE4" i="57"/>
  <c r="W5" i="57"/>
  <c r="AG4" i="57"/>
  <c r="AF4" i="57"/>
  <c r="I6" i="50"/>
  <c r="J6" i="50" s="1"/>
  <c r="I19" i="50"/>
  <c r="J19" i="50" s="1"/>
  <c r="H94" i="89"/>
  <c r="I94" i="89" s="1"/>
  <c r="J94" i="89" s="1"/>
  <c r="I12" i="52"/>
  <c r="J12" i="52" s="1"/>
  <c r="I22" i="50"/>
  <c r="J22" i="50" s="1"/>
  <c r="I23" i="52"/>
  <c r="J23" i="52" s="1"/>
  <c r="AH3" i="43"/>
  <c r="AQ3" i="43" s="1"/>
  <c r="Y5" i="41"/>
  <c r="AH4" i="43"/>
  <c r="AQ4" i="43" s="1"/>
  <c r="Z4" i="39"/>
  <c r="AH4" i="39"/>
  <c r="AQ4" i="39" s="1"/>
  <c r="AR3" i="38"/>
  <c r="AI3" i="41"/>
  <c r="AG4" i="33"/>
  <c r="AF4" i="33"/>
  <c r="AE4" i="33"/>
  <c r="W5" i="33"/>
  <c r="H32" i="33"/>
  <c r="I32" i="33" s="1"/>
  <c r="J32" i="33" s="1"/>
  <c r="H29" i="33"/>
  <c r="I29" i="33" s="1"/>
  <c r="J29" i="33" s="1"/>
  <c r="H26" i="33"/>
  <c r="I26" i="33" s="1"/>
  <c r="J26" i="33" s="1"/>
  <c r="H23" i="33"/>
  <c r="I23" i="33" s="1"/>
  <c r="J23" i="33" s="1"/>
  <c r="H45" i="33"/>
  <c r="I45" i="33" s="1"/>
  <c r="J45" i="33" s="1"/>
  <c r="H54" i="33"/>
  <c r="I54" i="33" s="1"/>
  <c r="J54" i="33" s="1"/>
  <c r="H78" i="33"/>
  <c r="I78" i="33" s="1"/>
  <c r="J78" i="33" s="1"/>
  <c r="H63" i="33"/>
  <c r="I63" i="33" s="1"/>
  <c r="J63" i="33" s="1"/>
  <c r="H25" i="33"/>
  <c r="I25" i="33" s="1"/>
  <c r="J25" i="33" s="1"/>
  <c r="H11" i="33"/>
  <c r="I11" i="33" s="1"/>
  <c r="J11" i="33" s="1"/>
  <c r="H72" i="33"/>
  <c r="I72" i="33" s="1"/>
  <c r="J72" i="33" s="1"/>
  <c r="H96" i="33"/>
  <c r="I96" i="33" s="1"/>
  <c r="J96" i="33" s="1"/>
  <c r="H81" i="33"/>
  <c r="I81" i="33" s="1"/>
  <c r="J81" i="33" s="1"/>
  <c r="H42" i="33"/>
  <c r="I42" i="33" s="1"/>
  <c r="J42" i="33" s="1"/>
  <c r="H90" i="33"/>
  <c r="I90" i="33" s="1"/>
  <c r="J90" i="33" s="1"/>
  <c r="H51" i="33"/>
  <c r="I51" i="33" s="1"/>
  <c r="J51" i="33" s="1"/>
  <c r="H36" i="33"/>
  <c r="I36" i="33" s="1"/>
  <c r="J36" i="33" s="1"/>
  <c r="H19" i="33"/>
  <c r="I19" i="33" s="1"/>
  <c r="J19" i="33" s="1"/>
  <c r="H16" i="33"/>
  <c r="I16" i="33" s="1"/>
  <c r="J16" i="33" s="1"/>
  <c r="H13" i="33"/>
  <c r="I13" i="33" s="1"/>
  <c r="J13" i="33" s="1"/>
  <c r="H8" i="33"/>
  <c r="I8" i="33" s="1"/>
  <c r="J8" i="33" s="1"/>
  <c r="H7" i="33"/>
  <c r="I7" i="33" s="1"/>
  <c r="J7" i="33" s="1"/>
  <c r="H4" i="33"/>
  <c r="I4" i="33" s="1"/>
  <c r="J4" i="33" s="1"/>
  <c r="K4" i="33" s="1"/>
  <c r="H9" i="36"/>
  <c r="I9" i="36" s="1"/>
  <c r="J9" i="36" s="1"/>
  <c r="H61" i="36"/>
  <c r="I61" i="36" s="1"/>
  <c r="J61" i="36" s="1"/>
  <c r="H58" i="36"/>
  <c r="I58" i="36" s="1"/>
  <c r="J58" i="36" s="1"/>
  <c r="H67" i="36"/>
  <c r="I67" i="36" s="1"/>
  <c r="J67" i="36" s="1"/>
  <c r="H64" i="36"/>
  <c r="I64" i="36" s="1"/>
  <c r="J64" i="36" s="1"/>
  <c r="H40" i="36"/>
  <c r="I40" i="36" s="1"/>
  <c r="J40" i="36" s="1"/>
  <c r="H31" i="36"/>
  <c r="I31" i="36" s="1"/>
  <c r="J31" i="36" s="1"/>
  <c r="H22" i="36"/>
  <c r="I22" i="36" s="1"/>
  <c r="J22" i="36" s="1"/>
  <c r="H16" i="36"/>
  <c r="I16" i="36" s="1"/>
  <c r="J16" i="36" s="1"/>
  <c r="H8" i="36"/>
  <c r="I8" i="36" s="1"/>
  <c r="J8" i="36" s="1"/>
  <c r="H5" i="36"/>
  <c r="I5" i="36" s="1"/>
  <c r="J5" i="36" s="1"/>
  <c r="H11" i="36"/>
  <c r="I11" i="36" s="1"/>
  <c r="J11" i="36" s="1"/>
  <c r="H43" i="36"/>
  <c r="I43" i="36" s="1"/>
  <c r="J43" i="36" s="1"/>
  <c r="H37" i="36"/>
  <c r="I37" i="36" s="1"/>
  <c r="J37" i="36" s="1"/>
  <c r="H28" i="36"/>
  <c r="I28" i="36" s="1"/>
  <c r="J28" i="36" s="1"/>
  <c r="H7" i="36"/>
  <c r="I7" i="36" s="1"/>
  <c r="J7" i="36" s="1"/>
  <c r="H49" i="36"/>
  <c r="I49" i="36" s="1"/>
  <c r="J49" i="36" s="1"/>
  <c r="H46" i="36"/>
  <c r="I46" i="36" s="1"/>
  <c r="J46" i="36" s="1"/>
  <c r="H19" i="36"/>
  <c r="I19" i="36" s="1"/>
  <c r="J19" i="36" s="1"/>
  <c r="H13" i="36"/>
  <c r="I13" i="36" s="1"/>
  <c r="J13" i="36" s="1"/>
  <c r="H55" i="36"/>
  <c r="I55" i="36" s="1"/>
  <c r="J55" i="36" s="1"/>
  <c r="H52" i="36"/>
  <c r="I52" i="36" s="1"/>
  <c r="J52" i="36" s="1"/>
  <c r="H34" i="36"/>
  <c r="I34" i="36" s="1"/>
  <c r="J34" i="36" s="1"/>
  <c r="H25" i="36"/>
  <c r="I25" i="36" s="1"/>
  <c r="J25" i="36" s="1"/>
  <c r="H77" i="43"/>
  <c r="I77" i="43" s="1"/>
  <c r="J77" i="43" s="1"/>
  <c r="H68" i="43"/>
  <c r="I68" i="43" s="1"/>
  <c r="J68" i="43" s="1"/>
  <c r="H59" i="43"/>
  <c r="I59" i="43" s="1"/>
  <c r="J59" i="43" s="1"/>
  <c r="H50" i="43"/>
  <c r="I50" i="43" s="1"/>
  <c r="J50" i="43" s="1"/>
  <c r="H41" i="43"/>
  <c r="I41" i="43" s="1"/>
  <c r="J41" i="43" s="1"/>
  <c r="H32" i="43"/>
  <c r="I32" i="43" s="1"/>
  <c r="J32" i="43" s="1"/>
  <c r="H23" i="43"/>
  <c r="I23" i="43" s="1"/>
  <c r="J23" i="43" s="1"/>
  <c r="H14" i="43"/>
  <c r="I14" i="43" s="1"/>
  <c r="J14" i="43" s="1"/>
  <c r="H6" i="43"/>
  <c r="I6" i="43" s="1"/>
  <c r="J6" i="43" s="1"/>
  <c r="H78" i="43"/>
  <c r="I78" i="43" s="1"/>
  <c r="J78" i="43" s="1"/>
  <c r="H74" i="43"/>
  <c r="I74" i="43" s="1"/>
  <c r="J74" i="43" s="1"/>
  <c r="H65" i="43"/>
  <c r="I65" i="43" s="1"/>
  <c r="J65" i="43" s="1"/>
  <c r="H56" i="43"/>
  <c r="I56" i="43" s="1"/>
  <c r="J56" i="43" s="1"/>
  <c r="H47" i="43"/>
  <c r="I47" i="43" s="1"/>
  <c r="J47" i="43" s="1"/>
  <c r="H38" i="43"/>
  <c r="I38" i="43" s="1"/>
  <c r="J38" i="43" s="1"/>
  <c r="H29" i="43"/>
  <c r="I29" i="43" s="1"/>
  <c r="J29" i="43" s="1"/>
  <c r="H20" i="43"/>
  <c r="I20" i="43" s="1"/>
  <c r="J20" i="43" s="1"/>
  <c r="H10" i="43"/>
  <c r="I10" i="43" s="1"/>
  <c r="J10" i="43" s="1"/>
  <c r="H79" i="43"/>
  <c r="I79" i="43" s="1"/>
  <c r="J79" i="43" s="1"/>
  <c r="H75" i="43"/>
  <c r="I75" i="43" s="1"/>
  <c r="J75" i="43" s="1"/>
  <c r="H70" i="43"/>
  <c r="I70" i="43" s="1"/>
  <c r="J70" i="43" s="1"/>
  <c r="H66" i="43"/>
  <c r="I66" i="43" s="1"/>
  <c r="J66" i="43" s="1"/>
  <c r="H61" i="43"/>
  <c r="I61" i="43" s="1"/>
  <c r="J61" i="43" s="1"/>
  <c r="H57" i="43"/>
  <c r="I57" i="43" s="1"/>
  <c r="J57" i="43" s="1"/>
  <c r="H52" i="43"/>
  <c r="I52" i="43" s="1"/>
  <c r="J52" i="43" s="1"/>
  <c r="H48" i="43"/>
  <c r="I48" i="43" s="1"/>
  <c r="J48" i="43" s="1"/>
  <c r="H43" i="43"/>
  <c r="I43" i="43" s="1"/>
  <c r="J43" i="43" s="1"/>
  <c r="H39" i="43"/>
  <c r="I39" i="43" s="1"/>
  <c r="J39" i="43" s="1"/>
  <c r="H34" i="43"/>
  <c r="I34" i="43" s="1"/>
  <c r="J34" i="43" s="1"/>
  <c r="H30" i="43"/>
  <c r="I30" i="43" s="1"/>
  <c r="J30" i="43" s="1"/>
  <c r="H25" i="43"/>
  <c r="I25" i="43" s="1"/>
  <c r="J25" i="43" s="1"/>
  <c r="H21" i="43"/>
  <c r="I21" i="43" s="1"/>
  <c r="J21" i="43" s="1"/>
  <c r="H16" i="43"/>
  <c r="I16" i="43" s="1"/>
  <c r="J16" i="43" s="1"/>
  <c r="H12" i="43"/>
  <c r="I12" i="43" s="1"/>
  <c r="J12" i="43" s="1"/>
  <c r="H71" i="43"/>
  <c r="I71" i="43" s="1"/>
  <c r="J71" i="43" s="1"/>
  <c r="H62" i="43"/>
  <c r="I62" i="43" s="1"/>
  <c r="J62" i="43" s="1"/>
  <c r="H53" i="43"/>
  <c r="I53" i="43" s="1"/>
  <c r="J53" i="43" s="1"/>
  <c r="H44" i="43"/>
  <c r="I44" i="43" s="1"/>
  <c r="J44" i="43" s="1"/>
  <c r="H35" i="43"/>
  <c r="I35" i="43" s="1"/>
  <c r="J35" i="43" s="1"/>
  <c r="H26" i="43"/>
  <c r="I26" i="43" s="1"/>
  <c r="J26" i="43" s="1"/>
  <c r="H17" i="43"/>
  <c r="I17" i="43" s="1"/>
  <c r="J17" i="43" s="1"/>
  <c r="H87" i="74"/>
  <c r="I87" i="74" s="1"/>
  <c r="J87" i="74" s="1"/>
  <c r="H84" i="74"/>
  <c r="I84" i="74" s="1"/>
  <c r="J84" i="74" s="1"/>
  <c r="H81" i="74"/>
  <c r="I81" i="74" s="1"/>
  <c r="J81" i="74" s="1"/>
  <c r="H78" i="74"/>
  <c r="I78" i="74" s="1"/>
  <c r="J78" i="74" s="1"/>
  <c r="H75" i="74"/>
  <c r="I75" i="74" s="1"/>
  <c r="J75" i="74" s="1"/>
  <c r="H72" i="74"/>
  <c r="I72" i="74" s="1"/>
  <c r="J72" i="74" s="1"/>
  <c r="H69" i="74"/>
  <c r="I69" i="74" s="1"/>
  <c r="J69" i="74" s="1"/>
  <c r="H66" i="74"/>
  <c r="I66" i="74" s="1"/>
  <c r="J66" i="74" s="1"/>
  <c r="H63" i="74"/>
  <c r="I63" i="74" s="1"/>
  <c r="J63" i="74" s="1"/>
  <c r="H60" i="74"/>
  <c r="I60" i="74" s="1"/>
  <c r="J60" i="74" s="1"/>
  <c r="H57" i="74"/>
  <c r="I57" i="74" s="1"/>
  <c r="J57" i="74" s="1"/>
  <c r="H54" i="74"/>
  <c r="I54" i="74" s="1"/>
  <c r="J54" i="74" s="1"/>
  <c r="H51" i="74"/>
  <c r="I51" i="74" s="1"/>
  <c r="J51" i="74" s="1"/>
  <c r="H48" i="74"/>
  <c r="I48" i="74" s="1"/>
  <c r="J48" i="74" s="1"/>
  <c r="H45" i="74"/>
  <c r="I45" i="74" s="1"/>
  <c r="J45" i="74" s="1"/>
  <c r="H42" i="74"/>
  <c r="I42" i="74" s="1"/>
  <c r="J42" i="74" s="1"/>
  <c r="H39" i="74"/>
  <c r="I39" i="74" s="1"/>
  <c r="J39" i="74" s="1"/>
  <c r="H36" i="74"/>
  <c r="I36" i="74" s="1"/>
  <c r="J36" i="74" s="1"/>
  <c r="H33" i="74"/>
  <c r="I33" i="74" s="1"/>
  <c r="J33" i="74" s="1"/>
  <c r="H30" i="74"/>
  <c r="I30" i="74" s="1"/>
  <c r="J30" i="74" s="1"/>
  <c r="H27" i="74"/>
  <c r="I27" i="74" s="1"/>
  <c r="J27" i="74" s="1"/>
  <c r="H24" i="74"/>
  <c r="I24" i="74" s="1"/>
  <c r="J24" i="74" s="1"/>
  <c r="H21" i="74"/>
  <c r="I21" i="74" s="1"/>
  <c r="J21" i="74" s="1"/>
  <c r="H18" i="74"/>
  <c r="I18" i="74" s="1"/>
  <c r="J18" i="74" s="1"/>
  <c r="H15" i="74"/>
  <c r="I15" i="74" s="1"/>
  <c r="J15" i="74" s="1"/>
  <c r="H12" i="74"/>
  <c r="I12" i="74" s="1"/>
  <c r="J12" i="74" s="1"/>
  <c r="H6" i="74"/>
  <c r="I6" i="74" s="1"/>
  <c r="J6" i="74" s="1"/>
  <c r="H4" i="74"/>
  <c r="I4" i="74" s="1"/>
  <c r="J4" i="74" s="1"/>
  <c r="K4" i="74" s="1"/>
  <c r="AQ4" i="74" s="1"/>
  <c r="H5" i="74"/>
  <c r="I5" i="74" s="1"/>
  <c r="J5" i="74" s="1"/>
  <c r="H11" i="74"/>
  <c r="I11" i="74" s="1"/>
  <c r="J11" i="74" s="1"/>
  <c r="H68" i="80"/>
  <c r="I68" i="80" s="1"/>
  <c r="J68" i="80" s="1"/>
  <c r="H65" i="80"/>
  <c r="I65" i="80" s="1"/>
  <c r="J65" i="80" s="1"/>
  <c r="H62" i="80"/>
  <c r="I62" i="80" s="1"/>
  <c r="J62" i="80" s="1"/>
  <c r="H59" i="80"/>
  <c r="I59" i="80" s="1"/>
  <c r="J59" i="80" s="1"/>
  <c r="H56" i="80"/>
  <c r="I56" i="80" s="1"/>
  <c r="J56" i="80" s="1"/>
  <c r="H9" i="80"/>
  <c r="I9" i="80" s="1"/>
  <c r="J9" i="80" s="1"/>
  <c r="H8" i="80"/>
  <c r="I8" i="80" s="1"/>
  <c r="J8" i="80" s="1"/>
  <c r="H7" i="80"/>
  <c r="I7" i="80" s="1"/>
  <c r="J7" i="80" s="1"/>
  <c r="H4" i="80"/>
  <c r="I4" i="80" s="1"/>
  <c r="J4" i="80" s="1"/>
  <c r="K4" i="80" s="1"/>
  <c r="H53" i="80"/>
  <c r="I53" i="80" s="1"/>
  <c r="J53" i="80" s="1"/>
  <c r="H50" i="80"/>
  <c r="I50" i="80" s="1"/>
  <c r="J50" i="80" s="1"/>
  <c r="H47" i="80"/>
  <c r="I47" i="80" s="1"/>
  <c r="J47" i="80" s="1"/>
  <c r="H44" i="80"/>
  <c r="I44" i="80" s="1"/>
  <c r="J44" i="80" s="1"/>
  <c r="H41" i="80"/>
  <c r="I41" i="80" s="1"/>
  <c r="J41" i="80" s="1"/>
  <c r="H38" i="80"/>
  <c r="I38" i="80" s="1"/>
  <c r="J38" i="80" s="1"/>
  <c r="H35" i="80"/>
  <c r="I35" i="80" s="1"/>
  <c r="J35" i="80" s="1"/>
  <c r="H32" i="80"/>
  <c r="I32" i="80" s="1"/>
  <c r="J32" i="80" s="1"/>
  <c r="H29" i="80"/>
  <c r="I29" i="80" s="1"/>
  <c r="J29" i="80" s="1"/>
  <c r="H26" i="80"/>
  <c r="I26" i="80" s="1"/>
  <c r="J26" i="80" s="1"/>
  <c r="H23" i="80"/>
  <c r="I23" i="80" s="1"/>
  <c r="J23" i="80" s="1"/>
  <c r="H20" i="80"/>
  <c r="I20" i="80" s="1"/>
  <c r="J20" i="80" s="1"/>
  <c r="H17" i="80"/>
  <c r="I17" i="80" s="1"/>
  <c r="J17" i="80" s="1"/>
  <c r="H14" i="80"/>
  <c r="I14" i="80" s="1"/>
  <c r="J14" i="80" s="1"/>
  <c r="H58" i="80"/>
  <c r="I58" i="80" s="1"/>
  <c r="J58" i="80" s="1"/>
  <c r="H64" i="80"/>
  <c r="I64" i="80" s="1"/>
  <c r="J64" i="80" s="1"/>
  <c r="H61" i="80"/>
  <c r="I61" i="80" s="1"/>
  <c r="J61" i="80" s="1"/>
  <c r="H10" i="80"/>
  <c r="I10" i="80" s="1"/>
  <c r="J10" i="80" s="1"/>
  <c r="H67" i="80"/>
  <c r="I67" i="80" s="1"/>
  <c r="J67" i="80" s="1"/>
  <c r="H86" i="85"/>
  <c r="I86" i="85" s="1"/>
  <c r="J86" i="85" s="1"/>
  <c r="H68" i="85"/>
  <c r="I68" i="85" s="1"/>
  <c r="J68" i="85" s="1"/>
  <c r="H50" i="85"/>
  <c r="I50" i="85" s="1"/>
  <c r="J50" i="85" s="1"/>
  <c r="H32" i="85"/>
  <c r="I32" i="85" s="1"/>
  <c r="J32" i="85" s="1"/>
  <c r="H83" i="85"/>
  <c r="I83" i="85" s="1"/>
  <c r="J83" i="85" s="1"/>
  <c r="H65" i="85"/>
  <c r="I65" i="85" s="1"/>
  <c r="J65" i="85" s="1"/>
  <c r="H47" i="85"/>
  <c r="I47" i="85" s="1"/>
  <c r="J47" i="85" s="1"/>
  <c r="H29" i="85"/>
  <c r="I29" i="85" s="1"/>
  <c r="J29" i="85" s="1"/>
  <c r="H80" i="85"/>
  <c r="I80" i="85" s="1"/>
  <c r="J80" i="85" s="1"/>
  <c r="H62" i="85"/>
  <c r="I62" i="85" s="1"/>
  <c r="J62" i="85" s="1"/>
  <c r="H44" i="85"/>
  <c r="I44" i="85" s="1"/>
  <c r="J44" i="85" s="1"/>
  <c r="H11" i="85"/>
  <c r="I11" i="85" s="1"/>
  <c r="J11" i="85" s="1"/>
  <c r="H89" i="85"/>
  <c r="I89" i="85" s="1"/>
  <c r="J89" i="85" s="1"/>
  <c r="H71" i="85"/>
  <c r="I71" i="85" s="1"/>
  <c r="J71" i="85" s="1"/>
  <c r="H53" i="85"/>
  <c r="I53" i="85" s="1"/>
  <c r="J53" i="85" s="1"/>
  <c r="H35" i="85"/>
  <c r="I35" i="85" s="1"/>
  <c r="J35" i="85" s="1"/>
  <c r="H95" i="85"/>
  <c r="I95" i="85" s="1"/>
  <c r="J95" i="85" s="1"/>
  <c r="H77" i="85"/>
  <c r="I77" i="85" s="1"/>
  <c r="J77" i="85" s="1"/>
  <c r="H59" i="85"/>
  <c r="I59" i="85" s="1"/>
  <c r="J59" i="85" s="1"/>
  <c r="H41" i="85"/>
  <c r="I41" i="85" s="1"/>
  <c r="J41" i="85" s="1"/>
  <c r="H20" i="85"/>
  <c r="I20" i="85" s="1"/>
  <c r="J20" i="85" s="1"/>
  <c r="H17" i="85"/>
  <c r="I17" i="85" s="1"/>
  <c r="J17" i="85" s="1"/>
  <c r="H98" i="85"/>
  <c r="I98" i="85" s="1"/>
  <c r="J98" i="85" s="1"/>
  <c r="H38" i="85"/>
  <c r="I38" i="85" s="1"/>
  <c r="J38" i="85" s="1"/>
  <c r="H56" i="85"/>
  <c r="I56" i="85" s="1"/>
  <c r="J56" i="85" s="1"/>
  <c r="H92" i="85"/>
  <c r="I92" i="85" s="1"/>
  <c r="J92" i="85" s="1"/>
  <c r="H74" i="85"/>
  <c r="I74" i="85" s="1"/>
  <c r="J74" i="85" s="1"/>
  <c r="H78" i="91"/>
  <c r="I78" i="91" s="1"/>
  <c r="J78" i="91" s="1"/>
  <c r="H75" i="91"/>
  <c r="I75" i="91" s="1"/>
  <c r="J75" i="91" s="1"/>
  <c r="H72" i="91"/>
  <c r="I72" i="91" s="1"/>
  <c r="J72" i="91" s="1"/>
  <c r="H69" i="91"/>
  <c r="I69" i="91" s="1"/>
  <c r="J69" i="91" s="1"/>
  <c r="H66" i="91"/>
  <c r="I66" i="91" s="1"/>
  <c r="J66" i="91" s="1"/>
  <c r="H63" i="91"/>
  <c r="I63" i="91" s="1"/>
  <c r="J63" i="91" s="1"/>
  <c r="H60" i="91"/>
  <c r="I60" i="91" s="1"/>
  <c r="J60" i="91" s="1"/>
  <c r="H57" i="91"/>
  <c r="I57" i="91" s="1"/>
  <c r="J57" i="91" s="1"/>
  <c r="H54" i="91"/>
  <c r="I54" i="91" s="1"/>
  <c r="J54" i="91" s="1"/>
  <c r="H51" i="91"/>
  <c r="I51" i="91" s="1"/>
  <c r="J51" i="91" s="1"/>
  <c r="H79" i="91"/>
  <c r="I79" i="91" s="1"/>
  <c r="J79" i="91" s="1"/>
  <c r="H70" i="91"/>
  <c r="I70" i="91" s="1"/>
  <c r="J70" i="91" s="1"/>
  <c r="H61" i="91"/>
  <c r="I61" i="91" s="1"/>
  <c r="J61" i="91" s="1"/>
  <c r="H52" i="91"/>
  <c r="I52" i="91" s="1"/>
  <c r="J52" i="91" s="1"/>
  <c r="H43" i="91"/>
  <c r="I43" i="91" s="1"/>
  <c r="J43" i="91" s="1"/>
  <c r="H34" i="91"/>
  <c r="I34" i="91" s="1"/>
  <c r="J34" i="91" s="1"/>
  <c r="H25" i="91"/>
  <c r="I25" i="91" s="1"/>
  <c r="J25" i="91" s="1"/>
  <c r="H16" i="91"/>
  <c r="I16" i="91" s="1"/>
  <c r="J16" i="91" s="1"/>
  <c r="H12" i="91"/>
  <c r="I12" i="91" s="1"/>
  <c r="J12" i="91" s="1"/>
  <c r="H6" i="91"/>
  <c r="I6" i="91" s="1"/>
  <c r="J6" i="91" s="1"/>
  <c r="H23" i="91"/>
  <c r="I23" i="91" s="1"/>
  <c r="J23" i="91" s="1"/>
  <c r="H11" i="91"/>
  <c r="I11" i="91" s="1"/>
  <c r="J11" i="91" s="1"/>
  <c r="H5" i="91"/>
  <c r="I5" i="91" s="1"/>
  <c r="J5" i="91" s="1"/>
  <c r="K5" i="91" s="1"/>
  <c r="H77" i="91"/>
  <c r="I77" i="91" s="1"/>
  <c r="J77" i="91" s="1"/>
  <c r="H68" i="91"/>
  <c r="I68" i="91" s="1"/>
  <c r="J68" i="91" s="1"/>
  <c r="H9" i="91"/>
  <c r="I9" i="91" s="1"/>
  <c r="J9" i="91" s="1"/>
  <c r="H59" i="91"/>
  <c r="I59" i="91" s="1"/>
  <c r="J59" i="91" s="1"/>
  <c r="H50" i="91"/>
  <c r="I50" i="91" s="1"/>
  <c r="J50" i="91" s="1"/>
  <c r="H41" i="91"/>
  <c r="I41" i="91" s="1"/>
  <c r="J41" i="91" s="1"/>
  <c r="H14" i="91"/>
  <c r="I14" i="91" s="1"/>
  <c r="J14" i="91" s="1"/>
  <c r="H10" i="91"/>
  <c r="I10" i="91" s="1"/>
  <c r="J10" i="91" s="1"/>
  <c r="H32" i="91"/>
  <c r="I32" i="91" s="1"/>
  <c r="J32" i="91" s="1"/>
  <c r="AP3" i="35"/>
  <c r="AI3" i="35"/>
  <c r="H18" i="27"/>
  <c r="I18" i="27" s="1"/>
  <c r="J18" i="27" s="1"/>
  <c r="H14" i="27"/>
  <c r="I14" i="27" s="1"/>
  <c r="J14" i="27" s="1"/>
  <c r="H10" i="27"/>
  <c r="I10" i="27" s="1"/>
  <c r="J10" i="27" s="1"/>
  <c r="H79" i="27"/>
  <c r="I79" i="27" s="1"/>
  <c r="J79" i="27" s="1"/>
  <c r="H78" i="27"/>
  <c r="I78" i="27" s="1"/>
  <c r="J78" i="27" s="1"/>
  <c r="H70" i="27"/>
  <c r="I70" i="27" s="1"/>
  <c r="J70" i="27" s="1"/>
  <c r="H69" i="27"/>
  <c r="I69" i="27" s="1"/>
  <c r="J69" i="27" s="1"/>
  <c r="H61" i="27"/>
  <c r="I61" i="27" s="1"/>
  <c r="J61" i="27" s="1"/>
  <c r="H60" i="27"/>
  <c r="I60" i="27" s="1"/>
  <c r="J60" i="27" s="1"/>
  <c r="H52" i="27"/>
  <c r="I52" i="27" s="1"/>
  <c r="J52" i="27" s="1"/>
  <c r="H43" i="27"/>
  <c r="I43" i="27" s="1"/>
  <c r="J43" i="27" s="1"/>
  <c r="H34" i="27"/>
  <c r="I34" i="27" s="1"/>
  <c r="J34" i="27" s="1"/>
  <c r="H25" i="27"/>
  <c r="I25" i="27" s="1"/>
  <c r="J25" i="27" s="1"/>
  <c r="H19" i="27"/>
  <c r="I19" i="27" s="1"/>
  <c r="J19" i="27" s="1"/>
  <c r="H20" i="27"/>
  <c r="I20" i="27" s="1"/>
  <c r="J20" i="27" s="1"/>
  <c r="H15" i="27"/>
  <c r="I15" i="27" s="1"/>
  <c r="J15" i="27" s="1"/>
  <c r="H73" i="27"/>
  <c r="I73" i="27" s="1"/>
  <c r="J73" i="27" s="1"/>
  <c r="H64" i="27"/>
  <c r="I64" i="27" s="1"/>
  <c r="J64" i="27" s="1"/>
  <c r="H55" i="27"/>
  <c r="I55" i="27" s="1"/>
  <c r="J55" i="27" s="1"/>
  <c r="H46" i="27"/>
  <c r="I46" i="27" s="1"/>
  <c r="J46" i="27" s="1"/>
  <c r="H37" i="27"/>
  <c r="I37" i="27" s="1"/>
  <c r="J37" i="27" s="1"/>
  <c r="H28" i="27"/>
  <c r="I28" i="27" s="1"/>
  <c r="J28" i="27" s="1"/>
  <c r="H16" i="27"/>
  <c r="I16" i="27" s="1"/>
  <c r="J16" i="27" s="1"/>
  <c r="H17" i="27"/>
  <c r="I17" i="27" s="1"/>
  <c r="J17" i="27" s="1"/>
  <c r="H12" i="27"/>
  <c r="I12" i="27" s="1"/>
  <c r="J12" i="27" s="1"/>
  <c r="H11" i="27"/>
  <c r="I11" i="27" s="1"/>
  <c r="J11" i="27" s="1"/>
  <c r="H8" i="27"/>
  <c r="I8" i="27" s="1"/>
  <c r="J8" i="27" s="1"/>
  <c r="H7" i="27"/>
  <c r="I7" i="27" s="1"/>
  <c r="J7" i="27" s="1"/>
  <c r="H4" i="27"/>
  <c r="I4" i="27" s="1"/>
  <c r="J4" i="27" s="1"/>
  <c r="K4" i="27" s="1"/>
  <c r="H76" i="27"/>
  <c r="I76" i="27" s="1"/>
  <c r="J76" i="27" s="1"/>
  <c r="H67" i="27"/>
  <c r="I67" i="27" s="1"/>
  <c r="J67" i="27" s="1"/>
  <c r="H58" i="27"/>
  <c r="I58" i="27" s="1"/>
  <c r="J58" i="27" s="1"/>
  <c r="H49" i="27"/>
  <c r="I49" i="27" s="1"/>
  <c r="J49" i="27" s="1"/>
  <c r="H40" i="27"/>
  <c r="I40" i="27" s="1"/>
  <c r="J40" i="27" s="1"/>
  <c r="H31" i="27"/>
  <c r="I31" i="27" s="1"/>
  <c r="J31" i="27" s="1"/>
  <c r="H22" i="27"/>
  <c r="I22" i="27" s="1"/>
  <c r="J22" i="27" s="1"/>
  <c r="H13" i="27"/>
  <c r="I13" i="27" s="1"/>
  <c r="J13" i="27" s="1"/>
  <c r="AN3" i="26"/>
  <c r="AI3" i="26"/>
  <c r="AH4" i="14"/>
  <c r="AQ4" i="14" s="1"/>
  <c r="Z4" i="14"/>
  <c r="H86" i="30"/>
  <c r="I86" i="30" s="1"/>
  <c r="J86" i="30" s="1"/>
  <c r="H50" i="30"/>
  <c r="I50" i="30" s="1"/>
  <c r="J50" i="30" s="1"/>
  <c r="H14" i="30"/>
  <c r="I14" i="30" s="1"/>
  <c r="J14" i="30" s="1"/>
  <c r="H65" i="29"/>
  <c r="I65" i="29" s="1"/>
  <c r="J65" i="29" s="1"/>
  <c r="H29" i="29"/>
  <c r="I29" i="29" s="1"/>
  <c r="J29" i="29" s="1"/>
  <c r="H52" i="28"/>
  <c r="I52" i="28" s="1"/>
  <c r="J52" i="28" s="1"/>
  <c r="H43" i="28"/>
  <c r="I43" i="28" s="1"/>
  <c r="J43" i="28" s="1"/>
  <c r="H15" i="28"/>
  <c r="I15" i="28" s="1"/>
  <c r="J15" i="28" s="1"/>
  <c r="AQ4" i="34"/>
  <c r="H98" i="29"/>
  <c r="I98" i="29" s="1"/>
  <c r="J98" i="29" s="1"/>
  <c r="H62" i="29"/>
  <c r="I62" i="29" s="1"/>
  <c r="J62" i="29" s="1"/>
  <c r="H26" i="29"/>
  <c r="I26" i="29" s="1"/>
  <c r="J26" i="29" s="1"/>
  <c r="H35" i="28"/>
  <c r="I35" i="28" s="1"/>
  <c r="J35" i="28" s="1"/>
  <c r="H9" i="28"/>
  <c r="I9" i="28" s="1"/>
  <c r="J9" i="28" s="1"/>
  <c r="AI3" i="23"/>
  <c r="AN3" i="23"/>
  <c r="H42" i="32"/>
  <c r="I42" i="32" s="1"/>
  <c r="J42" i="32" s="1"/>
  <c r="H95" i="29"/>
  <c r="I95" i="29" s="1"/>
  <c r="J95" i="29" s="1"/>
  <c r="H59" i="29"/>
  <c r="I59" i="29" s="1"/>
  <c r="J59" i="29" s="1"/>
  <c r="H64" i="28"/>
  <c r="I64" i="28" s="1"/>
  <c r="J64" i="28" s="1"/>
  <c r="H55" i="28"/>
  <c r="I55" i="28" s="1"/>
  <c r="J55" i="28" s="1"/>
  <c r="H27" i="28"/>
  <c r="I27" i="28" s="1"/>
  <c r="J27" i="28" s="1"/>
  <c r="H18" i="28"/>
  <c r="I18" i="28" s="1"/>
  <c r="J18" i="28" s="1"/>
  <c r="H9" i="27"/>
  <c r="I9" i="27" s="1"/>
  <c r="J9" i="27" s="1"/>
  <c r="AH3" i="26"/>
  <c r="AQ3" i="26" s="1"/>
  <c r="Q88" i="30"/>
  <c r="Q85" i="30"/>
  <c r="Q82" i="30"/>
  <c r="Q79" i="30"/>
  <c r="Q76" i="30"/>
  <c r="Q73" i="30"/>
  <c r="Q70" i="30"/>
  <c r="Q67" i="30"/>
  <c r="Q64" i="30"/>
  <c r="Q61" i="30"/>
  <c r="Q58" i="30"/>
  <c r="Q55" i="30"/>
  <c r="Q52" i="30"/>
  <c r="Q49" i="30"/>
  <c r="Q46" i="30"/>
  <c r="Q43" i="30"/>
  <c r="Q40" i="30"/>
  <c r="Q37" i="30"/>
  <c r="Q34" i="30"/>
  <c r="Q31" i="30"/>
  <c r="Q28" i="30"/>
  <c r="Q25" i="30"/>
  <c r="Q22" i="30"/>
  <c r="Q19" i="30"/>
  <c r="Q16" i="30"/>
  <c r="Q13" i="30"/>
  <c r="Q8" i="30"/>
  <c r="Q7" i="30"/>
  <c r="Q9" i="30"/>
  <c r="Q89" i="30"/>
  <c r="Q86" i="30"/>
  <c r="Q83" i="30"/>
  <c r="Q80" i="30"/>
  <c r="Q77" i="30"/>
  <c r="Q74" i="30"/>
  <c r="Q71" i="30"/>
  <c r="Q68" i="30"/>
  <c r="Q65" i="30"/>
  <c r="Q62" i="30"/>
  <c r="Q59" i="30"/>
  <c r="Q56" i="30"/>
  <c r="Q53" i="30"/>
  <c r="Q50" i="30"/>
  <c r="Q47" i="30"/>
  <c r="Q44" i="30"/>
  <c r="Q41" i="30"/>
  <c r="Q38" i="30"/>
  <c r="Q35" i="30"/>
  <c r="Q32" i="30"/>
  <c r="Q29" i="30"/>
  <c r="Q26" i="30"/>
  <c r="Q23" i="30"/>
  <c r="Q20" i="30"/>
  <c r="Q17" i="30"/>
  <c r="Q14" i="30"/>
  <c r="Q10" i="30"/>
  <c r="Q11" i="30"/>
  <c r="Q5" i="30"/>
  <c r="Q87" i="30"/>
  <c r="Q84" i="30"/>
  <c r="Q81" i="30"/>
  <c r="Q78" i="30"/>
  <c r="Q75" i="30"/>
  <c r="Q72" i="30"/>
  <c r="Q69" i="30"/>
  <c r="Q66" i="30"/>
  <c r="Q63" i="30"/>
  <c r="Q60" i="30"/>
  <c r="Q57" i="30"/>
  <c r="Q54" i="30"/>
  <c r="Q51" i="30"/>
  <c r="Q48" i="30"/>
  <c r="Q45" i="30"/>
  <c r="Q42" i="30"/>
  <c r="Q39" i="30"/>
  <c r="Q36" i="30"/>
  <c r="Q33" i="30"/>
  <c r="Q30" i="30"/>
  <c r="Q27" i="30"/>
  <c r="Q24" i="30"/>
  <c r="Q21" i="30"/>
  <c r="Q15" i="30"/>
  <c r="Q12" i="30"/>
  <c r="Q6" i="30"/>
  <c r="Q18" i="30"/>
  <c r="Q9" i="39"/>
  <c r="Q77" i="39"/>
  <c r="Q74" i="39"/>
  <c r="Q71" i="39"/>
  <c r="Q68" i="39"/>
  <c r="Q65" i="39"/>
  <c r="Q62" i="39"/>
  <c r="Q59" i="39"/>
  <c r="Q56" i="39"/>
  <c r="Q53" i="39"/>
  <c r="Q50" i="39"/>
  <c r="Q47" i="39"/>
  <c r="Q44" i="39"/>
  <c r="Q41" i="39"/>
  <c r="Q38" i="39"/>
  <c r="Q35" i="39"/>
  <c r="Q32" i="39"/>
  <c r="Q29" i="39"/>
  <c r="Q26" i="39"/>
  <c r="Q23" i="39"/>
  <c r="Q20" i="39"/>
  <c r="Q17" i="39"/>
  <c r="Q14" i="39"/>
  <c r="Q10" i="39"/>
  <c r="Q78" i="39"/>
  <c r="Q75" i="39"/>
  <c r="Q72" i="39"/>
  <c r="Q69" i="39"/>
  <c r="Q66" i="39"/>
  <c r="Q63" i="39"/>
  <c r="Q60" i="39"/>
  <c r="Q57" i="39"/>
  <c r="Q54" i="39"/>
  <c r="Q51" i="39"/>
  <c r="Q48" i="39"/>
  <c r="Q45" i="39"/>
  <c r="Q42" i="39"/>
  <c r="Q39" i="39"/>
  <c r="Q36" i="39"/>
  <c r="Q33" i="39"/>
  <c r="Q30" i="39"/>
  <c r="Q27" i="39"/>
  <c r="Q24" i="39"/>
  <c r="Q21" i="39"/>
  <c r="Q18" i="39"/>
  <c r="Q15" i="39"/>
  <c r="Q12" i="39"/>
  <c r="Q6" i="39"/>
  <c r="Q76" i="39"/>
  <c r="Q67" i="39"/>
  <c r="Q58" i="39"/>
  <c r="Q49" i="39"/>
  <c r="Q40" i="39"/>
  <c r="Q31" i="39"/>
  <c r="Q22" i="39"/>
  <c r="Q13" i="39"/>
  <c r="Q7" i="39"/>
  <c r="Q73" i="39"/>
  <c r="Q64" i="39"/>
  <c r="Q55" i="39"/>
  <c r="Q46" i="39"/>
  <c r="Q37" i="39"/>
  <c r="Q28" i="39"/>
  <c r="Q19" i="39"/>
  <c r="Q11" i="39"/>
  <c r="Q5" i="39"/>
  <c r="Q8" i="39"/>
  <c r="Q79" i="39"/>
  <c r="Q70" i="39"/>
  <c r="Q61" i="39"/>
  <c r="Q52" i="39"/>
  <c r="Q43" i="39"/>
  <c r="Q34" i="39"/>
  <c r="Q25" i="39"/>
  <c r="Q16" i="39"/>
  <c r="Q89" i="46"/>
  <c r="Q86" i="46"/>
  <c r="Q83" i="46"/>
  <c r="Q80" i="46"/>
  <c r="Q77" i="46"/>
  <c r="Q74" i="46"/>
  <c r="Q71" i="46"/>
  <c r="Q68" i="46"/>
  <c r="Q65" i="46"/>
  <c r="Q62" i="46"/>
  <c r="Q59" i="46"/>
  <c r="Q56" i="46"/>
  <c r="Q53" i="46"/>
  <c r="Q50" i="46"/>
  <c r="Q47" i="46"/>
  <c r="Q44" i="46"/>
  <c r="Q41" i="46"/>
  <c r="Q38" i="46"/>
  <c r="Q35" i="46"/>
  <c r="Q32" i="46"/>
  <c r="Q29" i="46"/>
  <c r="Q26" i="46"/>
  <c r="Q23" i="46"/>
  <c r="Q20" i="46"/>
  <c r="Q17" i="46"/>
  <c r="Q14" i="46"/>
  <c r="Q10" i="46"/>
  <c r="Q11" i="46"/>
  <c r="Q5" i="46"/>
  <c r="Q24" i="46"/>
  <c r="Q22" i="46"/>
  <c r="Q15" i="46"/>
  <c r="Q13" i="46"/>
  <c r="Q6" i="46"/>
  <c r="Q88" i="46"/>
  <c r="Q85" i="46"/>
  <c r="Q82" i="46"/>
  <c r="Q79" i="46"/>
  <c r="Q76" i="46"/>
  <c r="Q73" i="46"/>
  <c r="Q70" i="46"/>
  <c r="Q67" i="46"/>
  <c r="Q64" i="46"/>
  <c r="Q61" i="46"/>
  <c r="Q58" i="46"/>
  <c r="Q55" i="46"/>
  <c r="Q52" i="46"/>
  <c r="Q49" i="46"/>
  <c r="Q46" i="46"/>
  <c r="Q43" i="46"/>
  <c r="Q40" i="46"/>
  <c r="Q37" i="46"/>
  <c r="Q34" i="46"/>
  <c r="Q31" i="46"/>
  <c r="Q28" i="46"/>
  <c r="Q25" i="46"/>
  <c r="Q18" i="46"/>
  <c r="Q16" i="46"/>
  <c r="Q8" i="46"/>
  <c r="Q7" i="46"/>
  <c r="Q9" i="46"/>
  <c r="Q87" i="46"/>
  <c r="Q84" i="46"/>
  <c r="Q81" i="46"/>
  <c r="Q78" i="46"/>
  <c r="Q75" i="46"/>
  <c r="Q72" i="46"/>
  <c r="Q69" i="46"/>
  <c r="Q66" i="46"/>
  <c r="Q63" i="46"/>
  <c r="Q60" i="46"/>
  <c r="Q57" i="46"/>
  <c r="Q54" i="46"/>
  <c r="Q51" i="46"/>
  <c r="Q48" i="46"/>
  <c r="Q45" i="46"/>
  <c r="Q42" i="46"/>
  <c r="Q39" i="46"/>
  <c r="Q36" i="46"/>
  <c r="Q33" i="46"/>
  <c r="Q30" i="46"/>
  <c r="Q27" i="46"/>
  <c r="Q21" i="46"/>
  <c r="Q19" i="46"/>
  <c r="Q12" i="46"/>
  <c r="Q69" i="76"/>
  <c r="Q66" i="76"/>
  <c r="Q63" i="76"/>
  <c r="Q60" i="76"/>
  <c r="Q57" i="76"/>
  <c r="Q54" i="76"/>
  <c r="Q51" i="76"/>
  <c r="Q48" i="76"/>
  <c r="Q45" i="76"/>
  <c r="Q42" i="76"/>
  <c r="Q39" i="76"/>
  <c r="Q36" i="76"/>
  <c r="Q33" i="76"/>
  <c r="Q30" i="76"/>
  <c r="Q27" i="76"/>
  <c r="Q24" i="76"/>
  <c r="Q21" i="76"/>
  <c r="Q67" i="76"/>
  <c r="Q64" i="76"/>
  <c r="Q61" i="76"/>
  <c r="Q58" i="76"/>
  <c r="Q55" i="76"/>
  <c r="Q52" i="76"/>
  <c r="Q49" i="76"/>
  <c r="Q46" i="76"/>
  <c r="Q43" i="76"/>
  <c r="Q40" i="76"/>
  <c r="Q37" i="76"/>
  <c r="Q34" i="76"/>
  <c r="Q31" i="76"/>
  <c r="Q28" i="76"/>
  <c r="Q25" i="76"/>
  <c r="Q22" i="76"/>
  <c r="Q19" i="76"/>
  <c r="Q9" i="76"/>
  <c r="Q17" i="76"/>
  <c r="Q14" i="76"/>
  <c r="Q10" i="76"/>
  <c r="Q68" i="76"/>
  <c r="Q65" i="76"/>
  <c r="Q62" i="76"/>
  <c r="Q59" i="76"/>
  <c r="Q56" i="76"/>
  <c r="Q53" i="76"/>
  <c r="Q50" i="76"/>
  <c r="Q47" i="76"/>
  <c r="Q44" i="76"/>
  <c r="Q41" i="76"/>
  <c r="Q38" i="76"/>
  <c r="Q35" i="76"/>
  <c r="Q32" i="76"/>
  <c r="Q29" i="76"/>
  <c r="Q26" i="76"/>
  <c r="Q23" i="76"/>
  <c r="Q11" i="76"/>
  <c r="Q5" i="76"/>
  <c r="Q20" i="76"/>
  <c r="Q18" i="76"/>
  <c r="Q15" i="76"/>
  <c r="Q12" i="76"/>
  <c r="Q6" i="76"/>
  <c r="Q16" i="76"/>
  <c r="Q13" i="76"/>
  <c r="Q8" i="76"/>
  <c r="Q7" i="76"/>
  <c r="Q11" i="83"/>
  <c r="Q5" i="83"/>
  <c r="Q78" i="83"/>
  <c r="Q75" i="83"/>
  <c r="Q72" i="83"/>
  <c r="Q69" i="83"/>
  <c r="Q66" i="83"/>
  <c r="Q63" i="83"/>
  <c r="Q60" i="83"/>
  <c r="Q57" i="83"/>
  <c r="Q54" i="83"/>
  <c r="Q51" i="83"/>
  <c r="Q48" i="83"/>
  <c r="Q45" i="83"/>
  <c r="Q42" i="83"/>
  <c r="Q39" i="83"/>
  <c r="Q36" i="83"/>
  <c r="Q33" i="83"/>
  <c r="Q30" i="83"/>
  <c r="Q27" i="83"/>
  <c r="Q24" i="83"/>
  <c r="Q21" i="83"/>
  <c r="Q18" i="83"/>
  <c r="Q15" i="83"/>
  <c r="Q12" i="83"/>
  <c r="Q6" i="83"/>
  <c r="Q67" i="83"/>
  <c r="Q65" i="83"/>
  <c r="Q58" i="83"/>
  <c r="Q56" i="83"/>
  <c r="Q49" i="83"/>
  <c r="Q47" i="83"/>
  <c r="Q40" i="83"/>
  <c r="Q38" i="83"/>
  <c r="Q31" i="83"/>
  <c r="Q29" i="83"/>
  <c r="Q22" i="83"/>
  <c r="Q20" i="83"/>
  <c r="Q13" i="83"/>
  <c r="Q10" i="83"/>
  <c r="Q8" i="83"/>
  <c r="Q7" i="83"/>
  <c r="Q64" i="83"/>
  <c r="Q62" i="83"/>
  <c r="Q55" i="83"/>
  <c r="Q53" i="83"/>
  <c r="Q46" i="83"/>
  <c r="Q44" i="83"/>
  <c r="Q37" i="83"/>
  <c r="Q35" i="83"/>
  <c r="Q28" i="83"/>
  <c r="Q26" i="83"/>
  <c r="Q19" i="83"/>
  <c r="Q71" i="83"/>
  <c r="Q59" i="83"/>
  <c r="Q43" i="83"/>
  <c r="Q73" i="83"/>
  <c r="Q52" i="83"/>
  <c r="Q16" i="83"/>
  <c r="Q77" i="83"/>
  <c r="Q68" i="83"/>
  <c r="Q32" i="83"/>
  <c r="Q23" i="83"/>
  <c r="Q79" i="83"/>
  <c r="Q70" i="83"/>
  <c r="Q61" i="83"/>
  <c r="Q41" i="83"/>
  <c r="Q17" i="83"/>
  <c r="Q9" i="83"/>
  <c r="Q76" i="83"/>
  <c r="Q50" i="83"/>
  <c r="Q25" i="83"/>
  <c r="Q14" i="83"/>
  <c r="Q74" i="83"/>
  <c r="Q34" i="83"/>
  <c r="Q68" i="88"/>
  <c r="Q65" i="88"/>
  <c r="Q62" i="88"/>
  <c r="Q59" i="88"/>
  <c r="Q56" i="88"/>
  <c r="Q53" i="88"/>
  <c r="Q66" i="88"/>
  <c r="Q64" i="88"/>
  <c r="Q57" i="88"/>
  <c r="Q55" i="88"/>
  <c r="Q9" i="88"/>
  <c r="Q50" i="88"/>
  <c r="Q47" i="88"/>
  <c r="Q44" i="88"/>
  <c r="Q41" i="88"/>
  <c r="Q38" i="88"/>
  <c r="Q35" i="88"/>
  <c r="Q32" i="88"/>
  <c r="Q29" i="88"/>
  <c r="Q26" i="88"/>
  <c r="Q23" i="88"/>
  <c r="Q20" i="88"/>
  <c r="Q17" i="88"/>
  <c r="Q14" i="88"/>
  <c r="Q10" i="88"/>
  <c r="Q69" i="88"/>
  <c r="Q67" i="88"/>
  <c r="Q60" i="88"/>
  <c r="Q58" i="88"/>
  <c r="Q51" i="88"/>
  <c r="Q11" i="88"/>
  <c r="Q5" i="88"/>
  <c r="Q48" i="88"/>
  <c r="Q45" i="88"/>
  <c r="Q42" i="88"/>
  <c r="Q39" i="88"/>
  <c r="Q36" i="88"/>
  <c r="Q33" i="88"/>
  <c r="Q30" i="88"/>
  <c r="Q27" i="88"/>
  <c r="Q24" i="88"/>
  <c r="Q21" i="88"/>
  <c r="Q18" i="88"/>
  <c r="Q15" i="88"/>
  <c r="Q12" i="88"/>
  <c r="Q6" i="88"/>
  <c r="Q49" i="88"/>
  <c r="Q46" i="88"/>
  <c r="Q43" i="88"/>
  <c r="Q40" i="88"/>
  <c r="Q37" i="88"/>
  <c r="Q34" i="88"/>
  <c r="Q31" i="88"/>
  <c r="Q28" i="88"/>
  <c r="Q25" i="88"/>
  <c r="Q22" i="88"/>
  <c r="Q19" i="88"/>
  <c r="Q16" i="88"/>
  <c r="Q13" i="88"/>
  <c r="Q8" i="88"/>
  <c r="Q7" i="88"/>
  <c r="Q54" i="88"/>
  <c r="Q52" i="88"/>
  <c r="Q61" i="88"/>
  <c r="Q63" i="88"/>
  <c r="Q78" i="95"/>
  <c r="Q79" i="95"/>
  <c r="Q76" i="95"/>
  <c r="Q73" i="95"/>
  <c r="Q70" i="95"/>
  <c r="Q67" i="95"/>
  <c r="Q64" i="95"/>
  <c r="Q61" i="95"/>
  <c r="Q74" i="95"/>
  <c r="Q69" i="95"/>
  <c r="Q65" i="95"/>
  <c r="Q60" i="95"/>
  <c r="Q75" i="95"/>
  <c r="Q71" i="95"/>
  <c r="Q77" i="95"/>
  <c r="Q72" i="95"/>
  <c r="Q68" i="95"/>
  <c r="Q63" i="95"/>
  <c r="Q59" i="95"/>
  <c r="Q55" i="95"/>
  <c r="Q54" i="95"/>
  <c r="Q51" i="95"/>
  <c r="Q48" i="95"/>
  <c r="Q45" i="95"/>
  <c r="Q66" i="95"/>
  <c r="Q62" i="95"/>
  <c r="Q58" i="95"/>
  <c r="Q53" i="95"/>
  <c r="Q50" i="95"/>
  <c r="Q47" i="95"/>
  <c r="Q44" i="95"/>
  <c r="Q49" i="95"/>
  <c r="Q40" i="95"/>
  <c r="Q39" i="95"/>
  <c r="Q38" i="95"/>
  <c r="Q34" i="95"/>
  <c r="Q31" i="95"/>
  <c r="Q28" i="95"/>
  <c r="Q25" i="95"/>
  <c r="Q22" i="95"/>
  <c r="Q19" i="95"/>
  <c r="Q16" i="95"/>
  <c r="Q13" i="95"/>
  <c r="Q8" i="95"/>
  <c r="Q57" i="95"/>
  <c r="Q52" i="95"/>
  <c r="Q37" i="95"/>
  <c r="Q36" i="95"/>
  <c r="Q35" i="95"/>
  <c r="Q33" i="95"/>
  <c r="Q30" i="95"/>
  <c r="Q27" i="95"/>
  <c r="Q24" i="95"/>
  <c r="Q21" i="95"/>
  <c r="Q18" i="95"/>
  <c r="Q42" i="95"/>
  <c r="Q41" i="95"/>
  <c r="Q10" i="95"/>
  <c r="Q7" i="95"/>
  <c r="Q56" i="95"/>
  <c r="Q43" i="95"/>
  <c r="Q14" i="95"/>
  <c r="Q12" i="95"/>
  <c r="Q11" i="95"/>
  <c r="Q46" i="95"/>
  <c r="Q9" i="95"/>
  <c r="Q6" i="95"/>
  <c r="Q5" i="95"/>
  <c r="Q15" i="95"/>
  <c r="Q26" i="95"/>
  <c r="Q29" i="95"/>
  <c r="Q32" i="95"/>
  <c r="Q17" i="95"/>
  <c r="Q23" i="95"/>
  <c r="Q20" i="95"/>
  <c r="I23" i="24"/>
  <c r="J23" i="24" s="1"/>
  <c r="I12" i="19"/>
  <c r="J12" i="19" s="1"/>
  <c r="H57" i="27"/>
  <c r="I57" i="27" s="1"/>
  <c r="J57" i="27" s="1"/>
  <c r="I5" i="16"/>
  <c r="J5" i="16" s="1"/>
  <c r="AN3" i="12"/>
  <c r="AI3" i="12"/>
  <c r="I4" i="7"/>
  <c r="J4" i="7" s="1"/>
  <c r="K4" i="7" s="1"/>
  <c r="H11" i="17"/>
  <c r="I11" i="17" s="1"/>
  <c r="J11" i="17" s="1"/>
  <c r="H10" i="17"/>
  <c r="I10" i="17" s="1"/>
  <c r="J10" i="17" s="1"/>
  <c r="H4" i="17"/>
  <c r="I4" i="17" s="1"/>
  <c r="J4" i="17" s="1"/>
  <c r="K4" i="17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7" i="17"/>
  <c r="I7" i="17" s="1"/>
  <c r="J7" i="17" s="1"/>
  <c r="H6" i="17"/>
  <c r="I6" i="17" s="1"/>
  <c r="J6" i="17" s="1"/>
  <c r="H5" i="17"/>
  <c r="I5" i="17" s="1"/>
  <c r="J5" i="17" s="1"/>
  <c r="H8" i="21"/>
  <c r="I8" i="21" s="1"/>
  <c r="J8" i="21" s="1"/>
  <c r="H10" i="21"/>
  <c r="I10" i="21" s="1"/>
  <c r="J10" i="21" s="1"/>
  <c r="H9" i="21"/>
  <c r="I9" i="21" s="1"/>
  <c r="J9" i="21" s="1"/>
  <c r="H9" i="61"/>
  <c r="I9" i="61" s="1"/>
  <c r="J9" i="61" s="1"/>
  <c r="H11" i="61"/>
  <c r="I11" i="61" s="1"/>
  <c r="J11" i="61" s="1"/>
  <c r="H6" i="61"/>
  <c r="I6" i="61" s="1"/>
  <c r="J6" i="61" s="1"/>
  <c r="H22" i="61"/>
  <c r="I22" i="61" s="1"/>
  <c r="J22" i="61" s="1"/>
  <c r="H20" i="61"/>
  <c r="I20" i="61" s="1"/>
  <c r="J20" i="61" s="1"/>
  <c r="H18" i="61"/>
  <c r="I18" i="61" s="1"/>
  <c r="J18" i="61" s="1"/>
  <c r="H16" i="61"/>
  <c r="I16" i="61" s="1"/>
  <c r="J16" i="61" s="1"/>
  <c r="H14" i="61"/>
  <c r="I14" i="61" s="1"/>
  <c r="J14" i="61" s="1"/>
  <c r="H12" i="61"/>
  <c r="I12" i="61" s="1"/>
  <c r="J12" i="61" s="1"/>
  <c r="H23" i="61"/>
  <c r="I23" i="61" s="1"/>
  <c r="J23" i="61" s="1"/>
  <c r="H21" i="61"/>
  <c r="I21" i="61" s="1"/>
  <c r="J21" i="61" s="1"/>
  <c r="H19" i="61"/>
  <c r="I19" i="61" s="1"/>
  <c r="J19" i="61" s="1"/>
  <c r="H17" i="61"/>
  <c r="I17" i="61" s="1"/>
  <c r="J17" i="61" s="1"/>
  <c r="H15" i="61"/>
  <c r="I15" i="61" s="1"/>
  <c r="J15" i="61" s="1"/>
  <c r="H13" i="61"/>
  <c r="I13" i="61" s="1"/>
  <c r="J13" i="61" s="1"/>
  <c r="H5" i="61"/>
  <c r="I5" i="61" s="1"/>
  <c r="J5" i="61" s="1"/>
  <c r="H7" i="61"/>
  <c r="I7" i="61" s="1"/>
  <c r="J7" i="61" s="1"/>
  <c r="H10" i="62"/>
  <c r="I10" i="62" s="1"/>
  <c r="J10" i="62" s="1"/>
  <c r="H21" i="62"/>
  <c r="I21" i="62" s="1"/>
  <c r="J21" i="62" s="1"/>
  <c r="H18" i="62"/>
  <c r="I18" i="62" s="1"/>
  <c r="J18" i="62" s="1"/>
  <c r="H15" i="62"/>
  <c r="I15" i="62" s="1"/>
  <c r="J15" i="62" s="1"/>
  <c r="H12" i="62"/>
  <c r="I12" i="62" s="1"/>
  <c r="J12" i="62" s="1"/>
  <c r="H23" i="62"/>
  <c r="I23" i="62" s="1"/>
  <c r="J23" i="62" s="1"/>
  <c r="H20" i="62"/>
  <c r="I20" i="62" s="1"/>
  <c r="J20" i="62" s="1"/>
  <c r="H17" i="62"/>
  <c r="I17" i="62" s="1"/>
  <c r="J17" i="62" s="1"/>
  <c r="H14" i="62"/>
  <c r="I14" i="62" s="1"/>
  <c r="J14" i="62" s="1"/>
  <c r="H7" i="62"/>
  <c r="I7" i="62" s="1"/>
  <c r="J7" i="62" s="1"/>
  <c r="H16" i="62"/>
  <c r="I16" i="62" s="1"/>
  <c r="J16" i="62" s="1"/>
  <c r="H19" i="62"/>
  <c r="I19" i="62" s="1"/>
  <c r="J19" i="62" s="1"/>
  <c r="H22" i="62"/>
  <c r="I22" i="62" s="1"/>
  <c r="J22" i="62" s="1"/>
  <c r="H6" i="62"/>
  <c r="I6" i="62" s="1"/>
  <c r="J6" i="62" s="1"/>
  <c r="H13" i="62"/>
  <c r="I13" i="62" s="1"/>
  <c r="J13" i="62" s="1"/>
  <c r="H10" i="50"/>
  <c r="H4" i="50"/>
  <c r="H8" i="50"/>
  <c r="H4" i="67"/>
  <c r="H10" i="67"/>
  <c r="H11" i="67"/>
  <c r="H5" i="67"/>
  <c r="H9" i="67"/>
  <c r="I18" i="24"/>
  <c r="J18" i="24" s="1"/>
  <c r="I16" i="19"/>
  <c r="J16" i="19" s="1"/>
  <c r="I23" i="16"/>
  <c r="J23" i="16" s="1"/>
  <c r="I4" i="15"/>
  <c r="J4" i="15" s="1"/>
  <c r="K4" i="15" s="1"/>
  <c r="AQ4" i="15" s="1"/>
  <c r="AH3" i="11"/>
  <c r="W5" i="18"/>
  <c r="AG4" i="18"/>
  <c r="AF4" i="18"/>
  <c r="AE4" i="18"/>
  <c r="I11" i="16"/>
  <c r="J11" i="16" s="1"/>
  <c r="AN3" i="13"/>
  <c r="AI3" i="13"/>
  <c r="H9" i="9"/>
  <c r="I9" i="9" s="1"/>
  <c r="J9" i="9" s="1"/>
  <c r="H8" i="9"/>
  <c r="I8" i="9" s="1"/>
  <c r="J8" i="9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7" i="9"/>
  <c r="I7" i="9" s="1"/>
  <c r="J7" i="9" s="1"/>
  <c r="H6" i="9"/>
  <c r="I6" i="9" s="1"/>
  <c r="J6" i="9" s="1"/>
  <c r="H5" i="9"/>
  <c r="I5" i="9" s="1"/>
  <c r="J5" i="9" s="1"/>
  <c r="H11" i="9"/>
  <c r="I11" i="9" s="1"/>
  <c r="J11" i="9" s="1"/>
  <c r="AN3" i="2"/>
  <c r="AI3" i="2"/>
  <c r="I16" i="24"/>
  <c r="J16" i="24" s="1"/>
  <c r="H11" i="21"/>
  <c r="I11" i="21" s="1"/>
  <c r="J11" i="21" s="1"/>
  <c r="H23" i="19"/>
  <c r="H8" i="17"/>
  <c r="I8" i="17" s="1"/>
  <c r="J8" i="17" s="1"/>
  <c r="I15" i="16"/>
  <c r="J15" i="16" s="1"/>
  <c r="AI3" i="8"/>
  <c r="AN3" i="8"/>
  <c r="I18" i="7"/>
  <c r="J18" i="7" s="1"/>
  <c r="I12" i="7"/>
  <c r="J12" i="7" s="1"/>
  <c r="W5" i="23"/>
  <c r="AG4" i="23"/>
  <c r="AP4" i="23" s="1"/>
  <c r="AF4" i="23"/>
  <c r="AO4" i="23" s="1"/>
  <c r="AE4" i="23"/>
  <c r="H13" i="21"/>
  <c r="I13" i="21" s="1"/>
  <c r="J13" i="21" s="1"/>
  <c r="H11" i="2"/>
  <c r="H5" i="2"/>
  <c r="H10" i="2"/>
  <c r="H8" i="2"/>
  <c r="K5" i="10"/>
  <c r="H7" i="2"/>
  <c r="H12" i="5"/>
  <c r="I12" i="5" s="1"/>
  <c r="J12" i="5" s="1"/>
  <c r="H8" i="3"/>
  <c r="H7" i="13"/>
  <c r="I7" i="13" s="1"/>
  <c r="J7" i="13" s="1"/>
  <c r="H15" i="5"/>
  <c r="I15" i="5" s="1"/>
  <c r="J15" i="5" s="1"/>
  <c r="H6" i="2"/>
  <c r="AH3" i="95"/>
  <c r="AG4" i="95"/>
  <c r="AF4" i="95"/>
  <c r="W5" i="95"/>
  <c r="AE4" i="95"/>
  <c r="X5" i="94"/>
  <c r="AH5" i="94" s="1"/>
  <c r="AN3" i="94"/>
  <c r="AE4" i="93"/>
  <c r="W5" i="93"/>
  <c r="AF4" i="93"/>
  <c r="AO4" i="93" s="1"/>
  <c r="AG4" i="93"/>
  <c r="AP4" i="93" s="1"/>
  <c r="Z4" i="89"/>
  <c r="AH3" i="88"/>
  <c r="AQ3" i="88" s="1"/>
  <c r="AI3" i="89"/>
  <c r="AH4" i="84"/>
  <c r="Y5" i="84"/>
  <c r="Z4" i="80"/>
  <c r="AH4" i="80"/>
  <c r="AQ4" i="80" s="1"/>
  <c r="AR3" i="80"/>
  <c r="AN3" i="83"/>
  <c r="AI3" i="83"/>
  <c r="AH4" i="73"/>
  <c r="AQ4" i="73" s="1"/>
  <c r="AN3" i="81"/>
  <c r="AI3" i="81"/>
  <c r="I17" i="71"/>
  <c r="J17" i="71" s="1"/>
  <c r="P3" i="69"/>
  <c r="AF3" i="69" s="1"/>
  <c r="AO3" i="69" s="1"/>
  <c r="AE3" i="69"/>
  <c r="I17" i="72"/>
  <c r="J17" i="72" s="1"/>
  <c r="AH3" i="71"/>
  <c r="AQ3" i="71" s="1"/>
  <c r="I23" i="67"/>
  <c r="J23" i="67" s="1"/>
  <c r="I20" i="67"/>
  <c r="J20" i="67" s="1"/>
  <c r="I17" i="67"/>
  <c r="J17" i="67" s="1"/>
  <c r="I14" i="67"/>
  <c r="J14" i="67" s="1"/>
  <c r="AE3" i="60"/>
  <c r="P3" i="60"/>
  <c r="AF3" i="60" s="1"/>
  <c r="AO3" i="60" s="1"/>
  <c r="AE3" i="57"/>
  <c r="P3" i="57"/>
  <c r="AF3" i="57" s="1"/>
  <c r="AO3" i="57" s="1"/>
  <c r="AQ4" i="55"/>
  <c r="AH3" i="64"/>
  <c r="AN3" i="63"/>
  <c r="AI3" i="63"/>
  <c r="P3" i="62"/>
  <c r="AF3" i="62" s="1"/>
  <c r="AO3" i="62" s="1"/>
  <c r="AE3" i="62"/>
  <c r="I18" i="55"/>
  <c r="J18" i="55" s="1"/>
  <c r="I8" i="52"/>
  <c r="J8" i="52" s="1"/>
  <c r="I20" i="51"/>
  <c r="J20" i="51" s="1"/>
  <c r="I14" i="51"/>
  <c r="J14" i="51" s="1"/>
  <c r="I12" i="50"/>
  <c r="J12" i="50" s="1"/>
  <c r="I6" i="67"/>
  <c r="J6" i="67" s="1"/>
  <c r="I6" i="60"/>
  <c r="J6" i="60" s="1"/>
  <c r="I21" i="72"/>
  <c r="J21" i="72" s="1"/>
  <c r="P3" i="56"/>
  <c r="AF3" i="56" s="1"/>
  <c r="AO3" i="56" s="1"/>
  <c r="AE3" i="56"/>
  <c r="Z4" i="65"/>
  <c r="I18" i="60"/>
  <c r="J18" i="60" s="1"/>
  <c r="I22" i="55"/>
  <c r="J22" i="55" s="1"/>
  <c r="Z4" i="55"/>
  <c r="I14" i="71"/>
  <c r="J14" i="71" s="1"/>
  <c r="H94" i="81"/>
  <c r="I94" i="81" s="1"/>
  <c r="J94" i="81" s="1"/>
  <c r="H94" i="85"/>
  <c r="I94" i="85" s="1"/>
  <c r="J94" i="85" s="1"/>
  <c r="AN3" i="58"/>
  <c r="AI3" i="58"/>
  <c r="I16" i="50"/>
  <c r="J16" i="50" s="1"/>
  <c r="Z4" i="49"/>
  <c r="I19" i="52"/>
  <c r="J19" i="52" s="1"/>
  <c r="I6" i="51"/>
  <c r="J6" i="51" s="1"/>
  <c r="I20" i="52"/>
  <c r="J20" i="52" s="1"/>
  <c r="AH3" i="51"/>
  <c r="I9" i="50"/>
  <c r="J9" i="50" s="1"/>
  <c r="I5" i="60"/>
  <c r="J5" i="60" s="1"/>
  <c r="I21" i="52"/>
  <c r="J21" i="52" s="1"/>
  <c r="Z4" i="50"/>
  <c r="AH4" i="41"/>
  <c r="AN3" i="44"/>
  <c r="X5" i="41"/>
  <c r="AH5" i="41" s="1"/>
  <c r="Z4" i="43"/>
  <c r="AH4" i="33"/>
  <c r="AQ4" i="33" s="1"/>
  <c r="H89" i="33"/>
  <c r="I89" i="33" s="1"/>
  <c r="J89" i="33" s="1"/>
  <c r="H66" i="33"/>
  <c r="I66" i="33" s="1"/>
  <c r="J66" i="33" s="1"/>
  <c r="H88" i="33"/>
  <c r="I88" i="33" s="1"/>
  <c r="J88" i="33" s="1"/>
  <c r="H22" i="33"/>
  <c r="I22" i="33" s="1"/>
  <c r="J22" i="33" s="1"/>
  <c r="H12" i="33"/>
  <c r="I12" i="33" s="1"/>
  <c r="J12" i="33" s="1"/>
  <c r="W5" i="34"/>
  <c r="AE4" i="34"/>
  <c r="AG4" i="34"/>
  <c r="AP4" i="34" s="1"/>
  <c r="AF4" i="34"/>
  <c r="AO4" i="34" s="1"/>
  <c r="Y5" i="33"/>
  <c r="AH4" i="32"/>
  <c r="Z4" i="32"/>
  <c r="H68" i="27"/>
  <c r="I68" i="27" s="1"/>
  <c r="J68" i="27" s="1"/>
  <c r="H41" i="27"/>
  <c r="I41" i="27" s="1"/>
  <c r="J41" i="27" s="1"/>
  <c r="Q9" i="26"/>
  <c r="Q89" i="26"/>
  <c r="Q86" i="26"/>
  <c r="Q83" i="26"/>
  <c r="Q80" i="26"/>
  <c r="Q77" i="26"/>
  <c r="Q74" i="26"/>
  <c r="Q71" i="26"/>
  <c r="Q68" i="26"/>
  <c r="Q65" i="26"/>
  <c r="Q62" i="26"/>
  <c r="Q59" i="26"/>
  <c r="Q56" i="26"/>
  <c r="Q53" i="26"/>
  <c r="Q50" i="26"/>
  <c r="Q47" i="26"/>
  <c r="Q44" i="26"/>
  <c r="Q41" i="26"/>
  <c r="Q38" i="26"/>
  <c r="Q35" i="26"/>
  <c r="Q32" i="26"/>
  <c r="Q29" i="26"/>
  <c r="Q26" i="26"/>
  <c r="Q23" i="26"/>
  <c r="Q20" i="26"/>
  <c r="Q17" i="26"/>
  <c r="Q14" i="26"/>
  <c r="Q10" i="26"/>
  <c r="Q11" i="26"/>
  <c r="Q5" i="26"/>
  <c r="Q87" i="26"/>
  <c r="Q84" i="26"/>
  <c r="Q81" i="26"/>
  <c r="Q78" i="26"/>
  <c r="Q75" i="26"/>
  <c r="Q72" i="26"/>
  <c r="Q69" i="26"/>
  <c r="Q66" i="26"/>
  <c r="Q63" i="26"/>
  <c r="Q60" i="26"/>
  <c r="Q57" i="26"/>
  <c r="Q54" i="26"/>
  <c r="Q51" i="26"/>
  <c r="Q48" i="26"/>
  <c r="Q45" i="26"/>
  <c r="Q42" i="26"/>
  <c r="Q39" i="26"/>
  <c r="Q36" i="26"/>
  <c r="Q33" i="26"/>
  <c r="Q30" i="26"/>
  <c r="Q27" i="26"/>
  <c r="Q24" i="26"/>
  <c r="Q21" i="26"/>
  <c r="Q18" i="26"/>
  <c r="Q15" i="26"/>
  <c r="Q12" i="26"/>
  <c r="Q6" i="26"/>
  <c r="Q88" i="26"/>
  <c r="Q85" i="26"/>
  <c r="Q82" i="26"/>
  <c r="Q79" i="26"/>
  <c r="Q76" i="26"/>
  <c r="Q73" i="26"/>
  <c r="Q70" i="26"/>
  <c r="Q67" i="26"/>
  <c r="Q64" i="26"/>
  <c r="Q61" i="26"/>
  <c r="Q58" i="26"/>
  <c r="Q55" i="26"/>
  <c r="Q52" i="26"/>
  <c r="Q49" i="26"/>
  <c r="Q46" i="26"/>
  <c r="Q43" i="26"/>
  <c r="Q40" i="26"/>
  <c r="Q37" i="26"/>
  <c r="Q34" i="26"/>
  <c r="Q31" i="26"/>
  <c r="Q28" i="26"/>
  <c r="Q25" i="26"/>
  <c r="Q22" i="26"/>
  <c r="Q19" i="26"/>
  <c r="Q16" i="26"/>
  <c r="Q13" i="26"/>
  <c r="Q8" i="26"/>
  <c r="Q7" i="26"/>
  <c r="H11" i="29"/>
  <c r="I11" i="29" s="1"/>
  <c r="J11" i="29" s="1"/>
  <c r="H96" i="29"/>
  <c r="I96" i="29" s="1"/>
  <c r="J96" i="29" s="1"/>
  <c r="H93" i="29"/>
  <c r="I93" i="29" s="1"/>
  <c r="J93" i="29" s="1"/>
  <c r="H90" i="29"/>
  <c r="I90" i="29" s="1"/>
  <c r="J90" i="29" s="1"/>
  <c r="H87" i="29"/>
  <c r="I87" i="29" s="1"/>
  <c r="J87" i="29" s="1"/>
  <c r="H84" i="29"/>
  <c r="I84" i="29" s="1"/>
  <c r="J84" i="29" s="1"/>
  <c r="H81" i="29"/>
  <c r="I81" i="29" s="1"/>
  <c r="J81" i="29" s="1"/>
  <c r="H78" i="29"/>
  <c r="I78" i="29" s="1"/>
  <c r="J78" i="29" s="1"/>
  <c r="H75" i="29"/>
  <c r="I75" i="29" s="1"/>
  <c r="J75" i="29" s="1"/>
  <c r="H72" i="29"/>
  <c r="I72" i="29" s="1"/>
  <c r="J72" i="29" s="1"/>
  <c r="H69" i="29"/>
  <c r="I69" i="29" s="1"/>
  <c r="J69" i="29" s="1"/>
  <c r="H66" i="29"/>
  <c r="I66" i="29" s="1"/>
  <c r="J66" i="29" s="1"/>
  <c r="H63" i="29"/>
  <c r="I63" i="29" s="1"/>
  <c r="J63" i="29" s="1"/>
  <c r="H60" i="29"/>
  <c r="I60" i="29" s="1"/>
  <c r="J60" i="29" s="1"/>
  <c r="H57" i="29"/>
  <c r="I57" i="29" s="1"/>
  <c r="J57" i="29" s="1"/>
  <c r="H54" i="29"/>
  <c r="I54" i="29" s="1"/>
  <c r="J54" i="29" s="1"/>
  <c r="H51" i="29"/>
  <c r="I51" i="29" s="1"/>
  <c r="J51" i="29" s="1"/>
  <c r="H48" i="29"/>
  <c r="I48" i="29" s="1"/>
  <c r="J48" i="29" s="1"/>
  <c r="H45" i="29"/>
  <c r="I45" i="29" s="1"/>
  <c r="J45" i="29" s="1"/>
  <c r="H42" i="29"/>
  <c r="I42" i="29" s="1"/>
  <c r="J42" i="29" s="1"/>
  <c r="H39" i="29"/>
  <c r="I39" i="29" s="1"/>
  <c r="J39" i="29" s="1"/>
  <c r="H36" i="29"/>
  <c r="I36" i="29" s="1"/>
  <c r="J36" i="29" s="1"/>
  <c r="H33" i="29"/>
  <c r="I33" i="29" s="1"/>
  <c r="J33" i="29" s="1"/>
  <c r="H30" i="29"/>
  <c r="I30" i="29" s="1"/>
  <c r="J30" i="29" s="1"/>
  <c r="H27" i="29"/>
  <c r="I27" i="29" s="1"/>
  <c r="J27" i="29" s="1"/>
  <c r="H24" i="29"/>
  <c r="I24" i="29" s="1"/>
  <c r="J24" i="29" s="1"/>
  <c r="H21" i="29"/>
  <c r="I21" i="29" s="1"/>
  <c r="J21" i="29" s="1"/>
  <c r="H18" i="29"/>
  <c r="I18" i="29" s="1"/>
  <c r="J18" i="29" s="1"/>
  <c r="H15" i="29"/>
  <c r="I15" i="29" s="1"/>
  <c r="J15" i="29" s="1"/>
  <c r="H12" i="29"/>
  <c r="I12" i="29" s="1"/>
  <c r="J12" i="29" s="1"/>
  <c r="H6" i="29"/>
  <c r="I6" i="29" s="1"/>
  <c r="J6" i="29" s="1"/>
  <c r="H97" i="29"/>
  <c r="I97" i="29" s="1"/>
  <c r="J97" i="29" s="1"/>
  <c r="H79" i="29"/>
  <c r="I79" i="29" s="1"/>
  <c r="J79" i="29" s="1"/>
  <c r="H61" i="29"/>
  <c r="I61" i="29" s="1"/>
  <c r="J61" i="29" s="1"/>
  <c r="H43" i="29"/>
  <c r="I43" i="29" s="1"/>
  <c r="J43" i="29" s="1"/>
  <c r="H25" i="29"/>
  <c r="I25" i="29" s="1"/>
  <c r="J25" i="29" s="1"/>
  <c r="H4" i="29"/>
  <c r="I4" i="29" s="1"/>
  <c r="J4" i="29" s="1"/>
  <c r="K4" i="29" s="1"/>
  <c r="H94" i="29"/>
  <c r="I94" i="29" s="1"/>
  <c r="J94" i="29" s="1"/>
  <c r="H76" i="29"/>
  <c r="I76" i="29" s="1"/>
  <c r="J76" i="29" s="1"/>
  <c r="H58" i="29"/>
  <c r="I58" i="29" s="1"/>
  <c r="J58" i="29" s="1"/>
  <c r="H40" i="29"/>
  <c r="I40" i="29" s="1"/>
  <c r="J40" i="29" s="1"/>
  <c r="H22" i="29"/>
  <c r="I22" i="29" s="1"/>
  <c r="J22" i="29" s="1"/>
  <c r="H91" i="29"/>
  <c r="I91" i="29" s="1"/>
  <c r="J91" i="29" s="1"/>
  <c r="H73" i="29"/>
  <c r="I73" i="29" s="1"/>
  <c r="J73" i="29" s="1"/>
  <c r="H55" i="29"/>
  <c r="I55" i="29" s="1"/>
  <c r="J55" i="29" s="1"/>
  <c r="H37" i="29"/>
  <c r="I37" i="29" s="1"/>
  <c r="J37" i="29" s="1"/>
  <c r="H19" i="29"/>
  <c r="I19" i="29" s="1"/>
  <c r="J19" i="29" s="1"/>
  <c r="H7" i="29"/>
  <c r="I7" i="29" s="1"/>
  <c r="J7" i="29" s="1"/>
  <c r="H88" i="29"/>
  <c r="I88" i="29" s="1"/>
  <c r="J88" i="29" s="1"/>
  <c r="H70" i="29"/>
  <c r="I70" i="29" s="1"/>
  <c r="J70" i="29" s="1"/>
  <c r="H52" i="29"/>
  <c r="I52" i="29" s="1"/>
  <c r="J52" i="29" s="1"/>
  <c r="H34" i="29"/>
  <c r="I34" i="29" s="1"/>
  <c r="J34" i="29" s="1"/>
  <c r="H16" i="29"/>
  <c r="I16" i="29" s="1"/>
  <c r="J16" i="29" s="1"/>
  <c r="H85" i="29"/>
  <c r="I85" i="29" s="1"/>
  <c r="J85" i="29" s="1"/>
  <c r="H67" i="29"/>
  <c r="I67" i="29" s="1"/>
  <c r="J67" i="29" s="1"/>
  <c r="H49" i="29"/>
  <c r="I49" i="29" s="1"/>
  <c r="J49" i="29" s="1"/>
  <c r="H31" i="29"/>
  <c r="I31" i="29" s="1"/>
  <c r="J31" i="29" s="1"/>
  <c r="H8" i="29"/>
  <c r="I8" i="29" s="1"/>
  <c r="J8" i="29" s="1"/>
  <c r="H82" i="29"/>
  <c r="I82" i="29" s="1"/>
  <c r="J82" i="29" s="1"/>
  <c r="H64" i="29"/>
  <c r="I64" i="29" s="1"/>
  <c r="J64" i="29" s="1"/>
  <c r="H46" i="29"/>
  <c r="I46" i="29" s="1"/>
  <c r="J46" i="29" s="1"/>
  <c r="H28" i="29"/>
  <c r="I28" i="29" s="1"/>
  <c r="J28" i="29" s="1"/>
  <c r="H13" i="29"/>
  <c r="I13" i="29" s="1"/>
  <c r="J13" i="29" s="1"/>
  <c r="H79" i="39"/>
  <c r="I79" i="39" s="1"/>
  <c r="J79" i="39" s="1"/>
  <c r="H76" i="39"/>
  <c r="I76" i="39" s="1"/>
  <c r="J76" i="39" s="1"/>
  <c r="H73" i="39"/>
  <c r="I73" i="39" s="1"/>
  <c r="J73" i="39" s="1"/>
  <c r="H70" i="39"/>
  <c r="I70" i="39" s="1"/>
  <c r="J70" i="39" s="1"/>
  <c r="H67" i="39"/>
  <c r="I67" i="39" s="1"/>
  <c r="J67" i="39" s="1"/>
  <c r="H64" i="39"/>
  <c r="I64" i="39" s="1"/>
  <c r="J64" i="39" s="1"/>
  <c r="H61" i="39"/>
  <c r="I61" i="39" s="1"/>
  <c r="J61" i="39" s="1"/>
  <c r="H58" i="39"/>
  <c r="I58" i="39" s="1"/>
  <c r="J58" i="39" s="1"/>
  <c r="H55" i="39"/>
  <c r="I55" i="39" s="1"/>
  <c r="J55" i="39" s="1"/>
  <c r="H52" i="39"/>
  <c r="I52" i="39" s="1"/>
  <c r="J52" i="39" s="1"/>
  <c r="H49" i="39"/>
  <c r="I49" i="39" s="1"/>
  <c r="J49" i="39" s="1"/>
  <c r="H46" i="39"/>
  <c r="I46" i="39" s="1"/>
  <c r="J46" i="39" s="1"/>
  <c r="H43" i="39"/>
  <c r="I43" i="39" s="1"/>
  <c r="J43" i="39" s="1"/>
  <c r="H77" i="39"/>
  <c r="I77" i="39" s="1"/>
  <c r="J77" i="39" s="1"/>
  <c r="H68" i="39"/>
  <c r="I68" i="39" s="1"/>
  <c r="J68" i="39" s="1"/>
  <c r="H59" i="39"/>
  <c r="I59" i="39" s="1"/>
  <c r="J59" i="39" s="1"/>
  <c r="H50" i="39"/>
  <c r="I50" i="39" s="1"/>
  <c r="J50" i="39" s="1"/>
  <c r="H41" i="39"/>
  <c r="I41" i="39" s="1"/>
  <c r="J41" i="39" s="1"/>
  <c r="H32" i="39"/>
  <c r="I32" i="39" s="1"/>
  <c r="J32" i="39" s="1"/>
  <c r="H23" i="39"/>
  <c r="I23" i="39" s="1"/>
  <c r="J23" i="39" s="1"/>
  <c r="H14" i="39"/>
  <c r="I14" i="39" s="1"/>
  <c r="J14" i="39" s="1"/>
  <c r="H74" i="39"/>
  <c r="I74" i="39" s="1"/>
  <c r="J74" i="39" s="1"/>
  <c r="H65" i="39"/>
  <c r="I65" i="39" s="1"/>
  <c r="J65" i="39" s="1"/>
  <c r="H56" i="39"/>
  <c r="I56" i="39" s="1"/>
  <c r="J56" i="39" s="1"/>
  <c r="H47" i="39"/>
  <c r="I47" i="39" s="1"/>
  <c r="J47" i="39" s="1"/>
  <c r="H38" i="39"/>
  <c r="I38" i="39" s="1"/>
  <c r="J38" i="39" s="1"/>
  <c r="H29" i="39"/>
  <c r="I29" i="39" s="1"/>
  <c r="J29" i="39" s="1"/>
  <c r="H20" i="39"/>
  <c r="I20" i="39" s="1"/>
  <c r="J20" i="39" s="1"/>
  <c r="H10" i="39"/>
  <c r="I10" i="39" s="1"/>
  <c r="J10" i="39" s="1"/>
  <c r="H71" i="39"/>
  <c r="I71" i="39" s="1"/>
  <c r="J71" i="39" s="1"/>
  <c r="H62" i="39"/>
  <c r="I62" i="39" s="1"/>
  <c r="J62" i="39" s="1"/>
  <c r="H53" i="39"/>
  <c r="I53" i="39" s="1"/>
  <c r="J53" i="39" s="1"/>
  <c r="H44" i="39"/>
  <c r="I44" i="39" s="1"/>
  <c r="J44" i="39" s="1"/>
  <c r="H35" i="39"/>
  <c r="I35" i="39" s="1"/>
  <c r="J35" i="39" s="1"/>
  <c r="H26" i="39"/>
  <c r="I26" i="39" s="1"/>
  <c r="J26" i="39" s="1"/>
  <c r="H17" i="39"/>
  <c r="I17" i="39" s="1"/>
  <c r="J17" i="39" s="1"/>
  <c r="H66" i="44"/>
  <c r="I66" i="44" s="1"/>
  <c r="J66" i="44" s="1"/>
  <c r="H67" i="44"/>
  <c r="I67" i="44" s="1"/>
  <c r="J67" i="44" s="1"/>
  <c r="H68" i="44"/>
  <c r="I68" i="44" s="1"/>
  <c r="J68" i="44" s="1"/>
  <c r="H64" i="44"/>
  <c r="I64" i="44" s="1"/>
  <c r="J64" i="44" s="1"/>
  <c r="H69" i="44"/>
  <c r="I69" i="44" s="1"/>
  <c r="J69" i="44" s="1"/>
  <c r="H9" i="44"/>
  <c r="I9" i="44" s="1"/>
  <c r="J9" i="44" s="1"/>
  <c r="H65" i="44"/>
  <c r="I65" i="44" s="1"/>
  <c r="J65" i="44" s="1"/>
  <c r="H21" i="44"/>
  <c r="I21" i="44" s="1"/>
  <c r="J21" i="44" s="1"/>
  <c r="H12" i="44"/>
  <c r="I12" i="44" s="1"/>
  <c r="J12" i="44" s="1"/>
  <c r="H11" i="44"/>
  <c r="I11" i="44" s="1"/>
  <c r="J11" i="44" s="1"/>
  <c r="H6" i="44"/>
  <c r="I6" i="44" s="1"/>
  <c r="J6" i="44" s="1"/>
  <c r="H5" i="44"/>
  <c r="I5" i="44" s="1"/>
  <c r="J5" i="44" s="1"/>
  <c r="H79" i="75"/>
  <c r="I79" i="75" s="1"/>
  <c r="J79" i="75" s="1"/>
  <c r="H76" i="75"/>
  <c r="I76" i="75" s="1"/>
  <c r="J76" i="75" s="1"/>
  <c r="H73" i="75"/>
  <c r="I73" i="75" s="1"/>
  <c r="J73" i="75" s="1"/>
  <c r="H70" i="75"/>
  <c r="I70" i="75" s="1"/>
  <c r="J70" i="75" s="1"/>
  <c r="H67" i="75"/>
  <c r="I67" i="75" s="1"/>
  <c r="J67" i="75" s="1"/>
  <c r="H64" i="75"/>
  <c r="I64" i="75" s="1"/>
  <c r="J64" i="75" s="1"/>
  <c r="H61" i="75"/>
  <c r="I61" i="75" s="1"/>
  <c r="J61" i="75" s="1"/>
  <c r="H58" i="75"/>
  <c r="I58" i="75" s="1"/>
  <c r="J58" i="75" s="1"/>
  <c r="H55" i="75"/>
  <c r="I55" i="75" s="1"/>
  <c r="J55" i="75" s="1"/>
  <c r="H52" i="75"/>
  <c r="I52" i="75" s="1"/>
  <c r="J52" i="75" s="1"/>
  <c r="H49" i="75"/>
  <c r="I49" i="75" s="1"/>
  <c r="J49" i="75" s="1"/>
  <c r="H78" i="75"/>
  <c r="I78" i="75" s="1"/>
  <c r="J78" i="75" s="1"/>
  <c r="H75" i="75"/>
  <c r="I75" i="75" s="1"/>
  <c r="J75" i="75" s="1"/>
  <c r="H72" i="75"/>
  <c r="I72" i="75" s="1"/>
  <c r="J72" i="75" s="1"/>
  <c r="H69" i="75"/>
  <c r="I69" i="75" s="1"/>
  <c r="J69" i="75" s="1"/>
  <c r="H66" i="75"/>
  <c r="I66" i="75" s="1"/>
  <c r="J66" i="75" s="1"/>
  <c r="H63" i="75"/>
  <c r="I63" i="75" s="1"/>
  <c r="J63" i="75" s="1"/>
  <c r="H60" i="75"/>
  <c r="I60" i="75" s="1"/>
  <c r="J60" i="75" s="1"/>
  <c r="H57" i="75"/>
  <c r="I57" i="75" s="1"/>
  <c r="J57" i="75" s="1"/>
  <c r="H54" i="75"/>
  <c r="I54" i="75" s="1"/>
  <c r="J54" i="75" s="1"/>
  <c r="H51" i="75"/>
  <c r="I51" i="75" s="1"/>
  <c r="J51" i="75" s="1"/>
  <c r="H48" i="75"/>
  <c r="I48" i="75" s="1"/>
  <c r="J48" i="75" s="1"/>
  <c r="H45" i="75"/>
  <c r="I45" i="75" s="1"/>
  <c r="J45" i="75" s="1"/>
  <c r="H42" i="75"/>
  <c r="I42" i="75" s="1"/>
  <c r="J42" i="75" s="1"/>
  <c r="H39" i="75"/>
  <c r="I39" i="75" s="1"/>
  <c r="J39" i="75" s="1"/>
  <c r="H36" i="75"/>
  <c r="I36" i="75" s="1"/>
  <c r="J36" i="75" s="1"/>
  <c r="H33" i="75"/>
  <c r="I33" i="75" s="1"/>
  <c r="J33" i="75" s="1"/>
  <c r="H30" i="75"/>
  <c r="I30" i="75" s="1"/>
  <c r="J30" i="75" s="1"/>
  <c r="H27" i="75"/>
  <c r="I27" i="75" s="1"/>
  <c r="J27" i="75" s="1"/>
  <c r="H24" i="75"/>
  <c r="I24" i="75" s="1"/>
  <c r="J24" i="75" s="1"/>
  <c r="H21" i="75"/>
  <c r="I21" i="75" s="1"/>
  <c r="J21" i="75" s="1"/>
  <c r="H18" i="75"/>
  <c r="I18" i="75" s="1"/>
  <c r="J18" i="75" s="1"/>
  <c r="H15" i="75"/>
  <c r="I15" i="75" s="1"/>
  <c r="J15" i="75" s="1"/>
  <c r="H12" i="75"/>
  <c r="I12" i="75" s="1"/>
  <c r="J12" i="75" s="1"/>
  <c r="H6" i="75"/>
  <c r="I6" i="75" s="1"/>
  <c r="J6" i="75" s="1"/>
  <c r="H11" i="75"/>
  <c r="I11" i="75" s="1"/>
  <c r="J11" i="75" s="1"/>
  <c r="H5" i="75"/>
  <c r="I5" i="75" s="1"/>
  <c r="J5" i="75" s="1"/>
  <c r="K5" i="75" s="1"/>
  <c r="H86" i="81"/>
  <c r="I86" i="81" s="1"/>
  <c r="J86" i="81" s="1"/>
  <c r="H85" i="81"/>
  <c r="I85" i="81" s="1"/>
  <c r="J85" i="81" s="1"/>
  <c r="H68" i="81"/>
  <c r="I68" i="81" s="1"/>
  <c r="J68" i="81" s="1"/>
  <c r="H67" i="81"/>
  <c r="I67" i="81" s="1"/>
  <c r="J67" i="81" s="1"/>
  <c r="H50" i="81"/>
  <c r="I50" i="81" s="1"/>
  <c r="J50" i="81" s="1"/>
  <c r="H49" i="81"/>
  <c r="I49" i="81" s="1"/>
  <c r="J49" i="81" s="1"/>
  <c r="H32" i="81"/>
  <c r="I32" i="81" s="1"/>
  <c r="J32" i="81" s="1"/>
  <c r="H31" i="81"/>
  <c r="I31" i="81" s="1"/>
  <c r="J31" i="81" s="1"/>
  <c r="H26" i="81"/>
  <c r="I26" i="81" s="1"/>
  <c r="J26" i="81" s="1"/>
  <c r="H17" i="81"/>
  <c r="I17" i="81" s="1"/>
  <c r="J17" i="81" s="1"/>
  <c r="H11" i="81"/>
  <c r="I11" i="81" s="1"/>
  <c r="J11" i="81" s="1"/>
  <c r="H10" i="81"/>
  <c r="I10" i="81" s="1"/>
  <c r="J10" i="81" s="1"/>
  <c r="H9" i="81"/>
  <c r="I9" i="81" s="1"/>
  <c r="J9" i="81" s="1"/>
  <c r="H7" i="81"/>
  <c r="I7" i="81" s="1"/>
  <c r="J7" i="81" s="1"/>
  <c r="H4" i="81"/>
  <c r="I4" i="81" s="1"/>
  <c r="J4" i="81" s="1"/>
  <c r="K4" i="81" s="1"/>
  <c r="H89" i="81"/>
  <c r="I89" i="81" s="1"/>
  <c r="J89" i="81" s="1"/>
  <c r="H71" i="81"/>
  <c r="I71" i="81" s="1"/>
  <c r="J71" i="81" s="1"/>
  <c r="H53" i="81"/>
  <c r="I53" i="81" s="1"/>
  <c r="J53" i="81" s="1"/>
  <c r="H35" i="81"/>
  <c r="I35" i="81" s="1"/>
  <c r="J35" i="81" s="1"/>
  <c r="H92" i="81"/>
  <c r="I92" i="81" s="1"/>
  <c r="J92" i="81" s="1"/>
  <c r="H74" i="81"/>
  <c r="I74" i="81" s="1"/>
  <c r="J74" i="81" s="1"/>
  <c r="H56" i="81"/>
  <c r="I56" i="81" s="1"/>
  <c r="J56" i="81" s="1"/>
  <c r="H38" i="81"/>
  <c r="I38" i="81" s="1"/>
  <c r="J38" i="81" s="1"/>
  <c r="H95" i="81"/>
  <c r="I95" i="81" s="1"/>
  <c r="J95" i="81" s="1"/>
  <c r="H77" i="81"/>
  <c r="I77" i="81" s="1"/>
  <c r="J77" i="81" s="1"/>
  <c r="H59" i="81"/>
  <c r="I59" i="81" s="1"/>
  <c r="J59" i="81" s="1"/>
  <c r="H41" i="81"/>
  <c r="I41" i="81" s="1"/>
  <c r="J41" i="81" s="1"/>
  <c r="H83" i="81"/>
  <c r="I83" i="81" s="1"/>
  <c r="J83" i="81" s="1"/>
  <c r="H82" i="81"/>
  <c r="I82" i="81" s="1"/>
  <c r="J82" i="81" s="1"/>
  <c r="H65" i="81"/>
  <c r="I65" i="81" s="1"/>
  <c r="J65" i="81" s="1"/>
  <c r="H47" i="81"/>
  <c r="I47" i="81" s="1"/>
  <c r="J47" i="81" s="1"/>
  <c r="H29" i="81"/>
  <c r="I29" i="81" s="1"/>
  <c r="J29" i="81" s="1"/>
  <c r="H79" i="81"/>
  <c r="I79" i="81" s="1"/>
  <c r="J79" i="81" s="1"/>
  <c r="H62" i="81"/>
  <c r="I62" i="81" s="1"/>
  <c r="J62" i="81" s="1"/>
  <c r="H61" i="81"/>
  <c r="I61" i="81" s="1"/>
  <c r="J61" i="81" s="1"/>
  <c r="H44" i="81"/>
  <c r="I44" i="81" s="1"/>
  <c r="J44" i="81" s="1"/>
  <c r="H43" i="81"/>
  <c r="I43" i="81" s="1"/>
  <c r="J43" i="81" s="1"/>
  <c r="H20" i="81"/>
  <c r="I20" i="81" s="1"/>
  <c r="J20" i="81" s="1"/>
  <c r="H6" i="81"/>
  <c r="I6" i="81" s="1"/>
  <c r="J6" i="81" s="1"/>
  <c r="H97" i="81"/>
  <c r="I97" i="81" s="1"/>
  <c r="J97" i="81" s="1"/>
  <c r="H80" i="81"/>
  <c r="I80" i="81" s="1"/>
  <c r="J80" i="81" s="1"/>
  <c r="H98" i="81"/>
  <c r="I98" i="81" s="1"/>
  <c r="J98" i="81" s="1"/>
  <c r="H79" i="87"/>
  <c r="I79" i="87" s="1"/>
  <c r="J79" i="87" s="1"/>
  <c r="H76" i="87"/>
  <c r="I76" i="87" s="1"/>
  <c r="J76" i="87" s="1"/>
  <c r="H73" i="87"/>
  <c r="I73" i="87" s="1"/>
  <c r="J73" i="87" s="1"/>
  <c r="H70" i="87"/>
  <c r="I70" i="87" s="1"/>
  <c r="J70" i="87" s="1"/>
  <c r="H67" i="87"/>
  <c r="I67" i="87" s="1"/>
  <c r="J67" i="87" s="1"/>
  <c r="H64" i="87"/>
  <c r="I64" i="87" s="1"/>
  <c r="J64" i="87" s="1"/>
  <c r="H61" i="87"/>
  <c r="I61" i="87" s="1"/>
  <c r="J61" i="87" s="1"/>
  <c r="H58" i="87"/>
  <c r="I58" i="87" s="1"/>
  <c r="J58" i="87" s="1"/>
  <c r="H55" i="87"/>
  <c r="I55" i="87" s="1"/>
  <c r="J55" i="87" s="1"/>
  <c r="H52" i="87"/>
  <c r="I52" i="87" s="1"/>
  <c r="J52" i="87" s="1"/>
  <c r="H78" i="87"/>
  <c r="I78" i="87" s="1"/>
  <c r="J78" i="87" s="1"/>
  <c r="H75" i="87"/>
  <c r="I75" i="87" s="1"/>
  <c r="J75" i="87" s="1"/>
  <c r="H72" i="87"/>
  <c r="I72" i="87" s="1"/>
  <c r="J72" i="87" s="1"/>
  <c r="H69" i="87"/>
  <c r="I69" i="87" s="1"/>
  <c r="J69" i="87" s="1"/>
  <c r="H66" i="87"/>
  <c r="I66" i="87" s="1"/>
  <c r="J66" i="87" s="1"/>
  <c r="H63" i="87"/>
  <c r="I63" i="87" s="1"/>
  <c r="J63" i="87" s="1"/>
  <c r="H60" i="87"/>
  <c r="I60" i="87" s="1"/>
  <c r="J60" i="87" s="1"/>
  <c r="H57" i="87"/>
  <c r="I57" i="87" s="1"/>
  <c r="J57" i="87" s="1"/>
  <c r="H54" i="87"/>
  <c r="I54" i="87" s="1"/>
  <c r="J54" i="87" s="1"/>
  <c r="H51" i="87"/>
  <c r="I51" i="87" s="1"/>
  <c r="J51" i="87" s="1"/>
  <c r="H48" i="87"/>
  <c r="I48" i="87" s="1"/>
  <c r="J48" i="87" s="1"/>
  <c r="H45" i="87"/>
  <c r="I45" i="87" s="1"/>
  <c r="J45" i="87" s="1"/>
  <c r="H42" i="87"/>
  <c r="I42" i="87" s="1"/>
  <c r="J42" i="87" s="1"/>
  <c r="H39" i="87"/>
  <c r="I39" i="87" s="1"/>
  <c r="J39" i="87" s="1"/>
  <c r="H36" i="87"/>
  <c r="I36" i="87" s="1"/>
  <c r="J36" i="87" s="1"/>
  <c r="H33" i="87"/>
  <c r="I33" i="87" s="1"/>
  <c r="J33" i="87" s="1"/>
  <c r="H30" i="87"/>
  <c r="I30" i="87" s="1"/>
  <c r="J30" i="87" s="1"/>
  <c r="H27" i="87"/>
  <c r="I27" i="87" s="1"/>
  <c r="J27" i="87" s="1"/>
  <c r="H24" i="87"/>
  <c r="I24" i="87" s="1"/>
  <c r="J24" i="87" s="1"/>
  <c r="H21" i="87"/>
  <c r="I21" i="87" s="1"/>
  <c r="J21" i="87" s="1"/>
  <c r="H18" i="87"/>
  <c r="I18" i="87" s="1"/>
  <c r="J18" i="87" s="1"/>
  <c r="H15" i="87"/>
  <c r="I15" i="87" s="1"/>
  <c r="J15" i="87" s="1"/>
  <c r="H12" i="87"/>
  <c r="I12" i="87" s="1"/>
  <c r="J12" i="87" s="1"/>
  <c r="H6" i="87"/>
  <c r="I6" i="87" s="1"/>
  <c r="J6" i="87" s="1"/>
  <c r="H5" i="87"/>
  <c r="I5" i="87" s="1"/>
  <c r="J5" i="87" s="1"/>
  <c r="K5" i="87" s="1"/>
  <c r="H41" i="87"/>
  <c r="I41" i="87" s="1"/>
  <c r="J41" i="87" s="1"/>
  <c r="H32" i="87"/>
  <c r="I32" i="87" s="1"/>
  <c r="J32" i="87" s="1"/>
  <c r="H23" i="87"/>
  <c r="I23" i="87" s="1"/>
  <c r="J23" i="87" s="1"/>
  <c r="H14" i="87"/>
  <c r="I14" i="87" s="1"/>
  <c r="J14" i="87" s="1"/>
  <c r="H13" i="87"/>
  <c r="I13" i="87" s="1"/>
  <c r="J13" i="87" s="1"/>
  <c r="H11" i="87"/>
  <c r="I11" i="87" s="1"/>
  <c r="J11" i="87" s="1"/>
  <c r="H97" i="93"/>
  <c r="I97" i="93" s="1"/>
  <c r="J97" i="93" s="1"/>
  <c r="H90" i="93"/>
  <c r="I90" i="93" s="1"/>
  <c r="J90" i="93" s="1"/>
  <c r="H87" i="93"/>
  <c r="I87" i="93" s="1"/>
  <c r="J87" i="93" s="1"/>
  <c r="H84" i="93"/>
  <c r="I84" i="93" s="1"/>
  <c r="J84" i="93" s="1"/>
  <c r="H81" i="93"/>
  <c r="I81" i="93" s="1"/>
  <c r="J81" i="93" s="1"/>
  <c r="H78" i="93"/>
  <c r="I78" i="93" s="1"/>
  <c r="J78" i="93" s="1"/>
  <c r="H75" i="93"/>
  <c r="I75" i="93" s="1"/>
  <c r="J75" i="93" s="1"/>
  <c r="H72" i="93"/>
  <c r="I72" i="93" s="1"/>
  <c r="J72" i="93" s="1"/>
  <c r="H69" i="93"/>
  <c r="I69" i="93" s="1"/>
  <c r="J69" i="93" s="1"/>
  <c r="H66" i="93"/>
  <c r="I66" i="93" s="1"/>
  <c r="J66" i="93" s="1"/>
  <c r="H63" i="93"/>
  <c r="I63" i="93" s="1"/>
  <c r="J63" i="93" s="1"/>
  <c r="H60" i="93"/>
  <c r="I60" i="93" s="1"/>
  <c r="J60" i="93" s="1"/>
  <c r="H57" i="93"/>
  <c r="I57" i="93" s="1"/>
  <c r="J57" i="93" s="1"/>
  <c r="H98" i="93"/>
  <c r="I98" i="93" s="1"/>
  <c r="J98" i="93" s="1"/>
  <c r="H96" i="93"/>
  <c r="I96" i="93" s="1"/>
  <c r="J96" i="93" s="1"/>
  <c r="H95" i="93"/>
  <c r="I95" i="93" s="1"/>
  <c r="J95" i="93" s="1"/>
  <c r="H92" i="93"/>
  <c r="I92" i="93" s="1"/>
  <c r="J92" i="93" s="1"/>
  <c r="H89" i="93"/>
  <c r="I89" i="93" s="1"/>
  <c r="J89" i="93" s="1"/>
  <c r="H86" i="93"/>
  <c r="I86" i="93" s="1"/>
  <c r="J86" i="93" s="1"/>
  <c r="H83" i="93"/>
  <c r="I83" i="93" s="1"/>
  <c r="J83" i="93" s="1"/>
  <c r="H80" i="93"/>
  <c r="I80" i="93" s="1"/>
  <c r="J80" i="93" s="1"/>
  <c r="H77" i="93"/>
  <c r="I77" i="93" s="1"/>
  <c r="J77" i="93" s="1"/>
  <c r="H74" i="93"/>
  <c r="I74" i="93" s="1"/>
  <c r="J74" i="93" s="1"/>
  <c r="H71" i="93"/>
  <c r="I71" i="93" s="1"/>
  <c r="J71" i="93" s="1"/>
  <c r="H68" i="93"/>
  <c r="I68" i="93" s="1"/>
  <c r="J68" i="93" s="1"/>
  <c r="H65" i="93"/>
  <c r="I65" i="93" s="1"/>
  <c r="J65" i="93" s="1"/>
  <c r="H62" i="93"/>
  <c r="I62" i="93" s="1"/>
  <c r="J62" i="93" s="1"/>
  <c r="H59" i="93"/>
  <c r="I59" i="93" s="1"/>
  <c r="J59" i="93" s="1"/>
  <c r="H56" i="93"/>
  <c r="I56" i="93" s="1"/>
  <c r="J56" i="93" s="1"/>
  <c r="H54" i="93"/>
  <c r="I54" i="93" s="1"/>
  <c r="J54" i="93" s="1"/>
  <c r="H51" i="93"/>
  <c r="I51" i="93" s="1"/>
  <c r="J51" i="93" s="1"/>
  <c r="H48" i="93"/>
  <c r="I48" i="93" s="1"/>
  <c r="J48" i="93" s="1"/>
  <c r="H45" i="93"/>
  <c r="I45" i="93" s="1"/>
  <c r="J45" i="93" s="1"/>
  <c r="H42" i="93"/>
  <c r="I42" i="93" s="1"/>
  <c r="J42" i="93" s="1"/>
  <c r="H39" i="93"/>
  <c r="I39" i="93" s="1"/>
  <c r="J39" i="93" s="1"/>
  <c r="H36" i="93"/>
  <c r="I36" i="93" s="1"/>
  <c r="J36" i="93" s="1"/>
  <c r="H33" i="93"/>
  <c r="I33" i="93" s="1"/>
  <c r="J33" i="93" s="1"/>
  <c r="H30" i="93"/>
  <c r="I30" i="93" s="1"/>
  <c r="J30" i="93" s="1"/>
  <c r="H27" i="93"/>
  <c r="I27" i="93" s="1"/>
  <c r="J27" i="93" s="1"/>
  <c r="H24" i="93"/>
  <c r="I24" i="93" s="1"/>
  <c r="J24" i="93" s="1"/>
  <c r="H21" i="93"/>
  <c r="I21" i="93" s="1"/>
  <c r="J21" i="93" s="1"/>
  <c r="H18" i="93"/>
  <c r="I18" i="93" s="1"/>
  <c r="J18" i="93" s="1"/>
  <c r="H82" i="93"/>
  <c r="I82" i="93" s="1"/>
  <c r="J82" i="93" s="1"/>
  <c r="H73" i="93"/>
  <c r="I73" i="93" s="1"/>
  <c r="J73" i="93" s="1"/>
  <c r="H64" i="93"/>
  <c r="I64" i="93" s="1"/>
  <c r="J64" i="93" s="1"/>
  <c r="H53" i="93"/>
  <c r="I53" i="93" s="1"/>
  <c r="J53" i="93" s="1"/>
  <c r="H50" i="93"/>
  <c r="I50" i="93" s="1"/>
  <c r="J50" i="93" s="1"/>
  <c r="H47" i="93"/>
  <c r="I47" i="93" s="1"/>
  <c r="J47" i="93" s="1"/>
  <c r="H44" i="93"/>
  <c r="I44" i="93" s="1"/>
  <c r="J44" i="93" s="1"/>
  <c r="H41" i="93"/>
  <c r="I41" i="93" s="1"/>
  <c r="J41" i="93" s="1"/>
  <c r="H38" i="93"/>
  <c r="I38" i="93" s="1"/>
  <c r="J38" i="93" s="1"/>
  <c r="H35" i="93"/>
  <c r="I35" i="93" s="1"/>
  <c r="J35" i="93" s="1"/>
  <c r="H32" i="93"/>
  <c r="I32" i="93" s="1"/>
  <c r="J32" i="93" s="1"/>
  <c r="H29" i="93"/>
  <c r="I29" i="93" s="1"/>
  <c r="J29" i="93" s="1"/>
  <c r="H26" i="93"/>
  <c r="I26" i="93" s="1"/>
  <c r="J26" i="93" s="1"/>
  <c r="H23" i="93"/>
  <c r="I23" i="93" s="1"/>
  <c r="J23" i="93" s="1"/>
  <c r="H20" i="93"/>
  <c r="I20" i="93" s="1"/>
  <c r="J20" i="93" s="1"/>
  <c r="H17" i="93"/>
  <c r="I17" i="93" s="1"/>
  <c r="J17" i="93" s="1"/>
  <c r="H79" i="93"/>
  <c r="I79" i="93" s="1"/>
  <c r="J79" i="93" s="1"/>
  <c r="H70" i="93"/>
  <c r="I70" i="93" s="1"/>
  <c r="J70" i="93" s="1"/>
  <c r="H61" i="93"/>
  <c r="I61" i="93" s="1"/>
  <c r="J61" i="93" s="1"/>
  <c r="H11" i="93"/>
  <c r="I11" i="93" s="1"/>
  <c r="J11" i="93" s="1"/>
  <c r="H10" i="93"/>
  <c r="I10" i="93" s="1"/>
  <c r="J10" i="93" s="1"/>
  <c r="H14" i="93"/>
  <c r="I14" i="93" s="1"/>
  <c r="J14" i="93" s="1"/>
  <c r="H5" i="93"/>
  <c r="I5" i="93" s="1"/>
  <c r="J5" i="93" s="1"/>
  <c r="H9" i="93"/>
  <c r="I9" i="93" s="1"/>
  <c r="J9" i="93" s="1"/>
  <c r="AP3" i="37"/>
  <c r="AI3" i="37"/>
  <c r="H36" i="32"/>
  <c r="I36" i="32" s="1"/>
  <c r="J36" i="32" s="1"/>
  <c r="H12" i="32"/>
  <c r="I12" i="32" s="1"/>
  <c r="J12" i="32" s="1"/>
  <c r="H14" i="33"/>
  <c r="I14" i="33" s="1"/>
  <c r="J14" i="33" s="1"/>
  <c r="H69" i="32"/>
  <c r="I69" i="32" s="1"/>
  <c r="J69" i="32" s="1"/>
  <c r="H33" i="32"/>
  <c r="I33" i="32" s="1"/>
  <c r="J33" i="32" s="1"/>
  <c r="H6" i="32"/>
  <c r="I6" i="32" s="1"/>
  <c r="J6" i="32" s="1"/>
  <c r="H65" i="28"/>
  <c r="I65" i="28" s="1"/>
  <c r="J65" i="28" s="1"/>
  <c r="H41" i="28"/>
  <c r="I41" i="28" s="1"/>
  <c r="J41" i="28" s="1"/>
  <c r="H14" i="28"/>
  <c r="I14" i="28" s="1"/>
  <c r="J14" i="28" s="1"/>
  <c r="H53" i="27"/>
  <c r="I53" i="27" s="1"/>
  <c r="J53" i="27" s="1"/>
  <c r="H48" i="32"/>
  <c r="I48" i="32" s="1"/>
  <c r="J48" i="32" s="1"/>
  <c r="H18" i="32"/>
  <c r="I18" i="32" s="1"/>
  <c r="J18" i="32" s="1"/>
  <c r="H80" i="30"/>
  <c r="I80" i="30" s="1"/>
  <c r="J80" i="30" s="1"/>
  <c r="H44" i="30"/>
  <c r="I44" i="30" s="1"/>
  <c r="J44" i="30" s="1"/>
  <c r="H61" i="28"/>
  <c r="I61" i="28" s="1"/>
  <c r="J61" i="28" s="1"/>
  <c r="H33" i="28"/>
  <c r="I33" i="28" s="1"/>
  <c r="J33" i="28" s="1"/>
  <c r="H24" i="28"/>
  <c r="I24" i="28" s="1"/>
  <c r="J24" i="28" s="1"/>
  <c r="H6" i="28"/>
  <c r="I6" i="28" s="1"/>
  <c r="J6" i="28" s="1"/>
  <c r="H63" i="27"/>
  <c r="I63" i="27" s="1"/>
  <c r="J63" i="27" s="1"/>
  <c r="H45" i="27"/>
  <c r="I45" i="27" s="1"/>
  <c r="J45" i="27" s="1"/>
  <c r="H27" i="27"/>
  <c r="I27" i="27" s="1"/>
  <c r="J27" i="27" s="1"/>
  <c r="AH3" i="16"/>
  <c r="H79" i="31"/>
  <c r="I79" i="31" s="1"/>
  <c r="J79" i="31" s="1"/>
  <c r="H52" i="31"/>
  <c r="I52" i="31" s="1"/>
  <c r="J52" i="31" s="1"/>
  <c r="H25" i="31"/>
  <c r="I25" i="31" s="1"/>
  <c r="J25" i="31" s="1"/>
  <c r="H56" i="27"/>
  <c r="I56" i="27" s="1"/>
  <c r="J56" i="27" s="1"/>
  <c r="H29" i="27"/>
  <c r="I29" i="27" s="1"/>
  <c r="J29" i="27" s="1"/>
  <c r="AI3" i="15"/>
  <c r="AN3" i="15"/>
  <c r="H45" i="28"/>
  <c r="I45" i="28" s="1"/>
  <c r="J45" i="28" s="1"/>
  <c r="H36" i="28"/>
  <c r="I36" i="28" s="1"/>
  <c r="J36" i="28" s="1"/>
  <c r="Q68" i="32"/>
  <c r="Q65" i="32"/>
  <c r="Q62" i="32"/>
  <c r="Q59" i="32"/>
  <c r="Q56" i="32"/>
  <c r="Q53" i="32"/>
  <c r="Q50" i="32"/>
  <c r="Q47" i="32"/>
  <c r="Q44" i="32"/>
  <c r="Q41" i="32"/>
  <c r="Q38" i="32"/>
  <c r="Q35" i="32"/>
  <c r="Q32" i="32"/>
  <c r="Q29" i="32"/>
  <c r="Q26" i="32"/>
  <c r="Q23" i="32"/>
  <c r="Q20" i="32"/>
  <c r="Q17" i="32"/>
  <c r="Q14" i="32"/>
  <c r="Q10" i="32"/>
  <c r="Q11" i="32"/>
  <c r="Q5" i="32"/>
  <c r="Q69" i="32"/>
  <c r="Q66" i="32"/>
  <c r="Q63" i="32"/>
  <c r="Q60" i="32"/>
  <c r="Q57" i="32"/>
  <c r="Q54" i="32"/>
  <c r="Q51" i="32"/>
  <c r="Q48" i="32"/>
  <c r="Q45" i="32"/>
  <c r="Q42" i="32"/>
  <c r="Q39" i="32"/>
  <c r="Q36" i="32"/>
  <c r="Q33" i="32"/>
  <c r="Q30" i="32"/>
  <c r="Q27" i="32"/>
  <c r="Q24" i="32"/>
  <c r="Q21" i="32"/>
  <c r="Q18" i="32"/>
  <c r="Q15" i="32"/>
  <c r="Q12" i="32"/>
  <c r="Q6" i="32"/>
  <c r="Q67" i="32"/>
  <c r="Q64" i="32"/>
  <c r="Q61" i="32"/>
  <c r="Q58" i="32"/>
  <c r="Q55" i="32"/>
  <c r="Q52" i="32"/>
  <c r="Q49" i="32"/>
  <c r="Q46" i="32"/>
  <c r="Q43" i="32"/>
  <c r="Q40" i="32"/>
  <c r="Q37" i="32"/>
  <c r="Q34" i="32"/>
  <c r="Q31" i="32"/>
  <c r="Q28" i="32"/>
  <c r="Q25" i="32"/>
  <c r="Q22" i="32"/>
  <c r="Q19" i="32"/>
  <c r="Q16" i="32"/>
  <c r="Q13" i="32"/>
  <c r="Q8" i="32"/>
  <c r="Q7" i="32"/>
  <c r="Q9" i="32"/>
  <c r="Q98" i="37"/>
  <c r="Q11" i="37"/>
  <c r="Q96" i="37"/>
  <c r="Q93" i="37"/>
  <c r="Q90" i="37"/>
  <c r="Q87" i="37"/>
  <c r="Q84" i="37"/>
  <c r="Q81" i="37"/>
  <c r="Q78" i="37"/>
  <c r="Q75" i="37"/>
  <c r="Q72" i="37"/>
  <c r="Q69" i="37"/>
  <c r="Q66" i="37"/>
  <c r="Q63" i="37"/>
  <c r="Q60" i="37"/>
  <c r="Q57" i="37"/>
  <c r="Q54" i="37"/>
  <c r="Q51" i="37"/>
  <c r="Q48" i="37"/>
  <c r="Q45" i="37"/>
  <c r="Q42" i="37"/>
  <c r="Q39" i="37"/>
  <c r="Q36" i="37"/>
  <c r="Q33" i="37"/>
  <c r="Q30" i="37"/>
  <c r="Q27" i="37"/>
  <c r="Q24" i="37"/>
  <c r="Q21" i="37"/>
  <c r="Q18" i="37"/>
  <c r="Q15" i="37"/>
  <c r="Q12" i="37"/>
  <c r="Q6" i="37"/>
  <c r="Q97" i="37"/>
  <c r="Q94" i="37"/>
  <c r="Q91" i="37"/>
  <c r="Q88" i="37"/>
  <c r="Q85" i="37"/>
  <c r="Q82" i="37"/>
  <c r="Q79" i="37"/>
  <c r="Q76" i="37"/>
  <c r="Q73" i="37"/>
  <c r="Q70" i="37"/>
  <c r="Q67" i="37"/>
  <c r="Q64" i="37"/>
  <c r="Q61" i="37"/>
  <c r="Q58" i="37"/>
  <c r="Q55" i="37"/>
  <c r="Q52" i="37"/>
  <c r="Q49" i="37"/>
  <c r="Q46" i="37"/>
  <c r="Q43" i="37"/>
  <c r="Q40" i="37"/>
  <c r="Q37" i="37"/>
  <c r="Q34" i="37"/>
  <c r="Q31" i="37"/>
  <c r="Q28" i="37"/>
  <c r="Q25" i="37"/>
  <c r="Q22" i="37"/>
  <c r="Q19" i="37"/>
  <c r="Q16" i="37"/>
  <c r="Q13" i="37"/>
  <c r="Q8" i="37"/>
  <c r="Q7" i="37"/>
  <c r="Q95" i="37"/>
  <c r="Q92" i="37"/>
  <c r="Q89" i="37"/>
  <c r="Q86" i="37"/>
  <c r="Q83" i="37"/>
  <c r="Q80" i="37"/>
  <c r="Q77" i="37"/>
  <c r="Q74" i="37"/>
  <c r="Q71" i="37"/>
  <c r="Q68" i="37"/>
  <c r="Q65" i="37"/>
  <c r="Q62" i="37"/>
  <c r="Q59" i="37"/>
  <c r="Q56" i="37"/>
  <c r="Q53" i="37"/>
  <c r="Q50" i="37"/>
  <c r="Q47" i="37"/>
  <c r="Q44" i="37"/>
  <c r="Q41" i="37"/>
  <c r="Q38" i="37"/>
  <c r="Q35" i="37"/>
  <c r="Q32" i="37"/>
  <c r="Q29" i="37"/>
  <c r="Q26" i="37"/>
  <c r="Q23" i="37"/>
  <c r="Q20" i="37"/>
  <c r="Q17" i="37"/>
  <c r="Q14" i="37"/>
  <c r="Q10" i="37"/>
  <c r="Q5" i="37"/>
  <c r="Q9" i="37"/>
  <c r="Q97" i="41"/>
  <c r="Q94" i="41"/>
  <c r="Q91" i="41"/>
  <c r="Q88" i="41"/>
  <c r="Q85" i="41"/>
  <c r="Q82" i="41"/>
  <c r="Q79" i="41"/>
  <c r="Q76" i="41"/>
  <c r="Q73" i="41"/>
  <c r="Q70" i="41"/>
  <c r="Q67" i="41"/>
  <c r="Q64" i="41"/>
  <c r="Q61" i="41"/>
  <c r="Q58" i="41"/>
  <c r="Q55" i="41"/>
  <c r="Q52" i="41"/>
  <c r="Q49" i="41"/>
  <c r="Q46" i="41"/>
  <c r="Q43" i="41"/>
  <c r="Q40" i="41"/>
  <c r="Q37" i="41"/>
  <c r="Q34" i="41"/>
  <c r="Q31" i="41"/>
  <c r="Q28" i="41"/>
  <c r="Q25" i="41"/>
  <c r="Q22" i="41"/>
  <c r="Q19" i="41"/>
  <c r="Q16" i="41"/>
  <c r="Q13" i="41"/>
  <c r="Q8" i="41"/>
  <c r="Q7" i="41"/>
  <c r="Q9" i="41"/>
  <c r="Q98" i="41"/>
  <c r="Q95" i="41"/>
  <c r="Q92" i="41"/>
  <c r="Q89" i="41"/>
  <c r="Q86" i="41"/>
  <c r="Q83" i="41"/>
  <c r="Q80" i="41"/>
  <c r="Q77" i="41"/>
  <c r="Q74" i="41"/>
  <c r="Q71" i="41"/>
  <c r="Q68" i="41"/>
  <c r="Q65" i="41"/>
  <c r="Q62" i="41"/>
  <c r="Q59" i="41"/>
  <c r="Q56" i="41"/>
  <c r="Q53" i="41"/>
  <c r="Q50" i="41"/>
  <c r="Q47" i="41"/>
  <c r="Q44" i="41"/>
  <c r="Q41" i="41"/>
  <c r="Q38" i="41"/>
  <c r="Q35" i="41"/>
  <c r="Q32" i="41"/>
  <c r="Q29" i="41"/>
  <c r="Q26" i="41"/>
  <c r="Q23" i="41"/>
  <c r="Q20" i="41"/>
  <c r="Q17" i="41"/>
  <c r="Q14" i="41"/>
  <c r="Q10" i="41"/>
  <c r="Q5" i="41"/>
  <c r="Q96" i="41"/>
  <c r="Q93" i="41"/>
  <c r="Q90" i="41"/>
  <c r="Q87" i="41"/>
  <c r="Q84" i="41"/>
  <c r="Q81" i="41"/>
  <c r="Q78" i="41"/>
  <c r="Q75" i="41"/>
  <c r="Q72" i="41"/>
  <c r="Q69" i="41"/>
  <c r="Q66" i="41"/>
  <c r="Q63" i="41"/>
  <c r="Q60" i="41"/>
  <c r="Q57" i="41"/>
  <c r="Q54" i="41"/>
  <c r="Q51" i="41"/>
  <c r="Q48" i="41"/>
  <c r="Q45" i="41"/>
  <c r="Q42" i="41"/>
  <c r="Q39" i="41"/>
  <c r="Q36" i="41"/>
  <c r="Q33" i="41"/>
  <c r="Q30" i="41"/>
  <c r="Q27" i="41"/>
  <c r="Q24" i="41"/>
  <c r="Q21" i="41"/>
  <c r="Q18" i="41"/>
  <c r="Q15" i="41"/>
  <c r="Q12" i="41"/>
  <c r="Q6" i="41"/>
  <c r="Q11" i="41"/>
  <c r="Q11" i="75"/>
  <c r="Q5" i="75"/>
  <c r="Q78" i="75"/>
  <c r="Q75" i="75"/>
  <c r="Q72" i="75"/>
  <c r="Q69" i="75"/>
  <c r="Q66" i="75"/>
  <c r="Q63" i="75"/>
  <c r="Q60" i="75"/>
  <c r="Q57" i="75"/>
  <c r="Q54" i="75"/>
  <c r="Q51" i="75"/>
  <c r="Q48" i="75"/>
  <c r="Q45" i="75"/>
  <c r="Q42" i="75"/>
  <c r="Q39" i="75"/>
  <c r="Q36" i="75"/>
  <c r="Q33" i="75"/>
  <c r="Q30" i="75"/>
  <c r="Q27" i="75"/>
  <c r="Q24" i="75"/>
  <c r="Q21" i="75"/>
  <c r="Q18" i="75"/>
  <c r="Q15" i="75"/>
  <c r="Q12" i="75"/>
  <c r="Q6" i="75"/>
  <c r="Q79" i="75"/>
  <c r="Q76" i="75"/>
  <c r="Q73" i="75"/>
  <c r="Q70" i="75"/>
  <c r="Q67" i="75"/>
  <c r="Q64" i="75"/>
  <c r="Q61" i="75"/>
  <c r="Q58" i="75"/>
  <c r="Q55" i="75"/>
  <c r="Q52" i="75"/>
  <c r="Q49" i="75"/>
  <c r="Q46" i="75"/>
  <c r="Q43" i="75"/>
  <c r="Q40" i="75"/>
  <c r="Q37" i="75"/>
  <c r="Q34" i="75"/>
  <c r="Q31" i="75"/>
  <c r="Q28" i="75"/>
  <c r="Q25" i="75"/>
  <c r="Q22" i="75"/>
  <c r="Q19" i="75"/>
  <c r="Q16" i="75"/>
  <c r="Q13" i="75"/>
  <c r="Q8" i="75"/>
  <c r="Q7" i="75"/>
  <c r="Q77" i="75"/>
  <c r="Q74" i="75"/>
  <c r="Q71" i="75"/>
  <c r="Q68" i="75"/>
  <c r="Q65" i="75"/>
  <c r="Q62" i="75"/>
  <c r="Q59" i="75"/>
  <c r="Q56" i="75"/>
  <c r="Q53" i="75"/>
  <c r="Q50" i="75"/>
  <c r="Q47" i="75"/>
  <c r="Q44" i="75"/>
  <c r="Q41" i="75"/>
  <c r="Q38" i="75"/>
  <c r="Q35" i="75"/>
  <c r="Q32" i="75"/>
  <c r="Q29" i="75"/>
  <c r="Q26" i="75"/>
  <c r="Q23" i="75"/>
  <c r="Q20" i="75"/>
  <c r="Q17" i="75"/>
  <c r="Q14" i="75"/>
  <c r="Q10" i="75"/>
  <c r="Q9" i="75"/>
  <c r="Q89" i="78"/>
  <c r="Q86" i="78"/>
  <c r="Q83" i="78"/>
  <c r="Q80" i="78"/>
  <c r="Q77" i="78"/>
  <c r="Q74" i="78"/>
  <c r="Q71" i="78"/>
  <c r="Q68" i="78"/>
  <c r="Q65" i="78"/>
  <c r="Q62" i="78"/>
  <c r="Q59" i="78"/>
  <c r="Q56" i="78"/>
  <c r="Q53" i="78"/>
  <c r="Q50" i="78"/>
  <c r="Q47" i="78"/>
  <c r="Q44" i="78"/>
  <c r="Q41" i="78"/>
  <c r="Q38" i="78"/>
  <c r="Q35" i="78"/>
  <c r="Q32" i="78"/>
  <c r="Q29" i="78"/>
  <c r="Q26" i="78"/>
  <c r="Q23" i="78"/>
  <c r="Q20" i="78"/>
  <c r="Q17" i="78"/>
  <c r="Q14" i="78"/>
  <c r="Q10" i="78"/>
  <c r="Q11" i="78"/>
  <c r="Q5" i="78"/>
  <c r="Q87" i="78"/>
  <c r="Q84" i="78"/>
  <c r="Q81" i="78"/>
  <c r="Q78" i="78"/>
  <c r="Q75" i="78"/>
  <c r="Q72" i="78"/>
  <c r="Q69" i="78"/>
  <c r="Q66" i="78"/>
  <c r="Q63" i="78"/>
  <c r="Q60" i="78"/>
  <c r="Q57" i="78"/>
  <c r="Q54" i="78"/>
  <c r="Q51" i="78"/>
  <c r="Q48" i="78"/>
  <c r="Q45" i="78"/>
  <c r="Q42" i="78"/>
  <c r="Q39" i="78"/>
  <c r="Q36" i="78"/>
  <c r="Q33" i="78"/>
  <c r="Q30" i="78"/>
  <c r="Q27" i="78"/>
  <c r="Q24" i="78"/>
  <c r="Q21" i="78"/>
  <c r="Q18" i="78"/>
  <c r="Q15" i="78"/>
  <c r="Q12" i="78"/>
  <c r="Q6" i="78"/>
  <c r="Q9" i="78"/>
  <c r="Q79" i="78"/>
  <c r="Q8" i="78"/>
  <c r="Q82" i="78"/>
  <c r="Q85" i="78"/>
  <c r="Q7" i="78"/>
  <c r="Q76" i="78"/>
  <c r="Q61" i="78"/>
  <c r="Q43" i="78"/>
  <c r="Q25" i="78"/>
  <c r="Q88" i="78"/>
  <c r="Q64" i="78"/>
  <c r="Q46" i="78"/>
  <c r="Q28" i="78"/>
  <c r="Q67" i="78"/>
  <c r="Q49" i="78"/>
  <c r="Q31" i="78"/>
  <c r="Q13" i="78"/>
  <c r="Q58" i="78"/>
  <c r="Q40" i="78"/>
  <c r="Q22" i="78"/>
  <c r="Q52" i="78"/>
  <c r="Q55" i="78"/>
  <c r="Q70" i="78"/>
  <c r="Q16" i="78"/>
  <c r="Q73" i="78"/>
  <c r="Q19" i="78"/>
  <c r="Q37" i="78"/>
  <c r="Q34" i="78"/>
  <c r="Q69" i="84"/>
  <c r="Q66" i="84"/>
  <c r="Q63" i="84"/>
  <c r="Q60" i="84"/>
  <c r="Q57" i="84"/>
  <c r="Q54" i="84"/>
  <c r="Q51" i="84"/>
  <c r="Q48" i="84"/>
  <c r="Q45" i="84"/>
  <c r="Q42" i="84"/>
  <c r="Q67" i="84"/>
  <c r="Q64" i="84"/>
  <c r="Q61" i="84"/>
  <c r="Q58" i="84"/>
  <c r="Q55" i="84"/>
  <c r="Q52" i="84"/>
  <c r="Q49" i="84"/>
  <c r="Q46" i="84"/>
  <c r="Q43" i="84"/>
  <c r="Q40" i="84"/>
  <c r="Q9" i="84"/>
  <c r="Q38" i="84"/>
  <c r="Q35" i="84"/>
  <c r="Q32" i="84"/>
  <c r="Q29" i="84"/>
  <c r="Q26" i="84"/>
  <c r="Q23" i="84"/>
  <c r="Q20" i="84"/>
  <c r="Q17" i="84"/>
  <c r="Q14" i="84"/>
  <c r="Q10" i="84"/>
  <c r="Q68" i="84"/>
  <c r="Q65" i="84"/>
  <c r="Q62" i="84"/>
  <c r="Q59" i="84"/>
  <c r="Q56" i="84"/>
  <c r="Q53" i="84"/>
  <c r="Q50" i="84"/>
  <c r="Q47" i="84"/>
  <c r="Q44" i="84"/>
  <c r="Q41" i="84"/>
  <c r="Q39" i="84"/>
  <c r="Q37" i="84"/>
  <c r="Q36" i="84"/>
  <c r="Q34" i="84"/>
  <c r="Q33" i="84"/>
  <c r="Q31" i="84"/>
  <c r="Q30" i="84"/>
  <c r="Q28" i="84"/>
  <c r="Q27" i="84"/>
  <c r="Q25" i="84"/>
  <c r="Q24" i="84"/>
  <c r="Q22" i="84"/>
  <c r="Q21" i="84"/>
  <c r="Q19" i="84"/>
  <c r="Q18" i="84"/>
  <c r="Q16" i="84"/>
  <c r="Q15" i="84"/>
  <c r="Q13" i="84"/>
  <c r="Q12" i="84"/>
  <c r="Q11" i="84"/>
  <c r="Q7" i="84"/>
  <c r="Q6" i="84"/>
  <c r="Q5" i="84"/>
  <c r="Q8" i="84"/>
  <c r="Q89" i="90"/>
  <c r="Q86" i="90"/>
  <c r="Q83" i="90"/>
  <c r="Q80" i="90"/>
  <c r="Q77" i="90"/>
  <c r="Q74" i="90"/>
  <c r="Q71" i="90"/>
  <c r="Q68" i="90"/>
  <c r="Q65" i="90"/>
  <c r="Q62" i="90"/>
  <c r="Q59" i="90"/>
  <c r="Q56" i="90"/>
  <c r="Q53" i="90"/>
  <c r="Q50" i="90"/>
  <c r="Q87" i="90"/>
  <c r="Q84" i="90"/>
  <c r="Q81" i="90"/>
  <c r="Q78" i="90"/>
  <c r="Q75" i="90"/>
  <c r="Q72" i="90"/>
  <c r="Q69" i="90"/>
  <c r="Q66" i="90"/>
  <c r="Q63" i="90"/>
  <c r="Q60" i="90"/>
  <c r="Q57" i="90"/>
  <c r="Q54" i="90"/>
  <c r="Q51" i="90"/>
  <c r="Q48" i="90"/>
  <c r="Q88" i="90"/>
  <c r="Q79" i="90"/>
  <c r="Q70" i="90"/>
  <c r="Q61" i="90"/>
  <c r="Q52" i="90"/>
  <c r="Q11" i="90"/>
  <c r="Q5" i="90"/>
  <c r="Q45" i="90"/>
  <c r="Q42" i="90"/>
  <c r="Q39" i="90"/>
  <c r="Q36" i="90"/>
  <c r="Q33" i="90"/>
  <c r="Q30" i="90"/>
  <c r="Q27" i="90"/>
  <c r="Q24" i="90"/>
  <c r="Q21" i="90"/>
  <c r="Q18" i="90"/>
  <c r="Q15" i="90"/>
  <c r="Q82" i="90"/>
  <c r="Q73" i="90"/>
  <c r="Q64" i="90"/>
  <c r="Q55" i="90"/>
  <c r="Q85" i="90"/>
  <c r="Q76" i="90"/>
  <c r="Q67" i="90"/>
  <c r="Q58" i="90"/>
  <c r="Q49" i="90"/>
  <c r="Q10" i="90"/>
  <c r="Q8" i="90"/>
  <c r="Q46" i="90"/>
  <c r="Q41" i="90"/>
  <c r="Q28" i="90"/>
  <c r="Q23" i="90"/>
  <c r="Q44" i="90"/>
  <c r="Q31" i="90"/>
  <c r="Q26" i="90"/>
  <c r="Q47" i="90"/>
  <c r="Q34" i="90"/>
  <c r="Q29" i="90"/>
  <c r="Q16" i="90"/>
  <c r="Q13" i="90"/>
  <c r="Q6" i="90"/>
  <c r="Q43" i="90"/>
  <c r="Q38" i="90"/>
  <c r="Q25" i="90"/>
  <c r="Q20" i="90"/>
  <c r="Q9" i="90"/>
  <c r="Q7" i="90"/>
  <c r="Q32" i="90"/>
  <c r="Q22" i="90"/>
  <c r="Q19" i="90"/>
  <c r="Q40" i="90"/>
  <c r="Q37" i="90"/>
  <c r="Q17" i="90"/>
  <c r="Q35" i="90"/>
  <c r="Q14" i="90"/>
  <c r="Q12" i="90"/>
  <c r="Q69" i="96"/>
  <c r="Q66" i="96"/>
  <c r="Q63" i="96"/>
  <c r="Q60" i="96"/>
  <c r="Q57" i="96"/>
  <c r="Q67" i="96"/>
  <c r="Q64" i="96"/>
  <c r="Q61" i="96"/>
  <c r="Q58" i="96"/>
  <c r="Q54" i="96"/>
  <c r="Q51" i="96"/>
  <c r="Q48" i="96"/>
  <c r="Q56" i="96"/>
  <c r="Q55" i="96"/>
  <c r="Q52" i="96"/>
  <c r="Q49" i="96"/>
  <c r="Q62" i="96"/>
  <c r="Q46" i="96"/>
  <c r="Q43" i="96"/>
  <c r="Q40" i="96"/>
  <c r="Q37" i="96"/>
  <c r="Q34" i="96"/>
  <c r="Q31" i="96"/>
  <c r="Q28" i="96"/>
  <c r="Q25" i="96"/>
  <c r="Q22" i="96"/>
  <c r="Q68" i="96"/>
  <c r="Q44" i="96"/>
  <c r="Q41" i="96"/>
  <c r="Q38" i="96"/>
  <c r="Q35" i="96"/>
  <c r="Q32" i="96"/>
  <c r="Q29" i="96"/>
  <c r="Q26" i="96"/>
  <c r="Q23" i="96"/>
  <c r="Q65" i="96"/>
  <c r="Q59" i="96"/>
  <c r="Q53" i="96"/>
  <c r="Q47" i="96"/>
  <c r="Q42" i="96"/>
  <c r="Q33" i="96"/>
  <c r="Q30" i="96"/>
  <c r="Q24" i="96"/>
  <c r="Q50" i="96"/>
  <c r="Q27" i="96"/>
  <c r="Q21" i="96"/>
  <c r="Q17" i="96"/>
  <c r="Q14" i="96"/>
  <c r="Q10" i="96"/>
  <c r="Q11" i="96"/>
  <c r="Q5" i="96"/>
  <c r="Q18" i="96"/>
  <c r="Q15" i="96"/>
  <c r="Q12" i="96"/>
  <c r="Q6" i="96"/>
  <c r="Q36" i="96"/>
  <c r="Q20" i="96"/>
  <c r="Q9" i="96"/>
  <c r="Q45" i="96"/>
  <c r="Q16" i="96"/>
  <c r="Q13" i="96"/>
  <c r="Q39" i="96"/>
  <c r="Q19" i="96"/>
  <c r="Q8" i="96"/>
  <c r="Q7" i="96"/>
  <c r="AI3" i="21"/>
  <c r="AN3" i="21"/>
  <c r="I20" i="24"/>
  <c r="J20" i="24" s="1"/>
  <c r="H20" i="21"/>
  <c r="I20" i="21" s="1"/>
  <c r="J20" i="21" s="1"/>
  <c r="AI3" i="20"/>
  <c r="I11" i="19"/>
  <c r="J11" i="19" s="1"/>
  <c r="I22" i="16"/>
  <c r="J22" i="16" s="1"/>
  <c r="H48" i="27"/>
  <c r="I48" i="27" s="1"/>
  <c r="J48" i="27" s="1"/>
  <c r="H21" i="21"/>
  <c r="I21" i="21" s="1"/>
  <c r="J21" i="21" s="1"/>
  <c r="H4" i="21"/>
  <c r="I4" i="21" s="1"/>
  <c r="J4" i="21" s="1"/>
  <c r="K4" i="21" s="1"/>
  <c r="H11" i="20"/>
  <c r="H5" i="20"/>
  <c r="H23" i="20"/>
  <c r="H22" i="20"/>
  <c r="H21" i="20"/>
  <c r="H20" i="20"/>
  <c r="H19" i="20"/>
  <c r="H18" i="20"/>
  <c r="H17" i="20"/>
  <c r="H16" i="20"/>
  <c r="H15" i="20"/>
  <c r="H14" i="20"/>
  <c r="H13" i="20"/>
  <c r="H12" i="20"/>
  <c r="H7" i="20"/>
  <c r="H6" i="20"/>
  <c r="H8" i="24"/>
  <c r="H9" i="24"/>
  <c r="H4" i="24"/>
  <c r="H11" i="68"/>
  <c r="H5" i="68"/>
  <c r="H10" i="68"/>
  <c r="H23" i="68"/>
  <c r="H20" i="68"/>
  <c r="H17" i="68"/>
  <c r="H14" i="68"/>
  <c r="H6" i="68"/>
  <c r="H21" i="68"/>
  <c r="H18" i="68"/>
  <c r="H15" i="68"/>
  <c r="H12" i="68"/>
  <c r="H7" i="68"/>
  <c r="H22" i="68"/>
  <c r="H19" i="68"/>
  <c r="H16" i="68"/>
  <c r="H13" i="68"/>
  <c r="H11" i="58"/>
  <c r="I11" i="58" s="1"/>
  <c r="J11" i="58" s="1"/>
  <c r="H5" i="58"/>
  <c r="I5" i="58" s="1"/>
  <c r="J5" i="58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7" i="58"/>
  <c r="I7" i="58" s="1"/>
  <c r="J7" i="58" s="1"/>
  <c r="H6" i="58"/>
  <c r="I6" i="58" s="1"/>
  <c r="J6" i="58" s="1"/>
  <c r="H8" i="58"/>
  <c r="I8" i="58" s="1"/>
  <c r="J8" i="58" s="1"/>
  <c r="H8" i="55"/>
  <c r="H10" i="55"/>
  <c r="H11" i="72"/>
  <c r="H5" i="72"/>
  <c r="H9" i="72"/>
  <c r="H4" i="72"/>
  <c r="H10" i="72"/>
  <c r="H15" i="24"/>
  <c r="I8" i="23"/>
  <c r="J8" i="23" s="1"/>
  <c r="H13" i="19"/>
  <c r="I20" i="16"/>
  <c r="J20" i="16" s="1"/>
  <c r="AH4" i="7"/>
  <c r="AQ4" i="7" s="1"/>
  <c r="Z4" i="7"/>
  <c r="H17" i="21"/>
  <c r="I17" i="21" s="1"/>
  <c r="J17" i="21" s="1"/>
  <c r="H9" i="12"/>
  <c r="H4" i="12"/>
  <c r="H8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7" i="12"/>
  <c r="H6" i="12"/>
  <c r="H11" i="12"/>
  <c r="H5" i="12"/>
  <c r="AN3" i="5"/>
  <c r="AI3" i="5"/>
  <c r="H13" i="24"/>
  <c r="H20" i="19"/>
  <c r="H12" i="16"/>
  <c r="AR3" i="14"/>
  <c r="I23" i="7"/>
  <c r="J23" i="7" s="1"/>
  <c r="I17" i="7"/>
  <c r="J17" i="7" s="1"/>
  <c r="W5" i="8"/>
  <c r="AG4" i="8"/>
  <c r="AF4" i="8"/>
  <c r="AE4" i="8"/>
  <c r="H22" i="5"/>
  <c r="I22" i="5" s="1"/>
  <c r="J22" i="5" s="1"/>
  <c r="H5" i="5"/>
  <c r="I5" i="5" s="1"/>
  <c r="J5" i="5" s="1"/>
  <c r="H22" i="2"/>
  <c r="H17" i="2"/>
  <c r="H12" i="2"/>
  <c r="H10" i="12"/>
  <c r="AI4" i="3"/>
  <c r="H19" i="2"/>
  <c r="H6" i="13"/>
  <c r="I6" i="13" s="1"/>
  <c r="J6" i="13" s="1"/>
  <c r="X5" i="11"/>
  <c r="AH5" i="11" s="1"/>
  <c r="H16" i="10"/>
  <c r="I16" i="10" s="1"/>
  <c r="J16" i="10" s="1"/>
  <c r="K7" i="6"/>
  <c r="AI3" i="1"/>
  <c r="H17" i="10"/>
  <c r="I17" i="10" s="1"/>
  <c r="J17" i="10" s="1"/>
  <c r="K5" i="93"/>
  <c r="K6" i="93" s="1"/>
  <c r="K7" i="93" s="1"/>
  <c r="K8" i="93" s="1"/>
  <c r="AN3" i="93"/>
  <c r="AI3" i="93"/>
  <c r="AH3" i="91"/>
  <c r="AQ3" i="91" s="1"/>
  <c r="AI3" i="90"/>
  <c r="Z4" i="90"/>
  <c r="AH4" i="90"/>
  <c r="AN3" i="82"/>
  <c r="AI3" i="82"/>
  <c r="AH4" i="67"/>
  <c r="Z4" i="67"/>
  <c r="AN3" i="79"/>
  <c r="AI3" i="79"/>
  <c r="AQ4" i="83"/>
  <c r="I19" i="72"/>
  <c r="J19" i="72" s="1"/>
  <c r="I23" i="71"/>
  <c r="J23" i="71" s="1"/>
  <c r="I15" i="71"/>
  <c r="J15" i="71" s="1"/>
  <c r="I18" i="72"/>
  <c r="J18" i="72" s="1"/>
  <c r="AH4" i="69"/>
  <c r="AQ4" i="69" s="1"/>
  <c r="Z4" i="69"/>
  <c r="AN3" i="77"/>
  <c r="AI3" i="77"/>
  <c r="AE4" i="71"/>
  <c r="AF4" i="71"/>
  <c r="W5" i="71"/>
  <c r="AG4" i="71"/>
  <c r="K5" i="69"/>
  <c r="AH3" i="62"/>
  <c r="AQ3" i="62" s="1"/>
  <c r="I7" i="60"/>
  <c r="J7" i="60" s="1"/>
  <c r="I21" i="63"/>
  <c r="J21" i="63" s="1"/>
  <c r="I12" i="63"/>
  <c r="J12" i="63" s="1"/>
  <c r="I20" i="60"/>
  <c r="J20" i="60" s="1"/>
  <c r="I15" i="55"/>
  <c r="J15" i="55" s="1"/>
  <c r="I19" i="51"/>
  <c r="J19" i="51" s="1"/>
  <c r="I13" i="51"/>
  <c r="J13" i="51" s="1"/>
  <c r="I5" i="50"/>
  <c r="J5" i="50" s="1"/>
  <c r="I10" i="63"/>
  <c r="J10" i="63" s="1"/>
  <c r="W5" i="54"/>
  <c r="AG4" i="54"/>
  <c r="AE4" i="54"/>
  <c r="AF4" i="54"/>
  <c r="AE3" i="70"/>
  <c r="P3" i="70"/>
  <c r="AF3" i="70" s="1"/>
  <c r="AO3" i="70" s="1"/>
  <c r="I11" i="64"/>
  <c r="J11" i="64" s="1"/>
  <c r="I23" i="63"/>
  <c r="J23" i="63" s="1"/>
  <c r="I14" i="63"/>
  <c r="J14" i="63" s="1"/>
  <c r="I19" i="60"/>
  <c r="J19" i="60" s="1"/>
  <c r="I23" i="55"/>
  <c r="J23" i="55" s="1"/>
  <c r="I23" i="50"/>
  <c r="J23" i="50" s="1"/>
  <c r="Z4" i="73"/>
  <c r="I19" i="63"/>
  <c r="J19" i="63" s="1"/>
  <c r="K5" i="61"/>
  <c r="I11" i="59"/>
  <c r="J11" i="59" s="1"/>
  <c r="I23" i="56"/>
  <c r="J23" i="56" s="1"/>
  <c r="I20" i="56"/>
  <c r="J20" i="56" s="1"/>
  <c r="I17" i="56"/>
  <c r="J17" i="56" s="1"/>
  <c r="I14" i="56"/>
  <c r="J14" i="56" s="1"/>
  <c r="I19" i="55"/>
  <c r="J19" i="55" s="1"/>
  <c r="AH4" i="66"/>
  <c r="AQ4" i="66" s="1"/>
  <c r="I10" i="56"/>
  <c r="J10" i="56" s="1"/>
  <c r="I9" i="63"/>
  <c r="J9" i="63" s="1"/>
  <c r="AQ4" i="61"/>
  <c r="AI3" i="49"/>
  <c r="P3" i="66"/>
  <c r="AF3" i="66" s="1"/>
  <c r="AO3" i="66" s="1"/>
  <c r="AE3" i="66"/>
  <c r="H94" i="73"/>
  <c r="I94" i="73" s="1"/>
  <c r="J94" i="73" s="1"/>
  <c r="I16" i="52"/>
  <c r="J16" i="52" s="1"/>
  <c r="I13" i="50"/>
  <c r="J13" i="50" s="1"/>
  <c r="I18" i="52"/>
  <c r="J18" i="52" s="1"/>
  <c r="AH3" i="48"/>
  <c r="AH3" i="44"/>
  <c r="AQ3" i="44" s="1"/>
  <c r="AG4" i="42"/>
  <c r="AP4" i="42" s="1"/>
  <c r="AF4" i="42"/>
  <c r="AO4" i="42" s="1"/>
  <c r="W5" i="42"/>
  <c r="X5" i="42" s="1"/>
  <c r="AH5" i="42" s="1"/>
  <c r="AQ5" i="42" s="1"/>
  <c r="AE4" i="42"/>
  <c r="X5" i="38"/>
  <c r="AH5" i="38" s="1"/>
  <c r="AI3" i="42"/>
  <c r="H87" i="33"/>
  <c r="I87" i="33" s="1"/>
  <c r="J87" i="33" s="1"/>
  <c r="H44" i="33"/>
  <c r="I44" i="33" s="1"/>
  <c r="J44" i="33" s="1"/>
  <c r="H84" i="33"/>
  <c r="I84" i="33" s="1"/>
  <c r="J84" i="33" s="1"/>
  <c r="H41" i="33"/>
  <c r="I41" i="33" s="1"/>
  <c r="J41" i="33" s="1"/>
  <c r="H50" i="33"/>
  <c r="I50" i="33" s="1"/>
  <c r="J50" i="33" s="1"/>
  <c r="AH4" i="29"/>
  <c r="AQ4" i="29" s="1"/>
  <c r="AI3" i="30"/>
  <c r="Q11" i="28"/>
  <c r="Q5" i="28"/>
  <c r="Q67" i="28"/>
  <c r="Q68" i="28"/>
  <c r="Q65" i="28"/>
  <c r="Q62" i="28"/>
  <c r="Q59" i="28"/>
  <c r="Q56" i="28"/>
  <c r="Q53" i="28"/>
  <c r="Q50" i="28"/>
  <c r="Q47" i="28"/>
  <c r="Q44" i="28"/>
  <c r="Q41" i="28"/>
  <c r="Q38" i="28"/>
  <c r="Q35" i="28"/>
  <c r="Q32" i="28"/>
  <c r="Q29" i="28"/>
  <c r="Q26" i="28"/>
  <c r="Q23" i="28"/>
  <c r="Q20" i="28"/>
  <c r="Q17" i="28"/>
  <c r="Q14" i="28"/>
  <c r="Q10" i="28"/>
  <c r="Q69" i="28"/>
  <c r="Q63" i="28"/>
  <c r="Q61" i="28"/>
  <c r="Q54" i="28"/>
  <c r="Q52" i="28"/>
  <c r="Q45" i="28"/>
  <c r="Q43" i="28"/>
  <c r="Q36" i="28"/>
  <c r="Q34" i="28"/>
  <c r="Q27" i="28"/>
  <c r="Q25" i="28"/>
  <c r="Q18" i="28"/>
  <c r="Q16" i="28"/>
  <c r="Q8" i="28"/>
  <c r="Q7" i="28"/>
  <c r="Q9" i="28"/>
  <c r="Q64" i="28"/>
  <c r="Q57" i="28"/>
  <c r="Q55" i="28"/>
  <c r="Q48" i="28"/>
  <c r="Q46" i="28"/>
  <c r="Q39" i="28"/>
  <c r="Q37" i="28"/>
  <c r="Q30" i="28"/>
  <c r="Q28" i="28"/>
  <c r="Q21" i="28"/>
  <c r="Q19" i="28"/>
  <c r="Q12" i="28"/>
  <c r="Q66" i="28"/>
  <c r="Q60" i="28"/>
  <c r="Q58" i="28"/>
  <c r="Q51" i="28"/>
  <c r="Q49" i="28"/>
  <c r="Q42" i="28"/>
  <c r="Q40" i="28"/>
  <c r="Q33" i="28"/>
  <c r="Q31" i="28"/>
  <c r="Q24" i="28"/>
  <c r="Q22" i="28"/>
  <c r="Q15" i="28"/>
  <c r="Q13" i="28"/>
  <c r="Q6" i="28"/>
  <c r="H87" i="30"/>
  <c r="I87" i="30" s="1"/>
  <c r="J87" i="30" s="1"/>
  <c r="H84" i="30"/>
  <c r="I84" i="30" s="1"/>
  <c r="J84" i="30" s="1"/>
  <c r="H81" i="30"/>
  <c r="I81" i="30" s="1"/>
  <c r="J81" i="30" s="1"/>
  <c r="H78" i="30"/>
  <c r="I78" i="30" s="1"/>
  <c r="J78" i="30" s="1"/>
  <c r="H75" i="30"/>
  <c r="I75" i="30" s="1"/>
  <c r="J75" i="30" s="1"/>
  <c r="H72" i="30"/>
  <c r="I72" i="30" s="1"/>
  <c r="J72" i="30" s="1"/>
  <c r="H69" i="30"/>
  <c r="I69" i="30" s="1"/>
  <c r="J69" i="30" s="1"/>
  <c r="H66" i="30"/>
  <c r="I66" i="30" s="1"/>
  <c r="J66" i="30" s="1"/>
  <c r="H63" i="30"/>
  <c r="I63" i="30" s="1"/>
  <c r="J63" i="30" s="1"/>
  <c r="H60" i="30"/>
  <c r="I60" i="30" s="1"/>
  <c r="J60" i="30" s="1"/>
  <c r="H57" i="30"/>
  <c r="I57" i="30" s="1"/>
  <c r="J57" i="30" s="1"/>
  <c r="H54" i="30"/>
  <c r="I54" i="30" s="1"/>
  <c r="J54" i="30" s="1"/>
  <c r="H51" i="30"/>
  <c r="I51" i="30" s="1"/>
  <c r="J51" i="30" s="1"/>
  <c r="H48" i="30"/>
  <c r="I48" i="30" s="1"/>
  <c r="J48" i="30" s="1"/>
  <c r="H45" i="30"/>
  <c r="I45" i="30" s="1"/>
  <c r="J45" i="30" s="1"/>
  <c r="H42" i="30"/>
  <c r="I42" i="30" s="1"/>
  <c r="J42" i="30" s="1"/>
  <c r="H39" i="30"/>
  <c r="I39" i="30" s="1"/>
  <c r="J39" i="30" s="1"/>
  <c r="H36" i="30"/>
  <c r="I36" i="30" s="1"/>
  <c r="J36" i="30" s="1"/>
  <c r="H33" i="30"/>
  <c r="I33" i="30" s="1"/>
  <c r="J33" i="30" s="1"/>
  <c r="H30" i="30"/>
  <c r="I30" i="30" s="1"/>
  <c r="J30" i="30" s="1"/>
  <c r="H27" i="30"/>
  <c r="I27" i="30" s="1"/>
  <c r="J27" i="30" s="1"/>
  <c r="H24" i="30"/>
  <c r="I24" i="30" s="1"/>
  <c r="J24" i="30" s="1"/>
  <c r="H21" i="30"/>
  <c r="I21" i="30" s="1"/>
  <c r="J21" i="30" s="1"/>
  <c r="H18" i="30"/>
  <c r="I18" i="30" s="1"/>
  <c r="J18" i="30" s="1"/>
  <c r="H15" i="30"/>
  <c r="I15" i="30" s="1"/>
  <c r="J15" i="30" s="1"/>
  <c r="H12" i="30"/>
  <c r="I12" i="30" s="1"/>
  <c r="J12" i="30" s="1"/>
  <c r="H6" i="30"/>
  <c r="I6" i="30" s="1"/>
  <c r="J6" i="30" s="1"/>
  <c r="H4" i="30"/>
  <c r="I4" i="30" s="1"/>
  <c r="J4" i="30" s="1"/>
  <c r="K4" i="30" s="1"/>
  <c r="H88" i="30"/>
  <c r="I88" i="30" s="1"/>
  <c r="J88" i="30" s="1"/>
  <c r="H85" i="30"/>
  <c r="I85" i="30" s="1"/>
  <c r="J85" i="30" s="1"/>
  <c r="H82" i="30"/>
  <c r="I82" i="30" s="1"/>
  <c r="J82" i="30" s="1"/>
  <c r="H79" i="30"/>
  <c r="I79" i="30" s="1"/>
  <c r="J79" i="30" s="1"/>
  <c r="H76" i="30"/>
  <c r="I76" i="30" s="1"/>
  <c r="J76" i="30" s="1"/>
  <c r="H73" i="30"/>
  <c r="I73" i="30" s="1"/>
  <c r="J73" i="30" s="1"/>
  <c r="H70" i="30"/>
  <c r="I70" i="30" s="1"/>
  <c r="J70" i="30" s="1"/>
  <c r="H67" i="30"/>
  <c r="I67" i="30" s="1"/>
  <c r="J67" i="30" s="1"/>
  <c r="H64" i="30"/>
  <c r="I64" i="30" s="1"/>
  <c r="J64" i="30" s="1"/>
  <c r="H61" i="30"/>
  <c r="I61" i="30" s="1"/>
  <c r="J61" i="30" s="1"/>
  <c r="H58" i="30"/>
  <c r="I58" i="30" s="1"/>
  <c r="J58" i="30" s="1"/>
  <c r="H55" i="30"/>
  <c r="I55" i="30" s="1"/>
  <c r="J55" i="30" s="1"/>
  <c r="H52" i="30"/>
  <c r="I52" i="30" s="1"/>
  <c r="J52" i="30" s="1"/>
  <c r="H49" i="30"/>
  <c r="I49" i="30" s="1"/>
  <c r="J49" i="30" s="1"/>
  <c r="H46" i="30"/>
  <c r="I46" i="30" s="1"/>
  <c r="J46" i="30" s="1"/>
  <c r="H43" i="30"/>
  <c r="I43" i="30" s="1"/>
  <c r="J43" i="30" s="1"/>
  <c r="H40" i="30"/>
  <c r="I40" i="30" s="1"/>
  <c r="J40" i="30" s="1"/>
  <c r="H37" i="30"/>
  <c r="I37" i="30" s="1"/>
  <c r="J37" i="30" s="1"/>
  <c r="H34" i="30"/>
  <c r="I34" i="30" s="1"/>
  <c r="J34" i="30" s="1"/>
  <c r="H31" i="30"/>
  <c r="I31" i="30" s="1"/>
  <c r="J31" i="30" s="1"/>
  <c r="H28" i="30"/>
  <c r="I28" i="30" s="1"/>
  <c r="J28" i="30" s="1"/>
  <c r="H25" i="30"/>
  <c r="I25" i="30" s="1"/>
  <c r="J25" i="30" s="1"/>
  <c r="H22" i="30"/>
  <c r="I22" i="30" s="1"/>
  <c r="J22" i="30" s="1"/>
  <c r="H19" i="30"/>
  <c r="I19" i="30" s="1"/>
  <c r="J19" i="30" s="1"/>
  <c r="H9" i="30"/>
  <c r="I9" i="30" s="1"/>
  <c r="J9" i="30" s="1"/>
  <c r="H8" i="30"/>
  <c r="I8" i="30" s="1"/>
  <c r="J8" i="30" s="1"/>
  <c r="H16" i="30"/>
  <c r="I16" i="30" s="1"/>
  <c r="J16" i="30" s="1"/>
  <c r="H13" i="30"/>
  <c r="I13" i="30" s="1"/>
  <c r="J13" i="30" s="1"/>
  <c r="H7" i="30"/>
  <c r="I7" i="30" s="1"/>
  <c r="J7" i="30" s="1"/>
  <c r="H98" i="41"/>
  <c r="I98" i="41" s="1"/>
  <c r="J98" i="41" s="1"/>
  <c r="H95" i="41"/>
  <c r="I95" i="41" s="1"/>
  <c r="J95" i="41" s="1"/>
  <c r="H92" i="41"/>
  <c r="I92" i="41" s="1"/>
  <c r="J92" i="41" s="1"/>
  <c r="H89" i="41"/>
  <c r="I89" i="41" s="1"/>
  <c r="J89" i="41" s="1"/>
  <c r="H86" i="41"/>
  <c r="I86" i="41" s="1"/>
  <c r="J86" i="41" s="1"/>
  <c r="H83" i="41"/>
  <c r="I83" i="41" s="1"/>
  <c r="J83" i="41" s="1"/>
  <c r="H80" i="41"/>
  <c r="I80" i="41" s="1"/>
  <c r="J80" i="41" s="1"/>
  <c r="H77" i="41"/>
  <c r="I77" i="41" s="1"/>
  <c r="J77" i="41" s="1"/>
  <c r="H74" i="41"/>
  <c r="I74" i="41" s="1"/>
  <c r="J74" i="41" s="1"/>
  <c r="H71" i="41"/>
  <c r="I71" i="41" s="1"/>
  <c r="J71" i="41" s="1"/>
  <c r="H68" i="41"/>
  <c r="I68" i="41" s="1"/>
  <c r="J68" i="41" s="1"/>
  <c r="H65" i="41"/>
  <c r="I65" i="41" s="1"/>
  <c r="J65" i="41" s="1"/>
  <c r="H62" i="41"/>
  <c r="I62" i="41" s="1"/>
  <c r="J62" i="41" s="1"/>
  <c r="H59" i="41"/>
  <c r="I59" i="41" s="1"/>
  <c r="J59" i="41" s="1"/>
  <c r="H56" i="41"/>
  <c r="I56" i="41" s="1"/>
  <c r="J56" i="41" s="1"/>
  <c r="H53" i="41"/>
  <c r="I53" i="41" s="1"/>
  <c r="J53" i="41" s="1"/>
  <c r="H50" i="41"/>
  <c r="I50" i="41" s="1"/>
  <c r="J50" i="41" s="1"/>
  <c r="H47" i="41"/>
  <c r="I47" i="41" s="1"/>
  <c r="J47" i="41" s="1"/>
  <c r="H44" i="41"/>
  <c r="I44" i="41" s="1"/>
  <c r="J44" i="41" s="1"/>
  <c r="H41" i="41"/>
  <c r="I41" i="41" s="1"/>
  <c r="J41" i="41" s="1"/>
  <c r="H38" i="41"/>
  <c r="I38" i="41" s="1"/>
  <c r="J38" i="41" s="1"/>
  <c r="H35" i="41"/>
  <c r="I35" i="41" s="1"/>
  <c r="J35" i="41" s="1"/>
  <c r="H32" i="41"/>
  <c r="I32" i="41" s="1"/>
  <c r="J32" i="41" s="1"/>
  <c r="H29" i="41"/>
  <c r="I29" i="41" s="1"/>
  <c r="J29" i="41" s="1"/>
  <c r="H26" i="41"/>
  <c r="I26" i="41" s="1"/>
  <c r="J26" i="41" s="1"/>
  <c r="H23" i="41"/>
  <c r="I23" i="41" s="1"/>
  <c r="J23" i="41" s="1"/>
  <c r="H20" i="41"/>
  <c r="I20" i="41" s="1"/>
  <c r="J20" i="41" s="1"/>
  <c r="H17" i="41"/>
  <c r="I17" i="41" s="1"/>
  <c r="J17" i="41" s="1"/>
  <c r="H14" i="41"/>
  <c r="I14" i="41" s="1"/>
  <c r="J14" i="41" s="1"/>
  <c r="H10" i="41"/>
  <c r="I10" i="41" s="1"/>
  <c r="J10" i="41" s="1"/>
  <c r="H5" i="41"/>
  <c r="I5" i="41" s="1"/>
  <c r="J5" i="41" s="1"/>
  <c r="H97" i="41"/>
  <c r="I97" i="41" s="1"/>
  <c r="J97" i="41" s="1"/>
  <c r="H94" i="41"/>
  <c r="I94" i="41" s="1"/>
  <c r="J94" i="41" s="1"/>
  <c r="H91" i="41"/>
  <c r="I91" i="41" s="1"/>
  <c r="J91" i="41" s="1"/>
  <c r="H88" i="41"/>
  <c r="I88" i="41" s="1"/>
  <c r="J88" i="41" s="1"/>
  <c r="H85" i="41"/>
  <c r="I85" i="41" s="1"/>
  <c r="J85" i="41" s="1"/>
  <c r="H82" i="41"/>
  <c r="I82" i="41" s="1"/>
  <c r="J82" i="41" s="1"/>
  <c r="H79" i="41"/>
  <c r="I79" i="41" s="1"/>
  <c r="J79" i="41" s="1"/>
  <c r="H76" i="41"/>
  <c r="I76" i="41" s="1"/>
  <c r="J76" i="41" s="1"/>
  <c r="H73" i="41"/>
  <c r="I73" i="41" s="1"/>
  <c r="J73" i="41" s="1"/>
  <c r="H70" i="41"/>
  <c r="I70" i="41" s="1"/>
  <c r="J70" i="41" s="1"/>
  <c r="H67" i="41"/>
  <c r="I67" i="41" s="1"/>
  <c r="J67" i="41" s="1"/>
  <c r="H64" i="41"/>
  <c r="I64" i="41" s="1"/>
  <c r="J64" i="41" s="1"/>
  <c r="H61" i="41"/>
  <c r="I61" i="41" s="1"/>
  <c r="J61" i="41" s="1"/>
  <c r="H58" i="41"/>
  <c r="I58" i="41" s="1"/>
  <c r="J58" i="41" s="1"/>
  <c r="H55" i="41"/>
  <c r="I55" i="41" s="1"/>
  <c r="J55" i="41" s="1"/>
  <c r="H52" i="41"/>
  <c r="I52" i="41" s="1"/>
  <c r="J52" i="41" s="1"/>
  <c r="H49" i="41"/>
  <c r="I49" i="41" s="1"/>
  <c r="J49" i="41" s="1"/>
  <c r="H46" i="41"/>
  <c r="I46" i="41" s="1"/>
  <c r="J46" i="41" s="1"/>
  <c r="H43" i="41"/>
  <c r="I43" i="41" s="1"/>
  <c r="J43" i="41" s="1"/>
  <c r="H40" i="41"/>
  <c r="I40" i="41" s="1"/>
  <c r="J40" i="41" s="1"/>
  <c r="H37" i="41"/>
  <c r="I37" i="41" s="1"/>
  <c r="J37" i="41" s="1"/>
  <c r="H34" i="41"/>
  <c r="I34" i="41" s="1"/>
  <c r="J34" i="41" s="1"/>
  <c r="H31" i="41"/>
  <c r="I31" i="41" s="1"/>
  <c r="J31" i="41" s="1"/>
  <c r="H28" i="41"/>
  <c r="I28" i="41" s="1"/>
  <c r="J28" i="41" s="1"/>
  <c r="H25" i="41"/>
  <c r="I25" i="41" s="1"/>
  <c r="J25" i="41" s="1"/>
  <c r="H22" i="41"/>
  <c r="I22" i="41" s="1"/>
  <c r="J22" i="41" s="1"/>
  <c r="H19" i="41"/>
  <c r="I19" i="41" s="1"/>
  <c r="J19" i="41" s="1"/>
  <c r="H16" i="41"/>
  <c r="I16" i="41" s="1"/>
  <c r="J16" i="41" s="1"/>
  <c r="H13" i="41"/>
  <c r="I13" i="41" s="1"/>
  <c r="J13" i="41" s="1"/>
  <c r="H8" i="41"/>
  <c r="I8" i="41" s="1"/>
  <c r="J8" i="41" s="1"/>
  <c r="H7" i="41"/>
  <c r="I7" i="41" s="1"/>
  <c r="J7" i="41" s="1"/>
  <c r="H4" i="41"/>
  <c r="I4" i="41" s="1"/>
  <c r="J4" i="41" s="1"/>
  <c r="K4" i="41" s="1"/>
  <c r="H79" i="47"/>
  <c r="I79" i="47" s="1"/>
  <c r="J79" i="47" s="1"/>
  <c r="H75" i="47"/>
  <c r="I75" i="47" s="1"/>
  <c r="J75" i="47" s="1"/>
  <c r="H70" i="47"/>
  <c r="I70" i="47" s="1"/>
  <c r="J70" i="47" s="1"/>
  <c r="H66" i="47"/>
  <c r="I66" i="47" s="1"/>
  <c r="J66" i="47" s="1"/>
  <c r="H61" i="47"/>
  <c r="I61" i="47" s="1"/>
  <c r="J61" i="47" s="1"/>
  <c r="H57" i="47"/>
  <c r="I57" i="47" s="1"/>
  <c r="J57" i="47" s="1"/>
  <c r="H52" i="47"/>
  <c r="I52" i="47" s="1"/>
  <c r="J52" i="47" s="1"/>
  <c r="H50" i="47"/>
  <c r="I50" i="47" s="1"/>
  <c r="J50" i="47" s="1"/>
  <c r="H47" i="47"/>
  <c r="I47" i="47" s="1"/>
  <c r="J47" i="47" s="1"/>
  <c r="H44" i="47"/>
  <c r="I44" i="47" s="1"/>
  <c r="J44" i="47" s="1"/>
  <c r="H41" i="47"/>
  <c r="I41" i="47" s="1"/>
  <c r="J41" i="47" s="1"/>
  <c r="H38" i="47"/>
  <c r="I38" i="47" s="1"/>
  <c r="J38" i="47" s="1"/>
  <c r="H35" i="47"/>
  <c r="I35" i="47" s="1"/>
  <c r="J35" i="47" s="1"/>
  <c r="H32" i="47"/>
  <c r="I32" i="47" s="1"/>
  <c r="J32" i="47" s="1"/>
  <c r="H29" i="47"/>
  <c r="I29" i="47" s="1"/>
  <c r="J29" i="47" s="1"/>
  <c r="H26" i="47"/>
  <c r="I26" i="47" s="1"/>
  <c r="J26" i="47" s="1"/>
  <c r="H23" i="47"/>
  <c r="I23" i="47" s="1"/>
  <c r="J23" i="47" s="1"/>
  <c r="H20" i="47"/>
  <c r="I20" i="47" s="1"/>
  <c r="J20" i="47" s="1"/>
  <c r="H17" i="47"/>
  <c r="I17" i="47" s="1"/>
  <c r="J17" i="47" s="1"/>
  <c r="H14" i="47"/>
  <c r="I14" i="47" s="1"/>
  <c r="J14" i="47" s="1"/>
  <c r="H10" i="47"/>
  <c r="I10" i="47" s="1"/>
  <c r="J10" i="47" s="1"/>
  <c r="H71" i="47"/>
  <c r="I71" i="47" s="1"/>
  <c r="J71" i="47" s="1"/>
  <c r="H62" i="47"/>
  <c r="I62" i="47" s="1"/>
  <c r="J62" i="47" s="1"/>
  <c r="H53" i="47"/>
  <c r="I53" i="47" s="1"/>
  <c r="J53" i="47" s="1"/>
  <c r="H77" i="47"/>
  <c r="I77" i="47" s="1"/>
  <c r="J77" i="47" s="1"/>
  <c r="H68" i="47"/>
  <c r="I68" i="47" s="1"/>
  <c r="J68" i="47" s="1"/>
  <c r="H59" i="47"/>
  <c r="I59" i="47" s="1"/>
  <c r="J59" i="47" s="1"/>
  <c r="H9" i="47"/>
  <c r="I9" i="47" s="1"/>
  <c r="J9" i="47" s="1"/>
  <c r="H78" i="47"/>
  <c r="I78" i="47" s="1"/>
  <c r="J78" i="47" s="1"/>
  <c r="H69" i="47"/>
  <c r="I69" i="47" s="1"/>
  <c r="J69" i="47" s="1"/>
  <c r="H60" i="47"/>
  <c r="I60" i="47" s="1"/>
  <c r="J60" i="47" s="1"/>
  <c r="H7" i="47"/>
  <c r="I7" i="47" s="1"/>
  <c r="J7" i="47" s="1"/>
  <c r="K7" i="47" s="1"/>
  <c r="H74" i="47"/>
  <c r="I74" i="47" s="1"/>
  <c r="J74" i="47" s="1"/>
  <c r="H65" i="47"/>
  <c r="I65" i="47" s="1"/>
  <c r="J65" i="47" s="1"/>
  <c r="H56" i="47"/>
  <c r="I56" i="47" s="1"/>
  <c r="J56" i="47" s="1"/>
  <c r="H46" i="76"/>
  <c r="I46" i="76" s="1"/>
  <c r="J46" i="76" s="1"/>
  <c r="H43" i="76"/>
  <c r="I43" i="76" s="1"/>
  <c r="J43" i="76" s="1"/>
  <c r="H40" i="76"/>
  <c r="I40" i="76" s="1"/>
  <c r="J40" i="76" s="1"/>
  <c r="H37" i="76"/>
  <c r="I37" i="76" s="1"/>
  <c r="J37" i="76" s="1"/>
  <c r="H11" i="76"/>
  <c r="I11" i="76" s="1"/>
  <c r="J11" i="76" s="1"/>
  <c r="H5" i="76"/>
  <c r="I5" i="76" s="1"/>
  <c r="J5" i="76" s="1"/>
  <c r="H19" i="76"/>
  <c r="I19" i="76" s="1"/>
  <c r="J19" i="76" s="1"/>
  <c r="H17" i="76"/>
  <c r="I17" i="76" s="1"/>
  <c r="J17" i="76" s="1"/>
  <c r="H14" i="76"/>
  <c r="I14" i="76" s="1"/>
  <c r="J14" i="76" s="1"/>
  <c r="H10" i="76"/>
  <c r="I10" i="76" s="1"/>
  <c r="J10" i="76" s="1"/>
  <c r="H4" i="76"/>
  <c r="I4" i="76" s="1"/>
  <c r="J4" i="76" s="1"/>
  <c r="K4" i="76" s="1"/>
  <c r="AQ4" i="76" s="1"/>
  <c r="H69" i="76"/>
  <c r="I69" i="76" s="1"/>
  <c r="J69" i="76" s="1"/>
  <c r="H60" i="76"/>
  <c r="I60" i="76" s="1"/>
  <c r="J60" i="76" s="1"/>
  <c r="H51" i="76"/>
  <c r="I51" i="76" s="1"/>
  <c r="J51" i="76" s="1"/>
  <c r="H42" i="76"/>
  <c r="I42" i="76" s="1"/>
  <c r="J42" i="76" s="1"/>
  <c r="H33" i="76"/>
  <c r="I33" i="76" s="1"/>
  <c r="J33" i="76" s="1"/>
  <c r="H24" i="76"/>
  <c r="I24" i="76" s="1"/>
  <c r="J24" i="76" s="1"/>
  <c r="H63" i="76"/>
  <c r="I63" i="76" s="1"/>
  <c r="J63" i="76" s="1"/>
  <c r="H54" i="76"/>
  <c r="I54" i="76" s="1"/>
  <c r="J54" i="76" s="1"/>
  <c r="H45" i="76"/>
  <c r="I45" i="76" s="1"/>
  <c r="J45" i="76" s="1"/>
  <c r="H36" i="76"/>
  <c r="I36" i="76" s="1"/>
  <c r="J36" i="76" s="1"/>
  <c r="H27" i="76"/>
  <c r="I27" i="76" s="1"/>
  <c r="J27" i="76" s="1"/>
  <c r="H57" i="76"/>
  <c r="I57" i="76" s="1"/>
  <c r="J57" i="76" s="1"/>
  <c r="H30" i="76"/>
  <c r="I30" i="76" s="1"/>
  <c r="J30" i="76" s="1"/>
  <c r="H66" i="76"/>
  <c r="I66" i="76" s="1"/>
  <c r="J66" i="76" s="1"/>
  <c r="H39" i="76"/>
  <c r="I39" i="76" s="1"/>
  <c r="J39" i="76" s="1"/>
  <c r="H9" i="76"/>
  <c r="I9" i="76" s="1"/>
  <c r="J9" i="76" s="1"/>
  <c r="H48" i="76"/>
  <c r="I48" i="76" s="1"/>
  <c r="J48" i="76" s="1"/>
  <c r="H21" i="76"/>
  <c r="I21" i="76" s="1"/>
  <c r="J21" i="76" s="1"/>
  <c r="H63" i="83"/>
  <c r="I63" i="83" s="1"/>
  <c r="J63" i="83" s="1"/>
  <c r="H62" i="83"/>
  <c r="I62" i="83" s="1"/>
  <c r="J62" i="83" s="1"/>
  <c r="H54" i="83"/>
  <c r="I54" i="83" s="1"/>
  <c r="J54" i="83" s="1"/>
  <c r="H53" i="83"/>
  <c r="I53" i="83" s="1"/>
  <c r="J53" i="83" s="1"/>
  <c r="H45" i="83"/>
  <c r="I45" i="83" s="1"/>
  <c r="J45" i="83" s="1"/>
  <c r="H44" i="83"/>
  <c r="I44" i="83" s="1"/>
  <c r="J44" i="83" s="1"/>
  <c r="H36" i="83"/>
  <c r="I36" i="83" s="1"/>
  <c r="J36" i="83" s="1"/>
  <c r="H35" i="83"/>
  <c r="I35" i="83" s="1"/>
  <c r="J35" i="83" s="1"/>
  <c r="H27" i="83"/>
  <c r="I27" i="83" s="1"/>
  <c r="J27" i="83" s="1"/>
  <c r="H26" i="83"/>
  <c r="I26" i="83" s="1"/>
  <c r="J26" i="83" s="1"/>
  <c r="H18" i="83"/>
  <c r="I18" i="83" s="1"/>
  <c r="J18" i="83" s="1"/>
  <c r="H17" i="83"/>
  <c r="I17" i="83" s="1"/>
  <c r="J17" i="83" s="1"/>
  <c r="H77" i="83"/>
  <c r="I77" i="83" s="1"/>
  <c r="J77" i="83" s="1"/>
  <c r="H74" i="83"/>
  <c r="I74" i="83" s="1"/>
  <c r="J74" i="83" s="1"/>
  <c r="H71" i="83"/>
  <c r="I71" i="83" s="1"/>
  <c r="J71" i="83" s="1"/>
  <c r="H68" i="83"/>
  <c r="I68" i="83" s="1"/>
  <c r="J68" i="83" s="1"/>
  <c r="H60" i="83"/>
  <c r="I60" i="83" s="1"/>
  <c r="J60" i="83" s="1"/>
  <c r="H59" i="83"/>
  <c r="I59" i="83" s="1"/>
  <c r="J59" i="83" s="1"/>
  <c r="H51" i="83"/>
  <c r="I51" i="83" s="1"/>
  <c r="J51" i="83" s="1"/>
  <c r="H50" i="83"/>
  <c r="I50" i="83" s="1"/>
  <c r="J50" i="83" s="1"/>
  <c r="H42" i="83"/>
  <c r="I42" i="83" s="1"/>
  <c r="J42" i="83" s="1"/>
  <c r="H41" i="83"/>
  <c r="I41" i="83" s="1"/>
  <c r="J41" i="83" s="1"/>
  <c r="H33" i="83"/>
  <c r="I33" i="83" s="1"/>
  <c r="J33" i="83" s="1"/>
  <c r="H32" i="83"/>
  <c r="I32" i="83" s="1"/>
  <c r="J32" i="83" s="1"/>
  <c r="H24" i="83"/>
  <c r="I24" i="83" s="1"/>
  <c r="J24" i="83" s="1"/>
  <c r="H47" i="83"/>
  <c r="I47" i="83" s="1"/>
  <c r="J47" i="83" s="1"/>
  <c r="H39" i="83"/>
  <c r="I39" i="83" s="1"/>
  <c r="J39" i="83" s="1"/>
  <c r="H20" i="83"/>
  <c r="I20" i="83" s="1"/>
  <c r="J20" i="83" s="1"/>
  <c r="H78" i="83"/>
  <c r="I78" i="83" s="1"/>
  <c r="J78" i="83" s="1"/>
  <c r="H69" i="83"/>
  <c r="I69" i="83" s="1"/>
  <c r="J69" i="83" s="1"/>
  <c r="H30" i="83"/>
  <c r="I30" i="83" s="1"/>
  <c r="J30" i="83" s="1"/>
  <c r="H48" i="83"/>
  <c r="I48" i="83" s="1"/>
  <c r="J48" i="83" s="1"/>
  <c r="H15" i="83"/>
  <c r="I15" i="83" s="1"/>
  <c r="J15" i="83" s="1"/>
  <c r="H12" i="83"/>
  <c r="I12" i="83" s="1"/>
  <c r="J12" i="83" s="1"/>
  <c r="H75" i="83"/>
  <c r="I75" i="83" s="1"/>
  <c r="J75" i="83" s="1"/>
  <c r="H57" i="83"/>
  <c r="I57" i="83" s="1"/>
  <c r="J57" i="83" s="1"/>
  <c r="H72" i="83"/>
  <c r="I72" i="83" s="1"/>
  <c r="J72" i="83" s="1"/>
  <c r="H66" i="83"/>
  <c r="I66" i="83" s="1"/>
  <c r="J66" i="83" s="1"/>
  <c r="H21" i="83"/>
  <c r="I21" i="83" s="1"/>
  <c r="J21" i="83" s="1"/>
  <c r="H10" i="83"/>
  <c r="I10" i="83" s="1"/>
  <c r="J10" i="83" s="1"/>
  <c r="H6" i="83"/>
  <c r="I6" i="83" s="1"/>
  <c r="J6" i="83" s="1"/>
  <c r="H5" i="83"/>
  <c r="I5" i="83" s="1"/>
  <c r="J5" i="83" s="1"/>
  <c r="K5" i="83" s="1"/>
  <c r="H38" i="83"/>
  <c r="I38" i="83" s="1"/>
  <c r="J38" i="83" s="1"/>
  <c r="H62" i="88"/>
  <c r="I62" i="88" s="1"/>
  <c r="J62" i="88" s="1"/>
  <c r="H53" i="88"/>
  <c r="I53" i="88" s="1"/>
  <c r="J53" i="88" s="1"/>
  <c r="H65" i="88"/>
  <c r="I65" i="88" s="1"/>
  <c r="J65" i="88" s="1"/>
  <c r="H56" i="88"/>
  <c r="I56" i="88" s="1"/>
  <c r="J56" i="88" s="1"/>
  <c r="H50" i="88"/>
  <c r="I50" i="88" s="1"/>
  <c r="J50" i="88" s="1"/>
  <c r="H47" i="88"/>
  <c r="I47" i="88" s="1"/>
  <c r="J47" i="88" s="1"/>
  <c r="H44" i="88"/>
  <c r="I44" i="88" s="1"/>
  <c r="J44" i="88" s="1"/>
  <c r="H41" i="88"/>
  <c r="I41" i="88" s="1"/>
  <c r="J41" i="88" s="1"/>
  <c r="H38" i="88"/>
  <c r="I38" i="88" s="1"/>
  <c r="J38" i="88" s="1"/>
  <c r="H35" i="88"/>
  <c r="I35" i="88" s="1"/>
  <c r="J35" i="88" s="1"/>
  <c r="H32" i="88"/>
  <c r="I32" i="88" s="1"/>
  <c r="J32" i="88" s="1"/>
  <c r="H29" i="88"/>
  <c r="I29" i="88" s="1"/>
  <c r="J29" i="88" s="1"/>
  <c r="H26" i="88"/>
  <c r="I26" i="88" s="1"/>
  <c r="J26" i="88" s="1"/>
  <c r="H23" i="88"/>
  <c r="I23" i="88" s="1"/>
  <c r="J23" i="88" s="1"/>
  <c r="H20" i="88"/>
  <c r="I20" i="88" s="1"/>
  <c r="J20" i="88" s="1"/>
  <c r="H17" i="88"/>
  <c r="I17" i="88" s="1"/>
  <c r="J17" i="88" s="1"/>
  <c r="H14" i="88"/>
  <c r="I14" i="88" s="1"/>
  <c r="J14" i="88" s="1"/>
  <c r="H10" i="88"/>
  <c r="I10" i="88" s="1"/>
  <c r="J10" i="88" s="1"/>
  <c r="H4" i="88"/>
  <c r="I4" i="88" s="1"/>
  <c r="J4" i="88" s="1"/>
  <c r="K4" i="88" s="1"/>
  <c r="H9" i="88"/>
  <c r="I9" i="88" s="1"/>
  <c r="J9" i="88" s="1"/>
  <c r="H68" i="88"/>
  <c r="I68" i="88" s="1"/>
  <c r="J68" i="88" s="1"/>
  <c r="H67" i="88"/>
  <c r="I67" i="88" s="1"/>
  <c r="J67" i="88" s="1"/>
  <c r="H58" i="88"/>
  <c r="I58" i="88" s="1"/>
  <c r="J58" i="88" s="1"/>
  <c r="H59" i="88"/>
  <c r="I59" i="88" s="1"/>
  <c r="J59" i="88" s="1"/>
  <c r="H89" i="94"/>
  <c r="I89" i="94" s="1"/>
  <c r="J89" i="94" s="1"/>
  <c r="H86" i="94"/>
  <c r="I86" i="94" s="1"/>
  <c r="J86" i="94" s="1"/>
  <c r="H83" i="94"/>
  <c r="I83" i="94" s="1"/>
  <c r="J83" i="94" s="1"/>
  <c r="H80" i="94"/>
  <c r="I80" i="94" s="1"/>
  <c r="J80" i="94" s="1"/>
  <c r="H88" i="94"/>
  <c r="I88" i="94" s="1"/>
  <c r="J88" i="94" s="1"/>
  <c r="H85" i="94"/>
  <c r="I85" i="94" s="1"/>
  <c r="J85" i="94" s="1"/>
  <c r="H82" i="94"/>
  <c r="I82" i="94" s="1"/>
  <c r="J82" i="94" s="1"/>
  <c r="H73" i="94"/>
  <c r="I73" i="94" s="1"/>
  <c r="J73" i="94" s="1"/>
  <c r="H56" i="94"/>
  <c r="I56" i="94" s="1"/>
  <c r="J56" i="94" s="1"/>
  <c r="H51" i="94"/>
  <c r="I51" i="94" s="1"/>
  <c r="J51" i="94" s="1"/>
  <c r="H64" i="94"/>
  <c r="I64" i="94" s="1"/>
  <c r="J64" i="94" s="1"/>
  <c r="H48" i="94"/>
  <c r="I48" i="94" s="1"/>
  <c r="J48" i="94" s="1"/>
  <c r="H44" i="94"/>
  <c r="I44" i="94" s="1"/>
  <c r="J44" i="94" s="1"/>
  <c r="H35" i="94"/>
  <c r="I35" i="94" s="1"/>
  <c r="J35" i="94" s="1"/>
  <c r="H55" i="94"/>
  <c r="I55" i="94" s="1"/>
  <c r="J55" i="94" s="1"/>
  <c r="H29" i="94"/>
  <c r="I29" i="94" s="1"/>
  <c r="J29" i="94" s="1"/>
  <c r="H20" i="94"/>
  <c r="I20" i="94" s="1"/>
  <c r="J20" i="94" s="1"/>
  <c r="H5" i="94"/>
  <c r="I5" i="94" s="1"/>
  <c r="J5" i="94" s="1"/>
  <c r="H38" i="94"/>
  <c r="I38" i="94" s="1"/>
  <c r="J38" i="94" s="1"/>
  <c r="H11" i="94"/>
  <c r="I11" i="94" s="1"/>
  <c r="J11" i="94" s="1"/>
  <c r="H46" i="94"/>
  <c r="I46" i="94" s="1"/>
  <c r="J46" i="94" s="1"/>
  <c r="H26" i="94"/>
  <c r="I26" i="94" s="1"/>
  <c r="J26" i="94" s="1"/>
  <c r="H17" i="94"/>
  <c r="I17" i="94" s="1"/>
  <c r="J17" i="94" s="1"/>
  <c r="H32" i="94"/>
  <c r="I32" i="94" s="1"/>
  <c r="J32" i="94" s="1"/>
  <c r="H23" i="94"/>
  <c r="I23" i="94" s="1"/>
  <c r="J23" i="94" s="1"/>
  <c r="H41" i="94"/>
  <c r="I41" i="94" s="1"/>
  <c r="J41" i="94" s="1"/>
  <c r="AI3" i="31"/>
  <c r="H89" i="29"/>
  <c r="I89" i="29" s="1"/>
  <c r="J89" i="29" s="1"/>
  <c r="H53" i="29"/>
  <c r="I53" i="29" s="1"/>
  <c r="J53" i="29" s="1"/>
  <c r="H17" i="29"/>
  <c r="I17" i="29" s="1"/>
  <c r="J17" i="29" s="1"/>
  <c r="H48" i="28"/>
  <c r="I48" i="28" s="1"/>
  <c r="J48" i="28" s="1"/>
  <c r="H12" i="28"/>
  <c r="I12" i="28" s="1"/>
  <c r="J12" i="28" s="1"/>
  <c r="Q79" i="27"/>
  <c r="Q76" i="27"/>
  <c r="Q73" i="27"/>
  <c r="Q70" i="27"/>
  <c r="Q67" i="27"/>
  <c r="Q64" i="27"/>
  <c r="Q61" i="27"/>
  <c r="Q58" i="27"/>
  <c r="Q55" i="27"/>
  <c r="Q52" i="27"/>
  <c r="Q49" i="27"/>
  <c r="Q46" i="27"/>
  <c r="Q43" i="27"/>
  <c r="Q40" i="27"/>
  <c r="Q37" i="27"/>
  <c r="Q34" i="27"/>
  <c r="Q31" i="27"/>
  <c r="Q28" i="27"/>
  <c r="Q25" i="27"/>
  <c r="Q22" i="27"/>
  <c r="Q8" i="27"/>
  <c r="Q7" i="27"/>
  <c r="Q74" i="27"/>
  <c r="Q72" i="27"/>
  <c r="Q65" i="27"/>
  <c r="Q63" i="27"/>
  <c r="Q56" i="27"/>
  <c r="Q54" i="27"/>
  <c r="Q47" i="27"/>
  <c r="Q45" i="27"/>
  <c r="Q38" i="27"/>
  <c r="Q36" i="27"/>
  <c r="Q29" i="27"/>
  <c r="Q27" i="27"/>
  <c r="Q17" i="27"/>
  <c r="Q13" i="27"/>
  <c r="Q12" i="27"/>
  <c r="Q11" i="27"/>
  <c r="Q9" i="27"/>
  <c r="Q10" i="27"/>
  <c r="Q77" i="27"/>
  <c r="Q75" i="27"/>
  <c r="Q68" i="27"/>
  <c r="Q66" i="27"/>
  <c r="Q59" i="27"/>
  <c r="Q57" i="27"/>
  <c r="Q50" i="27"/>
  <c r="Q48" i="27"/>
  <c r="Q41" i="27"/>
  <c r="Q39" i="27"/>
  <c r="Q32" i="27"/>
  <c r="Q30" i="27"/>
  <c r="Q23" i="27"/>
  <c r="Q21" i="27"/>
  <c r="Q19" i="27"/>
  <c r="Q18" i="27"/>
  <c r="Q14" i="27"/>
  <c r="Q5" i="27"/>
  <c r="Q6" i="27"/>
  <c r="Q78" i="27"/>
  <c r="Q71" i="27"/>
  <c r="Q69" i="27"/>
  <c r="Q62" i="27"/>
  <c r="Q60" i="27"/>
  <c r="Q53" i="27"/>
  <c r="Q51" i="27"/>
  <c r="Q44" i="27"/>
  <c r="Q42" i="27"/>
  <c r="Q35" i="27"/>
  <c r="Q33" i="27"/>
  <c r="Q26" i="27"/>
  <c r="Q24" i="27"/>
  <c r="Q20" i="27"/>
  <c r="Q16" i="27"/>
  <c r="Q15" i="27"/>
  <c r="AH4" i="19"/>
  <c r="Z4" i="19"/>
  <c r="H10" i="28"/>
  <c r="I10" i="28" s="1"/>
  <c r="J10" i="28" s="1"/>
  <c r="H62" i="27"/>
  <c r="I62" i="27" s="1"/>
  <c r="J62" i="27" s="1"/>
  <c r="AH4" i="25"/>
  <c r="AQ4" i="25" s="1"/>
  <c r="H74" i="30"/>
  <c r="I74" i="30" s="1"/>
  <c r="J74" i="30" s="1"/>
  <c r="H38" i="30"/>
  <c r="I38" i="30" s="1"/>
  <c r="J38" i="30" s="1"/>
  <c r="H51" i="28"/>
  <c r="I51" i="28" s="1"/>
  <c r="J51" i="28" s="1"/>
  <c r="H42" i="28"/>
  <c r="I42" i="28" s="1"/>
  <c r="J42" i="28" s="1"/>
  <c r="Y5" i="23"/>
  <c r="H77" i="31"/>
  <c r="I77" i="31" s="1"/>
  <c r="J77" i="31" s="1"/>
  <c r="H50" i="31"/>
  <c r="I50" i="31" s="1"/>
  <c r="J50" i="31" s="1"/>
  <c r="H23" i="31"/>
  <c r="I23" i="31" s="1"/>
  <c r="J23" i="31" s="1"/>
  <c r="AH4" i="30"/>
  <c r="AQ4" i="30" s="1"/>
  <c r="H53" i="28"/>
  <c r="I53" i="28" s="1"/>
  <c r="J53" i="28" s="1"/>
  <c r="H26" i="28"/>
  <c r="I26" i="28" s="1"/>
  <c r="J26" i="28" s="1"/>
  <c r="H21" i="33"/>
  <c r="I21" i="33" s="1"/>
  <c r="J21" i="33" s="1"/>
  <c r="Z4" i="30"/>
  <c r="H63" i="28"/>
  <c r="I63" i="28" s="1"/>
  <c r="J63" i="28" s="1"/>
  <c r="AH4" i="27"/>
  <c r="AQ4" i="27" s="1"/>
  <c r="Z4" i="27"/>
  <c r="Q87" i="34"/>
  <c r="Q84" i="34"/>
  <c r="Q81" i="34"/>
  <c r="Q78" i="34"/>
  <c r="Q75" i="34"/>
  <c r="Q72" i="34"/>
  <c r="Q69" i="34"/>
  <c r="Q66" i="34"/>
  <c r="Q63" i="34"/>
  <c r="Q60" i="34"/>
  <c r="Q57" i="34"/>
  <c r="Q54" i="34"/>
  <c r="Q51" i="34"/>
  <c r="Q48" i="34"/>
  <c r="Q45" i="34"/>
  <c r="Q42" i="34"/>
  <c r="Q39" i="34"/>
  <c r="Q36" i="34"/>
  <c r="Q33" i="34"/>
  <c r="Q30" i="34"/>
  <c r="Q27" i="34"/>
  <c r="Q24" i="34"/>
  <c r="Q21" i="34"/>
  <c r="Q18" i="34"/>
  <c r="Q15" i="34"/>
  <c r="Q12" i="34"/>
  <c r="Q6" i="34"/>
  <c r="Q88" i="34"/>
  <c r="Q85" i="34"/>
  <c r="Q82" i="34"/>
  <c r="Q79" i="34"/>
  <c r="Q76" i="34"/>
  <c r="Q73" i="34"/>
  <c r="Q70" i="34"/>
  <c r="Q67" i="34"/>
  <c r="Q64" i="34"/>
  <c r="Q61" i="34"/>
  <c r="Q58" i="34"/>
  <c r="Q55" i="34"/>
  <c r="Q52" i="34"/>
  <c r="Q49" i="34"/>
  <c r="Q46" i="34"/>
  <c r="Q43" i="34"/>
  <c r="Q40" i="34"/>
  <c r="Q37" i="34"/>
  <c r="Q34" i="34"/>
  <c r="Q31" i="34"/>
  <c r="Q28" i="34"/>
  <c r="Q25" i="34"/>
  <c r="Q22" i="34"/>
  <c r="Q19" i="34"/>
  <c r="Q16" i="34"/>
  <c r="Q13" i="34"/>
  <c r="Q8" i="34"/>
  <c r="Q7" i="34"/>
  <c r="Q89" i="34"/>
  <c r="Q38" i="34"/>
  <c r="Q29" i="34"/>
  <c r="Q20" i="34"/>
  <c r="Q10" i="34"/>
  <c r="Q11" i="34"/>
  <c r="Q5" i="34"/>
  <c r="Q86" i="34"/>
  <c r="Q41" i="34"/>
  <c r="Q32" i="34"/>
  <c r="Q23" i="34"/>
  <c r="Q14" i="34"/>
  <c r="Q83" i="34"/>
  <c r="Q80" i="34"/>
  <c r="Q77" i="34"/>
  <c r="Q74" i="34"/>
  <c r="Q71" i="34"/>
  <c r="Q68" i="34"/>
  <c r="Q65" i="34"/>
  <c r="Q62" i="34"/>
  <c r="Q59" i="34"/>
  <c r="Q56" i="34"/>
  <c r="Q53" i="34"/>
  <c r="Q50" i="34"/>
  <c r="Q47" i="34"/>
  <c r="Q44" i="34"/>
  <c r="Q35" i="34"/>
  <c r="Q26" i="34"/>
  <c r="Q17" i="34"/>
  <c r="Q9" i="34"/>
  <c r="Q11" i="35"/>
  <c r="Q5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8" i="35"/>
  <c r="Q7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0" i="35"/>
  <c r="Q72" i="35"/>
  <c r="Q63" i="35"/>
  <c r="Q54" i="35"/>
  <c r="Q45" i="35"/>
  <c r="Q36" i="35"/>
  <c r="Q27" i="35"/>
  <c r="Q18" i="35"/>
  <c r="Q75" i="35"/>
  <c r="Q66" i="35"/>
  <c r="Q57" i="35"/>
  <c r="Q48" i="35"/>
  <c r="Q39" i="35"/>
  <c r="Q30" i="35"/>
  <c r="Q21" i="35"/>
  <c r="Q12" i="35"/>
  <c r="Q78" i="35"/>
  <c r="Q69" i="35"/>
  <c r="Q60" i="35"/>
  <c r="Q51" i="35"/>
  <c r="Q42" i="35"/>
  <c r="Q33" i="35"/>
  <c r="Q24" i="35"/>
  <c r="Q15" i="35"/>
  <c r="Q9" i="35"/>
  <c r="Q6" i="35"/>
  <c r="Q88" i="42"/>
  <c r="Q85" i="42"/>
  <c r="Q82" i="42"/>
  <c r="Q79" i="42"/>
  <c r="Q76" i="42"/>
  <c r="Q73" i="42"/>
  <c r="Q70" i="42"/>
  <c r="Q67" i="42"/>
  <c r="Q64" i="42"/>
  <c r="Q61" i="42"/>
  <c r="Q58" i="42"/>
  <c r="Q55" i="42"/>
  <c r="Q52" i="42"/>
  <c r="Q49" i="42"/>
  <c r="Q46" i="42"/>
  <c r="Q43" i="42"/>
  <c r="Q40" i="42"/>
  <c r="Q37" i="42"/>
  <c r="Q34" i="42"/>
  <c r="Q31" i="42"/>
  <c r="Q28" i="42"/>
  <c r="Q25" i="42"/>
  <c r="Q22" i="42"/>
  <c r="Q19" i="42"/>
  <c r="Q16" i="42"/>
  <c r="Q13" i="42"/>
  <c r="Q8" i="42"/>
  <c r="Q7" i="42"/>
  <c r="Q9" i="42"/>
  <c r="Q89" i="42"/>
  <c r="Q86" i="42"/>
  <c r="Q83" i="42"/>
  <c r="Q80" i="42"/>
  <c r="Q77" i="42"/>
  <c r="Q74" i="42"/>
  <c r="Q71" i="42"/>
  <c r="Q68" i="42"/>
  <c r="Q65" i="42"/>
  <c r="Q62" i="42"/>
  <c r="Q59" i="42"/>
  <c r="Q56" i="42"/>
  <c r="Q53" i="42"/>
  <c r="Q50" i="42"/>
  <c r="Q47" i="42"/>
  <c r="Q44" i="42"/>
  <c r="Q41" i="42"/>
  <c r="Q38" i="42"/>
  <c r="Q35" i="42"/>
  <c r="Q32" i="42"/>
  <c r="Q29" i="42"/>
  <c r="Q26" i="42"/>
  <c r="Q23" i="42"/>
  <c r="Q20" i="42"/>
  <c r="Q17" i="42"/>
  <c r="Q14" i="42"/>
  <c r="Q10" i="42"/>
  <c r="Q87" i="42"/>
  <c r="Q84" i="42"/>
  <c r="Q81" i="42"/>
  <c r="Q78" i="42"/>
  <c r="Q75" i="42"/>
  <c r="Q72" i="42"/>
  <c r="Q69" i="42"/>
  <c r="Q66" i="42"/>
  <c r="Q63" i="42"/>
  <c r="Q60" i="42"/>
  <c r="Q57" i="42"/>
  <c r="Q54" i="42"/>
  <c r="Q51" i="42"/>
  <c r="Q48" i="42"/>
  <c r="Q45" i="42"/>
  <c r="Q42" i="42"/>
  <c r="Q39" i="42"/>
  <c r="Q36" i="42"/>
  <c r="Q33" i="42"/>
  <c r="Q30" i="42"/>
  <c r="Q27" i="42"/>
  <c r="Q24" i="42"/>
  <c r="Q21" i="42"/>
  <c r="Q18" i="42"/>
  <c r="Q15" i="42"/>
  <c r="Q12" i="42"/>
  <c r="Q6" i="42"/>
  <c r="Q11" i="42"/>
  <c r="Q5" i="42"/>
  <c r="Q49" i="47"/>
  <c r="Q46" i="47"/>
  <c r="Q43" i="47"/>
  <c r="Q40" i="47"/>
  <c r="Q37" i="47"/>
  <c r="Q34" i="47"/>
  <c r="Q31" i="47"/>
  <c r="Q28" i="47"/>
  <c r="Q25" i="47"/>
  <c r="Q22" i="47"/>
  <c r="Q19" i="47"/>
  <c r="Q16" i="47"/>
  <c r="Q13" i="47"/>
  <c r="Q8" i="47"/>
  <c r="Q7" i="47"/>
  <c r="Q78" i="47"/>
  <c r="Q74" i="47"/>
  <c r="Q73" i="47"/>
  <c r="Q69" i="47"/>
  <c r="Q65" i="47"/>
  <c r="Q64" i="47"/>
  <c r="Q60" i="47"/>
  <c r="Q56" i="47"/>
  <c r="Q55" i="47"/>
  <c r="Q9" i="47"/>
  <c r="Q50" i="47"/>
  <c r="Q47" i="47"/>
  <c r="Q44" i="47"/>
  <c r="Q41" i="47"/>
  <c r="Q38" i="47"/>
  <c r="Q35" i="47"/>
  <c r="Q32" i="47"/>
  <c r="Q29" i="47"/>
  <c r="Q26" i="47"/>
  <c r="Q23" i="47"/>
  <c r="Q20" i="47"/>
  <c r="Q17" i="47"/>
  <c r="Q14" i="47"/>
  <c r="Q10" i="47"/>
  <c r="Q77" i="47"/>
  <c r="Q71" i="47"/>
  <c r="Q68" i="47"/>
  <c r="Q62" i="47"/>
  <c r="Q59" i="47"/>
  <c r="Q53" i="47"/>
  <c r="Q5" i="47"/>
  <c r="Q6" i="47"/>
  <c r="Q76" i="47"/>
  <c r="Q67" i="47"/>
  <c r="Q58" i="47"/>
  <c r="Q11" i="47"/>
  <c r="Q79" i="47"/>
  <c r="Q75" i="47"/>
  <c r="Q70" i="47"/>
  <c r="Q66" i="47"/>
  <c r="Q61" i="47"/>
  <c r="Q57" i="47"/>
  <c r="Q52" i="47"/>
  <c r="Q51" i="47"/>
  <c r="Q48" i="47"/>
  <c r="Q45" i="47"/>
  <c r="Q42" i="47"/>
  <c r="Q39" i="47"/>
  <c r="Q36" i="47"/>
  <c r="Q33" i="47"/>
  <c r="Q30" i="47"/>
  <c r="Q27" i="47"/>
  <c r="Q24" i="47"/>
  <c r="Q21" i="47"/>
  <c r="Q18" i="47"/>
  <c r="Q15" i="47"/>
  <c r="Q12" i="47"/>
  <c r="Q72" i="47"/>
  <c r="Q63" i="47"/>
  <c r="Q54" i="47"/>
  <c r="Q78" i="79"/>
  <c r="Q75" i="79"/>
  <c r="Q72" i="79"/>
  <c r="Q69" i="79"/>
  <c r="Q66" i="79"/>
  <c r="Q63" i="79"/>
  <c r="Q60" i="79"/>
  <c r="Q57" i="79"/>
  <c r="Q54" i="79"/>
  <c r="Q51" i="79"/>
  <c r="Q48" i="79"/>
  <c r="Q45" i="79"/>
  <c r="Q42" i="79"/>
  <c r="Q39" i="79"/>
  <c r="Q36" i="79"/>
  <c r="Q34" i="79"/>
  <c r="Q30" i="79"/>
  <c r="Q29" i="79"/>
  <c r="Q25" i="79"/>
  <c r="Q21" i="79"/>
  <c r="Q20" i="79"/>
  <c r="Q16" i="79"/>
  <c r="Q14" i="79"/>
  <c r="Q10" i="79"/>
  <c r="Q11" i="79"/>
  <c r="Q5" i="79"/>
  <c r="Q79" i="79"/>
  <c r="Q76" i="79"/>
  <c r="Q73" i="79"/>
  <c r="Q70" i="79"/>
  <c r="Q67" i="79"/>
  <c r="Q64" i="79"/>
  <c r="Q61" i="79"/>
  <c r="Q58" i="79"/>
  <c r="Q55" i="79"/>
  <c r="Q52" i="79"/>
  <c r="Q49" i="79"/>
  <c r="Q46" i="79"/>
  <c r="Q43" i="79"/>
  <c r="Q37" i="79"/>
  <c r="Q35" i="79"/>
  <c r="Q31" i="79"/>
  <c r="Q27" i="79"/>
  <c r="Q26" i="79"/>
  <c r="Q22" i="79"/>
  <c r="Q18" i="79"/>
  <c r="Q17" i="79"/>
  <c r="Q12" i="79"/>
  <c r="Q6" i="79"/>
  <c r="Q9" i="79"/>
  <c r="Q77" i="79"/>
  <c r="Q68" i="79"/>
  <c r="Q59" i="79"/>
  <c r="Q50" i="79"/>
  <c r="Q41" i="79"/>
  <c r="Q38" i="79"/>
  <c r="Q24" i="79"/>
  <c r="Q15" i="79"/>
  <c r="Q28" i="79"/>
  <c r="Q23" i="79"/>
  <c r="Q19" i="79"/>
  <c r="Q71" i="79"/>
  <c r="Q62" i="79"/>
  <c r="Q53" i="79"/>
  <c r="Q44" i="79"/>
  <c r="Q33" i="79"/>
  <c r="Q8" i="79"/>
  <c r="Q32" i="79"/>
  <c r="Q40" i="79"/>
  <c r="Q13" i="79"/>
  <c r="Q65" i="79"/>
  <c r="Q56" i="79"/>
  <c r="Q47" i="79"/>
  <c r="Q74" i="79"/>
  <c r="Q7" i="79"/>
  <c r="Q98" i="85"/>
  <c r="Q95" i="85"/>
  <c r="Q92" i="85"/>
  <c r="Q89" i="85"/>
  <c r="Q86" i="85"/>
  <c r="Q83" i="85"/>
  <c r="Q80" i="85"/>
  <c r="Q77" i="85"/>
  <c r="Q74" i="85"/>
  <c r="Q71" i="85"/>
  <c r="Q68" i="85"/>
  <c r="Q65" i="85"/>
  <c r="Q62" i="85"/>
  <c r="Q59" i="85"/>
  <c r="Q56" i="85"/>
  <c r="Q53" i="85"/>
  <c r="Q50" i="85"/>
  <c r="Q47" i="85"/>
  <c r="Q44" i="85"/>
  <c r="Q41" i="85"/>
  <c r="Q38" i="85"/>
  <c r="Q35" i="85"/>
  <c r="Q32" i="85"/>
  <c r="Q29" i="85"/>
  <c r="Q26" i="85"/>
  <c r="Q23" i="85"/>
  <c r="Q20" i="85"/>
  <c r="Q17" i="85"/>
  <c r="Q14" i="85"/>
  <c r="Q10" i="85"/>
  <c r="Q5" i="85"/>
  <c r="Q11" i="85"/>
  <c r="Q96" i="85"/>
  <c r="Q93" i="85"/>
  <c r="Q90" i="85"/>
  <c r="Q87" i="85"/>
  <c r="Q84" i="85"/>
  <c r="Q81" i="85"/>
  <c r="Q78" i="85"/>
  <c r="Q75" i="85"/>
  <c r="Q72" i="85"/>
  <c r="Q69" i="85"/>
  <c r="Q66" i="85"/>
  <c r="Q63" i="85"/>
  <c r="Q60" i="85"/>
  <c r="Q57" i="85"/>
  <c r="Q54" i="85"/>
  <c r="Q51" i="85"/>
  <c r="Q48" i="85"/>
  <c r="Q45" i="85"/>
  <c r="Q42" i="85"/>
  <c r="Q39" i="85"/>
  <c r="Q36" i="85"/>
  <c r="Q33" i="85"/>
  <c r="Q30" i="85"/>
  <c r="Q27" i="85"/>
  <c r="Q24" i="85"/>
  <c r="Q21" i="85"/>
  <c r="Q18" i="85"/>
  <c r="Q15" i="85"/>
  <c r="Q12" i="85"/>
  <c r="Q6" i="85"/>
  <c r="Q94" i="85"/>
  <c r="Q91" i="85"/>
  <c r="Q73" i="85"/>
  <c r="Q55" i="85"/>
  <c r="Q37" i="85"/>
  <c r="Q22" i="85"/>
  <c r="Q88" i="85"/>
  <c r="Q70" i="85"/>
  <c r="Q52" i="85"/>
  <c r="Q34" i="85"/>
  <c r="Q19" i="85"/>
  <c r="Q85" i="85"/>
  <c r="Q67" i="85"/>
  <c r="Q49" i="85"/>
  <c r="Q31" i="85"/>
  <c r="Q16" i="85"/>
  <c r="Q97" i="85"/>
  <c r="Q76" i="85"/>
  <c r="Q58" i="85"/>
  <c r="Q40" i="85"/>
  <c r="Q25" i="85"/>
  <c r="Q82" i="85"/>
  <c r="Q64" i="85"/>
  <c r="Q46" i="85"/>
  <c r="Q28" i="85"/>
  <c r="Q9" i="85"/>
  <c r="Q7" i="85"/>
  <c r="Q79" i="85"/>
  <c r="Q61" i="85"/>
  <c r="Q43" i="85"/>
  <c r="Q13" i="85"/>
  <c r="Q8" i="85"/>
  <c r="Q69" i="92"/>
  <c r="Q66" i="92"/>
  <c r="Q63" i="92"/>
  <c r="Q60" i="92"/>
  <c r="Q57" i="92"/>
  <c r="Q54" i="92"/>
  <c r="Q51" i="92"/>
  <c r="Q48" i="92"/>
  <c r="Q45" i="92"/>
  <c r="Q42" i="92"/>
  <c r="Q39" i="92"/>
  <c r="Q36" i="92"/>
  <c r="Q33" i="92"/>
  <c r="Q30" i="92"/>
  <c r="Q27" i="92"/>
  <c r="Q24" i="92"/>
  <c r="Q21" i="92"/>
  <c r="Q18" i="92"/>
  <c r="Q15" i="92"/>
  <c r="Q12" i="92"/>
  <c r="Q67" i="92"/>
  <c r="Q64" i="92"/>
  <c r="Q61" i="92"/>
  <c r="Q58" i="92"/>
  <c r="Q55" i="92"/>
  <c r="Q52" i="92"/>
  <c r="Q49" i="92"/>
  <c r="Q46" i="92"/>
  <c r="Q43" i="92"/>
  <c r="Q40" i="92"/>
  <c r="Q37" i="92"/>
  <c r="Q34" i="92"/>
  <c r="Q31" i="92"/>
  <c r="Q28" i="92"/>
  <c r="Q25" i="92"/>
  <c r="Q22" i="92"/>
  <c r="Q19" i="92"/>
  <c r="Q16" i="92"/>
  <c r="Q13" i="92"/>
  <c r="Q8" i="92"/>
  <c r="Q7" i="92"/>
  <c r="Q65" i="92"/>
  <c r="Q56" i="92"/>
  <c r="Q47" i="92"/>
  <c r="Q38" i="92"/>
  <c r="Q29" i="92"/>
  <c r="Q20" i="92"/>
  <c r="Q10" i="92"/>
  <c r="Q11" i="92"/>
  <c r="Q62" i="92"/>
  <c r="Q53" i="92"/>
  <c r="Q44" i="92"/>
  <c r="Q35" i="92"/>
  <c r="Q26" i="92"/>
  <c r="Q17" i="92"/>
  <c r="Q14" i="92"/>
  <c r="Q59" i="92"/>
  <c r="Q32" i="92"/>
  <c r="Q68" i="92"/>
  <c r="Q23" i="92"/>
  <c r="Q50" i="92"/>
  <c r="Q41" i="92"/>
  <c r="Q9" i="92"/>
  <c r="Q6" i="92"/>
  <c r="Q5" i="92"/>
  <c r="I17" i="24"/>
  <c r="J17" i="24" s="1"/>
  <c r="I19" i="16"/>
  <c r="J19" i="16" s="1"/>
  <c r="AH4" i="9"/>
  <c r="Z4" i="9"/>
  <c r="H23" i="8"/>
  <c r="H22" i="8"/>
  <c r="H21" i="8"/>
  <c r="H20" i="8"/>
  <c r="H19" i="8"/>
  <c r="H18" i="8"/>
  <c r="H17" i="8"/>
  <c r="H16" i="8"/>
  <c r="H15" i="8"/>
  <c r="H14" i="8"/>
  <c r="H13" i="8"/>
  <c r="H12" i="8"/>
  <c r="H7" i="8"/>
  <c r="H6" i="8"/>
  <c r="H11" i="8"/>
  <c r="H5" i="8"/>
  <c r="H9" i="8"/>
  <c r="H4" i="8"/>
  <c r="H8" i="8"/>
  <c r="H39" i="27"/>
  <c r="I39" i="27" s="1"/>
  <c r="J39" i="27" s="1"/>
  <c r="I5" i="15"/>
  <c r="J5" i="15" s="1"/>
  <c r="H23" i="11"/>
  <c r="H22" i="11"/>
  <c r="H21" i="11"/>
  <c r="H20" i="11"/>
  <c r="H19" i="11"/>
  <c r="H18" i="11"/>
  <c r="H17" i="11"/>
  <c r="H16" i="11"/>
  <c r="H15" i="11"/>
  <c r="H14" i="11"/>
  <c r="H13" i="11"/>
  <c r="H12" i="11"/>
  <c r="H7" i="11"/>
  <c r="H6" i="11"/>
  <c r="H10" i="11"/>
  <c r="H9" i="11"/>
  <c r="H4" i="11"/>
  <c r="H10" i="22"/>
  <c r="I10" i="22" s="1"/>
  <c r="J10" i="22" s="1"/>
  <c r="H9" i="22"/>
  <c r="I9" i="22" s="1"/>
  <c r="J9" i="22" s="1"/>
  <c r="H4" i="22"/>
  <c r="I4" i="22" s="1"/>
  <c r="J4" i="22" s="1"/>
  <c r="K4" i="22" s="1"/>
  <c r="H11" i="22"/>
  <c r="I11" i="22" s="1"/>
  <c r="J11" i="22" s="1"/>
  <c r="H5" i="22"/>
  <c r="I5" i="22" s="1"/>
  <c r="J5" i="22" s="1"/>
  <c r="H23" i="18"/>
  <c r="I23" i="18" s="1"/>
  <c r="J23" i="18" s="1"/>
  <c r="H22" i="18"/>
  <c r="I22" i="18" s="1"/>
  <c r="J22" i="18" s="1"/>
  <c r="H18" i="18"/>
  <c r="I18" i="18" s="1"/>
  <c r="J18" i="18" s="1"/>
  <c r="H17" i="18"/>
  <c r="I17" i="18" s="1"/>
  <c r="J17" i="18" s="1"/>
  <c r="H16" i="18"/>
  <c r="I16" i="18" s="1"/>
  <c r="J16" i="18" s="1"/>
  <c r="H15" i="18"/>
  <c r="I15" i="18" s="1"/>
  <c r="J15" i="18" s="1"/>
  <c r="H14" i="18"/>
  <c r="I14" i="18" s="1"/>
  <c r="J14" i="18" s="1"/>
  <c r="H13" i="18"/>
  <c r="I13" i="18" s="1"/>
  <c r="J13" i="18" s="1"/>
  <c r="H12" i="18"/>
  <c r="I12" i="18" s="1"/>
  <c r="J12" i="18" s="1"/>
  <c r="H7" i="18"/>
  <c r="I7" i="18" s="1"/>
  <c r="J7" i="18" s="1"/>
  <c r="H6" i="18"/>
  <c r="I6" i="18" s="1"/>
  <c r="J6" i="18" s="1"/>
  <c r="H9" i="18"/>
  <c r="I9" i="18" s="1"/>
  <c r="J9" i="18" s="1"/>
  <c r="H4" i="18"/>
  <c r="I4" i="18" s="1"/>
  <c r="J4" i="18" s="1"/>
  <c r="K4" i="18" s="1"/>
  <c r="H8" i="18"/>
  <c r="I8" i="18" s="1"/>
  <c r="J8" i="18" s="1"/>
  <c r="H4" i="54"/>
  <c r="I4" i="54" s="1"/>
  <c r="J4" i="54" s="1"/>
  <c r="K4" i="54" s="1"/>
  <c r="H23" i="54"/>
  <c r="I23" i="54" s="1"/>
  <c r="J23" i="54" s="1"/>
  <c r="H20" i="54"/>
  <c r="I20" i="54" s="1"/>
  <c r="J20" i="54" s="1"/>
  <c r="H17" i="54"/>
  <c r="I17" i="54" s="1"/>
  <c r="J17" i="54" s="1"/>
  <c r="H14" i="54"/>
  <c r="I14" i="54" s="1"/>
  <c r="J14" i="54" s="1"/>
  <c r="H8" i="54"/>
  <c r="I8" i="54" s="1"/>
  <c r="J8" i="54" s="1"/>
  <c r="H6" i="54"/>
  <c r="I6" i="54" s="1"/>
  <c r="J6" i="54" s="1"/>
  <c r="H22" i="54"/>
  <c r="I22" i="54" s="1"/>
  <c r="J22" i="54" s="1"/>
  <c r="H19" i="54"/>
  <c r="I19" i="54" s="1"/>
  <c r="J19" i="54" s="1"/>
  <c r="H16" i="54"/>
  <c r="I16" i="54" s="1"/>
  <c r="J16" i="54" s="1"/>
  <c r="H13" i="54"/>
  <c r="I13" i="54" s="1"/>
  <c r="J13" i="54" s="1"/>
  <c r="H21" i="54"/>
  <c r="I21" i="54" s="1"/>
  <c r="J21" i="54" s="1"/>
  <c r="H18" i="54"/>
  <c r="I18" i="54" s="1"/>
  <c r="J18" i="54" s="1"/>
  <c r="H15" i="54"/>
  <c r="I15" i="54" s="1"/>
  <c r="J15" i="54" s="1"/>
  <c r="H12" i="54"/>
  <c r="I12" i="54" s="1"/>
  <c r="J12" i="54" s="1"/>
  <c r="H9" i="54"/>
  <c r="I9" i="54" s="1"/>
  <c r="J9" i="54" s="1"/>
  <c r="H7" i="54"/>
  <c r="I7" i="54" s="1"/>
  <c r="J7" i="54" s="1"/>
  <c r="H11" i="63"/>
  <c r="H5" i="63"/>
  <c r="H8" i="63"/>
  <c r="H9" i="60"/>
  <c r="H4" i="60"/>
  <c r="H10" i="60"/>
  <c r="H10" i="71"/>
  <c r="H8" i="71"/>
  <c r="H9" i="71"/>
  <c r="H4" i="71"/>
  <c r="AI3" i="28"/>
  <c r="H12" i="24"/>
  <c r="I5" i="23"/>
  <c r="J5" i="23" s="1"/>
  <c r="H16" i="21"/>
  <c r="I16" i="21" s="1"/>
  <c r="J16" i="21" s="1"/>
  <c r="I17" i="16"/>
  <c r="J17" i="16" s="1"/>
  <c r="H21" i="22"/>
  <c r="I21" i="22" s="1"/>
  <c r="J21" i="22" s="1"/>
  <c r="H9" i="4"/>
  <c r="H8" i="4"/>
  <c r="H23" i="4"/>
  <c r="H22" i="4"/>
  <c r="H21" i="4"/>
  <c r="H20" i="4"/>
  <c r="H19" i="4"/>
  <c r="H18" i="4"/>
  <c r="H17" i="4"/>
  <c r="H16" i="4"/>
  <c r="H15" i="4"/>
  <c r="H14" i="4"/>
  <c r="H13" i="4"/>
  <c r="H12" i="4"/>
  <c r="H7" i="4"/>
  <c r="H6" i="4"/>
  <c r="H11" i="4"/>
  <c r="H5" i="4"/>
  <c r="H6" i="27"/>
  <c r="I6" i="27" s="1"/>
  <c r="J6" i="27" s="1"/>
  <c r="H10" i="23"/>
  <c r="H18" i="21"/>
  <c r="I18" i="21" s="1"/>
  <c r="J18" i="21" s="1"/>
  <c r="H19" i="18"/>
  <c r="I19" i="18" s="1"/>
  <c r="J19" i="18" s="1"/>
  <c r="AI3" i="17"/>
  <c r="I22" i="7"/>
  <c r="J22" i="7" s="1"/>
  <c r="I16" i="7"/>
  <c r="J16" i="7" s="1"/>
  <c r="H8" i="22"/>
  <c r="I8" i="22" s="1"/>
  <c r="J8" i="22" s="1"/>
  <c r="AI4" i="16"/>
  <c r="H10" i="5"/>
  <c r="I10" i="5" s="1"/>
  <c r="J10" i="5" s="1"/>
  <c r="H20" i="10"/>
  <c r="I20" i="10" s="1"/>
  <c r="J20" i="10" s="1"/>
  <c r="AI3" i="6"/>
  <c r="Z4" i="5"/>
  <c r="H5" i="13"/>
  <c r="I5" i="13" s="1"/>
  <c r="J5" i="13" s="1"/>
  <c r="K5" i="13" s="1"/>
  <c r="AI3" i="9"/>
  <c r="H20" i="2"/>
  <c r="H21" i="2"/>
  <c r="AH3" i="96"/>
  <c r="AH3" i="94"/>
  <c r="AQ3" i="94" s="1"/>
  <c r="Y5" i="93"/>
  <c r="AH3" i="92"/>
  <c r="AQ3" i="92" s="1"/>
  <c r="AH4" i="92"/>
  <c r="AQ4" i="92" s="1"/>
  <c r="AN3" i="91"/>
  <c r="AH4" i="86"/>
  <c r="AQ4" i="86" s="1"/>
  <c r="Z4" i="86"/>
  <c r="AH3" i="87"/>
  <c r="AQ3" i="87" s="1"/>
  <c r="AI3" i="86"/>
  <c r="AN3" i="86"/>
  <c r="AQ4" i="87"/>
  <c r="AH4" i="81"/>
  <c r="AQ4" i="81" s="1"/>
  <c r="AH4" i="72"/>
  <c r="Z4" i="72"/>
  <c r="AQ4" i="77"/>
  <c r="AH3" i="76"/>
  <c r="AQ3" i="76" s="1"/>
  <c r="I13" i="71"/>
  <c r="J13" i="71" s="1"/>
  <c r="I6" i="71"/>
  <c r="J6" i="71" s="1"/>
  <c r="I12" i="72"/>
  <c r="J12" i="72" s="1"/>
  <c r="I9" i="68"/>
  <c r="J9" i="68" s="1"/>
  <c r="I8" i="67"/>
  <c r="J8" i="67" s="1"/>
  <c r="I22" i="67"/>
  <c r="J22" i="67" s="1"/>
  <c r="I19" i="67"/>
  <c r="J19" i="67" s="1"/>
  <c r="I16" i="67"/>
  <c r="J16" i="67" s="1"/>
  <c r="I13" i="67"/>
  <c r="J13" i="67" s="1"/>
  <c r="W5" i="58"/>
  <c r="Y5" i="58" s="1"/>
  <c r="AG4" i="58"/>
  <c r="AP4" i="58" s="1"/>
  <c r="AF4" i="58"/>
  <c r="AO4" i="58" s="1"/>
  <c r="AE4" i="58"/>
  <c r="I12" i="55"/>
  <c r="J12" i="55" s="1"/>
  <c r="I18" i="51"/>
  <c r="J18" i="51" s="1"/>
  <c r="I12" i="51"/>
  <c r="J12" i="51" s="1"/>
  <c r="AN3" i="76"/>
  <c r="AI3" i="74"/>
  <c r="I16" i="72"/>
  <c r="J16" i="72" s="1"/>
  <c r="I12" i="71"/>
  <c r="J12" i="71" s="1"/>
  <c r="I7" i="63"/>
  <c r="J7" i="63" s="1"/>
  <c r="AE4" i="61"/>
  <c r="AF4" i="61"/>
  <c r="AO4" i="61" s="1"/>
  <c r="AG4" i="61"/>
  <c r="AP4" i="61" s="1"/>
  <c r="W5" i="61"/>
  <c r="AH3" i="60"/>
  <c r="AQ3" i="60" s="1"/>
  <c r="I20" i="55"/>
  <c r="J20" i="55" s="1"/>
  <c r="I20" i="50"/>
  <c r="J20" i="50" s="1"/>
  <c r="I16" i="71"/>
  <c r="J16" i="71" s="1"/>
  <c r="I15" i="60"/>
  <c r="J15" i="60" s="1"/>
  <c r="I7" i="56"/>
  <c r="J7" i="56" s="1"/>
  <c r="I16" i="55"/>
  <c r="J16" i="55" s="1"/>
  <c r="AE3" i="54"/>
  <c r="P3" i="54"/>
  <c r="AF3" i="54" s="1"/>
  <c r="AO3" i="54" s="1"/>
  <c r="I10" i="64"/>
  <c r="J10" i="64" s="1"/>
  <c r="Z4" i="56"/>
  <c r="H94" i="93"/>
  <c r="I94" i="93" s="1"/>
  <c r="J94" i="93" s="1"/>
  <c r="AH3" i="70"/>
  <c r="AQ3" i="70" s="1"/>
  <c r="I15" i="52"/>
  <c r="J15" i="52" s="1"/>
  <c r="I7" i="51"/>
  <c r="J7" i="51" s="1"/>
  <c r="I9" i="55"/>
  <c r="J9" i="55" s="1"/>
  <c r="AH3" i="52"/>
  <c r="AQ3" i="52" s="1"/>
  <c r="X5" i="52"/>
  <c r="AH5" i="52" s="1"/>
  <c r="Y5" i="52"/>
  <c r="AE4" i="45"/>
  <c r="W5" i="45"/>
  <c r="X5" i="45" s="1"/>
  <c r="AH5" i="45" s="1"/>
  <c r="AG4" i="45"/>
  <c r="AF4" i="45"/>
  <c r="AH3" i="39"/>
  <c r="AQ3" i="39" s="1"/>
  <c r="K5" i="43"/>
  <c r="K6" i="43" s="1"/>
  <c r="K7" i="43" s="1"/>
  <c r="K8" i="43" s="1"/>
  <c r="K9" i="43" s="1"/>
  <c r="K10" i="43" s="1"/>
  <c r="K11" i="43" s="1"/>
  <c r="K12" i="43" s="1"/>
  <c r="K13" i="43" s="1"/>
  <c r="K14" i="43" s="1"/>
  <c r="K15" i="43" s="1"/>
  <c r="K16" i="43" s="1"/>
  <c r="K17" i="43" s="1"/>
  <c r="K18" i="43" s="1"/>
  <c r="K19" i="43" s="1"/>
  <c r="K20" i="43" s="1"/>
  <c r="K21" i="43" s="1"/>
  <c r="K22" i="43" s="1"/>
  <c r="K23" i="43" s="1"/>
  <c r="K24" i="43" s="1"/>
  <c r="K25" i="43" s="1"/>
  <c r="K26" i="43" s="1"/>
  <c r="K27" i="43" s="1"/>
  <c r="K28" i="43" s="1"/>
  <c r="K29" i="43" s="1"/>
  <c r="K30" i="43" s="1"/>
  <c r="K31" i="43" s="1"/>
  <c r="K32" i="43" s="1"/>
  <c r="K33" i="43" s="1"/>
  <c r="K34" i="43" s="1"/>
  <c r="K35" i="43" s="1"/>
  <c r="AQ4" i="42"/>
  <c r="AH4" i="31"/>
  <c r="AQ4" i="31" s="1"/>
  <c r="H79" i="33"/>
  <c r="I79" i="33" s="1"/>
  <c r="J79" i="33" s="1"/>
  <c r="H35" i="33"/>
  <c r="I35" i="33" s="1"/>
  <c r="J35" i="33" s="1"/>
  <c r="H18" i="33"/>
  <c r="I18" i="33" s="1"/>
  <c r="J18" i="33" s="1"/>
  <c r="H93" i="33"/>
  <c r="I93" i="33" s="1"/>
  <c r="J93" i="33" s="1"/>
  <c r="H77" i="27"/>
  <c r="I77" i="27" s="1"/>
  <c r="J77" i="27" s="1"/>
  <c r="H50" i="27"/>
  <c r="I50" i="27" s="1"/>
  <c r="J50" i="27" s="1"/>
  <c r="H23" i="27"/>
  <c r="I23" i="27" s="1"/>
  <c r="J23" i="27" s="1"/>
  <c r="H67" i="28"/>
  <c r="I67" i="28" s="1"/>
  <c r="J67" i="28" s="1"/>
  <c r="H56" i="28"/>
  <c r="I56" i="28" s="1"/>
  <c r="J56" i="28" s="1"/>
  <c r="H47" i="28"/>
  <c r="I47" i="28" s="1"/>
  <c r="J47" i="28" s="1"/>
  <c r="H38" i="28"/>
  <c r="I38" i="28" s="1"/>
  <c r="J38" i="28" s="1"/>
  <c r="H29" i="28"/>
  <c r="I29" i="28" s="1"/>
  <c r="J29" i="28" s="1"/>
  <c r="H20" i="28"/>
  <c r="I20" i="28" s="1"/>
  <c r="J20" i="28" s="1"/>
  <c r="H58" i="28"/>
  <c r="I58" i="28" s="1"/>
  <c r="J58" i="28" s="1"/>
  <c r="H49" i="28"/>
  <c r="I49" i="28" s="1"/>
  <c r="J49" i="28" s="1"/>
  <c r="H40" i="28"/>
  <c r="I40" i="28" s="1"/>
  <c r="J40" i="28" s="1"/>
  <c r="H31" i="28"/>
  <c r="I31" i="28" s="1"/>
  <c r="J31" i="28" s="1"/>
  <c r="H22" i="28"/>
  <c r="I22" i="28" s="1"/>
  <c r="J22" i="28" s="1"/>
  <c r="H13" i="28"/>
  <c r="I13" i="28" s="1"/>
  <c r="J13" i="28" s="1"/>
  <c r="H11" i="28"/>
  <c r="I11" i="28" s="1"/>
  <c r="J11" i="28" s="1"/>
  <c r="H4" i="28"/>
  <c r="I4" i="28" s="1"/>
  <c r="J4" i="28" s="1"/>
  <c r="K4" i="28" s="1"/>
  <c r="H59" i="28"/>
  <c r="I59" i="28" s="1"/>
  <c r="J59" i="28" s="1"/>
  <c r="H5" i="28"/>
  <c r="I5" i="28" s="1"/>
  <c r="J5" i="28" s="1"/>
  <c r="H62" i="28"/>
  <c r="I62" i="28" s="1"/>
  <c r="J62" i="28" s="1"/>
  <c r="H67" i="32"/>
  <c r="I67" i="32" s="1"/>
  <c r="J67" i="32" s="1"/>
  <c r="H64" i="32"/>
  <c r="I64" i="32" s="1"/>
  <c r="J64" i="32" s="1"/>
  <c r="H61" i="32"/>
  <c r="I61" i="32" s="1"/>
  <c r="J61" i="32" s="1"/>
  <c r="H58" i="32"/>
  <c r="I58" i="32" s="1"/>
  <c r="J58" i="32" s="1"/>
  <c r="H55" i="32"/>
  <c r="I55" i="32" s="1"/>
  <c r="J55" i="32" s="1"/>
  <c r="H52" i="32"/>
  <c r="I52" i="32" s="1"/>
  <c r="J52" i="32" s="1"/>
  <c r="H49" i="32"/>
  <c r="I49" i="32" s="1"/>
  <c r="J49" i="32" s="1"/>
  <c r="H46" i="32"/>
  <c r="I46" i="32" s="1"/>
  <c r="J46" i="32" s="1"/>
  <c r="H43" i="32"/>
  <c r="I43" i="32" s="1"/>
  <c r="J43" i="32" s="1"/>
  <c r="H40" i="32"/>
  <c r="I40" i="32" s="1"/>
  <c r="J40" i="32" s="1"/>
  <c r="H37" i="32"/>
  <c r="I37" i="32" s="1"/>
  <c r="J37" i="32" s="1"/>
  <c r="H34" i="32"/>
  <c r="I34" i="32" s="1"/>
  <c r="J34" i="32" s="1"/>
  <c r="H31" i="32"/>
  <c r="I31" i="32" s="1"/>
  <c r="J31" i="32" s="1"/>
  <c r="H28" i="32"/>
  <c r="I28" i="32" s="1"/>
  <c r="J28" i="32" s="1"/>
  <c r="H25" i="32"/>
  <c r="I25" i="32" s="1"/>
  <c r="J25" i="32" s="1"/>
  <c r="H22" i="32"/>
  <c r="I22" i="32" s="1"/>
  <c r="J22" i="32" s="1"/>
  <c r="H19" i="32"/>
  <c r="I19" i="32" s="1"/>
  <c r="J19" i="32" s="1"/>
  <c r="H16" i="32"/>
  <c r="I16" i="32" s="1"/>
  <c r="J16" i="32" s="1"/>
  <c r="H13" i="32"/>
  <c r="I13" i="32" s="1"/>
  <c r="J13" i="32" s="1"/>
  <c r="H8" i="32"/>
  <c r="I8" i="32" s="1"/>
  <c r="J8" i="32" s="1"/>
  <c r="H7" i="32"/>
  <c r="I7" i="32" s="1"/>
  <c r="J7" i="32" s="1"/>
  <c r="H68" i="32"/>
  <c r="I68" i="32" s="1"/>
  <c r="J68" i="32" s="1"/>
  <c r="H65" i="32"/>
  <c r="I65" i="32" s="1"/>
  <c r="J65" i="32" s="1"/>
  <c r="H62" i="32"/>
  <c r="I62" i="32" s="1"/>
  <c r="J62" i="32" s="1"/>
  <c r="H59" i="32"/>
  <c r="I59" i="32" s="1"/>
  <c r="J59" i="32" s="1"/>
  <c r="H56" i="32"/>
  <c r="I56" i="32" s="1"/>
  <c r="J56" i="32" s="1"/>
  <c r="H53" i="32"/>
  <c r="I53" i="32" s="1"/>
  <c r="J53" i="32" s="1"/>
  <c r="H50" i="32"/>
  <c r="I50" i="32" s="1"/>
  <c r="J50" i="32" s="1"/>
  <c r="H47" i="32"/>
  <c r="I47" i="32" s="1"/>
  <c r="J47" i="32" s="1"/>
  <c r="H44" i="32"/>
  <c r="I44" i="32" s="1"/>
  <c r="J44" i="32" s="1"/>
  <c r="H41" i="32"/>
  <c r="I41" i="32" s="1"/>
  <c r="J41" i="32" s="1"/>
  <c r="H38" i="32"/>
  <c r="I38" i="32" s="1"/>
  <c r="J38" i="32" s="1"/>
  <c r="H35" i="32"/>
  <c r="I35" i="32" s="1"/>
  <c r="J35" i="32" s="1"/>
  <c r="H32" i="32"/>
  <c r="I32" i="32" s="1"/>
  <c r="J32" i="32" s="1"/>
  <c r="H29" i="32"/>
  <c r="I29" i="32" s="1"/>
  <c r="J29" i="32" s="1"/>
  <c r="H26" i="32"/>
  <c r="I26" i="32" s="1"/>
  <c r="J26" i="32" s="1"/>
  <c r="H23" i="32"/>
  <c r="I23" i="32" s="1"/>
  <c r="J23" i="32" s="1"/>
  <c r="H20" i="32"/>
  <c r="I20" i="32" s="1"/>
  <c r="J20" i="32" s="1"/>
  <c r="H17" i="32"/>
  <c r="I17" i="32" s="1"/>
  <c r="J17" i="32" s="1"/>
  <c r="H14" i="32"/>
  <c r="I14" i="32" s="1"/>
  <c r="J14" i="32" s="1"/>
  <c r="H10" i="32"/>
  <c r="I10" i="32" s="1"/>
  <c r="J10" i="32" s="1"/>
  <c r="H4" i="32"/>
  <c r="I4" i="32" s="1"/>
  <c r="J4" i="32" s="1"/>
  <c r="K4" i="32" s="1"/>
  <c r="H11" i="32"/>
  <c r="I11" i="32" s="1"/>
  <c r="J11" i="32" s="1"/>
  <c r="H5" i="32"/>
  <c r="I5" i="32" s="1"/>
  <c r="J5" i="32" s="1"/>
  <c r="H89" i="42"/>
  <c r="I89" i="42" s="1"/>
  <c r="J89" i="42" s="1"/>
  <c r="H86" i="42"/>
  <c r="I86" i="42" s="1"/>
  <c r="J86" i="42" s="1"/>
  <c r="H83" i="42"/>
  <c r="I83" i="42" s="1"/>
  <c r="J83" i="42" s="1"/>
  <c r="H80" i="42"/>
  <c r="I80" i="42" s="1"/>
  <c r="J80" i="42" s="1"/>
  <c r="H77" i="42"/>
  <c r="I77" i="42" s="1"/>
  <c r="J77" i="42" s="1"/>
  <c r="H74" i="42"/>
  <c r="I74" i="42" s="1"/>
  <c r="J74" i="42" s="1"/>
  <c r="H71" i="42"/>
  <c r="I71" i="42" s="1"/>
  <c r="J71" i="42" s="1"/>
  <c r="H68" i="42"/>
  <c r="I68" i="42" s="1"/>
  <c r="J68" i="42" s="1"/>
  <c r="H65" i="42"/>
  <c r="I65" i="42" s="1"/>
  <c r="J65" i="42" s="1"/>
  <c r="H62" i="42"/>
  <c r="I62" i="42" s="1"/>
  <c r="J62" i="42" s="1"/>
  <c r="H59" i="42"/>
  <c r="I59" i="42" s="1"/>
  <c r="J59" i="42" s="1"/>
  <c r="H56" i="42"/>
  <c r="I56" i="42" s="1"/>
  <c r="J56" i="42" s="1"/>
  <c r="H53" i="42"/>
  <c r="I53" i="42" s="1"/>
  <c r="J53" i="42" s="1"/>
  <c r="H50" i="42"/>
  <c r="I50" i="42" s="1"/>
  <c r="J50" i="42" s="1"/>
  <c r="H47" i="42"/>
  <c r="I47" i="42" s="1"/>
  <c r="J47" i="42" s="1"/>
  <c r="H44" i="42"/>
  <c r="I44" i="42" s="1"/>
  <c r="J44" i="42" s="1"/>
  <c r="H41" i="42"/>
  <c r="I41" i="42" s="1"/>
  <c r="J41" i="42" s="1"/>
  <c r="H38" i="42"/>
  <c r="I38" i="42" s="1"/>
  <c r="J38" i="42" s="1"/>
  <c r="H35" i="42"/>
  <c r="I35" i="42" s="1"/>
  <c r="J35" i="42" s="1"/>
  <c r="H32" i="42"/>
  <c r="I32" i="42" s="1"/>
  <c r="J32" i="42" s="1"/>
  <c r="H29" i="42"/>
  <c r="I29" i="42" s="1"/>
  <c r="J29" i="42" s="1"/>
  <c r="H26" i="42"/>
  <c r="I26" i="42" s="1"/>
  <c r="J26" i="42" s="1"/>
  <c r="H23" i="42"/>
  <c r="I23" i="42" s="1"/>
  <c r="J23" i="42" s="1"/>
  <c r="H20" i="42"/>
  <c r="I20" i="42" s="1"/>
  <c r="J20" i="42" s="1"/>
  <c r="H17" i="42"/>
  <c r="I17" i="42" s="1"/>
  <c r="J17" i="42" s="1"/>
  <c r="H14" i="42"/>
  <c r="I14" i="42" s="1"/>
  <c r="J14" i="42" s="1"/>
  <c r="H10" i="42"/>
  <c r="I10" i="42" s="1"/>
  <c r="J10" i="42" s="1"/>
  <c r="H88" i="42"/>
  <c r="I88" i="42" s="1"/>
  <c r="J88" i="42" s="1"/>
  <c r="H85" i="42"/>
  <c r="I85" i="42" s="1"/>
  <c r="J85" i="42" s="1"/>
  <c r="H82" i="42"/>
  <c r="I82" i="42" s="1"/>
  <c r="J82" i="42" s="1"/>
  <c r="H79" i="42"/>
  <c r="I79" i="42" s="1"/>
  <c r="J79" i="42" s="1"/>
  <c r="H76" i="42"/>
  <c r="I76" i="42" s="1"/>
  <c r="J76" i="42" s="1"/>
  <c r="H73" i="42"/>
  <c r="I73" i="42" s="1"/>
  <c r="J73" i="42" s="1"/>
  <c r="H70" i="42"/>
  <c r="I70" i="42" s="1"/>
  <c r="J70" i="42" s="1"/>
  <c r="H67" i="42"/>
  <c r="I67" i="42" s="1"/>
  <c r="J67" i="42" s="1"/>
  <c r="H64" i="42"/>
  <c r="I64" i="42" s="1"/>
  <c r="J64" i="42" s="1"/>
  <c r="H61" i="42"/>
  <c r="I61" i="42" s="1"/>
  <c r="J61" i="42" s="1"/>
  <c r="H58" i="42"/>
  <c r="I58" i="42" s="1"/>
  <c r="J58" i="42" s="1"/>
  <c r="H55" i="42"/>
  <c r="I55" i="42" s="1"/>
  <c r="J55" i="42" s="1"/>
  <c r="H52" i="42"/>
  <c r="I52" i="42" s="1"/>
  <c r="J52" i="42" s="1"/>
  <c r="H49" i="42"/>
  <c r="I49" i="42" s="1"/>
  <c r="J49" i="42" s="1"/>
  <c r="H46" i="42"/>
  <c r="I46" i="42" s="1"/>
  <c r="J46" i="42" s="1"/>
  <c r="H43" i="42"/>
  <c r="I43" i="42" s="1"/>
  <c r="J43" i="42" s="1"/>
  <c r="H40" i="42"/>
  <c r="I40" i="42" s="1"/>
  <c r="J40" i="42" s="1"/>
  <c r="H37" i="42"/>
  <c r="I37" i="42" s="1"/>
  <c r="J37" i="42" s="1"/>
  <c r="H34" i="42"/>
  <c r="I34" i="42" s="1"/>
  <c r="J34" i="42" s="1"/>
  <c r="H31" i="42"/>
  <c r="I31" i="42" s="1"/>
  <c r="J31" i="42" s="1"/>
  <c r="H28" i="42"/>
  <c r="I28" i="42" s="1"/>
  <c r="J28" i="42" s="1"/>
  <c r="H25" i="42"/>
  <c r="I25" i="42" s="1"/>
  <c r="J25" i="42" s="1"/>
  <c r="H22" i="42"/>
  <c r="I22" i="42" s="1"/>
  <c r="J22" i="42" s="1"/>
  <c r="H19" i="42"/>
  <c r="I19" i="42" s="1"/>
  <c r="J19" i="42" s="1"/>
  <c r="H16" i="42"/>
  <c r="I16" i="42" s="1"/>
  <c r="J16" i="42" s="1"/>
  <c r="H13" i="42"/>
  <c r="I13" i="42" s="1"/>
  <c r="J13" i="42" s="1"/>
  <c r="H8" i="42"/>
  <c r="I8" i="42" s="1"/>
  <c r="J8" i="42" s="1"/>
  <c r="H7" i="42"/>
  <c r="I7" i="42" s="1"/>
  <c r="J7" i="42" s="1"/>
  <c r="K7" i="42" s="1"/>
  <c r="H97" i="45"/>
  <c r="I97" i="45" s="1"/>
  <c r="J97" i="45" s="1"/>
  <c r="H95" i="45"/>
  <c r="I95" i="45" s="1"/>
  <c r="J95" i="45" s="1"/>
  <c r="H79" i="45"/>
  <c r="I79" i="45" s="1"/>
  <c r="J79" i="45" s="1"/>
  <c r="H77" i="45"/>
  <c r="I77" i="45" s="1"/>
  <c r="J77" i="45" s="1"/>
  <c r="H61" i="45"/>
  <c r="I61" i="45" s="1"/>
  <c r="J61" i="45" s="1"/>
  <c r="H59" i="45"/>
  <c r="I59" i="45" s="1"/>
  <c r="J59" i="45" s="1"/>
  <c r="H43" i="45"/>
  <c r="I43" i="45" s="1"/>
  <c r="J43" i="45" s="1"/>
  <c r="H41" i="45"/>
  <c r="I41" i="45" s="1"/>
  <c r="J41" i="45" s="1"/>
  <c r="H38" i="45"/>
  <c r="I38" i="45" s="1"/>
  <c r="J38" i="45" s="1"/>
  <c r="H29" i="45"/>
  <c r="I29" i="45" s="1"/>
  <c r="J29" i="45" s="1"/>
  <c r="H20" i="45"/>
  <c r="I20" i="45" s="1"/>
  <c r="J20" i="45" s="1"/>
  <c r="H4" i="45"/>
  <c r="I4" i="45" s="1"/>
  <c r="J4" i="45" s="1"/>
  <c r="K4" i="45" s="1"/>
  <c r="H85" i="45"/>
  <c r="I85" i="45" s="1"/>
  <c r="J85" i="45" s="1"/>
  <c r="H83" i="45"/>
  <c r="I83" i="45" s="1"/>
  <c r="J83" i="45" s="1"/>
  <c r="H67" i="45"/>
  <c r="I67" i="45" s="1"/>
  <c r="J67" i="45" s="1"/>
  <c r="H65" i="45"/>
  <c r="I65" i="45" s="1"/>
  <c r="J65" i="45" s="1"/>
  <c r="H49" i="45"/>
  <c r="I49" i="45" s="1"/>
  <c r="J49" i="45" s="1"/>
  <c r="H47" i="45"/>
  <c r="I47" i="45" s="1"/>
  <c r="J47" i="45" s="1"/>
  <c r="H35" i="45"/>
  <c r="I35" i="45" s="1"/>
  <c r="J35" i="45" s="1"/>
  <c r="H26" i="45"/>
  <c r="I26" i="45" s="1"/>
  <c r="J26" i="45" s="1"/>
  <c r="H17" i="45"/>
  <c r="I17" i="45" s="1"/>
  <c r="J17" i="45" s="1"/>
  <c r="H11" i="45"/>
  <c r="I11" i="45" s="1"/>
  <c r="J11" i="45" s="1"/>
  <c r="H10" i="45"/>
  <c r="I10" i="45" s="1"/>
  <c r="J10" i="45" s="1"/>
  <c r="H9" i="45"/>
  <c r="I9" i="45" s="1"/>
  <c r="J9" i="45" s="1"/>
  <c r="H91" i="45"/>
  <c r="I91" i="45" s="1"/>
  <c r="J91" i="45" s="1"/>
  <c r="H71" i="45"/>
  <c r="I71" i="45" s="1"/>
  <c r="J71" i="45" s="1"/>
  <c r="H14" i="45"/>
  <c r="I14" i="45" s="1"/>
  <c r="J14" i="45" s="1"/>
  <c r="H5" i="45"/>
  <c r="I5" i="45" s="1"/>
  <c r="J5" i="45" s="1"/>
  <c r="H89" i="45"/>
  <c r="I89" i="45" s="1"/>
  <c r="J89" i="45" s="1"/>
  <c r="H55" i="45"/>
  <c r="I55" i="45" s="1"/>
  <c r="J55" i="45" s="1"/>
  <c r="H23" i="45"/>
  <c r="I23" i="45" s="1"/>
  <c r="J23" i="45" s="1"/>
  <c r="H73" i="45"/>
  <c r="I73" i="45" s="1"/>
  <c r="J73" i="45" s="1"/>
  <c r="H53" i="45"/>
  <c r="I53" i="45" s="1"/>
  <c r="J53" i="45" s="1"/>
  <c r="H32" i="45"/>
  <c r="I32" i="45" s="1"/>
  <c r="J32" i="45" s="1"/>
  <c r="H6" i="77"/>
  <c r="I6" i="77" s="1"/>
  <c r="J6" i="77" s="1"/>
  <c r="H98" i="77"/>
  <c r="I98" i="77" s="1"/>
  <c r="J98" i="77" s="1"/>
  <c r="H95" i="77"/>
  <c r="I95" i="77" s="1"/>
  <c r="J95" i="77" s="1"/>
  <c r="H92" i="77"/>
  <c r="I92" i="77" s="1"/>
  <c r="J92" i="77" s="1"/>
  <c r="H89" i="77"/>
  <c r="I89" i="77" s="1"/>
  <c r="J89" i="77" s="1"/>
  <c r="H86" i="77"/>
  <c r="I86" i="77" s="1"/>
  <c r="J86" i="77" s="1"/>
  <c r="H35" i="77"/>
  <c r="I35" i="77" s="1"/>
  <c r="J35" i="77" s="1"/>
  <c r="H17" i="77"/>
  <c r="I17" i="77" s="1"/>
  <c r="J17" i="77" s="1"/>
  <c r="H32" i="77"/>
  <c r="I32" i="77" s="1"/>
  <c r="J32" i="77" s="1"/>
  <c r="H14" i="77"/>
  <c r="I14" i="77" s="1"/>
  <c r="J14" i="77" s="1"/>
  <c r="H20" i="77"/>
  <c r="I20" i="77" s="1"/>
  <c r="J20" i="77" s="1"/>
  <c r="H10" i="77"/>
  <c r="I10" i="77" s="1"/>
  <c r="J10" i="77" s="1"/>
  <c r="H5" i="77"/>
  <c r="I5" i="77" s="1"/>
  <c r="J5" i="77" s="1"/>
  <c r="K5" i="77" s="1"/>
  <c r="H11" i="77"/>
  <c r="I11" i="77" s="1"/>
  <c r="J11" i="77" s="1"/>
  <c r="H23" i="77"/>
  <c r="I23" i="77" s="1"/>
  <c r="J23" i="77" s="1"/>
  <c r="H18" i="82"/>
  <c r="I18" i="82" s="1"/>
  <c r="J18" i="82" s="1"/>
  <c r="H15" i="82"/>
  <c r="I15" i="82" s="1"/>
  <c r="J15" i="82" s="1"/>
  <c r="H12" i="82"/>
  <c r="I12" i="82" s="1"/>
  <c r="J12" i="82" s="1"/>
  <c r="H6" i="82"/>
  <c r="I6" i="82" s="1"/>
  <c r="J6" i="82" s="1"/>
  <c r="H4" i="82"/>
  <c r="I4" i="82" s="1"/>
  <c r="J4" i="82" s="1"/>
  <c r="K4" i="82" s="1"/>
  <c r="H87" i="82"/>
  <c r="I87" i="82" s="1"/>
  <c r="J87" i="82" s="1"/>
  <c r="H78" i="82"/>
  <c r="I78" i="82" s="1"/>
  <c r="J78" i="82" s="1"/>
  <c r="H69" i="82"/>
  <c r="I69" i="82" s="1"/>
  <c r="J69" i="82" s="1"/>
  <c r="H60" i="82"/>
  <c r="I60" i="82" s="1"/>
  <c r="J60" i="82" s="1"/>
  <c r="H51" i="82"/>
  <c r="I51" i="82" s="1"/>
  <c r="J51" i="82" s="1"/>
  <c r="H42" i="82"/>
  <c r="I42" i="82" s="1"/>
  <c r="J42" i="82" s="1"/>
  <c r="H33" i="82"/>
  <c r="I33" i="82" s="1"/>
  <c r="J33" i="82" s="1"/>
  <c r="H24" i="82"/>
  <c r="I24" i="82" s="1"/>
  <c r="J24" i="82" s="1"/>
  <c r="H7" i="82"/>
  <c r="I7" i="82" s="1"/>
  <c r="J7" i="82" s="1"/>
  <c r="H5" i="82"/>
  <c r="I5" i="82" s="1"/>
  <c r="J5" i="82" s="1"/>
  <c r="H72" i="82"/>
  <c r="I72" i="82" s="1"/>
  <c r="J72" i="82" s="1"/>
  <c r="H66" i="82"/>
  <c r="I66" i="82" s="1"/>
  <c r="J66" i="82" s="1"/>
  <c r="H65" i="82"/>
  <c r="I65" i="82" s="1"/>
  <c r="J65" i="82" s="1"/>
  <c r="H45" i="82"/>
  <c r="I45" i="82" s="1"/>
  <c r="J45" i="82" s="1"/>
  <c r="H39" i="82"/>
  <c r="I39" i="82" s="1"/>
  <c r="J39" i="82" s="1"/>
  <c r="H38" i="82"/>
  <c r="I38" i="82" s="1"/>
  <c r="J38" i="82" s="1"/>
  <c r="H11" i="82"/>
  <c r="I11" i="82" s="1"/>
  <c r="J11" i="82" s="1"/>
  <c r="H84" i="82"/>
  <c r="I84" i="82" s="1"/>
  <c r="J84" i="82" s="1"/>
  <c r="H83" i="82"/>
  <c r="I83" i="82" s="1"/>
  <c r="J83" i="82" s="1"/>
  <c r="H63" i="82"/>
  <c r="I63" i="82" s="1"/>
  <c r="J63" i="82" s="1"/>
  <c r="H57" i="82"/>
  <c r="I57" i="82" s="1"/>
  <c r="J57" i="82" s="1"/>
  <c r="H56" i="82"/>
  <c r="I56" i="82" s="1"/>
  <c r="J56" i="82" s="1"/>
  <c r="H36" i="82"/>
  <c r="I36" i="82" s="1"/>
  <c r="J36" i="82" s="1"/>
  <c r="H30" i="82"/>
  <c r="I30" i="82" s="1"/>
  <c r="J30" i="82" s="1"/>
  <c r="H29" i="82"/>
  <c r="I29" i="82" s="1"/>
  <c r="J29" i="82" s="1"/>
  <c r="H81" i="82"/>
  <c r="I81" i="82" s="1"/>
  <c r="J81" i="82" s="1"/>
  <c r="H75" i="82"/>
  <c r="I75" i="82" s="1"/>
  <c r="J75" i="82" s="1"/>
  <c r="H74" i="82"/>
  <c r="I74" i="82" s="1"/>
  <c r="J74" i="82" s="1"/>
  <c r="H54" i="82"/>
  <c r="I54" i="82" s="1"/>
  <c r="J54" i="82" s="1"/>
  <c r="H48" i="82"/>
  <c r="I48" i="82" s="1"/>
  <c r="J48" i="82" s="1"/>
  <c r="H47" i="82"/>
  <c r="I47" i="82" s="1"/>
  <c r="J47" i="82" s="1"/>
  <c r="H27" i="82"/>
  <c r="I27" i="82" s="1"/>
  <c r="J27" i="82" s="1"/>
  <c r="H21" i="82"/>
  <c r="I21" i="82" s="1"/>
  <c r="J21" i="82" s="1"/>
  <c r="H20" i="82"/>
  <c r="I20" i="82" s="1"/>
  <c r="J20" i="82" s="1"/>
  <c r="H88" i="89"/>
  <c r="I88" i="89" s="1"/>
  <c r="J88" i="89" s="1"/>
  <c r="H91" i="89"/>
  <c r="I91" i="89" s="1"/>
  <c r="J91" i="89" s="1"/>
  <c r="H84" i="89"/>
  <c r="I84" i="89" s="1"/>
  <c r="J84" i="89" s="1"/>
  <c r="H9" i="89"/>
  <c r="I9" i="89" s="1"/>
  <c r="J9" i="89" s="1"/>
  <c r="H98" i="89"/>
  <c r="I98" i="89" s="1"/>
  <c r="J98" i="89" s="1"/>
  <c r="H4" i="89"/>
  <c r="I4" i="89" s="1"/>
  <c r="J4" i="89" s="1"/>
  <c r="K4" i="89" s="1"/>
  <c r="H82" i="89"/>
  <c r="I82" i="89" s="1"/>
  <c r="J82" i="89" s="1"/>
  <c r="H73" i="89"/>
  <c r="I73" i="89" s="1"/>
  <c r="J73" i="89" s="1"/>
  <c r="H64" i="89"/>
  <c r="I64" i="89" s="1"/>
  <c r="J64" i="89" s="1"/>
  <c r="H55" i="89"/>
  <c r="I55" i="89" s="1"/>
  <c r="J55" i="89" s="1"/>
  <c r="H46" i="89"/>
  <c r="I46" i="89" s="1"/>
  <c r="J46" i="89" s="1"/>
  <c r="H37" i="89"/>
  <c r="I37" i="89" s="1"/>
  <c r="J37" i="89" s="1"/>
  <c r="H28" i="89"/>
  <c r="I28" i="89" s="1"/>
  <c r="J28" i="89" s="1"/>
  <c r="H19" i="89"/>
  <c r="I19" i="89" s="1"/>
  <c r="J19" i="89" s="1"/>
  <c r="H13" i="89"/>
  <c r="I13" i="89" s="1"/>
  <c r="J13" i="89" s="1"/>
  <c r="H8" i="89"/>
  <c r="I8" i="89" s="1"/>
  <c r="J8" i="89" s="1"/>
  <c r="H76" i="89"/>
  <c r="I76" i="89" s="1"/>
  <c r="J76" i="89" s="1"/>
  <c r="H67" i="89"/>
  <c r="I67" i="89" s="1"/>
  <c r="J67" i="89" s="1"/>
  <c r="H58" i="89"/>
  <c r="I58" i="89" s="1"/>
  <c r="J58" i="89" s="1"/>
  <c r="H49" i="89"/>
  <c r="I49" i="89" s="1"/>
  <c r="J49" i="89" s="1"/>
  <c r="H40" i="89"/>
  <c r="I40" i="89" s="1"/>
  <c r="J40" i="89" s="1"/>
  <c r="H31" i="89"/>
  <c r="I31" i="89" s="1"/>
  <c r="J31" i="89" s="1"/>
  <c r="H22" i="89"/>
  <c r="I22" i="89" s="1"/>
  <c r="J22" i="89" s="1"/>
  <c r="H79" i="89"/>
  <c r="I79" i="89" s="1"/>
  <c r="J79" i="89" s="1"/>
  <c r="H70" i="89"/>
  <c r="I70" i="89" s="1"/>
  <c r="J70" i="89" s="1"/>
  <c r="H61" i="89"/>
  <c r="I61" i="89" s="1"/>
  <c r="J61" i="89" s="1"/>
  <c r="H52" i="89"/>
  <c r="I52" i="89" s="1"/>
  <c r="J52" i="89" s="1"/>
  <c r="H43" i="89"/>
  <c r="I43" i="89" s="1"/>
  <c r="J43" i="89" s="1"/>
  <c r="H34" i="89"/>
  <c r="I34" i="89" s="1"/>
  <c r="J34" i="89" s="1"/>
  <c r="H25" i="89"/>
  <c r="I25" i="89" s="1"/>
  <c r="J25" i="89" s="1"/>
  <c r="H16" i="89"/>
  <c r="I16" i="89" s="1"/>
  <c r="J16" i="89" s="1"/>
  <c r="H7" i="89"/>
  <c r="I7" i="89" s="1"/>
  <c r="J7" i="89" s="1"/>
  <c r="H11" i="89"/>
  <c r="I11" i="89" s="1"/>
  <c r="J11" i="89" s="1"/>
  <c r="H75" i="95"/>
  <c r="I75" i="95" s="1"/>
  <c r="J75" i="95" s="1"/>
  <c r="H66" i="95"/>
  <c r="I66" i="95" s="1"/>
  <c r="J66" i="95" s="1"/>
  <c r="H57" i="95"/>
  <c r="I57" i="95" s="1"/>
  <c r="J57" i="95" s="1"/>
  <c r="H52" i="95"/>
  <c r="I52" i="95" s="1"/>
  <c r="J52" i="95" s="1"/>
  <c r="H49" i="95"/>
  <c r="I49" i="95" s="1"/>
  <c r="J49" i="95" s="1"/>
  <c r="H46" i="95"/>
  <c r="I46" i="95" s="1"/>
  <c r="J46" i="95" s="1"/>
  <c r="H69" i="95"/>
  <c r="I69" i="95" s="1"/>
  <c r="J69" i="95" s="1"/>
  <c r="H54" i="95"/>
  <c r="I54" i="95" s="1"/>
  <c r="J54" i="95" s="1"/>
  <c r="H51" i="95"/>
  <c r="I51" i="95" s="1"/>
  <c r="J51" i="95" s="1"/>
  <c r="H48" i="95"/>
  <c r="I48" i="95" s="1"/>
  <c r="J48" i="95" s="1"/>
  <c r="H45" i="95"/>
  <c r="I45" i="95" s="1"/>
  <c r="J45" i="95" s="1"/>
  <c r="H42" i="95"/>
  <c r="I42" i="95" s="1"/>
  <c r="J42" i="95" s="1"/>
  <c r="H9" i="95"/>
  <c r="I9" i="95" s="1"/>
  <c r="J9" i="95" s="1"/>
  <c r="H78" i="95"/>
  <c r="I78" i="95" s="1"/>
  <c r="J78" i="95" s="1"/>
  <c r="H55" i="95"/>
  <c r="I55" i="95" s="1"/>
  <c r="J55" i="95" s="1"/>
  <c r="H41" i="95"/>
  <c r="I41" i="95" s="1"/>
  <c r="J41" i="95" s="1"/>
  <c r="H34" i="95"/>
  <c r="I34" i="95" s="1"/>
  <c r="J34" i="95" s="1"/>
  <c r="H31" i="95"/>
  <c r="I31" i="95" s="1"/>
  <c r="J31" i="95" s="1"/>
  <c r="H28" i="95"/>
  <c r="I28" i="95" s="1"/>
  <c r="J28" i="95" s="1"/>
  <c r="H25" i="95"/>
  <c r="I25" i="95" s="1"/>
  <c r="J25" i="95" s="1"/>
  <c r="H22" i="95"/>
  <c r="I22" i="95" s="1"/>
  <c r="J22" i="95" s="1"/>
  <c r="H19" i="95"/>
  <c r="I19" i="95" s="1"/>
  <c r="J19" i="95" s="1"/>
  <c r="H37" i="95"/>
  <c r="I37" i="95" s="1"/>
  <c r="J37" i="95" s="1"/>
  <c r="H36" i="95"/>
  <c r="I36" i="95" s="1"/>
  <c r="J36" i="95" s="1"/>
  <c r="H33" i="95"/>
  <c r="I33" i="95" s="1"/>
  <c r="J33" i="95" s="1"/>
  <c r="H30" i="95"/>
  <c r="I30" i="95" s="1"/>
  <c r="J30" i="95" s="1"/>
  <c r="H27" i="95"/>
  <c r="I27" i="95" s="1"/>
  <c r="J27" i="95" s="1"/>
  <c r="H24" i="95"/>
  <c r="I24" i="95" s="1"/>
  <c r="J24" i="95" s="1"/>
  <c r="H21" i="95"/>
  <c r="I21" i="95" s="1"/>
  <c r="J21" i="95" s="1"/>
  <c r="H18" i="95"/>
  <c r="I18" i="95" s="1"/>
  <c r="J18" i="95" s="1"/>
  <c r="H59" i="95"/>
  <c r="I59" i="95" s="1"/>
  <c r="J59" i="95" s="1"/>
  <c r="H47" i="95"/>
  <c r="I47" i="95" s="1"/>
  <c r="J47" i="95" s="1"/>
  <c r="H39" i="95"/>
  <c r="I39" i="95" s="1"/>
  <c r="J39" i="95" s="1"/>
  <c r="H16" i="95"/>
  <c r="I16" i="95" s="1"/>
  <c r="J16" i="95" s="1"/>
  <c r="H15" i="95"/>
  <c r="I15" i="95" s="1"/>
  <c r="J15" i="95" s="1"/>
  <c r="H13" i="95"/>
  <c r="I13" i="95" s="1"/>
  <c r="J13" i="95" s="1"/>
  <c r="H7" i="95"/>
  <c r="I7" i="95" s="1"/>
  <c r="J7" i="95" s="1"/>
  <c r="H50" i="95"/>
  <c r="I50" i="95" s="1"/>
  <c r="J50" i="95" s="1"/>
  <c r="H4" i="95"/>
  <c r="I4" i="95" s="1"/>
  <c r="J4" i="95" s="1"/>
  <c r="K4" i="95" s="1"/>
  <c r="H43" i="95"/>
  <c r="I43" i="95" s="1"/>
  <c r="J43" i="95" s="1"/>
  <c r="H44" i="95"/>
  <c r="I44" i="95" s="1"/>
  <c r="J44" i="95" s="1"/>
  <c r="H8" i="95"/>
  <c r="I8" i="95" s="1"/>
  <c r="J8" i="95" s="1"/>
  <c r="H40" i="95"/>
  <c r="I40" i="95" s="1"/>
  <c r="J40" i="95" s="1"/>
  <c r="H9" i="29"/>
  <c r="I9" i="29" s="1"/>
  <c r="J9" i="29" s="1"/>
  <c r="H57" i="28"/>
  <c r="I57" i="28" s="1"/>
  <c r="J57" i="28" s="1"/>
  <c r="H21" i="28"/>
  <c r="I21" i="28" s="1"/>
  <c r="J21" i="28" s="1"/>
  <c r="H42" i="27"/>
  <c r="I42" i="27" s="1"/>
  <c r="J42" i="27" s="1"/>
  <c r="H24" i="27"/>
  <c r="I24" i="27" s="1"/>
  <c r="J24" i="27" s="1"/>
  <c r="H9" i="33"/>
  <c r="I9" i="33" s="1"/>
  <c r="J9" i="33" s="1"/>
  <c r="H17" i="30"/>
  <c r="I17" i="30" s="1"/>
  <c r="J17" i="30" s="1"/>
  <c r="H68" i="29"/>
  <c r="I68" i="29" s="1"/>
  <c r="J68" i="29" s="1"/>
  <c r="H32" i="29"/>
  <c r="I32" i="29" s="1"/>
  <c r="J32" i="29" s="1"/>
  <c r="H10" i="29"/>
  <c r="I10" i="29" s="1"/>
  <c r="J10" i="29" s="1"/>
  <c r="H32" i="28"/>
  <c r="I32" i="28" s="1"/>
  <c r="J32" i="28" s="1"/>
  <c r="H71" i="27"/>
  <c r="I71" i="27" s="1"/>
  <c r="J71" i="27" s="1"/>
  <c r="AN3" i="25"/>
  <c r="AI3" i="25"/>
  <c r="H68" i="30"/>
  <c r="I68" i="30" s="1"/>
  <c r="J68" i="30" s="1"/>
  <c r="H32" i="30"/>
  <c r="I32" i="30" s="1"/>
  <c r="J32" i="30" s="1"/>
  <c r="H83" i="29"/>
  <c r="I83" i="29" s="1"/>
  <c r="J83" i="29" s="1"/>
  <c r="H47" i="29"/>
  <c r="I47" i="29" s="1"/>
  <c r="J47" i="29" s="1"/>
  <c r="H60" i="28"/>
  <c r="I60" i="28" s="1"/>
  <c r="J60" i="28" s="1"/>
  <c r="AH4" i="20"/>
  <c r="Z4" i="20"/>
  <c r="H70" i="31"/>
  <c r="I70" i="31" s="1"/>
  <c r="J70" i="31" s="1"/>
  <c r="H43" i="31"/>
  <c r="I43" i="31" s="1"/>
  <c r="J43" i="31" s="1"/>
  <c r="H16" i="31"/>
  <c r="I16" i="31" s="1"/>
  <c r="J16" i="31" s="1"/>
  <c r="H80" i="29"/>
  <c r="I80" i="29" s="1"/>
  <c r="J80" i="29" s="1"/>
  <c r="H44" i="29"/>
  <c r="I44" i="29" s="1"/>
  <c r="J44" i="29" s="1"/>
  <c r="H65" i="27"/>
  <c r="I65" i="27" s="1"/>
  <c r="J65" i="27" s="1"/>
  <c r="H38" i="27"/>
  <c r="I38" i="27" s="1"/>
  <c r="J38" i="27" s="1"/>
  <c r="H17" i="33"/>
  <c r="I17" i="33" s="1"/>
  <c r="J17" i="33" s="1"/>
  <c r="H60" i="32"/>
  <c r="I60" i="32" s="1"/>
  <c r="J60" i="32" s="1"/>
  <c r="H24" i="32"/>
  <c r="I24" i="32" s="1"/>
  <c r="J24" i="32" s="1"/>
  <c r="H77" i="29"/>
  <c r="I77" i="29" s="1"/>
  <c r="J77" i="29" s="1"/>
  <c r="H41" i="29"/>
  <c r="I41" i="29" s="1"/>
  <c r="J41" i="29" s="1"/>
  <c r="Q79" i="31"/>
  <c r="Q76" i="31"/>
  <c r="Q73" i="31"/>
  <c r="Q70" i="31"/>
  <c r="Q67" i="31"/>
  <c r="Q64" i="31"/>
  <c r="Q61" i="31"/>
  <c r="Q58" i="31"/>
  <c r="Q55" i="31"/>
  <c r="Q52" i="31"/>
  <c r="Q49" i="31"/>
  <c r="Q46" i="31"/>
  <c r="Q43" i="31"/>
  <c r="Q40" i="31"/>
  <c r="Q37" i="31"/>
  <c r="Q34" i="31"/>
  <c r="Q31" i="31"/>
  <c r="Q28" i="31"/>
  <c r="Q25" i="31"/>
  <c r="Q22" i="31"/>
  <c r="Q19" i="31"/>
  <c r="Q16" i="31"/>
  <c r="Q13" i="31"/>
  <c r="Q8" i="31"/>
  <c r="Q7" i="31"/>
  <c r="Q9" i="31"/>
  <c r="Q77" i="31"/>
  <c r="Q74" i="31"/>
  <c r="Q71" i="31"/>
  <c r="Q68" i="31"/>
  <c r="Q65" i="31"/>
  <c r="Q62" i="31"/>
  <c r="Q59" i="31"/>
  <c r="Q56" i="31"/>
  <c r="Q53" i="31"/>
  <c r="Q50" i="31"/>
  <c r="Q47" i="31"/>
  <c r="Q44" i="31"/>
  <c r="Q41" i="31"/>
  <c r="Q38" i="31"/>
  <c r="Q35" i="31"/>
  <c r="Q32" i="31"/>
  <c r="Q29" i="31"/>
  <c r="Q26" i="31"/>
  <c r="Q23" i="31"/>
  <c r="Q20" i="31"/>
  <c r="Q17" i="31"/>
  <c r="Q14" i="31"/>
  <c r="Q10" i="31"/>
  <c r="Q11" i="31"/>
  <c r="Q5" i="31"/>
  <c r="Q78" i="31"/>
  <c r="Q75" i="31"/>
  <c r="Q72" i="31"/>
  <c r="Q69" i="31"/>
  <c r="Q66" i="31"/>
  <c r="Q63" i="31"/>
  <c r="Q60" i="31"/>
  <c r="Q57" i="31"/>
  <c r="Q54" i="31"/>
  <c r="Q51" i="31"/>
  <c r="Q48" i="31"/>
  <c r="Q45" i="31"/>
  <c r="Q42" i="31"/>
  <c r="Q39" i="31"/>
  <c r="Q36" i="31"/>
  <c r="Q33" i="31"/>
  <c r="Q30" i="31"/>
  <c r="Q27" i="31"/>
  <c r="Q24" i="31"/>
  <c r="Q21" i="31"/>
  <c r="Q18" i="31"/>
  <c r="Q15" i="31"/>
  <c r="Q12" i="31"/>
  <c r="Q6" i="31"/>
  <c r="Q67" i="36"/>
  <c r="Q64" i="36"/>
  <c r="Q61" i="36"/>
  <c r="Q58" i="36"/>
  <c r="Q55" i="36"/>
  <c r="Q52" i="36"/>
  <c r="Q49" i="36"/>
  <c r="Q46" i="36"/>
  <c r="Q43" i="36"/>
  <c r="Q40" i="36"/>
  <c r="Q37" i="36"/>
  <c r="Q34" i="36"/>
  <c r="Q31" i="36"/>
  <c r="Q28" i="36"/>
  <c r="Q25" i="36"/>
  <c r="Q22" i="36"/>
  <c r="Q19" i="36"/>
  <c r="Q16" i="36"/>
  <c r="Q13" i="36"/>
  <c r="Q8" i="36"/>
  <c r="Q7" i="36"/>
  <c r="Q68" i="36"/>
  <c r="Q65" i="36"/>
  <c r="Q62" i="36"/>
  <c r="Q59" i="36"/>
  <c r="Q56" i="36"/>
  <c r="Q53" i="36"/>
  <c r="Q50" i="36"/>
  <c r="Q47" i="36"/>
  <c r="Q44" i="36"/>
  <c r="Q41" i="36"/>
  <c r="Q38" i="36"/>
  <c r="Q35" i="36"/>
  <c r="Q32" i="36"/>
  <c r="Q29" i="36"/>
  <c r="Q26" i="36"/>
  <c r="Q23" i="36"/>
  <c r="Q20" i="36"/>
  <c r="Q17" i="36"/>
  <c r="Q14" i="36"/>
  <c r="Q10" i="36"/>
  <c r="Q11" i="36"/>
  <c r="Q5" i="36"/>
  <c r="Q51" i="36"/>
  <c r="Q48" i="36"/>
  <c r="Q57" i="36"/>
  <c r="Q54" i="36"/>
  <c r="Q39" i="36"/>
  <c r="Q30" i="36"/>
  <c r="Q63" i="36"/>
  <c r="Q60" i="36"/>
  <c r="Q21" i="36"/>
  <c r="Q15" i="36"/>
  <c r="Q69" i="36"/>
  <c r="Q66" i="36"/>
  <c r="Q36" i="36"/>
  <c r="Q27" i="36"/>
  <c r="Q6" i="36"/>
  <c r="Q45" i="36"/>
  <c r="Q42" i="36"/>
  <c r="Q33" i="36"/>
  <c r="Q24" i="36"/>
  <c r="Q18" i="36"/>
  <c r="Q12" i="36"/>
  <c r="Q9" i="36"/>
  <c r="Q98" i="45"/>
  <c r="Q95" i="45"/>
  <c r="Q92" i="45"/>
  <c r="Q89" i="45"/>
  <c r="Q86" i="45"/>
  <c r="Q83" i="45"/>
  <c r="Q80" i="45"/>
  <c r="Q77" i="45"/>
  <c r="Q74" i="45"/>
  <c r="Q71" i="45"/>
  <c r="Q68" i="45"/>
  <c r="Q65" i="45"/>
  <c r="Q62" i="45"/>
  <c r="Q59" i="45"/>
  <c r="Q56" i="45"/>
  <c r="Q53" i="45"/>
  <c r="Q50" i="45"/>
  <c r="Q47" i="45"/>
  <c r="Q44" i="45"/>
  <c r="Q41" i="45"/>
  <c r="Q38" i="45"/>
  <c r="Q35" i="45"/>
  <c r="Q32" i="45"/>
  <c r="Q29" i="45"/>
  <c r="Q26" i="45"/>
  <c r="Q23" i="45"/>
  <c r="Q20" i="45"/>
  <c r="Q17" i="45"/>
  <c r="Q14" i="45"/>
  <c r="Q10" i="45"/>
  <c r="Q5" i="45"/>
  <c r="Q87" i="45"/>
  <c r="Q85" i="45"/>
  <c r="Q69" i="45"/>
  <c r="Q67" i="45"/>
  <c r="Q51" i="45"/>
  <c r="Q49" i="45"/>
  <c r="Q36" i="45"/>
  <c r="Q31" i="45"/>
  <c r="Q27" i="45"/>
  <c r="Q22" i="45"/>
  <c r="Q18" i="45"/>
  <c r="Q13" i="45"/>
  <c r="Q90" i="45"/>
  <c r="Q88" i="45"/>
  <c r="Q72" i="45"/>
  <c r="Q70" i="45"/>
  <c r="Q54" i="45"/>
  <c r="Q52" i="45"/>
  <c r="Q93" i="45"/>
  <c r="Q91" i="45"/>
  <c r="Q75" i="45"/>
  <c r="Q73" i="45"/>
  <c r="Q57" i="45"/>
  <c r="Q55" i="45"/>
  <c r="Q39" i="45"/>
  <c r="Q37" i="45"/>
  <c r="Q33" i="45"/>
  <c r="Q28" i="45"/>
  <c r="Q24" i="45"/>
  <c r="Q19" i="45"/>
  <c r="Q15" i="45"/>
  <c r="Q6" i="45"/>
  <c r="Q96" i="45"/>
  <c r="Q94" i="45"/>
  <c r="Q78" i="45"/>
  <c r="Q76" i="45"/>
  <c r="Q60" i="45"/>
  <c r="Q58" i="45"/>
  <c r="Q42" i="45"/>
  <c r="Q40" i="45"/>
  <c r="Q84" i="45"/>
  <c r="Q82" i="45"/>
  <c r="Q66" i="45"/>
  <c r="Q64" i="45"/>
  <c r="Q48" i="45"/>
  <c r="Q46" i="45"/>
  <c r="Q9" i="45"/>
  <c r="Q34" i="45"/>
  <c r="Q21" i="45"/>
  <c r="Q81" i="45"/>
  <c r="Q61" i="45"/>
  <c r="Q11" i="45"/>
  <c r="Q7" i="45"/>
  <c r="Q30" i="45"/>
  <c r="Q16" i="45"/>
  <c r="Q79" i="45"/>
  <c r="Q45" i="45"/>
  <c r="Q25" i="45"/>
  <c r="Q12" i="45"/>
  <c r="Q97" i="45"/>
  <c r="Q63" i="45"/>
  <c r="Q43" i="45"/>
  <c r="Q8" i="45"/>
  <c r="Q69" i="48"/>
  <c r="Q66" i="48"/>
  <c r="Q63" i="48"/>
  <c r="Q60" i="48"/>
  <c r="Q57" i="48"/>
  <c r="Q54" i="48"/>
  <c r="Q51" i="48"/>
  <c r="Q48" i="48"/>
  <c r="Q45" i="48"/>
  <c r="Q42" i="48"/>
  <c r="Q39" i="48"/>
  <c r="Q36" i="48"/>
  <c r="Q33" i="48"/>
  <c r="Q30" i="48"/>
  <c r="Q27" i="48"/>
  <c r="Q24" i="48"/>
  <c r="Q21" i="48"/>
  <c r="Q18" i="48"/>
  <c r="Q15" i="48"/>
  <c r="Q12" i="48"/>
  <c r="Q6" i="48"/>
  <c r="Q68" i="48"/>
  <c r="Q64" i="48"/>
  <c r="Q59" i="48"/>
  <c r="Q55" i="48"/>
  <c r="Q50" i="48"/>
  <c r="Q46" i="48"/>
  <c r="Q41" i="48"/>
  <c r="Q37" i="48"/>
  <c r="Q32" i="48"/>
  <c r="Q28" i="48"/>
  <c r="Q23" i="48"/>
  <c r="Q19" i="48"/>
  <c r="Q14" i="48"/>
  <c r="Q8" i="48"/>
  <c r="Q7" i="48"/>
  <c r="Q9" i="48"/>
  <c r="Q65" i="48"/>
  <c r="Q61" i="48"/>
  <c r="Q56" i="48"/>
  <c r="Q52" i="48"/>
  <c r="Q47" i="48"/>
  <c r="Q43" i="48"/>
  <c r="Q38" i="48"/>
  <c r="Q34" i="48"/>
  <c r="Q29" i="48"/>
  <c r="Q25" i="48"/>
  <c r="Q20" i="48"/>
  <c r="Q16" i="48"/>
  <c r="Q10" i="48"/>
  <c r="Q67" i="48"/>
  <c r="Q58" i="48"/>
  <c r="Q49" i="48"/>
  <c r="Q40" i="48"/>
  <c r="Q35" i="48"/>
  <c r="Q26" i="48"/>
  <c r="Q17" i="48"/>
  <c r="Q44" i="48"/>
  <c r="Q31" i="48"/>
  <c r="Q62" i="48"/>
  <c r="Q53" i="48"/>
  <c r="Q13" i="48"/>
  <c r="Q5" i="48"/>
  <c r="Q11" i="48"/>
  <c r="Q22" i="48"/>
  <c r="Q98" i="81"/>
  <c r="Q95" i="81"/>
  <c r="Q92" i="81"/>
  <c r="Q89" i="81"/>
  <c r="Q86" i="81"/>
  <c r="Q83" i="81"/>
  <c r="Q80" i="81"/>
  <c r="Q77" i="81"/>
  <c r="Q74" i="81"/>
  <c r="Q71" i="81"/>
  <c r="Q68" i="81"/>
  <c r="Q65" i="81"/>
  <c r="Q62" i="81"/>
  <c r="Q59" i="81"/>
  <c r="Q56" i="81"/>
  <c r="Q53" i="81"/>
  <c r="Q50" i="81"/>
  <c r="Q47" i="81"/>
  <c r="Q44" i="81"/>
  <c r="Q41" i="81"/>
  <c r="Q38" i="81"/>
  <c r="Q35" i="81"/>
  <c r="Q32" i="81"/>
  <c r="Q29" i="81"/>
  <c r="Q26" i="81"/>
  <c r="Q23" i="81"/>
  <c r="Q20" i="81"/>
  <c r="Q17" i="81"/>
  <c r="Q14" i="81"/>
  <c r="Q10" i="81"/>
  <c r="Q96" i="81"/>
  <c r="Q91" i="81"/>
  <c r="Q78" i="81"/>
  <c r="Q73" i="81"/>
  <c r="Q60" i="81"/>
  <c r="Q55" i="81"/>
  <c r="Q42" i="81"/>
  <c r="Q37" i="81"/>
  <c r="Q28" i="81"/>
  <c r="Q24" i="81"/>
  <c r="Q19" i="81"/>
  <c r="Q15" i="81"/>
  <c r="Q6" i="81"/>
  <c r="Q94" i="81"/>
  <c r="Q81" i="81"/>
  <c r="Q76" i="81"/>
  <c r="Q63" i="81"/>
  <c r="Q58" i="81"/>
  <c r="Q45" i="81"/>
  <c r="Q40" i="81"/>
  <c r="Q97" i="81"/>
  <c r="Q84" i="81"/>
  <c r="Q79" i="81"/>
  <c r="Q66" i="81"/>
  <c r="Q61" i="81"/>
  <c r="Q48" i="81"/>
  <c r="Q43" i="81"/>
  <c r="Q30" i="81"/>
  <c r="Q25" i="81"/>
  <c r="Q21" i="81"/>
  <c r="Q16" i="81"/>
  <c r="Q12" i="81"/>
  <c r="Q11" i="81"/>
  <c r="Q8" i="81"/>
  <c r="Q7" i="81"/>
  <c r="Q87" i="81"/>
  <c r="Q82" i="81"/>
  <c r="Q69" i="81"/>
  <c r="Q64" i="81"/>
  <c r="Q51" i="81"/>
  <c r="Q46" i="81"/>
  <c r="Q33" i="81"/>
  <c r="Q9" i="81"/>
  <c r="Q93" i="81"/>
  <c r="Q88" i="81"/>
  <c r="Q75" i="81"/>
  <c r="Q70" i="81"/>
  <c r="Q57" i="81"/>
  <c r="Q52" i="81"/>
  <c r="Q39" i="81"/>
  <c r="Q34" i="81"/>
  <c r="Q67" i="81"/>
  <c r="Q54" i="81"/>
  <c r="Q49" i="81"/>
  <c r="Q36" i="81"/>
  <c r="Q27" i="81"/>
  <c r="Q31" i="81"/>
  <c r="Q22" i="81"/>
  <c r="Q85" i="81"/>
  <c r="Q72" i="81"/>
  <c r="Q13" i="81"/>
  <c r="Q5" i="81"/>
  <c r="Q18" i="81"/>
  <c r="Q90" i="81"/>
  <c r="Q89" i="86"/>
  <c r="Q86" i="86"/>
  <c r="Q83" i="86"/>
  <c r="Q80" i="86"/>
  <c r="Q77" i="86"/>
  <c r="Q74" i="86"/>
  <c r="Q71" i="86"/>
  <c r="Q84" i="86"/>
  <c r="Q82" i="86"/>
  <c r="Q75" i="86"/>
  <c r="Q73" i="86"/>
  <c r="Q11" i="86"/>
  <c r="Q5" i="86"/>
  <c r="Q67" i="86"/>
  <c r="Q63" i="86"/>
  <c r="Q62" i="86"/>
  <c r="Q58" i="86"/>
  <c r="Q54" i="86"/>
  <c r="Q53" i="86"/>
  <c r="Q49" i="86"/>
  <c r="Q45" i="86"/>
  <c r="Q44" i="86"/>
  <c r="Q40" i="86"/>
  <c r="Q39" i="86"/>
  <c r="Q36" i="86"/>
  <c r="Q33" i="86"/>
  <c r="Q30" i="86"/>
  <c r="Q27" i="86"/>
  <c r="Q24" i="86"/>
  <c r="Q21" i="86"/>
  <c r="Q18" i="86"/>
  <c r="Q15" i="86"/>
  <c r="Q12" i="86"/>
  <c r="Q6" i="86"/>
  <c r="Q87" i="86"/>
  <c r="Q85" i="86"/>
  <c r="Q78" i="86"/>
  <c r="Q76" i="86"/>
  <c r="Q69" i="86"/>
  <c r="Q68" i="86"/>
  <c r="Q64" i="86"/>
  <c r="Q60" i="86"/>
  <c r="Q59" i="86"/>
  <c r="Q55" i="86"/>
  <c r="Q51" i="86"/>
  <c r="Q50" i="86"/>
  <c r="Q46" i="86"/>
  <c r="Q42" i="86"/>
  <c r="Q41" i="86"/>
  <c r="Q37" i="86"/>
  <c r="Q34" i="86"/>
  <c r="Q31" i="86"/>
  <c r="Q28" i="86"/>
  <c r="Q25" i="86"/>
  <c r="Q22" i="86"/>
  <c r="Q19" i="86"/>
  <c r="Q16" i="86"/>
  <c r="Q13" i="86"/>
  <c r="Q8" i="86"/>
  <c r="Q7" i="86"/>
  <c r="Q66" i="86"/>
  <c r="Q65" i="86"/>
  <c r="Q61" i="86"/>
  <c r="Q57" i="86"/>
  <c r="Q56" i="86"/>
  <c r="Q52" i="86"/>
  <c r="Q48" i="86"/>
  <c r="Q47" i="86"/>
  <c r="Q43" i="86"/>
  <c r="Q38" i="86"/>
  <c r="Q35" i="86"/>
  <c r="Q32" i="86"/>
  <c r="Q29" i="86"/>
  <c r="Q26" i="86"/>
  <c r="Q23" i="86"/>
  <c r="Q20" i="86"/>
  <c r="Q17" i="86"/>
  <c r="Q14" i="86"/>
  <c r="Q10" i="86"/>
  <c r="Q72" i="86"/>
  <c r="Q70" i="86"/>
  <c r="Q88" i="86"/>
  <c r="Q9" i="86"/>
  <c r="Q79" i="86"/>
  <c r="Q81" i="86"/>
  <c r="Q77" i="91"/>
  <c r="Q74" i="91"/>
  <c r="Q71" i="91"/>
  <c r="Q68" i="91"/>
  <c r="Q65" i="91"/>
  <c r="Q62" i="91"/>
  <c r="Q59" i="91"/>
  <c r="Q56" i="91"/>
  <c r="Q53" i="91"/>
  <c r="Q50" i="91"/>
  <c r="Q47" i="91"/>
  <c r="Q44" i="91"/>
  <c r="Q41" i="91"/>
  <c r="Q38" i="91"/>
  <c r="Q35" i="91"/>
  <c r="Q32" i="91"/>
  <c r="Q29" i="91"/>
  <c r="Q26" i="91"/>
  <c r="Q23" i="91"/>
  <c r="Q20" i="91"/>
  <c r="Q17" i="91"/>
  <c r="Q14" i="91"/>
  <c r="Q75" i="91"/>
  <c r="Q73" i="91"/>
  <c r="Q66" i="91"/>
  <c r="Q64" i="91"/>
  <c r="Q57" i="91"/>
  <c r="Q55" i="91"/>
  <c r="Q48" i="91"/>
  <c r="Q46" i="91"/>
  <c r="Q39" i="91"/>
  <c r="Q37" i="91"/>
  <c r="Q30" i="91"/>
  <c r="Q28" i="91"/>
  <c r="Q21" i="91"/>
  <c r="Q19" i="91"/>
  <c r="Q13" i="91"/>
  <c r="Q10" i="91"/>
  <c r="Q11" i="91"/>
  <c r="Q5" i="91"/>
  <c r="Q78" i="91"/>
  <c r="Q76" i="91"/>
  <c r="Q69" i="91"/>
  <c r="Q67" i="91"/>
  <c r="Q60" i="91"/>
  <c r="Q58" i="91"/>
  <c r="Q51" i="91"/>
  <c r="Q49" i="91"/>
  <c r="Q42" i="91"/>
  <c r="Q40" i="91"/>
  <c r="Q33" i="91"/>
  <c r="Q31" i="91"/>
  <c r="Q24" i="91"/>
  <c r="Q22" i="91"/>
  <c r="Q15" i="91"/>
  <c r="Q12" i="91"/>
  <c r="Q6" i="91"/>
  <c r="Q79" i="91"/>
  <c r="Q70" i="91"/>
  <c r="Q61" i="91"/>
  <c r="Q52" i="91"/>
  <c r="Q43" i="91"/>
  <c r="Q34" i="91"/>
  <c r="Q25" i="91"/>
  <c r="Q18" i="91"/>
  <c r="Q36" i="91"/>
  <c r="Q27" i="91"/>
  <c r="Q16" i="91"/>
  <c r="Q63" i="91"/>
  <c r="Q45" i="91"/>
  <c r="Q9" i="91"/>
  <c r="Q8" i="91"/>
  <c r="Q7" i="91"/>
  <c r="Q72" i="91"/>
  <c r="Q54" i="91"/>
  <c r="K6" i="26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I14" i="24"/>
  <c r="J14" i="24" s="1"/>
  <c r="I21" i="19"/>
  <c r="J21" i="19" s="1"/>
  <c r="I6" i="19"/>
  <c r="J6" i="19" s="1"/>
  <c r="I16" i="16"/>
  <c r="J16" i="16" s="1"/>
  <c r="AH4" i="6"/>
  <c r="AQ4" i="6" s="1"/>
  <c r="Z4" i="6"/>
  <c r="H11" i="5"/>
  <c r="I11" i="5" s="1"/>
  <c r="J11" i="5" s="1"/>
  <c r="H9" i="5"/>
  <c r="I9" i="5" s="1"/>
  <c r="J9" i="5" s="1"/>
  <c r="H8" i="5"/>
  <c r="I8" i="5" s="1"/>
  <c r="J8" i="5" s="1"/>
  <c r="AH4" i="1"/>
  <c r="AQ4" i="1" s="1"/>
  <c r="Z4" i="1"/>
  <c r="H30" i="27"/>
  <c r="I30" i="27" s="1"/>
  <c r="J30" i="27" s="1"/>
  <c r="H7" i="21"/>
  <c r="I7" i="21" s="1"/>
  <c r="J7" i="21" s="1"/>
  <c r="I5" i="19"/>
  <c r="J5" i="19" s="1"/>
  <c r="AN3" i="4"/>
  <c r="AI3" i="4"/>
  <c r="H9" i="19"/>
  <c r="H4" i="19"/>
  <c r="H8" i="19"/>
  <c r="H10" i="19"/>
  <c r="H23" i="15"/>
  <c r="H22" i="15"/>
  <c r="H21" i="15"/>
  <c r="H20" i="15"/>
  <c r="H19" i="15"/>
  <c r="H18" i="15"/>
  <c r="H17" i="15"/>
  <c r="H16" i="15"/>
  <c r="H15" i="15"/>
  <c r="H14" i="15"/>
  <c r="H13" i="15"/>
  <c r="H12" i="15"/>
  <c r="H7" i="15"/>
  <c r="H6" i="15"/>
  <c r="H8" i="15"/>
  <c r="H21" i="53"/>
  <c r="I21" i="53" s="1"/>
  <c r="J21" i="53" s="1"/>
  <c r="H15" i="53"/>
  <c r="I15" i="53" s="1"/>
  <c r="J15" i="53" s="1"/>
  <c r="H11" i="53"/>
  <c r="I11" i="53" s="1"/>
  <c r="J11" i="53" s="1"/>
  <c r="H8" i="53"/>
  <c r="I8" i="53" s="1"/>
  <c r="J8" i="53" s="1"/>
  <c r="H20" i="53"/>
  <c r="I20" i="53" s="1"/>
  <c r="J20" i="53" s="1"/>
  <c r="H14" i="53"/>
  <c r="I14" i="53" s="1"/>
  <c r="J14" i="53" s="1"/>
  <c r="H19" i="53"/>
  <c r="I19" i="53" s="1"/>
  <c r="J19" i="53" s="1"/>
  <c r="H13" i="53"/>
  <c r="I13" i="53" s="1"/>
  <c r="J13" i="53" s="1"/>
  <c r="H18" i="53"/>
  <c r="I18" i="53" s="1"/>
  <c r="J18" i="53" s="1"/>
  <c r="H12" i="53"/>
  <c r="I12" i="53" s="1"/>
  <c r="J12" i="53" s="1"/>
  <c r="H7" i="53"/>
  <c r="I7" i="53" s="1"/>
  <c r="J7" i="53" s="1"/>
  <c r="H22" i="53"/>
  <c r="I22" i="53" s="1"/>
  <c r="J22" i="53" s="1"/>
  <c r="H16" i="53"/>
  <c r="I16" i="53" s="1"/>
  <c r="J16" i="53" s="1"/>
  <c r="H5" i="53"/>
  <c r="I5" i="53" s="1"/>
  <c r="J5" i="53" s="1"/>
  <c r="K5" i="53" s="1"/>
  <c r="H6" i="53"/>
  <c r="I6" i="53" s="1"/>
  <c r="J6" i="53" s="1"/>
  <c r="H23" i="53"/>
  <c r="I23" i="53" s="1"/>
  <c r="J23" i="53" s="1"/>
  <c r="H17" i="53"/>
  <c r="I17" i="53" s="1"/>
  <c r="J17" i="53" s="1"/>
  <c r="H11" i="51"/>
  <c r="H10" i="51"/>
  <c r="H4" i="51"/>
  <c r="H8" i="51"/>
  <c r="H9" i="51"/>
  <c r="H23" i="59"/>
  <c r="H22" i="59"/>
  <c r="H21" i="59"/>
  <c r="H20" i="59"/>
  <c r="H19" i="59"/>
  <c r="H18" i="59"/>
  <c r="H17" i="59"/>
  <c r="H16" i="59"/>
  <c r="H15" i="59"/>
  <c r="H14" i="59"/>
  <c r="H13" i="59"/>
  <c r="H12" i="59"/>
  <c r="H7" i="59"/>
  <c r="H6" i="59"/>
  <c r="H9" i="59"/>
  <c r="H4" i="59"/>
  <c r="H8" i="59"/>
  <c r="H8" i="70"/>
  <c r="I8" i="70" s="1"/>
  <c r="J8" i="70" s="1"/>
  <c r="H9" i="70"/>
  <c r="I9" i="70" s="1"/>
  <c r="J9" i="70" s="1"/>
  <c r="H4" i="70"/>
  <c r="I4" i="70" s="1"/>
  <c r="J4" i="70" s="1"/>
  <c r="K4" i="70" s="1"/>
  <c r="H4" i="20"/>
  <c r="H7" i="19"/>
  <c r="I14" i="16"/>
  <c r="J14" i="16" s="1"/>
  <c r="AH3" i="3"/>
  <c r="I9" i="23"/>
  <c r="J9" i="23" s="1"/>
  <c r="H18" i="22"/>
  <c r="I18" i="22" s="1"/>
  <c r="J18" i="22" s="1"/>
  <c r="H9" i="14"/>
  <c r="I9" i="14" s="1"/>
  <c r="J9" i="14" s="1"/>
  <c r="H19" i="14"/>
  <c r="I19" i="14" s="1"/>
  <c r="J19" i="14" s="1"/>
  <c r="H18" i="14"/>
  <c r="I18" i="14" s="1"/>
  <c r="J18" i="14" s="1"/>
  <c r="H17" i="14"/>
  <c r="I17" i="14" s="1"/>
  <c r="J17" i="14" s="1"/>
  <c r="H16" i="14"/>
  <c r="I16" i="14" s="1"/>
  <c r="J16" i="14" s="1"/>
  <c r="H15" i="14"/>
  <c r="I15" i="14" s="1"/>
  <c r="J15" i="14" s="1"/>
  <c r="H14" i="14"/>
  <c r="I14" i="14" s="1"/>
  <c r="J14" i="14" s="1"/>
  <c r="H13" i="14"/>
  <c r="I13" i="14" s="1"/>
  <c r="J13" i="14" s="1"/>
  <c r="H12" i="14"/>
  <c r="I12" i="14" s="1"/>
  <c r="J12" i="14" s="1"/>
  <c r="H10" i="14"/>
  <c r="I10" i="14" s="1"/>
  <c r="J10" i="14" s="1"/>
  <c r="H5" i="14"/>
  <c r="I5" i="14" s="1"/>
  <c r="J5" i="14" s="1"/>
  <c r="K5" i="14" s="1"/>
  <c r="H11" i="14"/>
  <c r="I11" i="14" s="1"/>
  <c r="J11" i="14" s="1"/>
  <c r="H7" i="14"/>
  <c r="I7" i="14" s="1"/>
  <c r="J7" i="14" s="1"/>
  <c r="H6" i="14"/>
  <c r="I6" i="14" s="1"/>
  <c r="J6" i="14" s="1"/>
  <c r="H6" i="24"/>
  <c r="W5" i="21"/>
  <c r="AG4" i="21"/>
  <c r="AP4" i="21" s="1"/>
  <c r="AF4" i="21"/>
  <c r="AO4" i="21" s="1"/>
  <c r="AE4" i="21"/>
  <c r="H8" i="20"/>
  <c r="H14" i="19"/>
  <c r="H10" i="18"/>
  <c r="I10" i="18" s="1"/>
  <c r="J10" i="18" s="1"/>
  <c r="I21" i="7"/>
  <c r="J21" i="7" s="1"/>
  <c r="I15" i="7"/>
  <c r="J15" i="7" s="1"/>
  <c r="Z4" i="25"/>
  <c r="H22" i="22"/>
  <c r="I22" i="22" s="1"/>
  <c r="J22" i="22" s="1"/>
  <c r="H19" i="21"/>
  <c r="I19" i="21" s="1"/>
  <c r="J19" i="21" s="1"/>
  <c r="H23" i="13"/>
  <c r="I23" i="13" s="1"/>
  <c r="J23" i="13" s="1"/>
  <c r="H17" i="13"/>
  <c r="I17" i="13" s="1"/>
  <c r="J17" i="13" s="1"/>
  <c r="AH3" i="7"/>
  <c r="H16" i="5"/>
  <c r="I16" i="5" s="1"/>
  <c r="J16" i="5" s="1"/>
  <c r="H16" i="2"/>
  <c r="H8" i="11"/>
  <c r="H23" i="5"/>
  <c r="I23" i="5" s="1"/>
  <c r="J23" i="5" s="1"/>
  <c r="AF4" i="12"/>
  <c r="AE4" i="12"/>
  <c r="W5" i="12"/>
  <c r="AG4" i="12"/>
  <c r="H11" i="11"/>
  <c r="H4" i="5"/>
  <c r="I4" i="5" s="1"/>
  <c r="J4" i="5" s="1"/>
  <c r="K4" i="5" s="1"/>
  <c r="H21" i="10"/>
  <c r="I21" i="10" s="1"/>
  <c r="J21" i="10" s="1"/>
  <c r="H19" i="5"/>
  <c r="I19" i="5" s="1"/>
  <c r="J19" i="5" s="1"/>
  <c r="H13" i="2"/>
  <c r="H20" i="5"/>
  <c r="I20" i="5" s="1"/>
  <c r="J20" i="5" s="1"/>
  <c r="K5" i="94"/>
  <c r="K6" i="94" s="1"/>
  <c r="K7" i="94" s="1"/>
  <c r="K8" i="94" s="1"/>
  <c r="K9" i="94" s="1"/>
  <c r="K10" i="94" s="1"/>
  <c r="K11" i="94" s="1"/>
  <c r="K12" i="94" s="1"/>
  <c r="K13" i="94" s="1"/>
  <c r="K14" i="94" s="1"/>
  <c r="K15" i="94" s="1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34" i="94" s="1"/>
  <c r="K35" i="94" s="1"/>
  <c r="K36" i="94" s="1"/>
  <c r="K37" i="94" s="1"/>
  <c r="K38" i="94" s="1"/>
  <c r="K39" i="94" s="1"/>
  <c r="K40" i="94" s="1"/>
  <c r="K41" i="94" s="1"/>
  <c r="K42" i="94" s="1"/>
  <c r="K43" i="94" s="1"/>
  <c r="K44" i="94" s="1"/>
  <c r="K45" i="94" s="1"/>
  <c r="K46" i="94" s="1"/>
  <c r="K47" i="94" s="1"/>
  <c r="K48" i="94" s="1"/>
  <c r="K49" i="94" s="1"/>
  <c r="K50" i="94" s="1"/>
  <c r="K51" i="94" s="1"/>
  <c r="K52" i="94" s="1"/>
  <c r="K53" i="94" s="1"/>
  <c r="K54" i="94" s="1"/>
  <c r="K55" i="94" s="1"/>
  <c r="K56" i="94" s="1"/>
  <c r="K57" i="94" s="1"/>
  <c r="K58" i="94" s="1"/>
  <c r="K59" i="94" s="1"/>
  <c r="K60" i="94" s="1"/>
  <c r="K61" i="94" s="1"/>
  <c r="K62" i="94" s="1"/>
  <c r="K63" i="94" s="1"/>
  <c r="K64" i="94" s="1"/>
  <c r="K65" i="94" s="1"/>
  <c r="K66" i="94" s="1"/>
  <c r="K67" i="94" s="1"/>
  <c r="K68" i="94" s="1"/>
  <c r="K69" i="94" s="1"/>
  <c r="K70" i="94" s="1"/>
  <c r="K71" i="94" s="1"/>
  <c r="K72" i="94" s="1"/>
  <c r="K73" i="94" s="1"/>
  <c r="K74" i="94" s="1"/>
  <c r="K75" i="94" s="1"/>
  <c r="K76" i="94" s="1"/>
  <c r="K77" i="94" s="1"/>
  <c r="K78" i="94" s="1"/>
  <c r="K79" i="94" s="1"/>
  <c r="K80" i="94" s="1"/>
  <c r="K81" i="94" s="1"/>
  <c r="K82" i="94" s="1"/>
  <c r="K83" i="94" s="1"/>
  <c r="K84" i="94" s="1"/>
  <c r="K85" i="94" s="1"/>
  <c r="K86" i="94" s="1"/>
  <c r="K87" i="94" s="1"/>
  <c r="K88" i="94" s="1"/>
  <c r="K89" i="94" s="1"/>
  <c r="Z4" i="92"/>
  <c r="Z4" i="88"/>
  <c r="AE4" i="87"/>
  <c r="AF4" i="87"/>
  <c r="AO4" i="87" s="1"/>
  <c r="W5" i="87"/>
  <c r="X5" i="87" s="1"/>
  <c r="AG4" i="87"/>
  <c r="AP4" i="87" s="1"/>
  <c r="K6" i="85"/>
  <c r="AI3" i="84"/>
  <c r="AE4" i="83"/>
  <c r="W5" i="83"/>
  <c r="AG4" i="83"/>
  <c r="AP4" i="83" s="1"/>
  <c r="AF4" i="83"/>
  <c r="AO4" i="83" s="1"/>
  <c r="Z4" i="79"/>
  <c r="AH4" i="79"/>
  <c r="AQ4" i="79" s="1"/>
  <c r="AE4" i="77"/>
  <c r="W5" i="77"/>
  <c r="AF4" i="77"/>
  <c r="AO4" i="77" s="1"/>
  <c r="AG4" i="77"/>
  <c r="AP4" i="77" s="1"/>
  <c r="I14" i="72"/>
  <c r="J14" i="72" s="1"/>
  <c r="I21" i="71"/>
  <c r="J21" i="71" s="1"/>
  <c r="I7" i="71"/>
  <c r="J7" i="71" s="1"/>
  <c r="I13" i="72"/>
  <c r="J13" i="72" s="1"/>
  <c r="AH4" i="62"/>
  <c r="AQ4" i="62" s="1"/>
  <c r="Z4" i="62"/>
  <c r="K5" i="58"/>
  <c r="AH4" i="53"/>
  <c r="AQ4" i="53" s="1"/>
  <c r="Z4" i="53"/>
  <c r="I15" i="72"/>
  <c r="J15" i="72" s="1"/>
  <c r="I18" i="63"/>
  <c r="J18" i="63" s="1"/>
  <c r="I17" i="60"/>
  <c r="J17" i="60" s="1"/>
  <c r="I23" i="51"/>
  <c r="J23" i="51" s="1"/>
  <c r="I17" i="51"/>
  <c r="J17" i="51" s="1"/>
  <c r="I21" i="50"/>
  <c r="J21" i="50" s="1"/>
  <c r="I11" i="55"/>
  <c r="J11" i="55" s="1"/>
  <c r="AF4" i="66"/>
  <c r="AO4" i="66" s="1"/>
  <c r="AE4" i="66"/>
  <c r="W5" i="66"/>
  <c r="AG4" i="66"/>
  <c r="AP4" i="66" s="1"/>
  <c r="I20" i="63"/>
  <c r="J20" i="63" s="1"/>
  <c r="I16" i="60"/>
  <c r="J16" i="60" s="1"/>
  <c r="Z4" i="60"/>
  <c r="W5" i="59"/>
  <c r="AG4" i="59"/>
  <c r="AF4" i="59"/>
  <c r="AE4" i="59"/>
  <c r="I17" i="55"/>
  <c r="J17" i="55" s="1"/>
  <c r="I17" i="50"/>
  <c r="J17" i="50" s="1"/>
  <c r="AN3" i="73"/>
  <c r="AI3" i="73"/>
  <c r="I5" i="71"/>
  <c r="J5" i="71" s="1"/>
  <c r="I16" i="63"/>
  <c r="J16" i="63" s="1"/>
  <c r="I6" i="63"/>
  <c r="J6" i="63" s="1"/>
  <c r="I5" i="59"/>
  <c r="J5" i="59" s="1"/>
  <c r="I22" i="56"/>
  <c r="J22" i="56" s="1"/>
  <c r="I19" i="56"/>
  <c r="J19" i="56" s="1"/>
  <c r="I16" i="56"/>
  <c r="J16" i="56" s="1"/>
  <c r="I13" i="56"/>
  <c r="J13" i="56" s="1"/>
  <c r="I13" i="55"/>
  <c r="J13" i="55" s="1"/>
  <c r="AE3" i="52"/>
  <c r="P3" i="52"/>
  <c r="AF3" i="52" s="1"/>
  <c r="AO3" i="52" s="1"/>
  <c r="AH4" i="59"/>
  <c r="I11" i="52"/>
  <c r="J11" i="52" s="1"/>
  <c r="AE3" i="71"/>
  <c r="P3" i="71"/>
  <c r="AF3" i="71" s="1"/>
  <c r="AO3" i="71" s="1"/>
  <c r="H94" i="77"/>
  <c r="I94" i="77" s="1"/>
  <c r="J94" i="77" s="1"/>
  <c r="I14" i="52"/>
  <c r="J14" i="52" s="1"/>
  <c r="I5" i="51"/>
  <c r="J5" i="51" s="1"/>
  <c r="AQ4" i="58"/>
  <c r="AH3" i="54"/>
  <c r="AQ3" i="54" s="1"/>
  <c r="I17" i="52"/>
  <c r="J17" i="52" s="1"/>
  <c r="I22" i="52"/>
  <c r="J22" i="52" s="1"/>
  <c r="K5" i="44"/>
  <c r="K6" i="44" s="1"/>
  <c r="K7" i="44" s="1"/>
  <c r="K8" i="44" s="1"/>
  <c r="K9" i="44" s="1"/>
  <c r="K10" i="44" s="1"/>
  <c r="K11" i="44" s="1"/>
  <c r="K12" i="44" s="1"/>
  <c r="K13" i="44" s="1"/>
  <c r="K14" i="44" s="1"/>
  <c r="K15" i="44" s="1"/>
  <c r="K16" i="44" s="1"/>
  <c r="K17" i="44" s="1"/>
  <c r="K18" i="44" s="1"/>
  <c r="K19" i="44" s="1"/>
  <c r="K20" i="44" s="1"/>
  <c r="K21" i="44" s="1"/>
  <c r="K22" i="44" s="1"/>
  <c r="K23" i="44" s="1"/>
  <c r="K24" i="44" s="1"/>
  <c r="K25" i="44" s="1"/>
  <c r="K26" i="44" s="1"/>
  <c r="K27" i="44" s="1"/>
  <c r="K28" i="44" s="1"/>
  <c r="K29" i="44" s="1"/>
  <c r="K30" i="44" s="1"/>
  <c r="K31" i="44" s="1"/>
  <c r="K32" i="44" s="1"/>
  <c r="K33" i="44" s="1"/>
  <c r="K34" i="44" s="1"/>
  <c r="K35" i="44" s="1"/>
  <c r="K36" i="44" s="1"/>
  <c r="K37" i="44" s="1"/>
  <c r="K38" i="44" s="1"/>
  <c r="K39" i="44" s="1"/>
  <c r="K40" i="44" s="1"/>
  <c r="K41" i="44" s="1"/>
  <c r="K42" i="44" s="1"/>
  <c r="K43" i="44" s="1"/>
  <c r="K44" i="44" s="1"/>
  <c r="K45" i="44" s="1"/>
  <c r="K46" i="44" s="1"/>
  <c r="K47" i="44" s="1"/>
  <c r="K48" i="44" s="1"/>
  <c r="K49" i="44" s="1"/>
  <c r="K50" i="44" s="1"/>
  <c r="K51" i="44" s="1"/>
  <c r="K52" i="44" s="1"/>
  <c r="K53" i="44" s="1"/>
  <c r="K54" i="44" s="1"/>
  <c r="K55" i="44" s="1"/>
  <c r="K56" i="44" s="1"/>
  <c r="K57" i="44" s="1"/>
  <c r="K58" i="44" s="1"/>
  <c r="K59" i="44" s="1"/>
  <c r="K60" i="44" s="1"/>
  <c r="K61" i="44" s="1"/>
  <c r="K62" i="44" s="1"/>
  <c r="K63" i="44" s="1"/>
  <c r="K64" i="44" s="1"/>
  <c r="K65" i="44" s="1"/>
  <c r="K66" i="44" s="1"/>
  <c r="K67" i="44" s="1"/>
  <c r="K68" i="44" s="1"/>
  <c r="K69" i="44" s="1"/>
  <c r="AI3" i="43"/>
  <c r="AN3" i="43"/>
  <c r="AH3" i="40"/>
  <c r="Z4" i="44"/>
  <c r="K6" i="39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K24" i="39" s="1"/>
  <c r="K25" i="39" s="1"/>
  <c r="K26" i="39" s="1"/>
  <c r="K27" i="39" s="1"/>
  <c r="K28" i="39" s="1"/>
  <c r="K29" i="39" s="1"/>
  <c r="K30" i="39" s="1"/>
  <c r="K31" i="39" s="1"/>
  <c r="K32" i="39" s="1"/>
  <c r="K33" i="39" s="1"/>
  <c r="K34" i="39" s="1"/>
  <c r="K35" i="39" s="1"/>
  <c r="K36" i="39" s="1"/>
  <c r="K37" i="39" s="1"/>
  <c r="K38" i="39" s="1"/>
  <c r="K39" i="39" s="1"/>
  <c r="K40" i="39" s="1"/>
  <c r="K41" i="39" s="1"/>
  <c r="K42" i="39" s="1"/>
  <c r="K43" i="39" s="1"/>
  <c r="K44" i="39" s="1"/>
  <c r="K45" i="39" s="1"/>
  <c r="K46" i="39" s="1"/>
  <c r="K47" i="39" s="1"/>
  <c r="K48" i="39" s="1"/>
  <c r="K49" i="39" s="1"/>
  <c r="K50" i="39" s="1"/>
  <c r="K51" i="39" s="1"/>
  <c r="K52" i="39" s="1"/>
  <c r="K53" i="39" s="1"/>
  <c r="K54" i="39" s="1"/>
  <c r="K55" i="39" s="1"/>
  <c r="K56" i="39" s="1"/>
  <c r="K57" i="39" s="1"/>
  <c r="K58" i="39" s="1"/>
  <c r="K59" i="39" s="1"/>
  <c r="K60" i="39" s="1"/>
  <c r="K61" i="39" s="1"/>
  <c r="K62" i="39" s="1"/>
  <c r="K63" i="39" s="1"/>
  <c r="K64" i="39" s="1"/>
  <c r="K65" i="39" s="1"/>
  <c r="K66" i="39" s="1"/>
  <c r="K67" i="39" s="1"/>
  <c r="K68" i="39" s="1"/>
  <c r="K69" i="39" s="1"/>
  <c r="K70" i="39" s="1"/>
  <c r="K71" i="39" s="1"/>
  <c r="K72" i="39" s="1"/>
  <c r="K73" i="39" s="1"/>
  <c r="K74" i="39" s="1"/>
  <c r="K75" i="39" s="1"/>
  <c r="K76" i="39" s="1"/>
  <c r="K77" i="39" s="1"/>
  <c r="K78" i="39" s="1"/>
  <c r="K79" i="39" s="1"/>
  <c r="AH4" i="37"/>
  <c r="AQ4" i="37" s="1"/>
  <c r="AH4" i="35"/>
  <c r="Z4" i="35"/>
  <c r="AF4" i="36"/>
  <c r="AO4" i="36" s="1"/>
  <c r="AE4" i="36"/>
  <c r="AG4" i="36"/>
  <c r="AP4" i="36" s="1"/>
  <c r="W5" i="36"/>
  <c r="AH3" i="34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K24" i="36" s="1"/>
  <c r="K25" i="36" s="1"/>
  <c r="K26" i="36" s="1"/>
  <c r="K27" i="36" s="1"/>
  <c r="K28" i="36" s="1"/>
  <c r="H94" i="33"/>
  <c r="I94" i="33" s="1"/>
  <c r="J94" i="33" s="1"/>
  <c r="H40" i="33"/>
  <c r="I40" i="33" s="1"/>
  <c r="J40" i="33" s="1"/>
  <c r="H47" i="36"/>
  <c r="I47" i="36" s="1"/>
  <c r="J47" i="36" s="1"/>
  <c r="H29" i="36"/>
  <c r="I29" i="36" s="1"/>
  <c r="J29" i="36" s="1"/>
  <c r="H36" i="43"/>
  <c r="I36" i="43" s="1"/>
  <c r="J36" i="43" s="1"/>
  <c r="H66" i="36"/>
  <c r="I66" i="36" s="1"/>
  <c r="J66" i="36" s="1"/>
  <c r="H15" i="36"/>
  <c r="I15" i="36" s="1"/>
  <c r="J15" i="36" s="1"/>
  <c r="H35" i="36"/>
  <c r="I35" i="36" s="1"/>
  <c r="J35" i="36" s="1"/>
  <c r="H48" i="33"/>
  <c r="I48" i="33" s="1"/>
  <c r="J48" i="33" s="1"/>
  <c r="H57" i="33"/>
  <c r="I57" i="33" s="1"/>
  <c r="J57" i="33" s="1"/>
  <c r="H27" i="33"/>
  <c r="I27" i="33" s="1"/>
  <c r="J27" i="33" s="1"/>
  <c r="H86" i="33"/>
  <c r="I86" i="33" s="1"/>
  <c r="J86" i="33" s="1"/>
  <c r="H34" i="33"/>
  <c r="I34" i="33" s="1"/>
  <c r="J34" i="33" s="1"/>
  <c r="H97" i="33"/>
  <c r="I97" i="33" s="1"/>
  <c r="J97" i="33" s="1"/>
  <c r="H53" i="33"/>
  <c r="I53" i="33" s="1"/>
  <c r="J53" i="33" s="1"/>
  <c r="H62" i="33"/>
  <c r="I62" i="33" s="1"/>
  <c r="J62" i="33" s="1"/>
  <c r="H39" i="33"/>
  <c r="I39" i="33" s="1"/>
  <c r="J39" i="33" s="1"/>
  <c r="H83" i="30"/>
  <c r="I83" i="30" s="1"/>
  <c r="J83" i="30" s="1"/>
  <c r="H47" i="30"/>
  <c r="I47" i="30" s="1"/>
  <c r="J47" i="30" s="1"/>
  <c r="H36" i="34"/>
  <c r="I36" i="34" s="1"/>
  <c r="J36" i="34" s="1"/>
  <c r="H27" i="34"/>
  <c r="I27" i="34" s="1"/>
  <c r="J27" i="34" s="1"/>
  <c r="H18" i="34"/>
  <c r="I18" i="34" s="1"/>
  <c r="J18" i="34" s="1"/>
  <c r="H87" i="34"/>
  <c r="I87" i="34" s="1"/>
  <c r="J87" i="34" s="1"/>
  <c r="H9" i="34"/>
  <c r="I9" i="34" s="1"/>
  <c r="J9" i="34" s="1"/>
  <c r="H39" i="34"/>
  <c r="I39" i="34" s="1"/>
  <c r="J39" i="34" s="1"/>
  <c r="H84" i="34"/>
  <c r="I84" i="34" s="1"/>
  <c r="J84" i="34" s="1"/>
  <c r="H81" i="34"/>
  <c r="I81" i="34" s="1"/>
  <c r="J81" i="34" s="1"/>
  <c r="H78" i="34"/>
  <c r="I78" i="34" s="1"/>
  <c r="J78" i="34" s="1"/>
  <c r="H75" i="34"/>
  <c r="I75" i="34" s="1"/>
  <c r="J75" i="34" s="1"/>
  <c r="H72" i="34"/>
  <c r="I72" i="34" s="1"/>
  <c r="J72" i="34" s="1"/>
  <c r="H69" i="34"/>
  <c r="I69" i="34" s="1"/>
  <c r="J69" i="34" s="1"/>
  <c r="H66" i="34"/>
  <c r="I66" i="34" s="1"/>
  <c r="J66" i="34" s="1"/>
  <c r="H63" i="34"/>
  <c r="I63" i="34" s="1"/>
  <c r="J63" i="34" s="1"/>
  <c r="H60" i="34"/>
  <c r="I60" i="34" s="1"/>
  <c r="J60" i="34" s="1"/>
  <c r="H57" i="34"/>
  <c r="I57" i="34" s="1"/>
  <c r="J57" i="34" s="1"/>
  <c r="H54" i="34"/>
  <c r="I54" i="34" s="1"/>
  <c r="J54" i="34" s="1"/>
  <c r="H51" i="34"/>
  <c r="I51" i="34" s="1"/>
  <c r="J51" i="34" s="1"/>
  <c r="H48" i="34"/>
  <c r="I48" i="34" s="1"/>
  <c r="J48" i="34" s="1"/>
  <c r="H45" i="34"/>
  <c r="I45" i="34" s="1"/>
  <c r="J45" i="34" s="1"/>
  <c r="H42" i="34"/>
  <c r="I42" i="34" s="1"/>
  <c r="J42" i="34" s="1"/>
  <c r="H33" i="34"/>
  <c r="I33" i="34" s="1"/>
  <c r="J33" i="34" s="1"/>
  <c r="H24" i="34"/>
  <c r="I24" i="34" s="1"/>
  <c r="J24" i="34" s="1"/>
  <c r="H15" i="34"/>
  <c r="I15" i="34" s="1"/>
  <c r="J15" i="34" s="1"/>
  <c r="H5" i="34"/>
  <c r="I5" i="34" s="1"/>
  <c r="J5" i="34" s="1"/>
  <c r="K5" i="34" s="1"/>
  <c r="H78" i="35"/>
  <c r="I78" i="35" s="1"/>
  <c r="J78" i="35" s="1"/>
  <c r="H75" i="35"/>
  <c r="I75" i="35" s="1"/>
  <c r="J75" i="35" s="1"/>
  <c r="H72" i="35"/>
  <c r="I72" i="35" s="1"/>
  <c r="J72" i="35" s="1"/>
  <c r="H69" i="35"/>
  <c r="I69" i="35" s="1"/>
  <c r="J69" i="35" s="1"/>
  <c r="H66" i="35"/>
  <c r="I66" i="35" s="1"/>
  <c r="J66" i="35" s="1"/>
  <c r="H63" i="35"/>
  <c r="I63" i="35" s="1"/>
  <c r="J63" i="35" s="1"/>
  <c r="H60" i="35"/>
  <c r="I60" i="35" s="1"/>
  <c r="J60" i="35" s="1"/>
  <c r="H57" i="35"/>
  <c r="I57" i="35" s="1"/>
  <c r="J57" i="35" s="1"/>
  <c r="H54" i="35"/>
  <c r="I54" i="35" s="1"/>
  <c r="J54" i="35" s="1"/>
  <c r="H51" i="35"/>
  <c r="I51" i="35" s="1"/>
  <c r="J51" i="35" s="1"/>
  <c r="H48" i="35"/>
  <c r="I48" i="35" s="1"/>
  <c r="J48" i="35" s="1"/>
  <c r="H45" i="35"/>
  <c r="I45" i="35" s="1"/>
  <c r="J45" i="35" s="1"/>
  <c r="H42" i="35"/>
  <c r="I42" i="35" s="1"/>
  <c r="J42" i="35" s="1"/>
  <c r="H39" i="35"/>
  <c r="I39" i="35" s="1"/>
  <c r="J39" i="35" s="1"/>
  <c r="H36" i="35"/>
  <c r="I36" i="35" s="1"/>
  <c r="J36" i="35" s="1"/>
  <c r="H33" i="35"/>
  <c r="I33" i="35" s="1"/>
  <c r="J33" i="35" s="1"/>
  <c r="H30" i="35"/>
  <c r="I30" i="35" s="1"/>
  <c r="J30" i="35" s="1"/>
  <c r="H27" i="35"/>
  <c r="I27" i="35" s="1"/>
  <c r="J27" i="35" s="1"/>
  <c r="H24" i="35"/>
  <c r="I24" i="35" s="1"/>
  <c r="J24" i="35" s="1"/>
  <c r="H21" i="35"/>
  <c r="I21" i="35" s="1"/>
  <c r="J21" i="35" s="1"/>
  <c r="H18" i="35"/>
  <c r="I18" i="35" s="1"/>
  <c r="J18" i="35" s="1"/>
  <c r="H15" i="35"/>
  <c r="I15" i="35" s="1"/>
  <c r="J15" i="35" s="1"/>
  <c r="H12" i="35"/>
  <c r="I12" i="35" s="1"/>
  <c r="J12" i="35" s="1"/>
  <c r="H6" i="35"/>
  <c r="I6" i="35" s="1"/>
  <c r="J6" i="35" s="1"/>
  <c r="H11" i="35"/>
  <c r="I11" i="35" s="1"/>
  <c r="J11" i="35" s="1"/>
  <c r="H76" i="35"/>
  <c r="I76" i="35" s="1"/>
  <c r="J76" i="35" s="1"/>
  <c r="H67" i="35"/>
  <c r="I67" i="35" s="1"/>
  <c r="J67" i="35" s="1"/>
  <c r="H58" i="35"/>
  <c r="I58" i="35" s="1"/>
  <c r="J58" i="35" s="1"/>
  <c r="H49" i="35"/>
  <c r="I49" i="35" s="1"/>
  <c r="J49" i="35" s="1"/>
  <c r="H40" i="35"/>
  <c r="I40" i="35" s="1"/>
  <c r="J40" i="35" s="1"/>
  <c r="H31" i="35"/>
  <c r="I31" i="35" s="1"/>
  <c r="J31" i="35" s="1"/>
  <c r="H22" i="35"/>
  <c r="I22" i="35" s="1"/>
  <c r="J22" i="35" s="1"/>
  <c r="H13" i="35"/>
  <c r="I13" i="35" s="1"/>
  <c r="J13" i="35" s="1"/>
  <c r="H8" i="35"/>
  <c r="I8" i="35" s="1"/>
  <c r="J8" i="35" s="1"/>
  <c r="H79" i="35"/>
  <c r="I79" i="35" s="1"/>
  <c r="J79" i="35" s="1"/>
  <c r="H70" i="35"/>
  <c r="I70" i="35" s="1"/>
  <c r="J70" i="35" s="1"/>
  <c r="H61" i="35"/>
  <c r="I61" i="35" s="1"/>
  <c r="J61" i="35" s="1"/>
  <c r="H52" i="35"/>
  <c r="I52" i="35" s="1"/>
  <c r="J52" i="35" s="1"/>
  <c r="H43" i="35"/>
  <c r="I43" i="35" s="1"/>
  <c r="J43" i="35" s="1"/>
  <c r="H34" i="35"/>
  <c r="I34" i="35" s="1"/>
  <c r="J34" i="35" s="1"/>
  <c r="H25" i="35"/>
  <c r="I25" i="35" s="1"/>
  <c r="J25" i="35" s="1"/>
  <c r="H16" i="35"/>
  <c r="I16" i="35" s="1"/>
  <c r="J16" i="35" s="1"/>
  <c r="H4" i="35"/>
  <c r="I4" i="35" s="1"/>
  <c r="J4" i="35" s="1"/>
  <c r="K4" i="35" s="1"/>
  <c r="H7" i="35"/>
  <c r="I7" i="35" s="1"/>
  <c r="J7" i="35" s="1"/>
  <c r="H5" i="35"/>
  <c r="I5" i="35" s="1"/>
  <c r="J5" i="35" s="1"/>
  <c r="H73" i="35"/>
  <c r="I73" i="35" s="1"/>
  <c r="J73" i="35" s="1"/>
  <c r="H64" i="35"/>
  <c r="I64" i="35" s="1"/>
  <c r="J64" i="35" s="1"/>
  <c r="H55" i="35"/>
  <c r="I55" i="35" s="1"/>
  <c r="J55" i="35" s="1"/>
  <c r="H46" i="35"/>
  <c r="I46" i="35" s="1"/>
  <c r="J46" i="35" s="1"/>
  <c r="H37" i="35"/>
  <c r="I37" i="35" s="1"/>
  <c r="J37" i="35" s="1"/>
  <c r="H28" i="35"/>
  <c r="I28" i="35" s="1"/>
  <c r="J28" i="35" s="1"/>
  <c r="H19" i="35"/>
  <c r="I19" i="35" s="1"/>
  <c r="J19" i="35" s="1"/>
  <c r="H5" i="38"/>
  <c r="I5" i="38" s="1"/>
  <c r="J5" i="38" s="1"/>
  <c r="K5" i="38" s="1"/>
  <c r="H82" i="38"/>
  <c r="I82" i="38" s="1"/>
  <c r="J82" i="38" s="1"/>
  <c r="H73" i="38"/>
  <c r="I73" i="38" s="1"/>
  <c r="J73" i="38" s="1"/>
  <c r="H64" i="38"/>
  <c r="I64" i="38" s="1"/>
  <c r="J64" i="38" s="1"/>
  <c r="H55" i="38"/>
  <c r="I55" i="38" s="1"/>
  <c r="J55" i="38" s="1"/>
  <c r="H46" i="38"/>
  <c r="I46" i="38" s="1"/>
  <c r="J46" i="38" s="1"/>
  <c r="H37" i="38"/>
  <c r="I37" i="38" s="1"/>
  <c r="J37" i="38" s="1"/>
  <c r="H28" i="38"/>
  <c r="I28" i="38" s="1"/>
  <c r="J28" i="38" s="1"/>
  <c r="H19" i="38"/>
  <c r="I19" i="38" s="1"/>
  <c r="J19" i="38" s="1"/>
  <c r="H88" i="38"/>
  <c r="I88" i="38" s="1"/>
  <c r="J88" i="38" s="1"/>
  <c r="H79" i="38"/>
  <c r="I79" i="38" s="1"/>
  <c r="J79" i="38" s="1"/>
  <c r="H70" i="38"/>
  <c r="I70" i="38" s="1"/>
  <c r="J70" i="38" s="1"/>
  <c r="H61" i="38"/>
  <c r="I61" i="38" s="1"/>
  <c r="J61" i="38" s="1"/>
  <c r="H52" i="38"/>
  <c r="I52" i="38" s="1"/>
  <c r="J52" i="38" s="1"/>
  <c r="H43" i="38"/>
  <c r="I43" i="38" s="1"/>
  <c r="J43" i="38" s="1"/>
  <c r="H34" i="38"/>
  <c r="I34" i="38" s="1"/>
  <c r="J34" i="38" s="1"/>
  <c r="H11" i="38"/>
  <c r="I11" i="38" s="1"/>
  <c r="J11" i="38" s="1"/>
  <c r="H85" i="38"/>
  <c r="I85" i="38" s="1"/>
  <c r="J85" i="38" s="1"/>
  <c r="H76" i="38"/>
  <c r="I76" i="38" s="1"/>
  <c r="J76" i="38" s="1"/>
  <c r="H67" i="38"/>
  <c r="I67" i="38" s="1"/>
  <c r="J67" i="38" s="1"/>
  <c r="H58" i="38"/>
  <c r="I58" i="38" s="1"/>
  <c r="J58" i="38" s="1"/>
  <c r="H49" i="38"/>
  <c r="I49" i="38" s="1"/>
  <c r="J49" i="38" s="1"/>
  <c r="H40" i="38"/>
  <c r="I40" i="38" s="1"/>
  <c r="J40" i="38" s="1"/>
  <c r="H31" i="38"/>
  <c r="I31" i="38" s="1"/>
  <c r="J31" i="38" s="1"/>
  <c r="H22" i="38"/>
  <c r="I22" i="38" s="1"/>
  <c r="J22" i="38" s="1"/>
  <c r="H13" i="38"/>
  <c r="I13" i="38" s="1"/>
  <c r="J13" i="38" s="1"/>
  <c r="H26" i="38"/>
  <c r="I26" i="38" s="1"/>
  <c r="J26" i="38" s="1"/>
  <c r="H17" i="38"/>
  <c r="I17" i="38" s="1"/>
  <c r="J17" i="38" s="1"/>
  <c r="H19" i="46"/>
  <c r="I19" i="46" s="1"/>
  <c r="J19" i="46" s="1"/>
  <c r="H89" i="46"/>
  <c r="I89" i="46" s="1"/>
  <c r="J89" i="46" s="1"/>
  <c r="H88" i="46"/>
  <c r="I88" i="46" s="1"/>
  <c r="J88" i="46" s="1"/>
  <c r="H86" i="46"/>
  <c r="I86" i="46" s="1"/>
  <c r="J86" i="46" s="1"/>
  <c r="H85" i="46"/>
  <c r="I85" i="46" s="1"/>
  <c r="J85" i="46" s="1"/>
  <c r="H83" i="46"/>
  <c r="I83" i="46" s="1"/>
  <c r="J83" i="46" s="1"/>
  <c r="H82" i="46"/>
  <c r="I82" i="46" s="1"/>
  <c r="J82" i="46" s="1"/>
  <c r="H80" i="46"/>
  <c r="I80" i="46" s="1"/>
  <c r="J80" i="46" s="1"/>
  <c r="H79" i="46"/>
  <c r="I79" i="46" s="1"/>
  <c r="J79" i="46" s="1"/>
  <c r="H77" i="46"/>
  <c r="I77" i="46" s="1"/>
  <c r="J77" i="46" s="1"/>
  <c r="H76" i="46"/>
  <c r="I76" i="46" s="1"/>
  <c r="J76" i="46" s="1"/>
  <c r="H74" i="46"/>
  <c r="I74" i="46" s="1"/>
  <c r="J74" i="46" s="1"/>
  <c r="H73" i="46"/>
  <c r="I73" i="46" s="1"/>
  <c r="J73" i="46" s="1"/>
  <c r="H71" i="46"/>
  <c r="I71" i="46" s="1"/>
  <c r="J71" i="46" s="1"/>
  <c r="H70" i="46"/>
  <c r="I70" i="46" s="1"/>
  <c r="J70" i="46" s="1"/>
  <c r="H68" i="46"/>
  <c r="I68" i="46" s="1"/>
  <c r="J68" i="46" s="1"/>
  <c r="H67" i="46"/>
  <c r="I67" i="46" s="1"/>
  <c r="J67" i="46" s="1"/>
  <c r="H65" i="46"/>
  <c r="I65" i="46" s="1"/>
  <c r="J65" i="46" s="1"/>
  <c r="H64" i="46"/>
  <c r="I64" i="46" s="1"/>
  <c r="J64" i="46" s="1"/>
  <c r="H62" i="46"/>
  <c r="I62" i="46" s="1"/>
  <c r="J62" i="46" s="1"/>
  <c r="H61" i="46"/>
  <c r="I61" i="46" s="1"/>
  <c r="J61" i="46" s="1"/>
  <c r="H59" i="46"/>
  <c r="I59" i="46" s="1"/>
  <c r="J59" i="46" s="1"/>
  <c r="H58" i="46"/>
  <c r="I58" i="46" s="1"/>
  <c r="J58" i="46" s="1"/>
  <c r="H56" i="46"/>
  <c r="I56" i="46" s="1"/>
  <c r="J56" i="46" s="1"/>
  <c r="H55" i="46"/>
  <c r="I55" i="46" s="1"/>
  <c r="J55" i="46" s="1"/>
  <c r="H53" i="46"/>
  <c r="I53" i="46" s="1"/>
  <c r="J53" i="46" s="1"/>
  <c r="H52" i="46"/>
  <c r="I52" i="46" s="1"/>
  <c r="J52" i="46" s="1"/>
  <c r="H50" i="46"/>
  <c r="I50" i="46" s="1"/>
  <c r="J50" i="46" s="1"/>
  <c r="H49" i="46"/>
  <c r="I49" i="46" s="1"/>
  <c r="J49" i="46" s="1"/>
  <c r="H47" i="46"/>
  <c r="I47" i="46" s="1"/>
  <c r="J47" i="46" s="1"/>
  <c r="H46" i="46"/>
  <c r="I46" i="46" s="1"/>
  <c r="J46" i="46" s="1"/>
  <c r="H44" i="46"/>
  <c r="I44" i="46" s="1"/>
  <c r="J44" i="46" s="1"/>
  <c r="H43" i="46"/>
  <c r="I43" i="46" s="1"/>
  <c r="J43" i="46" s="1"/>
  <c r="H41" i="46"/>
  <c r="I41" i="46" s="1"/>
  <c r="J41" i="46" s="1"/>
  <c r="H40" i="46"/>
  <c r="I40" i="46" s="1"/>
  <c r="J40" i="46" s="1"/>
  <c r="H38" i="46"/>
  <c r="I38" i="46" s="1"/>
  <c r="J38" i="46" s="1"/>
  <c r="H37" i="46"/>
  <c r="I37" i="46" s="1"/>
  <c r="J37" i="46" s="1"/>
  <c r="H35" i="46"/>
  <c r="I35" i="46" s="1"/>
  <c r="J35" i="46" s="1"/>
  <c r="H34" i="46"/>
  <c r="I34" i="46" s="1"/>
  <c r="J34" i="46" s="1"/>
  <c r="H32" i="46"/>
  <c r="I32" i="46" s="1"/>
  <c r="J32" i="46" s="1"/>
  <c r="H31" i="46"/>
  <c r="I31" i="46" s="1"/>
  <c r="J31" i="46" s="1"/>
  <c r="H29" i="46"/>
  <c r="I29" i="46" s="1"/>
  <c r="J29" i="46" s="1"/>
  <c r="H28" i="46"/>
  <c r="I28" i="46" s="1"/>
  <c r="J28" i="46" s="1"/>
  <c r="H26" i="46"/>
  <c r="I26" i="46" s="1"/>
  <c r="J26" i="46" s="1"/>
  <c r="H22" i="46"/>
  <c r="I22" i="46" s="1"/>
  <c r="J22" i="46" s="1"/>
  <c r="H13" i="46"/>
  <c r="I13" i="46" s="1"/>
  <c r="J13" i="46" s="1"/>
  <c r="H11" i="46"/>
  <c r="I11" i="46" s="1"/>
  <c r="J11" i="46" s="1"/>
  <c r="H8" i="46"/>
  <c r="I8" i="46" s="1"/>
  <c r="J8" i="46" s="1"/>
  <c r="H7" i="46"/>
  <c r="I7" i="46" s="1"/>
  <c r="J7" i="46" s="1"/>
  <c r="H5" i="46"/>
  <c r="I5" i="46" s="1"/>
  <c r="J5" i="46" s="1"/>
  <c r="K5" i="46" s="1"/>
  <c r="H25" i="46"/>
  <c r="I25" i="46" s="1"/>
  <c r="J25" i="46" s="1"/>
  <c r="H16" i="46"/>
  <c r="I16" i="46" s="1"/>
  <c r="J16" i="46" s="1"/>
  <c r="H87" i="78"/>
  <c r="I87" i="78" s="1"/>
  <c r="J87" i="78" s="1"/>
  <c r="H84" i="78"/>
  <c r="I84" i="78" s="1"/>
  <c r="J84" i="78" s="1"/>
  <c r="H81" i="78"/>
  <c r="I81" i="78" s="1"/>
  <c r="J81" i="78" s="1"/>
  <c r="H78" i="78"/>
  <c r="I78" i="78" s="1"/>
  <c r="J78" i="78" s="1"/>
  <c r="H75" i="78"/>
  <c r="I75" i="78" s="1"/>
  <c r="J75" i="78" s="1"/>
  <c r="H72" i="78"/>
  <c r="I72" i="78" s="1"/>
  <c r="J72" i="78" s="1"/>
  <c r="H69" i="78"/>
  <c r="I69" i="78" s="1"/>
  <c r="J69" i="78" s="1"/>
  <c r="H66" i="78"/>
  <c r="I66" i="78" s="1"/>
  <c r="J66" i="78" s="1"/>
  <c r="H63" i="78"/>
  <c r="I63" i="78" s="1"/>
  <c r="J63" i="78" s="1"/>
  <c r="H60" i="78"/>
  <c r="I60" i="78" s="1"/>
  <c r="J60" i="78" s="1"/>
  <c r="H57" i="78"/>
  <c r="I57" i="78" s="1"/>
  <c r="J57" i="78" s="1"/>
  <c r="H54" i="78"/>
  <c r="I54" i="78" s="1"/>
  <c r="J54" i="78" s="1"/>
  <c r="H51" i="78"/>
  <c r="I51" i="78" s="1"/>
  <c r="J51" i="78" s="1"/>
  <c r="H48" i="78"/>
  <c r="I48" i="78" s="1"/>
  <c r="J48" i="78" s="1"/>
  <c r="H45" i="78"/>
  <c r="I45" i="78" s="1"/>
  <c r="J45" i="78" s="1"/>
  <c r="H42" i="78"/>
  <c r="I42" i="78" s="1"/>
  <c r="J42" i="78" s="1"/>
  <c r="H39" i="78"/>
  <c r="I39" i="78" s="1"/>
  <c r="J39" i="78" s="1"/>
  <c r="H36" i="78"/>
  <c r="I36" i="78" s="1"/>
  <c r="J36" i="78" s="1"/>
  <c r="H33" i="78"/>
  <c r="I33" i="78" s="1"/>
  <c r="J33" i="78" s="1"/>
  <c r="H30" i="78"/>
  <c r="I30" i="78" s="1"/>
  <c r="J30" i="78" s="1"/>
  <c r="H27" i="78"/>
  <c r="I27" i="78" s="1"/>
  <c r="J27" i="78" s="1"/>
  <c r="H24" i="78"/>
  <c r="I24" i="78" s="1"/>
  <c r="J24" i="78" s="1"/>
  <c r="H21" i="78"/>
  <c r="I21" i="78" s="1"/>
  <c r="J21" i="78" s="1"/>
  <c r="H18" i="78"/>
  <c r="I18" i="78" s="1"/>
  <c r="J18" i="78" s="1"/>
  <c r="H15" i="78"/>
  <c r="I15" i="78" s="1"/>
  <c r="J15" i="78" s="1"/>
  <c r="H12" i="78"/>
  <c r="I12" i="78" s="1"/>
  <c r="J12" i="78" s="1"/>
  <c r="H6" i="78"/>
  <c r="I6" i="78" s="1"/>
  <c r="J6" i="78" s="1"/>
  <c r="H4" i="78"/>
  <c r="I4" i="78" s="1"/>
  <c r="J4" i="78" s="1"/>
  <c r="K4" i="78" s="1"/>
  <c r="H88" i="78"/>
  <c r="I88" i="78" s="1"/>
  <c r="J88" i="78" s="1"/>
  <c r="H85" i="78"/>
  <c r="I85" i="78" s="1"/>
  <c r="J85" i="78" s="1"/>
  <c r="H82" i="78"/>
  <c r="I82" i="78" s="1"/>
  <c r="J82" i="78" s="1"/>
  <c r="H79" i="78"/>
  <c r="I79" i="78" s="1"/>
  <c r="J79" i="78" s="1"/>
  <c r="H11" i="78"/>
  <c r="I11" i="78" s="1"/>
  <c r="J11" i="78" s="1"/>
  <c r="H5" i="78"/>
  <c r="I5" i="78" s="1"/>
  <c r="J5" i="78" s="1"/>
  <c r="H86" i="78"/>
  <c r="I86" i="78" s="1"/>
  <c r="J86" i="78" s="1"/>
  <c r="H10" i="78"/>
  <c r="I10" i="78" s="1"/>
  <c r="J10" i="78" s="1"/>
  <c r="H74" i="78"/>
  <c r="I74" i="78" s="1"/>
  <c r="J74" i="78" s="1"/>
  <c r="H71" i="78"/>
  <c r="I71" i="78" s="1"/>
  <c r="J71" i="78" s="1"/>
  <c r="H68" i="78"/>
  <c r="I68" i="78" s="1"/>
  <c r="J68" i="78" s="1"/>
  <c r="H65" i="78"/>
  <c r="I65" i="78" s="1"/>
  <c r="J65" i="78" s="1"/>
  <c r="H62" i="78"/>
  <c r="I62" i="78" s="1"/>
  <c r="J62" i="78" s="1"/>
  <c r="H59" i="78"/>
  <c r="I59" i="78" s="1"/>
  <c r="J59" i="78" s="1"/>
  <c r="H56" i="78"/>
  <c r="I56" i="78" s="1"/>
  <c r="J56" i="78" s="1"/>
  <c r="H53" i="78"/>
  <c r="I53" i="78" s="1"/>
  <c r="J53" i="78" s="1"/>
  <c r="H50" i="78"/>
  <c r="I50" i="78" s="1"/>
  <c r="J50" i="78" s="1"/>
  <c r="H47" i="78"/>
  <c r="I47" i="78" s="1"/>
  <c r="J47" i="78" s="1"/>
  <c r="H44" i="78"/>
  <c r="I44" i="78" s="1"/>
  <c r="J44" i="78" s="1"/>
  <c r="H41" i="78"/>
  <c r="I41" i="78" s="1"/>
  <c r="J41" i="78" s="1"/>
  <c r="H38" i="78"/>
  <c r="I38" i="78" s="1"/>
  <c r="J38" i="78" s="1"/>
  <c r="H35" i="78"/>
  <c r="I35" i="78" s="1"/>
  <c r="J35" i="78" s="1"/>
  <c r="H32" i="78"/>
  <c r="I32" i="78" s="1"/>
  <c r="J32" i="78" s="1"/>
  <c r="H29" i="78"/>
  <c r="I29" i="78" s="1"/>
  <c r="J29" i="78" s="1"/>
  <c r="H26" i="78"/>
  <c r="I26" i="78" s="1"/>
  <c r="J26" i="78" s="1"/>
  <c r="H23" i="78"/>
  <c r="I23" i="78" s="1"/>
  <c r="J23" i="78" s="1"/>
  <c r="H20" i="78"/>
  <c r="I20" i="78" s="1"/>
  <c r="J20" i="78" s="1"/>
  <c r="H17" i="78"/>
  <c r="I17" i="78" s="1"/>
  <c r="J17" i="78" s="1"/>
  <c r="H14" i="78"/>
  <c r="I14" i="78" s="1"/>
  <c r="J14" i="78" s="1"/>
  <c r="H89" i="78"/>
  <c r="I89" i="78" s="1"/>
  <c r="J89" i="78" s="1"/>
  <c r="H77" i="78"/>
  <c r="I77" i="78" s="1"/>
  <c r="J77" i="78" s="1"/>
  <c r="H83" i="78"/>
  <c r="I83" i="78" s="1"/>
  <c r="J83" i="78" s="1"/>
  <c r="H80" i="78"/>
  <c r="I80" i="78" s="1"/>
  <c r="J80" i="78" s="1"/>
  <c r="H69" i="84"/>
  <c r="I69" i="84" s="1"/>
  <c r="J69" i="84" s="1"/>
  <c r="H66" i="84"/>
  <c r="I66" i="84" s="1"/>
  <c r="J66" i="84" s="1"/>
  <c r="H63" i="84"/>
  <c r="I63" i="84" s="1"/>
  <c r="J63" i="84" s="1"/>
  <c r="H60" i="84"/>
  <c r="I60" i="84" s="1"/>
  <c r="J60" i="84" s="1"/>
  <c r="H57" i="84"/>
  <c r="I57" i="84" s="1"/>
  <c r="J57" i="84" s="1"/>
  <c r="H54" i="84"/>
  <c r="I54" i="84" s="1"/>
  <c r="J54" i="84" s="1"/>
  <c r="H51" i="84"/>
  <c r="I51" i="84" s="1"/>
  <c r="J51" i="84" s="1"/>
  <c r="H48" i="84"/>
  <c r="I48" i="84" s="1"/>
  <c r="J48" i="84" s="1"/>
  <c r="H45" i="84"/>
  <c r="I45" i="84" s="1"/>
  <c r="J45" i="84" s="1"/>
  <c r="H42" i="84"/>
  <c r="I42" i="84" s="1"/>
  <c r="J42" i="84" s="1"/>
  <c r="H11" i="84"/>
  <c r="I11" i="84" s="1"/>
  <c r="J11" i="84" s="1"/>
  <c r="H5" i="84"/>
  <c r="I5" i="84" s="1"/>
  <c r="J5" i="84" s="1"/>
  <c r="H8" i="84"/>
  <c r="I8" i="84" s="1"/>
  <c r="J8" i="84" s="1"/>
  <c r="H7" i="84"/>
  <c r="I7" i="84" s="1"/>
  <c r="J7" i="84" s="1"/>
  <c r="H38" i="84"/>
  <c r="I38" i="84" s="1"/>
  <c r="J38" i="84" s="1"/>
  <c r="H35" i="84"/>
  <c r="I35" i="84" s="1"/>
  <c r="J35" i="84" s="1"/>
  <c r="H32" i="84"/>
  <c r="I32" i="84" s="1"/>
  <c r="J32" i="84" s="1"/>
  <c r="H29" i="84"/>
  <c r="I29" i="84" s="1"/>
  <c r="J29" i="84" s="1"/>
  <c r="H26" i="84"/>
  <c r="I26" i="84" s="1"/>
  <c r="J26" i="84" s="1"/>
  <c r="H23" i="84"/>
  <c r="I23" i="84" s="1"/>
  <c r="J23" i="84" s="1"/>
  <c r="H20" i="84"/>
  <c r="I20" i="84" s="1"/>
  <c r="J20" i="84" s="1"/>
  <c r="H17" i="84"/>
  <c r="I17" i="84" s="1"/>
  <c r="J17" i="84" s="1"/>
  <c r="H14" i="84"/>
  <c r="I14" i="84" s="1"/>
  <c r="J14" i="84" s="1"/>
  <c r="H4" i="84"/>
  <c r="I4" i="84" s="1"/>
  <c r="J4" i="84" s="1"/>
  <c r="K4" i="84" s="1"/>
  <c r="H31" i="84"/>
  <c r="I31" i="84" s="1"/>
  <c r="J31" i="84" s="1"/>
  <c r="H25" i="84"/>
  <c r="I25" i="84" s="1"/>
  <c r="J25" i="84" s="1"/>
  <c r="H19" i="84"/>
  <c r="I19" i="84" s="1"/>
  <c r="J19" i="84" s="1"/>
  <c r="H13" i="84"/>
  <c r="I13" i="84" s="1"/>
  <c r="J13" i="84" s="1"/>
  <c r="H34" i="84"/>
  <c r="I34" i="84" s="1"/>
  <c r="J34" i="84" s="1"/>
  <c r="H10" i="84"/>
  <c r="I10" i="84" s="1"/>
  <c r="J10" i="84" s="1"/>
  <c r="H28" i="84"/>
  <c r="I28" i="84" s="1"/>
  <c r="J28" i="84" s="1"/>
  <c r="H22" i="84"/>
  <c r="I22" i="84" s="1"/>
  <c r="J22" i="84" s="1"/>
  <c r="H16" i="84"/>
  <c r="I16" i="84" s="1"/>
  <c r="J16" i="84" s="1"/>
  <c r="H37" i="84"/>
  <c r="I37" i="84" s="1"/>
  <c r="J37" i="84" s="1"/>
  <c r="H86" i="90"/>
  <c r="I86" i="90" s="1"/>
  <c r="J86" i="90" s="1"/>
  <c r="H77" i="90"/>
  <c r="I77" i="90" s="1"/>
  <c r="J77" i="90" s="1"/>
  <c r="H83" i="90"/>
  <c r="I83" i="90" s="1"/>
  <c r="J83" i="90" s="1"/>
  <c r="H89" i="90"/>
  <c r="I89" i="90" s="1"/>
  <c r="J89" i="90" s="1"/>
  <c r="H80" i="90"/>
  <c r="I80" i="90" s="1"/>
  <c r="J80" i="90" s="1"/>
  <c r="H71" i="90"/>
  <c r="I71" i="90" s="1"/>
  <c r="J71" i="90" s="1"/>
  <c r="H62" i="90"/>
  <c r="I62" i="90" s="1"/>
  <c r="J62" i="90" s="1"/>
  <c r="H53" i="90"/>
  <c r="I53" i="90" s="1"/>
  <c r="J53" i="90" s="1"/>
  <c r="H47" i="90"/>
  <c r="I47" i="90" s="1"/>
  <c r="J47" i="90" s="1"/>
  <c r="H45" i="90"/>
  <c r="I45" i="90" s="1"/>
  <c r="J45" i="90" s="1"/>
  <c r="H44" i="90"/>
  <c r="I44" i="90" s="1"/>
  <c r="J44" i="90" s="1"/>
  <c r="H42" i="90"/>
  <c r="I42" i="90" s="1"/>
  <c r="J42" i="90" s="1"/>
  <c r="H41" i="90"/>
  <c r="I41" i="90" s="1"/>
  <c r="J41" i="90" s="1"/>
  <c r="H39" i="90"/>
  <c r="I39" i="90" s="1"/>
  <c r="J39" i="90" s="1"/>
  <c r="H38" i="90"/>
  <c r="I38" i="90" s="1"/>
  <c r="J38" i="90" s="1"/>
  <c r="H36" i="90"/>
  <c r="I36" i="90" s="1"/>
  <c r="J36" i="90" s="1"/>
  <c r="H35" i="90"/>
  <c r="I35" i="90" s="1"/>
  <c r="J35" i="90" s="1"/>
  <c r="H33" i="90"/>
  <c r="I33" i="90" s="1"/>
  <c r="J33" i="90" s="1"/>
  <c r="H32" i="90"/>
  <c r="I32" i="90" s="1"/>
  <c r="J32" i="90" s="1"/>
  <c r="H30" i="90"/>
  <c r="I30" i="90" s="1"/>
  <c r="J30" i="90" s="1"/>
  <c r="H29" i="90"/>
  <c r="I29" i="90" s="1"/>
  <c r="J29" i="90" s="1"/>
  <c r="H27" i="90"/>
  <c r="I27" i="90" s="1"/>
  <c r="J27" i="90" s="1"/>
  <c r="H24" i="90"/>
  <c r="I24" i="90" s="1"/>
  <c r="J24" i="90" s="1"/>
  <c r="H21" i="90"/>
  <c r="I21" i="90" s="1"/>
  <c r="J21" i="90" s="1"/>
  <c r="H18" i="90"/>
  <c r="I18" i="90" s="1"/>
  <c r="J18" i="90" s="1"/>
  <c r="H15" i="90"/>
  <c r="I15" i="90" s="1"/>
  <c r="J15" i="90" s="1"/>
  <c r="H7" i="90"/>
  <c r="I7" i="90" s="1"/>
  <c r="J7" i="90" s="1"/>
  <c r="H6" i="90"/>
  <c r="I6" i="90" s="1"/>
  <c r="J6" i="90" s="1"/>
  <c r="H4" i="90"/>
  <c r="I4" i="90" s="1"/>
  <c r="J4" i="90" s="1"/>
  <c r="K4" i="90" s="1"/>
  <c r="H13" i="90"/>
  <c r="I13" i="90" s="1"/>
  <c r="J13" i="90" s="1"/>
  <c r="H12" i="90"/>
  <c r="I12" i="90" s="1"/>
  <c r="J12" i="90" s="1"/>
  <c r="H74" i="90"/>
  <c r="I74" i="90" s="1"/>
  <c r="J74" i="90" s="1"/>
  <c r="H65" i="90"/>
  <c r="I65" i="90" s="1"/>
  <c r="J65" i="90" s="1"/>
  <c r="H56" i="90"/>
  <c r="I56" i="90" s="1"/>
  <c r="J56" i="90" s="1"/>
  <c r="H8" i="90"/>
  <c r="I8" i="90" s="1"/>
  <c r="J8" i="90" s="1"/>
  <c r="H60" i="96"/>
  <c r="I60" i="96" s="1"/>
  <c r="J60" i="96" s="1"/>
  <c r="H55" i="96"/>
  <c r="I55" i="96" s="1"/>
  <c r="J55" i="96" s="1"/>
  <c r="H52" i="96"/>
  <c r="I52" i="96" s="1"/>
  <c r="J52" i="96" s="1"/>
  <c r="H69" i="96"/>
  <c r="I69" i="96" s="1"/>
  <c r="J69" i="96" s="1"/>
  <c r="H63" i="96"/>
  <c r="I63" i="96" s="1"/>
  <c r="J63" i="96" s="1"/>
  <c r="H66" i="96"/>
  <c r="I66" i="96" s="1"/>
  <c r="J66" i="96" s="1"/>
  <c r="H57" i="96"/>
  <c r="I57" i="96" s="1"/>
  <c r="J57" i="96" s="1"/>
  <c r="H54" i="96"/>
  <c r="I54" i="96" s="1"/>
  <c r="J54" i="96" s="1"/>
  <c r="H48" i="96"/>
  <c r="I48" i="96" s="1"/>
  <c r="J48" i="96" s="1"/>
  <c r="H51" i="96"/>
  <c r="I51" i="96" s="1"/>
  <c r="J51" i="96" s="1"/>
  <c r="H40" i="96"/>
  <c r="I40" i="96" s="1"/>
  <c r="J40" i="96" s="1"/>
  <c r="H28" i="96"/>
  <c r="I28" i="96" s="1"/>
  <c r="J28" i="96" s="1"/>
  <c r="H18" i="96"/>
  <c r="I18" i="96" s="1"/>
  <c r="J18" i="96" s="1"/>
  <c r="H15" i="96"/>
  <c r="I15" i="96" s="1"/>
  <c r="J15" i="96" s="1"/>
  <c r="H11" i="96"/>
  <c r="I11" i="96" s="1"/>
  <c r="J11" i="96" s="1"/>
  <c r="H17" i="96"/>
  <c r="I17" i="96" s="1"/>
  <c r="J17" i="96" s="1"/>
  <c r="H10" i="96"/>
  <c r="I10" i="96" s="1"/>
  <c r="J10" i="96" s="1"/>
  <c r="H5" i="96"/>
  <c r="I5" i="96" s="1"/>
  <c r="J5" i="96" s="1"/>
  <c r="H34" i="96"/>
  <c r="I34" i="96" s="1"/>
  <c r="J34" i="96" s="1"/>
  <c r="H21" i="96"/>
  <c r="I21" i="96" s="1"/>
  <c r="J21" i="96" s="1"/>
  <c r="H14" i="96"/>
  <c r="I14" i="96" s="1"/>
  <c r="J14" i="96" s="1"/>
  <c r="H4" i="96"/>
  <c r="I4" i="96" s="1"/>
  <c r="J4" i="96" s="1"/>
  <c r="K4" i="96" s="1"/>
  <c r="H9" i="96"/>
  <c r="I9" i="96" s="1"/>
  <c r="J9" i="96" s="1"/>
  <c r="H54" i="32"/>
  <c r="I54" i="32" s="1"/>
  <c r="J54" i="32" s="1"/>
  <c r="Y5" i="17"/>
  <c r="H51" i="32"/>
  <c r="I51" i="32" s="1"/>
  <c r="J51" i="32" s="1"/>
  <c r="H71" i="31"/>
  <c r="I71" i="31" s="1"/>
  <c r="J71" i="31" s="1"/>
  <c r="H44" i="31"/>
  <c r="I44" i="31" s="1"/>
  <c r="J44" i="31" s="1"/>
  <c r="H17" i="31"/>
  <c r="I17" i="31" s="1"/>
  <c r="J17" i="31" s="1"/>
  <c r="H5" i="29"/>
  <c r="I5" i="29" s="1"/>
  <c r="J5" i="29" s="1"/>
  <c r="AI3" i="29"/>
  <c r="H26" i="27"/>
  <c r="I26" i="27" s="1"/>
  <c r="J26" i="27" s="1"/>
  <c r="AH3" i="27"/>
  <c r="AQ3" i="27" s="1"/>
  <c r="AH4" i="22"/>
  <c r="AQ4" i="22" s="1"/>
  <c r="Z4" i="22"/>
  <c r="AH3" i="18"/>
  <c r="AQ3" i="18" s="1"/>
  <c r="H10" i="33"/>
  <c r="I10" i="33" s="1"/>
  <c r="J10" i="33" s="1"/>
  <c r="H66" i="32"/>
  <c r="I66" i="32" s="1"/>
  <c r="J66" i="32" s="1"/>
  <c r="H30" i="32"/>
  <c r="I30" i="32" s="1"/>
  <c r="J30" i="32" s="1"/>
  <c r="H62" i="30"/>
  <c r="I62" i="30" s="1"/>
  <c r="J62" i="30" s="1"/>
  <c r="H26" i="30"/>
  <c r="I26" i="30" s="1"/>
  <c r="J26" i="30" s="1"/>
  <c r="Z4" i="29"/>
  <c r="H16" i="28"/>
  <c r="I16" i="28" s="1"/>
  <c r="J16" i="28" s="1"/>
  <c r="H8" i="28"/>
  <c r="I8" i="28" s="1"/>
  <c r="J8" i="28" s="1"/>
  <c r="H72" i="27"/>
  <c r="I72" i="27" s="1"/>
  <c r="J72" i="27" s="1"/>
  <c r="H54" i="27"/>
  <c r="I54" i="27" s="1"/>
  <c r="J54" i="27" s="1"/>
  <c r="H36" i="27"/>
  <c r="I36" i="27" s="1"/>
  <c r="J36" i="27" s="1"/>
  <c r="AH3" i="24"/>
  <c r="AQ3" i="24" s="1"/>
  <c r="AI3" i="33"/>
  <c r="H68" i="31"/>
  <c r="I68" i="31" s="1"/>
  <c r="J68" i="31" s="1"/>
  <c r="H41" i="31"/>
  <c r="I41" i="31" s="1"/>
  <c r="J41" i="31" s="1"/>
  <c r="H14" i="31"/>
  <c r="I14" i="31" s="1"/>
  <c r="J14" i="31" s="1"/>
  <c r="H44" i="28"/>
  <c r="I44" i="28" s="1"/>
  <c r="J44" i="28" s="1"/>
  <c r="H17" i="28"/>
  <c r="I17" i="28" s="1"/>
  <c r="J17" i="28" s="1"/>
  <c r="X5" i="21"/>
  <c r="AH5" i="21" s="1"/>
  <c r="H28" i="28"/>
  <c r="I28" i="28" s="1"/>
  <c r="J28" i="28" s="1"/>
  <c r="H19" i="28"/>
  <c r="I19" i="28" s="1"/>
  <c r="J19" i="28" s="1"/>
  <c r="Q96" i="33"/>
  <c r="Q93" i="33"/>
  <c r="Q90" i="33"/>
  <c r="Q87" i="33"/>
  <c r="Q84" i="33"/>
  <c r="Q81" i="33"/>
  <c r="Q78" i="33"/>
  <c r="Q75" i="33"/>
  <c r="Q72" i="33"/>
  <c r="Q69" i="33"/>
  <c r="Q66" i="33"/>
  <c r="Q63" i="33"/>
  <c r="Q60" i="33"/>
  <c r="Q57" i="33"/>
  <c r="Q54" i="33"/>
  <c r="Q51" i="33"/>
  <c r="Q48" i="33"/>
  <c r="Q45" i="33"/>
  <c r="Q42" i="33"/>
  <c r="Q39" i="33"/>
  <c r="Q36" i="33"/>
  <c r="Q97" i="33"/>
  <c r="Q94" i="33"/>
  <c r="Q91" i="33"/>
  <c r="Q88" i="33"/>
  <c r="Q85" i="33"/>
  <c r="Q82" i="33"/>
  <c r="Q79" i="33"/>
  <c r="Q76" i="33"/>
  <c r="Q73" i="33"/>
  <c r="Q70" i="33"/>
  <c r="Q67" i="33"/>
  <c r="Q64" i="33"/>
  <c r="Q61" i="33"/>
  <c r="Q58" i="33"/>
  <c r="Q55" i="33"/>
  <c r="Q52" i="33"/>
  <c r="Q49" i="33"/>
  <c r="Q46" i="33"/>
  <c r="Q43" i="33"/>
  <c r="Q40" i="33"/>
  <c r="Q37" i="33"/>
  <c r="Q34" i="33"/>
  <c r="Q95" i="33"/>
  <c r="Q86" i="33"/>
  <c r="Q77" i="33"/>
  <c r="Q68" i="33"/>
  <c r="Q59" i="33"/>
  <c r="Q50" i="33"/>
  <c r="Q41" i="33"/>
  <c r="Q31" i="33"/>
  <c r="Q28" i="33"/>
  <c r="Q25" i="33"/>
  <c r="Q22" i="33"/>
  <c r="Q98" i="33"/>
  <c r="Q89" i="33"/>
  <c r="Q80" i="33"/>
  <c r="Q71" i="33"/>
  <c r="Q62" i="33"/>
  <c r="Q53" i="33"/>
  <c r="Q44" i="33"/>
  <c r="Q35" i="33"/>
  <c r="Q32" i="33"/>
  <c r="Q29" i="33"/>
  <c r="Q26" i="33"/>
  <c r="Q23" i="33"/>
  <c r="Q56" i="33"/>
  <c r="Q24" i="33"/>
  <c r="Q65" i="33"/>
  <c r="Q19" i="33"/>
  <c r="Q16" i="33"/>
  <c r="Q13" i="33"/>
  <c r="Q8" i="33"/>
  <c r="Q7" i="33"/>
  <c r="Q74" i="33"/>
  <c r="Q9" i="33"/>
  <c r="Q83" i="33"/>
  <c r="Q33" i="33"/>
  <c r="Q20" i="33"/>
  <c r="Q17" i="33"/>
  <c r="Q14" i="33"/>
  <c r="Q10" i="33"/>
  <c r="Q5" i="33"/>
  <c r="Q92" i="33"/>
  <c r="Q38" i="33"/>
  <c r="Q30" i="33"/>
  <c r="Q11" i="33"/>
  <c r="Q47" i="33"/>
  <c r="Q27" i="33"/>
  <c r="Q21" i="33"/>
  <c r="Q18" i="33"/>
  <c r="Q15" i="33"/>
  <c r="Q12" i="33"/>
  <c r="Q6" i="33"/>
  <c r="Q88" i="38"/>
  <c r="Q85" i="38"/>
  <c r="Q82" i="38"/>
  <c r="Q79" i="38"/>
  <c r="Q76" i="38"/>
  <c r="Q73" i="38"/>
  <c r="Q70" i="38"/>
  <c r="Q67" i="38"/>
  <c r="Q64" i="38"/>
  <c r="Q61" i="38"/>
  <c r="Q58" i="38"/>
  <c r="Q55" i="38"/>
  <c r="Q52" i="38"/>
  <c r="Q49" i="38"/>
  <c r="Q46" i="38"/>
  <c r="Q43" i="38"/>
  <c r="Q40" i="38"/>
  <c r="Q37" i="38"/>
  <c r="Q34" i="38"/>
  <c r="Q89" i="38"/>
  <c r="Q86" i="38"/>
  <c r="Q83" i="38"/>
  <c r="Q80" i="38"/>
  <c r="Q77" i="38"/>
  <c r="Q74" i="38"/>
  <c r="Q71" i="38"/>
  <c r="Q68" i="38"/>
  <c r="Q65" i="38"/>
  <c r="Q62" i="38"/>
  <c r="Q59" i="38"/>
  <c r="Q56" i="38"/>
  <c r="Q53" i="38"/>
  <c r="Q50" i="38"/>
  <c r="Q47" i="38"/>
  <c r="Q44" i="38"/>
  <c r="Q41" i="38"/>
  <c r="Q38" i="38"/>
  <c r="Q35" i="38"/>
  <c r="Q32" i="38"/>
  <c r="Q29" i="38"/>
  <c r="Q26" i="38"/>
  <c r="Q23" i="38"/>
  <c r="Q20" i="38"/>
  <c r="Q17" i="38"/>
  <c r="Q14" i="38"/>
  <c r="Q10" i="38"/>
  <c r="Q30" i="38"/>
  <c r="Q25" i="38"/>
  <c r="Q21" i="38"/>
  <c r="Q16" i="38"/>
  <c r="Q12" i="38"/>
  <c r="Q9" i="38"/>
  <c r="Q81" i="38"/>
  <c r="Q72" i="38"/>
  <c r="Q63" i="38"/>
  <c r="Q54" i="38"/>
  <c r="Q45" i="38"/>
  <c r="Q36" i="38"/>
  <c r="Q33" i="38"/>
  <c r="Q31" i="38"/>
  <c r="Q27" i="38"/>
  <c r="Q22" i="38"/>
  <c r="Q18" i="38"/>
  <c r="Q13" i="38"/>
  <c r="Q5" i="38"/>
  <c r="Q87" i="38"/>
  <c r="Q78" i="38"/>
  <c r="Q69" i="38"/>
  <c r="Q60" i="38"/>
  <c r="Q51" i="38"/>
  <c r="Q42" i="38"/>
  <c r="Q6" i="38"/>
  <c r="Q84" i="38"/>
  <c r="Q75" i="38"/>
  <c r="Q66" i="38"/>
  <c r="Q57" i="38"/>
  <c r="Q48" i="38"/>
  <c r="Q39" i="38"/>
  <c r="Q11" i="38"/>
  <c r="Q8" i="38"/>
  <c r="Q7" i="38"/>
  <c r="Q28" i="38"/>
  <c r="Q24" i="38"/>
  <c r="Q19" i="38"/>
  <c r="Q15" i="38"/>
  <c r="Q69" i="44"/>
  <c r="Q65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Q8" i="44"/>
  <c r="Q7" i="44"/>
  <c r="Q67" i="44"/>
  <c r="Q66" i="44"/>
  <c r="Q62" i="44"/>
  <c r="Q59" i="44"/>
  <c r="Q56" i="44"/>
  <c r="Q53" i="44"/>
  <c r="Q50" i="44"/>
  <c r="Q47" i="44"/>
  <c r="Q44" i="44"/>
  <c r="Q68" i="44"/>
  <c r="Q64" i="44"/>
  <c r="Q63" i="44"/>
  <c r="Q60" i="44"/>
  <c r="Q57" i="44"/>
  <c r="Q54" i="44"/>
  <c r="Q51" i="44"/>
  <c r="Q48" i="44"/>
  <c r="Q45" i="44"/>
  <c r="Q42" i="44"/>
  <c r="Q39" i="44"/>
  <c r="Q36" i="44"/>
  <c r="Q33" i="44"/>
  <c r="Q30" i="44"/>
  <c r="Q27" i="44"/>
  <c r="Q24" i="44"/>
  <c r="Q21" i="44"/>
  <c r="Q18" i="44"/>
  <c r="Q15" i="44"/>
  <c r="Q12" i="44"/>
  <c r="Q6" i="44"/>
  <c r="Q9" i="44"/>
  <c r="Q41" i="44"/>
  <c r="Q38" i="44"/>
  <c r="Q35" i="44"/>
  <c r="Q32" i="44"/>
  <c r="Q29" i="44"/>
  <c r="Q26" i="44"/>
  <c r="Q20" i="44"/>
  <c r="Q10" i="44"/>
  <c r="Q11" i="44"/>
  <c r="Q5" i="44"/>
  <c r="Q23" i="44"/>
  <c r="Q14" i="44"/>
  <c r="Q17" i="44"/>
  <c r="Q98" i="77"/>
  <c r="Q95" i="77"/>
  <c r="Q92" i="77"/>
  <c r="Q89" i="77"/>
  <c r="Q86" i="77"/>
  <c r="Q83" i="77"/>
  <c r="Q80" i="77"/>
  <c r="Q77" i="77"/>
  <c r="Q74" i="77"/>
  <c r="Q71" i="77"/>
  <c r="Q68" i="77"/>
  <c r="Q65" i="77"/>
  <c r="Q62" i="77"/>
  <c r="Q59" i="77"/>
  <c r="Q56" i="77"/>
  <c r="Q53" i="77"/>
  <c r="Q50" i="77"/>
  <c r="Q47" i="77"/>
  <c r="Q44" i="77"/>
  <c r="Q41" i="77"/>
  <c r="Q38" i="77"/>
  <c r="Q35" i="77"/>
  <c r="Q32" i="77"/>
  <c r="Q29" i="77"/>
  <c r="Q26" i="77"/>
  <c r="Q23" i="77"/>
  <c r="Q20" i="77"/>
  <c r="Q17" i="77"/>
  <c r="Q14" i="77"/>
  <c r="Q10" i="77"/>
  <c r="Q5" i="77"/>
  <c r="Q11" i="77"/>
  <c r="Q96" i="77"/>
  <c r="Q93" i="77"/>
  <c r="Q90" i="77"/>
  <c r="Q87" i="77"/>
  <c r="Q84" i="77"/>
  <c r="Q81" i="77"/>
  <c r="Q78" i="77"/>
  <c r="Q75" i="77"/>
  <c r="Q72" i="77"/>
  <c r="Q69" i="77"/>
  <c r="Q66" i="77"/>
  <c r="Q63" i="77"/>
  <c r="Q60" i="77"/>
  <c r="Q57" i="77"/>
  <c r="Q54" i="77"/>
  <c r="Q51" i="77"/>
  <c r="Q48" i="77"/>
  <c r="Q45" i="77"/>
  <c r="Q42" i="77"/>
  <c r="Q39" i="77"/>
  <c r="Q36" i="77"/>
  <c r="Q33" i="77"/>
  <c r="Q30" i="77"/>
  <c r="Q27" i="77"/>
  <c r="Q24" i="77"/>
  <c r="Q21" i="77"/>
  <c r="Q18" i="77"/>
  <c r="Q15" i="77"/>
  <c r="Q12" i="77"/>
  <c r="Q6" i="77"/>
  <c r="Q97" i="77"/>
  <c r="Q94" i="77"/>
  <c r="Q91" i="77"/>
  <c r="Q88" i="77"/>
  <c r="Q85" i="77"/>
  <c r="Q82" i="77"/>
  <c r="Q79" i="77"/>
  <c r="Q76" i="77"/>
  <c r="Q73" i="77"/>
  <c r="Q70" i="77"/>
  <c r="Q67" i="77"/>
  <c r="Q64" i="77"/>
  <c r="Q61" i="77"/>
  <c r="Q58" i="77"/>
  <c r="Q55" i="77"/>
  <c r="Q52" i="77"/>
  <c r="Q49" i="77"/>
  <c r="Q46" i="77"/>
  <c r="Q43" i="77"/>
  <c r="Q40" i="77"/>
  <c r="Q37" i="77"/>
  <c r="Q28" i="77"/>
  <c r="Q9" i="77"/>
  <c r="Q8" i="77"/>
  <c r="Q25" i="77"/>
  <c r="Q7" i="77"/>
  <c r="Q22" i="77"/>
  <c r="Q19" i="77"/>
  <c r="Q31" i="77"/>
  <c r="Q13" i="77"/>
  <c r="Q34" i="77"/>
  <c r="Q16" i="77"/>
  <c r="Q87" i="82"/>
  <c r="Q84" i="82"/>
  <c r="Q81" i="82"/>
  <c r="Q78" i="82"/>
  <c r="Q75" i="82"/>
  <c r="Q72" i="82"/>
  <c r="Q69" i="82"/>
  <c r="Q66" i="82"/>
  <c r="Q63" i="82"/>
  <c r="Q60" i="82"/>
  <c r="Q57" i="82"/>
  <c r="Q54" i="82"/>
  <c r="Q51" i="82"/>
  <c r="Q48" i="82"/>
  <c r="Q45" i="82"/>
  <c r="Q42" i="82"/>
  <c r="Q39" i="82"/>
  <c r="Q36" i="82"/>
  <c r="Q33" i="82"/>
  <c r="Q30" i="82"/>
  <c r="Q27" i="82"/>
  <c r="Q24" i="82"/>
  <c r="Q21" i="82"/>
  <c r="Q17" i="82"/>
  <c r="Q14" i="82"/>
  <c r="Q10" i="82"/>
  <c r="Q89" i="82"/>
  <c r="Q82" i="82"/>
  <c r="Q80" i="82"/>
  <c r="Q73" i="82"/>
  <c r="Q71" i="82"/>
  <c r="Q64" i="82"/>
  <c r="Q62" i="82"/>
  <c r="Q55" i="82"/>
  <c r="Q53" i="82"/>
  <c r="Q46" i="82"/>
  <c r="Q44" i="82"/>
  <c r="Q37" i="82"/>
  <c r="Q35" i="82"/>
  <c r="Q28" i="82"/>
  <c r="Q26" i="82"/>
  <c r="Q19" i="82"/>
  <c r="Q11" i="82"/>
  <c r="Q5" i="82"/>
  <c r="Q18" i="82"/>
  <c r="Q13" i="82"/>
  <c r="Q85" i="82"/>
  <c r="Q83" i="82"/>
  <c r="Q77" i="82"/>
  <c r="Q70" i="82"/>
  <c r="Q58" i="82"/>
  <c r="Q56" i="82"/>
  <c r="Q50" i="82"/>
  <c r="Q43" i="82"/>
  <c r="Q31" i="82"/>
  <c r="Q29" i="82"/>
  <c r="Q23" i="82"/>
  <c r="Q16" i="82"/>
  <c r="Q6" i="82"/>
  <c r="Q88" i="82"/>
  <c r="Q76" i="82"/>
  <c r="Q74" i="82"/>
  <c r="Q68" i="82"/>
  <c r="Q61" i="82"/>
  <c r="Q49" i="82"/>
  <c r="Q47" i="82"/>
  <c r="Q41" i="82"/>
  <c r="Q34" i="82"/>
  <c r="Q22" i="82"/>
  <c r="Q20" i="82"/>
  <c r="Q9" i="82"/>
  <c r="Q8" i="82"/>
  <c r="Q86" i="82"/>
  <c r="Q79" i="82"/>
  <c r="Q67" i="82"/>
  <c r="Q65" i="82"/>
  <c r="Q59" i="82"/>
  <c r="Q52" i="82"/>
  <c r="Q40" i="82"/>
  <c r="Q38" i="82"/>
  <c r="Q32" i="82"/>
  <c r="Q25" i="82"/>
  <c r="Q15" i="82"/>
  <c r="Q12" i="82"/>
  <c r="Q7" i="82"/>
  <c r="Q11" i="87"/>
  <c r="Q5" i="87"/>
  <c r="Q78" i="87"/>
  <c r="Q75" i="87"/>
  <c r="Q72" i="87"/>
  <c r="Q69" i="87"/>
  <c r="Q66" i="87"/>
  <c r="Q63" i="87"/>
  <c r="Q60" i="87"/>
  <c r="Q57" i="87"/>
  <c r="Q54" i="87"/>
  <c r="Q51" i="87"/>
  <c r="Q48" i="87"/>
  <c r="Q45" i="87"/>
  <c r="Q42" i="87"/>
  <c r="Q39" i="87"/>
  <c r="Q36" i="87"/>
  <c r="Q33" i="87"/>
  <c r="Q30" i="87"/>
  <c r="Q27" i="87"/>
  <c r="Q24" i="87"/>
  <c r="Q21" i="87"/>
  <c r="Q79" i="87"/>
  <c r="Q76" i="87"/>
  <c r="Q73" i="87"/>
  <c r="Q70" i="87"/>
  <c r="Q67" i="87"/>
  <c r="Q64" i="87"/>
  <c r="Q61" i="87"/>
  <c r="Q58" i="87"/>
  <c r="Q55" i="87"/>
  <c r="Q52" i="87"/>
  <c r="Q77" i="87"/>
  <c r="Q74" i="87"/>
  <c r="Q71" i="87"/>
  <c r="Q68" i="87"/>
  <c r="Q65" i="87"/>
  <c r="Q62" i="87"/>
  <c r="Q59" i="87"/>
  <c r="Q56" i="87"/>
  <c r="Q53" i="87"/>
  <c r="Q50" i="87"/>
  <c r="Q47" i="87"/>
  <c r="Q44" i="87"/>
  <c r="Q41" i="87"/>
  <c r="Q38" i="87"/>
  <c r="Q35" i="87"/>
  <c r="Q32" i="87"/>
  <c r="Q29" i="87"/>
  <c r="Q26" i="87"/>
  <c r="Q23" i="87"/>
  <c r="Q20" i="87"/>
  <c r="Q17" i="87"/>
  <c r="Q14" i="87"/>
  <c r="Q10" i="87"/>
  <c r="Q9" i="87"/>
  <c r="Q8" i="87"/>
  <c r="Q43" i="87"/>
  <c r="Q34" i="87"/>
  <c r="Q25" i="87"/>
  <c r="Q12" i="87"/>
  <c r="Q7" i="87"/>
  <c r="Q15" i="87"/>
  <c r="Q46" i="87"/>
  <c r="Q37" i="87"/>
  <c r="Q28" i="87"/>
  <c r="Q18" i="87"/>
  <c r="Q13" i="87"/>
  <c r="Q49" i="87"/>
  <c r="Q40" i="87"/>
  <c r="Q31" i="87"/>
  <c r="Q22" i="87"/>
  <c r="Q19" i="87"/>
  <c r="Q6" i="87"/>
  <c r="Q16" i="87"/>
  <c r="Q95" i="93"/>
  <c r="Q94" i="93"/>
  <c r="Q92" i="93"/>
  <c r="Q89" i="93"/>
  <c r="Q86" i="93"/>
  <c r="Q83" i="93"/>
  <c r="Q80" i="93"/>
  <c r="Q77" i="93"/>
  <c r="Q74" i="93"/>
  <c r="Q71" i="93"/>
  <c r="Q68" i="93"/>
  <c r="Q65" i="93"/>
  <c r="Q62" i="93"/>
  <c r="Q59" i="93"/>
  <c r="Q56" i="93"/>
  <c r="Q96" i="93"/>
  <c r="Q90" i="93"/>
  <c r="Q87" i="93"/>
  <c r="Q93" i="93"/>
  <c r="Q91" i="93"/>
  <c r="Q88" i="93"/>
  <c r="Q85" i="93"/>
  <c r="Q82" i="93"/>
  <c r="Q79" i="93"/>
  <c r="Q76" i="93"/>
  <c r="Q73" i="93"/>
  <c r="Q70" i="93"/>
  <c r="Q67" i="93"/>
  <c r="Q64" i="93"/>
  <c r="Q61" i="93"/>
  <c r="Q58" i="93"/>
  <c r="Q55" i="93"/>
  <c r="Q14" i="93"/>
  <c r="Q10" i="93"/>
  <c r="Q5" i="93"/>
  <c r="Q81" i="93"/>
  <c r="Q72" i="93"/>
  <c r="Q63" i="93"/>
  <c r="Q11" i="93"/>
  <c r="Q15" i="93"/>
  <c r="Q12" i="93"/>
  <c r="Q6" i="93"/>
  <c r="Q84" i="93"/>
  <c r="Q75" i="93"/>
  <c r="Q66" i="93"/>
  <c r="Q57" i="93"/>
  <c r="Q54" i="93"/>
  <c r="Q51" i="93"/>
  <c r="Q48" i="93"/>
  <c r="Q45" i="93"/>
  <c r="Q42" i="93"/>
  <c r="Q39" i="93"/>
  <c r="Q36" i="93"/>
  <c r="Q33" i="93"/>
  <c r="Q30" i="93"/>
  <c r="Q27" i="93"/>
  <c r="Q24" i="93"/>
  <c r="Q21" i="93"/>
  <c r="Q18" i="93"/>
  <c r="Q97" i="93"/>
  <c r="Q78" i="93"/>
  <c r="Q69" i="93"/>
  <c r="Q60" i="93"/>
  <c r="Q9" i="93"/>
  <c r="Q98" i="93"/>
  <c r="Q53" i="93"/>
  <c r="Q47" i="93"/>
  <c r="Q41" i="93"/>
  <c r="Q35" i="93"/>
  <c r="Q29" i="93"/>
  <c r="Q23" i="93"/>
  <c r="Q17" i="93"/>
  <c r="Q52" i="93"/>
  <c r="Q46" i="93"/>
  <c r="Q40" i="93"/>
  <c r="Q34" i="93"/>
  <c r="Q28" i="93"/>
  <c r="Q22" i="93"/>
  <c r="Q16" i="93"/>
  <c r="Q49" i="93"/>
  <c r="Q43" i="93"/>
  <c r="Q37" i="93"/>
  <c r="Q31" i="93"/>
  <c r="Q25" i="93"/>
  <c r="Q19" i="93"/>
  <c r="Q50" i="93"/>
  <c r="Q32" i="93"/>
  <c r="Q13" i="93"/>
  <c r="Q38" i="93"/>
  <c r="Q20" i="93"/>
  <c r="Q8" i="93"/>
  <c r="Q7" i="93"/>
  <c r="Q26" i="93"/>
  <c r="Q44" i="93"/>
  <c r="AN3" i="18"/>
  <c r="AI3" i="27"/>
  <c r="H10" i="24"/>
  <c r="I11" i="23"/>
  <c r="J11" i="23" s="1"/>
  <c r="H14" i="21"/>
  <c r="I14" i="21" s="1"/>
  <c r="J14" i="21" s="1"/>
  <c r="H9" i="20"/>
  <c r="H18" i="19"/>
  <c r="I13" i="16"/>
  <c r="J13" i="16" s="1"/>
  <c r="H75" i="27"/>
  <c r="I75" i="27" s="1"/>
  <c r="J75" i="27" s="1"/>
  <c r="H21" i="27"/>
  <c r="I21" i="27" s="1"/>
  <c r="J21" i="27" s="1"/>
  <c r="H20" i="22"/>
  <c r="I20" i="22" s="1"/>
  <c r="J20" i="22" s="1"/>
  <c r="H15" i="21"/>
  <c r="I15" i="21" s="1"/>
  <c r="J15" i="21" s="1"/>
  <c r="H6" i="21"/>
  <c r="I6" i="21" s="1"/>
  <c r="J6" i="21" s="1"/>
  <c r="H10" i="20"/>
  <c r="I9" i="7"/>
  <c r="J9" i="7" s="1"/>
  <c r="H9" i="13"/>
  <c r="I9" i="13" s="1"/>
  <c r="J9" i="13" s="1"/>
  <c r="H8" i="13"/>
  <c r="I8" i="13" s="1"/>
  <c r="J8" i="13" s="1"/>
  <c r="H23" i="23"/>
  <c r="H22" i="23"/>
  <c r="H21" i="23"/>
  <c r="H20" i="23"/>
  <c r="H19" i="23"/>
  <c r="H18" i="23"/>
  <c r="H17" i="23"/>
  <c r="H16" i="23"/>
  <c r="H15" i="23"/>
  <c r="H14" i="23"/>
  <c r="H13" i="23"/>
  <c r="H12" i="23"/>
  <c r="H7" i="23"/>
  <c r="H6" i="23"/>
  <c r="H11" i="57"/>
  <c r="I11" i="57" s="1"/>
  <c r="J11" i="57" s="1"/>
  <c r="H15" i="57"/>
  <c r="I15" i="57" s="1"/>
  <c r="J15" i="57" s="1"/>
  <c r="H23" i="57"/>
  <c r="I23" i="57" s="1"/>
  <c r="J23" i="57" s="1"/>
  <c r="H20" i="57"/>
  <c r="I20" i="57" s="1"/>
  <c r="J20" i="57" s="1"/>
  <c r="H14" i="57"/>
  <c r="I14" i="57" s="1"/>
  <c r="J14" i="57" s="1"/>
  <c r="H10" i="57"/>
  <c r="I10" i="57" s="1"/>
  <c r="J10" i="57" s="1"/>
  <c r="H22" i="57"/>
  <c r="I22" i="57" s="1"/>
  <c r="J22" i="57" s="1"/>
  <c r="H21" i="57"/>
  <c r="I21" i="57" s="1"/>
  <c r="J21" i="57" s="1"/>
  <c r="H16" i="57"/>
  <c r="I16" i="57" s="1"/>
  <c r="J16" i="57" s="1"/>
  <c r="H5" i="57"/>
  <c r="I5" i="57" s="1"/>
  <c r="J5" i="57" s="1"/>
  <c r="H17" i="57"/>
  <c r="I17" i="57" s="1"/>
  <c r="J17" i="57" s="1"/>
  <c r="H4" i="57"/>
  <c r="I4" i="57" s="1"/>
  <c r="J4" i="57" s="1"/>
  <c r="K4" i="57" s="1"/>
  <c r="AQ4" i="57" s="1"/>
  <c r="H6" i="57"/>
  <c r="I6" i="57" s="1"/>
  <c r="J6" i="57" s="1"/>
  <c r="H9" i="56"/>
  <c r="H4" i="56"/>
  <c r="H11" i="56"/>
  <c r="H5" i="56"/>
  <c r="H8" i="56"/>
  <c r="H23" i="64"/>
  <c r="H22" i="64"/>
  <c r="H21" i="64"/>
  <c r="H20" i="64"/>
  <c r="H19" i="64"/>
  <c r="H18" i="64"/>
  <c r="H17" i="64"/>
  <c r="H16" i="64"/>
  <c r="H15" i="64"/>
  <c r="H14" i="64"/>
  <c r="H13" i="64"/>
  <c r="H12" i="64"/>
  <c r="H7" i="64"/>
  <c r="H6" i="64"/>
  <c r="H4" i="64"/>
  <c r="H8" i="64"/>
  <c r="H9" i="64"/>
  <c r="H5" i="27"/>
  <c r="I5" i="27" s="1"/>
  <c r="J5" i="27" s="1"/>
  <c r="H22" i="19"/>
  <c r="H7" i="16"/>
  <c r="H9" i="15"/>
  <c r="H15" i="22"/>
  <c r="I15" i="22" s="1"/>
  <c r="J15" i="22" s="1"/>
  <c r="H23" i="21"/>
  <c r="I23" i="21" s="1"/>
  <c r="J23" i="21" s="1"/>
  <c r="AQ4" i="17"/>
  <c r="H21" i="13"/>
  <c r="I21" i="13" s="1"/>
  <c r="J21" i="13" s="1"/>
  <c r="H15" i="13"/>
  <c r="I15" i="13" s="1"/>
  <c r="J15" i="13" s="1"/>
  <c r="AQ4" i="10"/>
  <c r="H22" i="24"/>
  <c r="AI3" i="22"/>
  <c r="H21" i="16"/>
  <c r="I20" i="7"/>
  <c r="J20" i="7" s="1"/>
  <c r="I14" i="7"/>
  <c r="J14" i="7" s="1"/>
  <c r="AE4" i="28"/>
  <c r="AF4" i="28"/>
  <c r="AO4" i="28" s="1"/>
  <c r="W5" i="28"/>
  <c r="AG4" i="28"/>
  <c r="AP4" i="28" s="1"/>
  <c r="H19" i="22"/>
  <c r="I19" i="22" s="1"/>
  <c r="J19" i="22" s="1"/>
  <c r="H6" i="22"/>
  <c r="I6" i="22" s="1"/>
  <c r="J6" i="22" s="1"/>
  <c r="X5" i="16"/>
  <c r="AH5" i="16" s="1"/>
  <c r="H23" i="14"/>
  <c r="I23" i="14" s="1"/>
  <c r="J23" i="14" s="1"/>
  <c r="H10" i="10"/>
  <c r="I10" i="10" s="1"/>
  <c r="J10" i="10" s="1"/>
  <c r="H8" i="10"/>
  <c r="I8" i="10" s="1"/>
  <c r="J8" i="10" s="1"/>
  <c r="AH4" i="11"/>
  <c r="AI4" i="11" s="1"/>
  <c r="H4" i="9"/>
  <c r="I4" i="9" s="1"/>
  <c r="J4" i="9" s="1"/>
  <c r="K4" i="9" s="1"/>
  <c r="Z4" i="10"/>
  <c r="H10" i="13"/>
  <c r="I10" i="13" s="1"/>
  <c r="J10" i="13" s="1"/>
  <c r="H5" i="11"/>
  <c r="H18" i="5"/>
  <c r="I18" i="5" s="1"/>
  <c r="J18" i="5" s="1"/>
  <c r="H4" i="2"/>
  <c r="H22" i="10"/>
  <c r="I22" i="10" s="1"/>
  <c r="J22" i="10" s="1"/>
  <c r="H7" i="10"/>
  <c r="I7" i="10" s="1"/>
  <c r="J7" i="10" s="1"/>
  <c r="H10" i="9"/>
  <c r="I10" i="9" s="1"/>
  <c r="J10" i="9" s="1"/>
  <c r="AF4" i="4"/>
  <c r="AE4" i="4"/>
  <c r="W5" i="4"/>
  <c r="X5" i="4" s="1"/>
  <c r="AH5" i="4" s="1"/>
  <c r="AG4" i="4"/>
  <c r="H11" i="3"/>
  <c r="H14" i="2"/>
  <c r="H23" i="10"/>
  <c r="I23" i="10" s="1"/>
  <c r="J23" i="10" s="1"/>
  <c r="H21" i="5"/>
  <c r="I21" i="5" s="1"/>
  <c r="J21" i="5" s="1"/>
  <c r="H15" i="2"/>
  <c r="K11" i="1"/>
  <c r="X5" i="31" l="1"/>
  <c r="AH5" i="31" s="1"/>
  <c r="X5" i="3"/>
  <c r="Y5" i="3"/>
  <c r="Y5" i="63"/>
  <c r="AP4" i="54"/>
  <c r="K11" i="92"/>
  <c r="K12" i="92" s="1"/>
  <c r="K13" i="92" s="1"/>
  <c r="K14" i="92" s="1"/>
  <c r="AP4" i="17"/>
  <c r="AP4" i="63"/>
  <c r="AO4" i="54"/>
  <c r="K6" i="34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K24" i="34" s="1"/>
  <c r="K25" i="34" s="1"/>
  <c r="K26" i="34" s="1"/>
  <c r="K27" i="34" s="1"/>
  <c r="K28" i="34" s="1"/>
  <c r="K29" i="34" s="1"/>
  <c r="K30" i="34" s="1"/>
  <c r="K31" i="34" s="1"/>
  <c r="K32" i="34" s="1"/>
  <c r="K33" i="34" s="1"/>
  <c r="K34" i="34" s="1"/>
  <c r="K35" i="34" s="1"/>
  <c r="K36" i="34" s="1"/>
  <c r="K37" i="34" s="1"/>
  <c r="K38" i="34" s="1"/>
  <c r="K39" i="34" s="1"/>
  <c r="K40" i="34" s="1"/>
  <c r="K41" i="34" s="1"/>
  <c r="K42" i="34" s="1"/>
  <c r="K43" i="34" s="1"/>
  <c r="K44" i="34" s="1"/>
  <c r="K45" i="34" s="1"/>
  <c r="K46" i="34" s="1"/>
  <c r="K47" i="34" s="1"/>
  <c r="K48" i="34" s="1"/>
  <c r="K49" i="34" s="1"/>
  <c r="K50" i="34" s="1"/>
  <c r="K51" i="34" s="1"/>
  <c r="K52" i="34" s="1"/>
  <c r="K53" i="34" s="1"/>
  <c r="K54" i="34" s="1"/>
  <c r="K55" i="34" s="1"/>
  <c r="K56" i="34" s="1"/>
  <c r="K57" i="34" s="1"/>
  <c r="K58" i="34" s="1"/>
  <c r="K59" i="34" s="1"/>
  <c r="K60" i="34" s="1"/>
  <c r="K61" i="34" s="1"/>
  <c r="K62" i="34" s="1"/>
  <c r="K63" i="34" s="1"/>
  <c r="K64" i="34" s="1"/>
  <c r="K65" i="34" s="1"/>
  <c r="K66" i="34" s="1"/>
  <c r="K67" i="34" s="1"/>
  <c r="K68" i="34" s="1"/>
  <c r="K69" i="34" s="1"/>
  <c r="K70" i="34" s="1"/>
  <c r="K71" i="34" s="1"/>
  <c r="K72" i="34" s="1"/>
  <c r="K73" i="34" s="1"/>
  <c r="K74" i="34" s="1"/>
  <c r="K75" i="34" s="1"/>
  <c r="K76" i="34" s="1"/>
  <c r="K77" i="34" s="1"/>
  <c r="K78" i="34" s="1"/>
  <c r="K79" i="34" s="1"/>
  <c r="K80" i="34" s="1"/>
  <c r="K81" i="34" s="1"/>
  <c r="K82" i="34" s="1"/>
  <c r="K83" i="34" s="1"/>
  <c r="K84" i="34" s="1"/>
  <c r="K85" i="34" s="1"/>
  <c r="K86" i="34" s="1"/>
  <c r="K87" i="34" s="1"/>
  <c r="K88" i="34" s="1"/>
  <c r="K89" i="34" s="1"/>
  <c r="AH5" i="87"/>
  <c r="AQ5" i="87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24" i="38" s="1"/>
  <c r="K25" i="38" s="1"/>
  <c r="K26" i="38" s="1"/>
  <c r="K27" i="38" s="1"/>
  <c r="K28" i="38" s="1"/>
  <c r="K29" i="38" s="1"/>
  <c r="K30" i="38" s="1"/>
  <c r="K31" i="38" s="1"/>
  <c r="K32" i="38" s="1"/>
  <c r="K33" i="38" s="1"/>
  <c r="K34" i="38" s="1"/>
  <c r="K35" i="38" s="1"/>
  <c r="K36" i="38" s="1"/>
  <c r="K37" i="38" s="1"/>
  <c r="K38" i="38" s="1"/>
  <c r="K39" i="38" s="1"/>
  <c r="K40" i="38" s="1"/>
  <c r="K41" i="38" s="1"/>
  <c r="K42" i="38" s="1"/>
  <c r="K43" i="38" s="1"/>
  <c r="K44" i="38" s="1"/>
  <c r="K45" i="38" s="1"/>
  <c r="K46" i="38" s="1"/>
  <c r="K47" i="38" s="1"/>
  <c r="K48" i="38" s="1"/>
  <c r="K49" i="38" s="1"/>
  <c r="K50" i="38" s="1"/>
  <c r="K51" i="38" s="1"/>
  <c r="K52" i="38" s="1"/>
  <c r="K53" i="38" s="1"/>
  <c r="K54" i="38" s="1"/>
  <c r="K55" i="38" s="1"/>
  <c r="K56" i="38" s="1"/>
  <c r="K57" i="38" s="1"/>
  <c r="K58" i="38" s="1"/>
  <c r="K59" i="38" s="1"/>
  <c r="K60" i="38" s="1"/>
  <c r="K61" i="38" s="1"/>
  <c r="K62" i="38" s="1"/>
  <c r="K63" i="38" s="1"/>
  <c r="K64" i="38" s="1"/>
  <c r="K65" i="38" s="1"/>
  <c r="K66" i="38" s="1"/>
  <c r="K67" i="38" s="1"/>
  <c r="K68" i="38" s="1"/>
  <c r="K69" i="38" s="1"/>
  <c r="K70" i="38" s="1"/>
  <c r="K71" i="38" s="1"/>
  <c r="K72" i="38" s="1"/>
  <c r="K73" i="38" s="1"/>
  <c r="K74" i="38" s="1"/>
  <c r="K75" i="38" s="1"/>
  <c r="K76" i="38" s="1"/>
  <c r="K77" i="38" s="1"/>
  <c r="K78" i="38" s="1"/>
  <c r="K79" i="38" s="1"/>
  <c r="K80" i="38" s="1"/>
  <c r="K81" i="38" s="1"/>
  <c r="K82" i="38" s="1"/>
  <c r="K83" i="38" s="1"/>
  <c r="K84" i="38" s="1"/>
  <c r="K85" i="38" s="1"/>
  <c r="K86" i="38" s="1"/>
  <c r="K87" i="38" s="1"/>
  <c r="K88" i="38" s="1"/>
  <c r="K89" i="38" s="1"/>
  <c r="K6" i="13"/>
  <c r="K6" i="91"/>
  <c r="K7" i="91" s="1"/>
  <c r="K8" i="91" s="1"/>
  <c r="K9" i="91" s="1"/>
  <c r="K10" i="91" s="1"/>
  <c r="K11" i="91" s="1"/>
  <c r="K12" i="91" s="1"/>
  <c r="K13" i="91" s="1"/>
  <c r="K14" i="91" s="1"/>
  <c r="K15" i="91" s="1"/>
  <c r="K16" i="91" s="1"/>
  <c r="K17" i="91" s="1"/>
  <c r="K18" i="91" s="1"/>
  <c r="K19" i="91" s="1"/>
  <c r="K20" i="91" s="1"/>
  <c r="K21" i="91" s="1"/>
  <c r="K22" i="91" s="1"/>
  <c r="K23" i="91" s="1"/>
  <c r="K24" i="91" s="1"/>
  <c r="K25" i="91" s="1"/>
  <c r="K26" i="91" s="1"/>
  <c r="K27" i="91" s="1"/>
  <c r="K28" i="91" s="1"/>
  <c r="K29" i="91" s="1"/>
  <c r="K30" i="91" s="1"/>
  <c r="K31" i="91" s="1"/>
  <c r="K32" i="91" s="1"/>
  <c r="K33" i="91" s="1"/>
  <c r="K34" i="91" s="1"/>
  <c r="K35" i="91" s="1"/>
  <c r="K36" i="91" s="1"/>
  <c r="K37" i="91" s="1"/>
  <c r="K38" i="91" s="1"/>
  <c r="K39" i="91" s="1"/>
  <c r="K40" i="91" s="1"/>
  <c r="K41" i="91" s="1"/>
  <c r="K42" i="91" s="1"/>
  <c r="K43" i="91" s="1"/>
  <c r="K44" i="91" s="1"/>
  <c r="K45" i="91" s="1"/>
  <c r="K46" i="91" s="1"/>
  <c r="K47" i="91" s="1"/>
  <c r="K48" i="91" s="1"/>
  <c r="K49" i="91" s="1"/>
  <c r="K50" i="91" s="1"/>
  <c r="K51" i="91" s="1"/>
  <c r="K52" i="91" s="1"/>
  <c r="K53" i="91" s="1"/>
  <c r="K54" i="91" s="1"/>
  <c r="K55" i="91" s="1"/>
  <c r="K56" i="91" s="1"/>
  <c r="K57" i="91" s="1"/>
  <c r="K58" i="91" s="1"/>
  <c r="K59" i="91" s="1"/>
  <c r="K60" i="91" s="1"/>
  <c r="K61" i="91" s="1"/>
  <c r="K62" i="91" s="1"/>
  <c r="K63" i="91" s="1"/>
  <c r="K64" i="91" s="1"/>
  <c r="K65" i="91" s="1"/>
  <c r="K66" i="91" s="1"/>
  <c r="K67" i="91" s="1"/>
  <c r="K68" i="91" s="1"/>
  <c r="K69" i="91" s="1"/>
  <c r="K70" i="91" s="1"/>
  <c r="K71" i="91" s="1"/>
  <c r="K72" i="91" s="1"/>
  <c r="K73" i="91" s="1"/>
  <c r="K74" i="91" s="1"/>
  <c r="K75" i="91" s="1"/>
  <c r="K76" i="91" s="1"/>
  <c r="K77" i="91" s="1"/>
  <c r="K78" i="91" s="1"/>
  <c r="K79" i="91" s="1"/>
  <c r="AH5" i="91"/>
  <c r="AQ5" i="91" s="1"/>
  <c r="K6" i="46"/>
  <c r="K7" i="46" s="1"/>
  <c r="K8" i="46" s="1"/>
  <c r="K9" i="46" s="1"/>
  <c r="K10" i="46" s="1"/>
  <c r="K11" i="46" s="1"/>
  <c r="K12" i="46" s="1"/>
  <c r="K13" i="46" s="1"/>
  <c r="K14" i="46" s="1"/>
  <c r="K15" i="46" s="1"/>
  <c r="K16" i="46" s="1"/>
  <c r="K17" i="46" s="1"/>
  <c r="K18" i="46" s="1"/>
  <c r="K19" i="46" s="1"/>
  <c r="K20" i="46" s="1"/>
  <c r="K21" i="46" s="1"/>
  <c r="K22" i="46" s="1"/>
  <c r="K23" i="46" s="1"/>
  <c r="K24" i="46" s="1"/>
  <c r="K25" i="46" s="1"/>
  <c r="K26" i="46" s="1"/>
  <c r="K27" i="46" s="1"/>
  <c r="K28" i="46" s="1"/>
  <c r="K29" i="46" s="1"/>
  <c r="K30" i="46" s="1"/>
  <c r="K31" i="46" s="1"/>
  <c r="K32" i="46" s="1"/>
  <c r="K33" i="46" s="1"/>
  <c r="K34" i="46" s="1"/>
  <c r="K35" i="46" s="1"/>
  <c r="K36" i="46" s="1"/>
  <c r="K37" i="46" s="1"/>
  <c r="K38" i="46" s="1"/>
  <c r="K39" i="46" s="1"/>
  <c r="K40" i="46" s="1"/>
  <c r="K41" i="46" s="1"/>
  <c r="K42" i="46" s="1"/>
  <c r="K43" i="46" s="1"/>
  <c r="K44" i="46" s="1"/>
  <c r="K45" i="46" s="1"/>
  <c r="K46" i="46" s="1"/>
  <c r="K47" i="46" s="1"/>
  <c r="K48" i="46" s="1"/>
  <c r="K49" i="46" s="1"/>
  <c r="K50" i="46" s="1"/>
  <c r="K51" i="46" s="1"/>
  <c r="K52" i="46" s="1"/>
  <c r="K53" i="46" s="1"/>
  <c r="K54" i="46" s="1"/>
  <c r="K55" i="46" s="1"/>
  <c r="K56" i="46" s="1"/>
  <c r="K57" i="46" s="1"/>
  <c r="K58" i="46" s="1"/>
  <c r="K59" i="46" s="1"/>
  <c r="K60" i="46" s="1"/>
  <c r="K61" i="46" s="1"/>
  <c r="K62" i="46" s="1"/>
  <c r="K63" i="46" s="1"/>
  <c r="K64" i="46" s="1"/>
  <c r="K65" i="46" s="1"/>
  <c r="K66" i="46" s="1"/>
  <c r="K67" i="46" s="1"/>
  <c r="K68" i="46" s="1"/>
  <c r="K69" i="46" s="1"/>
  <c r="K70" i="46" s="1"/>
  <c r="K71" i="46" s="1"/>
  <c r="K72" i="46" s="1"/>
  <c r="K73" i="46" s="1"/>
  <c r="K74" i="46" s="1"/>
  <c r="K75" i="46" s="1"/>
  <c r="K76" i="46" s="1"/>
  <c r="K77" i="46" s="1"/>
  <c r="K78" i="46" s="1"/>
  <c r="K79" i="46" s="1"/>
  <c r="K80" i="46" s="1"/>
  <c r="K81" i="46" s="1"/>
  <c r="K82" i="46" s="1"/>
  <c r="K83" i="46" s="1"/>
  <c r="K84" i="46" s="1"/>
  <c r="K85" i="46" s="1"/>
  <c r="K86" i="46" s="1"/>
  <c r="K87" i="46" s="1"/>
  <c r="K88" i="46" s="1"/>
  <c r="K89" i="46" s="1"/>
  <c r="K8" i="42"/>
  <c r="K9" i="42" s="1"/>
  <c r="K10" i="42" s="1"/>
  <c r="K11" i="42" s="1"/>
  <c r="K12" i="42" s="1"/>
  <c r="K13" i="42" s="1"/>
  <c r="K14" i="42" s="1"/>
  <c r="K15" i="42" s="1"/>
  <c r="K16" i="42" s="1"/>
  <c r="K17" i="42" s="1"/>
  <c r="K18" i="42" s="1"/>
  <c r="K19" i="42" s="1"/>
  <c r="K20" i="42" s="1"/>
  <c r="K21" i="42" s="1"/>
  <c r="K22" i="42" s="1"/>
  <c r="K23" i="42" s="1"/>
  <c r="K24" i="42" s="1"/>
  <c r="K25" i="42" s="1"/>
  <c r="K26" i="42" s="1"/>
  <c r="K27" i="42" s="1"/>
  <c r="K28" i="42" s="1"/>
  <c r="K29" i="42" s="1"/>
  <c r="K30" i="42" s="1"/>
  <c r="K31" i="42" s="1"/>
  <c r="K32" i="42" s="1"/>
  <c r="K33" i="42" s="1"/>
  <c r="K34" i="42" s="1"/>
  <c r="K35" i="42" s="1"/>
  <c r="K36" i="42" s="1"/>
  <c r="K37" i="42" s="1"/>
  <c r="K38" i="42" s="1"/>
  <c r="K39" i="42" s="1"/>
  <c r="K40" i="42" s="1"/>
  <c r="K41" i="42" s="1"/>
  <c r="K42" i="42" s="1"/>
  <c r="K43" i="42" s="1"/>
  <c r="K44" i="42" s="1"/>
  <c r="K45" i="42" s="1"/>
  <c r="K46" i="42" s="1"/>
  <c r="K47" i="42" s="1"/>
  <c r="K48" i="42" s="1"/>
  <c r="K49" i="42" s="1"/>
  <c r="K50" i="42" s="1"/>
  <c r="K51" i="42" s="1"/>
  <c r="K52" i="42" s="1"/>
  <c r="K53" i="42" s="1"/>
  <c r="K54" i="42" s="1"/>
  <c r="K55" i="42" s="1"/>
  <c r="K56" i="42" s="1"/>
  <c r="K57" i="42" s="1"/>
  <c r="K58" i="42" s="1"/>
  <c r="K59" i="42" s="1"/>
  <c r="K60" i="42" s="1"/>
  <c r="K61" i="42" s="1"/>
  <c r="K62" i="42" s="1"/>
  <c r="K63" i="42" s="1"/>
  <c r="K64" i="42" s="1"/>
  <c r="K65" i="42" s="1"/>
  <c r="K66" i="42" s="1"/>
  <c r="K67" i="42" s="1"/>
  <c r="K68" i="42" s="1"/>
  <c r="K69" i="42" s="1"/>
  <c r="K70" i="42" s="1"/>
  <c r="K71" i="42" s="1"/>
  <c r="K72" i="42" s="1"/>
  <c r="K73" i="42" s="1"/>
  <c r="K74" i="42" s="1"/>
  <c r="K75" i="42" s="1"/>
  <c r="K76" i="42" s="1"/>
  <c r="K77" i="42" s="1"/>
  <c r="K78" i="42" s="1"/>
  <c r="K79" i="42" s="1"/>
  <c r="K80" i="42" s="1"/>
  <c r="K81" i="42" s="1"/>
  <c r="K82" i="42" s="1"/>
  <c r="K83" i="42" s="1"/>
  <c r="K84" i="42" s="1"/>
  <c r="K85" i="42" s="1"/>
  <c r="K86" i="42" s="1"/>
  <c r="K87" i="42" s="1"/>
  <c r="K88" i="42" s="1"/>
  <c r="K89" i="42" s="1"/>
  <c r="K8" i="47"/>
  <c r="K9" i="47" s="1"/>
  <c r="K10" i="47" s="1"/>
  <c r="K11" i="47" s="1"/>
  <c r="K12" i="47" s="1"/>
  <c r="K13" i="47" s="1"/>
  <c r="K14" i="47" s="1"/>
  <c r="K15" i="47" s="1"/>
  <c r="K16" i="47" s="1"/>
  <c r="K17" i="47" s="1"/>
  <c r="K18" i="47" s="1"/>
  <c r="K19" i="47" s="1"/>
  <c r="K20" i="47" s="1"/>
  <c r="K21" i="47" s="1"/>
  <c r="K22" i="47" s="1"/>
  <c r="K23" i="47" s="1"/>
  <c r="K24" i="47" s="1"/>
  <c r="K25" i="47" s="1"/>
  <c r="K26" i="47" s="1"/>
  <c r="K27" i="47" s="1"/>
  <c r="K28" i="47" s="1"/>
  <c r="K29" i="47" s="1"/>
  <c r="K30" i="47" s="1"/>
  <c r="K31" i="47" s="1"/>
  <c r="K32" i="47" s="1"/>
  <c r="K33" i="47" s="1"/>
  <c r="K34" i="47" s="1"/>
  <c r="K35" i="47" s="1"/>
  <c r="K36" i="47" s="1"/>
  <c r="K37" i="47" s="1"/>
  <c r="K38" i="47" s="1"/>
  <c r="K39" i="47" s="1"/>
  <c r="K40" i="47" s="1"/>
  <c r="K41" i="47" s="1"/>
  <c r="K42" i="47" s="1"/>
  <c r="K43" i="47" s="1"/>
  <c r="K44" i="47" s="1"/>
  <c r="K45" i="47" s="1"/>
  <c r="K46" i="47" s="1"/>
  <c r="K47" i="47" s="1"/>
  <c r="K48" i="47" s="1"/>
  <c r="K49" i="47" s="1"/>
  <c r="K50" i="47" s="1"/>
  <c r="K51" i="47" s="1"/>
  <c r="K52" i="47" s="1"/>
  <c r="K53" i="47" s="1"/>
  <c r="K54" i="47" s="1"/>
  <c r="K55" i="47" s="1"/>
  <c r="K56" i="47" s="1"/>
  <c r="K57" i="47" s="1"/>
  <c r="K58" i="47" s="1"/>
  <c r="K59" i="47" s="1"/>
  <c r="K60" i="47" s="1"/>
  <c r="K61" i="47" s="1"/>
  <c r="K62" i="47" s="1"/>
  <c r="K63" i="47" s="1"/>
  <c r="K64" i="47" s="1"/>
  <c r="K65" i="47" s="1"/>
  <c r="K66" i="47" s="1"/>
  <c r="K67" i="47" s="1"/>
  <c r="K68" i="47" s="1"/>
  <c r="K69" i="47" s="1"/>
  <c r="K70" i="47" s="1"/>
  <c r="K71" i="47" s="1"/>
  <c r="K72" i="47" s="1"/>
  <c r="K73" i="47" s="1"/>
  <c r="K74" i="47" s="1"/>
  <c r="K75" i="47" s="1"/>
  <c r="K76" i="47" s="1"/>
  <c r="K77" i="47" s="1"/>
  <c r="K78" i="47" s="1"/>
  <c r="K79" i="47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K24" i="75" s="1"/>
  <c r="K25" i="75" s="1"/>
  <c r="K26" i="75" s="1"/>
  <c r="K27" i="75" s="1"/>
  <c r="K28" i="75" s="1"/>
  <c r="K29" i="75" s="1"/>
  <c r="K30" i="75" s="1"/>
  <c r="K31" i="75" s="1"/>
  <c r="K32" i="75" s="1"/>
  <c r="K33" i="75" s="1"/>
  <c r="K34" i="75" s="1"/>
  <c r="K35" i="75" s="1"/>
  <c r="K36" i="75" s="1"/>
  <c r="K37" i="75" s="1"/>
  <c r="K38" i="75" s="1"/>
  <c r="K39" i="75" s="1"/>
  <c r="K40" i="75" s="1"/>
  <c r="K41" i="75" s="1"/>
  <c r="K42" i="75" s="1"/>
  <c r="K43" i="75" s="1"/>
  <c r="K44" i="75" s="1"/>
  <c r="K45" i="75" s="1"/>
  <c r="K46" i="75" s="1"/>
  <c r="K47" i="75" s="1"/>
  <c r="K48" i="75" s="1"/>
  <c r="K49" i="75" s="1"/>
  <c r="K50" i="75" s="1"/>
  <c r="K51" i="75" s="1"/>
  <c r="K52" i="75" s="1"/>
  <c r="K53" i="75" s="1"/>
  <c r="K54" i="75" s="1"/>
  <c r="K55" i="75" s="1"/>
  <c r="K56" i="75" s="1"/>
  <c r="K57" i="75" s="1"/>
  <c r="K58" i="75" s="1"/>
  <c r="K59" i="75" s="1"/>
  <c r="K60" i="75" s="1"/>
  <c r="K61" i="75" s="1"/>
  <c r="K62" i="75" s="1"/>
  <c r="K63" i="75" s="1"/>
  <c r="K64" i="75" s="1"/>
  <c r="K65" i="75" s="1"/>
  <c r="K66" i="75" s="1"/>
  <c r="K67" i="75" s="1"/>
  <c r="K68" i="75" s="1"/>
  <c r="K69" i="75" s="1"/>
  <c r="K70" i="75" s="1"/>
  <c r="K71" i="75" s="1"/>
  <c r="K72" i="75" s="1"/>
  <c r="K73" i="75" s="1"/>
  <c r="K74" i="75" s="1"/>
  <c r="K75" i="75" s="1"/>
  <c r="K76" i="75" s="1"/>
  <c r="K77" i="75" s="1"/>
  <c r="K78" i="75" s="1"/>
  <c r="K79" i="75" s="1"/>
  <c r="K6" i="14"/>
  <c r="K6" i="77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K24" i="77" s="1"/>
  <c r="K25" i="77" s="1"/>
  <c r="K26" i="77" s="1"/>
  <c r="K27" i="77" s="1"/>
  <c r="K28" i="77" s="1"/>
  <c r="K29" i="77" s="1"/>
  <c r="K30" i="77" s="1"/>
  <c r="K31" i="77" s="1"/>
  <c r="K32" i="77" s="1"/>
  <c r="K33" i="77" s="1"/>
  <c r="K34" i="77" s="1"/>
  <c r="K35" i="77" s="1"/>
  <c r="K36" i="77" s="1"/>
  <c r="K37" i="77" s="1"/>
  <c r="K38" i="77" s="1"/>
  <c r="K39" i="77" s="1"/>
  <c r="K40" i="77" s="1"/>
  <c r="K41" i="77" s="1"/>
  <c r="K42" i="77" s="1"/>
  <c r="K43" i="77" s="1"/>
  <c r="K44" i="77" s="1"/>
  <c r="K45" i="77" s="1"/>
  <c r="K46" i="77" s="1"/>
  <c r="K47" i="77" s="1"/>
  <c r="K48" i="77" s="1"/>
  <c r="K49" i="77" s="1"/>
  <c r="K50" i="77" s="1"/>
  <c r="K51" i="77" s="1"/>
  <c r="K52" i="77" s="1"/>
  <c r="K53" i="77" s="1"/>
  <c r="K54" i="77" s="1"/>
  <c r="K55" i="77" s="1"/>
  <c r="K56" i="77" s="1"/>
  <c r="K57" i="77" s="1"/>
  <c r="K58" i="77" s="1"/>
  <c r="K59" i="77" s="1"/>
  <c r="K60" i="77" s="1"/>
  <c r="K61" i="77" s="1"/>
  <c r="K62" i="77" s="1"/>
  <c r="K63" i="77" s="1"/>
  <c r="K64" i="77" s="1"/>
  <c r="K65" i="77" s="1"/>
  <c r="K66" i="77" s="1"/>
  <c r="K67" i="77" s="1"/>
  <c r="K68" i="77" s="1"/>
  <c r="K69" i="77" s="1"/>
  <c r="K70" i="77" s="1"/>
  <c r="K71" i="77" s="1"/>
  <c r="K72" i="77" s="1"/>
  <c r="K73" i="77" s="1"/>
  <c r="K74" i="77" s="1"/>
  <c r="K75" i="77" s="1"/>
  <c r="K76" i="77" s="1"/>
  <c r="K77" i="77" s="1"/>
  <c r="K78" i="77" s="1"/>
  <c r="K79" i="77" s="1"/>
  <c r="K80" i="77" s="1"/>
  <c r="K81" i="77" s="1"/>
  <c r="K82" i="77" s="1"/>
  <c r="K83" i="77" s="1"/>
  <c r="K84" i="77" s="1"/>
  <c r="K85" i="77" s="1"/>
  <c r="K86" i="77" s="1"/>
  <c r="K87" i="77" s="1"/>
  <c r="K88" i="77" s="1"/>
  <c r="K89" i="77" s="1"/>
  <c r="K90" i="77" s="1"/>
  <c r="K91" i="77" s="1"/>
  <c r="K92" i="77" s="1"/>
  <c r="K93" i="77" s="1"/>
  <c r="K94" i="77" s="1"/>
  <c r="K95" i="77" s="1"/>
  <c r="K96" i="77" s="1"/>
  <c r="K97" i="77" s="1"/>
  <c r="K98" i="77" s="1"/>
  <c r="K6" i="87"/>
  <c r="K7" i="87" s="1"/>
  <c r="K8" i="87" s="1"/>
  <c r="K9" i="87" s="1"/>
  <c r="K10" i="87" s="1"/>
  <c r="K11" i="87" s="1"/>
  <c r="K12" i="87" s="1"/>
  <c r="K13" i="87" s="1"/>
  <c r="K14" i="87" s="1"/>
  <c r="K15" i="87" s="1"/>
  <c r="K16" i="87" s="1"/>
  <c r="K17" i="87" s="1"/>
  <c r="K18" i="87" s="1"/>
  <c r="K19" i="87" s="1"/>
  <c r="K20" i="87" s="1"/>
  <c r="K21" i="87" s="1"/>
  <c r="K22" i="87" s="1"/>
  <c r="K23" i="87" s="1"/>
  <c r="K24" i="87" s="1"/>
  <c r="K25" i="87" s="1"/>
  <c r="K26" i="87" s="1"/>
  <c r="K27" i="87" s="1"/>
  <c r="K28" i="87" s="1"/>
  <c r="K29" i="87" s="1"/>
  <c r="K30" i="87" s="1"/>
  <c r="K31" i="87" s="1"/>
  <c r="K32" i="87" s="1"/>
  <c r="K33" i="87" s="1"/>
  <c r="K34" i="87" s="1"/>
  <c r="K35" i="87" s="1"/>
  <c r="K36" i="87" s="1"/>
  <c r="K37" i="87" s="1"/>
  <c r="K38" i="87" s="1"/>
  <c r="K39" i="87" s="1"/>
  <c r="K40" i="87" s="1"/>
  <c r="K41" i="87" s="1"/>
  <c r="K42" i="87" s="1"/>
  <c r="K43" i="87" s="1"/>
  <c r="K44" i="87" s="1"/>
  <c r="K45" i="87" s="1"/>
  <c r="K46" i="87" s="1"/>
  <c r="K47" i="87" s="1"/>
  <c r="K48" i="87" s="1"/>
  <c r="K49" i="87" s="1"/>
  <c r="K50" i="87" s="1"/>
  <c r="K51" i="87" s="1"/>
  <c r="K52" i="87" s="1"/>
  <c r="K53" i="87" s="1"/>
  <c r="K54" i="87" s="1"/>
  <c r="K55" i="87" s="1"/>
  <c r="K56" i="87" s="1"/>
  <c r="K57" i="87" s="1"/>
  <c r="K58" i="87" s="1"/>
  <c r="K59" i="87" s="1"/>
  <c r="K60" i="87" s="1"/>
  <c r="K61" i="87" s="1"/>
  <c r="K62" i="87" s="1"/>
  <c r="K63" i="87" s="1"/>
  <c r="K64" i="87" s="1"/>
  <c r="K65" i="87" s="1"/>
  <c r="K66" i="87" s="1"/>
  <c r="K67" i="87" s="1"/>
  <c r="K68" i="87" s="1"/>
  <c r="K69" i="87" s="1"/>
  <c r="K70" i="87" s="1"/>
  <c r="K71" i="87" s="1"/>
  <c r="K72" i="87" s="1"/>
  <c r="K73" i="87" s="1"/>
  <c r="K74" i="87" s="1"/>
  <c r="K75" i="87" s="1"/>
  <c r="K76" i="87" s="1"/>
  <c r="K77" i="87" s="1"/>
  <c r="K78" i="87" s="1"/>
  <c r="K79" i="87" s="1"/>
  <c r="Y5" i="28"/>
  <c r="X5" i="28"/>
  <c r="AH5" i="28" s="1"/>
  <c r="I7" i="64"/>
  <c r="J7" i="64" s="1"/>
  <c r="I17" i="64"/>
  <c r="J17" i="64" s="1"/>
  <c r="I23" i="64"/>
  <c r="J23" i="64" s="1"/>
  <c r="I15" i="23"/>
  <c r="J15" i="23" s="1"/>
  <c r="I21" i="23"/>
  <c r="J21" i="23" s="1"/>
  <c r="I9" i="20"/>
  <c r="J9" i="20" s="1"/>
  <c r="AQ3" i="34"/>
  <c r="AI3" i="34"/>
  <c r="W5" i="44"/>
  <c r="AF4" i="44"/>
  <c r="AO4" i="44" s="1"/>
  <c r="AE4" i="44"/>
  <c r="AG4" i="44"/>
  <c r="AP4" i="44" s="1"/>
  <c r="AI3" i="52"/>
  <c r="AN3" i="52"/>
  <c r="Y5" i="59"/>
  <c r="X5" i="59"/>
  <c r="AH5" i="59" s="1"/>
  <c r="AF4" i="53"/>
  <c r="AO4" i="53" s="1"/>
  <c r="AE4" i="53"/>
  <c r="AG4" i="53"/>
  <c r="AP4" i="53" s="1"/>
  <c r="W5" i="53"/>
  <c r="K7" i="85"/>
  <c r="K8" i="85" s="1"/>
  <c r="K9" i="85" s="1"/>
  <c r="K10" i="85" s="1"/>
  <c r="K11" i="85" s="1"/>
  <c r="K12" i="85" s="1"/>
  <c r="K13" i="85" s="1"/>
  <c r="K14" i="85" s="1"/>
  <c r="K15" i="85" s="1"/>
  <c r="K16" i="85" s="1"/>
  <c r="K17" i="85" s="1"/>
  <c r="K18" i="85" s="1"/>
  <c r="K19" i="85" s="1"/>
  <c r="K20" i="85" s="1"/>
  <c r="K21" i="85" s="1"/>
  <c r="K22" i="85" s="1"/>
  <c r="K23" i="85" s="1"/>
  <c r="K24" i="85" s="1"/>
  <c r="K25" i="85" s="1"/>
  <c r="K26" i="85" s="1"/>
  <c r="K27" i="85" s="1"/>
  <c r="K28" i="85" s="1"/>
  <c r="K29" i="85" s="1"/>
  <c r="K30" i="85" s="1"/>
  <c r="K31" i="85" s="1"/>
  <c r="K32" i="85" s="1"/>
  <c r="K33" i="85" s="1"/>
  <c r="K34" i="85" s="1"/>
  <c r="K35" i="85" s="1"/>
  <c r="K36" i="85" s="1"/>
  <c r="K37" i="85" s="1"/>
  <c r="K38" i="85" s="1"/>
  <c r="K39" i="85" s="1"/>
  <c r="K40" i="85" s="1"/>
  <c r="K41" i="85" s="1"/>
  <c r="K42" i="85" s="1"/>
  <c r="K43" i="85" s="1"/>
  <c r="K44" i="85" s="1"/>
  <c r="K45" i="85" s="1"/>
  <c r="K46" i="85" s="1"/>
  <c r="K47" i="85" s="1"/>
  <c r="K48" i="85" s="1"/>
  <c r="K49" i="85" s="1"/>
  <c r="K50" i="85" s="1"/>
  <c r="K51" i="85" s="1"/>
  <c r="K52" i="85" s="1"/>
  <c r="K53" i="85" s="1"/>
  <c r="K54" i="85" s="1"/>
  <c r="K55" i="85" s="1"/>
  <c r="K56" i="85" s="1"/>
  <c r="K57" i="85" s="1"/>
  <c r="K58" i="85" s="1"/>
  <c r="K59" i="85" s="1"/>
  <c r="K60" i="85" s="1"/>
  <c r="K61" i="85" s="1"/>
  <c r="K62" i="85" s="1"/>
  <c r="K63" i="85" s="1"/>
  <c r="K64" i="85" s="1"/>
  <c r="K65" i="85" s="1"/>
  <c r="K66" i="85" s="1"/>
  <c r="K67" i="85" s="1"/>
  <c r="K68" i="85" s="1"/>
  <c r="K69" i="85" s="1"/>
  <c r="K70" i="85" s="1"/>
  <c r="K71" i="85" s="1"/>
  <c r="K72" i="85" s="1"/>
  <c r="K73" i="85" s="1"/>
  <c r="K74" i="85" s="1"/>
  <c r="K75" i="85" s="1"/>
  <c r="K76" i="85" s="1"/>
  <c r="K77" i="85" s="1"/>
  <c r="K78" i="85" s="1"/>
  <c r="K79" i="85" s="1"/>
  <c r="K80" i="85" s="1"/>
  <c r="K81" i="85" s="1"/>
  <c r="K82" i="85" s="1"/>
  <c r="K83" i="85" s="1"/>
  <c r="K84" i="85" s="1"/>
  <c r="K85" i="85" s="1"/>
  <c r="K86" i="85" s="1"/>
  <c r="K87" i="85" s="1"/>
  <c r="K88" i="85" s="1"/>
  <c r="K89" i="85" s="1"/>
  <c r="K90" i="85" s="1"/>
  <c r="K91" i="85" s="1"/>
  <c r="K92" i="85" s="1"/>
  <c r="K93" i="85" s="1"/>
  <c r="K94" i="85" s="1"/>
  <c r="K95" i="85" s="1"/>
  <c r="K96" i="85" s="1"/>
  <c r="K97" i="85" s="1"/>
  <c r="K98" i="85" s="1"/>
  <c r="AI4" i="12"/>
  <c r="W5" i="25"/>
  <c r="AG4" i="25"/>
  <c r="AP4" i="25" s="1"/>
  <c r="AF4" i="25"/>
  <c r="AO4" i="25" s="1"/>
  <c r="AE4" i="25"/>
  <c r="I8" i="20"/>
  <c r="J8" i="20" s="1"/>
  <c r="K5" i="70"/>
  <c r="I6" i="59"/>
  <c r="J6" i="59" s="1"/>
  <c r="I16" i="59"/>
  <c r="J16" i="59" s="1"/>
  <c r="I22" i="59"/>
  <c r="J22" i="59" s="1"/>
  <c r="I11" i="51"/>
  <c r="J11" i="51" s="1"/>
  <c r="I8" i="15"/>
  <c r="J8" i="15" s="1"/>
  <c r="I15" i="15"/>
  <c r="J15" i="15" s="1"/>
  <c r="I21" i="15"/>
  <c r="J21" i="15" s="1"/>
  <c r="I9" i="19"/>
  <c r="J9" i="19" s="1"/>
  <c r="AR3" i="25"/>
  <c r="K5" i="82"/>
  <c r="K6" i="82" s="1"/>
  <c r="K7" i="82" s="1"/>
  <c r="K8" i="82" s="1"/>
  <c r="K9" i="82" s="1"/>
  <c r="K10" i="82" s="1"/>
  <c r="K11" i="82" s="1"/>
  <c r="K12" i="82" s="1"/>
  <c r="K13" i="82" s="1"/>
  <c r="K14" i="82" s="1"/>
  <c r="K15" i="82" s="1"/>
  <c r="K16" i="82" s="1"/>
  <c r="K17" i="82" s="1"/>
  <c r="K18" i="82" s="1"/>
  <c r="K19" i="82" s="1"/>
  <c r="K20" i="82" s="1"/>
  <c r="K21" i="82" s="1"/>
  <c r="K22" i="82" s="1"/>
  <c r="K23" i="82" s="1"/>
  <c r="K24" i="82" s="1"/>
  <c r="K25" i="82" s="1"/>
  <c r="K26" i="82" s="1"/>
  <c r="K27" i="82" s="1"/>
  <c r="K28" i="82" s="1"/>
  <c r="K29" i="82" s="1"/>
  <c r="K30" i="82" s="1"/>
  <c r="K31" i="82" s="1"/>
  <c r="K32" i="82" s="1"/>
  <c r="K33" i="82" s="1"/>
  <c r="K34" i="82" s="1"/>
  <c r="K35" i="82" s="1"/>
  <c r="K36" i="82" s="1"/>
  <c r="K37" i="82" s="1"/>
  <c r="K38" i="82" s="1"/>
  <c r="K39" i="82" s="1"/>
  <c r="K40" i="82" s="1"/>
  <c r="K41" i="82" s="1"/>
  <c r="K42" i="82" s="1"/>
  <c r="K43" i="82" s="1"/>
  <c r="K44" i="82" s="1"/>
  <c r="K45" i="82" s="1"/>
  <c r="K46" i="82" s="1"/>
  <c r="K47" i="82" s="1"/>
  <c r="K48" i="82" s="1"/>
  <c r="K49" i="82" s="1"/>
  <c r="K50" i="82" s="1"/>
  <c r="K51" i="82" s="1"/>
  <c r="K52" i="82" s="1"/>
  <c r="K53" i="82" s="1"/>
  <c r="K54" i="82" s="1"/>
  <c r="K55" i="82" s="1"/>
  <c r="K56" i="82" s="1"/>
  <c r="K57" i="82" s="1"/>
  <c r="K58" i="82" s="1"/>
  <c r="K59" i="82" s="1"/>
  <c r="K60" i="82" s="1"/>
  <c r="K61" i="82" s="1"/>
  <c r="K62" i="82" s="1"/>
  <c r="K63" i="82" s="1"/>
  <c r="K64" i="82" s="1"/>
  <c r="K65" i="82" s="1"/>
  <c r="K66" i="82" s="1"/>
  <c r="K67" i="82" s="1"/>
  <c r="K68" i="82" s="1"/>
  <c r="K69" i="82" s="1"/>
  <c r="K70" i="82" s="1"/>
  <c r="K71" i="82" s="1"/>
  <c r="K72" i="82" s="1"/>
  <c r="K73" i="82" s="1"/>
  <c r="K74" i="82" s="1"/>
  <c r="K75" i="82" s="1"/>
  <c r="K76" i="82" s="1"/>
  <c r="K77" i="82" s="1"/>
  <c r="K78" i="82" s="1"/>
  <c r="K79" i="82" s="1"/>
  <c r="K80" i="82" s="1"/>
  <c r="K81" i="82" s="1"/>
  <c r="K82" i="82" s="1"/>
  <c r="K83" i="82" s="1"/>
  <c r="K84" i="82" s="1"/>
  <c r="K85" i="82" s="1"/>
  <c r="K86" i="82" s="1"/>
  <c r="K87" i="82" s="1"/>
  <c r="K88" i="82" s="1"/>
  <c r="K89" i="82" s="1"/>
  <c r="K5" i="45"/>
  <c r="K6" i="45" s="1"/>
  <c r="K7" i="45" s="1"/>
  <c r="K8" i="45" s="1"/>
  <c r="K9" i="45" s="1"/>
  <c r="K10" i="45" s="1"/>
  <c r="K11" i="45" s="1"/>
  <c r="K12" i="45" s="1"/>
  <c r="K13" i="45" s="1"/>
  <c r="K14" i="45" s="1"/>
  <c r="K15" i="45" s="1"/>
  <c r="K16" i="45" s="1"/>
  <c r="K17" i="45" s="1"/>
  <c r="K18" i="45" s="1"/>
  <c r="K19" i="45" s="1"/>
  <c r="K20" i="45" s="1"/>
  <c r="K21" i="45" s="1"/>
  <c r="K22" i="45" s="1"/>
  <c r="K23" i="45" s="1"/>
  <c r="K24" i="45" s="1"/>
  <c r="K25" i="45" s="1"/>
  <c r="K26" i="45" s="1"/>
  <c r="K27" i="45" s="1"/>
  <c r="K28" i="45" s="1"/>
  <c r="K29" i="45" s="1"/>
  <c r="K30" i="45" s="1"/>
  <c r="K31" i="45" s="1"/>
  <c r="K32" i="45" s="1"/>
  <c r="K33" i="45" s="1"/>
  <c r="K34" i="45" s="1"/>
  <c r="K35" i="45" s="1"/>
  <c r="K36" i="45" s="1"/>
  <c r="K37" i="45" s="1"/>
  <c r="K38" i="45" s="1"/>
  <c r="K39" i="45" s="1"/>
  <c r="K40" i="45" s="1"/>
  <c r="K41" i="45" s="1"/>
  <c r="K42" i="45" s="1"/>
  <c r="K43" i="45" s="1"/>
  <c r="K44" i="45" s="1"/>
  <c r="K45" i="45" s="1"/>
  <c r="K46" i="45" s="1"/>
  <c r="K47" i="45" s="1"/>
  <c r="K48" i="45" s="1"/>
  <c r="K49" i="45" s="1"/>
  <c r="K50" i="45" s="1"/>
  <c r="K51" i="45" s="1"/>
  <c r="K52" i="45" s="1"/>
  <c r="K53" i="45" s="1"/>
  <c r="K54" i="45" s="1"/>
  <c r="K55" i="45" s="1"/>
  <c r="K56" i="45" s="1"/>
  <c r="K57" i="45" s="1"/>
  <c r="K58" i="45" s="1"/>
  <c r="K59" i="45" s="1"/>
  <c r="K60" i="45" s="1"/>
  <c r="K61" i="45" s="1"/>
  <c r="K62" i="45" s="1"/>
  <c r="K63" i="45" s="1"/>
  <c r="K64" i="45" s="1"/>
  <c r="K65" i="45" s="1"/>
  <c r="K66" i="45" s="1"/>
  <c r="K67" i="45" s="1"/>
  <c r="K68" i="45" s="1"/>
  <c r="K69" i="45" s="1"/>
  <c r="K70" i="45" s="1"/>
  <c r="K71" i="45" s="1"/>
  <c r="K72" i="45" s="1"/>
  <c r="K73" i="45" s="1"/>
  <c r="K74" i="45" s="1"/>
  <c r="K75" i="45" s="1"/>
  <c r="K76" i="45" s="1"/>
  <c r="K77" i="45" s="1"/>
  <c r="K78" i="45" s="1"/>
  <c r="K79" i="45" s="1"/>
  <c r="K80" i="45" s="1"/>
  <c r="K81" i="45" s="1"/>
  <c r="K82" i="45" s="1"/>
  <c r="K83" i="45" s="1"/>
  <c r="K84" i="45" s="1"/>
  <c r="K85" i="45" s="1"/>
  <c r="K86" i="45" s="1"/>
  <c r="K87" i="45" s="1"/>
  <c r="K88" i="45" s="1"/>
  <c r="K89" i="45" s="1"/>
  <c r="K90" i="45" s="1"/>
  <c r="K91" i="45" s="1"/>
  <c r="K92" i="45" s="1"/>
  <c r="K93" i="45" s="1"/>
  <c r="K94" i="45" s="1"/>
  <c r="K95" i="45" s="1"/>
  <c r="K96" i="45" s="1"/>
  <c r="K97" i="45" s="1"/>
  <c r="K98" i="45" s="1"/>
  <c r="K5" i="28"/>
  <c r="K36" i="43"/>
  <c r="K37" i="43" s="1"/>
  <c r="K38" i="43" s="1"/>
  <c r="K39" i="43" s="1"/>
  <c r="K40" i="43" s="1"/>
  <c r="K41" i="43" s="1"/>
  <c r="K42" i="43" s="1"/>
  <c r="K43" i="43" s="1"/>
  <c r="K44" i="43" s="1"/>
  <c r="K45" i="43" s="1"/>
  <c r="K46" i="43" s="1"/>
  <c r="K47" i="43" s="1"/>
  <c r="K48" i="43" s="1"/>
  <c r="K49" i="43" s="1"/>
  <c r="K50" i="43" s="1"/>
  <c r="K51" i="43" s="1"/>
  <c r="K52" i="43" s="1"/>
  <c r="K53" i="43" s="1"/>
  <c r="K54" i="43" s="1"/>
  <c r="K55" i="43" s="1"/>
  <c r="K56" i="43" s="1"/>
  <c r="K57" i="43" s="1"/>
  <c r="K58" i="43" s="1"/>
  <c r="K59" i="43" s="1"/>
  <c r="K60" i="43" s="1"/>
  <c r="K61" i="43" s="1"/>
  <c r="K62" i="43" s="1"/>
  <c r="K63" i="43" s="1"/>
  <c r="K64" i="43" s="1"/>
  <c r="K65" i="43" s="1"/>
  <c r="K66" i="43" s="1"/>
  <c r="K67" i="43" s="1"/>
  <c r="K68" i="43" s="1"/>
  <c r="K69" i="43" s="1"/>
  <c r="K70" i="43" s="1"/>
  <c r="K71" i="43" s="1"/>
  <c r="K72" i="43" s="1"/>
  <c r="K73" i="43" s="1"/>
  <c r="K74" i="43" s="1"/>
  <c r="K75" i="43" s="1"/>
  <c r="K76" i="43" s="1"/>
  <c r="K77" i="43" s="1"/>
  <c r="K78" i="43" s="1"/>
  <c r="K79" i="43" s="1"/>
  <c r="AI4" i="45"/>
  <c r="AN4" i="45"/>
  <c r="Z5" i="52"/>
  <c r="AF4" i="56"/>
  <c r="W5" i="56"/>
  <c r="AG4" i="56"/>
  <c r="AE4" i="56"/>
  <c r="Y5" i="61"/>
  <c r="AR3" i="74"/>
  <c r="AN4" i="58"/>
  <c r="AI4" i="58"/>
  <c r="AE4" i="72"/>
  <c r="AF4" i="72"/>
  <c r="W5" i="72"/>
  <c r="AG4" i="72"/>
  <c r="AE4" i="86"/>
  <c r="W5" i="86"/>
  <c r="AF4" i="86"/>
  <c r="AO4" i="86" s="1"/>
  <c r="AG4" i="86"/>
  <c r="AP4" i="86" s="1"/>
  <c r="I21" i="2"/>
  <c r="J21" i="2" s="1"/>
  <c r="I5" i="4"/>
  <c r="J5" i="4" s="1"/>
  <c r="I14" i="4"/>
  <c r="J14" i="4" s="1"/>
  <c r="I20" i="4"/>
  <c r="J20" i="4" s="1"/>
  <c r="I12" i="24"/>
  <c r="J12" i="24" s="1"/>
  <c r="I10" i="60"/>
  <c r="J10" i="60" s="1"/>
  <c r="K5" i="18"/>
  <c r="I12" i="11"/>
  <c r="J12" i="11" s="1"/>
  <c r="I18" i="11"/>
  <c r="J18" i="11" s="1"/>
  <c r="I8" i="8"/>
  <c r="J8" i="8" s="1"/>
  <c r="I7" i="8"/>
  <c r="J7" i="8" s="1"/>
  <c r="I17" i="8"/>
  <c r="J17" i="8" s="1"/>
  <c r="I23" i="8"/>
  <c r="J23" i="8" s="1"/>
  <c r="AF4" i="19"/>
  <c r="AE4" i="19"/>
  <c r="W5" i="19"/>
  <c r="AG4" i="19"/>
  <c r="AR3" i="31"/>
  <c r="AQ5" i="38"/>
  <c r="AN4" i="54"/>
  <c r="AI4" i="54"/>
  <c r="AR3" i="79"/>
  <c r="AE4" i="90"/>
  <c r="W5" i="90"/>
  <c r="AG4" i="90"/>
  <c r="AP4" i="90" s="1"/>
  <c r="AF4" i="90"/>
  <c r="AO4" i="90" s="1"/>
  <c r="AR3" i="90"/>
  <c r="I12" i="2"/>
  <c r="J12" i="2" s="1"/>
  <c r="I13" i="24"/>
  <c r="J13" i="24" s="1"/>
  <c r="I6" i="12"/>
  <c r="J6" i="12" s="1"/>
  <c r="I16" i="12"/>
  <c r="J16" i="12" s="1"/>
  <c r="I22" i="12"/>
  <c r="J22" i="12" s="1"/>
  <c r="I13" i="19"/>
  <c r="J13" i="19" s="1"/>
  <c r="I4" i="72"/>
  <c r="J4" i="72" s="1"/>
  <c r="K4" i="72" s="1"/>
  <c r="I16" i="68"/>
  <c r="J16" i="68" s="1"/>
  <c r="I18" i="68"/>
  <c r="J18" i="68" s="1"/>
  <c r="I23" i="68"/>
  <c r="J23" i="68" s="1"/>
  <c r="I8" i="24"/>
  <c r="J8" i="24" s="1"/>
  <c r="I15" i="20"/>
  <c r="J15" i="20" s="1"/>
  <c r="I21" i="20"/>
  <c r="J21" i="20" s="1"/>
  <c r="AQ4" i="32"/>
  <c r="AN3" i="57"/>
  <c r="AI3" i="57"/>
  <c r="AN4" i="95"/>
  <c r="AI4" i="95"/>
  <c r="AR3" i="2"/>
  <c r="AI3" i="24"/>
  <c r="I11" i="67"/>
  <c r="J11" i="67" s="1"/>
  <c r="AR3" i="26"/>
  <c r="K5" i="33"/>
  <c r="AO4" i="57"/>
  <c r="Y5" i="76"/>
  <c r="X5" i="76"/>
  <c r="AH5" i="76" s="1"/>
  <c r="Y5" i="70"/>
  <c r="X5" i="70"/>
  <c r="AH5" i="70" s="1"/>
  <c r="X5" i="96"/>
  <c r="AH5" i="96" s="1"/>
  <c r="Y5" i="96"/>
  <c r="Z5" i="96" s="1"/>
  <c r="W5" i="2"/>
  <c r="AG4" i="2"/>
  <c r="AF4" i="2"/>
  <c r="AE4" i="2"/>
  <c r="I7" i="52"/>
  <c r="J7" i="52" s="1"/>
  <c r="I7" i="3"/>
  <c r="J7" i="3" s="1"/>
  <c r="I17" i="3"/>
  <c r="J17" i="3" s="1"/>
  <c r="I23" i="3"/>
  <c r="J23" i="3" s="1"/>
  <c r="I11" i="15"/>
  <c r="J11" i="15" s="1"/>
  <c r="AG4" i="26"/>
  <c r="AP4" i="26" s="1"/>
  <c r="AF4" i="26"/>
  <c r="AO4" i="26" s="1"/>
  <c r="AE4" i="26"/>
  <c r="W5" i="26"/>
  <c r="AR3" i="32"/>
  <c r="K5" i="37"/>
  <c r="K6" i="37" s="1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24" i="37" s="1"/>
  <c r="K25" i="37" s="1"/>
  <c r="K26" i="37" s="1"/>
  <c r="K27" i="37" s="1"/>
  <c r="K28" i="37" s="1"/>
  <c r="K29" i="37" s="1"/>
  <c r="K30" i="37" s="1"/>
  <c r="K31" i="37" s="1"/>
  <c r="K32" i="37" s="1"/>
  <c r="K33" i="37" s="1"/>
  <c r="K34" i="37" s="1"/>
  <c r="K35" i="37" s="1"/>
  <c r="K36" i="37" s="1"/>
  <c r="K37" i="37" s="1"/>
  <c r="K38" i="37" s="1"/>
  <c r="K39" i="37" s="1"/>
  <c r="K40" i="37" s="1"/>
  <c r="K41" i="37" s="1"/>
  <c r="K42" i="37" s="1"/>
  <c r="K43" i="37" s="1"/>
  <c r="K44" i="37" s="1"/>
  <c r="K45" i="37" s="1"/>
  <c r="K46" i="37" s="1"/>
  <c r="K47" i="37" s="1"/>
  <c r="K48" i="37" s="1"/>
  <c r="K49" i="37" s="1"/>
  <c r="K50" i="37" s="1"/>
  <c r="K51" i="37" s="1"/>
  <c r="K52" i="37" s="1"/>
  <c r="K53" i="37" s="1"/>
  <c r="K54" i="37" s="1"/>
  <c r="K55" i="37" s="1"/>
  <c r="K56" i="37" s="1"/>
  <c r="K57" i="37" s="1"/>
  <c r="K58" i="37" s="1"/>
  <c r="K59" i="37" s="1"/>
  <c r="K60" i="37" s="1"/>
  <c r="K61" i="37" s="1"/>
  <c r="K62" i="37" s="1"/>
  <c r="K63" i="37" s="1"/>
  <c r="K64" i="37" s="1"/>
  <c r="K65" i="37" s="1"/>
  <c r="K66" i="37" s="1"/>
  <c r="K67" i="37" s="1"/>
  <c r="K68" i="37" s="1"/>
  <c r="K69" i="37" s="1"/>
  <c r="K70" i="37" s="1"/>
  <c r="K71" i="37" s="1"/>
  <c r="K72" i="37" s="1"/>
  <c r="K73" i="37" s="1"/>
  <c r="K74" i="37" s="1"/>
  <c r="K75" i="37" s="1"/>
  <c r="K76" i="37" s="1"/>
  <c r="K77" i="37" s="1"/>
  <c r="K78" i="37" s="1"/>
  <c r="K79" i="37" s="1"/>
  <c r="K80" i="37" s="1"/>
  <c r="K81" i="37" s="1"/>
  <c r="K82" i="37" s="1"/>
  <c r="K83" i="37" s="1"/>
  <c r="K84" i="37" s="1"/>
  <c r="K85" i="37" s="1"/>
  <c r="K86" i="37" s="1"/>
  <c r="K87" i="37" s="1"/>
  <c r="K88" i="37" s="1"/>
  <c r="K89" i="37" s="1"/>
  <c r="K90" i="37" s="1"/>
  <c r="K91" i="37" s="1"/>
  <c r="K92" i="37" s="1"/>
  <c r="K93" i="37" s="1"/>
  <c r="K94" i="37" s="1"/>
  <c r="K95" i="37" s="1"/>
  <c r="K96" i="37" s="1"/>
  <c r="K97" i="37" s="1"/>
  <c r="K98" i="37" s="1"/>
  <c r="AQ3" i="47"/>
  <c r="AI3" i="47"/>
  <c r="K6" i="62"/>
  <c r="AP4" i="40"/>
  <c r="AO4" i="63"/>
  <c r="Y5" i="74"/>
  <c r="X5" i="74"/>
  <c r="AH5" i="74" s="1"/>
  <c r="X5" i="48"/>
  <c r="AH5" i="48" s="1"/>
  <c r="AO4" i="17"/>
  <c r="AN4" i="47"/>
  <c r="AI4" i="47"/>
  <c r="AP4" i="41"/>
  <c r="X5" i="84"/>
  <c r="AH5" i="84" s="1"/>
  <c r="I5" i="11"/>
  <c r="J5" i="11" s="1"/>
  <c r="I12" i="64"/>
  <c r="J12" i="64" s="1"/>
  <c r="I8" i="56"/>
  <c r="J8" i="56" s="1"/>
  <c r="I6" i="23"/>
  <c r="J6" i="23" s="1"/>
  <c r="AR3" i="73"/>
  <c r="W5" i="62"/>
  <c r="AG4" i="62"/>
  <c r="AP4" i="62" s="1"/>
  <c r="AF4" i="62"/>
  <c r="AO4" i="62" s="1"/>
  <c r="AE4" i="62"/>
  <c r="Y5" i="77"/>
  <c r="Y5" i="83"/>
  <c r="AN4" i="87"/>
  <c r="AI4" i="87"/>
  <c r="AG4" i="88"/>
  <c r="AP4" i="88" s="1"/>
  <c r="AF4" i="88"/>
  <c r="AO4" i="88" s="1"/>
  <c r="AE4" i="88"/>
  <c r="W5" i="88"/>
  <c r="K5" i="5"/>
  <c r="AI4" i="21"/>
  <c r="AN4" i="21"/>
  <c r="I7" i="59"/>
  <c r="J7" i="59" s="1"/>
  <c r="I17" i="59"/>
  <c r="J17" i="59" s="1"/>
  <c r="I23" i="59"/>
  <c r="J23" i="59" s="1"/>
  <c r="I6" i="15"/>
  <c r="J6" i="15" s="1"/>
  <c r="I16" i="15"/>
  <c r="J16" i="15" s="1"/>
  <c r="I22" i="15"/>
  <c r="J22" i="15" s="1"/>
  <c r="AE4" i="6"/>
  <c r="W5" i="6"/>
  <c r="AG4" i="6"/>
  <c r="AP4" i="6" s="1"/>
  <c r="AF4" i="6"/>
  <c r="AO4" i="6" s="1"/>
  <c r="W5" i="20"/>
  <c r="AG4" i="20"/>
  <c r="AF4" i="20"/>
  <c r="AE4" i="20"/>
  <c r="AN3" i="54"/>
  <c r="AI3" i="54"/>
  <c r="AQ4" i="72"/>
  <c r="I20" i="2"/>
  <c r="J20" i="2" s="1"/>
  <c r="AR3" i="6"/>
  <c r="I11" i="4"/>
  <c r="J11" i="4" s="1"/>
  <c r="I15" i="4"/>
  <c r="J15" i="4" s="1"/>
  <c r="I21" i="4"/>
  <c r="J21" i="4" s="1"/>
  <c r="AR3" i="28"/>
  <c r="I4" i="60"/>
  <c r="J4" i="60" s="1"/>
  <c r="K4" i="60" s="1"/>
  <c r="I4" i="11"/>
  <c r="J4" i="11" s="1"/>
  <c r="K4" i="11" s="1"/>
  <c r="AR4" i="11" s="1"/>
  <c r="I13" i="11"/>
  <c r="J13" i="11" s="1"/>
  <c r="I19" i="11"/>
  <c r="J19" i="11" s="1"/>
  <c r="I4" i="8"/>
  <c r="J4" i="8" s="1"/>
  <c r="K4" i="8" s="1"/>
  <c r="AP4" i="8" s="1"/>
  <c r="I12" i="8"/>
  <c r="J12" i="8" s="1"/>
  <c r="I18" i="8"/>
  <c r="J18" i="8" s="1"/>
  <c r="AE4" i="9"/>
  <c r="W5" i="9"/>
  <c r="AG4" i="9"/>
  <c r="AP4" i="9" s="1"/>
  <c r="AF4" i="9"/>
  <c r="AO4" i="9" s="1"/>
  <c r="AG4" i="27"/>
  <c r="AP4" i="27" s="1"/>
  <c r="AF4" i="27"/>
  <c r="AO4" i="27" s="1"/>
  <c r="AE4" i="27"/>
  <c r="W5" i="27"/>
  <c r="K5" i="88"/>
  <c r="K6" i="88" s="1"/>
  <c r="K7" i="88" s="1"/>
  <c r="K8" i="88" s="1"/>
  <c r="K9" i="88" s="1"/>
  <c r="K10" i="88" s="1"/>
  <c r="K11" i="88" s="1"/>
  <c r="K12" i="88" s="1"/>
  <c r="K13" i="88" s="1"/>
  <c r="K14" i="88" s="1"/>
  <c r="K15" i="88" s="1"/>
  <c r="K16" i="88" s="1"/>
  <c r="K17" i="88" s="1"/>
  <c r="K18" i="88" s="1"/>
  <c r="K19" i="88" s="1"/>
  <c r="K20" i="88" s="1"/>
  <c r="K21" i="88" s="1"/>
  <c r="K22" i="88" s="1"/>
  <c r="K23" i="88" s="1"/>
  <c r="K24" i="88" s="1"/>
  <c r="K25" i="88" s="1"/>
  <c r="K26" i="88" s="1"/>
  <c r="K27" i="88" s="1"/>
  <c r="K28" i="88" s="1"/>
  <c r="K29" i="88" s="1"/>
  <c r="K30" i="88" s="1"/>
  <c r="K31" i="88" s="1"/>
  <c r="K32" i="88" s="1"/>
  <c r="K33" i="88" s="1"/>
  <c r="K34" i="88" s="1"/>
  <c r="K35" i="88" s="1"/>
  <c r="K36" i="88" s="1"/>
  <c r="K37" i="88" s="1"/>
  <c r="K38" i="88" s="1"/>
  <c r="K39" i="88" s="1"/>
  <c r="K40" i="88" s="1"/>
  <c r="K41" i="88" s="1"/>
  <c r="K42" i="88" s="1"/>
  <c r="K43" i="88" s="1"/>
  <c r="K44" i="88" s="1"/>
  <c r="K45" i="88" s="1"/>
  <c r="K46" i="88" s="1"/>
  <c r="K47" i="88" s="1"/>
  <c r="K48" i="88" s="1"/>
  <c r="K49" i="88" s="1"/>
  <c r="K50" i="88" s="1"/>
  <c r="K51" i="88" s="1"/>
  <c r="K52" i="88" s="1"/>
  <c r="K53" i="88" s="1"/>
  <c r="K54" i="88" s="1"/>
  <c r="K55" i="88" s="1"/>
  <c r="K56" i="88" s="1"/>
  <c r="K57" i="88" s="1"/>
  <c r="K58" i="88" s="1"/>
  <c r="K59" i="88" s="1"/>
  <c r="K60" i="88" s="1"/>
  <c r="K61" i="88" s="1"/>
  <c r="K62" i="88" s="1"/>
  <c r="K63" i="88" s="1"/>
  <c r="K64" i="88" s="1"/>
  <c r="K65" i="88" s="1"/>
  <c r="K66" i="88" s="1"/>
  <c r="K67" i="88" s="1"/>
  <c r="K68" i="88" s="1"/>
  <c r="K69" i="88" s="1"/>
  <c r="K5" i="41"/>
  <c r="K6" i="41" s="1"/>
  <c r="K7" i="41" s="1"/>
  <c r="K8" i="41" s="1"/>
  <c r="K9" i="41" s="1"/>
  <c r="K10" i="41" s="1"/>
  <c r="K11" i="41" s="1"/>
  <c r="K12" i="41" s="1"/>
  <c r="K13" i="41" s="1"/>
  <c r="K14" i="41" s="1"/>
  <c r="K15" i="41" s="1"/>
  <c r="K16" i="41" s="1"/>
  <c r="K17" i="41" s="1"/>
  <c r="K18" i="41" s="1"/>
  <c r="K19" i="41" s="1"/>
  <c r="K20" i="41" s="1"/>
  <c r="K21" i="41" s="1"/>
  <c r="K22" i="41" s="1"/>
  <c r="K23" i="41" s="1"/>
  <c r="K24" i="41" s="1"/>
  <c r="K25" i="41" s="1"/>
  <c r="K26" i="41" s="1"/>
  <c r="K27" i="41" s="1"/>
  <c r="K28" i="41" s="1"/>
  <c r="K29" i="41" s="1"/>
  <c r="K30" i="41" s="1"/>
  <c r="K31" i="41" s="1"/>
  <c r="K32" i="41" s="1"/>
  <c r="K33" i="41" s="1"/>
  <c r="K34" i="41" s="1"/>
  <c r="K35" i="41" s="1"/>
  <c r="K36" i="41" s="1"/>
  <c r="K37" i="41" s="1"/>
  <c r="K38" i="41" s="1"/>
  <c r="K39" i="41" s="1"/>
  <c r="K40" i="41" s="1"/>
  <c r="K41" i="41" s="1"/>
  <c r="K42" i="41" s="1"/>
  <c r="K43" i="41" s="1"/>
  <c r="K44" i="41" s="1"/>
  <c r="K45" i="41" s="1"/>
  <c r="K46" i="41" s="1"/>
  <c r="K47" i="41" s="1"/>
  <c r="K48" i="41" s="1"/>
  <c r="K49" i="41" s="1"/>
  <c r="K50" i="41" s="1"/>
  <c r="K51" i="41" s="1"/>
  <c r="K52" i="41" s="1"/>
  <c r="K53" i="41" s="1"/>
  <c r="K54" i="41" s="1"/>
  <c r="K55" i="41" s="1"/>
  <c r="K56" i="41" s="1"/>
  <c r="K57" i="41" s="1"/>
  <c r="K58" i="41" s="1"/>
  <c r="K59" i="41" s="1"/>
  <c r="K60" i="41" s="1"/>
  <c r="K61" i="41" s="1"/>
  <c r="K62" i="41" s="1"/>
  <c r="K63" i="41" s="1"/>
  <c r="K64" i="41" s="1"/>
  <c r="K65" i="41" s="1"/>
  <c r="K66" i="41" s="1"/>
  <c r="K67" i="41" s="1"/>
  <c r="K68" i="41" s="1"/>
  <c r="K69" i="41" s="1"/>
  <c r="K70" i="41" s="1"/>
  <c r="K71" i="41" s="1"/>
  <c r="K72" i="41" s="1"/>
  <c r="K73" i="41" s="1"/>
  <c r="K74" i="41" s="1"/>
  <c r="K75" i="41" s="1"/>
  <c r="K76" i="41" s="1"/>
  <c r="K77" i="41" s="1"/>
  <c r="K78" i="41" s="1"/>
  <c r="K79" i="41" s="1"/>
  <c r="K80" i="41" s="1"/>
  <c r="K81" i="41" s="1"/>
  <c r="K82" i="41" s="1"/>
  <c r="K83" i="41" s="1"/>
  <c r="K84" i="41" s="1"/>
  <c r="K85" i="41" s="1"/>
  <c r="K86" i="41" s="1"/>
  <c r="K87" i="41" s="1"/>
  <c r="K88" i="41" s="1"/>
  <c r="K89" i="41" s="1"/>
  <c r="K90" i="41" s="1"/>
  <c r="K91" i="41" s="1"/>
  <c r="K92" i="41" s="1"/>
  <c r="K93" i="41" s="1"/>
  <c r="K94" i="41" s="1"/>
  <c r="K95" i="41" s="1"/>
  <c r="K96" i="41" s="1"/>
  <c r="K97" i="41" s="1"/>
  <c r="K98" i="41" s="1"/>
  <c r="AR3" i="49"/>
  <c r="K6" i="53"/>
  <c r="AI4" i="71"/>
  <c r="I7" i="12"/>
  <c r="J7" i="12" s="1"/>
  <c r="I17" i="12"/>
  <c r="J17" i="12" s="1"/>
  <c r="I23" i="12"/>
  <c r="J23" i="12" s="1"/>
  <c r="I9" i="72"/>
  <c r="J9" i="72" s="1"/>
  <c r="I19" i="68"/>
  <c r="J19" i="68" s="1"/>
  <c r="I21" i="68"/>
  <c r="J21" i="68" s="1"/>
  <c r="I10" i="68"/>
  <c r="J10" i="68" s="1"/>
  <c r="I6" i="20"/>
  <c r="J6" i="20" s="1"/>
  <c r="I16" i="20"/>
  <c r="J16" i="20" s="1"/>
  <c r="I22" i="20"/>
  <c r="J22" i="20" s="1"/>
  <c r="AQ3" i="51"/>
  <c r="AI3" i="51"/>
  <c r="AR3" i="63"/>
  <c r="AN3" i="69"/>
  <c r="AI3" i="69"/>
  <c r="X5" i="77"/>
  <c r="X5" i="95"/>
  <c r="AH5" i="95" s="1"/>
  <c r="Y5" i="95"/>
  <c r="I6" i="2"/>
  <c r="J6" i="2" s="1"/>
  <c r="I10" i="67"/>
  <c r="J10" i="67" s="1"/>
  <c r="AF4" i="14"/>
  <c r="AO4" i="14" s="1"/>
  <c r="AE4" i="14"/>
  <c r="W5" i="14"/>
  <c r="AG4" i="14"/>
  <c r="AP4" i="14" s="1"/>
  <c r="AR3" i="35"/>
  <c r="AG4" i="39"/>
  <c r="AP4" i="39" s="1"/>
  <c r="AF4" i="39"/>
  <c r="AO4" i="39" s="1"/>
  <c r="W5" i="39"/>
  <c r="AE4" i="39"/>
  <c r="AP4" i="57"/>
  <c r="AN4" i="76"/>
  <c r="AI4" i="76"/>
  <c r="AI3" i="65"/>
  <c r="AN3" i="65"/>
  <c r="Y5" i="91"/>
  <c r="Z5" i="91" s="1"/>
  <c r="AI4" i="96"/>
  <c r="AN4" i="96"/>
  <c r="W5" i="15"/>
  <c r="AG4" i="15"/>
  <c r="AP4" i="15" s="1"/>
  <c r="AF4" i="15"/>
  <c r="AO4" i="15" s="1"/>
  <c r="AE4" i="15"/>
  <c r="I4" i="16"/>
  <c r="J4" i="16" s="1"/>
  <c r="K4" i="16" s="1"/>
  <c r="I12" i="3"/>
  <c r="J12" i="3" s="1"/>
  <c r="I18" i="3"/>
  <c r="J18" i="3" s="1"/>
  <c r="I15" i="19"/>
  <c r="J15" i="19" s="1"/>
  <c r="K5" i="48"/>
  <c r="AQ4" i="48"/>
  <c r="AR3" i="36"/>
  <c r="AE4" i="51"/>
  <c r="W5" i="51"/>
  <c r="AG4" i="51"/>
  <c r="AF4" i="51"/>
  <c r="AR3" i="59"/>
  <c r="AQ4" i="70"/>
  <c r="AR3" i="88"/>
  <c r="AI4" i="74"/>
  <c r="AN4" i="74"/>
  <c r="AI4" i="81"/>
  <c r="AN4" i="81"/>
  <c r="AI4" i="94"/>
  <c r="AN4" i="94"/>
  <c r="Y5" i="37"/>
  <c r="X5" i="37"/>
  <c r="AQ4" i="28"/>
  <c r="AN4" i="84"/>
  <c r="AI4" i="84"/>
  <c r="I11" i="3"/>
  <c r="J11" i="3" s="1"/>
  <c r="I21" i="16"/>
  <c r="J21" i="16" s="1"/>
  <c r="I9" i="64"/>
  <c r="J9" i="64" s="1"/>
  <c r="I13" i="64"/>
  <c r="J13" i="64" s="1"/>
  <c r="I19" i="64"/>
  <c r="J19" i="64" s="1"/>
  <c r="I5" i="56"/>
  <c r="J5" i="56" s="1"/>
  <c r="I7" i="23"/>
  <c r="J7" i="23" s="1"/>
  <c r="I17" i="23"/>
  <c r="J17" i="23" s="1"/>
  <c r="I23" i="23"/>
  <c r="J23" i="23" s="1"/>
  <c r="AI3" i="18"/>
  <c r="W5" i="22"/>
  <c r="AG4" i="22"/>
  <c r="AP4" i="22" s="1"/>
  <c r="AF4" i="22"/>
  <c r="AO4" i="22" s="1"/>
  <c r="AE4" i="22"/>
  <c r="K5" i="90"/>
  <c r="K6" i="90" s="1"/>
  <c r="K7" i="90" s="1"/>
  <c r="K8" i="90" s="1"/>
  <c r="K9" i="90" s="1"/>
  <c r="K10" i="90" s="1"/>
  <c r="K11" i="90" s="1"/>
  <c r="K12" i="90" s="1"/>
  <c r="K13" i="90" s="1"/>
  <c r="K14" i="90" s="1"/>
  <c r="K15" i="90" s="1"/>
  <c r="K16" i="90" s="1"/>
  <c r="K17" i="90" s="1"/>
  <c r="K18" i="90" s="1"/>
  <c r="K19" i="90" s="1"/>
  <c r="K20" i="90" s="1"/>
  <c r="K21" i="90" s="1"/>
  <c r="K22" i="90" s="1"/>
  <c r="K23" i="90" s="1"/>
  <c r="K24" i="90" s="1"/>
  <c r="K25" i="90" s="1"/>
  <c r="K26" i="90" s="1"/>
  <c r="K27" i="90" s="1"/>
  <c r="K28" i="90" s="1"/>
  <c r="K29" i="90" s="1"/>
  <c r="K30" i="90" s="1"/>
  <c r="K31" i="90" s="1"/>
  <c r="K32" i="90" s="1"/>
  <c r="K33" i="90" s="1"/>
  <c r="K34" i="90" s="1"/>
  <c r="K35" i="90" s="1"/>
  <c r="K36" i="90" s="1"/>
  <c r="K37" i="90" s="1"/>
  <c r="K38" i="90" s="1"/>
  <c r="K39" i="90" s="1"/>
  <c r="K40" i="90" s="1"/>
  <c r="K41" i="90" s="1"/>
  <c r="K42" i="90" s="1"/>
  <c r="K43" i="90" s="1"/>
  <c r="K44" i="90" s="1"/>
  <c r="K45" i="90" s="1"/>
  <c r="K46" i="90" s="1"/>
  <c r="K47" i="90" s="1"/>
  <c r="K48" i="90" s="1"/>
  <c r="K49" i="90" s="1"/>
  <c r="K50" i="90" s="1"/>
  <c r="K51" i="90" s="1"/>
  <c r="K52" i="90" s="1"/>
  <c r="K53" i="90" s="1"/>
  <c r="K54" i="90" s="1"/>
  <c r="K55" i="90" s="1"/>
  <c r="K56" i="90" s="1"/>
  <c r="K57" i="90" s="1"/>
  <c r="K58" i="90" s="1"/>
  <c r="K59" i="90" s="1"/>
  <c r="K60" i="90" s="1"/>
  <c r="K61" i="90" s="1"/>
  <c r="K62" i="90" s="1"/>
  <c r="K63" i="90" s="1"/>
  <c r="K64" i="90" s="1"/>
  <c r="K65" i="90" s="1"/>
  <c r="K66" i="90" s="1"/>
  <c r="K67" i="90" s="1"/>
  <c r="K68" i="90" s="1"/>
  <c r="K69" i="90" s="1"/>
  <c r="K70" i="90" s="1"/>
  <c r="K71" i="90" s="1"/>
  <c r="K72" i="90" s="1"/>
  <c r="K73" i="90" s="1"/>
  <c r="K74" i="90" s="1"/>
  <c r="K75" i="90" s="1"/>
  <c r="K76" i="90" s="1"/>
  <c r="K77" i="90" s="1"/>
  <c r="K78" i="90" s="1"/>
  <c r="K79" i="90" s="1"/>
  <c r="K80" i="90" s="1"/>
  <c r="K81" i="90" s="1"/>
  <c r="K82" i="90" s="1"/>
  <c r="K83" i="90" s="1"/>
  <c r="K84" i="90" s="1"/>
  <c r="K85" i="90" s="1"/>
  <c r="K86" i="90" s="1"/>
  <c r="K87" i="90" s="1"/>
  <c r="K88" i="90" s="1"/>
  <c r="K89" i="90" s="1"/>
  <c r="K5" i="78"/>
  <c r="K6" i="78" s="1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24" i="78" s="1"/>
  <c r="K25" i="78" s="1"/>
  <c r="K26" i="78" s="1"/>
  <c r="K27" i="78" s="1"/>
  <c r="K28" i="78" s="1"/>
  <c r="K29" i="78" s="1"/>
  <c r="K30" i="78" s="1"/>
  <c r="K31" i="78" s="1"/>
  <c r="K32" i="78" s="1"/>
  <c r="K33" i="78" s="1"/>
  <c r="K34" i="78" s="1"/>
  <c r="K35" i="78" s="1"/>
  <c r="K36" i="78" s="1"/>
  <c r="K37" i="78" s="1"/>
  <c r="K38" i="78" s="1"/>
  <c r="K39" i="78" s="1"/>
  <c r="K40" i="78" s="1"/>
  <c r="K41" i="78" s="1"/>
  <c r="K42" i="78" s="1"/>
  <c r="K43" i="78" s="1"/>
  <c r="K44" i="78" s="1"/>
  <c r="K45" i="78" s="1"/>
  <c r="K46" i="78" s="1"/>
  <c r="K47" i="78" s="1"/>
  <c r="K48" i="78" s="1"/>
  <c r="K49" i="78" s="1"/>
  <c r="K50" i="78" s="1"/>
  <c r="K51" i="78" s="1"/>
  <c r="K52" i="78" s="1"/>
  <c r="K53" i="78" s="1"/>
  <c r="K54" i="78" s="1"/>
  <c r="K55" i="78" s="1"/>
  <c r="K56" i="78" s="1"/>
  <c r="K57" i="78" s="1"/>
  <c r="K58" i="78" s="1"/>
  <c r="K59" i="78" s="1"/>
  <c r="K60" i="78" s="1"/>
  <c r="K61" i="78" s="1"/>
  <c r="K62" i="78" s="1"/>
  <c r="K63" i="78" s="1"/>
  <c r="K64" i="78" s="1"/>
  <c r="K65" i="78" s="1"/>
  <c r="K66" i="78" s="1"/>
  <c r="K67" i="78" s="1"/>
  <c r="K68" i="78" s="1"/>
  <c r="K69" i="78" s="1"/>
  <c r="K70" i="78" s="1"/>
  <c r="K71" i="78" s="1"/>
  <c r="K72" i="78" s="1"/>
  <c r="K73" i="78" s="1"/>
  <c r="K74" i="78" s="1"/>
  <c r="K75" i="78" s="1"/>
  <c r="K76" i="78" s="1"/>
  <c r="K77" i="78" s="1"/>
  <c r="K78" i="78" s="1"/>
  <c r="K79" i="78" s="1"/>
  <c r="K80" i="78" s="1"/>
  <c r="K81" i="78" s="1"/>
  <c r="K82" i="78" s="1"/>
  <c r="K83" i="78" s="1"/>
  <c r="K84" i="78" s="1"/>
  <c r="K85" i="78" s="1"/>
  <c r="K86" i="78" s="1"/>
  <c r="K87" i="78" s="1"/>
  <c r="K88" i="78" s="1"/>
  <c r="K89" i="78" s="1"/>
  <c r="X5" i="36"/>
  <c r="Y5" i="66"/>
  <c r="X5" i="66"/>
  <c r="AH5" i="66" s="1"/>
  <c r="AI4" i="77"/>
  <c r="AN4" i="77"/>
  <c r="AN4" i="83"/>
  <c r="AI4" i="83"/>
  <c r="AG4" i="92"/>
  <c r="AP4" i="92" s="1"/>
  <c r="W5" i="92"/>
  <c r="AF4" i="92"/>
  <c r="AO4" i="92" s="1"/>
  <c r="AE4" i="92"/>
  <c r="AQ3" i="7"/>
  <c r="AI3" i="7"/>
  <c r="AQ3" i="3"/>
  <c r="AI3" i="3"/>
  <c r="I12" i="59"/>
  <c r="J12" i="59" s="1"/>
  <c r="I18" i="59"/>
  <c r="J18" i="59" s="1"/>
  <c r="I9" i="51"/>
  <c r="J9" i="51" s="1"/>
  <c r="I7" i="15"/>
  <c r="J7" i="15" s="1"/>
  <c r="I17" i="15"/>
  <c r="J17" i="15" s="1"/>
  <c r="I23" i="15"/>
  <c r="J23" i="15" s="1"/>
  <c r="K5" i="95"/>
  <c r="K6" i="95" s="1"/>
  <c r="K7" i="95" s="1"/>
  <c r="K8" i="95" s="1"/>
  <c r="K9" i="95" s="1"/>
  <c r="K10" i="95" s="1"/>
  <c r="K11" i="95" s="1"/>
  <c r="K12" i="95" s="1"/>
  <c r="K13" i="95" s="1"/>
  <c r="K14" i="95" s="1"/>
  <c r="K15" i="95" s="1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K34" i="95" s="1"/>
  <c r="K35" i="95" s="1"/>
  <c r="K36" i="95" s="1"/>
  <c r="K37" i="95" s="1"/>
  <c r="K38" i="95" s="1"/>
  <c r="K39" i="95" s="1"/>
  <c r="K40" i="95" s="1"/>
  <c r="K41" i="95" s="1"/>
  <c r="K42" i="95" s="1"/>
  <c r="K43" i="95" s="1"/>
  <c r="K44" i="95" s="1"/>
  <c r="K45" i="95" s="1"/>
  <c r="K46" i="95" s="1"/>
  <c r="K47" i="95" s="1"/>
  <c r="K48" i="95" s="1"/>
  <c r="K49" i="95" s="1"/>
  <c r="K50" i="95" s="1"/>
  <c r="K51" i="95" s="1"/>
  <c r="K52" i="95" s="1"/>
  <c r="K53" i="95" s="1"/>
  <c r="K54" i="95" s="1"/>
  <c r="K55" i="95" s="1"/>
  <c r="K56" i="95" s="1"/>
  <c r="K57" i="95" s="1"/>
  <c r="K58" i="95" s="1"/>
  <c r="K59" i="95" s="1"/>
  <c r="K60" i="95" s="1"/>
  <c r="K61" i="95" s="1"/>
  <c r="K62" i="95" s="1"/>
  <c r="K63" i="95" s="1"/>
  <c r="K64" i="95" s="1"/>
  <c r="K65" i="95" s="1"/>
  <c r="K66" i="95" s="1"/>
  <c r="K67" i="95" s="1"/>
  <c r="K68" i="95" s="1"/>
  <c r="K69" i="95" s="1"/>
  <c r="K70" i="95" s="1"/>
  <c r="K71" i="95" s="1"/>
  <c r="K72" i="95" s="1"/>
  <c r="K73" i="95" s="1"/>
  <c r="K74" i="95" s="1"/>
  <c r="K75" i="95" s="1"/>
  <c r="K76" i="95" s="1"/>
  <c r="K77" i="95" s="1"/>
  <c r="K78" i="95" s="1"/>
  <c r="K79" i="95" s="1"/>
  <c r="K5" i="89"/>
  <c r="K6" i="89" s="1"/>
  <c r="K7" i="89" s="1"/>
  <c r="K8" i="89" s="1"/>
  <c r="K9" i="89" s="1"/>
  <c r="K10" i="89" s="1"/>
  <c r="K11" i="89" s="1"/>
  <c r="K12" i="89" s="1"/>
  <c r="K13" i="89" s="1"/>
  <c r="K14" i="89" s="1"/>
  <c r="K15" i="89" s="1"/>
  <c r="K16" i="89" s="1"/>
  <c r="K17" i="89" s="1"/>
  <c r="K18" i="89" s="1"/>
  <c r="K19" i="89" s="1"/>
  <c r="K20" i="89" s="1"/>
  <c r="K21" i="89" s="1"/>
  <c r="K22" i="89" s="1"/>
  <c r="K23" i="89" s="1"/>
  <c r="K24" i="89" s="1"/>
  <c r="K25" i="89" s="1"/>
  <c r="K26" i="89" s="1"/>
  <c r="K27" i="89" s="1"/>
  <c r="K28" i="89" s="1"/>
  <c r="K29" i="89" s="1"/>
  <c r="K30" i="89" s="1"/>
  <c r="K31" i="89" s="1"/>
  <c r="K32" i="89" s="1"/>
  <c r="K33" i="89" s="1"/>
  <c r="K34" i="89" s="1"/>
  <c r="K35" i="89" s="1"/>
  <c r="K36" i="89" s="1"/>
  <c r="K37" i="89" s="1"/>
  <c r="K38" i="89" s="1"/>
  <c r="K39" i="89" s="1"/>
  <c r="K40" i="89" s="1"/>
  <c r="K41" i="89" s="1"/>
  <c r="K42" i="89" s="1"/>
  <c r="K43" i="89" s="1"/>
  <c r="K44" i="89" s="1"/>
  <c r="K45" i="89" s="1"/>
  <c r="K46" i="89" s="1"/>
  <c r="K47" i="89" s="1"/>
  <c r="K48" i="89" s="1"/>
  <c r="K49" i="89" s="1"/>
  <c r="K50" i="89" s="1"/>
  <c r="K51" i="89" s="1"/>
  <c r="K52" i="89" s="1"/>
  <c r="K53" i="89" s="1"/>
  <c r="K54" i="89" s="1"/>
  <c r="K55" i="89" s="1"/>
  <c r="K56" i="89" s="1"/>
  <c r="K57" i="89" s="1"/>
  <c r="K58" i="89" s="1"/>
  <c r="K59" i="89" s="1"/>
  <c r="K60" i="89" s="1"/>
  <c r="K61" i="89" s="1"/>
  <c r="K62" i="89" s="1"/>
  <c r="K63" i="89" s="1"/>
  <c r="K64" i="89" s="1"/>
  <c r="K65" i="89" s="1"/>
  <c r="K66" i="89" s="1"/>
  <c r="K67" i="89" s="1"/>
  <c r="K68" i="89" s="1"/>
  <c r="K69" i="89" s="1"/>
  <c r="K70" i="89" s="1"/>
  <c r="K71" i="89" s="1"/>
  <c r="K72" i="89" s="1"/>
  <c r="K73" i="89" s="1"/>
  <c r="K74" i="89" s="1"/>
  <c r="K75" i="89" s="1"/>
  <c r="K76" i="89" s="1"/>
  <c r="K77" i="89" s="1"/>
  <c r="K78" i="89" s="1"/>
  <c r="K79" i="89" s="1"/>
  <c r="K80" i="89" s="1"/>
  <c r="K81" i="89" s="1"/>
  <c r="K82" i="89" s="1"/>
  <c r="K83" i="89" s="1"/>
  <c r="K84" i="89" s="1"/>
  <c r="K85" i="89" s="1"/>
  <c r="K86" i="89" s="1"/>
  <c r="K87" i="89" s="1"/>
  <c r="K88" i="89" s="1"/>
  <c r="K89" i="89" s="1"/>
  <c r="K90" i="89" s="1"/>
  <c r="K91" i="89" s="1"/>
  <c r="K92" i="89" s="1"/>
  <c r="K93" i="89" s="1"/>
  <c r="K94" i="89" s="1"/>
  <c r="K95" i="89" s="1"/>
  <c r="K96" i="89" s="1"/>
  <c r="K97" i="89" s="1"/>
  <c r="K98" i="89" s="1"/>
  <c r="AO4" i="45"/>
  <c r="AR3" i="86"/>
  <c r="AQ3" i="96"/>
  <c r="AI3" i="96"/>
  <c r="AR3" i="9"/>
  <c r="I10" i="23"/>
  <c r="J10" i="23" s="1"/>
  <c r="I6" i="4"/>
  <c r="J6" i="4" s="1"/>
  <c r="I16" i="4"/>
  <c r="J16" i="4" s="1"/>
  <c r="I22" i="4"/>
  <c r="J22" i="4" s="1"/>
  <c r="I4" i="71"/>
  <c r="J4" i="71" s="1"/>
  <c r="K4" i="71" s="1"/>
  <c r="AO4" i="71" s="1"/>
  <c r="I9" i="60"/>
  <c r="J9" i="60" s="1"/>
  <c r="I9" i="11"/>
  <c r="J9" i="11" s="1"/>
  <c r="I14" i="11"/>
  <c r="J14" i="11" s="1"/>
  <c r="I20" i="11"/>
  <c r="J20" i="11" s="1"/>
  <c r="I9" i="8"/>
  <c r="J9" i="8" s="1"/>
  <c r="I13" i="8"/>
  <c r="J13" i="8" s="1"/>
  <c r="I19" i="8"/>
  <c r="J19" i="8" s="1"/>
  <c r="AQ4" i="9"/>
  <c r="AG4" i="30"/>
  <c r="AP4" i="30" s="1"/>
  <c r="AF4" i="30"/>
  <c r="AO4" i="30" s="1"/>
  <c r="AE4" i="30"/>
  <c r="W5" i="30"/>
  <c r="AR3" i="30"/>
  <c r="AR3" i="42"/>
  <c r="W5" i="73"/>
  <c r="AG4" i="73"/>
  <c r="AP4" i="73" s="1"/>
  <c r="AF4" i="73"/>
  <c r="AO4" i="73" s="1"/>
  <c r="AE4" i="73"/>
  <c r="X5" i="54"/>
  <c r="AH5" i="54" s="1"/>
  <c r="Y5" i="54"/>
  <c r="W5" i="69"/>
  <c r="AG4" i="69"/>
  <c r="AP4" i="69" s="1"/>
  <c r="AF4" i="69"/>
  <c r="AO4" i="69" s="1"/>
  <c r="AE4" i="69"/>
  <c r="AR3" i="1"/>
  <c r="I19" i="2"/>
  <c r="J19" i="2" s="1"/>
  <c r="I17" i="2"/>
  <c r="J17" i="2" s="1"/>
  <c r="AI4" i="8"/>
  <c r="AR3" i="5"/>
  <c r="I12" i="12"/>
  <c r="J12" i="12" s="1"/>
  <c r="I18" i="12"/>
  <c r="J18" i="12" s="1"/>
  <c r="I8" i="12"/>
  <c r="J8" i="12" s="1"/>
  <c r="I5" i="72"/>
  <c r="J5" i="72" s="1"/>
  <c r="I22" i="68"/>
  <c r="J22" i="68" s="1"/>
  <c r="I6" i="68"/>
  <c r="J6" i="68" s="1"/>
  <c r="I5" i="68"/>
  <c r="J5" i="68" s="1"/>
  <c r="K5" i="68" s="1"/>
  <c r="I7" i="20"/>
  <c r="J7" i="20" s="1"/>
  <c r="I17" i="20"/>
  <c r="J17" i="20" s="1"/>
  <c r="I23" i="20"/>
  <c r="J23" i="20" s="1"/>
  <c r="K5" i="21"/>
  <c r="AQ4" i="21"/>
  <c r="AQ3" i="16"/>
  <c r="AI3" i="16"/>
  <c r="AG4" i="43"/>
  <c r="AP4" i="43" s="1"/>
  <c r="W5" i="43"/>
  <c r="AE4" i="43"/>
  <c r="AF4" i="43"/>
  <c r="AO4" i="43" s="1"/>
  <c r="AF4" i="50"/>
  <c r="AE4" i="50"/>
  <c r="W5" i="50"/>
  <c r="AG4" i="50"/>
  <c r="AE4" i="49"/>
  <c r="AG4" i="49"/>
  <c r="AP4" i="49" s="1"/>
  <c r="AF4" i="49"/>
  <c r="AO4" i="49" s="1"/>
  <c r="W5" i="49"/>
  <c r="AR3" i="58"/>
  <c r="AE4" i="55"/>
  <c r="AG4" i="55"/>
  <c r="AP4" i="55" s="1"/>
  <c r="W5" i="55"/>
  <c r="AF4" i="55"/>
  <c r="AO4" i="55" s="1"/>
  <c r="AI3" i="56"/>
  <c r="AN3" i="56"/>
  <c r="AI3" i="60"/>
  <c r="AN3" i="60"/>
  <c r="AR3" i="83"/>
  <c r="AG4" i="80"/>
  <c r="AP4" i="80" s="1"/>
  <c r="AF4" i="80"/>
  <c r="AO4" i="80" s="1"/>
  <c r="AE4" i="80"/>
  <c r="W5" i="80"/>
  <c r="AG4" i="89"/>
  <c r="AP4" i="89" s="1"/>
  <c r="W5" i="89"/>
  <c r="AF4" i="89"/>
  <c r="AO4" i="89" s="1"/>
  <c r="AE4" i="89"/>
  <c r="AI4" i="93"/>
  <c r="AN4" i="93"/>
  <c r="AQ3" i="95"/>
  <c r="AI3" i="95"/>
  <c r="I7" i="2"/>
  <c r="J7" i="2" s="1"/>
  <c r="I8" i="2"/>
  <c r="J8" i="2" s="1"/>
  <c r="I23" i="19"/>
  <c r="J23" i="19" s="1"/>
  <c r="AI4" i="18"/>
  <c r="AN4" i="18"/>
  <c r="K5" i="15"/>
  <c r="I4" i="67"/>
  <c r="J4" i="67" s="1"/>
  <c r="K4" i="67" s="1"/>
  <c r="K5" i="17"/>
  <c r="X5" i="23"/>
  <c r="AH5" i="23" s="1"/>
  <c r="K5" i="27"/>
  <c r="Y5" i="57"/>
  <c r="X5" i="57"/>
  <c r="AH5" i="57" s="1"/>
  <c r="AO4" i="76"/>
  <c r="AE4" i="75"/>
  <c r="W5" i="75"/>
  <c r="AF4" i="75"/>
  <c r="AO4" i="75" s="1"/>
  <c r="AG4" i="75"/>
  <c r="AP4" i="75" s="1"/>
  <c r="AF4" i="78"/>
  <c r="AO4" i="78" s="1"/>
  <c r="AE4" i="78"/>
  <c r="W5" i="78"/>
  <c r="AG4" i="78"/>
  <c r="AP4" i="78" s="1"/>
  <c r="AF4" i="82"/>
  <c r="AO4" i="82" s="1"/>
  <c r="AE4" i="82"/>
  <c r="AG4" i="82"/>
  <c r="AP4" i="82" s="1"/>
  <c r="W5" i="82"/>
  <c r="X5" i="83"/>
  <c r="Z5" i="83" s="1"/>
  <c r="AI4" i="91"/>
  <c r="AN4" i="91"/>
  <c r="AO4" i="96"/>
  <c r="I18" i="16"/>
  <c r="J18" i="16" s="1"/>
  <c r="AR3" i="10"/>
  <c r="I10" i="52"/>
  <c r="J10" i="52" s="1"/>
  <c r="I9" i="16"/>
  <c r="J9" i="16" s="1"/>
  <c r="I4" i="3"/>
  <c r="J4" i="3" s="1"/>
  <c r="K4" i="3" s="1"/>
  <c r="I13" i="3"/>
  <c r="J13" i="3" s="1"/>
  <c r="I19" i="3"/>
  <c r="J19" i="3" s="1"/>
  <c r="I7" i="24"/>
  <c r="J7" i="24" s="1"/>
  <c r="K5" i="86"/>
  <c r="K6" i="86" s="1"/>
  <c r="K7" i="86" s="1"/>
  <c r="K8" i="86" s="1"/>
  <c r="K9" i="86" s="1"/>
  <c r="K10" i="86" s="1"/>
  <c r="K11" i="86" s="1"/>
  <c r="K12" i="86" s="1"/>
  <c r="K13" i="86" s="1"/>
  <c r="K14" i="86" s="1"/>
  <c r="K15" i="86" s="1"/>
  <c r="K16" i="86" s="1"/>
  <c r="K17" i="86" s="1"/>
  <c r="K18" i="86" s="1"/>
  <c r="K19" i="86" s="1"/>
  <c r="K20" i="86" s="1"/>
  <c r="K21" i="86" s="1"/>
  <c r="K22" i="86" s="1"/>
  <c r="K23" i="86" s="1"/>
  <c r="K24" i="86" s="1"/>
  <c r="K25" i="86" s="1"/>
  <c r="K26" i="86" s="1"/>
  <c r="K27" i="86" s="1"/>
  <c r="K28" i="86" s="1"/>
  <c r="K29" i="86" s="1"/>
  <c r="K30" i="86" s="1"/>
  <c r="K31" i="86" s="1"/>
  <c r="K32" i="86" s="1"/>
  <c r="K33" i="86" s="1"/>
  <c r="K34" i="86" s="1"/>
  <c r="K35" i="86" s="1"/>
  <c r="K36" i="86" s="1"/>
  <c r="K37" i="86" s="1"/>
  <c r="K38" i="86" s="1"/>
  <c r="K39" i="86" s="1"/>
  <c r="K40" i="86" s="1"/>
  <c r="K41" i="86" s="1"/>
  <c r="K42" i="86" s="1"/>
  <c r="K43" i="86" s="1"/>
  <c r="K44" i="86" s="1"/>
  <c r="K45" i="86" s="1"/>
  <c r="K46" i="86" s="1"/>
  <c r="K47" i="86" s="1"/>
  <c r="K48" i="86" s="1"/>
  <c r="K49" i="86" s="1"/>
  <c r="K50" i="86" s="1"/>
  <c r="K51" i="86" s="1"/>
  <c r="K52" i="86" s="1"/>
  <c r="K53" i="86" s="1"/>
  <c r="K54" i="86" s="1"/>
  <c r="K55" i="86" s="1"/>
  <c r="K56" i="86" s="1"/>
  <c r="K57" i="86" s="1"/>
  <c r="K58" i="86" s="1"/>
  <c r="K59" i="86" s="1"/>
  <c r="K60" i="86" s="1"/>
  <c r="K61" i="86" s="1"/>
  <c r="K62" i="86" s="1"/>
  <c r="K63" i="86" s="1"/>
  <c r="K64" i="86" s="1"/>
  <c r="K65" i="86" s="1"/>
  <c r="K66" i="86" s="1"/>
  <c r="K67" i="86" s="1"/>
  <c r="K68" i="86" s="1"/>
  <c r="K69" i="86" s="1"/>
  <c r="K70" i="86" s="1"/>
  <c r="K71" i="86" s="1"/>
  <c r="K72" i="86" s="1"/>
  <c r="K73" i="86" s="1"/>
  <c r="K74" i="86" s="1"/>
  <c r="K75" i="86" s="1"/>
  <c r="K76" i="86" s="1"/>
  <c r="K77" i="86" s="1"/>
  <c r="K78" i="86" s="1"/>
  <c r="K79" i="86" s="1"/>
  <c r="K80" i="86" s="1"/>
  <c r="K81" i="86" s="1"/>
  <c r="K82" i="86" s="1"/>
  <c r="K83" i="86" s="1"/>
  <c r="K84" i="86" s="1"/>
  <c r="K85" i="86" s="1"/>
  <c r="K86" i="86" s="1"/>
  <c r="K87" i="86" s="1"/>
  <c r="K88" i="86" s="1"/>
  <c r="K89" i="86" s="1"/>
  <c r="K7" i="49"/>
  <c r="AF4" i="46"/>
  <c r="AO4" i="46" s="1"/>
  <c r="AE4" i="46"/>
  <c r="AG4" i="46"/>
  <c r="AP4" i="46" s="1"/>
  <c r="W5" i="46"/>
  <c r="AI3" i="55"/>
  <c r="AN3" i="55"/>
  <c r="AR3" i="46"/>
  <c r="AR3" i="75"/>
  <c r="AR3" i="85"/>
  <c r="AE4" i="85"/>
  <c r="W5" i="85"/>
  <c r="AG4" i="85"/>
  <c r="AP4" i="85" s="1"/>
  <c r="AF4" i="85"/>
  <c r="AO4" i="85" s="1"/>
  <c r="X5" i="40"/>
  <c r="AH5" i="40" s="1"/>
  <c r="Z5" i="63"/>
  <c r="Z5" i="31"/>
  <c r="AN4" i="48"/>
  <c r="AI4" i="48"/>
  <c r="X5" i="17"/>
  <c r="AH5" i="17" s="1"/>
  <c r="Y5" i="81"/>
  <c r="X5" i="81"/>
  <c r="Z5" i="41"/>
  <c r="I14" i="2"/>
  <c r="J14" i="2" s="1"/>
  <c r="K5" i="9"/>
  <c r="K5" i="57"/>
  <c r="I16" i="23"/>
  <c r="J16" i="23" s="1"/>
  <c r="AQ5" i="21"/>
  <c r="AG4" i="29"/>
  <c r="AP4" i="29" s="1"/>
  <c r="AF4" i="29"/>
  <c r="AO4" i="29" s="1"/>
  <c r="AE4" i="29"/>
  <c r="W5" i="29"/>
  <c r="K12" i="1"/>
  <c r="AN4" i="28"/>
  <c r="AI4" i="28"/>
  <c r="AR3" i="22"/>
  <c r="I9" i="15"/>
  <c r="J9" i="15" s="1"/>
  <c r="I8" i="64"/>
  <c r="J8" i="64" s="1"/>
  <c r="I14" i="64"/>
  <c r="J14" i="64" s="1"/>
  <c r="I20" i="64"/>
  <c r="J20" i="64" s="1"/>
  <c r="I11" i="56"/>
  <c r="J11" i="56" s="1"/>
  <c r="I12" i="23"/>
  <c r="J12" i="23" s="1"/>
  <c r="I18" i="23"/>
  <c r="J18" i="23" s="1"/>
  <c r="Y5" i="36"/>
  <c r="AE4" i="35"/>
  <c r="AF4" i="35"/>
  <c r="AO4" i="35" s="1"/>
  <c r="AG4" i="35"/>
  <c r="AP4" i="35" s="1"/>
  <c r="W5" i="35"/>
  <c r="AQ3" i="40"/>
  <c r="AI3" i="40"/>
  <c r="AI4" i="59"/>
  <c r="AN4" i="66"/>
  <c r="AI4" i="66"/>
  <c r="I13" i="2"/>
  <c r="J13" i="2" s="1"/>
  <c r="I11" i="11"/>
  <c r="J11" i="11" s="1"/>
  <c r="I8" i="11"/>
  <c r="J8" i="11" s="1"/>
  <c r="I8" i="59"/>
  <c r="J8" i="59" s="1"/>
  <c r="I13" i="59"/>
  <c r="J13" i="59" s="1"/>
  <c r="I19" i="59"/>
  <c r="J19" i="59" s="1"/>
  <c r="I8" i="51"/>
  <c r="J8" i="51" s="1"/>
  <c r="I12" i="15"/>
  <c r="J12" i="15" s="1"/>
  <c r="I18" i="15"/>
  <c r="J18" i="15" s="1"/>
  <c r="I10" i="19"/>
  <c r="J10" i="19" s="1"/>
  <c r="K5" i="32"/>
  <c r="K6" i="32" s="1"/>
  <c r="K7" i="32" s="1"/>
  <c r="K8" i="32" s="1"/>
  <c r="K9" i="32" s="1"/>
  <c r="K10" i="32" s="1"/>
  <c r="K11" i="32" s="1"/>
  <c r="K12" i="32" s="1"/>
  <c r="K13" i="32" s="1"/>
  <c r="K14" i="32" s="1"/>
  <c r="K15" i="32" s="1"/>
  <c r="K16" i="32" s="1"/>
  <c r="K17" i="32" s="1"/>
  <c r="K18" i="32" s="1"/>
  <c r="K19" i="32" s="1"/>
  <c r="K20" i="32" s="1"/>
  <c r="K21" i="32" s="1"/>
  <c r="K22" i="32" s="1"/>
  <c r="K23" i="32" s="1"/>
  <c r="K24" i="32" s="1"/>
  <c r="K25" i="32" s="1"/>
  <c r="K26" i="32" s="1"/>
  <c r="K27" i="32" s="1"/>
  <c r="K28" i="32" s="1"/>
  <c r="K29" i="32" s="1"/>
  <c r="K30" i="32" s="1"/>
  <c r="K31" i="32" s="1"/>
  <c r="K32" i="32" s="1"/>
  <c r="K33" i="32" s="1"/>
  <c r="K34" i="32" s="1"/>
  <c r="K35" i="32" s="1"/>
  <c r="K36" i="32" s="1"/>
  <c r="K37" i="32" s="1"/>
  <c r="K38" i="32" s="1"/>
  <c r="K39" i="32" s="1"/>
  <c r="K40" i="32" s="1"/>
  <c r="K41" i="32" s="1"/>
  <c r="K42" i="32" s="1"/>
  <c r="K43" i="32" s="1"/>
  <c r="K44" i="32" s="1"/>
  <c r="K45" i="32" s="1"/>
  <c r="K46" i="32" s="1"/>
  <c r="K47" i="32" s="1"/>
  <c r="K48" i="32" s="1"/>
  <c r="K49" i="32" s="1"/>
  <c r="K50" i="32" s="1"/>
  <c r="K51" i="32" s="1"/>
  <c r="K52" i="32" s="1"/>
  <c r="K53" i="32" s="1"/>
  <c r="K54" i="32" s="1"/>
  <c r="K55" i="32" s="1"/>
  <c r="K56" i="32" s="1"/>
  <c r="K57" i="32" s="1"/>
  <c r="K58" i="32" s="1"/>
  <c r="K59" i="32" s="1"/>
  <c r="K60" i="32" s="1"/>
  <c r="K61" i="32" s="1"/>
  <c r="K62" i="32" s="1"/>
  <c r="K63" i="32" s="1"/>
  <c r="K64" i="32" s="1"/>
  <c r="K65" i="32" s="1"/>
  <c r="K66" i="32" s="1"/>
  <c r="K67" i="32" s="1"/>
  <c r="K68" i="32" s="1"/>
  <c r="K69" i="32" s="1"/>
  <c r="AP4" i="45"/>
  <c r="AI4" i="61"/>
  <c r="AN4" i="61"/>
  <c r="I7" i="4"/>
  <c r="J7" i="4" s="1"/>
  <c r="I17" i="4"/>
  <c r="J17" i="4" s="1"/>
  <c r="I23" i="4"/>
  <c r="J23" i="4" s="1"/>
  <c r="I9" i="71"/>
  <c r="J9" i="71" s="1"/>
  <c r="I8" i="63"/>
  <c r="J8" i="63" s="1"/>
  <c r="K5" i="22"/>
  <c r="I10" i="11"/>
  <c r="J10" i="11" s="1"/>
  <c r="I15" i="11"/>
  <c r="J15" i="11" s="1"/>
  <c r="I21" i="11"/>
  <c r="J21" i="11" s="1"/>
  <c r="I5" i="8"/>
  <c r="J5" i="8" s="1"/>
  <c r="I14" i="8"/>
  <c r="J14" i="8" s="1"/>
  <c r="I20" i="8"/>
  <c r="J20" i="8" s="1"/>
  <c r="K5" i="76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K24" i="30" s="1"/>
  <c r="K25" i="30" s="1"/>
  <c r="K26" i="30" s="1"/>
  <c r="K27" i="30" s="1"/>
  <c r="K28" i="30" s="1"/>
  <c r="K29" i="30" s="1"/>
  <c r="K30" i="30" s="1"/>
  <c r="K31" i="30" s="1"/>
  <c r="K32" i="30" s="1"/>
  <c r="K33" i="30" s="1"/>
  <c r="K34" i="30" s="1"/>
  <c r="K35" i="30" s="1"/>
  <c r="K36" i="30" s="1"/>
  <c r="K37" i="30" s="1"/>
  <c r="K38" i="30" s="1"/>
  <c r="K39" i="30" s="1"/>
  <c r="K40" i="30" s="1"/>
  <c r="K41" i="30" s="1"/>
  <c r="K42" i="30" s="1"/>
  <c r="K43" i="30" s="1"/>
  <c r="K44" i="30" s="1"/>
  <c r="K45" i="30" s="1"/>
  <c r="K46" i="30" s="1"/>
  <c r="K47" i="30" s="1"/>
  <c r="K48" i="30" s="1"/>
  <c r="K49" i="30" s="1"/>
  <c r="K50" i="30" s="1"/>
  <c r="K51" i="30" s="1"/>
  <c r="K52" i="30" s="1"/>
  <c r="K53" i="30" s="1"/>
  <c r="K54" i="30" s="1"/>
  <c r="K55" i="30" s="1"/>
  <c r="K56" i="30" s="1"/>
  <c r="K57" i="30" s="1"/>
  <c r="K58" i="30" s="1"/>
  <c r="K59" i="30" s="1"/>
  <c r="K60" i="30" s="1"/>
  <c r="K61" i="30" s="1"/>
  <c r="K62" i="30" s="1"/>
  <c r="K63" i="30" s="1"/>
  <c r="K64" i="30" s="1"/>
  <c r="K65" i="30" s="1"/>
  <c r="K66" i="30" s="1"/>
  <c r="K67" i="30" s="1"/>
  <c r="K68" i="30" s="1"/>
  <c r="K69" i="30" s="1"/>
  <c r="K70" i="30" s="1"/>
  <c r="K71" i="30" s="1"/>
  <c r="K72" i="30" s="1"/>
  <c r="K73" i="30" s="1"/>
  <c r="K74" i="30" s="1"/>
  <c r="K75" i="30" s="1"/>
  <c r="K76" i="30" s="1"/>
  <c r="K77" i="30" s="1"/>
  <c r="K78" i="30" s="1"/>
  <c r="K79" i="30" s="1"/>
  <c r="K80" i="30" s="1"/>
  <c r="K81" i="30" s="1"/>
  <c r="K82" i="30" s="1"/>
  <c r="K83" i="30" s="1"/>
  <c r="K84" i="30" s="1"/>
  <c r="K85" i="30" s="1"/>
  <c r="K86" i="30" s="1"/>
  <c r="K87" i="30" s="1"/>
  <c r="K88" i="30" s="1"/>
  <c r="K89" i="30" s="1"/>
  <c r="AI4" i="42"/>
  <c r="AN4" i="42"/>
  <c r="K6" i="61"/>
  <c r="AE4" i="67"/>
  <c r="W5" i="67"/>
  <c r="AF4" i="67"/>
  <c r="AO4" i="67" s="1"/>
  <c r="AG4" i="67"/>
  <c r="AP4" i="67" s="1"/>
  <c r="AR3" i="82"/>
  <c r="AQ4" i="88"/>
  <c r="AR3" i="93"/>
  <c r="K8" i="6"/>
  <c r="I13" i="12"/>
  <c r="J13" i="12" s="1"/>
  <c r="I19" i="12"/>
  <c r="J19" i="12" s="1"/>
  <c r="I4" i="12"/>
  <c r="J4" i="12" s="1"/>
  <c r="K4" i="12" s="1"/>
  <c r="AN4" i="12" s="1"/>
  <c r="I15" i="24"/>
  <c r="J15" i="24" s="1"/>
  <c r="I11" i="72"/>
  <c r="J11" i="72" s="1"/>
  <c r="I7" i="68"/>
  <c r="J7" i="68" s="1"/>
  <c r="I14" i="68"/>
  <c r="J14" i="68" s="1"/>
  <c r="I11" i="68"/>
  <c r="J11" i="68" s="1"/>
  <c r="I12" i="20"/>
  <c r="J12" i="20" s="1"/>
  <c r="I18" i="20"/>
  <c r="J18" i="20" s="1"/>
  <c r="I5" i="20"/>
  <c r="J5" i="20" s="1"/>
  <c r="AR3" i="2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K24" i="81" s="1"/>
  <c r="K25" i="81" s="1"/>
  <c r="K26" i="81" s="1"/>
  <c r="K27" i="81" s="1"/>
  <c r="K28" i="81" s="1"/>
  <c r="K29" i="81" s="1"/>
  <c r="K30" i="81" s="1"/>
  <c r="K31" i="81" s="1"/>
  <c r="K32" i="81" s="1"/>
  <c r="K33" i="81" s="1"/>
  <c r="K34" i="81" s="1"/>
  <c r="K35" i="81" s="1"/>
  <c r="K36" i="81" s="1"/>
  <c r="K37" i="81" s="1"/>
  <c r="K38" i="81" s="1"/>
  <c r="K39" i="81" s="1"/>
  <c r="K40" i="81" s="1"/>
  <c r="K41" i="81" s="1"/>
  <c r="K42" i="81" s="1"/>
  <c r="K43" i="81" s="1"/>
  <c r="K44" i="81" s="1"/>
  <c r="K45" i="81" s="1"/>
  <c r="K46" i="81" s="1"/>
  <c r="K47" i="81" s="1"/>
  <c r="K48" i="81" s="1"/>
  <c r="K49" i="81" s="1"/>
  <c r="K50" i="81" s="1"/>
  <c r="K51" i="81" s="1"/>
  <c r="K52" i="81" s="1"/>
  <c r="K53" i="81" s="1"/>
  <c r="K54" i="81" s="1"/>
  <c r="K55" i="81" s="1"/>
  <c r="K56" i="81" s="1"/>
  <c r="K57" i="81" s="1"/>
  <c r="K58" i="81" s="1"/>
  <c r="K59" i="81" s="1"/>
  <c r="K60" i="81" s="1"/>
  <c r="K61" i="81" s="1"/>
  <c r="K62" i="81" s="1"/>
  <c r="K63" i="81" s="1"/>
  <c r="K64" i="81" s="1"/>
  <c r="K65" i="81" s="1"/>
  <c r="K66" i="81" s="1"/>
  <c r="K67" i="81" s="1"/>
  <c r="K68" i="81" s="1"/>
  <c r="K69" i="81" s="1"/>
  <c r="K70" i="81" s="1"/>
  <c r="K71" i="81" s="1"/>
  <c r="K72" i="81" s="1"/>
  <c r="K73" i="81" s="1"/>
  <c r="K74" i="81" s="1"/>
  <c r="K75" i="81" s="1"/>
  <c r="K76" i="81" s="1"/>
  <c r="K77" i="81" s="1"/>
  <c r="K78" i="81" s="1"/>
  <c r="K79" i="81" s="1"/>
  <c r="K80" i="81" s="1"/>
  <c r="K81" i="81" s="1"/>
  <c r="K82" i="81" s="1"/>
  <c r="K83" i="81" s="1"/>
  <c r="K84" i="81" s="1"/>
  <c r="K85" i="81" s="1"/>
  <c r="K86" i="81" s="1"/>
  <c r="K87" i="81" s="1"/>
  <c r="K88" i="81" s="1"/>
  <c r="K89" i="81" s="1"/>
  <c r="K90" i="81" s="1"/>
  <c r="K91" i="81" s="1"/>
  <c r="K92" i="81" s="1"/>
  <c r="K93" i="81" s="1"/>
  <c r="K94" i="81" s="1"/>
  <c r="K95" i="81" s="1"/>
  <c r="K96" i="81" s="1"/>
  <c r="K97" i="81" s="1"/>
  <c r="K98" i="81" s="1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K24" i="29" s="1"/>
  <c r="K25" i="29" s="1"/>
  <c r="K26" i="29" s="1"/>
  <c r="K27" i="29" s="1"/>
  <c r="K28" i="29" s="1"/>
  <c r="K29" i="29" s="1"/>
  <c r="K30" i="29" s="1"/>
  <c r="K31" i="29" s="1"/>
  <c r="K32" i="29" s="1"/>
  <c r="K33" i="29" s="1"/>
  <c r="K34" i="29" s="1"/>
  <c r="K35" i="29" s="1"/>
  <c r="K36" i="29" s="1"/>
  <c r="K37" i="29" s="1"/>
  <c r="K38" i="29" s="1"/>
  <c r="K39" i="29" s="1"/>
  <c r="K40" i="29" s="1"/>
  <c r="K41" i="29" s="1"/>
  <c r="K42" i="29" s="1"/>
  <c r="K43" i="29" s="1"/>
  <c r="K44" i="29" s="1"/>
  <c r="K45" i="29" s="1"/>
  <c r="K46" i="29" s="1"/>
  <c r="K47" i="29" s="1"/>
  <c r="K48" i="29" s="1"/>
  <c r="K49" i="29" s="1"/>
  <c r="K50" i="29" s="1"/>
  <c r="K51" i="29" s="1"/>
  <c r="K52" i="29" s="1"/>
  <c r="K53" i="29" s="1"/>
  <c r="K54" i="29" s="1"/>
  <c r="K55" i="29" s="1"/>
  <c r="K56" i="29" s="1"/>
  <c r="K57" i="29" s="1"/>
  <c r="K58" i="29" s="1"/>
  <c r="K59" i="29" s="1"/>
  <c r="K60" i="29" s="1"/>
  <c r="K61" i="29" s="1"/>
  <c r="K62" i="29" s="1"/>
  <c r="K63" i="29" s="1"/>
  <c r="K64" i="29" s="1"/>
  <c r="K65" i="29" s="1"/>
  <c r="K66" i="29" s="1"/>
  <c r="K67" i="29" s="1"/>
  <c r="K68" i="29" s="1"/>
  <c r="K69" i="29" s="1"/>
  <c r="K70" i="29" s="1"/>
  <c r="K71" i="29" s="1"/>
  <c r="K72" i="29" s="1"/>
  <c r="K73" i="29" s="1"/>
  <c r="K74" i="29" s="1"/>
  <c r="K75" i="29" s="1"/>
  <c r="K76" i="29" s="1"/>
  <c r="K77" i="29" s="1"/>
  <c r="K78" i="29" s="1"/>
  <c r="K79" i="29" s="1"/>
  <c r="K80" i="29" s="1"/>
  <c r="K81" i="29" s="1"/>
  <c r="K82" i="29" s="1"/>
  <c r="K83" i="29" s="1"/>
  <c r="K84" i="29" s="1"/>
  <c r="K85" i="29" s="1"/>
  <c r="K86" i="29" s="1"/>
  <c r="K87" i="29" s="1"/>
  <c r="K88" i="29" s="1"/>
  <c r="K89" i="29" s="1"/>
  <c r="K90" i="29" s="1"/>
  <c r="K91" i="29" s="1"/>
  <c r="K92" i="29" s="1"/>
  <c r="K93" i="29" s="1"/>
  <c r="K94" i="29" s="1"/>
  <c r="K95" i="29" s="1"/>
  <c r="K96" i="29" s="1"/>
  <c r="K97" i="29" s="1"/>
  <c r="K98" i="29" s="1"/>
  <c r="AN4" i="34"/>
  <c r="AI4" i="34"/>
  <c r="AI3" i="44"/>
  <c r="AQ3" i="64"/>
  <c r="AI3" i="64"/>
  <c r="AQ5" i="94"/>
  <c r="AO4" i="95"/>
  <c r="I10" i="2"/>
  <c r="J10" i="2" s="1"/>
  <c r="AR3" i="8"/>
  <c r="AQ4" i="5"/>
  <c r="AO4" i="18"/>
  <c r="I8" i="50"/>
  <c r="J8" i="50" s="1"/>
  <c r="AR3" i="12"/>
  <c r="K5" i="74"/>
  <c r="K6" i="74" s="1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24" i="74" s="1"/>
  <c r="K25" i="74" s="1"/>
  <c r="K26" i="74" s="1"/>
  <c r="K27" i="74" s="1"/>
  <c r="K28" i="74" s="1"/>
  <c r="K29" i="74" s="1"/>
  <c r="K30" i="74" s="1"/>
  <c r="K31" i="74" s="1"/>
  <c r="K32" i="74" s="1"/>
  <c r="K33" i="74" s="1"/>
  <c r="K34" i="74" s="1"/>
  <c r="K35" i="74" s="1"/>
  <c r="K36" i="74" s="1"/>
  <c r="K37" i="74" s="1"/>
  <c r="K38" i="74" s="1"/>
  <c r="K39" i="74" s="1"/>
  <c r="K40" i="74" s="1"/>
  <c r="K41" i="74" s="1"/>
  <c r="K42" i="74" s="1"/>
  <c r="K43" i="74" s="1"/>
  <c r="K44" i="74" s="1"/>
  <c r="K45" i="74" s="1"/>
  <c r="K46" i="74" s="1"/>
  <c r="K47" i="74" s="1"/>
  <c r="K48" i="74" s="1"/>
  <c r="K49" i="74" s="1"/>
  <c r="K50" i="74" s="1"/>
  <c r="K51" i="74" s="1"/>
  <c r="K52" i="74" s="1"/>
  <c r="K53" i="74" s="1"/>
  <c r="K54" i="74" s="1"/>
  <c r="K55" i="74" s="1"/>
  <c r="K56" i="74" s="1"/>
  <c r="K57" i="74" s="1"/>
  <c r="K58" i="74" s="1"/>
  <c r="K59" i="74" s="1"/>
  <c r="K60" i="74" s="1"/>
  <c r="K61" i="74" s="1"/>
  <c r="K62" i="74" s="1"/>
  <c r="K63" i="74" s="1"/>
  <c r="K64" i="74" s="1"/>
  <c r="K65" i="74" s="1"/>
  <c r="K66" i="74" s="1"/>
  <c r="K67" i="74" s="1"/>
  <c r="K68" i="74" s="1"/>
  <c r="K69" i="74" s="1"/>
  <c r="K70" i="74" s="1"/>
  <c r="K71" i="74" s="1"/>
  <c r="K72" i="74" s="1"/>
  <c r="K73" i="74" s="1"/>
  <c r="K74" i="74" s="1"/>
  <c r="K75" i="74" s="1"/>
  <c r="K76" i="74" s="1"/>
  <c r="K77" i="74" s="1"/>
  <c r="K78" i="74" s="1"/>
  <c r="K79" i="74" s="1"/>
  <c r="K80" i="74" s="1"/>
  <c r="K81" i="74" s="1"/>
  <c r="K82" i="74" s="1"/>
  <c r="K83" i="74" s="1"/>
  <c r="K84" i="74" s="1"/>
  <c r="K85" i="74" s="1"/>
  <c r="K86" i="74" s="1"/>
  <c r="K87" i="74" s="1"/>
  <c r="K88" i="74" s="1"/>
  <c r="K89" i="74" s="1"/>
  <c r="AN4" i="33"/>
  <c r="AI4" i="33"/>
  <c r="AR3" i="41"/>
  <c r="AN4" i="57"/>
  <c r="AI4" i="57"/>
  <c r="AI4" i="64"/>
  <c r="AP4" i="76"/>
  <c r="AI4" i="70"/>
  <c r="AN4" i="70"/>
  <c r="AR3" i="78"/>
  <c r="AQ4" i="78"/>
  <c r="I5" i="3"/>
  <c r="J5" i="3" s="1"/>
  <c r="I19" i="19"/>
  <c r="J19" i="19" s="1"/>
  <c r="I9" i="52"/>
  <c r="J9" i="52" s="1"/>
  <c r="I10" i="16"/>
  <c r="J10" i="16" s="1"/>
  <c r="I9" i="3"/>
  <c r="J9" i="3" s="1"/>
  <c r="I14" i="3"/>
  <c r="J14" i="3" s="1"/>
  <c r="I20" i="3"/>
  <c r="J20" i="3" s="1"/>
  <c r="AR3" i="45"/>
  <c r="AN3" i="53"/>
  <c r="AI3" i="53"/>
  <c r="AI3" i="61"/>
  <c r="AN3" i="61"/>
  <c r="AI4" i="40"/>
  <c r="AN4" i="40"/>
  <c r="AP4" i="74"/>
  <c r="AI4" i="31"/>
  <c r="AN4" i="31"/>
  <c r="Y5" i="38"/>
  <c r="Z5" i="38" s="1"/>
  <c r="AO4" i="48"/>
  <c r="X5" i="24"/>
  <c r="AH5" i="24" s="1"/>
  <c r="Y5" i="24"/>
  <c r="AQ4" i="18"/>
  <c r="AO4" i="81"/>
  <c r="AO4" i="37"/>
  <c r="AO4" i="84"/>
  <c r="I18" i="64"/>
  <c r="J18" i="64" s="1"/>
  <c r="I22" i="23"/>
  <c r="J22" i="23" s="1"/>
  <c r="I15" i="2"/>
  <c r="J15" i="2" s="1"/>
  <c r="Y5" i="4"/>
  <c r="Z5" i="4" s="1"/>
  <c r="W5" i="10"/>
  <c r="AG4" i="10"/>
  <c r="AP4" i="10" s="1"/>
  <c r="AF4" i="10"/>
  <c r="AO4" i="10" s="1"/>
  <c r="AE4" i="10"/>
  <c r="I22" i="24"/>
  <c r="J22" i="24" s="1"/>
  <c r="I7" i="16"/>
  <c r="J7" i="16" s="1"/>
  <c r="I4" i="64"/>
  <c r="J4" i="64" s="1"/>
  <c r="K4" i="64" s="1"/>
  <c r="AQ4" i="64" s="1"/>
  <c r="I15" i="64"/>
  <c r="J15" i="64" s="1"/>
  <c r="I21" i="64"/>
  <c r="J21" i="64" s="1"/>
  <c r="I4" i="56"/>
  <c r="J4" i="56" s="1"/>
  <c r="K4" i="56" s="1"/>
  <c r="I13" i="23"/>
  <c r="J13" i="23" s="1"/>
  <c r="I19" i="23"/>
  <c r="J19" i="23" s="1"/>
  <c r="I10" i="20"/>
  <c r="J10" i="20" s="1"/>
  <c r="I10" i="24"/>
  <c r="J10" i="24" s="1"/>
  <c r="AR3" i="33"/>
  <c r="K5" i="96"/>
  <c r="K6" i="96" s="1"/>
  <c r="K7" i="96" s="1"/>
  <c r="K8" i="96" s="1"/>
  <c r="K9" i="96" s="1"/>
  <c r="K10" i="96" s="1"/>
  <c r="K11" i="96" s="1"/>
  <c r="K12" i="96" s="1"/>
  <c r="K13" i="96" s="1"/>
  <c r="K14" i="96" s="1"/>
  <c r="K15" i="96" s="1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K34" i="96" s="1"/>
  <c r="K35" i="96" s="1"/>
  <c r="K36" i="96" s="1"/>
  <c r="K37" i="96" s="1"/>
  <c r="K38" i="96" s="1"/>
  <c r="K39" i="96" s="1"/>
  <c r="K40" i="96" s="1"/>
  <c r="K41" i="96" s="1"/>
  <c r="K42" i="96" s="1"/>
  <c r="K43" i="96" s="1"/>
  <c r="K44" i="96" s="1"/>
  <c r="K45" i="96" s="1"/>
  <c r="K46" i="96" s="1"/>
  <c r="K47" i="96" s="1"/>
  <c r="K48" i="96" s="1"/>
  <c r="K49" i="96" s="1"/>
  <c r="K50" i="96" s="1"/>
  <c r="K51" i="96" s="1"/>
  <c r="K52" i="96" s="1"/>
  <c r="K53" i="96" s="1"/>
  <c r="K54" i="96" s="1"/>
  <c r="K55" i="96" s="1"/>
  <c r="K56" i="96" s="1"/>
  <c r="K57" i="96" s="1"/>
  <c r="K58" i="96" s="1"/>
  <c r="K59" i="96" s="1"/>
  <c r="K60" i="96" s="1"/>
  <c r="K61" i="96" s="1"/>
  <c r="K62" i="96" s="1"/>
  <c r="K63" i="96" s="1"/>
  <c r="K64" i="96" s="1"/>
  <c r="K65" i="96" s="1"/>
  <c r="K66" i="96" s="1"/>
  <c r="K67" i="96" s="1"/>
  <c r="K68" i="96" s="1"/>
  <c r="K69" i="96" s="1"/>
  <c r="AQ4" i="35"/>
  <c r="AE4" i="60"/>
  <c r="AF4" i="60"/>
  <c r="AO4" i="60" s="1"/>
  <c r="AG4" i="60"/>
  <c r="W5" i="60"/>
  <c r="K6" i="58"/>
  <c r="AF4" i="79"/>
  <c r="AO4" i="79" s="1"/>
  <c r="AE4" i="79"/>
  <c r="W5" i="79"/>
  <c r="AG4" i="79"/>
  <c r="AP4" i="79" s="1"/>
  <c r="AR3" i="84"/>
  <c r="Y5" i="87"/>
  <c r="Z5" i="87" s="1"/>
  <c r="AP4" i="12"/>
  <c r="I16" i="2"/>
  <c r="J16" i="2" s="1"/>
  <c r="Y5" i="21"/>
  <c r="Z5" i="21" s="1"/>
  <c r="I7" i="19"/>
  <c r="J7" i="19" s="1"/>
  <c r="I4" i="59"/>
  <c r="J4" i="59" s="1"/>
  <c r="K4" i="59" s="1"/>
  <c r="I14" i="59"/>
  <c r="J14" i="59" s="1"/>
  <c r="I20" i="59"/>
  <c r="J20" i="59" s="1"/>
  <c r="I4" i="51"/>
  <c r="J4" i="51" s="1"/>
  <c r="K4" i="51" s="1"/>
  <c r="I13" i="15"/>
  <c r="J13" i="15" s="1"/>
  <c r="I19" i="15"/>
  <c r="J19" i="15" s="1"/>
  <c r="I8" i="19"/>
  <c r="J8" i="19" s="1"/>
  <c r="AR3" i="4"/>
  <c r="W5" i="1"/>
  <c r="AE4" i="1"/>
  <c r="AG4" i="1"/>
  <c r="AP4" i="1" s="1"/>
  <c r="AF4" i="1"/>
  <c r="AO4" i="1" s="1"/>
  <c r="AI3" i="76"/>
  <c r="AI3" i="91"/>
  <c r="I12" i="4"/>
  <c r="J12" i="4" s="1"/>
  <c r="I18" i="4"/>
  <c r="J18" i="4" s="1"/>
  <c r="I8" i="4"/>
  <c r="J8" i="4" s="1"/>
  <c r="I8" i="71"/>
  <c r="J8" i="71" s="1"/>
  <c r="I5" i="63"/>
  <c r="J5" i="63" s="1"/>
  <c r="K5" i="63" s="1"/>
  <c r="K5" i="54"/>
  <c r="I6" i="11"/>
  <c r="J6" i="11" s="1"/>
  <c r="I16" i="11"/>
  <c r="J16" i="11" s="1"/>
  <c r="I22" i="11"/>
  <c r="J22" i="11" s="1"/>
  <c r="I11" i="8"/>
  <c r="J11" i="8" s="1"/>
  <c r="I15" i="8"/>
  <c r="J15" i="8" s="1"/>
  <c r="I21" i="8"/>
  <c r="J21" i="8" s="1"/>
  <c r="AI3" i="39"/>
  <c r="AQ3" i="48"/>
  <c r="AI3" i="48"/>
  <c r="AI3" i="70"/>
  <c r="AN3" i="70"/>
  <c r="K6" i="69"/>
  <c r="AP4" i="71"/>
  <c r="AQ4" i="67"/>
  <c r="AR4" i="3"/>
  <c r="Z5" i="11"/>
  <c r="I12" i="16"/>
  <c r="J12" i="16" s="1"/>
  <c r="I5" i="12"/>
  <c r="J5" i="12" s="1"/>
  <c r="I14" i="12"/>
  <c r="J14" i="12" s="1"/>
  <c r="I20" i="12"/>
  <c r="J20" i="12" s="1"/>
  <c r="I9" i="12"/>
  <c r="J9" i="12" s="1"/>
  <c r="W5" i="7"/>
  <c r="AG4" i="7"/>
  <c r="AP4" i="7" s="1"/>
  <c r="AF4" i="7"/>
  <c r="AO4" i="7" s="1"/>
  <c r="AE4" i="7"/>
  <c r="I10" i="55"/>
  <c r="J10" i="55" s="1"/>
  <c r="I12" i="68"/>
  <c r="J12" i="68" s="1"/>
  <c r="I17" i="68"/>
  <c r="J17" i="68" s="1"/>
  <c r="I4" i="24"/>
  <c r="J4" i="24" s="1"/>
  <c r="K4" i="24" s="1"/>
  <c r="I13" i="20"/>
  <c r="J13" i="20" s="1"/>
  <c r="I19" i="20"/>
  <c r="J19" i="20" s="1"/>
  <c r="I11" i="20"/>
  <c r="J11" i="20" s="1"/>
  <c r="AR3" i="20"/>
  <c r="AR3" i="37"/>
  <c r="X5" i="34"/>
  <c r="Y5" i="34"/>
  <c r="AQ5" i="41"/>
  <c r="AE4" i="65"/>
  <c r="W5" i="65"/>
  <c r="AG4" i="65"/>
  <c r="AP4" i="65" s="1"/>
  <c r="AF4" i="65"/>
  <c r="AO4" i="65" s="1"/>
  <c r="AI3" i="94"/>
  <c r="AP4" i="95"/>
  <c r="K6" i="10"/>
  <c r="I5" i="2"/>
  <c r="J5" i="2" s="1"/>
  <c r="AR3" i="13"/>
  <c r="AP4" i="18"/>
  <c r="AQ3" i="11"/>
  <c r="AI3" i="11"/>
  <c r="I9" i="67"/>
  <c r="J9" i="67" s="1"/>
  <c r="I4" i="50"/>
  <c r="J4" i="50" s="1"/>
  <c r="K4" i="50" s="1"/>
  <c r="K5" i="7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K24" i="80" s="1"/>
  <c r="K25" i="80" s="1"/>
  <c r="K26" i="80" s="1"/>
  <c r="K27" i="80" s="1"/>
  <c r="K28" i="80" s="1"/>
  <c r="K29" i="80" s="1"/>
  <c r="K30" i="80" s="1"/>
  <c r="K31" i="80" s="1"/>
  <c r="K32" i="80" s="1"/>
  <c r="K33" i="80" s="1"/>
  <c r="K34" i="80" s="1"/>
  <c r="K35" i="80" s="1"/>
  <c r="K36" i="80" s="1"/>
  <c r="K37" i="80" s="1"/>
  <c r="K38" i="80" s="1"/>
  <c r="K39" i="80" s="1"/>
  <c r="K40" i="80" s="1"/>
  <c r="K41" i="80" s="1"/>
  <c r="K42" i="80" s="1"/>
  <c r="K43" i="80" s="1"/>
  <c r="K44" i="80" s="1"/>
  <c r="K45" i="80" s="1"/>
  <c r="K46" i="80" s="1"/>
  <c r="K47" i="80" s="1"/>
  <c r="K48" i="80" s="1"/>
  <c r="K49" i="80" s="1"/>
  <c r="K50" i="80" s="1"/>
  <c r="K51" i="80" s="1"/>
  <c r="K52" i="80" s="1"/>
  <c r="K53" i="80" s="1"/>
  <c r="K54" i="80" s="1"/>
  <c r="K55" i="80" s="1"/>
  <c r="K56" i="80" s="1"/>
  <c r="K57" i="80" s="1"/>
  <c r="K58" i="80" s="1"/>
  <c r="K59" i="80" s="1"/>
  <c r="K60" i="80" s="1"/>
  <c r="K61" i="80" s="1"/>
  <c r="K62" i="80" s="1"/>
  <c r="K63" i="80" s="1"/>
  <c r="K64" i="80" s="1"/>
  <c r="K65" i="80" s="1"/>
  <c r="K66" i="80" s="1"/>
  <c r="K67" i="80" s="1"/>
  <c r="K68" i="80" s="1"/>
  <c r="K69" i="80" s="1"/>
  <c r="AO4" i="33"/>
  <c r="Y5" i="42"/>
  <c r="Z5" i="42" s="1"/>
  <c r="AP4" i="64"/>
  <c r="AO4" i="70"/>
  <c r="AN3" i="68"/>
  <c r="AI3" i="68"/>
  <c r="AQ4" i="82"/>
  <c r="X5" i="93"/>
  <c r="Z5" i="93" s="1"/>
  <c r="I23" i="2"/>
  <c r="J23" i="2" s="1"/>
  <c r="W5" i="13"/>
  <c r="AG4" i="13"/>
  <c r="AP4" i="13" s="1"/>
  <c r="AF4" i="13"/>
  <c r="AO4" i="13" s="1"/>
  <c r="AE4" i="13"/>
  <c r="I19" i="24"/>
  <c r="J19" i="24" s="1"/>
  <c r="I4" i="52"/>
  <c r="J4" i="52" s="1"/>
  <c r="K4" i="52" s="1"/>
  <c r="AR4" i="52" s="1"/>
  <c r="I8" i="16"/>
  <c r="J8" i="16" s="1"/>
  <c r="I10" i="3"/>
  <c r="J10" i="3" s="1"/>
  <c r="I15" i="3"/>
  <c r="J15" i="3" s="1"/>
  <c r="I21" i="3"/>
  <c r="J21" i="3" s="1"/>
  <c r="K5" i="40"/>
  <c r="X5" i="33"/>
  <c r="AI3" i="72"/>
  <c r="AN3" i="72"/>
  <c r="AF4" i="68"/>
  <c r="AO4" i="68" s="1"/>
  <c r="AE4" i="68"/>
  <c r="W5" i="68"/>
  <c r="AG4" i="68"/>
  <c r="AP4" i="68" s="1"/>
  <c r="K5" i="23"/>
  <c r="AO4" i="40"/>
  <c r="AO4" i="74"/>
  <c r="AO4" i="31"/>
  <c r="AI4" i="38"/>
  <c r="AN4" i="38"/>
  <c r="AP4" i="48"/>
  <c r="AI4" i="24"/>
  <c r="AN4" i="24"/>
  <c r="AQ4" i="23"/>
  <c r="AP4" i="81"/>
  <c r="Y5" i="94"/>
  <c r="Z5" i="94" s="1"/>
  <c r="AI4" i="37"/>
  <c r="AN4" i="37"/>
  <c r="AN4" i="41"/>
  <c r="AI4" i="41"/>
  <c r="AP4" i="84"/>
  <c r="AI4" i="4"/>
  <c r="I4" i="2"/>
  <c r="J4" i="2" s="1"/>
  <c r="K4" i="2" s="1"/>
  <c r="I22" i="19"/>
  <c r="J22" i="19" s="1"/>
  <c r="I6" i="64"/>
  <c r="J6" i="64" s="1"/>
  <c r="I16" i="64"/>
  <c r="J16" i="64" s="1"/>
  <c r="I22" i="64"/>
  <c r="J22" i="64" s="1"/>
  <c r="I9" i="56"/>
  <c r="J9" i="56" s="1"/>
  <c r="I14" i="23"/>
  <c r="J14" i="23" s="1"/>
  <c r="I20" i="23"/>
  <c r="J20" i="23" s="1"/>
  <c r="I18" i="19"/>
  <c r="J18" i="19" s="1"/>
  <c r="AR3" i="27"/>
  <c r="AR3" i="29"/>
  <c r="K5" i="84"/>
  <c r="K6" i="84" s="1"/>
  <c r="K7" i="84" s="1"/>
  <c r="K8" i="84" s="1"/>
  <c r="K9" i="84" s="1"/>
  <c r="K10" i="84" s="1"/>
  <c r="K11" i="84" s="1"/>
  <c r="K12" i="84" s="1"/>
  <c r="K13" i="84" s="1"/>
  <c r="K14" i="84" s="1"/>
  <c r="K15" i="84" s="1"/>
  <c r="K16" i="84" s="1"/>
  <c r="K17" i="84" s="1"/>
  <c r="K18" i="84" s="1"/>
  <c r="K19" i="84" s="1"/>
  <c r="K20" i="84" s="1"/>
  <c r="K21" i="84" s="1"/>
  <c r="K22" i="84" s="1"/>
  <c r="K23" i="84" s="1"/>
  <c r="K24" i="84" s="1"/>
  <c r="K25" i="84" s="1"/>
  <c r="K26" i="84" s="1"/>
  <c r="K27" i="84" s="1"/>
  <c r="K28" i="84" s="1"/>
  <c r="K29" i="84" s="1"/>
  <c r="K30" i="84" s="1"/>
  <c r="K31" i="84" s="1"/>
  <c r="K32" i="84" s="1"/>
  <c r="K33" i="84" s="1"/>
  <c r="K34" i="84" s="1"/>
  <c r="K35" i="84" s="1"/>
  <c r="K36" i="84" s="1"/>
  <c r="K37" i="84" s="1"/>
  <c r="K38" i="84" s="1"/>
  <c r="K39" i="84" s="1"/>
  <c r="K40" i="84" s="1"/>
  <c r="K41" i="84" s="1"/>
  <c r="K42" i="84" s="1"/>
  <c r="K43" i="84" s="1"/>
  <c r="K44" i="84" s="1"/>
  <c r="K45" i="84" s="1"/>
  <c r="K46" i="84" s="1"/>
  <c r="K47" i="84" s="1"/>
  <c r="K48" i="84" s="1"/>
  <c r="K49" i="84" s="1"/>
  <c r="K50" i="84" s="1"/>
  <c r="K51" i="84" s="1"/>
  <c r="K52" i="84" s="1"/>
  <c r="K53" i="84" s="1"/>
  <c r="K54" i="84" s="1"/>
  <c r="K55" i="84" s="1"/>
  <c r="K56" i="84" s="1"/>
  <c r="K57" i="84" s="1"/>
  <c r="K58" i="84" s="1"/>
  <c r="K59" i="84" s="1"/>
  <c r="K60" i="84" s="1"/>
  <c r="K61" i="84" s="1"/>
  <c r="K62" i="84" s="1"/>
  <c r="K63" i="84" s="1"/>
  <c r="K64" i="84" s="1"/>
  <c r="K65" i="84" s="1"/>
  <c r="K66" i="84" s="1"/>
  <c r="K67" i="84" s="1"/>
  <c r="K68" i="84" s="1"/>
  <c r="K69" i="84" s="1"/>
  <c r="K5" i="35"/>
  <c r="K6" i="35" s="1"/>
  <c r="K7" i="35" s="1"/>
  <c r="K8" i="35" s="1"/>
  <c r="K9" i="35" s="1"/>
  <c r="K10" i="35" s="1"/>
  <c r="K11" i="35" s="1"/>
  <c r="K12" i="35" s="1"/>
  <c r="K13" i="35" s="1"/>
  <c r="K14" i="35" s="1"/>
  <c r="K15" i="35" s="1"/>
  <c r="K16" i="35" s="1"/>
  <c r="K17" i="35" s="1"/>
  <c r="K18" i="35" s="1"/>
  <c r="K19" i="35" s="1"/>
  <c r="K20" i="35" s="1"/>
  <c r="K21" i="35" s="1"/>
  <c r="K22" i="35" s="1"/>
  <c r="K23" i="35" s="1"/>
  <c r="K24" i="35" s="1"/>
  <c r="K25" i="35" s="1"/>
  <c r="K26" i="35" s="1"/>
  <c r="K27" i="35" s="1"/>
  <c r="K28" i="35" s="1"/>
  <c r="K29" i="35" s="1"/>
  <c r="K30" i="35" s="1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K44" i="35" s="1"/>
  <c r="K45" i="35" s="1"/>
  <c r="K46" i="35" s="1"/>
  <c r="K47" i="35" s="1"/>
  <c r="K48" i="35" s="1"/>
  <c r="K49" i="35" s="1"/>
  <c r="K50" i="35" s="1"/>
  <c r="K51" i="35" s="1"/>
  <c r="K52" i="35" s="1"/>
  <c r="K53" i="35" s="1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K67" i="35" s="1"/>
  <c r="K68" i="35" s="1"/>
  <c r="K69" i="35" s="1"/>
  <c r="K70" i="35" s="1"/>
  <c r="K71" i="35" s="1"/>
  <c r="K72" i="35" s="1"/>
  <c r="K73" i="35" s="1"/>
  <c r="K74" i="35" s="1"/>
  <c r="K75" i="35" s="1"/>
  <c r="K76" i="35" s="1"/>
  <c r="K77" i="35" s="1"/>
  <c r="K78" i="35" s="1"/>
  <c r="K79" i="35" s="1"/>
  <c r="K29" i="36"/>
  <c r="AI4" i="36"/>
  <c r="AN4" i="36"/>
  <c r="AR3" i="43"/>
  <c r="AI3" i="71"/>
  <c r="AN3" i="71"/>
  <c r="AP4" i="59"/>
  <c r="Y5" i="12"/>
  <c r="X5" i="12"/>
  <c r="AH5" i="12" s="1"/>
  <c r="I14" i="19"/>
  <c r="J14" i="19" s="1"/>
  <c r="I6" i="24"/>
  <c r="J6" i="24" s="1"/>
  <c r="I4" i="20"/>
  <c r="J4" i="20" s="1"/>
  <c r="K4" i="20" s="1"/>
  <c r="AQ4" i="20" s="1"/>
  <c r="I9" i="59"/>
  <c r="J9" i="59" s="1"/>
  <c r="I15" i="59"/>
  <c r="J15" i="59" s="1"/>
  <c r="I21" i="59"/>
  <c r="J21" i="59" s="1"/>
  <c r="I10" i="51"/>
  <c r="J10" i="51" s="1"/>
  <c r="I14" i="15"/>
  <c r="J14" i="15" s="1"/>
  <c r="I20" i="15"/>
  <c r="J20" i="15" s="1"/>
  <c r="I4" i="19"/>
  <c r="J4" i="19" s="1"/>
  <c r="K4" i="19" s="1"/>
  <c r="Y5" i="45"/>
  <c r="Z5" i="45" s="1"/>
  <c r="W5" i="5"/>
  <c r="AG4" i="5"/>
  <c r="AP4" i="5" s="1"/>
  <c r="AF4" i="5"/>
  <c r="AO4" i="5" s="1"/>
  <c r="AE4" i="5"/>
  <c r="AR3" i="17"/>
  <c r="I13" i="4"/>
  <c r="J13" i="4" s="1"/>
  <c r="I19" i="4"/>
  <c r="J19" i="4" s="1"/>
  <c r="I9" i="4"/>
  <c r="J9" i="4" s="1"/>
  <c r="I10" i="71"/>
  <c r="J10" i="71" s="1"/>
  <c r="I11" i="63"/>
  <c r="J11" i="63" s="1"/>
  <c r="I7" i="11"/>
  <c r="J7" i="11" s="1"/>
  <c r="I17" i="11"/>
  <c r="J17" i="11" s="1"/>
  <c r="I23" i="11"/>
  <c r="J23" i="11" s="1"/>
  <c r="I6" i="8"/>
  <c r="J6" i="8" s="1"/>
  <c r="I16" i="8"/>
  <c r="J16" i="8" s="1"/>
  <c r="I22" i="8"/>
  <c r="J22" i="8" s="1"/>
  <c r="AQ4" i="45"/>
  <c r="AN3" i="66"/>
  <c r="AI3" i="66"/>
  <c r="Y5" i="71"/>
  <c r="X5" i="71"/>
  <c r="AH5" i="71" s="1"/>
  <c r="AR3" i="77"/>
  <c r="K6" i="83"/>
  <c r="AQ4" i="90"/>
  <c r="K9" i="93"/>
  <c r="K10" i="93" s="1"/>
  <c r="K11" i="93" s="1"/>
  <c r="K12" i="93" s="1"/>
  <c r="K13" i="93" s="1"/>
  <c r="K14" i="93" s="1"/>
  <c r="K15" i="93" s="1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K34" i="93" s="1"/>
  <c r="K35" i="93" s="1"/>
  <c r="K36" i="93" s="1"/>
  <c r="K37" i="93" s="1"/>
  <c r="K38" i="93" s="1"/>
  <c r="K39" i="93" s="1"/>
  <c r="K40" i="93" s="1"/>
  <c r="K41" i="93" s="1"/>
  <c r="K42" i="93" s="1"/>
  <c r="K43" i="93" s="1"/>
  <c r="K44" i="93" s="1"/>
  <c r="K45" i="93" s="1"/>
  <c r="K46" i="93" s="1"/>
  <c r="K47" i="93" s="1"/>
  <c r="K48" i="93" s="1"/>
  <c r="K49" i="93" s="1"/>
  <c r="K50" i="93" s="1"/>
  <c r="K51" i="93" s="1"/>
  <c r="K52" i="93" s="1"/>
  <c r="K53" i="93" s="1"/>
  <c r="K54" i="93" s="1"/>
  <c r="K55" i="93" s="1"/>
  <c r="K56" i="93" s="1"/>
  <c r="K57" i="93" s="1"/>
  <c r="K58" i="93" s="1"/>
  <c r="K59" i="93" s="1"/>
  <c r="K60" i="93" s="1"/>
  <c r="K61" i="93" s="1"/>
  <c r="K62" i="93" s="1"/>
  <c r="K63" i="93" s="1"/>
  <c r="K64" i="93" s="1"/>
  <c r="K65" i="93" s="1"/>
  <c r="K66" i="93" s="1"/>
  <c r="K67" i="93" s="1"/>
  <c r="K68" i="93" s="1"/>
  <c r="K69" i="93" s="1"/>
  <c r="K70" i="93" s="1"/>
  <c r="K71" i="93" s="1"/>
  <c r="K72" i="93" s="1"/>
  <c r="K73" i="93" s="1"/>
  <c r="K74" i="93" s="1"/>
  <c r="K75" i="93" s="1"/>
  <c r="K76" i="93" s="1"/>
  <c r="K77" i="93" s="1"/>
  <c r="K78" i="93" s="1"/>
  <c r="K79" i="93" s="1"/>
  <c r="K80" i="93" s="1"/>
  <c r="K81" i="93" s="1"/>
  <c r="K82" i="93" s="1"/>
  <c r="K83" i="93" s="1"/>
  <c r="K84" i="93" s="1"/>
  <c r="K85" i="93" s="1"/>
  <c r="K86" i="93" s="1"/>
  <c r="K87" i="93" s="1"/>
  <c r="K88" i="93" s="1"/>
  <c r="K89" i="93" s="1"/>
  <c r="K90" i="93" s="1"/>
  <c r="K91" i="93" s="1"/>
  <c r="K92" i="93" s="1"/>
  <c r="K93" i="93" s="1"/>
  <c r="K94" i="93" s="1"/>
  <c r="K95" i="93" s="1"/>
  <c r="K96" i="93" s="1"/>
  <c r="K97" i="93" s="1"/>
  <c r="K98" i="93" s="1"/>
  <c r="AQ4" i="96"/>
  <c r="I10" i="12"/>
  <c r="J10" i="12" s="1"/>
  <c r="I22" i="2"/>
  <c r="J22" i="2" s="1"/>
  <c r="Y5" i="8"/>
  <c r="X5" i="8"/>
  <c r="AH5" i="8" s="1"/>
  <c r="Z5" i="16"/>
  <c r="I20" i="19"/>
  <c r="J20" i="19" s="1"/>
  <c r="I11" i="12"/>
  <c r="J11" i="12" s="1"/>
  <c r="I15" i="12"/>
  <c r="J15" i="12" s="1"/>
  <c r="I21" i="12"/>
  <c r="J21" i="12" s="1"/>
  <c r="I10" i="72"/>
  <c r="J10" i="72" s="1"/>
  <c r="I8" i="55"/>
  <c r="J8" i="55" s="1"/>
  <c r="I13" i="68"/>
  <c r="J13" i="68" s="1"/>
  <c r="I15" i="68"/>
  <c r="J15" i="68" s="1"/>
  <c r="I20" i="68"/>
  <c r="J20" i="68" s="1"/>
  <c r="I9" i="24"/>
  <c r="J9" i="24" s="1"/>
  <c r="I14" i="20"/>
  <c r="J14" i="20" s="1"/>
  <c r="I20" i="20"/>
  <c r="J20" i="20" s="1"/>
  <c r="AR3" i="15"/>
  <c r="AF4" i="32"/>
  <c r="AO4" i="32" s="1"/>
  <c r="AE4" i="32"/>
  <c r="W5" i="32"/>
  <c r="AG4" i="32"/>
  <c r="AP4" i="32" s="1"/>
  <c r="AQ4" i="41"/>
  <c r="AN3" i="62"/>
  <c r="AI3" i="62"/>
  <c r="AR3" i="81"/>
  <c r="AQ4" i="84"/>
  <c r="AR3" i="89"/>
  <c r="I8" i="3"/>
  <c r="J8" i="3" s="1"/>
  <c r="I11" i="2"/>
  <c r="J11" i="2" s="1"/>
  <c r="AI4" i="23"/>
  <c r="AN4" i="23"/>
  <c r="X5" i="18"/>
  <c r="AH5" i="18" s="1"/>
  <c r="Y5" i="18"/>
  <c r="I5" i="67"/>
  <c r="J5" i="67" s="1"/>
  <c r="I10" i="50"/>
  <c r="J10" i="50" s="1"/>
  <c r="AR3" i="23"/>
  <c r="AP4" i="33"/>
  <c r="X5" i="58"/>
  <c r="AH5" i="58" s="1"/>
  <c r="AQ5" i="58" s="1"/>
  <c r="AQ4" i="54"/>
  <c r="AQ4" i="63"/>
  <c r="X5" i="64"/>
  <c r="AH5" i="64" s="1"/>
  <c r="Y5" i="64"/>
  <c r="X5" i="61"/>
  <c r="AH5" i="61" s="1"/>
  <c r="AQ5" i="61" s="1"/>
  <c r="AP4" i="70"/>
  <c r="AI3" i="67"/>
  <c r="AN3" i="67"/>
  <c r="AQ4" i="89"/>
  <c r="AP4" i="96"/>
  <c r="I4" i="4"/>
  <c r="J4" i="4" s="1"/>
  <c r="K4" i="4" s="1"/>
  <c r="AP4" i="4" s="1"/>
  <c r="I9" i="2"/>
  <c r="J9" i="2" s="1"/>
  <c r="I21" i="24"/>
  <c r="J21" i="24" s="1"/>
  <c r="K5" i="65"/>
  <c r="I6" i="52"/>
  <c r="J6" i="52" s="1"/>
  <c r="K5" i="66"/>
  <c r="I6" i="3"/>
  <c r="J6" i="3" s="1"/>
  <c r="I16" i="3"/>
  <c r="J16" i="3" s="1"/>
  <c r="I22" i="3"/>
  <c r="J22" i="3" s="1"/>
  <c r="I11" i="24"/>
  <c r="J11" i="24" s="1"/>
  <c r="K5" i="31"/>
  <c r="K6" i="31" s="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3" i="31" s="1"/>
  <c r="K34" i="31" s="1"/>
  <c r="K35" i="31" s="1"/>
  <c r="K36" i="31" s="1"/>
  <c r="K37" i="31" s="1"/>
  <c r="K38" i="31" s="1"/>
  <c r="K39" i="31" s="1"/>
  <c r="K40" i="31" s="1"/>
  <c r="K41" i="31" s="1"/>
  <c r="K42" i="31" s="1"/>
  <c r="K43" i="31" s="1"/>
  <c r="K44" i="31" s="1"/>
  <c r="K45" i="31" s="1"/>
  <c r="K46" i="31" s="1"/>
  <c r="K47" i="31" s="1"/>
  <c r="K48" i="31" s="1"/>
  <c r="K49" i="31" s="1"/>
  <c r="K50" i="31" s="1"/>
  <c r="K51" i="31" s="1"/>
  <c r="K52" i="31" s="1"/>
  <c r="K53" i="31" s="1"/>
  <c r="K54" i="31" s="1"/>
  <c r="K55" i="31" s="1"/>
  <c r="K56" i="31" s="1"/>
  <c r="K57" i="31" s="1"/>
  <c r="K58" i="31" s="1"/>
  <c r="K59" i="31" s="1"/>
  <c r="K60" i="31" s="1"/>
  <c r="K61" i="31" s="1"/>
  <c r="K62" i="31" s="1"/>
  <c r="K63" i="31" s="1"/>
  <c r="K64" i="31" s="1"/>
  <c r="K65" i="31" s="1"/>
  <c r="K66" i="31" s="1"/>
  <c r="K67" i="31" s="1"/>
  <c r="K68" i="31" s="1"/>
  <c r="K69" i="31" s="1"/>
  <c r="K70" i="31" s="1"/>
  <c r="K71" i="31" s="1"/>
  <c r="K72" i="31" s="1"/>
  <c r="K73" i="31" s="1"/>
  <c r="K74" i="31" s="1"/>
  <c r="K75" i="31" s="1"/>
  <c r="K76" i="31" s="1"/>
  <c r="K77" i="31" s="1"/>
  <c r="K78" i="31" s="1"/>
  <c r="K79" i="31" s="1"/>
  <c r="K15" i="92"/>
  <c r="K5" i="79"/>
  <c r="K6" i="79" s="1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K24" i="79" s="1"/>
  <c r="K25" i="79" s="1"/>
  <c r="K26" i="79" s="1"/>
  <c r="K27" i="79" s="1"/>
  <c r="K28" i="79" s="1"/>
  <c r="K29" i="79" s="1"/>
  <c r="K30" i="79" s="1"/>
  <c r="K31" i="79" s="1"/>
  <c r="K32" i="79" s="1"/>
  <c r="K33" i="79" s="1"/>
  <c r="K34" i="79" s="1"/>
  <c r="K35" i="79" s="1"/>
  <c r="K36" i="79" s="1"/>
  <c r="K37" i="79" s="1"/>
  <c r="K38" i="79" s="1"/>
  <c r="K39" i="79" s="1"/>
  <c r="K40" i="79" s="1"/>
  <c r="K41" i="79" s="1"/>
  <c r="K42" i="79" s="1"/>
  <c r="K43" i="79" s="1"/>
  <c r="K44" i="79" s="1"/>
  <c r="K45" i="79" s="1"/>
  <c r="K46" i="79" s="1"/>
  <c r="K47" i="79" s="1"/>
  <c r="K48" i="79" s="1"/>
  <c r="K49" i="79" s="1"/>
  <c r="K50" i="79" s="1"/>
  <c r="K51" i="79" s="1"/>
  <c r="K52" i="79" s="1"/>
  <c r="K53" i="79" s="1"/>
  <c r="K54" i="79" s="1"/>
  <c r="K55" i="79" s="1"/>
  <c r="K56" i="79" s="1"/>
  <c r="K57" i="79" s="1"/>
  <c r="K58" i="79" s="1"/>
  <c r="K59" i="79" s="1"/>
  <c r="K60" i="79" s="1"/>
  <c r="K61" i="79" s="1"/>
  <c r="K62" i="79" s="1"/>
  <c r="K63" i="79" s="1"/>
  <c r="K64" i="79" s="1"/>
  <c r="K65" i="79" s="1"/>
  <c r="K66" i="79" s="1"/>
  <c r="K67" i="79" s="1"/>
  <c r="K68" i="79" s="1"/>
  <c r="K69" i="79" s="1"/>
  <c r="K70" i="79" s="1"/>
  <c r="K71" i="79" s="1"/>
  <c r="K72" i="79" s="1"/>
  <c r="K73" i="79" s="1"/>
  <c r="K74" i="79" s="1"/>
  <c r="K75" i="79" s="1"/>
  <c r="K76" i="79" s="1"/>
  <c r="K77" i="79" s="1"/>
  <c r="K78" i="79" s="1"/>
  <c r="K79" i="79" s="1"/>
  <c r="AQ3" i="50"/>
  <c r="AI3" i="50"/>
  <c r="K5" i="55"/>
  <c r="AQ4" i="68"/>
  <c r="AI3" i="87"/>
  <c r="AI3" i="92"/>
  <c r="AN4" i="63"/>
  <c r="AI4" i="63"/>
  <c r="AP4" i="31"/>
  <c r="AN4" i="17"/>
  <c r="AI4" i="17"/>
  <c r="X5" i="47"/>
  <c r="K94" i="73"/>
  <c r="K95" i="73" s="1"/>
  <c r="K96" i="73" s="1"/>
  <c r="K97" i="73" s="1"/>
  <c r="K98" i="73" s="1"/>
  <c r="AP4" i="37"/>
  <c r="AO4" i="41"/>
  <c r="AQ4" i="95"/>
  <c r="Z5" i="77" l="1"/>
  <c r="Z5" i="3"/>
  <c r="AH5" i="3"/>
  <c r="Z5" i="71"/>
  <c r="AG5" i="71" s="1"/>
  <c r="Z5" i="36"/>
  <c r="Z5" i="34"/>
  <c r="AF5" i="34" s="1"/>
  <c r="AO5" i="34" s="1"/>
  <c r="Z5" i="17"/>
  <c r="Z5" i="40"/>
  <c r="Z5" i="57"/>
  <c r="Z5" i="66"/>
  <c r="Z5" i="95"/>
  <c r="AP4" i="72"/>
  <c r="AO4" i="64"/>
  <c r="AN4" i="64"/>
  <c r="AQ5" i="45"/>
  <c r="AN4" i="4"/>
  <c r="AP4" i="60"/>
  <c r="Z5" i="70"/>
  <c r="AE5" i="70" s="1"/>
  <c r="Z5" i="81"/>
  <c r="Z5" i="84"/>
  <c r="Z5" i="48"/>
  <c r="Z5" i="76"/>
  <c r="W6" i="76" s="1"/>
  <c r="Z5" i="28"/>
  <c r="W6" i="28" s="1"/>
  <c r="Z5" i="58"/>
  <c r="AF5" i="58" s="1"/>
  <c r="AO5" i="58" s="1"/>
  <c r="Z5" i="59"/>
  <c r="AF5" i="71"/>
  <c r="AE5" i="71"/>
  <c r="AG5" i="94"/>
  <c r="AP5" i="94" s="1"/>
  <c r="AE5" i="94"/>
  <c r="W6" i="94"/>
  <c r="AF5" i="94"/>
  <c r="AO5" i="94" s="1"/>
  <c r="AG5" i="21"/>
  <c r="AP5" i="21" s="1"/>
  <c r="AF5" i="21"/>
  <c r="AO5" i="21" s="1"/>
  <c r="W6" i="21"/>
  <c r="AE5" i="21"/>
  <c r="AG5" i="38"/>
  <c r="AP5" i="38" s="1"/>
  <c r="W6" i="38"/>
  <c r="AE5" i="38"/>
  <c r="AF5" i="38"/>
  <c r="AO5" i="38" s="1"/>
  <c r="K6" i="68"/>
  <c r="AF5" i="77"/>
  <c r="AO5" i="77" s="1"/>
  <c r="AE5" i="77"/>
  <c r="AG5" i="77"/>
  <c r="AP5" i="77" s="1"/>
  <c r="W6" i="77"/>
  <c r="W6" i="42"/>
  <c r="AG5" i="42"/>
  <c r="AP5" i="42" s="1"/>
  <c r="AE5" i="42"/>
  <c r="AF5" i="42"/>
  <c r="AO5" i="42" s="1"/>
  <c r="AF5" i="45"/>
  <c r="AO5" i="45" s="1"/>
  <c r="AG5" i="45"/>
  <c r="AP5" i="45" s="1"/>
  <c r="AE5" i="45"/>
  <c r="W6" i="45"/>
  <c r="AF5" i="93"/>
  <c r="AO5" i="93" s="1"/>
  <c r="AE5" i="93"/>
  <c r="AG5" i="93"/>
  <c r="AP5" i="93" s="1"/>
  <c r="W6" i="93"/>
  <c r="W6" i="81"/>
  <c r="AG5" i="81"/>
  <c r="AP5" i="81" s="1"/>
  <c r="AE5" i="81"/>
  <c r="AF5" i="81"/>
  <c r="AO5" i="81" s="1"/>
  <c r="AG5" i="76"/>
  <c r="AP5" i="76" s="1"/>
  <c r="AF5" i="76"/>
  <c r="AO5" i="76" s="1"/>
  <c r="AF5" i="28"/>
  <c r="AO5" i="28" s="1"/>
  <c r="AG5" i="28"/>
  <c r="AP5" i="28" s="1"/>
  <c r="K6" i="63"/>
  <c r="AQ5" i="63"/>
  <c r="AG5" i="95"/>
  <c r="AP5" i="95" s="1"/>
  <c r="W6" i="95"/>
  <c r="AF5" i="95"/>
  <c r="AO5" i="95" s="1"/>
  <c r="AE5" i="95"/>
  <c r="AR4" i="63"/>
  <c r="AR3" i="39"/>
  <c r="AF5" i="87"/>
  <c r="AO5" i="87" s="1"/>
  <c r="AG5" i="87"/>
  <c r="AP5" i="87" s="1"/>
  <c r="W6" i="87"/>
  <c r="AE5" i="87"/>
  <c r="Y5" i="10"/>
  <c r="X5" i="10"/>
  <c r="AR4" i="40"/>
  <c r="AR3" i="53"/>
  <c r="AR4" i="70"/>
  <c r="W6" i="31"/>
  <c r="AG5" i="31"/>
  <c r="AP5" i="31" s="1"/>
  <c r="AF5" i="31"/>
  <c r="AO5" i="31" s="1"/>
  <c r="AE5" i="31"/>
  <c r="AE5" i="66"/>
  <c r="AG5" i="66"/>
  <c r="AP5" i="66" s="1"/>
  <c r="AF5" i="66"/>
  <c r="AO5" i="66" s="1"/>
  <c r="W6" i="66"/>
  <c r="AR4" i="74"/>
  <c r="AN4" i="2"/>
  <c r="AI4" i="2"/>
  <c r="K6" i="70"/>
  <c r="AR3" i="87"/>
  <c r="AR3" i="94"/>
  <c r="AI4" i="65"/>
  <c r="AN4" i="65"/>
  <c r="K5" i="24"/>
  <c r="AQ4" i="24"/>
  <c r="AR3" i="76"/>
  <c r="K5" i="51"/>
  <c r="AQ4" i="51"/>
  <c r="K5" i="59"/>
  <c r="K7" i="58"/>
  <c r="AQ4" i="59"/>
  <c r="AQ5" i="23"/>
  <c r="AH5" i="47"/>
  <c r="AQ5" i="47" s="1"/>
  <c r="Z5" i="47"/>
  <c r="Z5" i="18"/>
  <c r="Z5" i="8"/>
  <c r="Z5" i="12"/>
  <c r="K5" i="2"/>
  <c r="AQ4" i="2"/>
  <c r="AR3" i="72"/>
  <c r="AN4" i="13"/>
  <c r="AI4" i="13"/>
  <c r="AR3" i="11"/>
  <c r="AN4" i="7"/>
  <c r="AI4" i="7"/>
  <c r="Y5" i="1"/>
  <c r="X5" i="1"/>
  <c r="Y5" i="79"/>
  <c r="X5" i="79"/>
  <c r="AR3" i="64"/>
  <c r="AO4" i="8"/>
  <c r="AR4" i="42"/>
  <c r="AR4" i="66"/>
  <c r="Y5" i="35"/>
  <c r="X5" i="35"/>
  <c r="AN4" i="46"/>
  <c r="AI4" i="46"/>
  <c r="AI4" i="82"/>
  <c r="AN4" i="82"/>
  <c r="Z5" i="23"/>
  <c r="Y5" i="55"/>
  <c r="X5" i="55"/>
  <c r="AH5" i="55" s="1"/>
  <c r="AQ5" i="55" s="1"/>
  <c r="AO4" i="50"/>
  <c r="AR3" i="16"/>
  <c r="AN4" i="8"/>
  <c r="AR3" i="7"/>
  <c r="Y5" i="22"/>
  <c r="X5" i="22"/>
  <c r="AH5" i="22" s="1"/>
  <c r="AQ5" i="22" s="1"/>
  <c r="AR4" i="84"/>
  <c r="AI4" i="51"/>
  <c r="AN4" i="51"/>
  <c r="K6" i="48"/>
  <c r="X5" i="15"/>
  <c r="AH5" i="15" s="1"/>
  <c r="AQ5" i="15" s="1"/>
  <c r="Y5" i="15"/>
  <c r="AR3" i="65"/>
  <c r="Y5" i="39"/>
  <c r="X5" i="39"/>
  <c r="AR3" i="69"/>
  <c r="AR4" i="71"/>
  <c r="Y5" i="27"/>
  <c r="X5" i="27"/>
  <c r="Y5" i="9"/>
  <c r="X5" i="9"/>
  <c r="AH5" i="9" s="1"/>
  <c r="AQ5" i="9" s="1"/>
  <c r="AQ5" i="84"/>
  <c r="Z5" i="74"/>
  <c r="AQ5" i="96"/>
  <c r="AQ5" i="76"/>
  <c r="AR3" i="57"/>
  <c r="Y5" i="90"/>
  <c r="X5" i="90"/>
  <c r="AI4" i="86"/>
  <c r="AN4" i="86"/>
  <c r="Z5" i="61"/>
  <c r="W6" i="52"/>
  <c r="AG5" i="52"/>
  <c r="AF5" i="52"/>
  <c r="AO5" i="52" s="1"/>
  <c r="AE5" i="52"/>
  <c r="K6" i="28"/>
  <c r="AN4" i="44"/>
  <c r="AI4" i="44"/>
  <c r="AQ5" i="28"/>
  <c r="K7" i="14"/>
  <c r="K7" i="13"/>
  <c r="AR4" i="17"/>
  <c r="AR4" i="37"/>
  <c r="AR4" i="91"/>
  <c r="K6" i="17"/>
  <c r="AR3" i="60"/>
  <c r="AR4" i="8"/>
  <c r="AR4" i="94"/>
  <c r="AR4" i="76"/>
  <c r="AI4" i="9"/>
  <c r="AN4" i="9"/>
  <c r="AR4" i="54"/>
  <c r="K6" i="18"/>
  <c r="AR4" i="58"/>
  <c r="AG5" i="59"/>
  <c r="W6" i="59"/>
  <c r="AF5" i="59"/>
  <c r="AE5" i="59"/>
  <c r="K6" i="55"/>
  <c r="K6" i="65"/>
  <c r="K5" i="4"/>
  <c r="AQ4" i="4"/>
  <c r="AR3" i="67"/>
  <c r="Z5" i="64"/>
  <c r="AN4" i="5"/>
  <c r="AI4" i="5"/>
  <c r="K5" i="19"/>
  <c r="AR4" i="36"/>
  <c r="AR4" i="4"/>
  <c r="AR4" i="24"/>
  <c r="Y5" i="68"/>
  <c r="X5" i="68"/>
  <c r="AH5" i="68" s="1"/>
  <c r="AQ5" i="68" s="1"/>
  <c r="K5" i="52"/>
  <c r="AQ4" i="52"/>
  <c r="AO4" i="52"/>
  <c r="AN4" i="52"/>
  <c r="AP4" i="52"/>
  <c r="K7" i="10"/>
  <c r="AI4" i="60"/>
  <c r="AN4" i="60"/>
  <c r="K9" i="6"/>
  <c r="AN4" i="59"/>
  <c r="K13" i="1"/>
  <c r="K6" i="57"/>
  <c r="W6" i="41"/>
  <c r="AG5" i="41"/>
  <c r="AP5" i="41" s="1"/>
  <c r="AF5" i="41"/>
  <c r="AO5" i="41" s="1"/>
  <c r="AE5" i="41"/>
  <c r="AQ5" i="17"/>
  <c r="W6" i="63"/>
  <c r="AF5" i="63"/>
  <c r="AO5" i="63" s="1"/>
  <c r="AE5" i="63"/>
  <c r="AG5" i="63"/>
  <c r="AP5" i="63" s="1"/>
  <c r="Y5" i="85"/>
  <c r="X5" i="85"/>
  <c r="AR3" i="55"/>
  <c r="K5" i="3"/>
  <c r="AO4" i="3"/>
  <c r="AP4" i="3"/>
  <c r="AN4" i="3"/>
  <c r="AQ4" i="3"/>
  <c r="AH5" i="83"/>
  <c r="AQ5" i="83" s="1"/>
  <c r="AQ5" i="57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K5" i="67"/>
  <c r="AR4" i="18"/>
  <c r="AI4" i="55"/>
  <c r="AN4" i="55"/>
  <c r="AI4" i="49"/>
  <c r="AN4" i="49"/>
  <c r="AN4" i="69"/>
  <c r="AI4" i="69"/>
  <c r="AQ5" i="54"/>
  <c r="Y5" i="73"/>
  <c r="X5" i="73"/>
  <c r="AR3" i="18"/>
  <c r="AR4" i="96"/>
  <c r="Y5" i="14"/>
  <c r="X5" i="14"/>
  <c r="AQ5" i="95"/>
  <c r="K5" i="60"/>
  <c r="AQ4" i="60"/>
  <c r="AO4" i="20"/>
  <c r="AI4" i="6"/>
  <c r="AN4" i="6"/>
  <c r="K6" i="5"/>
  <c r="AR4" i="87"/>
  <c r="AN4" i="62"/>
  <c r="AI4" i="62"/>
  <c r="AQ5" i="48"/>
  <c r="AO4" i="2"/>
  <c r="AQ5" i="70"/>
  <c r="AI4" i="90"/>
  <c r="AN4" i="90"/>
  <c r="AP4" i="19"/>
  <c r="AI4" i="56"/>
  <c r="AN4" i="56"/>
  <c r="AR4" i="45"/>
  <c r="Y5" i="25"/>
  <c r="X5" i="25"/>
  <c r="Y5" i="44"/>
  <c r="X5" i="44"/>
  <c r="Z5" i="44" s="1"/>
  <c r="AR3" i="70"/>
  <c r="AI4" i="79"/>
  <c r="AN4" i="79"/>
  <c r="K6" i="22"/>
  <c r="K5" i="8"/>
  <c r="AQ4" i="8"/>
  <c r="X5" i="6"/>
  <c r="Y5" i="6"/>
  <c r="AG5" i="96"/>
  <c r="AP5" i="96" s="1"/>
  <c r="AF5" i="96"/>
  <c r="AO5" i="96" s="1"/>
  <c r="AE5" i="96"/>
  <c r="W6" i="96"/>
  <c r="X5" i="53"/>
  <c r="Y5" i="53"/>
  <c r="AR3" i="92"/>
  <c r="AR3" i="50"/>
  <c r="K16" i="92"/>
  <c r="K17" i="92" s="1"/>
  <c r="K18" i="92" s="1"/>
  <c r="K19" i="92" s="1"/>
  <c r="K20" i="92" s="1"/>
  <c r="K21" i="92" s="1"/>
  <c r="K22" i="92" s="1"/>
  <c r="K23" i="92" s="1"/>
  <c r="K24" i="92" s="1"/>
  <c r="K25" i="92" s="1"/>
  <c r="K26" i="92" s="1"/>
  <c r="K27" i="92" s="1"/>
  <c r="K28" i="92" s="1"/>
  <c r="K29" i="92" s="1"/>
  <c r="K30" i="92" s="1"/>
  <c r="K31" i="92" s="1"/>
  <c r="K32" i="92" s="1"/>
  <c r="K33" i="92" s="1"/>
  <c r="K34" i="92" s="1"/>
  <c r="K35" i="92" s="1"/>
  <c r="K36" i="92" s="1"/>
  <c r="K37" i="92" s="1"/>
  <c r="K38" i="92" s="1"/>
  <c r="K39" i="92" s="1"/>
  <c r="K40" i="92" s="1"/>
  <c r="K41" i="92" s="1"/>
  <c r="K42" i="92" s="1"/>
  <c r="K43" i="92" s="1"/>
  <c r="K44" i="92" s="1"/>
  <c r="K45" i="92" s="1"/>
  <c r="K46" i="92" s="1"/>
  <c r="K47" i="92" s="1"/>
  <c r="K48" i="92" s="1"/>
  <c r="K49" i="92" s="1"/>
  <c r="K50" i="92" s="1"/>
  <c r="K51" i="92" s="1"/>
  <c r="K52" i="92" s="1"/>
  <c r="K53" i="92" s="1"/>
  <c r="K54" i="92" s="1"/>
  <c r="K55" i="92" s="1"/>
  <c r="K56" i="92" s="1"/>
  <c r="K57" i="92" s="1"/>
  <c r="K58" i="92" s="1"/>
  <c r="K59" i="92" s="1"/>
  <c r="K60" i="92" s="1"/>
  <c r="K61" i="92" s="1"/>
  <c r="K62" i="92" s="1"/>
  <c r="K63" i="92" s="1"/>
  <c r="K64" i="92" s="1"/>
  <c r="K65" i="92" s="1"/>
  <c r="K66" i="92" s="1"/>
  <c r="K67" i="92" s="1"/>
  <c r="K68" i="92" s="1"/>
  <c r="K69" i="92" s="1"/>
  <c r="AR4" i="23"/>
  <c r="X5" i="32"/>
  <c r="Y5" i="32"/>
  <c r="AG5" i="16"/>
  <c r="W6" i="16"/>
  <c r="AF5" i="16"/>
  <c r="AE5" i="16"/>
  <c r="K7" i="83"/>
  <c r="K30" i="36"/>
  <c r="K31" i="36" s="1"/>
  <c r="K32" i="36" s="1"/>
  <c r="K33" i="36" s="1"/>
  <c r="K34" i="36" s="1"/>
  <c r="K35" i="36" s="1"/>
  <c r="K36" i="36" s="1"/>
  <c r="K37" i="36" s="1"/>
  <c r="K38" i="36" s="1"/>
  <c r="K39" i="36" s="1"/>
  <c r="K40" i="36" s="1"/>
  <c r="K41" i="36" s="1"/>
  <c r="K42" i="36" s="1"/>
  <c r="K43" i="36" s="1"/>
  <c r="K44" i="36" s="1"/>
  <c r="K45" i="36" s="1"/>
  <c r="K46" i="36" s="1"/>
  <c r="K47" i="36" s="1"/>
  <c r="K48" i="36" s="1"/>
  <c r="K49" i="36" s="1"/>
  <c r="K50" i="36" s="1"/>
  <c r="K51" i="36" s="1"/>
  <c r="K52" i="36" s="1"/>
  <c r="K53" i="36" s="1"/>
  <c r="K54" i="36" s="1"/>
  <c r="K55" i="36" s="1"/>
  <c r="K56" i="36" s="1"/>
  <c r="K57" i="36" s="1"/>
  <c r="K58" i="36" s="1"/>
  <c r="K59" i="36" s="1"/>
  <c r="K60" i="36" s="1"/>
  <c r="K61" i="36" s="1"/>
  <c r="K62" i="36" s="1"/>
  <c r="K63" i="36" s="1"/>
  <c r="K64" i="36" s="1"/>
  <c r="K65" i="36" s="1"/>
  <c r="K66" i="36" s="1"/>
  <c r="K67" i="36" s="1"/>
  <c r="K68" i="36" s="1"/>
  <c r="K69" i="36" s="1"/>
  <c r="AI4" i="68"/>
  <c r="AN4" i="68"/>
  <c r="AH5" i="33"/>
  <c r="AQ5" i="33" s="1"/>
  <c r="Y5" i="13"/>
  <c r="X5" i="13"/>
  <c r="K5" i="50"/>
  <c r="AQ4" i="50"/>
  <c r="Y5" i="65"/>
  <c r="X5" i="65"/>
  <c r="AH5" i="65" s="1"/>
  <c r="AQ5" i="65" s="1"/>
  <c r="AH5" i="34"/>
  <c r="AQ5" i="34" s="1"/>
  <c r="Y5" i="7"/>
  <c r="X5" i="7"/>
  <c r="AH5" i="7" s="1"/>
  <c r="AQ5" i="7" s="1"/>
  <c r="AG5" i="11"/>
  <c r="W6" i="11"/>
  <c r="AF5" i="11"/>
  <c r="AE5" i="11"/>
  <c r="AR3" i="48"/>
  <c r="K6" i="54"/>
  <c r="AR3" i="91"/>
  <c r="AO4" i="59"/>
  <c r="AR4" i="33"/>
  <c r="K7" i="61"/>
  <c r="AR4" i="59"/>
  <c r="W6" i="17"/>
  <c r="AE5" i="17"/>
  <c r="AG5" i="17"/>
  <c r="AP5" i="17" s="1"/>
  <c r="AF5" i="17"/>
  <c r="AO5" i="17" s="1"/>
  <c r="AQ5" i="40"/>
  <c r="AI4" i="85"/>
  <c r="AN4" i="85"/>
  <c r="Y5" i="46"/>
  <c r="X5" i="46"/>
  <c r="K8" i="49"/>
  <c r="AR4" i="93"/>
  <c r="AP4" i="50"/>
  <c r="AN4" i="43"/>
  <c r="AI4" i="43"/>
  <c r="Z5" i="54"/>
  <c r="AN4" i="30"/>
  <c r="AI4" i="30"/>
  <c r="K5" i="71"/>
  <c r="AQ4" i="71"/>
  <c r="AR3" i="96"/>
  <c r="AR3" i="3"/>
  <c r="AN4" i="92"/>
  <c r="AI4" i="92"/>
  <c r="AH5" i="36"/>
  <c r="AQ5" i="36" s="1"/>
  <c r="AN4" i="22"/>
  <c r="AI4" i="22"/>
  <c r="AQ4" i="11"/>
  <c r="AH5" i="37"/>
  <c r="AQ5" i="37" s="1"/>
  <c r="AR4" i="81"/>
  <c r="AO4" i="51"/>
  <c r="AI4" i="15"/>
  <c r="AN4" i="15"/>
  <c r="AN4" i="14"/>
  <c r="AI4" i="14"/>
  <c r="K7" i="53"/>
  <c r="AP4" i="20"/>
  <c r="AE5" i="48"/>
  <c r="W6" i="48"/>
  <c r="AG5" i="48"/>
  <c r="AP5" i="48" s="1"/>
  <c r="AF5" i="48"/>
  <c r="AO5" i="48" s="1"/>
  <c r="AR3" i="47"/>
  <c r="AP4" i="2"/>
  <c r="AR3" i="24"/>
  <c r="Y5" i="19"/>
  <c r="X5" i="19"/>
  <c r="AH5" i="19" s="1"/>
  <c r="AQ5" i="19" s="1"/>
  <c r="X5" i="72"/>
  <c r="AH5" i="72" s="1"/>
  <c r="Y5" i="72"/>
  <c r="AP4" i="56"/>
  <c r="AI4" i="53"/>
  <c r="AN4" i="53"/>
  <c r="AR3" i="52"/>
  <c r="AR3" i="62"/>
  <c r="AR3" i="66"/>
  <c r="AQ5" i="12"/>
  <c r="AR3" i="71"/>
  <c r="X5" i="67"/>
  <c r="AH5" i="67" s="1"/>
  <c r="Y5" i="67"/>
  <c r="K6" i="76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K24" i="76" s="1"/>
  <c r="K25" i="76" s="1"/>
  <c r="K26" i="76" s="1"/>
  <c r="K27" i="76" s="1"/>
  <c r="K28" i="76" s="1"/>
  <c r="K29" i="76" s="1"/>
  <c r="K30" i="76" s="1"/>
  <c r="K31" i="76" s="1"/>
  <c r="K32" i="76" s="1"/>
  <c r="K33" i="76" s="1"/>
  <c r="K34" i="76" s="1"/>
  <c r="K35" i="76" s="1"/>
  <c r="K36" i="76" s="1"/>
  <c r="K37" i="76" s="1"/>
  <c r="K38" i="76" s="1"/>
  <c r="K39" i="76" s="1"/>
  <c r="K40" i="76" s="1"/>
  <c r="K41" i="76" s="1"/>
  <c r="K42" i="76" s="1"/>
  <c r="K43" i="76" s="1"/>
  <c r="K44" i="76" s="1"/>
  <c r="K45" i="76" s="1"/>
  <c r="K46" i="76" s="1"/>
  <c r="K47" i="76" s="1"/>
  <c r="K48" i="76" s="1"/>
  <c r="K49" i="76" s="1"/>
  <c r="K50" i="76" s="1"/>
  <c r="K51" i="76" s="1"/>
  <c r="K52" i="76" s="1"/>
  <c r="K53" i="76" s="1"/>
  <c r="K54" i="76" s="1"/>
  <c r="K55" i="76" s="1"/>
  <c r="K56" i="76" s="1"/>
  <c r="K57" i="76" s="1"/>
  <c r="K58" i="76" s="1"/>
  <c r="K59" i="76" s="1"/>
  <c r="K60" i="76" s="1"/>
  <c r="K61" i="76" s="1"/>
  <c r="K62" i="76" s="1"/>
  <c r="K63" i="76" s="1"/>
  <c r="K64" i="76" s="1"/>
  <c r="K65" i="76" s="1"/>
  <c r="K66" i="76" s="1"/>
  <c r="K67" i="76" s="1"/>
  <c r="K68" i="76" s="1"/>
  <c r="K69" i="76" s="1"/>
  <c r="AH5" i="81"/>
  <c r="AQ5" i="81" s="1"/>
  <c r="AP4" i="24"/>
  <c r="AG5" i="40"/>
  <c r="AP5" i="40" s="1"/>
  <c r="AF5" i="40"/>
  <c r="AO5" i="40" s="1"/>
  <c r="AE5" i="40"/>
  <c r="W6" i="40"/>
  <c r="Y5" i="82"/>
  <c r="X5" i="82"/>
  <c r="Y5" i="78"/>
  <c r="X5" i="78"/>
  <c r="W6" i="57"/>
  <c r="AE5" i="57"/>
  <c r="AG5" i="57"/>
  <c r="AP5" i="57" s="1"/>
  <c r="AF5" i="57"/>
  <c r="AO5" i="57" s="1"/>
  <c r="Y5" i="80"/>
  <c r="X5" i="80"/>
  <c r="AR3" i="56"/>
  <c r="Y5" i="50"/>
  <c r="X5" i="50"/>
  <c r="AH5" i="50" s="1"/>
  <c r="Y5" i="43"/>
  <c r="X5" i="43"/>
  <c r="AI4" i="73"/>
  <c r="AN4" i="73"/>
  <c r="AR4" i="77"/>
  <c r="AG5" i="36"/>
  <c r="AP5" i="36" s="1"/>
  <c r="AF5" i="36"/>
  <c r="AO5" i="36" s="1"/>
  <c r="W6" i="36"/>
  <c r="AE5" i="36"/>
  <c r="AP4" i="51"/>
  <c r="AG5" i="91"/>
  <c r="AP5" i="91" s="1"/>
  <c r="AF5" i="91"/>
  <c r="AO5" i="91" s="1"/>
  <c r="AE5" i="91"/>
  <c r="W6" i="91"/>
  <c r="AQ4" i="19"/>
  <c r="AR3" i="54"/>
  <c r="X5" i="20"/>
  <c r="AH5" i="20" s="1"/>
  <c r="AQ5" i="20" s="1"/>
  <c r="Y5" i="20"/>
  <c r="AR4" i="21"/>
  <c r="Y5" i="88"/>
  <c r="X5" i="88"/>
  <c r="AF5" i="83"/>
  <c r="AO5" i="83" s="1"/>
  <c r="AE5" i="83"/>
  <c r="W6" i="83"/>
  <c r="AG5" i="83"/>
  <c r="AP5" i="83" s="1"/>
  <c r="Y5" i="26"/>
  <c r="X5" i="26"/>
  <c r="X5" i="2"/>
  <c r="AH5" i="2" s="1"/>
  <c r="AQ5" i="2" s="1"/>
  <c r="Y5" i="2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24" i="33" s="1"/>
  <c r="K25" i="33" s="1"/>
  <c r="K26" i="33" s="1"/>
  <c r="K27" i="33" s="1"/>
  <c r="K28" i="33" s="1"/>
  <c r="K29" i="33" s="1"/>
  <c r="K30" i="33" s="1"/>
  <c r="K31" i="33" s="1"/>
  <c r="K32" i="33" s="1"/>
  <c r="K33" i="33" s="1"/>
  <c r="K34" i="33" s="1"/>
  <c r="K35" i="33" s="1"/>
  <c r="K36" i="33" s="1"/>
  <c r="K37" i="33" s="1"/>
  <c r="K38" i="33" s="1"/>
  <c r="K39" i="33" s="1"/>
  <c r="K40" i="33" s="1"/>
  <c r="K41" i="33" s="1"/>
  <c r="K42" i="33" s="1"/>
  <c r="K43" i="33" s="1"/>
  <c r="K44" i="33" s="1"/>
  <c r="K45" i="33" s="1"/>
  <c r="K46" i="33" s="1"/>
  <c r="K47" i="33" s="1"/>
  <c r="K48" i="33" s="1"/>
  <c r="K49" i="33" s="1"/>
  <c r="K50" i="33" s="1"/>
  <c r="K51" i="33" s="1"/>
  <c r="K52" i="33" s="1"/>
  <c r="K53" i="33" s="1"/>
  <c r="K54" i="33" s="1"/>
  <c r="K55" i="33" s="1"/>
  <c r="K56" i="33" s="1"/>
  <c r="K57" i="33" s="1"/>
  <c r="K58" i="33" s="1"/>
  <c r="K59" i="33" s="1"/>
  <c r="K60" i="33" s="1"/>
  <c r="K61" i="33" s="1"/>
  <c r="K62" i="33" s="1"/>
  <c r="K63" i="33" s="1"/>
  <c r="K64" i="33" s="1"/>
  <c r="K65" i="33" s="1"/>
  <c r="K66" i="33" s="1"/>
  <c r="K67" i="33" s="1"/>
  <c r="K68" i="33" s="1"/>
  <c r="K69" i="33" s="1"/>
  <c r="K70" i="33" s="1"/>
  <c r="K71" i="33" s="1"/>
  <c r="K72" i="33" s="1"/>
  <c r="K73" i="33" s="1"/>
  <c r="K74" i="33" s="1"/>
  <c r="K75" i="33" s="1"/>
  <c r="K76" i="33" s="1"/>
  <c r="K77" i="33" s="1"/>
  <c r="K78" i="33" s="1"/>
  <c r="K79" i="33" s="1"/>
  <c r="K80" i="33" s="1"/>
  <c r="K81" i="33" s="1"/>
  <c r="K82" i="33" s="1"/>
  <c r="K83" i="33" s="1"/>
  <c r="K84" i="33" s="1"/>
  <c r="K85" i="33" s="1"/>
  <c r="K86" i="33" s="1"/>
  <c r="K87" i="33" s="1"/>
  <c r="K88" i="33" s="1"/>
  <c r="K89" i="33" s="1"/>
  <c r="K90" i="33" s="1"/>
  <c r="K91" i="33" s="1"/>
  <c r="K92" i="33" s="1"/>
  <c r="K93" i="33" s="1"/>
  <c r="K94" i="33" s="1"/>
  <c r="K95" i="33" s="1"/>
  <c r="K96" i="33" s="1"/>
  <c r="K97" i="33" s="1"/>
  <c r="K98" i="33" s="1"/>
  <c r="AI4" i="19"/>
  <c r="AN4" i="19"/>
  <c r="AO4" i="72"/>
  <c r="X5" i="56"/>
  <c r="AH5" i="56" s="1"/>
  <c r="Y5" i="56"/>
  <c r="AI4" i="25"/>
  <c r="AN4" i="25"/>
  <c r="AR4" i="12"/>
  <c r="AR3" i="34"/>
  <c r="AH5" i="93"/>
  <c r="AQ5" i="93" s="1"/>
  <c r="K6" i="7"/>
  <c r="AG5" i="4"/>
  <c r="W6" i="4"/>
  <c r="AF5" i="4"/>
  <c r="AE5" i="4"/>
  <c r="X5" i="89"/>
  <c r="Y5" i="89"/>
  <c r="X5" i="30"/>
  <c r="Y5" i="30"/>
  <c r="AR4" i="83"/>
  <c r="K5" i="16"/>
  <c r="AQ4" i="16"/>
  <c r="AO4" i="16"/>
  <c r="AP4" i="16"/>
  <c r="AN4" i="16"/>
  <c r="AN4" i="27"/>
  <c r="AI4" i="27"/>
  <c r="K5" i="11"/>
  <c r="AN4" i="11"/>
  <c r="AO4" i="11"/>
  <c r="AP4" i="11"/>
  <c r="AR4" i="16"/>
  <c r="AN4" i="20"/>
  <c r="AI4" i="20"/>
  <c r="AG5" i="84"/>
  <c r="AP5" i="84" s="1"/>
  <c r="W6" i="84"/>
  <c r="AE5" i="84"/>
  <c r="AF5" i="84"/>
  <c r="AO5" i="84" s="1"/>
  <c r="K7" i="62"/>
  <c r="AR4" i="95"/>
  <c r="K6" i="66"/>
  <c r="AI4" i="32"/>
  <c r="AN4" i="32"/>
  <c r="AQ5" i="8"/>
  <c r="AR4" i="41"/>
  <c r="K6" i="23"/>
  <c r="AN4" i="10"/>
  <c r="AI4" i="10"/>
  <c r="AQ5" i="24"/>
  <c r="AR4" i="31"/>
  <c r="AR4" i="64"/>
  <c r="AR3" i="44"/>
  <c r="AR4" i="61"/>
  <c r="AR3" i="40"/>
  <c r="AI4" i="35"/>
  <c r="AN4" i="35"/>
  <c r="AR4" i="28"/>
  <c r="X5" i="29"/>
  <c r="Y5" i="29"/>
  <c r="Y5" i="75"/>
  <c r="X5" i="75"/>
  <c r="AQ5" i="18"/>
  <c r="X5" i="5"/>
  <c r="AH5" i="5" s="1"/>
  <c r="AQ5" i="5" s="1"/>
  <c r="Y5" i="5"/>
  <c r="K5" i="20"/>
  <c r="AR4" i="38"/>
  <c r="K6" i="40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K24" i="40" s="1"/>
  <c r="K25" i="40" s="1"/>
  <c r="K26" i="40" s="1"/>
  <c r="K27" i="40" s="1"/>
  <c r="K28" i="40" s="1"/>
  <c r="K29" i="40" s="1"/>
  <c r="K30" i="40" s="1"/>
  <c r="K31" i="40" s="1"/>
  <c r="K32" i="40" s="1"/>
  <c r="K33" i="40" s="1"/>
  <c r="K34" i="40" s="1"/>
  <c r="K35" i="40" s="1"/>
  <c r="K36" i="40" s="1"/>
  <c r="K37" i="40" s="1"/>
  <c r="K38" i="40" s="1"/>
  <c r="K39" i="40" s="1"/>
  <c r="K40" i="40" s="1"/>
  <c r="K41" i="40" s="1"/>
  <c r="K42" i="40" s="1"/>
  <c r="K43" i="40" s="1"/>
  <c r="K44" i="40" s="1"/>
  <c r="K45" i="40" s="1"/>
  <c r="K46" i="40" s="1"/>
  <c r="K47" i="40" s="1"/>
  <c r="K48" i="40" s="1"/>
  <c r="K49" i="40" s="1"/>
  <c r="K50" i="40" s="1"/>
  <c r="K51" i="40" s="1"/>
  <c r="K52" i="40" s="1"/>
  <c r="K53" i="40" s="1"/>
  <c r="K54" i="40" s="1"/>
  <c r="K55" i="40" s="1"/>
  <c r="K56" i="40" s="1"/>
  <c r="K57" i="40" s="1"/>
  <c r="K58" i="40" s="1"/>
  <c r="K59" i="40" s="1"/>
  <c r="K60" i="40" s="1"/>
  <c r="K61" i="40" s="1"/>
  <c r="K62" i="40" s="1"/>
  <c r="K63" i="40" s="1"/>
  <c r="K64" i="40" s="1"/>
  <c r="K65" i="40" s="1"/>
  <c r="K66" i="40" s="1"/>
  <c r="K67" i="40" s="1"/>
  <c r="K68" i="40" s="1"/>
  <c r="K69" i="40" s="1"/>
  <c r="AR3" i="68"/>
  <c r="K7" i="69"/>
  <c r="AI4" i="1"/>
  <c r="AN4" i="1"/>
  <c r="X5" i="60"/>
  <c r="AH5" i="60" s="1"/>
  <c r="AQ5" i="60" s="1"/>
  <c r="Y5" i="60"/>
  <c r="K5" i="56"/>
  <c r="AQ4" i="56"/>
  <c r="K5" i="64"/>
  <c r="AQ5" i="64" s="1"/>
  <c r="Z5" i="24"/>
  <c r="AR3" i="61"/>
  <c r="AR4" i="57"/>
  <c r="AR4" i="34"/>
  <c r="K5" i="12"/>
  <c r="AQ4" i="12"/>
  <c r="AI4" i="67"/>
  <c r="AN4" i="67"/>
  <c r="AN4" i="29"/>
  <c r="AI4" i="29"/>
  <c r="K6" i="9"/>
  <c r="AR4" i="48"/>
  <c r="AI4" i="78"/>
  <c r="AN4" i="78"/>
  <c r="AI4" i="75"/>
  <c r="AN4" i="75"/>
  <c r="Z5" i="33"/>
  <c r="K6" i="15"/>
  <c r="AR3" i="95"/>
  <c r="AN4" i="89"/>
  <c r="AI4" i="89"/>
  <c r="AN4" i="80"/>
  <c r="AI4" i="80"/>
  <c r="X5" i="49"/>
  <c r="Z5" i="49" s="1"/>
  <c r="Y5" i="49"/>
  <c r="AI4" i="50"/>
  <c r="AN4" i="50"/>
  <c r="K6" i="21"/>
  <c r="X5" i="69"/>
  <c r="Y5" i="69"/>
  <c r="X5" i="92"/>
  <c r="Y5" i="92"/>
  <c r="AQ5" i="66"/>
  <c r="Z5" i="37"/>
  <c r="AO4" i="24"/>
  <c r="X5" i="51"/>
  <c r="AH5" i="51" s="1"/>
  <c r="AQ5" i="51" s="1"/>
  <c r="Y5" i="51"/>
  <c r="AI4" i="39"/>
  <c r="AN4" i="39"/>
  <c r="AH5" i="77"/>
  <c r="AQ5" i="77" s="1"/>
  <c r="AR3" i="51"/>
  <c r="AN4" i="71"/>
  <c r="AO4" i="12"/>
  <c r="AN4" i="88"/>
  <c r="AI4" i="88"/>
  <c r="X5" i="62"/>
  <c r="Y5" i="62"/>
  <c r="AR4" i="47"/>
  <c r="AQ5" i="74"/>
  <c r="AN4" i="26"/>
  <c r="AI4" i="26"/>
  <c r="K5" i="72"/>
  <c r="AQ5" i="31"/>
  <c r="AO4" i="19"/>
  <c r="Y5" i="86"/>
  <c r="X5" i="86"/>
  <c r="AI4" i="72"/>
  <c r="AN4" i="72"/>
  <c r="AO4" i="56"/>
  <c r="AQ5" i="59"/>
  <c r="AO4" i="4"/>
  <c r="W6" i="34" l="1"/>
  <c r="AF5" i="70"/>
  <c r="AO5" i="70" s="1"/>
  <c r="Z5" i="14"/>
  <c r="W6" i="71"/>
  <c r="W6" i="58"/>
  <c r="Z5" i="29"/>
  <c r="AE5" i="29" s="1"/>
  <c r="Z5" i="26"/>
  <c r="Z5" i="80"/>
  <c r="AE5" i="28"/>
  <c r="AE5" i="34"/>
  <c r="W6" i="70"/>
  <c r="AG5" i="70"/>
  <c r="AP5" i="70" s="1"/>
  <c r="AG5" i="58"/>
  <c r="AP5" i="58" s="1"/>
  <c r="AE5" i="58"/>
  <c r="AN5" i="58" s="1"/>
  <c r="AF5" i="3"/>
  <c r="AO5" i="3" s="1"/>
  <c r="W6" i="3"/>
  <c r="AE5" i="3"/>
  <c r="AG5" i="3"/>
  <c r="AP5" i="3" s="1"/>
  <c r="AG5" i="34"/>
  <c r="AP5" i="34" s="1"/>
  <c r="Z5" i="25"/>
  <c r="W6" i="25" s="1"/>
  <c r="Z5" i="39"/>
  <c r="Z5" i="79"/>
  <c r="AG5" i="79" s="1"/>
  <c r="AP5" i="79" s="1"/>
  <c r="Z5" i="43"/>
  <c r="AF5" i="43" s="1"/>
  <c r="AO5" i="43" s="1"/>
  <c r="Z5" i="15"/>
  <c r="AE5" i="15" s="1"/>
  <c r="Z5" i="60"/>
  <c r="AG5" i="60" s="1"/>
  <c r="AP5" i="60" s="1"/>
  <c r="Z5" i="75"/>
  <c r="W6" i="75" s="1"/>
  <c r="Z5" i="72"/>
  <c r="Z5" i="73"/>
  <c r="AE5" i="73" s="1"/>
  <c r="Z5" i="9"/>
  <c r="AF5" i="9" s="1"/>
  <c r="AO5" i="9" s="1"/>
  <c r="Z5" i="30"/>
  <c r="AG5" i="30" s="1"/>
  <c r="AP5" i="30" s="1"/>
  <c r="Z5" i="68"/>
  <c r="W6" i="68" s="1"/>
  <c r="AE5" i="76"/>
  <c r="AP5" i="11"/>
  <c r="AP5" i="16"/>
  <c r="AQ5" i="50"/>
  <c r="Z5" i="78"/>
  <c r="AG5" i="78" s="1"/>
  <c r="AP5" i="78" s="1"/>
  <c r="Z5" i="85"/>
  <c r="W6" i="85" s="1"/>
  <c r="Z5" i="50"/>
  <c r="Z5" i="86"/>
  <c r="AF5" i="86" s="1"/>
  <c r="AO5" i="86" s="1"/>
  <c r="Z5" i="56"/>
  <c r="AG5" i="56" s="1"/>
  <c r="AP5" i="56" s="1"/>
  <c r="Z5" i="13"/>
  <c r="AE5" i="13" s="1"/>
  <c r="Z5" i="69"/>
  <c r="AF5" i="69" s="1"/>
  <c r="AO5" i="69" s="1"/>
  <c r="Z5" i="67"/>
  <c r="AG5" i="67" s="1"/>
  <c r="AP5" i="67" s="1"/>
  <c r="AG5" i="26"/>
  <c r="AP5" i="26" s="1"/>
  <c r="AF5" i="26"/>
  <c r="AO5" i="26" s="1"/>
  <c r="AE5" i="26"/>
  <c r="W6" i="26"/>
  <c r="AF5" i="75"/>
  <c r="AO5" i="75" s="1"/>
  <c r="AG5" i="75"/>
  <c r="AP5" i="75" s="1"/>
  <c r="W6" i="43"/>
  <c r="AG5" i="14"/>
  <c r="AP5" i="14" s="1"/>
  <c r="AF5" i="14"/>
  <c r="AO5" i="14" s="1"/>
  <c r="AE5" i="14"/>
  <c r="W6" i="14"/>
  <c r="AF5" i="79"/>
  <c r="AO5" i="79" s="1"/>
  <c r="AE5" i="79"/>
  <c r="W6" i="79"/>
  <c r="AF5" i="29"/>
  <c r="AO5" i="29" s="1"/>
  <c r="W6" i="78"/>
  <c r="AG5" i="72"/>
  <c r="AP5" i="72" s="1"/>
  <c r="W6" i="72"/>
  <c r="AF5" i="72"/>
  <c r="AO5" i="72" s="1"/>
  <c r="AE5" i="72"/>
  <c r="K6" i="72"/>
  <c r="AR4" i="78"/>
  <c r="AH5" i="89"/>
  <c r="AQ5" i="89" s="1"/>
  <c r="X6" i="58"/>
  <c r="Y6" i="58"/>
  <c r="K7" i="7"/>
  <c r="Y6" i="70"/>
  <c r="X6" i="70"/>
  <c r="AH6" i="70" s="1"/>
  <c r="AQ6" i="70" s="1"/>
  <c r="Y6" i="91"/>
  <c r="X6" i="91"/>
  <c r="AH5" i="82"/>
  <c r="AQ5" i="82" s="1"/>
  <c r="AN5" i="40"/>
  <c r="AI5" i="40"/>
  <c r="K7" i="54"/>
  <c r="X6" i="11"/>
  <c r="AH6" i="11" s="1"/>
  <c r="Y6" i="11"/>
  <c r="AH5" i="53"/>
  <c r="AQ5" i="53" s="1"/>
  <c r="AR4" i="62"/>
  <c r="AG5" i="64"/>
  <c r="AP5" i="64" s="1"/>
  <c r="W6" i="64"/>
  <c r="AF5" i="64"/>
  <c r="AO5" i="64" s="1"/>
  <c r="AE5" i="64"/>
  <c r="AI5" i="52"/>
  <c r="AN5" i="52"/>
  <c r="AH5" i="27"/>
  <c r="AQ5" i="27" s="1"/>
  <c r="K7" i="48"/>
  <c r="K8" i="48" s="1"/>
  <c r="K9" i="48" s="1"/>
  <c r="K10" i="48" s="1"/>
  <c r="K11" i="48" s="1"/>
  <c r="K12" i="48" s="1"/>
  <c r="K13" i="48" s="1"/>
  <c r="K14" i="48" s="1"/>
  <c r="K15" i="48" s="1"/>
  <c r="K16" i="48" s="1"/>
  <c r="K17" i="48" s="1"/>
  <c r="K18" i="48" s="1"/>
  <c r="K19" i="48" s="1"/>
  <c r="K20" i="48" s="1"/>
  <c r="K21" i="48" s="1"/>
  <c r="K22" i="48" s="1"/>
  <c r="K23" i="48" s="1"/>
  <c r="K24" i="48" s="1"/>
  <c r="K25" i="48" s="1"/>
  <c r="K26" i="48" s="1"/>
  <c r="K27" i="48" s="1"/>
  <c r="K28" i="48" s="1"/>
  <c r="K29" i="48" s="1"/>
  <c r="K30" i="48" s="1"/>
  <c r="K31" i="48" s="1"/>
  <c r="K32" i="48" s="1"/>
  <c r="K33" i="48" s="1"/>
  <c r="K34" i="48" s="1"/>
  <c r="K35" i="48" s="1"/>
  <c r="K36" i="48" s="1"/>
  <c r="K37" i="48" s="1"/>
  <c r="K38" i="48" s="1"/>
  <c r="K39" i="48" s="1"/>
  <c r="K40" i="48" s="1"/>
  <c r="K41" i="48" s="1"/>
  <c r="K42" i="48" s="1"/>
  <c r="K43" i="48" s="1"/>
  <c r="K44" i="48" s="1"/>
  <c r="K45" i="48" s="1"/>
  <c r="K46" i="48" s="1"/>
  <c r="K47" i="48" s="1"/>
  <c r="K48" i="48" s="1"/>
  <c r="K49" i="48" s="1"/>
  <c r="K50" i="48" s="1"/>
  <c r="K51" i="48" s="1"/>
  <c r="K52" i="48" s="1"/>
  <c r="K53" i="48" s="1"/>
  <c r="K54" i="48" s="1"/>
  <c r="K55" i="48" s="1"/>
  <c r="K56" i="48" s="1"/>
  <c r="K57" i="48" s="1"/>
  <c r="K58" i="48" s="1"/>
  <c r="K59" i="48" s="1"/>
  <c r="K60" i="48" s="1"/>
  <c r="K61" i="48" s="1"/>
  <c r="K62" i="48" s="1"/>
  <c r="K63" i="48" s="1"/>
  <c r="K64" i="48" s="1"/>
  <c r="K65" i="48" s="1"/>
  <c r="K66" i="48" s="1"/>
  <c r="K67" i="48" s="1"/>
  <c r="K68" i="48" s="1"/>
  <c r="K69" i="48" s="1"/>
  <c r="AG5" i="12"/>
  <c r="AP5" i="12" s="1"/>
  <c r="W6" i="12"/>
  <c r="AF5" i="12"/>
  <c r="AO5" i="12" s="1"/>
  <c r="AE5" i="12"/>
  <c r="Y6" i="77"/>
  <c r="X6" i="77"/>
  <c r="AR4" i="88"/>
  <c r="K7" i="21"/>
  <c r="AE5" i="49"/>
  <c r="W6" i="49"/>
  <c r="AG5" i="49"/>
  <c r="AP5" i="49" s="1"/>
  <c r="AF5" i="49"/>
  <c r="AO5" i="49" s="1"/>
  <c r="AG5" i="24"/>
  <c r="AP5" i="24" s="1"/>
  <c r="W6" i="24"/>
  <c r="AF5" i="24"/>
  <c r="AO5" i="24" s="1"/>
  <c r="AE5" i="24"/>
  <c r="K6" i="64"/>
  <c r="AR4" i="10"/>
  <c r="AI5" i="34"/>
  <c r="AN5" i="34"/>
  <c r="K7" i="66"/>
  <c r="K8" i="62"/>
  <c r="AH5" i="26"/>
  <c r="AQ5" i="26" s="1"/>
  <c r="Y6" i="83"/>
  <c r="X6" i="83"/>
  <c r="Z5" i="88"/>
  <c r="AH5" i="43"/>
  <c r="AQ5" i="43" s="1"/>
  <c r="Y6" i="40"/>
  <c r="X6" i="40"/>
  <c r="AR4" i="53"/>
  <c r="AR4" i="14"/>
  <c r="W6" i="54"/>
  <c r="AF5" i="54"/>
  <c r="AO5" i="54" s="1"/>
  <c r="AE5" i="54"/>
  <c r="AG5" i="54"/>
  <c r="AP5" i="54" s="1"/>
  <c r="AR4" i="85"/>
  <c r="K8" i="61"/>
  <c r="AO5" i="11"/>
  <c r="AH5" i="13"/>
  <c r="AQ5" i="13" s="1"/>
  <c r="AR4" i="68"/>
  <c r="Y6" i="16"/>
  <c r="X6" i="16"/>
  <c r="AH6" i="16" s="1"/>
  <c r="AE5" i="25"/>
  <c r="K7" i="5"/>
  <c r="AH5" i="14"/>
  <c r="AQ5" i="14" s="1"/>
  <c r="AH5" i="85"/>
  <c r="AQ5" i="85" s="1"/>
  <c r="Y6" i="63"/>
  <c r="X6" i="63"/>
  <c r="AH6" i="63" s="1"/>
  <c r="AQ6" i="63" s="1"/>
  <c r="X6" i="41"/>
  <c r="Y6" i="41"/>
  <c r="K8" i="10"/>
  <c r="AG5" i="68"/>
  <c r="AP5" i="68" s="1"/>
  <c r="AR4" i="44"/>
  <c r="K7" i="28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AG5" i="9"/>
  <c r="AP5" i="9" s="1"/>
  <c r="W6" i="39"/>
  <c r="AG5" i="39"/>
  <c r="AP5" i="39" s="1"/>
  <c r="AE5" i="39"/>
  <c r="AF5" i="39"/>
  <c r="AO5" i="39" s="1"/>
  <c r="AR4" i="7"/>
  <c r="AR4" i="13"/>
  <c r="K6" i="51"/>
  <c r="AI5" i="66"/>
  <c r="AN5" i="66"/>
  <c r="X6" i="31"/>
  <c r="Y6" i="31"/>
  <c r="Y6" i="87"/>
  <c r="X6" i="87"/>
  <c r="AN5" i="94"/>
  <c r="AI5" i="94"/>
  <c r="AE5" i="44"/>
  <c r="AF5" i="44"/>
  <c r="AO5" i="44" s="1"/>
  <c r="W6" i="44"/>
  <c r="AG5" i="44"/>
  <c r="AP5" i="44" s="1"/>
  <c r="K6" i="67"/>
  <c r="K7" i="63"/>
  <c r="Z5" i="5"/>
  <c r="AR4" i="35"/>
  <c r="K7" i="23"/>
  <c r="AR4" i="25"/>
  <c r="AR4" i="43"/>
  <c r="Z5" i="53"/>
  <c r="K6" i="8"/>
  <c r="AR4" i="79"/>
  <c r="AR4" i="6"/>
  <c r="AR4" i="69"/>
  <c r="AI5" i="41"/>
  <c r="AN5" i="41"/>
  <c r="K7" i="57"/>
  <c r="AN5" i="59"/>
  <c r="AI5" i="59"/>
  <c r="AR4" i="82"/>
  <c r="AH5" i="1"/>
  <c r="AQ5" i="1" s="1"/>
  <c r="AG5" i="18"/>
  <c r="AP5" i="18" s="1"/>
  <c r="W6" i="18"/>
  <c r="AF5" i="18"/>
  <c r="AO5" i="18" s="1"/>
  <c r="AE5" i="18"/>
  <c r="K6" i="59"/>
  <c r="K6" i="24"/>
  <c r="AI5" i="31"/>
  <c r="AN5" i="31"/>
  <c r="AH5" i="10"/>
  <c r="AQ5" i="10" s="1"/>
  <c r="X6" i="76"/>
  <c r="Z6" i="76" s="1"/>
  <c r="Y6" i="76"/>
  <c r="AI5" i="81"/>
  <c r="AN5" i="81"/>
  <c r="Y6" i="93"/>
  <c r="X6" i="93"/>
  <c r="Y6" i="38"/>
  <c r="X6" i="38"/>
  <c r="AN5" i="71"/>
  <c r="AI5" i="71"/>
  <c r="AR4" i="80"/>
  <c r="AR4" i="20"/>
  <c r="AH5" i="46"/>
  <c r="AQ5" i="46" s="1"/>
  <c r="AR4" i="55"/>
  <c r="K6" i="4"/>
  <c r="AQ5" i="4"/>
  <c r="AR4" i="86"/>
  <c r="AH5" i="92"/>
  <c r="AQ5" i="92" s="1"/>
  <c r="K7" i="15"/>
  <c r="K6" i="16"/>
  <c r="AQ5" i="16"/>
  <c r="Z5" i="89"/>
  <c r="AI5" i="4"/>
  <c r="AN5" i="4"/>
  <c r="AN5" i="83"/>
  <c r="AI5" i="83"/>
  <c r="AN5" i="91"/>
  <c r="AI5" i="91"/>
  <c r="AI5" i="36"/>
  <c r="AN5" i="36"/>
  <c r="AI5" i="57"/>
  <c r="AN5" i="57"/>
  <c r="AR4" i="26"/>
  <c r="AR4" i="39"/>
  <c r="Z5" i="92"/>
  <c r="AH5" i="69"/>
  <c r="AQ5" i="69" s="1"/>
  <c r="AR4" i="50"/>
  <c r="AR4" i="89"/>
  <c r="W6" i="33"/>
  <c r="AG5" i="33"/>
  <c r="AP5" i="33" s="1"/>
  <c r="AF5" i="33"/>
  <c r="AO5" i="33" s="1"/>
  <c r="AE5" i="33"/>
  <c r="K6" i="12"/>
  <c r="AH5" i="29"/>
  <c r="AQ5" i="29" s="1"/>
  <c r="AR4" i="32"/>
  <c r="AN5" i="84"/>
  <c r="AI5" i="84"/>
  <c r="K6" i="11"/>
  <c r="AQ5" i="11"/>
  <c r="AH5" i="30"/>
  <c r="AQ5" i="30" s="1"/>
  <c r="AO5" i="4"/>
  <c r="X6" i="36"/>
  <c r="Y6" i="36"/>
  <c r="AR4" i="73"/>
  <c r="AH5" i="80"/>
  <c r="AQ5" i="80" s="1"/>
  <c r="X6" i="57"/>
  <c r="AH6" i="57" s="1"/>
  <c r="AQ6" i="57" s="1"/>
  <c r="Y6" i="57"/>
  <c r="Z5" i="82"/>
  <c r="Z5" i="19"/>
  <c r="X6" i="48"/>
  <c r="Y6" i="48"/>
  <c r="K6" i="71"/>
  <c r="Z5" i="46"/>
  <c r="K8" i="83"/>
  <c r="AH5" i="32"/>
  <c r="AQ5" i="32" s="1"/>
  <c r="AH5" i="6"/>
  <c r="AQ5" i="6" s="1"/>
  <c r="AR4" i="90"/>
  <c r="K6" i="60"/>
  <c r="K6" i="3"/>
  <c r="AQ5" i="3"/>
  <c r="K6" i="52"/>
  <c r="AQ5" i="52"/>
  <c r="K7" i="65"/>
  <c r="AO5" i="59"/>
  <c r="K7" i="18"/>
  <c r="K7" i="17"/>
  <c r="K8" i="14"/>
  <c r="AP5" i="52"/>
  <c r="AH5" i="90"/>
  <c r="AQ5" i="90" s="1"/>
  <c r="Z5" i="27"/>
  <c r="AR4" i="51"/>
  <c r="Z5" i="22"/>
  <c r="AR4" i="46"/>
  <c r="AH5" i="35"/>
  <c r="AQ5" i="35" s="1"/>
  <c r="X6" i="66"/>
  <c r="AH6" i="66" s="1"/>
  <c r="AQ6" i="66" s="1"/>
  <c r="Y6" i="66"/>
  <c r="AI5" i="95"/>
  <c r="AN5" i="95"/>
  <c r="AN5" i="28"/>
  <c r="AI5" i="28"/>
  <c r="K7" i="68"/>
  <c r="AO5" i="71"/>
  <c r="AI5" i="42"/>
  <c r="AN5" i="42"/>
  <c r="AN5" i="38"/>
  <c r="AI5" i="38"/>
  <c r="AE5" i="37"/>
  <c r="W6" i="37"/>
  <c r="AF5" i="37"/>
  <c r="AO5" i="37" s="1"/>
  <c r="AG5" i="37"/>
  <c r="AP5" i="37" s="1"/>
  <c r="AH5" i="88"/>
  <c r="AQ5" i="88" s="1"/>
  <c r="AH5" i="78"/>
  <c r="AQ5" i="78" s="1"/>
  <c r="AQ5" i="67"/>
  <c r="AQ5" i="72"/>
  <c r="AN5" i="48"/>
  <c r="AI5" i="48"/>
  <c r="K8" i="53"/>
  <c r="AR4" i="15"/>
  <c r="AR4" i="30"/>
  <c r="AI5" i="17"/>
  <c r="AN5" i="17"/>
  <c r="Z5" i="65"/>
  <c r="K6" i="50"/>
  <c r="AI5" i="16"/>
  <c r="AN5" i="16"/>
  <c r="Z5" i="32"/>
  <c r="Y6" i="96"/>
  <c r="X6" i="96"/>
  <c r="Z5" i="6"/>
  <c r="AH5" i="25"/>
  <c r="AQ5" i="25" s="1"/>
  <c r="AR4" i="56"/>
  <c r="AH5" i="73"/>
  <c r="AQ5" i="73" s="1"/>
  <c r="AN5" i="63"/>
  <c r="AI5" i="63"/>
  <c r="AR4" i="60"/>
  <c r="K6" i="19"/>
  <c r="Y6" i="59"/>
  <c r="Z6" i="59" s="1"/>
  <c r="X6" i="59"/>
  <c r="AH6" i="59" s="1"/>
  <c r="AQ6" i="59" s="1"/>
  <c r="Y6" i="52"/>
  <c r="X6" i="52"/>
  <c r="AH6" i="52" s="1"/>
  <c r="AQ6" i="52" s="1"/>
  <c r="Z5" i="90"/>
  <c r="AH5" i="39"/>
  <c r="AQ5" i="39" s="1"/>
  <c r="AG5" i="23"/>
  <c r="AP5" i="23" s="1"/>
  <c r="W6" i="23"/>
  <c r="AF5" i="23"/>
  <c r="AO5" i="23" s="1"/>
  <c r="AE5" i="23"/>
  <c r="Z5" i="35"/>
  <c r="Z5" i="1"/>
  <c r="K6" i="2"/>
  <c r="AQ5" i="71"/>
  <c r="AG5" i="47"/>
  <c r="AP5" i="47" s="1"/>
  <c r="W6" i="47"/>
  <c r="AF5" i="47"/>
  <c r="AO5" i="47" s="1"/>
  <c r="AE5" i="47"/>
  <c r="K8" i="58"/>
  <c r="AR4" i="65"/>
  <c r="Z5" i="10"/>
  <c r="Y6" i="28"/>
  <c r="X6" i="28"/>
  <c r="AN5" i="76"/>
  <c r="AI5" i="76"/>
  <c r="AN5" i="93"/>
  <c r="AI5" i="93"/>
  <c r="Y6" i="45"/>
  <c r="X6" i="45"/>
  <c r="Y6" i="42"/>
  <c r="X6" i="42"/>
  <c r="AI5" i="77"/>
  <c r="AN5" i="77"/>
  <c r="AN5" i="21"/>
  <c r="AI5" i="21"/>
  <c r="X6" i="71"/>
  <c r="AH6" i="71" s="1"/>
  <c r="AQ6" i="71" s="1"/>
  <c r="Y6" i="71"/>
  <c r="K8" i="69"/>
  <c r="AR4" i="22"/>
  <c r="K10" i="6"/>
  <c r="AR4" i="9"/>
  <c r="AR4" i="2"/>
  <c r="Z5" i="51"/>
  <c r="AR4" i="72"/>
  <c r="AH5" i="62"/>
  <c r="AQ5" i="62" s="1"/>
  <c r="K7" i="9"/>
  <c r="K6" i="56"/>
  <c r="X6" i="34"/>
  <c r="Y6" i="34"/>
  <c r="Y6" i="84"/>
  <c r="X6" i="84"/>
  <c r="Z6" i="84" s="1"/>
  <c r="AR4" i="27"/>
  <c r="Y6" i="4"/>
  <c r="X6" i="4"/>
  <c r="AH6" i="4" s="1"/>
  <c r="AQ6" i="4" s="1"/>
  <c r="AR4" i="19"/>
  <c r="AH5" i="86"/>
  <c r="AQ5" i="86" s="1"/>
  <c r="Z5" i="62"/>
  <c r="AH5" i="49"/>
  <c r="AQ5" i="49" s="1"/>
  <c r="AR4" i="75"/>
  <c r="AR4" i="29"/>
  <c r="AR4" i="67"/>
  <c r="AR4" i="1"/>
  <c r="K6" i="20"/>
  <c r="AH5" i="75"/>
  <c r="AQ5" i="75" s="1"/>
  <c r="AP5" i="4"/>
  <c r="AQ5" i="56"/>
  <c r="AN5" i="70"/>
  <c r="Z5" i="2"/>
  <c r="Z5" i="20"/>
  <c r="AG5" i="50"/>
  <c r="AP5" i="50" s="1"/>
  <c r="W6" i="50"/>
  <c r="AF5" i="50"/>
  <c r="AO5" i="50" s="1"/>
  <c r="AE5" i="50"/>
  <c r="AG5" i="80"/>
  <c r="AP5" i="80" s="1"/>
  <c r="AF5" i="80"/>
  <c r="AO5" i="80" s="1"/>
  <c r="W6" i="80"/>
  <c r="AE5" i="80"/>
  <c r="AR4" i="92"/>
  <c r="K9" i="49"/>
  <c r="X6" i="17"/>
  <c r="AH6" i="17" s="1"/>
  <c r="AQ6" i="17" s="1"/>
  <c r="Y6" i="17"/>
  <c r="AN5" i="11"/>
  <c r="AI5" i="11"/>
  <c r="Z5" i="7"/>
  <c r="AO5" i="16"/>
  <c r="AN5" i="96"/>
  <c r="AI5" i="96"/>
  <c r="K7" i="22"/>
  <c r="AH5" i="44"/>
  <c r="AQ5" i="44" s="1"/>
  <c r="AR4" i="49"/>
  <c r="K14" i="1"/>
  <c r="AR4" i="5"/>
  <c r="K7" i="55"/>
  <c r="AP5" i="59"/>
  <c r="K8" i="13"/>
  <c r="AG5" i="61"/>
  <c r="AP5" i="61" s="1"/>
  <c r="W6" i="61"/>
  <c r="AF5" i="61"/>
  <c r="AO5" i="61" s="1"/>
  <c r="AE5" i="61"/>
  <c r="AF5" i="74"/>
  <c r="AO5" i="74" s="1"/>
  <c r="AE5" i="74"/>
  <c r="W6" i="74"/>
  <c r="AG5" i="74"/>
  <c r="AP5" i="74" s="1"/>
  <c r="Z5" i="55"/>
  <c r="AH5" i="79"/>
  <c r="AQ5" i="79" s="1"/>
  <c r="AG5" i="8"/>
  <c r="AP5" i="8" s="1"/>
  <c r="W6" i="8"/>
  <c r="AF5" i="8"/>
  <c r="AO5" i="8" s="1"/>
  <c r="AE5" i="8"/>
  <c r="K7" i="70"/>
  <c r="AN5" i="87"/>
  <c r="AI5" i="87"/>
  <c r="X6" i="95"/>
  <c r="Y6" i="95"/>
  <c r="X6" i="81"/>
  <c r="Y6" i="81"/>
  <c r="AI5" i="45"/>
  <c r="AN5" i="45"/>
  <c r="Y6" i="21"/>
  <c r="X6" i="21"/>
  <c r="AH6" i="21" s="1"/>
  <c r="AQ6" i="21" s="1"/>
  <c r="Y6" i="94"/>
  <c r="X6" i="94"/>
  <c r="AP5" i="71"/>
  <c r="AE5" i="78" l="1"/>
  <c r="AG5" i="29"/>
  <c r="AP5" i="29" s="1"/>
  <c r="AF5" i="15"/>
  <c r="AO5" i="15" s="1"/>
  <c r="AI5" i="3"/>
  <c r="AR5" i="3" s="1"/>
  <c r="AE5" i="30"/>
  <c r="AF5" i="78"/>
  <c r="AO5" i="78" s="1"/>
  <c r="W6" i="15"/>
  <c r="W6" i="30"/>
  <c r="AG5" i="15"/>
  <c r="AP5" i="15" s="1"/>
  <c r="AF5" i="30"/>
  <c r="AO5" i="30" s="1"/>
  <c r="W6" i="29"/>
  <c r="AG5" i="43"/>
  <c r="AP5" i="43" s="1"/>
  <c r="AG5" i="86"/>
  <c r="AP5" i="86" s="1"/>
  <c r="AI5" i="70"/>
  <c r="AE5" i="43"/>
  <c r="W6" i="56"/>
  <c r="Z6" i="58"/>
  <c r="Z6" i="34"/>
  <c r="AE6" i="34" s="1"/>
  <c r="Z6" i="48"/>
  <c r="Z6" i="36"/>
  <c r="AE5" i="75"/>
  <c r="AE5" i="67"/>
  <c r="AF5" i="25"/>
  <c r="AO5" i="25" s="1"/>
  <c r="AE5" i="60"/>
  <c r="AI5" i="60" s="1"/>
  <c r="AI5" i="58"/>
  <c r="AR5" i="58" s="1"/>
  <c r="AE5" i="68"/>
  <c r="AF5" i="60"/>
  <c r="AO5" i="60" s="1"/>
  <c r="AN5" i="3"/>
  <c r="AF5" i="68"/>
  <c r="AO5" i="68" s="1"/>
  <c r="AG5" i="25"/>
  <c r="AP5" i="25" s="1"/>
  <c r="W6" i="60"/>
  <c r="X6" i="60" s="1"/>
  <c r="AH6" i="60" s="1"/>
  <c r="AQ6" i="60" s="1"/>
  <c r="AE5" i="85"/>
  <c r="X6" i="3"/>
  <c r="Y6" i="3"/>
  <c r="AF5" i="85"/>
  <c r="AO5" i="85" s="1"/>
  <c r="W6" i="67"/>
  <c r="Y6" i="67" s="1"/>
  <c r="W6" i="86"/>
  <c r="Y6" i="86" s="1"/>
  <c r="Z6" i="42"/>
  <c r="AG6" i="42" s="1"/>
  <c r="AP6" i="42" s="1"/>
  <c r="Z6" i="28"/>
  <c r="AG5" i="85"/>
  <c r="AP5" i="85" s="1"/>
  <c r="AF5" i="67"/>
  <c r="AO5" i="67" s="1"/>
  <c r="AE5" i="69"/>
  <c r="AI5" i="69" s="1"/>
  <c r="Z6" i="4"/>
  <c r="AG6" i="4" s="1"/>
  <c r="AP6" i="4" s="1"/>
  <c r="W6" i="69"/>
  <c r="Y6" i="69" s="1"/>
  <c r="Z6" i="52"/>
  <c r="AG5" i="73"/>
  <c r="AP5" i="73" s="1"/>
  <c r="Z6" i="40"/>
  <c r="AF6" i="40" s="1"/>
  <c r="AO6" i="40" s="1"/>
  <c r="Z6" i="70"/>
  <c r="AF6" i="70" s="1"/>
  <c r="AO6" i="70" s="1"/>
  <c r="Z6" i="95"/>
  <c r="AE6" i="95" s="1"/>
  <c r="AE5" i="9"/>
  <c r="AN5" i="9" s="1"/>
  <c r="AF5" i="73"/>
  <c r="AO5" i="73" s="1"/>
  <c r="AG5" i="69"/>
  <c r="AP5" i="69" s="1"/>
  <c r="AE5" i="86"/>
  <c r="Z6" i="81"/>
  <c r="AE6" i="81" s="1"/>
  <c r="Z6" i="38"/>
  <c r="AE6" i="38" s="1"/>
  <c r="W6" i="9"/>
  <c r="Y6" i="9" s="1"/>
  <c r="W6" i="73"/>
  <c r="Z6" i="83"/>
  <c r="AG6" i="83" s="1"/>
  <c r="AP6" i="83" s="1"/>
  <c r="W6" i="13"/>
  <c r="Z6" i="57"/>
  <c r="AG6" i="57" s="1"/>
  <c r="AP6" i="57" s="1"/>
  <c r="AF5" i="13"/>
  <c r="AO5" i="13" s="1"/>
  <c r="AE5" i="56"/>
  <c r="Z6" i="71"/>
  <c r="AG5" i="13"/>
  <c r="AP5" i="13" s="1"/>
  <c r="AF5" i="56"/>
  <c r="AO5" i="56" s="1"/>
  <c r="Z6" i="66"/>
  <c r="W7" i="66" s="1"/>
  <c r="Z6" i="31"/>
  <c r="AG6" i="31" s="1"/>
  <c r="AP6" i="31" s="1"/>
  <c r="AG6" i="36"/>
  <c r="AP6" i="36" s="1"/>
  <c r="AE6" i="36"/>
  <c r="W7" i="36"/>
  <c r="AF6" i="36"/>
  <c r="AO6" i="36" s="1"/>
  <c r="AG6" i="81"/>
  <c r="AP6" i="81" s="1"/>
  <c r="AF6" i="42"/>
  <c r="AO6" i="42" s="1"/>
  <c r="AF6" i="83"/>
  <c r="AO6" i="83" s="1"/>
  <c r="AE6" i="83"/>
  <c r="K8" i="55"/>
  <c r="AR5" i="96"/>
  <c r="K10" i="49"/>
  <c r="Y6" i="61"/>
  <c r="X6" i="61"/>
  <c r="Z6" i="17"/>
  <c r="X6" i="80"/>
  <c r="Y6" i="80"/>
  <c r="K7" i="20"/>
  <c r="AF6" i="59"/>
  <c r="AO6" i="59" s="1"/>
  <c r="W7" i="59"/>
  <c r="AE6" i="59"/>
  <c r="AG6" i="59"/>
  <c r="AP6" i="59" s="1"/>
  <c r="AR5" i="63"/>
  <c r="Z6" i="21"/>
  <c r="AH6" i="95"/>
  <c r="AQ6" i="95" s="1"/>
  <c r="AG5" i="55"/>
  <c r="AP5" i="55" s="1"/>
  <c r="W6" i="55"/>
  <c r="AF5" i="55"/>
  <c r="AO5" i="55" s="1"/>
  <c r="AE5" i="55"/>
  <c r="AI5" i="74"/>
  <c r="AN5" i="74"/>
  <c r="K15" i="1"/>
  <c r="W6" i="20"/>
  <c r="AF5" i="20"/>
  <c r="AO5" i="20" s="1"/>
  <c r="AE5" i="20"/>
  <c r="AG5" i="20"/>
  <c r="AP5" i="20" s="1"/>
  <c r="AE5" i="62"/>
  <c r="W6" i="62"/>
  <c r="AF5" i="62"/>
  <c r="AO5" i="62" s="1"/>
  <c r="AG5" i="62"/>
  <c r="AP5" i="62" s="1"/>
  <c r="AH6" i="34"/>
  <c r="AQ6" i="34" s="1"/>
  <c r="K7" i="56"/>
  <c r="AR5" i="21"/>
  <c r="AR5" i="76"/>
  <c r="W6" i="10"/>
  <c r="AF5" i="10"/>
  <c r="AO5" i="10" s="1"/>
  <c r="AE5" i="10"/>
  <c r="AG5" i="10"/>
  <c r="AP5" i="10" s="1"/>
  <c r="AI5" i="47"/>
  <c r="AN5" i="47"/>
  <c r="AN5" i="23"/>
  <c r="AI5" i="23"/>
  <c r="AI5" i="37"/>
  <c r="AN5" i="37"/>
  <c r="AR5" i="42"/>
  <c r="AG5" i="27"/>
  <c r="AP5" i="27" s="1"/>
  <c r="AF5" i="27"/>
  <c r="AO5" i="27" s="1"/>
  <c r="AE5" i="27"/>
  <c r="W6" i="27"/>
  <c r="K8" i="18"/>
  <c r="K7" i="52"/>
  <c r="K7" i="71"/>
  <c r="AI5" i="33"/>
  <c r="AN5" i="33"/>
  <c r="AR5" i="36"/>
  <c r="AR5" i="4"/>
  <c r="AN5" i="18"/>
  <c r="AI5" i="18"/>
  <c r="AN5" i="39"/>
  <c r="AI5" i="39"/>
  <c r="Y6" i="68"/>
  <c r="X6" i="68"/>
  <c r="Z6" i="63"/>
  <c r="Z6" i="16"/>
  <c r="K9" i="61"/>
  <c r="AH6" i="40"/>
  <c r="AQ6" i="40" s="1"/>
  <c r="K7" i="64"/>
  <c r="AI5" i="49"/>
  <c r="AN5" i="49"/>
  <c r="Y6" i="12"/>
  <c r="Z6" i="12" s="1"/>
  <c r="X6" i="12"/>
  <c r="AH6" i="12" s="1"/>
  <c r="AQ6" i="12" s="1"/>
  <c r="Y6" i="64"/>
  <c r="X6" i="64"/>
  <c r="AH6" i="64" s="1"/>
  <c r="AQ6" i="64" s="1"/>
  <c r="AH6" i="58"/>
  <c r="AQ6" i="58" s="1"/>
  <c r="AI5" i="72"/>
  <c r="AN5" i="72"/>
  <c r="AI5" i="30"/>
  <c r="AN5" i="30"/>
  <c r="Y6" i="79"/>
  <c r="X6" i="79"/>
  <c r="AI5" i="14"/>
  <c r="AN5" i="14"/>
  <c r="AH6" i="94"/>
  <c r="AQ6" i="94" s="1"/>
  <c r="AG6" i="34"/>
  <c r="AP6" i="34" s="1"/>
  <c r="K9" i="69"/>
  <c r="AH6" i="45"/>
  <c r="AQ6" i="45" s="1"/>
  <c r="K7" i="2"/>
  <c r="AG6" i="52"/>
  <c r="AP6" i="52" s="1"/>
  <c r="W7" i="52"/>
  <c r="AF6" i="52"/>
  <c r="AO6" i="52" s="1"/>
  <c r="AE6" i="52"/>
  <c r="K7" i="19"/>
  <c r="AG5" i="32"/>
  <c r="AP5" i="32" s="1"/>
  <c r="AF5" i="32"/>
  <c r="AO5" i="32" s="1"/>
  <c r="AE5" i="32"/>
  <c r="W6" i="32"/>
  <c r="K7" i="50"/>
  <c r="K9" i="53"/>
  <c r="K8" i="68"/>
  <c r="AR5" i="95"/>
  <c r="K9" i="83"/>
  <c r="K10" i="83" s="1"/>
  <c r="K11" i="83" s="1"/>
  <c r="K12" i="83" s="1"/>
  <c r="K13" i="83" s="1"/>
  <c r="K14" i="83" s="1"/>
  <c r="K15" i="83" s="1"/>
  <c r="K16" i="83" s="1"/>
  <c r="K17" i="83" s="1"/>
  <c r="K18" i="83" s="1"/>
  <c r="K19" i="83" s="1"/>
  <c r="K20" i="83" s="1"/>
  <c r="K21" i="83" s="1"/>
  <c r="K22" i="83" s="1"/>
  <c r="K23" i="83" s="1"/>
  <c r="K24" i="83" s="1"/>
  <c r="K25" i="83" s="1"/>
  <c r="K26" i="83" s="1"/>
  <c r="K27" i="83" s="1"/>
  <c r="K28" i="83" s="1"/>
  <c r="K29" i="83" s="1"/>
  <c r="K30" i="83" s="1"/>
  <c r="K31" i="83" s="1"/>
  <c r="K32" i="83" s="1"/>
  <c r="K33" i="83" s="1"/>
  <c r="K34" i="83" s="1"/>
  <c r="K35" i="83" s="1"/>
  <c r="K36" i="83" s="1"/>
  <c r="K37" i="83" s="1"/>
  <c r="K38" i="83" s="1"/>
  <c r="K39" i="83" s="1"/>
  <c r="K40" i="83" s="1"/>
  <c r="K41" i="83" s="1"/>
  <c r="K42" i="83" s="1"/>
  <c r="K43" i="83" s="1"/>
  <c r="K44" i="83" s="1"/>
  <c r="K45" i="83" s="1"/>
  <c r="K46" i="83" s="1"/>
  <c r="K47" i="83" s="1"/>
  <c r="K48" i="83" s="1"/>
  <c r="K49" i="83" s="1"/>
  <c r="K50" i="83" s="1"/>
  <c r="K51" i="83" s="1"/>
  <c r="K52" i="83" s="1"/>
  <c r="K53" i="83" s="1"/>
  <c r="K54" i="83" s="1"/>
  <c r="K55" i="83" s="1"/>
  <c r="K56" i="83" s="1"/>
  <c r="K57" i="83" s="1"/>
  <c r="K58" i="83" s="1"/>
  <c r="K59" i="83" s="1"/>
  <c r="K60" i="83" s="1"/>
  <c r="K61" i="83" s="1"/>
  <c r="K62" i="83" s="1"/>
  <c r="K63" i="83" s="1"/>
  <c r="K64" i="83" s="1"/>
  <c r="K65" i="83" s="1"/>
  <c r="K66" i="83" s="1"/>
  <c r="K67" i="83" s="1"/>
  <c r="K68" i="83" s="1"/>
  <c r="K69" i="83" s="1"/>
  <c r="K70" i="83" s="1"/>
  <c r="K71" i="83" s="1"/>
  <c r="K72" i="83" s="1"/>
  <c r="K73" i="83" s="1"/>
  <c r="K74" i="83" s="1"/>
  <c r="K75" i="83" s="1"/>
  <c r="K76" i="83" s="1"/>
  <c r="K77" i="83" s="1"/>
  <c r="K78" i="83" s="1"/>
  <c r="K79" i="83" s="1"/>
  <c r="AG5" i="82"/>
  <c r="AP5" i="82" s="1"/>
  <c r="AF5" i="82"/>
  <c r="AO5" i="82" s="1"/>
  <c r="AE5" i="82"/>
  <c r="W6" i="82"/>
  <c r="AR5" i="91"/>
  <c r="AF5" i="89"/>
  <c r="AO5" i="89" s="1"/>
  <c r="W6" i="89"/>
  <c r="AG5" i="89"/>
  <c r="AP5" i="89" s="1"/>
  <c r="AE5" i="89"/>
  <c r="AR5" i="81"/>
  <c r="AR5" i="59"/>
  <c r="K8" i="63"/>
  <c r="K7" i="67"/>
  <c r="AR5" i="94"/>
  <c r="AH6" i="87"/>
  <c r="AQ6" i="87" s="1"/>
  <c r="Y6" i="25"/>
  <c r="X6" i="25"/>
  <c r="Y6" i="54"/>
  <c r="X6" i="54"/>
  <c r="AR5" i="34"/>
  <c r="AI5" i="24"/>
  <c r="AN5" i="24"/>
  <c r="AH6" i="77"/>
  <c r="AQ6" i="77" s="1"/>
  <c r="K8" i="54"/>
  <c r="AH6" i="91"/>
  <c r="AQ6" i="91" s="1"/>
  <c r="W7" i="58"/>
  <c r="AE6" i="58"/>
  <c r="AF6" i="58"/>
  <c r="AO6" i="58" s="1"/>
  <c r="AG6" i="58"/>
  <c r="AP6" i="58" s="1"/>
  <c r="Y6" i="30"/>
  <c r="X6" i="30"/>
  <c r="X6" i="29"/>
  <c r="Y6" i="29"/>
  <c r="AN5" i="79"/>
  <c r="AI5" i="79"/>
  <c r="Y6" i="56"/>
  <c r="X6" i="56"/>
  <c r="AH6" i="56" s="1"/>
  <c r="AQ6" i="56" s="1"/>
  <c r="AH6" i="81"/>
  <c r="AQ6" i="81" s="1"/>
  <c r="K8" i="70"/>
  <c r="AI5" i="61"/>
  <c r="AN5" i="61"/>
  <c r="AN5" i="80"/>
  <c r="AI5" i="80"/>
  <c r="W6" i="2"/>
  <c r="AF5" i="2"/>
  <c r="AO5" i="2" s="1"/>
  <c r="AE5" i="2"/>
  <c r="AG5" i="2"/>
  <c r="AP5" i="2" s="1"/>
  <c r="AH6" i="84"/>
  <c r="AQ6" i="84" s="1"/>
  <c r="AG5" i="51"/>
  <c r="AP5" i="51" s="1"/>
  <c r="W6" i="51"/>
  <c r="AF5" i="51"/>
  <c r="AO5" i="51" s="1"/>
  <c r="AE5" i="51"/>
  <c r="AH6" i="28"/>
  <c r="AQ6" i="28" s="1"/>
  <c r="X6" i="47"/>
  <c r="Y6" i="47"/>
  <c r="W6" i="1"/>
  <c r="AE5" i="1"/>
  <c r="AG5" i="1"/>
  <c r="AP5" i="1" s="1"/>
  <c r="AF5" i="1"/>
  <c r="AO5" i="1" s="1"/>
  <c r="X6" i="23"/>
  <c r="Y6" i="23"/>
  <c r="AG5" i="6"/>
  <c r="AP5" i="6" s="1"/>
  <c r="W6" i="6"/>
  <c r="AF5" i="6"/>
  <c r="AO5" i="6" s="1"/>
  <c r="AE5" i="6"/>
  <c r="AG5" i="65"/>
  <c r="AP5" i="65" s="1"/>
  <c r="AF5" i="65"/>
  <c r="AO5" i="65" s="1"/>
  <c r="W6" i="65"/>
  <c r="AE5" i="65"/>
  <c r="AR5" i="48"/>
  <c r="K9" i="14"/>
  <c r="K7" i="60"/>
  <c r="AR5" i="57"/>
  <c r="AR5" i="71"/>
  <c r="K7" i="24"/>
  <c r="X6" i="18"/>
  <c r="Y6" i="18"/>
  <c r="K8" i="57"/>
  <c r="K8" i="23"/>
  <c r="AR5" i="66"/>
  <c r="X6" i="39"/>
  <c r="Y6" i="39"/>
  <c r="AH6" i="41"/>
  <c r="AQ6" i="41" s="1"/>
  <c r="Y6" i="73"/>
  <c r="X6" i="73"/>
  <c r="AN5" i="25"/>
  <c r="K8" i="21"/>
  <c r="AR5" i="40"/>
  <c r="Y6" i="60"/>
  <c r="K7" i="72"/>
  <c r="Y6" i="72"/>
  <c r="X6" i="72"/>
  <c r="AH6" i="72" s="1"/>
  <c r="AQ6" i="72" s="1"/>
  <c r="AN5" i="29"/>
  <c r="AI5" i="29"/>
  <c r="AN5" i="56"/>
  <c r="K9" i="13"/>
  <c r="X6" i="50"/>
  <c r="AH6" i="50" s="1"/>
  <c r="AQ6" i="50" s="1"/>
  <c r="Y6" i="50"/>
  <c r="AR5" i="70"/>
  <c r="K8" i="9"/>
  <c r="AR5" i="77"/>
  <c r="Z6" i="45"/>
  <c r="AH6" i="96"/>
  <c r="AQ6" i="96" s="1"/>
  <c r="AR5" i="16"/>
  <c r="AR5" i="38"/>
  <c r="AE5" i="22"/>
  <c r="AG5" i="22"/>
  <c r="AP5" i="22" s="1"/>
  <c r="W6" i="22"/>
  <c r="AF5" i="22"/>
  <c r="AO5" i="22" s="1"/>
  <c r="K8" i="65"/>
  <c r="AG5" i="46"/>
  <c r="AP5" i="46" s="1"/>
  <c r="AF5" i="46"/>
  <c r="AO5" i="46" s="1"/>
  <c r="W6" i="46"/>
  <c r="AE5" i="46"/>
  <c r="AH6" i="48"/>
  <c r="AQ6" i="48" s="1"/>
  <c r="K7" i="11"/>
  <c r="AR5" i="83"/>
  <c r="AH6" i="93"/>
  <c r="AQ6" i="93" s="1"/>
  <c r="AH6" i="76"/>
  <c r="AQ6" i="76" s="1"/>
  <c r="X6" i="44"/>
  <c r="Y6" i="44"/>
  <c r="Z6" i="87"/>
  <c r="AI5" i="9"/>
  <c r="Z6" i="41"/>
  <c r="AI5" i="73"/>
  <c r="AN5" i="73"/>
  <c r="K8" i="5"/>
  <c r="AG5" i="88"/>
  <c r="AP5" i="88" s="1"/>
  <c r="AF5" i="88"/>
  <c r="AO5" i="88" s="1"/>
  <c r="AE5" i="88"/>
  <c r="W6" i="88"/>
  <c r="K9" i="62"/>
  <c r="X6" i="24"/>
  <c r="AH6" i="24" s="1"/>
  <c r="AQ6" i="24" s="1"/>
  <c r="Y6" i="24"/>
  <c r="Z6" i="77"/>
  <c r="AR5" i="52"/>
  <c r="Z6" i="91"/>
  <c r="Y6" i="85"/>
  <c r="X6" i="85"/>
  <c r="X6" i="26"/>
  <c r="Y6" i="26"/>
  <c r="AN5" i="15"/>
  <c r="AI5" i="15"/>
  <c r="X6" i="86"/>
  <c r="W7" i="95"/>
  <c r="AR5" i="28"/>
  <c r="K8" i="17"/>
  <c r="AF6" i="48"/>
  <c r="AO6" i="48" s="1"/>
  <c r="AG6" i="48"/>
  <c r="AP6" i="48" s="1"/>
  <c r="AE6" i="48"/>
  <c r="W7" i="48"/>
  <c r="AR5" i="84"/>
  <c r="X6" i="33"/>
  <c r="Y6" i="33"/>
  <c r="K7" i="16"/>
  <c r="K8" i="15"/>
  <c r="AH6" i="38"/>
  <c r="AQ6" i="38" s="1"/>
  <c r="W7" i="76"/>
  <c r="AG6" i="76"/>
  <c r="AP6" i="76" s="1"/>
  <c r="AF6" i="76"/>
  <c r="AO6" i="76" s="1"/>
  <c r="AE6" i="76"/>
  <c r="AR5" i="41"/>
  <c r="K7" i="8"/>
  <c r="AN5" i="68"/>
  <c r="K9" i="10"/>
  <c r="AQ6" i="16"/>
  <c r="AH6" i="83"/>
  <c r="AQ6" i="83" s="1"/>
  <c r="AI5" i="12"/>
  <c r="AN5" i="12"/>
  <c r="AN5" i="64"/>
  <c r="AI5" i="64"/>
  <c r="AQ6" i="11"/>
  <c r="K8" i="7"/>
  <c r="X6" i="78"/>
  <c r="Y6" i="78"/>
  <c r="AN5" i="43"/>
  <c r="Y6" i="75"/>
  <c r="X6" i="75"/>
  <c r="AN5" i="26"/>
  <c r="AI5" i="26"/>
  <c r="AN5" i="69"/>
  <c r="AN5" i="13"/>
  <c r="AI5" i="86"/>
  <c r="AN5" i="86"/>
  <c r="Y6" i="8"/>
  <c r="X6" i="8"/>
  <c r="AH6" i="8" s="1"/>
  <c r="AQ6" i="8" s="1"/>
  <c r="AN5" i="50"/>
  <c r="AI5" i="50"/>
  <c r="Z6" i="94"/>
  <c r="AR5" i="87"/>
  <c r="AE5" i="7"/>
  <c r="AG5" i="7"/>
  <c r="AP5" i="7" s="1"/>
  <c r="W6" i="7"/>
  <c r="AF5" i="7"/>
  <c r="AO5" i="7" s="1"/>
  <c r="W7" i="84"/>
  <c r="AE6" i="84"/>
  <c r="AF6" i="84"/>
  <c r="AO6" i="84" s="1"/>
  <c r="AG6" i="84"/>
  <c r="AP6" i="84" s="1"/>
  <c r="AG6" i="71"/>
  <c r="AP6" i="71" s="1"/>
  <c r="AF6" i="71"/>
  <c r="AO6" i="71" s="1"/>
  <c r="W7" i="71"/>
  <c r="AE6" i="71"/>
  <c r="AH6" i="42"/>
  <c r="AQ6" i="42" s="1"/>
  <c r="AR5" i="93"/>
  <c r="AG6" i="28"/>
  <c r="AP6" i="28" s="1"/>
  <c r="AF6" i="28"/>
  <c r="AO6" i="28" s="1"/>
  <c r="W7" i="28"/>
  <c r="AE6" i="28"/>
  <c r="AF5" i="35"/>
  <c r="AO5" i="35" s="1"/>
  <c r="W6" i="35"/>
  <c r="AG5" i="35"/>
  <c r="AP5" i="35" s="1"/>
  <c r="AE5" i="35"/>
  <c r="AF5" i="90"/>
  <c r="AO5" i="90" s="1"/>
  <c r="W6" i="90"/>
  <c r="AG5" i="90"/>
  <c r="AP5" i="90" s="1"/>
  <c r="AE5" i="90"/>
  <c r="AR5" i="45"/>
  <c r="AN5" i="8"/>
  <c r="AI5" i="8"/>
  <c r="X6" i="74"/>
  <c r="Y6" i="74"/>
  <c r="K8" i="22"/>
  <c r="AR5" i="11"/>
  <c r="K11" i="6"/>
  <c r="K9" i="58"/>
  <c r="Z6" i="96"/>
  <c r="AR5" i="17"/>
  <c r="Y6" i="37"/>
  <c r="X6" i="37"/>
  <c r="K7" i="3"/>
  <c r="AG5" i="19"/>
  <c r="AP5" i="19" s="1"/>
  <c r="W6" i="19"/>
  <c r="AF5" i="19"/>
  <c r="AO5" i="19" s="1"/>
  <c r="AE5" i="19"/>
  <c r="AH6" i="36"/>
  <c r="AQ6" i="36" s="1"/>
  <c r="K7" i="12"/>
  <c r="AG5" i="92"/>
  <c r="AP5" i="92" s="1"/>
  <c r="W6" i="92"/>
  <c r="AF5" i="92"/>
  <c r="AO5" i="92" s="1"/>
  <c r="AE5" i="92"/>
  <c r="K7" i="4"/>
  <c r="Z6" i="93"/>
  <c r="AR5" i="31"/>
  <c r="K7" i="59"/>
  <c r="AE5" i="53"/>
  <c r="W6" i="53"/>
  <c r="AF5" i="53"/>
  <c r="AO5" i="53" s="1"/>
  <c r="AG5" i="53"/>
  <c r="AP5" i="53" s="1"/>
  <c r="AF5" i="5"/>
  <c r="AO5" i="5" s="1"/>
  <c r="W6" i="5"/>
  <c r="AE5" i="5"/>
  <c r="AG5" i="5"/>
  <c r="AP5" i="5" s="1"/>
  <c r="AI5" i="44"/>
  <c r="AN5" i="44"/>
  <c r="AH6" i="31"/>
  <c r="AQ6" i="31" s="1"/>
  <c r="K7" i="51"/>
  <c r="AN5" i="54"/>
  <c r="AI5" i="54"/>
  <c r="K8" i="66"/>
  <c r="Y6" i="49"/>
  <c r="X6" i="49"/>
  <c r="Z6" i="11"/>
  <c r="AN5" i="78"/>
  <c r="X6" i="14"/>
  <c r="Y6" i="14"/>
  <c r="Y6" i="43"/>
  <c r="X6" i="43"/>
  <c r="AI5" i="75"/>
  <c r="AN5" i="75"/>
  <c r="AI5" i="67"/>
  <c r="AN5" i="67"/>
  <c r="Y6" i="15"/>
  <c r="X6" i="15"/>
  <c r="Y6" i="13"/>
  <c r="X6" i="13"/>
  <c r="AI5" i="25" l="1"/>
  <c r="AG6" i="70"/>
  <c r="AP6" i="70" s="1"/>
  <c r="W7" i="34"/>
  <c r="AN5" i="60"/>
  <c r="AE6" i="70"/>
  <c r="AF6" i="34"/>
  <c r="AO6" i="34" s="1"/>
  <c r="AI5" i="78"/>
  <c r="AI5" i="43"/>
  <c r="W7" i="70"/>
  <c r="W7" i="40"/>
  <c r="AE6" i="57"/>
  <c r="AE6" i="40"/>
  <c r="AN6" i="40" s="1"/>
  <c r="AI5" i="85"/>
  <c r="AI5" i="68"/>
  <c r="X6" i="67"/>
  <c r="AH6" i="67" s="1"/>
  <c r="AQ6" i="67" s="1"/>
  <c r="W7" i="57"/>
  <c r="W7" i="83"/>
  <c r="W7" i="81"/>
  <c r="Y7" i="81" s="1"/>
  <c r="Z6" i="47"/>
  <c r="AN5" i="85"/>
  <c r="X6" i="9"/>
  <c r="Z6" i="61"/>
  <c r="AE6" i="42"/>
  <c r="AG6" i="40"/>
  <c r="AP6" i="40" s="1"/>
  <c r="AE6" i="4"/>
  <c r="AF6" i="31"/>
  <c r="AO6" i="31" s="1"/>
  <c r="Z6" i="14"/>
  <c r="AG6" i="66"/>
  <c r="AP6" i="66" s="1"/>
  <c r="AF6" i="95"/>
  <c r="AO6" i="95" s="1"/>
  <c r="X6" i="69"/>
  <c r="AH6" i="69" s="1"/>
  <c r="AQ6" i="69" s="1"/>
  <c r="Z6" i="43"/>
  <c r="AG6" i="43" s="1"/>
  <c r="AP6" i="43" s="1"/>
  <c r="AF6" i="57"/>
  <c r="AO6" i="57" s="1"/>
  <c r="AG6" i="95"/>
  <c r="AP6" i="95" s="1"/>
  <c r="Z6" i="54"/>
  <c r="W7" i="4"/>
  <c r="W7" i="42"/>
  <c r="X7" i="42" s="1"/>
  <c r="Z6" i="80"/>
  <c r="AG6" i="80" s="1"/>
  <c r="AP6" i="80" s="1"/>
  <c r="AG6" i="38"/>
  <c r="AP6" i="38" s="1"/>
  <c r="AF6" i="81"/>
  <c r="AO6" i="81" s="1"/>
  <c r="AH6" i="3"/>
  <c r="AQ6" i="3" s="1"/>
  <c r="Z6" i="3"/>
  <c r="Z6" i="75"/>
  <c r="AE6" i="75" s="1"/>
  <c r="Z6" i="9"/>
  <c r="AE6" i="9" s="1"/>
  <c r="AF6" i="38"/>
  <c r="AO6" i="38" s="1"/>
  <c r="W7" i="38"/>
  <c r="Z6" i="15"/>
  <c r="W7" i="15" s="1"/>
  <c r="AF6" i="4"/>
  <c r="AO6" i="4" s="1"/>
  <c r="AF6" i="66"/>
  <c r="AO6" i="66" s="1"/>
  <c r="Z6" i="33"/>
  <c r="AE6" i="33" s="1"/>
  <c r="Z6" i="86"/>
  <c r="AE6" i="86" s="1"/>
  <c r="Z6" i="85"/>
  <c r="AE6" i="85" s="1"/>
  <c r="Z6" i="18"/>
  <c r="Z6" i="74"/>
  <c r="AF6" i="74" s="1"/>
  <c r="AO6" i="74" s="1"/>
  <c r="W7" i="31"/>
  <c r="Y7" i="31" s="1"/>
  <c r="Z6" i="44"/>
  <c r="AE6" i="44" s="1"/>
  <c r="AE6" i="31"/>
  <c r="Z6" i="30"/>
  <c r="AE6" i="66"/>
  <c r="AI5" i="13"/>
  <c r="AR5" i="13" s="1"/>
  <c r="AI5" i="56"/>
  <c r="AR5" i="56" s="1"/>
  <c r="Z6" i="67"/>
  <c r="Z6" i="8"/>
  <c r="Z6" i="26"/>
  <c r="AG6" i="26" s="1"/>
  <c r="AP6" i="26" s="1"/>
  <c r="Z6" i="72"/>
  <c r="Z6" i="64"/>
  <c r="W7" i="64" s="1"/>
  <c r="Z6" i="49"/>
  <c r="AE6" i="49" s="1"/>
  <c r="Z6" i="79"/>
  <c r="AE6" i="79" s="1"/>
  <c r="AG6" i="86"/>
  <c r="AP6" i="86" s="1"/>
  <c r="AF6" i="86"/>
  <c r="AO6" i="86" s="1"/>
  <c r="W7" i="86"/>
  <c r="AG6" i="85"/>
  <c r="AP6" i="85" s="1"/>
  <c r="AF6" i="85"/>
  <c r="AO6" i="85" s="1"/>
  <c r="W7" i="85"/>
  <c r="W7" i="54"/>
  <c r="AE6" i="54"/>
  <c r="AG6" i="54"/>
  <c r="AP6" i="54" s="1"/>
  <c r="AF6" i="54"/>
  <c r="AO6" i="54" s="1"/>
  <c r="AF6" i="15"/>
  <c r="AO6" i="15" s="1"/>
  <c r="AE6" i="15"/>
  <c r="AG6" i="15"/>
  <c r="AP6" i="15" s="1"/>
  <c r="AG6" i="93"/>
  <c r="AP6" i="93" s="1"/>
  <c r="AF6" i="93"/>
  <c r="AO6" i="93" s="1"/>
  <c r="W7" i="93"/>
  <c r="AE6" i="93"/>
  <c r="AH6" i="13"/>
  <c r="AQ6" i="13" s="1"/>
  <c r="AH6" i="14"/>
  <c r="AQ6" i="14" s="1"/>
  <c r="K8" i="51"/>
  <c r="X6" i="92"/>
  <c r="Y6" i="92"/>
  <c r="AI5" i="19"/>
  <c r="AN5" i="19"/>
  <c r="AH6" i="37"/>
  <c r="AQ6" i="37" s="1"/>
  <c r="K12" i="6"/>
  <c r="AH6" i="74"/>
  <c r="AQ6" i="74" s="1"/>
  <c r="Y6" i="90"/>
  <c r="X6" i="90"/>
  <c r="AN6" i="71"/>
  <c r="AI6" i="71"/>
  <c r="AI6" i="84"/>
  <c r="AN6" i="84"/>
  <c r="AR5" i="50"/>
  <c r="AR5" i="86"/>
  <c r="AR5" i="26"/>
  <c r="Y7" i="57"/>
  <c r="X7" i="57"/>
  <c r="AI6" i="95"/>
  <c r="AN6" i="95"/>
  <c r="Z6" i="24"/>
  <c r="AN5" i="88"/>
  <c r="AI5" i="88"/>
  <c r="K9" i="5"/>
  <c r="AH6" i="44"/>
  <c r="AQ6" i="44" s="1"/>
  <c r="Y6" i="46"/>
  <c r="X6" i="46"/>
  <c r="AI5" i="22"/>
  <c r="AN5" i="22"/>
  <c r="K10" i="13"/>
  <c r="K8" i="72"/>
  <c r="AR5" i="25"/>
  <c r="K8" i="24"/>
  <c r="Y6" i="65"/>
  <c r="X6" i="65"/>
  <c r="AI5" i="1"/>
  <c r="AN5" i="1"/>
  <c r="AR5" i="80"/>
  <c r="Z6" i="56"/>
  <c r="X7" i="58"/>
  <c r="Y7" i="58"/>
  <c r="AH6" i="25"/>
  <c r="AQ6" i="25" s="1"/>
  <c r="K8" i="50"/>
  <c r="AR5" i="60"/>
  <c r="AR5" i="49"/>
  <c r="AH6" i="68"/>
  <c r="AQ6" i="68" s="1"/>
  <c r="K8" i="71"/>
  <c r="Y6" i="27"/>
  <c r="X6" i="27"/>
  <c r="AR5" i="23"/>
  <c r="AI5" i="62"/>
  <c r="AN5" i="62"/>
  <c r="AN5" i="55"/>
  <c r="AI5" i="55"/>
  <c r="W7" i="80"/>
  <c r="K9" i="55"/>
  <c r="X7" i="4"/>
  <c r="AH7" i="4" s="1"/>
  <c r="AQ7" i="4" s="1"/>
  <c r="Y7" i="4"/>
  <c r="X7" i="81"/>
  <c r="K10" i="10"/>
  <c r="K8" i="16"/>
  <c r="Y7" i="48"/>
  <c r="X7" i="48"/>
  <c r="AR5" i="15"/>
  <c r="AR5" i="9"/>
  <c r="AF6" i="44"/>
  <c r="AO6" i="44" s="1"/>
  <c r="W7" i="44"/>
  <c r="AG6" i="44"/>
  <c r="AP6" i="44" s="1"/>
  <c r="K9" i="65"/>
  <c r="K9" i="9"/>
  <c r="AH6" i="73"/>
  <c r="AQ6" i="73" s="1"/>
  <c r="K9" i="57"/>
  <c r="K10" i="14"/>
  <c r="Y6" i="1"/>
  <c r="X6" i="1"/>
  <c r="AH6" i="29"/>
  <c r="AQ6" i="29" s="1"/>
  <c r="W7" i="30"/>
  <c r="AG6" i="30"/>
  <c r="AP6" i="30" s="1"/>
  <c r="AE6" i="30"/>
  <c r="AF6" i="30"/>
  <c r="AO6" i="30" s="1"/>
  <c r="K9" i="63"/>
  <c r="AF6" i="64"/>
  <c r="AO6" i="64" s="1"/>
  <c r="K10" i="61"/>
  <c r="AR5" i="33"/>
  <c r="AI5" i="27"/>
  <c r="AN5" i="27"/>
  <c r="Y6" i="10"/>
  <c r="X6" i="10"/>
  <c r="W7" i="17"/>
  <c r="AE6" i="17"/>
  <c r="AG6" i="17"/>
  <c r="AP6" i="17" s="1"/>
  <c r="AF6" i="17"/>
  <c r="AO6" i="17" s="1"/>
  <c r="X7" i="83"/>
  <c r="AH7" i="83" s="1"/>
  <c r="AQ7" i="83" s="1"/>
  <c r="Y7" i="83"/>
  <c r="AI6" i="42"/>
  <c r="AN6" i="42"/>
  <c r="Y7" i="40"/>
  <c r="X7" i="40"/>
  <c r="AN6" i="66"/>
  <c r="AE6" i="43"/>
  <c r="AG6" i="14"/>
  <c r="AP6" i="14" s="1"/>
  <c r="AF6" i="14"/>
  <c r="AO6" i="14" s="1"/>
  <c r="AE6" i="14"/>
  <c r="W7" i="14"/>
  <c r="AG6" i="11"/>
  <c r="AP6" i="11" s="1"/>
  <c r="AF6" i="11"/>
  <c r="AO6" i="11" s="1"/>
  <c r="W7" i="11"/>
  <c r="AE6" i="11"/>
  <c r="AR5" i="44"/>
  <c r="K8" i="59"/>
  <c r="K8" i="4"/>
  <c r="AG6" i="96"/>
  <c r="AP6" i="96" s="1"/>
  <c r="AF6" i="96"/>
  <c r="AO6" i="96" s="1"/>
  <c r="W7" i="96"/>
  <c r="AE6" i="96"/>
  <c r="K10" i="58"/>
  <c r="AG6" i="74"/>
  <c r="AP6" i="74" s="1"/>
  <c r="AN6" i="28"/>
  <c r="AI6" i="28"/>
  <c r="X7" i="71"/>
  <c r="AH7" i="71" s="1"/>
  <c r="AQ7" i="71" s="1"/>
  <c r="Y7" i="71"/>
  <c r="AI5" i="7"/>
  <c r="AN5" i="7"/>
  <c r="AH6" i="78"/>
  <c r="AQ6" i="78" s="1"/>
  <c r="AR5" i="12"/>
  <c r="K8" i="8"/>
  <c r="Z6" i="13"/>
  <c r="AH6" i="43"/>
  <c r="AQ6" i="43" s="1"/>
  <c r="AR5" i="78"/>
  <c r="K9" i="66"/>
  <c r="Z6" i="53"/>
  <c r="X6" i="53"/>
  <c r="Y6" i="53"/>
  <c r="X6" i="19"/>
  <c r="Y6" i="19"/>
  <c r="K8" i="3"/>
  <c r="Z6" i="37"/>
  <c r="K9" i="22"/>
  <c r="AI5" i="35"/>
  <c r="AN5" i="35"/>
  <c r="X7" i="28"/>
  <c r="Y7" i="28"/>
  <c r="X7" i="84"/>
  <c r="Y7" i="84"/>
  <c r="Z6" i="78"/>
  <c r="AN6" i="48"/>
  <c r="AI6" i="48"/>
  <c r="X7" i="95"/>
  <c r="Y7" i="95"/>
  <c r="AG6" i="77"/>
  <c r="AP6" i="77" s="1"/>
  <c r="AF6" i="77"/>
  <c r="AO6" i="77" s="1"/>
  <c r="AE6" i="77"/>
  <c r="W7" i="77"/>
  <c r="AR5" i="73"/>
  <c r="K8" i="11"/>
  <c r="Z6" i="50"/>
  <c r="AH6" i="23"/>
  <c r="AQ6" i="23" s="1"/>
  <c r="AN5" i="51"/>
  <c r="AI5" i="51"/>
  <c r="Z6" i="29"/>
  <c r="AN6" i="70"/>
  <c r="AI6" i="70"/>
  <c r="Z6" i="25"/>
  <c r="X6" i="89"/>
  <c r="Y6" i="89"/>
  <c r="K10" i="53"/>
  <c r="X6" i="32"/>
  <c r="Y6" i="32"/>
  <c r="K8" i="19"/>
  <c r="K10" i="69"/>
  <c r="K8" i="64"/>
  <c r="Z6" i="68"/>
  <c r="X6" i="55"/>
  <c r="Y6" i="55"/>
  <c r="AN6" i="59"/>
  <c r="AI6" i="59"/>
  <c r="K8" i="20"/>
  <c r="K11" i="49"/>
  <c r="AN6" i="83"/>
  <c r="AI6" i="83"/>
  <c r="X7" i="31"/>
  <c r="X7" i="66"/>
  <c r="Y7" i="66"/>
  <c r="X7" i="36"/>
  <c r="Y7" i="36"/>
  <c r="AR5" i="75"/>
  <c r="K9" i="7"/>
  <c r="K9" i="17"/>
  <c r="AH6" i="15"/>
  <c r="AQ6" i="15" s="1"/>
  <c r="AH6" i="49"/>
  <c r="AQ6" i="49" s="1"/>
  <c r="AI5" i="5"/>
  <c r="AN5" i="5"/>
  <c r="AI5" i="53"/>
  <c r="AN5" i="53"/>
  <c r="AR5" i="8"/>
  <c r="AR5" i="43"/>
  <c r="AR5" i="85"/>
  <c r="AR5" i="64"/>
  <c r="AR5" i="68"/>
  <c r="Y7" i="76"/>
  <c r="X7" i="76"/>
  <c r="AH6" i="86"/>
  <c r="AQ6" i="86" s="1"/>
  <c r="AH6" i="85"/>
  <c r="AQ6" i="85" s="1"/>
  <c r="K10" i="62"/>
  <c r="W7" i="45"/>
  <c r="AG6" i="45"/>
  <c r="AP6" i="45" s="1"/>
  <c r="AE6" i="45"/>
  <c r="AF6" i="45"/>
  <c r="AO6" i="45" s="1"/>
  <c r="Z6" i="60"/>
  <c r="K9" i="21"/>
  <c r="Z6" i="73"/>
  <c r="AH6" i="18"/>
  <c r="AQ6" i="18" s="1"/>
  <c r="AI5" i="6"/>
  <c r="AN5" i="6"/>
  <c r="Z6" i="23"/>
  <c r="AH6" i="47"/>
  <c r="AQ6" i="47" s="1"/>
  <c r="AI5" i="2"/>
  <c r="AN5" i="2"/>
  <c r="K9" i="70"/>
  <c r="Y7" i="70"/>
  <c r="X7" i="70"/>
  <c r="AH6" i="54"/>
  <c r="AQ6" i="54" s="1"/>
  <c r="Y6" i="82"/>
  <c r="X6" i="82"/>
  <c r="AN5" i="32"/>
  <c r="AI5" i="32"/>
  <c r="AN6" i="52"/>
  <c r="AI6" i="52"/>
  <c r="AN6" i="34"/>
  <c r="AR5" i="14"/>
  <c r="AR5" i="30"/>
  <c r="AG6" i="16"/>
  <c r="AP6" i="16" s="1"/>
  <c r="AF6" i="16"/>
  <c r="AO6" i="16" s="1"/>
  <c r="W7" i="16"/>
  <c r="AE6" i="16"/>
  <c r="K8" i="52"/>
  <c r="AR5" i="47"/>
  <c r="K8" i="56"/>
  <c r="AI5" i="20"/>
  <c r="AN5" i="20"/>
  <c r="K16" i="1"/>
  <c r="AG6" i="21"/>
  <c r="AP6" i="21" s="1"/>
  <c r="AF6" i="21"/>
  <c r="AO6" i="21" s="1"/>
  <c r="W7" i="21"/>
  <c r="AE6" i="21"/>
  <c r="X7" i="59"/>
  <c r="AH7" i="59" s="1"/>
  <c r="AQ7" i="59" s="1"/>
  <c r="Y7" i="59"/>
  <c r="AH6" i="61"/>
  <c r="AQ6" i="61" s="1"/>
  <c r="X7" i="38"/>
  <c r="Y7" i="38"/>
  <c r="AI6" i="81"/>
  <c r="AN6" i="81"/>
  <c r="AI6" i="31"/>
  <c r="AN6" i="31"/>
  <c r="AN6" i="36"/>
  <c r="AI6" i="36"/>
  <c r="AR5" i="54"/>
  <c r="AI5" i="90"/>
  <c r="AN5" i="90"/>
  <c r="AF6" i="8"/>
  <c r="AO6" i="8" s="1"/>
  <c r="W7" i="8"/>
  <c r="AE6" i="8"/>
  <c r="AG6" i="8"/>
  <c r="AP6" i="8" s="1"/>
  <c r="AG6" i="67"/>
  <c r="AP6" i="67" s="1"/>
  <c r="AF6" i="67"/>
  <c r="AO6" i="67" s="1"/>
  <c r="AE6" i="67"/>
  <c r="W7" i="67"/>
  <c r="AH6" i="9"/>
  <c r="AQ6" i="9" s="1"/>
  <c r="AG6" i="91"/>
  <c r="AP6" i="91" s="1"/>
  <c r="AF6" i="91"/>
  <c r="AO6" i="91" s="1"/>
  <c r="W7" i="91"/>
  <c r="AE6" i="91"/>
  <c r="X6" i="88"/>
  <c r="Y6" i="88"/>
  <c r="AE6" i="41"/>
  <c r="W7" i="41"/>
  <c r="AF6" i="41"/>
  <c r="AO6" i="41" s="1"/>
  <c r="AG6" i="41"/>
  <c r="AP6" i="41" s="1"/>
  <c r="AG6" i="87"/>
  <c r="AP6" i="87" s="1"/>
  <c r="W7" i="87"/>
  <c r="AF6" i="87"/>
  <c r="AO6" i="87" s="1"/>
  <c r="AE6" i="87"/>
  <c r="X6" i="22"/>
  <c r="Y6" i="22"/>
  <c r="AR5" i="29"/>
  <c r="AG6" i="72"/>
  <c r="AP6" i="72" s="1"/>
  <c r="AF6" i="72"/>
  <c r="AO6" i="72" s="1"/>
  <c r="W7" i="72"/>
  <c r="AE6" i="72"/>
  <c r="AH6" i="39"/>
  <c r="AQ6" i="39" s="1"/>
  <c r="AG6" i="18"/>
  <c r="AP6" i="18" s="1"/>
  <c r="AF6" i="18"/>
  <c r="AO6" i="18" s="1"/>
  <c r="W7" i="18"/>
  <c r="AE6" i="18"/>
  <c r="W7" i="47"/>
  <c r="AG6" i="47"/>
  <c r="AP6" i="47" s="1"/>
  <c r="AF6" i="47"/>
  <c r="AO6" i="47" s="1"/>
  <c r="AE6" i="47"/>
  <c r="X6" i="51"/>
  <c r="Y6" i="51"/>
  <c r="AR5" i="79"/>
  <c r="K9" i="68"/>
  <c r="K8" i="2"/>
  <c r="AH6" i="79"/>
  <c r="AQ6" i="79" s="1"/>
  <c r="AG6" i="12"/>
  <c r="AP6" i="12" s="1"/>
  <c r="AF6" i="12"/>
  <c r="AO6" i="12" s="1"/>
  <c r="W7" i="12"/>
  <c r="AE6" i="12"/>
  <c r="AR5" i="39"/>
  <c r="AR5" i="18"/>
  <c r="AR5" i="37"/>
  <c r="AI6" i="38"/>
  <c r="AN6" i="38"/>
  <c r="Y6" i="5"/>
  <c r="X6" i="5"/>
  <c r="AI5" i="92"/>
  <c r="AN5" i="92"/>
  <c r="AR5" i="67"/>
  <c r="K8" i="12"/>
  <c r="Y6" i="35"/>
  <c r="X6" i="35"/>
  <c r="Y6" i="7"/>
  <c r="X6" i="7"/>
  <c r="AF6" i="94"/>
  <c r="AO6" i="94" s="1"/>
  <c r="AG6" i="94"/>
  <c r="AP6" i="94" s="1"/>
  <c r="W7" i="94"/>
  <c r="AE6" i="94"/>
  <c r="AR5" i="69"/>
  <c r="AH6" i="75"/>
  <c r="AQ6" i="75" s="1"/>
  <c r="AI6" i="76"/>
  <c r="AN6" i="76"/>
  <c r="K9" i="15"/>
  <c r="AH6" i="33"/>
  <c r="AQ6" i="33" s="1"/>
  <c r="AI6" i="57"/>
  <c r="AN6" i="57"/>
  <c r="AH6" i="26"/>
  <c r="AQ6" i="26" s="1"/>
  <c r="AN5" i="46"/>
  <c r="AI5" i="46"/>
  <c r="Z6" i="39"/>
  <c r="K9" i="23"/>
  <c r="K8" i="60"/>
  <c r="AN5" i="65"/>
  <c r="AI5" i="65"/>
  <c r="Y6" i="6"/>
  <c r="X6" i="6"/>
  <c r="X6" i="2"/>
  <c r="Y6" i="2"/>
  <c r="AR5" i="61"/>
  <c r="AH6" i="30"/>
  <c r="AQ6" i="30" s="1"/>
  <c r="AI6" i="58"/>
  <c r="AN6" i="58"/>
  <c r="K9" i="54"/>
  <c r="AR5" i="24"/>
  <c r="K8" i="67"/>
  <c r="AI5" i="89"/>
  <c r="AN5" i="89"/>
  <c r="AN5" i="82"/>
  <c r="AI5" i="82"/>
  <c r="Y7" i="52"/>
  <c r="X7" i="52"/>
  <c r="AH7" i="52" s="1"/>
  <c r="AQ7" i="52" s="1"/>
  <c r="Y7" i="34"/>
  <c r="X7" i="34"/>
  <c r="AR5" i="72"/>
  <c r="W7" i="63"/>
  <c r="AE6" i="63"/>
  <c r="AF6" i="63"/>
  <c r="AO6" i="63" s="1"/>
  <c r="AG6" i="63"/>
  <c r="AP6" i="63" s="1"/>
  <c r="K9" i="18"/>
  <c r="AI5" i="10"/>
  <c r="AN5" i="10"/>
  <c r="X6" i="62"/>
  <c r="Y6" i="62"/>
  <c r="X6" i="20"/>
  <c r="Y6" i="20"/>
  <c r="AR5" i="74"/>
  <c r="AH6" i="80"/>
  <c r="AQ6" i="80" s="1"/>
  <c r="AG6" i="61"/>
  <c r="AP6" i="61" s="1"/>
  <c r="AE6" i="61"/>
  <c r="W7" i="61"/>
  <c r="AF6" i="61"/>
  <c r="AO6" i="61" s="1"/>
  <c r="AN6" i="4"/>
  <c r="AF6" i="75" l="1"/>
  <c r="AO6" i="75" s="1"/>
  <c r="Y7" i="42"/>
  <c r="AG6" i="75"/>
  <c r="AP6" i="75" s="1"/>
  <c r="AI6" i="34"/>
  <c r="Z7" i="59"/>
  <c r="Z6" i="82"/>
  <c r="AG6" i="82" s="1"/>
  <c r="AP6" i="82" s="1"/>
  <c r="Z6" i="46"/>
  <c r="W7" i="9"/>
  <c r="AF6" i="79"/>
  <c r="AO6" i="79" s="1"/>
  <c r="AG6" i="79"/>
  <c r="AP6" i="79" s="1"/>
  <c r="AI6" i="4"/>
  <c r="AF6" i="33"/>
  <c r="AO6" i="33" s="1"/>
  <c r="Z6" i="35"/>
  <c r="Z6" i="5"/>
  <c r="AI6" i="40"/>
  <c r="W7" i="43"/>
  <c r="AG6" i="33"/>
  <c r="AP6" i="33" s="1"/>
  <c r="AG6" i="9"/>
  <c r="AP6" i="9" s="1"/>
  <c r="AG6" i="3"/>
  <c r="AP6" i="3" s="1"/>
  <c r="AF6" i="3"/>
  <c r="AO6" i="3" s="1"/>
  <c r="W7" i="3"/>
  <c r="AE6" i="3"/>
  <c r="W7" i="74"/>
  <c r="X7" i="74" s="1"/>
  <c r="AG6" i="64"/>
  <c r="AP6" i="64" s="1"/>
  <c r="AE6" i="80"/>
  <c r="W7" i="33"/>
  <c r="Z6" i="69"/>
  <c r="AE6" i="74"/>
  <c r="AI6" i="66"/>
  <c r="AE6" i="64"/>
  <c r="AN6" i="64" s="1"/>
  <c r="W7" i="75"/>
  <c r="AF6" i="80"/>
  <c r="AO6" i="80" s="1"/>
  <c r="AF6" i="43"/>
  <c r="AO6" i="43" s="1"/>
  <c r="AF6" i="9"/>
  <c r="AO6" i="9" s="1"/>
  <c r="AE6" i="26"/>
  <c r="W7" i="79"/>
  <c r="Y7" i="79" s="1"/>
  <c r="Z6" i="2"/>
  <c r="Z7" i="48"/>
  <c r="W7" i="26"/>
  <c r="Z7" i="76"/>
  <c r="Z6" i="55"/>
  <c r="W7" i="55" s="1"/>
  <c r="AF6" i="49"/>
  <c r="AO6" i="49" s="1"/>
  <c r="AG6" i="49"/>
  <c r="AP6" i="49" s="1"/>
  <c r="Z7" i="83"/>
  <c r="W7" i="49"/>
  <c r="Z7" i="71"/>
  <c r="Z7" i="40"/>
  <c r="AG7" i="40" s="1"/>
  <c r="AP7" i="40" s="1"/>
  <c r="Z6" i="65"/>
  <c r="AF6" i="65" s="1"/>
  <c r="AO6" i="65" s="1"/>
  <c r="AF6" i="26"/>
  <c r="AO6" i="26" s="1"/>
  <c r="AG6" i="65"/>
  <c r="AP6" i="65" s="1"/>
  <c r="W7" i="2"/>
  <c r="AE6" i="2"/>
  <c r="AG6" i="2"/>
  <c r="AP6" i="2" s="1"/>
  <c r="AF6" i="2"/>
  <c r="AO6" i="2" s="1"/>
  <c r="AR5" i="65"/>
  <c r="AH6" i="7"/>
  <c r="AQ6" i="7" s="1"/>
  <c r="AG6" i="35"/>
  <c r="AP6" i="35" s="1"/>
  <c r="AE6" i="35"/>
  <c r="W7" i="35"/>
  <c r="AF6" i="35"/>
  <c r="AO6" i="35" s="1"/>
  <c r="AF6" i="5"/>
  <c r="AO6" i="5" s="1"/>
  <c r="W7" i="5"/>
  <c r="AE6" i="5"/>
  <c r="AG6" i="5"/>
  <c r="AP6" i="5" s="1"/>
  <c r="X7" i="12"/>
  <c r="Y7" i="12"/>
  <c r="AH6" i="51"/>
  <c r="AQ6" i="51" s="1"/>
  <c r="X7" i="47"/>
  <c r="Y7" i="47"/>
  <c r="Y7" i="18"/>
  <c r="X7" i="18"/>
  <c r="Y7" i="87"/>
  <c r="X7" i="87"/>
  <c r="Y7" i="41"/>
  <c r="X7" i="41"/>
  <c r="AN6" i="91"/>
  <c r="AI6" i="91"/>
  <c r="AF7" i="59"/>
  <c r="AO7" i="59" s="1"/>
  <c r="AE7" i="59"/>
  <c r="W8" i="59"/>
  <c r="AG7" i="59"/>
  <c r="AP7" i="59" s="1"/>
  <c r="K9" i="56"/>
  <c r="K9" i="52"/>
  <c r="AR6" i="52"/>
  <c r="K10" i="70"/>
  <c r="Y7" i="45"/>
  <c r="X7" i="45"/>
  <c r="K11" i="62"/>
  <c r="AH7" i="66"/>
  <c r="AQ7" i="66" s="1"/>
  <c r="K9" i="20"/>
  <c r="K11" i="53"/>
  <c r="AG6" i="25"/>
  <c r="AP6" i="25" s="1"/>
  <c r="AF6" i="25"/>
  <c r="AO6" i="25" s="1"/>
  <c r="AE6" i="25"/>
  <c r="W7" i="25"/>
  <c r="AR6" i="48"/>
  <c r="AH7" i="84"/>
  <c r="AQ7" i="84" s="1"/>
  <c r="AR5" i="35"/>
  <c r="W7" i="53"/>
  <c r="AG6" i="53"/>
  <c r="AP6" i="53" s="1"/>
  <c r="AE6" i="53"/>
  <c r="AF6" i="53"/>
  <c r="AO6" i="53" s="1"/>
  <c r="AF6" i="13"/>
  <c r="AO6" i="13" s="1"/>
  <c r="W7" i="13"/>
  <c r="AE6" i="13"/>
  <c r="AG6" i="13"/>
  <c r="AP6" i="13" s="1"/>
  <c r="AR5" i="7"/>
  <c r="AI6" i="14"/>
  <c r="AN6" i="14"/>
  <c r="AE7" i="83"/>
  <c r="W8" i="83"/>
  <c r="AG7" i="83"/>
  <c r="AP7" i="83" s="1"/>
  <c r="AF7" i="83"/>
  <c r="AO7" i="83" s="1"/>
  <c r="AH6" i="10"/>
  <c r="AQ6" i="10" s="1"/>
  <c r="K11" i="61"/>
  <c r="X7" i="80"/>
  <c r="Y7" i="80"/>
  <c r="K9" i="71"/>
  <c r="K9" i="50"/>
  <c r="AH6" i="65"/>
  <c r="AQ6" i="65" s="1"/>
  <c r="AG6" i="46"/>
  <c r="AP6" i="46" s="1"/>
  <c r="W7" i="46"/>
  <c r="AE6" i="46"/>
  <c r="AF6" i="46"/>
  <c r="AO6" i="46" s="1"/>
  <c r="AG6" i="24"/>
  <c r="AP6" i="24" s="1"/>
  <c r="AF6" i="24"/>
  <c r="AO6" i="24" s="1"/>
  <c r="W7" i="24"/>
  <c r="AE6" i="24"/>
  <c r="AH6" i="92"/>
  <c r="AQ6" i="92" s="1"/>
  <c r="K9" i="51"/>
  <c r="Y7" i="9"/>
  <c r="X7" i="9"/>
  <c r="AH6" i="20"/>
  <c r="AQ6" i="20" s="1"/>
  <c r="AR5" i="10"/>
  <c r="AR6" i="58"/>
  <c r="K10" i="23"/>
  <c r="AR6" i="57"/>
  <c r="Z6" i="51"/>
  <c r="AH6" i="22"/>
  <c r="AQ6" i="22" s="1"/>
  <c r="AI6" i="41"/>
  <c r="AN6" i="41"/>
  <c r="Y7" i="91"/>
  <c r="X7" i="91"/>
  <c r="AR6" i="36"/>
  <c r="AR6" i="81"/>
  <c r="AN6" i="21"/>
  <c r="AI6" i="21"/>
  <c r="K17" i="1"/>
  <c r="AH7" i="76"/>
  <c r="AQ7" i="76" s="1"/>
  <c r="AR5" i="5"/>
  <c r="K10" i="7"/>
  <c r="Z7" i="66"/>
  <c r="AR6" i="83"/>
  <c r="AR6" i="59"/>
  <c r="K9" i="19"/>
  <c r="AR6" i="70"/>
  <c r="Z7" i="84"/>
  <c r="AH6" i="19"/>
  <c r="AQ6" i="19" s="1"/>
  <c r="K11" i="58"/>
  <c r="AN6" i="11"/>
  <c r="AI6" i="11"/>
  <c r="Y7" i="43"/>
  <c r="X7" i="43"/>
  <c r="Y7" i="30"/>
  <c r="X7" i="30"/>
  <c r="K11" i="14"/>
  <c r="AH7" i="48"/>
  <c r="AQ7" i="48" s="1"/>
  <c r="K11" i="10"/>
  <c r="K10" i="55"/>
  <c r="AR5" i="55"/>
  <c r="K11" i="13"/>
  <c r="K13" i="6"/>
  <c r="Z6" i="92"/>
  <c r="Y7" i="26"/>
  <c r="X7" i="26"/>
  <c r="Z6" i="20"/>
  <c r="AE6" i="39"/>
  <c r="W7" i="39"/>
  <c r="AF6" i="39"/>
  <c r="AO6" i="39" s="1"/>
  <c r="AG6" i="39"/>
  <c r="AP6" i="39" s="1"/>
  <c r="K10" i="15"/>
  <c r="AI6" i="94"/>
  <c r="AN6" i="94"/>
  <c r="Z6" i="7"/>
  <c r="K10" i="68"/>
  <c r="AI6" i="47"/>
  <c r="AN6" i="47"/>
  <c r="Z6" i="22"/>
  <c r="Y7" i="21"/>
  <c r="X7" i="21"/>
  <c r="AN6" i="16"/>
  <c r="AI6" i="16"/>
  <c r="AR5" i="32"/>
  <c r="AH7" i="70"/>
  <c r="AQ7" i="70" s="1"/>
  <c r="AR5" i="2"/>
  <c r="AG6" i="73"/>
  <c r="AP6" i="73" s="1"/>
  <c r="AF6" i="73"/>
  <c r="AO6" i="73" s="1"/>
  <c r="AE6" i="73"/>
  <c r="W7" i="73"/>
  <c r="AH7" i="31"/>
  <c r="AQ7" i="31" s="1"/>
  <c r="AG6" i="68"/>
  <c r="AP6" i="68" s="1"/>
  <c r="AF6" i="68"/>
  <c r="AO6" i="68" s="1"/>
  <c r="AE6" i="68"/>
  <c r="W7" i="68"/>
  <c r="Y7" i="77"/>
  <c r="X7" i="77"/>
  <c r="K10" i="22"/>
  <c r="Z6" i="19"/>
  <c r="K9" i="8"/>
  <c r="Y7" i="74"/>
  <c r="AN6" i="96"/>
  <c r="AI6" i="96"/>
  <c r="K9" i="4"/>
  <c r="Y7" i="11"/>
  <c r="X7" i="11"/>
  <c r="Z6" i="10"/>
  <c r="AI6" i="64"/>
  <c r="K10" i="63"/>
  <c r="AH6" i="1"/>
  <c r="AQ6" i="1" s="1"/>
  <c r="K10" i="9"/>
  <c r="Y7" i="44"/>
  <c r="X7" i="44"/>
  <c r="Y7" i="75"/>
  <c r="X7" i="75"/>
  <c r="Z7" i="4"/>
  <c r="AI6" i="80"/>
  <c r="AN6" i="80"/>
  <c r="AH6" i="27"/>
  <c r="AQ6" i="27" s="1"/>
  <c r="AR6" i="95"/>
  <c r="AN6" i="93"/>
  <c r="AI6" i="93"/>
  <c r="AN6" i="85"/>
  <c r="AI6" i="85"/>
  <c r="X7" i="86"/>
  <c r="Y7" i="86"/>
  <c r="AR5" i="89"/>
  <c r="X7" i="94"/>
  <c r="Y7" i="94"/>
  <c r="AR5" i="92"/>
  <c r="AN6" i="72"/>
  <c r="AI6" i="72"/>
  <c r="AH6" i="88"/>
  <c r="AQ6" i="88" s="1"/>
  <c r="Y7" i="67"/>
  <c r="X7" i="67"/>
  <c r="AI6" i="8"/>
  <c r="AN6" i="8"/>
  <c r="AR5" i="90"/>
  <c r="AR5" i="20"/>
  <c r="Y7" i="16"/>
  <c r="X7" i="16"/>
  <c r="AF6" i="23"/>
  <c r="AO6" i="23" s="1"/>
  <c r="W7" i="23"/>
  <c r="AE6" i="23"/>
  <c r="AG6" i="23"/>
  <c r="AP6" i="23" s="1"/>
  <c r="W8" i="76"/>
  <c r="AE7" i="76"/>
  <c r="AF7" i="76"/>
  <c r="AO7" i="76" s="1"/>
  <c r="AG7" i="76"/>
  <c r="AP7" i="76" s="1"/>
  <c r="K10" i="17"/>
  <c r="AH7" i="36"/>
  <c r="AQ7" i="36" s="1"/>
  <c r="AH6" i="32"/>
  <c r="AQ6" i="32" s="1"/>
  <c r="AH6" i="89"/>
  <c r="AQ6" i="89" s="1"/>
  <c r="W7" i="29"/>
  <c r="AG6" i="29"/>
  <c r="AP6" i="29" s="1"/>
  <c r="AE6" i="29"/>
  <c r="AF6" i="29"/>
  <c r="AO6" i="29" s="1"/>
  <c r="K9" i="11"/>
  <c r="AH7" i="95"/>
  <c r="AQ7" i="95" s="1"/>
  <c r="AH7" i="28"/>
  <c r="AQ7" i="28" s="1"/>
  <c r="AG6" i="37"/>
  <c r="AP6" i="37" s="1"/>
  <c r="AF6" i="37"/>
  <c r="AO6" i="37" s="1"/>
  <c r="AE6" i="37"/>
  <c r="W7" i="37"/>
  <c r="K10" i="66"/>
  <c r="W8" i="71"/>
  <c r="AG7" i="71"/>
  <c r="AP7" i="71" s="1"/>
  <c r="AF7" i="71"/>
  <c r="AO7" i="71" s="1"/>
  <c r="AE7" i="71"/>
  <c r="AN6" i="74"/>
  <c r="AI6" i="74"/>
  <c r="AR6" i="66"/>
  <c r="AR6" i="42"/>
  <c r="AI6" i="17"/>
  <c r="AN6" i="17"/>
  <c r="X7" i="64"/>
  <c r="Y7" i="64"/>
  <c r="AG7" i="48"/>
  <c r="AP7" i="48" s="1"/>
  <c r="W8" i="48"/>
  <c r="AF7" i="48"/>
  <c r="AO7" i="48" s="1"/>
  <c r="AE7" i="48"/>
  <c r="AH7" i="58"/>
  <c r="AQ7" i="58" s="1"/>
  <c r="AR5" i="22"/>
  <c r="K10" i="5"/>
  <c r="AH7" i="57"/>
  <c r="AQ7" i="57" s="1"/>
  <c r="AH6" i="90"/>
  <c r="AQ6" i="90" s="1"/>
  <c r="AN6" i="86"/>
  <c r="AI6" i="86"/>
  <c r="X7" i="33"/>
  <c r="Y7" i="33"/>
  <c r="K9" i="67"/>
  <c r="Y7" i="61"/>
  <c r="X7" i="61"/>
  <c r="AH6" i="62"/>
  <c r="AQ6" i="62" s="1"/>
  <c r="AR6" i="76"/>
  <c r="AH6" i="35"/>
  <c r="AQ6" i="35" s="1"/>
  <c r="AH6" i="5"/>
  <c r="AQ6" i="5" s="1"/>
  <c r="AR6" i="38"/>
  <c r="K9" i="2"/>
  <c r="X7" i="72"/>
  <c r="Y7" i="72"/>
  <c r="AN6" i="87"/>
  <c r="AI6" i="87"/>
  <c r="Z6" i="88"/>
  <c r="AN6" i="67"/>
  <c r="AI6" i="67"/>
  <c r="X7" i="8"/>
  <c r="Y7" i="8"/>
  <c r="AH7" i="38"/>
  <c r="AQ7" i="38" s="1"/>
  <c r="AR6" i="34"/>
  <c r="Z7" i="70"/>
  <c r="K10" i="21"/>
  <c r="AI6" i="45"/>
  <c r="AN6" i="45"/>
  <c r="Z7" i="36"/>
  <c r="Z7" i="31"/>
  <c r="K12" i="49"/>
  <c r="Z6" i="32"/>
  <c r="Z6" i="89"/>
  <c r="AN6" i="77"/>
  <c r="AI6" i="77"/>
  <c r="Z7" i="95"/>
  <c r="Z7" i="28"/>
  <c r="AR6" i="28"/>
  <c r="Y7" i="96"/>
  <c r="X7" i="96"/>
  <c r="K9" i="59"/>
  <c r="AI6" i="43"/>
  <c r="AN6" i="43"/>
  <c r="X7" i="17"/>
  <c r="Y7" i="17"/>
  <c r="AI6" i="30"/>
  <c r="AN6" i="30"/>
  <c r="Z6" i="1"/>
  <c r="K10" i="57"/>
  <c r="AN6" i="44"/>
  <c r="AI6" i="44"/>
  <c r="AN6" i="75"/>
  <c r="AI6" i="75"/>
  <c r="AH7" i="81"/>
  <c r="AQ7" i="81" s="1"/>
  <c r="AH7" i="42"/>
  <c r="AQ7" i="42" s="1"/>
  <c r="AR5" i="62"/>
  <c r="Z6" i="27"/>
  <c r="Z7" i="58"/>
  <c r="AR5" i="1"/>
  <c r="K9" i="72"/>
  <c r="AH6" i="46"/>
  <c r="AQ6" i="46" s="1"/>
  <c r="AR5" i="88"/>
  <c r="AR6" i="84"/>
  <c r="AR5" i="19"/>
  <c r="X7" i="93"/>
  <c r="Y7" i="93"/>
  <c r="AI6" i="15"/>
  <c r="AN6" i="15"/>
  <c r="AN6" i="54"/>
  <c r="AI6" i="54"/>
  <c r="Y7" i="85"/>
  <c r="X7" i="85"/>
  <c r="AN6" i="33"/>
  <c r="Y7" i="49"/>
  <c r="X7" i="49"/>
  <c r="AR5" i="82"/>
  <c r="AI6" i="61"/>
  <c r="AN6" i="61"/>
  <c r="AI6" i="63"/>
  <c r="AN6" i="63"/>
  <c r="K10" i="18"/>
  <c r="Y7" i="63"/>
  <c r="X7" i="63"/>
  <c r="AH7" i="34"/>
  <c r="AQ7" i="34" s="1"/>
  <c r="Z7" i="52"/>
  <c r="AH6" i="6"/>
  <c r="AQ6" i="6" s="1"/>
  <c r="K9" i="60"/>
  <c r="AR5" i="46"/>
  <c r="AR6" i="4"/>
  <c r="Z6" i="62"/>
  <c r="Z7" i="34"/>
  <c r="K10" i="54"/>
  <c r="AH6" i="2"/>
  <c r="AQ6" i="2" s="1"/>
  <c r="Z6" i="6"/>
  <c r="K9" i="12"/>
  <c r="AI6" i="12"/>
  <c r="AN6" i="12"/>
  <c r="AN6" i="18"/>
  <c r="AI6" i="18"/>
  <c r="AR6" i="31"/>
  <c r="Z7" i="38"/>
  <c r="AH6" i="82"/>
  <c r="AQ6" i="82" s="1"/>
  <c r="AR5" i="6"/>
  <c r="AG6" i="60"/>
  <c r="AP6" i="60" s="1"/>
  <c r="AF6" i="60"/>
  <c r="AO6" i="60" s="1"/>
  <c r="W7" i="60"/>
  <c r="AE6" i="60"/>
  <c r="AR5" i="53"/>
  <c r="AR6" i="40"/>
  <c r="AH6" i="55"/>
  <c r="AQ6" i="55" s="1"/>
  <c r="K9" i="64"/>
  <c r="K11" i="69"/>
  <c r="AR5" i="51"/>
  <c r="AF6" i="50"/>
  <c r="AO6" i="50" s="1"/>
  <c r="W7" i="50"/>
  <c r="AE6" i="50"/>
  <c r="AG6" i="50"/>
  <c r="AP6" i="50" s="1"/>
  <c r="AG6" i="78"/>
  <c r="AP6" i="78" s="1"/>
  <c r="AF6" i="78"/>
  <c r="AO6" i="78" s="1"/>
  <c r="AE6" i="78"/>
  <c r="W7" i="78"/>
  <c r="K9" i="3"/>
  <c r="AH6" i="53"/>
  <c r="AQ6" i="53" s="1"/>
  <c r="W7" i="69"/>
  <c r="AE6" i="69"/>
  <c r="AG6" i="69"/>
  <c r="AP6" i="69" s="1"/>
  <c r="AF6" i="69"/>
  <c r="AO6" i="69" s="1"/>
  <c r="X7" i="14"/>
  <c r="Y7" i="14"/>
  <c r="AH7" i="40"/>
  <c r="AQ7" i="40" s="1"/>
  <c r="AR5" i="27"/>
  <c r="K10" i="65"/>
  <c r="K9" i="16"/>
  <c r="Z7" i="81"/>
  <c r="Z7" i="42"/>
  <c r="AG6" i="56"/>
  <c r="AP6" i="56" s="1"/>
  <c r="AF6" i="56"/>
  <c r="AO6" i="56" s="1"/>
  <c r="AE6" i="56"/>
  <c r="W7" i="56"/>
  <c r="K9" i="24"/>
  <c r="Z7" i="57"/>
  <c r="AR6" i="71"/>
  <c r="Z6" i="90"/>
  <c r="X7" i="15"/>
  <c r="Y7" i="15"/>
  <c r="Y7" i="54"/>
  <c r="X7" i="54"/>
  <c r="AI6" i="9"/>
  <c r="AN6" i="9"/>
  <c r="AN6" i="79"/>
  <c r="AI6" i="79"/>
  <c r="AN6" i="49"/>
  <c r="AI6" i="49" l="1"/>
  <c r="AE6" i="82"/>
  <c r="AF6" i="82"/>
  <c r="AO6" i="82" s="1"/>
  <c r="X7" i="79"/>
  <c r="W7" i="82"/>
  <c r="Z7" i="30"/>
  <c r="AI6" i="26"/>
  <c r="AF6" i="55"/>
  <c r="AO6" i="55" s="1"/>
  <c r="Z7" i="14"/>
  <c r="Z7" i="49"/>
  <c r="Z7" i="64"/>
  <c r="AG7" i="64" s="1"/>
  <c r="AP7" i="64" s="1"/>
  <c r="AN6" i="3"/>
  <c r="AI6" i="3"/>
  <c r="AR6" i="3" s="1"/>
  <c r="X7" i="3"/>
  <c r="AH7" i="3" s="1"/>
  <c r="AQ7" i="3" s="1"/>
  <c r="Y7" i="3"/>
  <c r="Z7" i="3"/>
  <c r="AG6" i="55"/>
  <c r="AP6" i="55" s="1"/>
  <c r="Z7" i="15"/>
  <c r="AG7" i="15" s="1"/>
  <c r="AP7" i="15" s="1"/>
  <c r="AN6" i="26"/>
  <c r="AE6" i="55"/>
  <c r="Z7" i="79"/>
  <c r="AF7" i="79" s="1"/>
  <c r="AO7" i="79" s="1"/>
  <c r="AI6" i="33"/>
  <c r="Z7" i="77"/>
  <c r="AG7" i="77" s="1"/>
  <c r="AP7" i="77" s="1"/>
  <c r="Z7" i="43"/>
  <c r="W7" i="65"/>
  <c r="Z7" i="44"/>
  <c r="AE6" i="65"/>
  <c r="Z7" i="61"/>
  <c r="AF7" i="61" s="1"/>
  <c r="AO7" i="61" s="1"/>
  <c r="Z7" i="16"/>
  <c r="AF7" i="16" s="1"/>
  <c r="AO7" i="16" s="1"/>
  <c r="Z7" i="67"/>
  <c r="Z7" i="86"/>
  <c r="AF7" i="40"/>
  <c r="AO7" i="40" s="1"/>
  <c r="Z7" i="9"/>
  <c r="AG7" i="9" s="1"/>
  <c r="AP7" i="9" s="1"/>
  <c r="AE7" i="40"/>
  <c r="Z7" i="54"/>
  <c r="AF7" i="54" s="1"/>
  <c r="AO7" i="54" s="1"/>
  <c r="Z7" i="63"/>
  <c r="AE7" i="63" s="1"/>
  <c r="Z7" i="26"/>
  <c r="AG7" i="26" s="1"/>
  <c r="AP7" i="26" s="1"/>
  <c r="W8" i="40"/>
  <c r="Z7" i="17"/>
  <c r="AE7" i="17" s="1"/>
  <c r="W8" i="26"/>
  <c r="AE7" i="26"/>
  <c r="AF7" i="26"/>
  <c r="AO7" i="26" s="1"/>
  <c r="AG7" i="86"/>
  <c r="AP7" i="86" s="1"/>
  <c r="AF7" i="86"/>
  <c r="AO7" i="86" s="1"/>
  <c r="W8" i="86"/>
  <c r="AE7" i="86"/>
  <c r="AG7" i="17"/>
  <c r="AP7" i="17" s="1"/>
  <c r="AE7" i="64"/>
  <c r="AF7" i="77"/>
  <c r="AO7" i="77" s="1"/>
  <c r="AE7" i="77"/>
  <c r="AG7" i="79"/>
  <c r="AP7" i="79" s="1"/>
  <c r="W8" i="79"/>
  <c r="AE7" i="79"/>
  <c r="W8" i="9"/>
  <c r="AF7" i="9"/>
  <c r="AO7" i="9" s="1"/>
  <c r="AF7" i="15"/>
  <c r="AO7" i="15" s="1"/>
  <c r="AE7" i="15"/>
  <c r="W8" i="15"/>
  <c r="K11" i="54"/>
  <c r="W8" i="52"/>
  <c r="AG7" i="52"/>
  <c r="AP7" i="52" s="1"/>
  <c r="AF7" i="52"/>
  <c r="AO7" i="52" s="1"/>
  <c r="AE7" i="52"/>
  <c r="AE7" i="49"/>
  <c r="AG7" i="49"/>
  <c r="AP7" i="49" s="1"/>
  <c r="AF7" i="49"/>
  <c r="AO7" i="49" s="1"/>
  <c r="W8" i="49"/>
  <c r="AR6" i="15"/>
  <c r="AF7" i="36"/>
  <c r="AO7" i="36" s="1"/>
  <c r="AG7" i="36"/>
  <c r="AP7" i="36" s="1"/>
  <c r="W8" i="36"/>
  <c r="AE7" i="36"/>
  <c r="AH7" i="8"/>
  <c r="AQ7" i="8" s="1"/>
  <c r="AR6" i="87"/>
  <c r="W8" i="61"/>
  <c r="AG7" i="61"/>
  <c r="AP7" i="61" s="1"/>
  <c r="AE7" i="61"/>
  <c r="AH7" i="33"/>
  <c r="AQ7" i="33" s="1"/>
  <c r="Y8" i="48"/>
  <c r="X8" i="48"/>
  <c r="AR6" i="17"/>
  <c r="Y8" i="71"/>
  <c r="X8" i="71"/>
  <c r="Y7" i="37"/>
  <c r="X7" i="37"/>
  <c r="AI6" i="29"/>
  <c r="AN6" i="29"/>
  <c r="AI6" i="23"/>
  <c r="AN6" i="23"/>
  <c r="AR6" i="8"/>
  <c r="AH7" i="44"/>
  <c r="AQ7" i="44" s="1"/>
  <c r="W7" i="10"/>
  <c r="AE6" i="10"/>
  <c r="AG6" i="10"/>
  <c r="AP6" i="10" s="1"/>
  <c r="AF6" i="10"/>
  <c r="AO6" i="10" s="1"/>
  <c r="K10" i="4"/>
  <c r="W7" i="20"/>
  <c r="AE6" i="20"/>
  <c r="AG6" i="20"/>
  <c r="AP6" i="20" s="1"/>
  <c r="AF6" i="20"/>
  <c r="AO6" i="20" s="1"/>
  <c r="K14" i="6"/>
  <c r="AH7" i="30"/>
  <c r="AQ7" i="30" s="1"/>
  <c r="AH7" i="43"/>
  <c r="AQ7" i="43" s="1"/>
  <c r="AR6" i="41"/>
  <c r="K10" i="51"/>
  <c r="AN6" i="46"/>
  <c r="AI6" i="46"/>
  <c r="AR6" i="14"/>
  <c r="Y7" i="13"/>
  <c r="X7" i="13"/>
  <c r="X7" i="25"/>
  <c r="Y7" i="25"/>
  <c r="K10" i="20"/>
  <c r="X8" i="59"/>
  <c r="Y8" i="59"/>
  <c r="AH7" i="41"/>
  <c r="AQ7" i="41" s="1"/>
  <c r="AH7" i="18"/>
  <c r="AQ7" i="18" s="1"/>
  <c r="AI6" i="5"/>
  <c r="AN6" i="5"/>
  <c r="AN6" i="35"/>
  <c r="AI6" i="35"/>
  <c r="AI7" i="40"/>
  <c r="AN7" i="40"/>
  <c r="AG7" i="42"/>
  <c r="AP7" i="42" s="1"/>
  <c r="AF7" i="42"/>
  <c r="AO7" i="42" s="1"/>
  <c r="W8" i="42"/>
  <c r="AE7" i="42"/>
  <c r="AR6" i="9"/>
  <c r="K10" i="16"/>
  <c r="AN6" i="78"/>
  <c r="AI6" i="78"/>
  <c r="K10" i="64"/>
  <c r="AH7" i="85"/>
  <c r="AQ7" i="85" s="1"/>
  <c r="AR6" i="49"/>
  <c r="AH7" i="54"/>
  <c r="AQ7" i="54" s="1"/>
  <c r="AG6" i="90"/>
  <c r="AP6" i="90" s="1"/>
  <c r="AE6" i="90"/>
  <c r="W7" i="90"/>
  <c r="AF6" i="90"/>
  <c r="AO6" i="90" s="1"/>
  <c r="AR6" i="12"/>
  <c r="AF7" i="34"/>
  <c r="AO7" i="34" s="1"/>
  <c r="W8" i="34"/>
  <c r="AG7" i="34"/>
  <c r="AP7" i="34" s="1"/>
  <c r="AE7" i="34"/>
  <c r="AH7" i="63"/>
  <c r="AQ7" i="63" s="1"/>
  <c r="AH7" i="79"/>
  <c r="AQ7" i="79" s="1"/>
  <c r="AR6" i="44"/>
  <c r="AR6" i="30"/>
  <c r="AH7" i="17"/>
  <c r="AQ7" i="17" s="1"/>
  <c r="K10" i="59"/>
  <c r="AE6" i="89"/>
  <c r="AG6" i="89"/>
  <c r="AP6" i="89" s="1"/>
  <c r="W7" i="89"/>
  <c r="AF6" i="89"/>
  <c r="AO6" i="89" s="1"/>
  <c r="Z7" i="8"/>
  <c r="K10" i="2"/>
  <c r="Z7" i="33"/>
  <c r="K11" i="5"/>
  <c r="AR6" i="74"/>
  <c r="AN6" i="37"/>
  <c r="AI6" i="37"/>
  <c r="X7" i="23"/>
  <c r="Y7" i="23"/>
  <c r="AH7" i="67"/>
  <c r="AQ7" i="67" s="1"/>
  <c r="AR6" i="85"/>
  <c r="AR6" i="80"/>
  <c r="AR6" i="96"/>
  <c r="K10" i="8"/>
  <c r="AG6" i="22"/>
  <c r="AP6" i="22" s="1"/>
  <c r="AF6" i="22"/>
  <c r="AO6" i="22" s="1"/>
  <c r="W7" i="22"/>
  <c r="AE6" i="22"/>
  <c r="AG6" i="7"/>
  <c r="AP6" i="7" s="1"/>
  <c r="AF6" i="7"/>
  <c r="AO6" i="7" s="1"/>
  <c r="W7" i="7"/>
  <c r="AE6" i="7"/>
  <c r="AH7" i="26"/>
  <c r="AQ7" i="26" s="1"/>
  <c r="K11" i="55"/>
  <c r="K18" i="1"/>
  <c r="K11" i="23"/>
  <c r="AH7" i="9"/>
  <c r="AQ7" i="9" s="1"/>
  <c r="AN6" i="24"/>
  <c r="AI6" i="24"/>
  <c r="X7" i="46"/>
  <c r="Y7" i="46"/>
  <c r="K10" i="71"/>
  <c r="AN6" i="25"/>
  <c r="AI6" i="25"/>
  <c r="AI6" i="55"/>
  <c r="AN6" i="55"/>
  <c r="AN7" i="59"/>
  <c r="AI7" i="59"/>
  <c r="X7" i="5"/>
  <c r="Y7" i="5"/>
  <c r="Y7" i="65"/>
  <c r="X7" i="65"/>
  <c r="X8" i="40"/>
  <c r="Y8" i="40"/>
  <c r="AH7" i="14"/>
  <c r="AQ7" i="14" s="1"/>
  <c r="AI6" i="69"/>
  <c r="AN6" i="69"/>
  <c r="K10" i="3"/>
  <c r="AG6" i="6"/>
  <c r="AP6" i="6" s="1"/>
  <c r="AF6" i="6"/>
  <c r="AO6" i="6" s="1"/>
  <c r="W7" i="6"/>
  <c r="AE6" i="6"/>
  <c r="W7" i="62"/>
  <c r="AE6" i="62"/>
  <c r="AG6" i="62"/>
  <c r="AP6" i="62" s="1"/>
  <c r="AF6" i="62"/>
  <c r="AO6" i="62" s="1"/>
  <c r="AR6" i="63"/>
  <c r="Z7" i="85"/>
  <c r="AH7" i="93"/>
  <c r="AQ7" i="93" s="1"/>
  <c r="AE7" i="58"/>
  <c r="AF7" i="58"/>
  <c r="AO7" i="58" s="1"/>
  <c r="AG7" i="58"/>
  <c r="AP7" i="58" s="1"/>
  <c r="W8" i="58"/>
  <c r="AH7" i="96"/>
  <c r="AQ7" i="96" s="1"/>
  <c r="AG6" i="32"/>
  <c r="AP6" i="32" s="1"/>
  <c r="AF6" i="32"/>
  <c r="AO6" i="32" s="1"/>
  <c r="AE6" i="32"/>
  <c r="W7" i="32"/>
  <c r="K11" i="21"/>
  <c r="AR6" i="67"/>
  <c r="K10" i="67"/>
  <c r="AR6" i="86"/>
  <c r="K11" i="17"/>
  <c r="AI7" i="76"/>
  <c r="AN7" i="76"/>
  <c r="W8" i="4"/>
  <c r="AG7" i="4"/>
  <c r="AP7" i="4" s="1"/>
  <c r="AF7" i="4"/>
  <c r="AO7" i="4" s="1"/>
  <c r="AE7" i="4"/>
  <c r="AF7" i="44"/>
  <c r="AO7" i="44" s="1"/>
  <c r="AE7" i="44"/>
  <c r="W8" i="44"/>
  <c r="AG7" i="44"/>
  <c r="AP7" i="44" s="1"/>
  <c r="AH7" i="11"/>
  <c r="AQ7" i="11" s="1"/>
  <c r="AG6" i="19"/>
  <c r="AP6" i="19" s="1"/>
  <c r="AF6" i="19"/>
  <c r="AO6" i="19" s="1"/>
  <c r="W7" i="19"/>
  <c r="AE6" i="19"/>
  <c r="AH7" i="21"/>
  <c r="AQ7" i="21" s="1"/>
  <c r="K12" i="13"/>
  <c r="AF7" i="30"/>
  <c r="AO7" i="30" s="1"/>
  <c r="W8" i="30"/>
  <c r="AE7" i="30"/>
  <c r="AG7" i="30"/>
  <c r="AP7" i="30" s="1"/>
  <c r="W8" i="43"/>
  <c r="AE7" i="43"/>
  <c r="AG7" i="43"/>
  <c r="AP7" i="43" s="1"/>
  <c r="AF7" i="43"/>
  <c r="AO7" i="43" s="1"/>
  <c r="W8" i="66"/>
  <c r="AG7" i="66"/>
  <c r="AP7" i="66" s="1"/>
  <c r="AF7" i="66"/>
  <c r="AO7" i="66" s="1"/>
  <c r="AE7" i="66"/>
  <c r="AR6" i="21"/>
  <c r="AH7" i="91"/>
  <c r="AQ7" i="91" s="1"/>
  <c r="Y7" i="24"/>
  <c r="X7" i="24"/>
  <c r="K12" i="61"/>
  <c r="Y8" i="83"/>
  <c r="X8" i="83"/>
  <c r="X7" i="55"/>
  <c r="Y7" i="55"/>
  <c r="K12" i="62"/>
  <c r="K11" i="70"/>
  <c r="K10" i="52"/>
  <c r="Z7" i="41"/>
  <c r="Z7" i="18"/>
  <c r="AN6" i="65"/>
  <c r="AI6" i="65"/>
  <c r="AN6" i="82"/>
  <c r="AI6" i="82"/>
  <c r="W8" i="14"/>
  <c r="AG7" i="14"/>
  <c r="AP7" i="14" s="1"/>
  <c r="AF7" i="14"/>
  <c r="AO7" i="14" s="1"/>
  <c r="AE7" i="14"/>
  <c r="X7" i="69"/>
  <c r="Y7" i="69"/>
  <c r="AN6" i="60"/>
  <c r="AI6" i="60"/>
  <c r="K10" i="60"/>
  <c r="AR6" i="54"/>
  <c r="Z7" i="93"/>
  <c r="W7" i="27"/>
  <c r="AG6" i="27"/>
  <c r="AP6" i="27" s="1"/>
  <c r="AF6" i="27"/>
  <c r="AO6" i="27" s="1"/>
  <c r="AE6" i="27"/>
  <c r="K11" i="57"/>
  <c r="AE7" i="28"/>
  <c r="W8" i="28"/>
  <c r="AG7" i="28"/>
  <c r="AP7" i="28" s="1"/>
  <c r="AF7" i="28"/>
  <c r="AO7" i="28" s="1"/>
  <c r="AH7" i="72"/>
  <c r="AQ7" i="72" s="1"/>
  <c r="AI7" i="48"/>
  <c r="AN7" i="48"/>
  <c r="AH7" i="64"/>
  <c r="AQ7" i="64" s="1"/>
  <c r="AN7" i="71"/>
  <c r="AI7" i="71"/>
  <c r="Y7" i="29"/>
  <c r="X7" i="29"/>
  <c r="Y8" i="76"/>
  <c r="X8" i="76"/>
  <c r="W8" i="67"/>
  <c r="AG7" i="67"/>
  <c r="AP7" i="67" s="1"/>
  <c r="AF7" i="67"/>
  <c r="AO7" i="67" s="1"/>
  <c r="AE7" i="67"/>
  <c r="AH7" i="75"/>
  <c r="AQ7" i="75" s="1"/>
  <c r="K11" i="63"/>
  <c r="X7" i="68"/>
  <c r="Y7" i="68"/>
  <c r="AR6" i="47"/>
  <c r="AR6" i="94"/>
  <c r="X7" i="39"/>
  <c r="Y7" i="39"/>
  <c r="K12" i="10"/>
  <c r="AR6" i="11"/>
  <c r="W8" i="84"/>
  <c r="AE7" i="84"/>
  <c r="AG7" i="84"/>
  <c r="AP7" i="84" s="1"/>
  <c r="AF7" i="84"/>
  <c r="AO7" i="84" s="1"/>
  <c r="K10" i="19"/>
  <c r="AI7" i="83"/>
  <c r="AN7" i="83"/>
  <c r="AI6" i="53"/>
  <c r="AN6" i="53"/>
  <c r="AH7" i="45"/>
  <c r="AQ7" i="45" s="1"/>
  <c r="AH7" i="87"/>
  <c r="AQ7" i="87" s="1"/>
  <c r="AH7" i="12"/>
  <c r="AQ7" i="12" s="1"/>
  <c r="AN6" i="50"/>
  <c r="AI6" i="50"/>
  <c r="K12" i="69"/>
  <c r="Y7" i="60"/>
  <c r="X7" i="60"/>
  <c r="AG7" i="38"/>
  <c r="AP7" i="38" s="1"/>
  <c r="W8" i="38"/>
  <c r="AF7" i="38"/>
  <c r="AO7" i="38" s="1"/>
  <c r="AE7" i="38"/>
  <c r="AR6" i="18"/>
  <c r="K10" i="12"/>
  <c r="AH7" i="49"/>
  <c r="AQ7" i="49" s="1"/>
  <c r="AR6" i="43"/>
  <c r="Z7" i="96"/>
  <c r="AF7" i="95"/>
  <c r="AO7" i="95" s="1"/>
  <c r="AE7" i="95"/>
  <c r="W8" i="95"/>
  <c r="AG7" i="95"/>
  <c r="AP7" i="95" s="1"/>
  <c r="K13" i="49"/>
  <c r="AF7" i="70"/>
  <c r="AO7" i="70" s="1"/>
  <c r="AE7" i="70"/>
  <c r="W8" i="70"/>
  <c r="AG7" i="70"/>
  <c r="AP7" i="70" s="1"/>
  <c r="W7" i="88"/>
  <c r="AG6" i="88"/>
  <c r="AP6" i="88" s="1"/>
  <c r="AF6" i="88"/>
  <c r="AO6" i="88" s="1"/>
  <c r="AE6" i="88"/>
  <c r="Z7" i="72"/>
  <c r="AH7" i="61"/>
  <c r="AQ7" i="61" s="1"/>
  <c r="AR6" i="26"/>
  <c r="K11" i="66"/>
  <c r="K10" i="11"/>
  <c r="AH7" i="16"/>
  <c r="AQ7" i="16" s="1"/>
  <c r="AH7" i="94"/>
  <c r="AQ7" i="94" s="1"/>
  <c r="AR6" i="93"/>
  <c r="K11" i="9"/>
  <c r="AR6" i="64"/>
  <c r="Z7" i="11"/>
  <c r="AH7" i="74"/>
  <c r="AQ7" i="74" s="1"/>
  <c r="K11" i="22"/>
  <c r="AI6" i="68"/>
  <c r="AN6" i="68"/>
  <c r="X7" i="73"/>
  <c r="Y7" i="73"/>
  <c r="AR6" i="16"/>
  <c r="Z7" i="21"/>
  <c r="AI6" i="39"/>
  <c r="AN6" i="39"/>
  <c r="AG6" i="92"/>
  <c r="AP6" i="92" s="1"/>
  <c r="AE6" i="92"/>
  <c r="W7" i="92"/>
  <c r="AF6" i="92"/>
  <c r="AO6" i="92" s="1"/>
  <c r="K11" i="7"/>
  <c r="Z7" i="91"/>
  <c r="K10" i="50"/>
  <c r="AH7" i="80"/>
  <c r="AQ7" i="80" s="1"/>
  <c r="K12" i="53"/>
  <c r="K10" i="56"/>
  <c r="AR6" i="91"/>
  <c r="AH7" i="47"/>
  <c r="AQ7" i="47" s="1"/>
  <c r="Z7" i="12"/>
  <c r="AI6" i="2"/>
  <c r="AN6" i="2"/>
  <c r="Y7" i="82"/>
  <c r="X7" i="82"/>
  <c r="AR6" i="79"/>
  <c r="K10" i="24"/>
  <c r="K11" i="65"/>
  <c r="AE7" i="57"/>
  <c r="W8" i="57"/>
  <c r="AF7" i="57"/>
  <c r="AO7" i="57" s="1"/>
  <c r="AG7" i="57"/>
  <c r="AP7" i="57" s="1"/>
  <c r="Y7" i="56"/>
  <c r="X7" i="56"/>
  <c r="AG7" i="81"/>
  <c r="AP7" i="81" s="1"/>
  <c r="AE7" i="81"/>
  <c r="W8" i="81"/>
  <c r="AF7" i="81"/>
  <c r="AO7" i="81" s="1"/>
  <c r="AH7" i="15"/>
  <c r="AQ7" i="15" s="1"/>
  <c r="AN6" i="56"/>
  <c r="AI6" i="56"/>
  <c r="Y7" i="78"/>
  <c r="X7" i="78"/>
  <c r="Y7" i="50"/>
  <c r="X7" i="50"/>
  <c r="K11" i="18"/>
  <c r="AR6" i="61"/>
  <c r="AR6" i="33"/>
  <c r="K10" i="72"/>
  <c r="AR6" i="75"/>
  <c r="W7" i="1"/>
  <c r="AE6" i="1"/>
  <c r="AG6" i="1"/>
  <c r="AP6" i="1" s="1"/>
  <c r="AF6" i="1"/>
  <c r="AO6" i="1" s="1"/>
  <c r="AR6" i="77"/>
  <c r="AG7" i="31"/>
  <c r="AP7" i="31" s="1"/>
  <c r="AF7" i="31"/>
  <c r="AO7" i="31" s="1"/>
  <c r="W8" i="31"/>
  <c r="AE7" i="31"/>
  <c r="AR6" i="45"/>
  <c r="AR6" i="72"/>
  <c r="Z7" i="94"/>
  <c r="AH7" i="86"/>
  <c r="AQ7" i="86" s="1"/>
  <c r="Z7" i="75"/>
  <c r="Z7" i="74"/>
  <c r="AH7" i="77"/>
  <c r="AQ7" i="77" s="1"/>
  <c r="AN6" i="73"/>
  <c r="AI6" i="73"/>
  <c r="K11" i="68"/>
  <c r="K11" i="15"/>
  <c r="K12" i="14"/>
  <c r="K12" i="58"/>
  <c r="AG6" i="51"/>
  <c r="AP6" i="51" s="1"/>
  <c r="AF6" i="51"/>
  <c r="AO6" i="51" s="1"/>
  <c r="W7" i="51"/>
  <c r="AE6" i="51"/>
  <c r="Z7" i="80"/>
  <c r="AI6" i="13"/>
  <c r="AN6" i="13"/>
  <c r="X7" i="53"/>
  <c r="Y7" i="53"/>
  <c r="Z7" i="45"/>
  <c r="Z7" i="87"/>
  <c r="Z7" i="47"/>
  <c r="Y7" i="35"/>
  <c r="X7" i="35"/>
  <c r="Y7" i="2"/>
  <c r="X7" i="2"/>
  <c r="W8" i="64" l="1"/>
  <c r="Z8" i="71"/>
  <c r="AG7" i="63"/>
  <c r="AP7" i="63" s="1"/>
  <c r="AF7" i="64"/>
  <c r="AO7" i="64" s="1"/>
  <c r="AE7" i="9"/>
  <c r="AF7" i="17"/>
  <c r="AO7" i="17" s="1"/>
  <c r="Z8" i="48"/>
  <c r="W8" i="77"/>
  <c r="Z7" i="37"/>
  <c r="Z8" i="40"/>
  <c r="AG7" i="16"/>
  <c r="AP7" i="16" s="1"/>
  <c r="AG7" i="54"/>
  <c r="AP7" i="54" s="1"/>
  <c r="W8" i="3"/>
  <c r="AG7" i="3"/>
  <c r="AP7" i="3" s="1"/>
  <c r="AF7" i="3"/>
  <c r="AO7" i="3" s="1"/>
  <c r="AE7" i="3"/>
  <c r="W8" i="16"/>
  <c r="W8" i="17"/>
  <c r="Y8" i="17" s="1"/>
  <c r="Z7" i="69"/>
  <c r="W8" i="54"/>
  <c r="Z7" i="55"/>
  <c r="AE7" i="55" s="1"/>
  <c r="Z7" i="5"/>
  <c r="Z8" i="83"/>
  <c r="AF8" i="83" s="1"/>
  <c r="AO8" i="83" s="1"/>
  <c r="Z7" i="35"/>
  <c r="AG7" i="35" s="1"/>
  <c r="AP7" i="35" s="1"/>
  <c r="Z7" i="50"/>
  <c r="AE7" i="50" s="1"/>
  <c r="Z7" i="46"/>
  <c r="AE7" i="16"/>
  <c r="Z7" i="73"/>
  <c r="AG7" i="73" s="1"/>
  <c r="AP7" i="73" s="1"/>
  <c r="Z7" i="39"/>
  <c r="AG7" i="39" s="1"/>
  <c r="AP7" i="39" s="1"/>
  <c r="Z8" i="76"/>
  <c r="AF8" i="76" s="1"/>
  <c r="AO8" i="76" s="1"/>
  <c r="Z7" i="23"/>
  <c r="AF7" i="23" s="1"/>
  <c r="AO7" i="23" s="1"/>
  <c r="Z8" i="59"/>
  <c r="W8" i="63"/>
  <c r="AE7" i="54"/>
  <c r="AN7" i="54" s="1"/>
  <c r="AF7" i="63"/>
  <c r="AO7" i="63" s="1"/>
  <c r="Z7" i="53"/>
  <c r="AE7" i="53" s="1"/>
  <c r="Z7" i="65"/>
  <c r="AE7" i="65" s="1"/>
  <c r="Z7" i="2"/>
  <c r="AE7" i="2" s="1"/>
  <c r="Z7" i="56"/>
  <c r="W8" i="56" s="1"/>
  <c r="Z7" i="78"/>
  <c r="AG7" i="78" s="1"/>
  <c r="AP7" i="78" s="1"/>
  <c r="Z7" i="82"/>
  <c r="AE7" i="82" s="1"/>
  <c r="Z7" i="60"/>
  <c r="W8" i="60" s="1"/>
  <c r="AF7" i="50"/>
  <c r="AO7" i="50" s="1"/>
  <c r="AG7" i="50"/>
  <c r="AP7" i="50" s="1"/>
  <c r="AG7" i="56"/>
  <c r="AP7" i="56" s="1"/>
  <c r="AE7" i="56"/>
  <c r="AF7" i="46"/>
  <c r="AO7" i="46" s="1"/>
  <c r="AE7" i="46"/>
  <c r="W8" i="46"/>
  <c r="AG7" i="46"/>
  <c r="AP7" i="46" s="1"/>
  <c r="W8" i="65"/>
  <c r="AG7" i="65"/>
  <c r="AP7" i="65" s="1"/>
  <c r="AF7" i="65"/>
  <c r="AO7" i="65" s="1"/>
  <c r="AF7" i="55"/>
  <c r="AO7" i="55" s="1"/>
  <c r="AG7" i="55"/>
  <c r="AP7" i="55" s="1"/>
  <c r="AE8" i="83"/>
  <c r="W9" i="83"/>
  <c r="AG8" i="83"/>
  <c r="AP8" i="83" s="1"/>
  <c r="AE7" i="39"/>
  <c r="AF7" i="39"/>
  <c r="AO7" i="39" s="1"/>
  <c r="W9" i="76"/>
  <c r="AF7" i="73"/>
  <c r="AO7" i="73" s="1"/>
  <c r="W8" i="73"/>
  <c r="AE7" i="73"/>
  <c r="W8" i="23"/>
  <c r="AG7" i="23"/>
  <c r="AP7" i="23" s="1"/>
  <c r="AE8" i="59"/>
  <c r="AG8" i="59"/>
  <c r="AP8" i="59" s="1"/>
  <c r="W9" i="59"/>
  <c r="AF8" i="59"/>
  <c r="AO8" i="59" s="1"/>
  <c r="AG8" i="48"/>
  <c r="AP8" i="48" s="1"/>
  <c r="AF8" i="48"/>
  <c r="AO8" i="48" s="1"/>
  <c r="W9" i="48"/>
  <c r="AE8" i="48"/>
  <c r="AE7" i="35"/>
  <c r="X8" i="57"/>
  <c r="Y8" i="57"/>
  <c r="K11" i="24"/>
  <c r="W8" i="87"/>
  <c r="AG7" i="87"/>
  <c r="AP7" i="87" s="1"/>
  <c r="AE7" i="87"/>
  <c r="AF7" i="87"/>
  <c r="AO7" i="87" s="1"/>
  <c r="K12" i="15"/>
  <c r="AR6" i="39"/>
  <c r="AI6" i="88"/>
  <c r="AN6" i="88"/>
  <c r="W8" i="93"/>
  <c r="AE7" i="93"/>
  <c r="AF7" i="93"/>
  <c r="AO7" i="93" s="1"/>
  <c r="AG7" i="93"/>
  <c r="AP7" i="93" s="1"/>
  <c r="AH7" i="35"/>
  <c r="AQ7" i="35" s="1"/>
  <c r="W8" i="80"/>
  <c r="AE7" i="80"/>
  <c r="AF7" i="80"/>
  <c r="AO7" i="80" s="1"/>
  <c r="AG7" i="80"/>
  <c r="AP7" i="80" s="1"/>
  <c r="AI7" i="81"/>
  <c r="AN7" i="81"/>
  <c r="AR6" i="73"/>
  <c r="AI6" i="1"/>
  <c r="AN6" i="1"/>
  <c r="K11" i="11"/>
  <c r="K14" i="49"/>
  <c r="AR6" i="50"/>
  <c r="AR6" i="53"/>
  <c r="X8" i="84"/>
  <c r="Y8" i="84"/>
  <c r="K12" i="63"/>
  <c r="AH8" i="76"/>
  <c r="AQ8" i="76" s="1"/>
  <c r="AR7" i="71"/>
  <c r="AR7" i="48"/>
  <c r="AI7" i="28"/>
  <c r="AN7" i="28"/>
  <c r="AH7" i="69"/>
  <c r="AQ7" i="69" s="1"/>
  <c r="AR6" i="82"/>
  <c r="K13" i="13"/>
  <c r="Y8" i="4"/>
  <c r="X8" i="4"/>
  <c r="K12" i="17"/>
  <c r="AN6" i="32"/>
  <c r="AI6" i="32"/>
  <c r="AH8" i="40"/>
  <c r="AQ8" i="40" s="1"/>
  <c r="AH7" i="5"/>
  <c r="AQ7" i="5" s="1"/>
  <c r="AR6" i="55"/>
  <c r="K11" i="71"/>
  <c r="K19" i="1"/>
  <c r="X7" i="89"/>
  <c r="Y7" i="89"/>
  <c r="K11" i="59"/>
  <c r="K11" i="64"/>
  <c r="AR6" i="46"/>
  <c r="K15" i="6"/>
  <c r="X7" i="10"/>
  <c r="Y7" i="10"/>
  <c r="X8" i="52"/>
  <c r="Y8" i="52"/>
  <c r="AI7" i="86"/>
  <c r="AN7" i="86"/>
  <c r="K11" i="72"/>
  <c r="K11" i="56"/>
  <c r="K11" i="50"/>
  <c r="K12" i="7"/>
  <c r="W8" i="96"/>
  <c r="AG7" i="96"/>
  <c r="AP7" i="96" s="1"/>
  <c r="AF7" i="96"/>
  <c r="AO7" i="96" s="1"/>
  <c r="AE7" i="96"/>
  <c r="AI7" i="58"/>
  <c r="AN7" i="58"/>
  <c r="W9" i="40"/>
  <c r="AG8" i="40"/>
  <c r="AP8" i="40" s="1"/>
  <c r="AE8" i="40"/>
  <c r="AF8" i="40"/>
  <c r="AO8" i="40" s="1"/>
  <c r="AR6" i="25"/>
  <c r="AE8" i="71"/>
  <c r="W9" i="71"/>
  <c r="AF8" i="71"/>
  <c r="AO8" i="71" s="1"/>
  <c r="AG8" i="71"/>
  <c r="AP8" i="71" s="1"/>
  <c r="AI7" i="61"/>
  <c r="AN7" i="61"/>
  <c r="AN7" i="49"/>
  <c r="AI7" i="49"/>
  <c r="Y8" i="77"/>
  <c r="X8" i="77"/>
  <c r="Y8" i="86"/>
  <c r="X8" i="86"/>
  <c r="AI7" i="63"/>
  <c r="AN7" i="63"/>
  <c r="AH7" i="2"/>
  <c r="AQ7" i="2" s="1"/>
  <c r="AF7" i="47"/>
  <c r="AO7" i="47" s="1"/>
  <c r="W8" i="47"/>
  <c r="AE7" i="47"/>
  <c r="AG7" i="47"/>
  <c r="AP7" i="47" s="1"/>
  <c r="AN6" i="51"/>
  <c r="AI6" i="51"/>
  <c r="AG7" i="75"/>
  <c r="AP7" i="75" s="1"/>
  <c r="AF7" i="75"/>
  <c r="AO7" i="75" s="1"/>
  <c r="AE7" i="75"/>
  <c r="W8" i="75"/>
  <c r="K12" i="18"/>
  <c r="AH7" i="56"/>
  <c r="AQ7" i="56" s="1"/>
  <c r="AI7" i="57"/>
  <c r="AN7" i="57"/>
  <c r="AR6" i="2"/>
  <c r="AH7" i="73"/>
  <c r="AQ7" i="73" s="1"/>
  <c r="K12" i="66"/>
  <c r="W8" i="72"/>
  <c r="AG7" i="72"/>
  <c r="AP7" i="72" s="1"/>
  <c r="AF7" i="72"/>
  <c r="AO7" i="72" s="1"/>
  <c r="AE7" i="72"/>
  <c r="AN7" i="38"/>
  <c r="AI7" i="38"/>
  <c r="Y7" i="27"/>
  <c r="X7" i="27"/>
  <c r="AR6" i="60"/>
  <c r="AI7" i="14"/>
  <c r="AN7" i="14"/>
  <c r="AR6" i="65"/>
  <c r="K13" i="61"/>
  <c r="AI7" i="66"/>
  <c r="AN7" i="66"/>
  <c r="AI7" i="30"/>
  <c r="AN7" i="30"/>
  <c r="AI6" i="62"/>
  <c r="AN6" i="62"/>
  <c r="AH7" i="65"/>
  <c r="AQ7" i="65" s="1"/>
  <c r="AH7" i="46"/>
  <c r="AQ7" i="46" s="1"/>
  <c r="K12" i="55"/>
  <c r="Y7" i="22"/>
  <c r="X7" i="22"/>
  <c r="K11" i="2"/>
  <c r="AR6" i="5"/>
  <c r="K11" i="20"/>
  <c r="K11" i="4"/>
  <c r="AH7" i="37"/>
  <c r="AQ7" i="37" s="1"/>
  <c r="K12" i="54"/>
  <c r="AI7" i="9"/>
  <c r="AN7" i="9"/>
  <c r="AI7" i="79"/>
  <c r="AN7" i="79"/>
  <c r="AI7" i="77"/>
  <c r="AN7" i="77"/>
  <c r="Y8" i="16"/>
  <c r="X8" i="16"/>
  <c r="AI7" i="26"/>
  <c r="AN7" i="26"/>
  <c r="K12" i="22"/>
  <c r="K11" i="19"/>
  <c r="AH7" i="39"/>
  <c r="AQ7" i="39" s="1"/>
  <c r="AN7" i="67"/>
  <c r="AI7" i="67"/>
  <c r="AI6" i="22"/>
  <c r="AN6" i="22"/>
  <c r="K11" i="8"/>
  <c r="AH7" i="23"/>
  <c r="AQ7" i="23" s="1"/>
  <c r="AH7" i="13"/>
  <c r="AQ7" i="13" s="1"/>
  <c r="X7" i="51"/>
  <c r="Y7" i="51"/>
  <c r="W8" i="94"/>
  <c r="AG7" i="94"/>
  <c r="AP7" i="94" s="1"/>
  <c r="AF7" i="94"/>
  <c r="AO7" i="94" s="1"/>
  <c r="AE7" i="94"/>
  <c r="Y8" i="70"/>
  <c r="X8" i="70"/>
  <c r="AH7" i="68"/>
  <c r="AQ7" i="68" s="1"/>
  <c r="K12" i="57"/>
  <c r="K12" i="70"/>
  <c r="AH7" i="24"/>
  <c r="AQ7" i="24" s="1"/>
  <c r="Y8" i="30"/>
  <c r="X8" i="30"/>
  <c r="AI7" i="4"/>
  <c r="AN7" i="4"/>
  <c r="K12" i="21"/>
  <c r="W8" i="85"/>
  <c r="AG7" i="85"/>
  <c r="AP7" i="85" s="1"/>
  <c r="AF7" i="85"/>
  <c r="AO7" i="85" s="1"/>
  <c r="AE7" i="85"/>
  <c r="X7" i="62"/>
  <c r="Y7" i="62"/>
  <c r="AR7" i="59"/>
  <c r="K12" i="23"/>
  <c r="AI6" i="7"/>
  <c r="AN6" i="7"/>
  <c r="AR6" i="37"/>
  <c r="K12" i="5"/>
  <c r="AN6" i="89"/>
  <c r="AI6" i="89"/>
  <c r="AN7" i="34"/>
  <c r="AI7" i="34"/>
  <c r="Y7" i="90"/>
  <c r="X7" i="90"/>
  <c r="AR7" i="40"/>
  <c r="Z7" i="13"/>
  <c r="K11" i="51"/>
  <c r="AI6" i="20"/>
  <c r="AN6" i="20"/>
  <c r="AI7" i="36"/>
  <c r="AN7" i="36"/>
  <c r="AN7" i="52"/>
  <c r="AI7" i="52"/>
  <c r="Y8" i="79"/>
  <c r="X8" i="79"/>
  <c r="Y8" i="26"/>
  <c r="X8" i="26"/>
  <c r="AH7" i="53"/>
  <c r="AQ7" i="53" s="1"/>
  <c r="K13" i="14"/>
  <c r="AG7" i="74"/>
  <c r="AP7" i="74" s="1"/>
  <c r="AF7" i="74"/>
  <c r="AO7" i="74" s="1"/>
  <c r="AE7" i="74"/>
  <c r="W8" i="74"/>
  <c r="Y7" i="1"/>
  <c r="X7" i="1"/>
  <c r="AH7" i="78"/>
  <c r="AQ7" i="78" s="1"/>
  <c r="AE7" i="69"/>
  <c r="AF7" i="69"/>
  <c r="AO7" i="69" s="1"/>
  <c r="W8" i="69"/>
  <c r="AG7" i="69"/>
  <c r="AP7" i="69" s="1"/>
  <c r="AR6" i="69"/>
  <c r="AR6" i="78"/>
  <c r="AR6" i="13"/>
  <c r="K13" i="58"/>
  <c r="AN7" i="31"/>
  <c r="AI7" i="31"/>
  <c r="AH7" i="50"/>
  <c r="AQ7" i="50" s="1"/>
  <c r="X8" i="81"/>
  <c r="Y8" i="81"/>
  <c r="AH7" i="82"/>
  <c r="AQ7" i="82" s="1"/>
  <c r="W8" i="91"/>
  <c r="AG7" i="91"/>
  <c r="AP7" i="91" s="1"/>
  <c r="AF7" i="91"/>
  <c r="AO7" i="91" s="1"/>
  <c r="AE7" i="91"/>
  <c r="X7" i="92"/>
  <c r="Y7" i="92"/>
  <c r="W8" i="21"/>
  <c r="AG7" i="21"/>
  <c r="AP7" i="21" s="1"/>
  <c r="AF7" i="21"/>
  <c r="AO7" i="21" s="1"/>
  <c r="AE7" i="21"/>
  <c r="AI7" i="70"/>
  <c r="AN7" i="70"/>
  <c r="Y8" i="95"/>
  <c r="X8" i="95"/>
  <c r="X8" i="38"/>
  <c r="Y8" i="38"/>
  <c r="K13" i="10"/>
  <c r="Z7" i="68"/>
  <c r="Y8" i="67"/>
  <c r="X8" i="67"/>
  <c r="AI6" i="27"/>
  <c r="AN6" i="27"/>
  <c r="W8" i="18"/>
  <c r="AG7" i="18"/>
  <c r="AP7" i="18" s="1"/>
  <c r="AF7" i="18"/>
  <c r="AO7" i="18" s="1"/>
  <c r="AE7" i="18"/>
  <c r="AH8" i="83"/>
  <c r="AQ8" i="83" s="1"/>
  <c r="AN7" i="43"/>
  <c r="AI7" i="43"/>
  <c r="AI6" i="19"/>
  <c r="AN6" i="19"/>
  <c r="AR7" i="76"/>
  <c r="Y8" i="58"/>
  <c r="X8" i="58"/>
  <c r="AN6" i="6"/>
  <c r="AI6" i="6"/>
  <c r="AR6" i="24"/>
  <c r="Y7" i="7"/>
  <c r="X7" i="7"/>
  <c r="AG7" i="33"/>
  <c r="AP7" i="33" s="1"/>
  <c r="AF7" i="33"/>
  <c r="AO7" i="33" s="1"/>
  <c r="W8" i="33"/>
  <c r="AE7" i="33"/>
  <c r="AF7" i="8"/>
  <c r="AO7" i="8" s="1"/>
  <c r="AE7" i="8"/>
  <c r="W8" i="8"/>
  <c r="AG7" i="8"/>
  <c r="AP7" i="8" s="1"/>
  <c r="AN6" i="90"/>
  <c r="AI6" i="90"/>
  <c r="AN7" i="42"/>
  <c r="AI7" i="42"/>
  <c r="AH7" i="25"/>
  <c r="AQ7" i="25" s="1"/>
  <c r="X7" i="20"/>
  <c r="Y7" i="20"/>
  <c r="AG7" i="37"/>
  <c r="AP7" i="37" s="1"/>
  <c r="AF7" i="37"/>
  <c r="AO7" i="37" s="1"/>
  <c r="AE7" i="37"/>
  <c r="W8" i="37"/>
  <c r="AH8" i="48"/>
  <c r="AQ8" i="48" s="1"/>
  <c r="Y8" i="61"/>
  <c r="X8" i="61"/>
  <c r="X8" i="36"/>
  <c r="Y8" i="36"/>
  <c r="X8" i="49"/>
  <c r="Y8" i="49"/>
  <c r="Y8" i="15"/>
  <c r="X8" i="15"/>
  <c r="Y8" i="64"/>
  <c r="X8" i="64"/>
  <c r="AN7" i="17"/>
  <c r="Y8" i="54"/>
  <c r="X8" i="54"/>
  <c r="W8" i="11"/>
  <c r="AG7" i="11"/>
  <c r="AP7" i="11" s="1"/>
  <c r="AF7" i="11"/>
  <c r="AO7" i="11" s="1"/>
  <c r="AE7" i="11"/>
  <c r="X7" i="88"/>
  <c r="Y7" i="88"/>
  <c r="AH7" i="60"/>
  <c r="AQ7" i="60" s="1"/>
  <c r="K11" i="60"/>
  <c r="K11" i="52"/>
  <c r="AH7" i="55"/>
  <c r="AQ7" i="55" s="1"/>
  <c r="AN7" i="44"/>
  <c r="AI7" i="44"/>
  <c r="AF7" i="5"/>
  <c r="AO7" i="5" s="1"/>
  <c r="AE7" i="5"/>
  <c r="W8" i="5"/>
  <c r="AG7" i="5"/>
  <c r="AP7" i="5" s="1"/>
  <c r="AR6" i="29"/>
  <c r="W8" i="12"/>
  <c r="AG7" i="12"/>
  <c r="AP7" i="12" s="1"/>
  <c r="AF7" i="12"/>
  <c r="AO7" i="12" s="1"/>
  <c r="AE7" i="12"/>
  <c r="AR7" i="83"/>
  <c r="AH7" i="29"/>
  <c r="AQ7" i="29" s="1"/>
  <c r="W8" i="45"/>
  <c r="AF7" i="45"/>
  <c r="AO7" i="45" s="1"/>
  <c r="AE7" i="45"/>
  <c r="AG7" i="45"/>
  <c r="AP7" i="45" s="1"/>
  <c r="K12" i="68"/>
  <c r="X8" i="31"/>
  <c r="Y8" i="31"/>
  <c r="AR6" i="56"/>
  <c r="K12" i="65"/>
  <c r="K13" i="53"/>
  <c r="AI6" i="92"/>
  <c r="AN6" i="92"/>
  <c r="AR6" i="68"/>
  <c r="K12" i="9"/>
  <c r="AN7" i="95"/>
  <c r="AI7" i="95"/>
  <c r="K11" i="12"/>
  <c r="K13" i="69"/>
  <c r="AN7" i="84"/>
  <c r="AI7" i="84"/>
  <c r="Z7" i="29"/>
  <c r="X8" i="28"/>
  <c r="Y8" i="28"/>
  <c r="Y8" i="14"/>
  <c r="X8" i="14"/>
  <c r="AG7" i="41"/>
  <c r="AP7" i="41" s="1"/>
  <c r="AF7" i="41"/>
  <c r="AO7" i="41" s="1"/>
  <c r="W8" i="41"/>
  <c r="AE7" i="41"/>
  <c r="K13" i="62"/>
  <c r="Z7" i="24"/>
  <c r="X8" i="66"/>
  <c r="Y8" i="66"/>
  <c r="Y8" i="43"/>
  <c r="X8" i="43"/>
  <c r="X7" i="19"/>
  <c r="Y7" i="19"/>
  <c r="Y8" i="44"/>
  <c r="X8" i="44"/>
  <c r="K11" i="67"/>
  <c r="X7" i="32"/>
  <c r="Y7" i="32"/>
  <c r="Y7" i="6"/>
  <c r="X7" i="6"/>
  <c r="K11" i="3"/>
  <c r="X8" i="34"/>
  <c r="Y8" i="34"/>
  <c r="K11" i="16"/>
  <c r="X8" i="42"/>
  <c r="Y8" i="42"/>
  <c r="AR6" i="35"/>
  <c r="AH8" i="59"/>
  <c r="AQ8" i="59" s="1"/>
  <c r="Z7" i="25"/>
  <c r="AI6" i="10"/>
  <c r="AN6" i="10"/>
  <c r="AR6" i="23"/>
  <c r="AH8" i="71"/>
  <c r="AQ8" i="71" s="1"/>
  <c r="AI7" i="15"/>
  <c r="AN7" i="15"/>
  <c r="Y8" i="9"/>
  <c r="X8" i="9"/>
  <c r="AN7" i="16"/>
  <c r="AI7" i="16"/>
  <c r="AN7" i="64"/>
  <c r="AI7" i="64"/>
  <c r="Y8" i="63"/>
  <c r="X8" i="63"/>
  <c r="Z8" i="52" l="1"/>
  <c r="W8" i="35"/>
  <c r="AE8" i="76"/>
  <c r="AF7" i="35"/>
  <c r="AO7" i="35" s="1"/>
  <c r="X8" i="17"/>
  <c r="Z7" i="10"/>
  <c r="AE7" i="10" s="1"/>
  <c r="Z8" i="34"/>
  <c r="AI7" i="17"/>
  <c r="Z8" i="77"/>
  <c r="W8" i="39"/>
  <c r="W8" i="55"/>
  <c r="Z8" i="64"/>
  <c r="AE8" i="64" s="1"/>
  <c r="Z8" i="36"/>
  <c r="Z7" i="22"/>
  <c r="Z8" i="57"/>
  <c r="AE7" i="60"/>
  <c r="AF7" i="60"/>
  <c r="AO7" i="60" s="1"/>
  <c r="AE7" i="23"/>
  <c r="AI7" i="23" s="1"/>
  <c r="AG8" i="76"/>
  <c r="AP8" i="76" s="1"/>
  <c r="AF7" i="78"/>
  <c r="AO7" i="78" s="1"/>
  <c r="W8" i="50"/>
  <c r="AE7" i="78"/>
  <c r="Z8" i="17"/>
  <c r="Z8" i="38"/>
  <c r="AG8" i="38" s="1"/>
  <c r="AP8" i="38" s="1"/>
  <c r="Z7" i="62"/>
  <c r="AN7" i="3"/>
  <c r="AI7" i="3"/>
  <c r="AR7" i="3" s="1"/>
  <c r="AG7" i="60"/>
  <c r="AP7" i="60" s="1"/>
  <c r="W8" i="53"/>
  <c r="Z8" i="63"/>
  <c r="AG8" i="63" s="1"/>
  <c r="AP8" i="63" s="1"/>
  <c r="Z8" i="9"/>
  <c r="Z8" i="54"/>
  <c r="Z8" i="30"/>
  <c r="AF7" i="53"/>
  <c r="AO7" i="53" s="1"/>
  <c r="AG7" i="82"/>
  <c r="AP7" i="82" s="1"/>
  <c r="AG7" i="53"/>
  <c r="AP7" i="53" s="1"/>
  <c r="X8" i="3"/>
  <c r="AH8" i="3" s="1"/>
  <c r="AQ8" i="3" s="1"/>
  <c r="Y8" i="3"/>
  <c r="Z8" i="3" s="1"/>
  <c r="Z8" i="95"/>
  <c r="AF8" i="95" s="1"/>
  <c r="AO8" i="95" s="1"/>
  <c r="AF7" i="2"/>
  <c r="AO7" i="2" s="1"/>
  <c r="AG7" i="2"/>
  <c r="AP7" i="2" s="1"/>
  <c r="Z8" i="31"/>
  <c r="AF8" i="31" s="1"/>
  <c r="AO8" i="31" s="1"/>
  <c r="Z7" i="20"/>
  <c r="AF7" i="82"/>
  <c r="AO7" i="82" s="1"/>
  <c r="AF7" i="56"/>
  <c r="AO7" i="56" s="1"/>
  <c r="W8" i="2"/>
  <c r="Z7" i="1"/>
  <c r="Z8" i="43"/>
  <c r="AG8" i="43" s="1"/>
  <c r="AP8" i="43" s="1"/>
  <c r="Z8" i="28"/>
  <c r="Z7" i="92"/>
  <c r="AF7" i="92" s="1"/>
  <c r="AO7" i="92" s="1"/>
  <c r="Z8" i="70"/>
  <c r="AF8" i="70" s="1"/>
  <c r="AO8" i="70" s="1"/>
  <c r="W8" i="82"/>
  <c r="W8" i="78"/>
  <c r="AI7" i="54"/>
  <c r="AR7" i="54" s="1"/>
  <c r="Z7" i="90"/>
  <c r="AG7" i="90" s="1"/>
  <c r="AP7" i="90" s="1"/>
  <c r="Z8" i="86"/>
  <c r="W9" i="86" s="1"/>
  <c r="Z8" i="44"/>
  <c r="AE8" i="44" s="1"/>
  <c r="Z8" i="79"/>
  <c r="Z7" i="6"/>
  <c r="AE7" i="6" s="1"/>
  <c r="Z8" i="66"/>
  <c r="W9" i="66" s="1"/>
  <c r="Z7" i="32"/>
  <c r="W8" i="32" s="1"/>
  <c r="Z7" i="19"/>
  <c r="W8" i="19" s="1"/>
  <c r="Z8" i="26"/>
  <c r="AG8" i="26" s="1"/>
  <c r="AP8" i="26" s="1"/>
  <c r="Z8" i="42"/>
  <c r="AG8" i="42" s="1"/>
  <c r="AP8" i="42" s="1"/>
  <c r="Z8" i="15"/>
  <c r="AF8" i="15" s="1"/>
  <c r="AO8" i="15" s="1"/>
  <c r="Z8" i="61"/>
  <c r="AG8" i="61" s="1"/>
  <c r="AP8" i="61" s="1"/>
  <c r="Z7" i="7"/>
  <c r="W8" i="7" s="1"/>
  <c r="Z8" i="84"/>
  <c r="AE8" i="84" s="1"/>
  <c r="W9" i="63"/>
  <c r="AG8" i="17"/>
  <c r="AP8" i="17" s="1"/>
  <c r="W9" i="17"/>
  <c r="AF8" i="17"/>
  <c r="AO8" i="17" s="1"/>
  <c r="AE8" i="17"/>
  <c r="W9" i="52"/>
  <c r="AF8" i="52"/>
  <c r="AO8" i="52" s="1"/>
  <c r="AE8" i="52"/>
  <c r="AG8" i="52"/>
  <c r="AP8" i="52" s="1"/>
  <c r="AF8" i="42"/>
  <c r="AO8" i="42" s="1"/>
  <c r="AE8" i="42"/>
  <c r="W9" i="42"/>
  <c r="AG8" i="44"/>
  <c r="AP8" i="44" s="1"/>
  <c r="AG8" i="66"/>
  <c r="AP8" i="66" s="1"/>
  <c r="W8" i="1"/>
  <c r="AE7" i="1"/>
  <c r="AG7" i="1"/>
  <c r="AP7" i="1" s="1"/>
  <c r="AF7" i="1"/>
  <c r="AO7" i="1" s="1"/>
  <c r="W9" i="79"/>
  <c r="AG8" i="79"/>
  <c r="AP8" i="79" s="1"/>
  <c r="AE8" i="79"/>
  <c r="AF8" i="79"/>
  <c r="AO8" i="79" s="1"/>
  <c r="AG8" i="15"/>
  <c r="AP8" i="15" s="1"/>
  <c r="W9" i="15"/>
  <c r="AE8" i="15"/>
  <c r="AG8" i="70"/>
  <c r="AP8" i="70" s="1"/>
  <c r="W8" i="6"/>
  <c r="AG7" i="6"/>
  <c r="AP7" i="6" s="1"/>
  <c r="AF7" i="6"/>
  <c r="AO7" i="6" s="1"/>
  <c r="AF8" i="36"/>
  <c r="AO8" i="36" s="1"/>
  <c r="W9" i="36"/>
  <c r="AG8" i="36"/>
  <c r="AP8" i="36" s="1"/>
  <c r="AE8" i="36"/>
  <c r="W9" i="77"/>
  <c r="AE8" i="77"/>
  <c r="AF8" i="77"/>
  <c r="AO8" i="77" s="1"/>
  <c r="AG8" i="77"/>
  <c r="AP8" i="77" s="1"/>
  <c r="AG8" i="57"/>
  <c r="AP8" i="57" s="1"/>
  <c r="W9" i="57"/>
  <c r="AF8" i="57"/>
  <c r="AO8" i="57" s="1"/>
  <c r="AE8" i="57"/>
  <c r="AG7" i="25"/>
  <c r="AP7" i="25" s="1"/>
  <c r="AF7" i="25"/>
  <c r="AO7" i="25" s="1"/>
  <c r="W8" i="25"/>
  <c r="AE7" i="25"/>
  <c r="AN7" i="33"/>
  <c r="AI7" i="33"/>
  <c r="AR7" i="16"/>
  <c r="AR7" i="15"/>
  <c r="AR6" i="10"/>
  <c r="AH8" i="34"/>
  <c r="AQ8" i="34" s="1"/>
  <c r="AH7" i="6"/>
  <c r="AQ7" i="6" s="1"/>
  <c r="AH8" i="28"/>
  <c r="AQ8" i="28" s="1"/>
  <c r="K14" i="69"/>
  <c r="K13" i="9"/>
  <c r="AI7" i="5"/>
  <c r="AN7" i="5"/>
  <c r="AR7" i="17"/>
  <c r="AR6" i="90"/>
  <c r="AH7" i="7"/>
  <c r="AQ7" i="7" s="1"/>
  <c r="AH8" i="38"/>
  <c r="AQ8" i="38" s="1"/>
  <c r="AR7" i="70"/>
  <c r="AH7" i="92"/>
  <c r="AQ7" i="92" s="1"/>
  <c r="AR7" i="31"/>
  <c r="Y8" i="69"/>
  <c r="X8" i="69"/>
  <c r="Y8" i="74"/>
  <c r="X8" i="74"/>
  <c r="K14" i="14"/>
  <c r="AH8" i="17"/>
  <c r="AQ8" i="17" s="1"/>
  <c r="AR7" i="52"/>
  <c r="AR6" i="20"/>
  <c r="AH7" i="90"/>
  <c r="AQ7" i="90" s="1"/>
  <c r="AR6" i="7"/>
  <c r="AH7" i="62"/>
  <c r="AQ7" i="62" s="1"/>
  <c r="AH8" i="70"/>
  <c r="AQ8" i="70" s="1"/>
  <c r="K13" i="22"/>
  <c r="W8" i="22"/>
  <c r="AG7" i="22"/>
  <c r="AP7" i="22" s="1"/>
  <c r="AF7" i="22"/>
  <c r="AO7" i="22" s="1"/>
  <c r="AE7" i="22"/>
  <c r="K14" i="61"/>
  <c r="AN7" i="72"/>
  <c r="AI7" i="72"/>
  <c r="AI7" i="75"/>
  <c r="AN7" i="75"/>
  <c r="AH8" i="77"/>
  <c r="AQ8" i="77" s="1"/>
  <c r="AR7" i="61"/>
  <c r="AF7" i="10"/>
  <c r="AO7" i="10" s="1"/>
  <c r="K12" i="64"/>
  <c r="K14" i="13"/>
  <c r="AR7" i="28"/>
  <c r="K13" i="63"/>
  <c r="AR6" i="1"/>
  <c r="AI7" i="80"/>
  <c r="AN7" i="80"/>
  <c r="AR6" i="88"/>
  <c r="AI7" i="87"/>
  <c r="AN7" i="87"/>
  <c r="Y8" i="23"/>
  <c r="X8" i="23"/>
  <c r="AI8" i="76"/>
  <c r="AN8" i="76"/>
  <c r="Y8" i="55"/>
  <c r="X8" i="55"/>
  <c r="Y8" i="60"/>
  <c r="X8" i="60"/>
  <c r="K14" i="62"/>
  <c r="K14" i="53"/>
  <c r="K12" i="52"/>
  <c r="K12" i="67"/>
  <c r="AR7" i="44"/>
  <c r="X8" i="33"/>
  <c r="Y8" i="33"/>
  <c r="AR7" i="43"/>
  <c r="AH8" i="81"/>
  <c r="AQ8" i="81" s="1"/>
  <c r="AI7" i="69"/>
  <c r="AN7" i="69"/>
  <c r="K12" i="51"/>
  <c r="K13" i="5"/>
  <c r="K13" i="23"/>
  <c r="AI7" i="85"/>
  <c r="AN7" i="85"/>
  <c r="K13" i="21"/>
  <c r="K13" i="57"/>
  <c r="X8" i="94"/>
  <c r="Y8" i="94"/>
  <c r="AR7" i="67"/>
  <c r="AR7" i="26"/>
  <c r="K12" i="4"/>
  <c r="K12" i="2"/>
  <c r="K13" i="55"/>
  <c r="AR7" i="30"/>
  <c r="K13" i="18"/>
  <c r="AI7" i="47"/>
  <c r="AN7" i="47"/>
  <c r="AR7" i="63"/>
  <c r="AI8" i="40"/>
  <c r="AN8" i="40"/>
  <c r="AI7" i="96"/>
  <c r="AN7" i="96"/>
  <c r="K16" i="6"/>
  <c r="K12" i="59"/>
  <c r="AH8" i="4"/>
  <c r="AQ8" i="4" s="1"/>
  <c r="K12" i="11"/>
  <c r="AI7" i="93"/>
  <c r="AN7" i="93"/>
  <c r="Y8" i="87"/>
  <c r="X8" i="87"/>
  <c r="AI8" i="48"/>
  <c r="AN8" i="48"/>
  <c r="Y9" i="59"/>
  <c r="X9" i="59"/>
  <c r="Y9" i="83"/>
  <c r="X9" i="83"/>
  <c r="AN7" i="82"/>
  <c r="X8" i="78"/>
  <c r="Y8" i="78"/>
  <c r="X8" i="65"/>
  <c r="Y8" i="65"/>
  <c r="AN7" i="56"/>
  <c r="AN7" i="50"/>
  <c r="AI7" i="50"/>
  <c r="AH8" i="42"/>
  <c r="AQ8" i="42" s="1"/>
  <c r="AH7" i="19"/>
  <c r="AQ7" i="19" s="1"/>
  <c r="AH8" i="14"/>
  <c r="AQ8" i="14" s="1"/>
  <c r="AN7" i="45"/>
  <c r="AI7" i="45"/>
  <c r="Y8" i="12"/>
  <c r="X8" i="12"/>
  <c r="Y8" i="11"/>
  <c r="X8" i="11"/>
  <c r="AH8" i="58"/>
  <c r="AQ8" i="58" s="1"/>
  <c r="AR6" i="19"/>
  <c r="W8" i="68"/>
  <c r="AG7" i="68"/>
  <c r="AP7" i="68" s="1"/>
  <c r="AF7" i="68"/>
  <c r="AO7" i="68" s="1"/>
  <c r="AE7" i="68"/>
  <c r="AN7" i="21"/>
  <c r="AI7" i="21"/>
  <c r="AI7" i="74"/>
  <c r="AN7" i="74"/>
  <c r="AE7" i="62"/>
  <c r="W8" i="62"/>
  <c r="AG7" i="62"/>
  <c r="AP7" i="62" s="1"/>
  <c r="AF7" i="62"/>
  <c r="AO7" i="62" s="1"/>
  <c r="AF8" i="30"/>
  <c r="AO8" i="30" s="1"/>
  <c r="AE8" i="30"/>
  <c r="W9" i="30"/>
  <c r="AG8" i="30"/>
  <c r="AP8" i="30" s="1"/>
  <c r="AR6" i="22"/>
  <c r="K13" i="54"/>
  <c r="AH7" i="27"/>
  <c r="AQ7" i="27" s="1"/>
  <c r="K12" i="56"/>
  <c r="K13" i="17"/>
  <c r="X8" i="80"/>
  <c r="Y8" i="80"/>
  <c r="AH8" i="57"/>
  <c r="AQ8" i="57" s="1"/>
  <c r="AN7" i="55"/>
  <c r="AI7" i="55"/>
  <c r="AI7" i="78"/>
  <c r="AN7" i="78"/>
  <c r="AH8" i="9"/>
  <c r="AQ8" i="9" s="1"/>
  <c r="AF7" i="29"/>
  <c r="AO7" i="29" s="1"/>
  <c r="W8" i="29"/>
  <c r="AE7" i="29"/>
  <c r="AG7" i="29"/>
  <c r="AP7" i="29" s="1"/>
  <c r="K12" i="12"/>
  <c r="AH7" i="88"/>
  <c r="AQ7" i="88" s="1"/>
  <c r="AH8" i="54"/>
  <c r="AQ8" i="54" s="1"/>
  <c r="AH8" i="49"/>
  <c r="AQ8" i="49" s="1"/>
  <c r="AH8" i="95"/>
  <c r="AQ8" i="95" s="1"/>
  <c r="AI7" i="91"/>
  <c r="AN7" i="91"/>
  <c r="AH8" i="44"/>
  <c r="AQ8" i="44" s="1"/>
  <c r="AH8" i="43"/>
  <c r="AQ8" i="43" s="1"/>
  <c r="AN7" i="41"/>
  <c r="AI7" i="41"/>
  <c r="Z8" i="14"/>
  <c r="AR7" i="84"/>
  <c r="AR7" i="95"/>
  <c r="K13" i="65"/>
  <c r="X8" i="45"/>
  <c r="Y8" i="45"/>
  <c r="K12" i="60"/>
  <c r="Z7" i="88"/>
  <c r="Z8" i="49"/>
  <c r="X8" i="37"/>
  <c r="Y8" i="37"/>
  <c r="AH7" i="20"/>
  <c r="AQ7" i="20" s="1"/>
  <c r="Y8" i="8"/>
  <c r="X8" i="8"/>
  <c r="Z8" i="58"/>
  <c r="AR6" i="27"/>
  <c r="K14" i="10"/>
  <c r="Z8" i="81"/>
  <c r="K14" i="58"/>
  <c r="AH7" i="1"/>
  <c r="AQ7" i="1" s="1"/>
  <c r="AH8" i="26"/>
  <c r="AQ8" i="26" s="1"/>
  <c r="AH8" i="79"/>
  <c r="AQ8" i="79" s="1"/>
  <c r="AR7" i="36"/>
  <c r="AF7" i="13"/>
  <c r="AO7" i="13" s="1"/>
  <c r="AE7" i="13"/>
  <c r="W8" i="13"/>
  <c r="AG7" i="13"/>
  <c r="AP7" i="13" s="1"/>
  <c r="AR7" i="34"/>
  <c r="AH8" i="16"/>
  <c r="AQ8" i="16" s="1"/>
  <c r="AR7" i="79"/>
  <c r="Z7" i="27"/>
  <c r="Y8" i="72"/>
  <c r="X8" i="72"/>
  <c r="X8" i="47"/>
  <c r="Y8" i="47"/>
  <c r="AH8" i="86"/>
  <c r="AQ8" i="86" s="1"/>
  <c r="AR7" i="49"/>
  <c r="Y9" i="71"/>
  <c r="X9" i="71"/>
  <c r="K13" i="7"/>
  <c r="K12" i="72"/>
  <c r="K12" i="71"/>
  <c r="AH8" i="84"/>
  <c r="AQ8" i="84" s="1"/>
  <c r="X8" i="93"/>
  <c r="Y8" i="93"/>
  <c r="AI7" i="35"/>
  <c r="AN7" i="35"/>
  <c r="Y9" i="48"/>
  <c r="X9" i="48"/>
  <c r="AI7" i="73"/>
  <c r="AN7" i="73"/>
  <c r="AN7" i="39"/>
  <c r="AI7" i="39"/>
  <c r="AI8" i="83"/>
  <c r="AN8" i="83"/>
  <c r="AN7" i="60"/>
  <c r="AH8" i="66"/>
  <c r="AQ8" i="66" s="1"/>
  <c r="W8" i="24"/>
  <c r="AG7" i="24"/>
  <c r="AP7" i="24" s="1"/>
  <c r="AF7" i="24"/>
  <c r="AO7" i="24" s="1"/>
  <c r="AE7" i="24"/>
  <c r="X8" i="41"/>
  <c r="Y8" i="41"/>
  <c r="K13" i="68"/>
  <c r="AI7" i="12"/>
  <c r="AN7" i="12"/>
  <c r="AN7" i="11"/>
  <c r="AI7" i="11"/>
  <c r="AE8" i="54"/>
  <c r="AG8" i="54"/>
  <c r="AP8" i="54" s="1"/>
  <c r="W9" i="54"/>
  <c r="AF8" i="54"/>
  <c r="AO8" i="54" s="1"/>
  <c r="AH8" i="15"/>
  <c r="AQ8" i="15" s="1"/>
  <c r="AI7" i="37"/>
  <c r="AN7" i="37"/>
  <c r="AE7" i="20"/>
  <c r="W8" i="20"/>
  <c r="AG7" i="20"/>
  <c r="AP7" i="20" s="1"/>
  <c r="AF7" i="20"/>
  <c r="AO7" i="20" s="1"/>
  <c r="AR7" i="42"/>
  <c r="AI7" i="8"/>
  <c r="AN7" i="8"/>
  <c r="AR7" i="4"/>
  <c r="AI7" i="94"/>
  <c r="AN7" i="94"/>
  <c r="AH7" i="51"/>
  <c r="AQ7" i="51" s="1"/>
  <c r="K12" i="19"/>
  <c r="K12" i="20"/>
  <c r="AH7" i="22"/>
  <c r="AQ7" i="22" s="1"/>
  <c r="AR7" i="66"/>
  <c r="AR7" i="14"/>
  <c r="AR7" i="38"/>
  <c r="AR7" i="57"/>
  <c r="AR6" i="51"/>
  <c r="AI8" i="71"/>
  <c r="AN8" i="71"/>
  <c r="AH7" i="89"/>
  <c r="AQ7" i="89" s="1"/>
  <c r="AR6" i="32"/>
  <c r="Z8" i="4"/>
  <c r="AR7" i="81"/>
  <c r="K13" i="15"/>
  <c r="X8" i="35"/>
  <c r="Y8" i="35"/>
  <c r="AI8" i="59"/>
  <c r="AN8" i="59"/>
  <c r="X8" i="73"/>
  <c r="Y8" i="73"/>
  <c r="X8" i="39"/>
  <c r="Y8" i="39"/>
  <c r="X8" i="46"/>
  <c r="Y8" i="46"/>
  <c r="AN7" i="53"/>
  <c r="X8" i="2"/>
  <c r="Y8" i="2"/>
  <c r="AH8" i="63"/>
  <c r="AQ8" i="63" s="1"/>
  <c r="AF8" i="34"/>
  <c r="AO8" i="34" s="1"/>
  <c r="W9" i="34"/>
  <c r="AG8" i="34"/>
  <c r="AP8" i="34" s="1"/>
  <c r="AE8" i="34"/>
  <c r="W9" i="28"/>
  <c r="AE8" i="28"/>
  <c r="AG8" i="28"/>
  <c r="AP8" i="28" s="1"/>
  <c r="AF8" i="28"/>
  <c r="AO8" i="28" s="1"/>
  <c r="AH8" i="31"/>
  <c r="AQ8" i="31" s="1"/>
  <c r="AH8" i="64"/>
  <c r="AQ8" i="64" s="1"/>
  <c r="AH8" i="61"/>
  <c r="AQ8" i="61" s="1"/>
  <c r="Y8" i="18"/>
  <c r="X8" i="18"/>
  <c r="W8" i="92"/>
  <c r="AR7" i="77"/>
  <c r="AR7" i="58"/>
  <c r="AH8" i="52"/>
  <c r="AQ8" i="52" s="1"/>
  <c r="K20" i="1"/>
  <c r="Y8" i="82"/>
  <c r="X8" i="82"/>
  <c r="Z8" i="82" s="1"/>
  <c r="Y8" i="50"/>
  <c r="X8" i="50"/>
  <c r="AR7" i="64"/>
  <c r="AG8" i="9"/>
  <c r="AP8" i="9" s="1"/>
  <c r="W9" i="9"/>
  <c r="AF8" i="9"/>
  <c r="AO8" i="9" s="1"/>
  <c r="AE8" i="9"/>
  <c r="K12" i="16"/>
  <c r="AN7" i="18"/>
  <c r="AI7" i="18"/>
  <c r="AH8" i="67"/>
  <c r="AQ8" i="67" s="1"/>
  <c r="AE8" i="95"/>
  <c r="Y8" i="21"/>
  <c r="X8" i="21"/>
  <c r="K12" i="3"/>
  <c r="AH7" i="32"/>
  <c r="AQ7" i="32" s="1"/>
  <c r="AR6" i="92"/>
  <c r="Y8" i="5"/>
  <c r="X8" i="5"/>
  <c r="AH8" i="36"/>
  <c r="AQ8" i="36" s="1"/>
  <c r="AR6" i="6"/>
  <c r="Z8" i="67"/>
  <c r="Y8" i="91"/>
  <c r="X8" i="91"/>
  <c r="AR6" i="89"/>
  <c r="X8" i="85"/>
  <c r="Y8" i="85"/>
  <c r="AH8" i="30"/>
  <c r="AQ8" i="30" s="1"/>
  <c r="K13" i="70"/>
  <c r="Z7" i="51"/>
  <c r="K12" i="8"/>
  <c r="Z8" i="16"/>
  <c r="AR7" i="9"/>
  <c r="AR6" i="62"/>
  <c r="K13" i="66"/>
  <c r="X8" i="75"/>
  <c r="Y8" i="75"/>
  <c r="Y9" i="40"/>
  <c r="X9" i="40"/>
  <c r="Y8" i="96"/>
  <c r="X8" i="96"/>
  <c r="K12" i="50"/>
  <c r="AR7" i="86"/>
  <c r="AH7" i="10"/>
  <c r="AQ7" i="10" s="1"/>
  <c r="Z7" i="89"/>
  <c r="K15" i="49"/>
  <c r="K12" i="24"/>
  <c r="Y9" i="76"/>
  <c r="X9" i="76"/>
  <c r="AN7" i="65"/>
  <c r="AI7" i="65"/>
  <c r="AI7" i="46"/>
  <c r="AN7" i="46"/>
  <c r="Y8" i="56"/>
  <c r="X8" i="56"/>
  <c r="Y8" i="53"/>
  <c r="X8" i="53"/>
  <c r="AI7" i="2"/>
  <c r="AN7" i="2"/>
  <c r="AG7" i="10" l="1"/>
  <c r="AP7" i="10" s="1"/>
  <c r="AF8" i="64"/>
  <c r="AO8" i="64" s="1"/>
  <c r="AE8" i="63"/>
  <c r="Z9" i="76"/>
  <c r="W8" i="10"/>
  <c r="Z8" i="69"/>
  <c r="W9" i="64"/>
  <c r="AE8" i="61"/>
  <c r="AF8" i="63"/>
  <c r="AO8" i="63" s="1"/>
  <c r="AN7" i="23"/>
  <c r="AE8" i="38"/>
  <c r="AG8" i="64"/>
  <c r="AP8" i="64" s="1"/>
  <c r="W9" i="31"/>
  <c r="AF8" i="38"/>
  <c r="AO8" i="38" s="1"/>
  <c r="AE8" i="66"/>
  <c r="AE8" i="31"/>
  <c r="W9" i="38"/>
  <c r="Z8" i="8"/>
  <c r="AF8" i="66"/>
  <c r="AO8" i="66" s="1"/>
  <c r="AG8" i="31"/>
  <c r="AP8" i="31" s="1"/>
  <c r="Z8" i="78"/>
  <c r="Z8" i="39"/>
  <c r="Z8" i="80"/>
  <c r="AF8" i="43"/>
  <c r="AO8" i="43" s="1"/>
  <c r="AE7" i="19"/>
  <c r="AI7" i="56"/>
  <c r="W9" i="44"/>
  <c r="AE8" i="3"/>
  <c r="AG8" i="3"/>
  <c r="AP8" i="3" s="1"/>
  <c r="W9" i="3"/>
  <c r="AF8" i="3"/>
  <c r="AO8" i="3" s="1"/>
  <c r="W9" i="95"/>
  <c r="AF8" i="44"/>
  <c r="AO8" i="44" s="1"/>
  <c r="AG8" i="95"/>
  <c r="AP8" i="95" s="1"/>
  <c r="AE8" i="70"/>
  <c r="Z9" i="40"/>
  <c r="Z8" i="85"/>
  <c r="AF8" i="85" s="1"/>
  <c r="AO8" i="85" s="1"/>
  <c r="AI7" i="53"/>
  <c r="Z8" i="47"/>
  <c r="Z8" i="33"/>
  <c r="AG8" i="33" s="1"/>
  <c r="AP8" i="33" s="1"/>
  <c r="W9" i="70"/>
  <c r="AF8" i="61"/>
  <c r="AO8" i="61" s="1"/>
  <c r="W8" i="90"/>
  <c r="Y8" i="90" s="1"/>
  <c r="W9" i="43"/>
  <c r="AI7" i="60"/>
  <c r="W9" i="61"/>
  <c r="AE8" i="43"/>
  <c r="AG8" i="86"/>
  <c r="AP8" i="86" s="1"/>
  <c r="AF7" i="19"/>
  <c r="AO7" i="19" s="1"/>
  <c r="Z8" i="35"/>
  <c r="Z8" i="56"/>
  <c r="AG7" i="92"/>
  <c r="AP7" i="92" s="1"/>
  <c r="AI7" i="82"/>
  <c r="AR7" i="82" s="1"/>
  <c r="Z8" i="74"/>
  <c r="AG8" i="74" s="1"/>
  <c r="AP8" i="74" s="1"/>
  <c r="AF8" i="84"/>
  <c r="AO8" i="84" s="1"/>
  <c r="AE7" i="7"/>
  <c r="AG7" i="19"/>
  <c r="AP7" i="19" s="1"/>
  <c r="AE7" i="92"/>
  <c r="Z8" i="96"/>
  <c r="AF8" i="96" s="1"/>
  <c r="AO8" i="96" s="1"/>
  <c r="Z8" i="45"/>
  <c r="Z8" i="65"/>
  <c r="AF8" i="65" s="1"/>
  <c r="AO8" i="65" s="1"/>
  <c r="AG8" i="84"/>
  <c r="AP8" i="84" s="1"/>
  <c r="AE7" i="90"/>
  <c r="AF7" i="7"/>
  <c r="AO7" i="7" s="1"/>
  <c r="Z8" i="37"/>
  <c r="AE8" i="37" s="1"/>
  <c r="W9" i="84"/>
  <c r="AE8" i="86"/>
  <c r="AN8" i="86" s="1"/>
  <c r="AF7" i="90"/>
  <c r="AO7" i="90" s="1"/>
  <c r="AG7" i="7"/>
  <c r="AP7" i="7" s="1"/>
  <c r="AF7" i="32"/>
  <c r="AO7" i="32" s="1"/>
  <c r="AF8" i="86"/>
  <c r="AO8" i="86" s="1"/>
  <c r="Z8" i="72"/>
  <c r="W9" i="72" s="1"/>
  <c r="AG7" i="32"/>
  <c r="AP7" i="32" s="1"/>
  <c r="Z9" i="71"/>
  <c r="Z8" i="87"/>
  <c r="Z9" i="48"/>
  <c r="Z8" i="75"/>
  <c r="AG8" i="75" s="1"/>
  <c r="AP8" i="75" s="1"/>
  <c r="W9" i="26"/>
  <c r="AE7" i="32"/>
  <c r="Z8" i="11"/>
  <c r="Z8" i="55"/>
  <c r="AE8" i="26"/>
  <c r="Z8" i="50"/>
  <c r="AF8" i="50" s="1"/>
  <c r="AO8" i="50" s="1"/>
  <c r="Z8" i="73"/>
  <c r="AF8" i="73" s="1"/>
  <c r="AO8" i="73" s="1"/>
  <c r="Z8" i="60"/>
  <c r="AF8" i="60" s="1"/>
  <c r="AO8" i="60" s="1"/>
  <c r="Z8" i="21"/>
  <c r="W9" i="21" s="1"/>
  <c r="Z8" i="2"/>
  <c r="AF8" i="2" s="1"/>
  <c r="AO8" i="2" s="1"/>
  <c r="Z8" i="41"/>
  <c r="AG8" i="41" s="1"/>
  <c r="AP8" i="41" s="1"/>
  <c r="Z9" i="83"/>
  <c r="W10" i="83" s="1"/>
  <c r="AF8" i="26"/>
  <c r="AO8" i="26" s="1"/>
  <c r="Z8" i="91"/>
  <c r="AF8" i="91" s="1"/>
  <c r="AO8" i="91" s="1"/>
  <c r="Z9" i="59"/>
  <c r="AG9" i="59" s="1"/>
  <c r="AP9" i="59" s="1"/>
  <c r="AG8" i="72"/>
  <c r="AP8" i="72" s="1"/>
  <c r="AG8" i="21"/>
  <c r="AP8" i="21" s="1"/>
  <c r="AG8" i="2"/>
  <c r="AP8" i="2" s="1"/>
  <c r="W9" i="2"/>
  <c r="AF8" i="33"/>
  <c r="AO8" i="33" s="1"/>
  <c r="AE8" i="33"/>
  <c r="W9" i="33"/>
  <c r="AE9" i="40"/>
  <c r="W10" i="40"/>
  <c r="AF9" i="40"/>
  <c r="AO9" i="40" s="1"/>
  <c r="AG9" i="40"/>
  <c r="AP9" i="40" s="1"/>
  <c r="AF8" i="47"/>
  <c r="AO8" i="47" s="1"/>
  <c r="AE8" i="47"/>
  <c r="W9" i="47"/>
  <c r="AG8" i="47"/>
  <c r="AP8" i="47" s="1"/>
  <c r="AF8" i="74"/>
  <c r="AO8" i="74" s="1"/>
  <c r="W9" i="74"/>
  <c r="AE8" i="74"/>
  <c r="AG8" i="73"/>
  <c r="AP8" i="73" s="1"/>
  <c r="AE8" i="73"/>
  <c r="AF9" i="76"/>
  <c r="AO9" i="76" s="1"/>
  <c r="AE9" i="76"/>
  <c r="W10" i="76"/>
  <c r="AG9" i="76"/>
  <c r="AP9" i="76" s="1"/>
  <c r="W9" i="67"/>
  <c r="AF8" i="67"/>
  <c r="AO8" i="67" s="1"/>
  <c r="AE8" i="67"/>
  <c r="AG8" i="67"/>
  <c r="AP8" i="67" s="1"/>
  <c r="AN8" i="95"/>
  <c r="AI8" i="95"/>
  <c r="K21" i="1"/>
  <c r="AH8" i="46"/>
  <c r="AQ8" i="46" s="1"/>
  <c r="W9" i="78"/>
  <c r="AG8" i="78"/>
  <c r="AP8" i="78" s="1"/>
  <c r="AE8" i="78"/>
  <c r="AF8" i="78"/>
  <c r="AO8" i="78" s="1"/>
  <c r="AH8" i="53"/>
  <c r="AQ8" i="53" s="1"/>
  <c r="AH9" i="76"/>
  <c r="AQ9" i="76" s="1"/>
  <c r="AH9" i="40"/>
  <c r="AQ9" i="40" s="1"/>
  <c r="W9" i="16"/>
  <c r="AF8" i="16"/>
  <c r="AO8" i="16" s="1"/>
  <c r="AE8" i="16"/>
  <c r="AG8" i="16"/>
  <c r="AP8" i="16" s="1"/>
  <c r="AH8" i="85"/>
  <c r="AQ8" i="85" s="1"/>
  <c r="AN8" i="9"/>
  <c r="AI8" i="9"/>
  <c r="AH8" i="50"/>
  <c r="AQ8" i="50" s="1"/>
  <c r="AI8" i="34"/>
  <c r="AN8" i="34"/>
  <c r="AH8" i="35"/>
  <c r="AQ8" i="35" s="1"/>
  <c r="AG8" i="4"/>
  <c r="AP8" i="4" s="1"/>
  <c r="W9" i="4"/>
  <c r="AF8" i="4"/>
  <c r="AO8" i="4" s="1"/>
  <c r="AE8" i="4"/>
  <c r="X8" i="20"/>
  <c r="Y8" i="20"/>
  <c r="K13" i="71"/>
  <c r="K15" i="10"/>
  <c r="AH8" i="45"/>
  <c r="AQ8" i="45" s="1"/>
  <c r="AR7" i="23"/>
  <c r="AR7" i="74"/>
  <c r="X8" i="68"/>
  <c r="Y8" i="68"/>
  <c r="AR7" i="56"/>
  <c r="AH8" i="78"/>
  <c r="AQ8" i="78" s="1"/>
  <c r="AH8" i="87"/>
  <c r="AQ8" i="87" s="1"/>
  <c r="K14" i="57"/>
  <c r="K14" i="23"/>
  <c r="AH8" i="60"/>
  <c r="AQ8" i="60" s="1"/>
  <c r="AR7" i="87"/>
  <c r="AR7" i="75"/>
  <c r="AH8" i="74"/>
  <c r="AQ8" i="74" s="1"/>
  <c r="X9" i="38"/>
  <c r="Y9" i="38"/>
  <c r="AI8" i="70"/>
  <c r="AN8" i="70"/>
  <c r="Y9" i="66"/>
  <c r="X9" i="66"/>
  <c r="Y9" i="17"/>
  <c r="X9" i="17"/>
  <c r="Y9" i="86"/>
  <c r="X9" i="86"/>
  <c r="AI7" i="7"/>
  <c r="AN7" i="7"/>
  <c r="Y8" i="19"/>
  <c r="X8" i="19"/>
  <c r="AR7" i="8"/>
  <c r="AR7" i="60"/>
  <c r="W9" i="49"/>
  <c r="AF8" i="49"/>
  <c r="AO8" i="49" s="1"/>
  <c r="AG8" i="49"/>
  <c r="AP8" i="49" s="1"/>
  <c r="AE8" i="49"/>
  <c r="AR7" i="33"/>
  <c r="X9" i="70"/>
  <c r="Y9" i="70"/>
  <c r="AH8" i="5"/>
  <c r="AQ8" i="5" s="1"/>
  <c r="Y9" i="95"/>
  <c r="X9" i="95"/>
  <c r="X8" i="92"/>
  <c r="Y8" i="92"/>
  <c r="X9" i="34"/>
  <c r="Y9" i="34"/>
  <c r="Z8" i="46"/>
  <c r="AR7" i="73"/>
  <c r="K13" i="72"/>
  <c r="AI7" i="13"/>
  <c r="AN7" i="13"/>
  <c r="W8" i="88"/>
  <c r="AE7" i="88"/>
  <c r="AF7" i="88"/>
  <c r="AO7" i="88" s="1"/>
  <c r="AG7" i="88"/>
  <c r="AP7" i="88" s="1"/>
  <c r="K14" i="65"/>
  <c r="AG8" i="14"/>
  <c r="AP8" i="14" s="1"/>
  <c r="W9" i="14"/>
  <c r="AF8" i="14"/>
  <c r="AO8" i="14" s="1"/>
  <c r="AE8" i="14"/>
  <c r="AI7" i="29"/>
  <c r="AN7" i="29"/>
  <c r="AR7" i="78"/>
  <c r="AH8" i="12"/>
  <c r="AQ8" i="12" s="1"/>
  <c r="AH8" i="23"/>
  <c r="AQ8" i="23" s="1"/>
  <c r="X8" i="10"/>
  <c r="Y8" i="10"/>
  <c r="Y8" i="22"/>
  <c r="X8" i="22"/>
  <c r="AN8" i="38"/>
  <c r="AI8" i="38"/>
  <c r="AN8" i="57"/>
  <c r="AI8" i="57"/>
  <c r="AI8" i="77"/>
  <c r="AN8" i="77"/>
  <c r="Y9" i="36"/>
  <c r="X9" i="36"/>
  <c r="AN7" i="6"/>
  <c r="AI7" i="6"/>
  <c r="AN8" i="84"/>
  <c r="AI8" i="79"/>
  <c r="AN8" i="79"/>
  <c r="AI7" i="1"/>
  <c r="AN7" i="1"/>
  <c r="AN8" i="44"/>
  <c r="AI8" i="44"/>
  <c r="Y9" i="42"/>
  <c r="X9" i="42"/>
  <c r="AN8" i="61"/>
  <c r="AI8" i="61"/>
  <c r="AN8" i="31"/>
  <c r="AI8" i="31"/>
  <c r="AI8" i="26"/>
  <c r="AN8" i="26"/>
  <c r="X8" i="32"/>
  <c r="Y8" i="32"/>
  <c r="AH8" i="18"/>
  <c r="AQ8" i="18" s="1"/>
  <c r="AH8" i="73"/>
  <c r="AQ8" i="73" s="1"/>
  <c r="AE8" i="11"/>
  <c r="AG8" i="11"/>
  <c r="AP8" i="11" s="1"/>
  <c r="W9" i="11"/>
  <c r="AF8" i="11"/>
  <c r="AO8" i="11" s="1"/>
  <c r="W9" i="87"/>
  <c r="AG8" i="87"/>
  <c r="AP8" i="87" s="1"/>
  <c r="AF8" i="87"/>
  <c r="AO8" i="87" s="1"/>
  <c r="AE8" i="87"/>
  <c r="AR8" i="40"/>
  <c r="K13" i="2"/>
  <c r="K14" i="21"/>
  <c r="AR7" i="69"/>
  <c r="K13" i="52"/>
  <c r="AR7" i="72"/>
  <c r="Y9" i="26"/>
  <c r="X9" i="26"/>
  <c r="AR7" i="18"/>
  <c r="Y9" i="9"/>
  <c r="X9" i="9"/>
  <c r="AR7" i="46"/>
  <c r="AH8" i="82"/>
  <c r="AQ8" i="82" s="1"/>
  <c r="AN7" i="92"/>
  <c r="AI7" i="92"/>
  <c r="Z8" i="18"/>
  <c r="AI8" i="28"/>
  <c r="AN8" i="28"/>
  <c r="K14" i="15"/>
  <c r="K13" i="20"/>
  <c r="AR7" i="94"/>
  <c r="AR7" i="37"/>
  <c r="AI8" i="54"/>
  <c r="AN8" i="54"/>
  <c r="K14" i="68"/>
  <c r="AH9" i="48"/>
  <c r="AQ9" i="48" s="1"/>
  <c r="AH8" i="93"/>
  <c r="AQ8" i="93" s="1"/>
  <c r="K15" i="58"/>
  <c r="AG8" i="58"/>
  <c r="AP8" i="58" s="1"/>
  <c r="AF8" i="58"/>
  <c r="AO8" i="58" s="1"/>
  <c r="W9" i="58"/>
  <c r="AE8" i="58"/>
  <c r="AR7" i="41"/>
  <c r="X8" i="29"/>
  <c r="Y8" i="29"/>
  <c r="AR7" i="55"/>
  <c r="K13" i="56"/>
  <c r="X8" i="62"/>
  <c r="Y8" i="62"/>
  <c r="AI7" i="68"/>
  <c r="AN7" i="68"/>
  <c r="AH8" i="65"/>
  <c r="AQ8" i="65" s="1"/>
  <c r="K13" i="11"/>
  <c r="K17" i="6"/>
  <c r="K13" i="4"/>
  <c r="AH8" i="94"/>
  <c r="AQ8" i="94" s="1"/>
  <c r="K14" i="5"/>
  <c r="K15" i="53"/>
  <c r="AH8" i="55"/>
  <c r="AQ8" i="55" s="1"/>
  <c r="K15" i="13"/>
  <c r="AI7" i="10"/>
  <c r="AN7" i="10"/>
  <c r="AH8" i="69"/>
  <c r="AQ8" i="69" s="1"/>
  <c r="AR7" i="5"/>
  <c r="AI7" i="25"/>
  <c r="AN7" i="25"/>
  <c r="AI8" i="15"/>
  <c r="AN8" i="15"/>
  <c r="Y8" i="1"/>
  <c r="X8" i="1"/>
  <c r="AN8" i="42"/>
  <c r="AI8" i="42"/>
  <c r="Y9" i="52"/>
  <c r="X9" i="52"/>
  <c r="Y9" i="63"/>
  <c r="X9" i="63"/>
  <c r="Y8" i="7"/>
  <c r="X8" i="7"/>
  <c r="AN7" i="19"/>
  <c r="AR7" i="2"/>
  <c r="K14" i="66"/>
  <c r="K13" i="3"/>
  <c r="AI7" i="20"/>
  <c r="AN7" i="20"/>
  <c r="Y9" i="54"/>
  <c r="X9" i="54"/>
  <c r="AR7" i="12"/>
  <c r="AN7" i="24"/>
  <c r="AI7" i="24"/>
  <c r="AR7" i="35"/>
  <c r="AG9" i="71"/>
  <c r="AP9" i="71" s="1"/>
  <c r="AE9" i="71"/>
  <c r="AF9" i="71"/>
  <c r="AO9" i="71" s="1"/>
  <c r="W10" i="71"/>
  <c r="AH8" i="72"/>
  <c r="AQ8" i="72" s="1"/>
  <c r="Y8" i="13"/>
  <c r="X8" i="13"/>
  <c r="AG8" i="8"/>
  <c r="AP8" i="8" s="1"/>
  <c r="W9" i="8"/>
  <c r="AF8" i="8"/>
  <c r="AO8" i="8" s="1"/>
  <c r="AE8" i="8"/>
  <c r="W9" i="45"/>
  <c r="AF8" i="45"/>
  <c r="AO8" i="45" s="1"/>
  <c r="AE8" i="45"/>
  <c r="AG8" i="45"/>
  <c r="AP8" i="45" s="1"/>
  <c r="K14" i="17"/>
  <c r="AR7" i="21"/>
  <c r="K13" i="59"/>
  <c r="K15" i="69"/>
  <c r="AI8" i="64"/>
  <c r="AN8" i="64"/>
  <c r="Y9" i="84"/>
  <c r="X9" i="84"/>
  <c r="AN8" i="52"/>
  <c r="AI8" i="52"/>
  <c r="Y9" i="31"/>
  <c r="X9" i="31"/>
  <c r="AF7" i="89"/>
  <c r="AO7" i="89" s="1"/>
  <c r="AG7" i="89"/>
  <c r="AP7" i="89" s="1"/>
  <c r="W8" i="89"/>
  <c r="AE7" i="89"/>
  <c r="K13" i="50"/>
  <c r="K13" i="8"/>
  <c r="AH8" i="2"/>
  <c r="AQ8" i="2" s="1"/>
  <c r="AH8" i="96"/>
  <c r="AQ8" i="96" s="1"/>
  <c r="W8" i="51"/>
  <c r="AG7" i="51"/>
  <c r="AP7" i="51" s="1"/>
  <c r="AF7" i="51"/>
  <c r="AO7" i="51" s="1"/>
  <c r="AE7" i="51"/>
  <c r="Z8" i="53"/>
  <c r="AR7" i="65"/>
  <c r="K13" i="24"/>
  <c r="AH8" i="75"/>
  <c r="AQ8" i="75" s="1"/>
  <c r="AH8" i="91"/>
  <c r="AQ8" i="91" s="1"/>
  <c r="Z8" i="5"/>
  <c r="AH8" i="21"/>
  <c r="AQ8" i="21" s="1"/>
  <c r="Y9" i="28"/>
  <c r="X9" i="28"/>
  <c r="AH8" i="39"/>
  <c r="AQ8" i="39" s="1"/>
  <c r="AR8" i="59"/>
  <c r="AR7" i="11"/>
  <c r="Y8" i="24"/>
  <c r="X8" i="24"/>
  <c r="AR8" i="83"/>
  <c r="Z8" i="93"/>
  <c r="K14" i="7"/>
  <c r="AF7" i="27"/>
  <c r="AO7" i="27" s="1"/>
  <c r="W8" i="27"/>
  <c r="AE7" i="27"/>
  <c r="AG7" i="27"/>
  <c r="AP7" i="27" s="1"/>
  <c r="W9" i="81"/>
  <c r="AG8" i="81"/>
  <c r="AP8" i="81" s="1"/>
  <c r="AE8" i="81"/>
  <c r="AF8" i="81"/>
  <c r="AO8" i="81" s="1"/>
  <c r="K13" i="60"/>
  <c r="AH8" i="80"/>
  <c r="AQ8" i="80" s="1"/>
  <c r="Y9" i="30"/>
  <c r="X9" i="30"/>
  <c r="AI7" i="62"/>
  <c r="AN7" i="62"/>
  <c r="Z8" i="12"/>
  <c r="AR7" i="50"/>
  <c r="AH9" i="83"/>
  <c r="AQ9" i="83" s="1"/>
  <c r="Z8" i="94"/>
  <c r="AR7" i="85"/>
  <c r="Z8" i="23"/>
  <c r="AR7" i="80"/>
  <c r="K15" i="61"/>
  <c r="K14" i="22"/>
  <c r="Y8" i="25"/>
  <c r="X8" i="25"/>
  <c r="Y9" i="57"/>
  <c r="X9" i="57"/>
  <c r="Y9" i="77"/>
  <c r="X9" i="77"/>
  <c r="AN8" i="66"/>
  <c r="AI8" i="66"/>
  <c r="Y9" i="44"/>
  <c r="X9" i="44"/>
  <c r="AI8" i="17"/>
  <c r="AN8" i="17"/>
  <c r="Y9" i="61"/>
  <c r="X9" i="61"/>
  <c r="Z9" i="61" s="1"/>
  <c r="AI8" i="63"/>
  <c r="AN8" i="63"/>
  <c r="X9" i="43"/>
  <c r="Y9" i="43"/>
  <c r="AE8" i="56"/>
  <c r="AG8" i="56"/>
  <c r="AP8" i="56" s="1"/>
  <c r="W9" i="56"/>
  <c r="AF8" i="56"/>
  <c r="AO8" i="56" s="1"/>
  <c r="AG8" i="85"/>
  <c r="AP8" i="85" s="1"/>
  <c r="AG8" i="35"/>
  <c r="AP8" i="35" s="1"/>
  <c r="AF8" i="35"/>
  <c r="AO8" i="35" s="1"/>
  <c r="W9" i="35"/>
  <c r="AE8" i="35"/>
  <c r="AH9" i="59"/>
  <c r="AQ9" i="59" s="1"/>
  <c r="K14" i="18"/>
  <c r="AR8" i="76"/>
  <c r="AN7" i="32"/>
  <c r="AH8" i="56"/>
  <c r="AQ8" i="56" s="1"/>
  <c r="K16" i="49"/>
  <c r="AE8" i="96"/>
  <c r="AE8" i="75"/>
  <c r="K14" i="70"/>
  <c r="K13" i="16"/>
  <c r="W9" i="82"/>
  <c r="AF8" i="82"/>
  <c r="AO8" i="82" s="1"/>
  <c r="AE8" i="82"/>
  <c r="AG8" i="82"/>
  <c r="AP8" i="82" s="1"/>
  <c r="AR7" i="53"/>
  <c r="AG8" i="39"/>
  <c r="AP8" i="39" s="1"/>
  <c r="AE8" i="39"/>
  <c r="W9" i="39"/>
  <c r="AF8" i="39"/>
  <c r="AO8" i="39" s="1"/>
  <c r="AR8" i="71"/>
  <c r="K13" i="19"/>
  <c r="AH8" i="41"/>
  <c r="AQ8" i="41" s="1"/>
  <c r="AR7" i="39"/>
  <c r="AG9" i="48"/>
  <c r="AP9" i="48" s="1"/>
  <c r="AF9" i="48"/>
  <c r="AO9" i="48" s="1"/>
  <c r="AE9" i="48"/>
  <c r="W10" i="48"/>
  <c r="AH9" i="71"/>
  <c r="AQ9" i="71" s="1"/>
  <c r="AH8" i="47"/>
  <c r="AQ8" i="47" s="1"/>
  <c r="AH8" i="8"/>
  <c r="AQ8" i="8" s="1"/>
  <c r="AH8" i="37"/>
  <c r="AQ8" i="37" s="1"/>
  <c r="AR7" i="91"/>
  <c r="K13" i="12"/>
  <c r="AE8" i="80"/>
  <c r="W9" i="80"/>
  <c r="AF8" i="80"/>
  <c r="AO8" i="80" s="1"/>
  <c r="AG8" i="80"/>
  <c r="AP8" i="80" s="1"/>
  <c r="K14" i="54"/>
  <c r="AI8" i="30"/>
  <c r="AN8" i="30"/>
  <c r="AH8" i="11"/>
  <c r="AQ8" i="11" s="1"/>
  <c r="AR7" i="45"/>
  <c r="AR8" i="48"/>
  <c r="AR7" i="93"/>
  <c r="AR7" i="96"/>
  <c r="AR7" i="47"/>
  <c r="K14" i="55"/>
  <c r="K13" i="51"/>
  <c r="AH8" i="33"/>
  <c r="AQ8" i="33" s="1"/>
  <c r="K13" i="67"/>
  <c r="K15" i="62"/>
  <c r="W9" i="55"/>
  <c r="AF8" i="55"/>
  <c r="AO8" i="55" s="1"/>
  <c r="AG8" i="55"/>
  <c r="AP8" i="55" s="1"/>
  <c r="AE8" i="55"/>
  <c r="K14" i="63"/>
  <c r="K13" i="64"/>
  <c r="AI7" i="22"/>
  <c r="AN7" i="22"/>
  <c r="K15" i="14"/>
  <c r="AG8" i="69"/>
  <c r="AP8" i="69" s="1"/>
  <c r="AF8" i="69"/>
  <c r="AO8" i="69" s="1"/>
  <c r="AE8" i="69"/>
  <c r="W9" i="69"/>
  <c r="K14" i="9"/>
  <c r="AI8" i="36"/>
  <c r="AN8" i="36"/>
  <c r="Y9" i="64"/>
  <c r="X9" i="64"/>
  <c r="Y8" i="6"/>
  <c r="X8" i="6"/>
  <c r="Y9" i="15"/>
  <c r="X9" i="15"/>
  <c r="Y9" i="79"/>
  <c r="X9" i="79"/>
  <c r="AI7" i="90"/>
  <c r="AN7" i="90"/>
  <c r="AN8" i="43"/>
  <c r="AI8" i="43"/>
  <c r="Z9" i="44" l="1"/>
  <c r="Z9" i="26"/>
  <c r="Z9" i="95"/>
  <c r="Z8" i="19"/>
  <c r="AF8" i="41"/>
  <c r="AO8" i="41" s="1"/>
  <c r="AI7" i="32"/>
  <c r="AR7" i="32" s="1"/>
  <c r="Z8" i="24"/>
  <c r="AE8" i="21"/>
  <c r="Z9" i="52"/>
  <c r="W9" i="65"/>
  <c r="AE9" i="59"/>
  <c r="AE8" i="72"/>
  <c r="AI8" i="72" s="1"/>
  <c r="Z9" i="77"/>
  <c r="Z8" i="13"/>
  <c r="Z8" i="68"/>
  <c r="AG8" i="50"/>
  <c r="AP8" i="50" s="1"/>
  <c r="W10" i="59"/>
  <c r="AF8" i="72"/>
  <c r="AO8" i="72" s="1"/>
  <c r="W9" i="85"/>
  <c r="Z9" i="9"/>
  <c r="X9" i="3"/>
  <c r="Y9" i="3"/>
  <c r="W9" i="60"/>
  <c r="AI7" i="19"/>
  <c r="AR7" i="19" s="1"/>
  <c r="AG8" i="65"/>
  <c r="AP8" i="65" s="1"/>
  <c r="AE8" i="60"/>
  <c r="AN8" i="3"/>
  <c r="AI8" i="3"/>
  <c r="AR8" i="3" s="1"/>
  <c r="AE8" i="85"/>
  <c r="X8" i="90"/>
  <c r="Z8" i="90" s="1"/>
  <c r="W9" i="73"/>
  <c r="AE8" i="65"/>
  <c r="AI8" i="84"/>
  <c r="Z9" i="66"/>
  <c r="W9" i="37"/>
  <c r="W9" i="50"/>
  <c r="Y9" i="50" s="1"/>
  <c r="AF8" i="75"/>
  <c r="AO8" i="75" s="1"/>
  <c r="AF8" i="37"/>
  <c r="AO8" i="37" s="1"/>
  <c r="AF9" i="83"/>
  <c r="AO9" i="83" s="1"/>
  <c r="W9" i="75"/>
  <c r="Y9" i="75" s="1"/>
  <c r="AI8" i="86"/>
  <c r="AG8" i="37"/>
  <c r="AP8" i="37" s="1"/>
  <c r="AG9" i="83"/>
  <c r="AP9" i="83" s="1"/>
  <c r="W9" i="96"/>
  <c r="AG8" i="96"/>
  <c r="AP8" i="96" s="1"/>
  <c r="AE8" i="50"/>
  <c r="AI8" i="50" s="1"/>
  <c r="AE9" i="83"/>
  <c r="Z8" i="22"/>
  <c r="W9" i="22" s="1"/>
  <c r="Z9" i="28"/>
  <c r="Z9" i="15"/>
  <c r="AG8" i="91"/>
  <c r="AP8" i="91" s="1"/>
  <c r="Z8" i="25"/>
  <c r="AF8" i="25" s="1"/>
  <c r="AO8" i="25" s="1"/>
  <c r="Z9" i="63"/>
  <c r="AG8" i="60"/>
  <c r="AP8" i="60" s="1"/>
  <c r="W9" i="41"/>
  <c r="W9" i="91"/>
  <c r="Z9" i="43"/>
  <c r="AF9" i="43" s="1"/>
  <c r="AO9" i="43" s="1"/>
  <c r="Z9" i="38"/>
  <c r="AF9" i="38" s="1"/>
  <c r="AO9" i="38" s="1"/>
  <c r="AE8" i="41"/>
  <c r="Z8" i="32"/>
  <c r="AG8" i="32" s="1"/>
  <c r="AP8" i="32" s="1"/>
  <c r="Z8" i="92"/>
  <c r="Z9" i="86"/>
  <c r="Z8" i="1"/>
  <c r="AF8" i="1" s="1"/>
  <c r="AO8" i="1" s="1"/>
  <c r="Z9" i="64"/>
  <c r="AG9" i="64" s="1"/>
  <c r="AP9" i="64" s="1"/>
  <c r="AF9" i="59"/>
  <c r="AO9" i="59" s="1"/>
  <c r="AE8" i="2"/>
  <c r="AI8" i="2" s="1"/>
  <c r="AF8" i="21"/>
  <c r="AO8" i="21" s="1"/>
  <c r="AE8" i="91"/>
  <c r="Z9" i="30"/>
  <c r="W10" i="30" s="1"/>
  <c r="Z9" i="84"/>
  <c r="AF9" i="84" s="1"/>
  <c r="AO9" i="84" s="1"/>
  <c r="AG8" i="68"/>
  <c r="AP8" i="68" s="1"/>
  <c r="W9" i="68"/>
  <c r="AF8" i="68"/>
  <c r="AO8" i="68" s="1"/>
  <c r="AE8" i="68"/>
  <c r="AG9" i="15"/>
  <c r="AP9" i="15" s="1"/>
  <c r="W10" i="15"/>
  <c r="AF9" i="15"/>
  <c r="AO9" i="15" s="1"/>
  <c r="AE9" i="15"/>
  <c r="AE8" i="13"/>
  <c r="W9" i="13"/>
  <c r="AG8" i="13"/>
  <c r="AP8" i="13" s="1"/>
  <c r="AF8" i="13"/>
  <c r="AO8" i="13" s="1"/>
  <c r="AG8" i="1"/>
  <c r="AP8" i="1" s="1"/>
  <c r="AF9" i="26"/>
  <c r="AO9" i="26" s="1"/>
  <c r="AE9" i="26"/>
  <c r="W10" i="26"/>
  <c r="AG9" i="26"/>
  <c r="AP9" i="26" s="1"/>
  <c r="AG9" i="95"/>
  <c r="AP9" i="95" s="1"/>
  <c r="W10" i="95"/>
  <c r="AF9" i="95"/>
  <c r="AO9" i="95" s="1"/>
  <c r="AE9" i="95"/>
  <c r="AG8" i="19"/>
  <c r="AP8" i="19" s="1"/>
  <c r="W9" i="19"/>
  <c r="AF8" i="19"/>
  <c r="AO8" i="19" s="1"/>
  <c r="AE8" i="19"/>
  <c r="AG9" i="43"/>
  <c r="AP9" i="43" s="1"/>
  <c r="AE9" i="77"/>
  <c r="W10" i="77"/>
  <c r="AF9" i="77"/>
  <c r="AO9" i="77" s="1"/>
  <c r="AG9" i="77"/>
  <c r="AP9" i="77" s="1"/>
  <c r="AF8" i="92"/>
  <c r="AO8" i="92" s="1"/>
  <c r="W9" i="92"/>
  <c r="AG8" i="92"/>
  <c r="AP8" i="92" s="1"/>
  <c r="AE8" i="92"/>
  <c r="W10" i="86"/>
  <c r="AG9" i="86"/>
  <c r="AP9" i="86" s="1"/>
  <c r="AE9" i="86"/>
  <c r="AF9" i="86"/>
  <c r="AO9" i="86" s="1"/>
  <c r="AN8" i="39"/>
  <c r="AI8" i="39"/>
  <c r="AH9" i="57"/>
  <c r="AQ9" i="57" s="1"/>
  <c r="AR7" i="13"/>
  <c r="AH9" i="70"/>
  <c r="AQ9" i="70" s="1"/>
  <c r="AR8" i="43"/>
  <c r="AR8" i="30"/>
  <c r="Y9" i="80"/>
  <c r="X9" i="80"/>
  <c r="AR7" i="90"/>
  <c r="AH9" i="15"/>
  <c r="AQ9" i="15" s="1"/>
  <c r="AH9" i="64"/>
  <c r="AQ9" i="64" s="1"/>
  <c r="K15" i="9"/>
  <c r="K16" i="14"/>
  <c r="K15" i="63"/>
  <c r="Y9" i="55"/>
  <c r="X9" i="55"/>
  <c r="K14" i="51"/>
  <c r="K15" i="54"/>
  <c r="X10" i="48"/>
  <c r="Y10" i="48"/>
  <c r="X9" i="39"/>
  <c r="Y9" i="39"/>
  <c r="AI8" i="82"/>
  <c r="AN8" i="82"/>
  <c r="AH9" i="61"/>
  <c r="AQ9" i="61" s="1"/>
  <c r="Y9" i="81"/>
  <c r="X9" i="81"/>
  <c r="Y8" i="51"/>
  <c r="X8" i="51"/>
  <c r="AH9" i="84"/>
  <c r="AQ9" i="84" s="1"/>
  <c r="K16" i="69"/>
  <c r="K15" i="17"/>
  <c r="AI8" i="8"/>
  <c r="AN8" i="8"/>
  <c r="K14" i="11"/>
  <c r="AR7" i="68"/>
  <c r="K16" i="58"/>
  <c r="K15" i="68"/>
  <c r="AR8" i="28"/>
  <c r="K15" i="21"/>
  <c r="AR7" i="6"/>
  <c r="AR8" i="77"/>
  <c r="AR7" i="29"/>
  <c r="K15" i="65"/>
  <c r="W9" i="46"/>
  <c r="AF8" i="46"/>
  <c r="AO8" i="46" s="1"/>
  <c r="AE8" i="46"/>
  <c r="AG8" i="46"/>
  <c r="AP8" i="46" s="1"/>
  <c r="AH9" i="86"/>
  <c r="AQ9" i="86" s="1"/>
  <c r="AH9" i="66"/>
  <c r="AQ9" i="66" s="1"/>
  <c r="AH9" i="38"/>
  <c r="AQ9" i="38" s="1"/>
  <c r="K14" i="71"/>
  <c r="Y9" i="4"/>
  <c r="X9" i="4"/>
  <c r="AI8" i="78"/>
  <c r="AN8" i="78"/>
  <c r="AR8" i="95"/>
  <c r="Y9" i="73"/>
  <c r="X9" i="73"/>
  <c r="X10" i="40"/>
  <c r="Y10" i="40"/>
  <c r="AN8" i="33"/>
  <c r="AI8" i="33"/>
  <c r="AN8" i="21"/>
  <c r="Y9" i="72"/>
  <c r="X9" i="72"/>
  <c r="AI9" i="48"/>
  <c r="AN9" i="48"/>
  <c r="AG9" i="44"/>
  <c r="AP9" i="44" s="1"/>
  <c r="W10" i="44"/>
  <c r="AF9" i="44"/>
  <c r="AO9" i="44" s="1"/>
  <c r="AE9" i="44"/>
  <c r="AG8" i="23"/>
  <c r="AP8" i="23" s="1"/>
  <c r="W9" i="23"/>
  <c r="AF8" i="23"/>
  <c r="AO8" i="23" s="1"/>
  <c r="AE8" i="23"/>
  <c r="K15" i="7"/>
  <c r="AR7" i="1"/>
  <c r="AI9" i="40"/>
  <c r="AN9" i="40"/>
  <c r="X10" i="83"/>
  <c r="Y10" i="83"/>
  <c r="AN8" i="2"/>
  <c r="AI8" i="91"/>
  <c r="AN8" i="91"/>
  <c r="K14" i="12"/>
  <c r="K14" i="19"/>
  <c r="K17" i="49"/>
  <c r="Y9" i="56"/>
  <c r="X9" i="56"/>
  <c r="AH9" i="31"/>
  <c r="AQ9" i="31" s="1"/>
  <c r="AH9" i="54"/>
  <c r="AQ9" i="54" s="1"/>
  <c r="AG9" i="63"/>
  <c r="AP9" i="63" s="1"/>
  <c r="W10" i="63"/>
  <c r="AF9" i="63"/>
  <c r="AO9" i="63" s="1"/>
  <c r="AE9" i="63"/>
  <c r="AI8" i="58"/>
  <c r="AN8" i="58"/>
  <c r="AE8" i="18"/>
  <c r="AG8" i="18"/>
  <c r="AP8" i="18" s="1"/>
  <c r="W9" i="18"/>
  <c r="AF8" i="18"/>
  <c r="AO8" i="18" s="1"/>
  <c r="W10" i="9"/>
  <c r="AF9" i="9"/>
  <c r="AO9" i="9" s="1"/>
  <c r="AE9" i="9"/>
  <c r="AG9" i="9"/>
  <c r="AP9" i="9" s="1"/>
  <c r="AG8" i="22"/>
  <c r="AP8" i="22" s="1"/>
  <c r="AI8" i="75"/>
  <c r="AN8" i="75"/>
  <c r="AI8" i="35"/>
  <c r="AN8" i="35"/>
  <c r="AR8" i="63"/>
  <c r="AR8" i="66"/>
  <c r="K15" i="22"/>
  <c r="W9" i="93"/>
  <c r="AE8" i="93"/>
  <c r="AF8" i="93"/>
  <c r="AO8" i="93" s="1"/>
  <c r="AG8" i="93"/>
  <c r="AP8" i="93" s="1"/>
  <c r="AG8" i="53"/>
  <c r="AP8" i="53" s="1"/>
  <c r="AE8" i="53"/>
  <c r="W9" i="53"/>
  <c r="AF8" i="53"/>
  <c r="AO8" i="53" s="1"/>
  <c r="AN7" i="89"/>
  <c r="AI7" i="89"/>
  <c r="K14" i="59"/>
  <c r="Y9" i="8"/>
  <c r="X9" i="8"/>
  <c r="AH8" i="7"/>
  <c r="AQ8" i="7" s="1"/>
  <c r="AH9" i="52"/>
  <c r="AQ9" i="52" s="1"/>
  <c r="K14" i="4"/>
  <c r="AH8" i="62"/>
  <c r="AQ8" i="62" s="1"/>
  <c r="Y9" i="58"/>
  <c r="X9" i="58"/>
  <c r="AR8" i="54"/>
  <c r="K14" i="20"/>
  <c r="AR7" i="92"/>
  <c r="K14" i="52"/>
  <c r="K14" i="2"/>
  <c r="Y9" i="87"/>
  <c r="X9" i="87"/>
  <c r="Z9" i="87" s="1"/>
  <c r="AR8" i="26"/>
  <c r="AH9" i="36"/>
  <c r="AQ9" i="36" s="1"/>
  <c r="AH9" i="34"/>
  <c r="AQ9" i="34" s="1"/>
  <c r="Z9" i="70"/>
  <c r="Y9" i="49"/>
  <c r="X9" i="49"/>
  <c r="Z9" i="49" s="1"/>
  <c r="K15" i="23"/>
  <c r="AH8" i="20"/>
  <c r="AQ8" i="20" s="1"/>
  <c r="AR8" i="34"/>
  <c r="AI8" i="16"/>
  <c r="AN8" i="16"/>
  <c r="X10" i="76"/>
  <c r="Y10" i="76"/>
  <c r="AN8" i="65"/>
  <c r="AI8" i="65"/>
  <c r="AN9" i="59"/>
  <c r="Y9" i="60"/>
  <c r="X9" i="60"/>
  <c r="Y9" i="21"/>
  <c r="X9" i="21"/>
  <c r="AG8" i="12"/>
  <c r="AP8" i="12" s="1"/>
  <c r="W9" i="12"/>
  <c r="AF8" i="12"/>
  <c r="AO8" i="12" s="1"/>
  <c r="AE8" i="12"/>
  <c r="K14" i="60"/>
  <c r="W10" i="28"/>
  <c r="AE9" i="28"/>
  <c r="AG9" i="28"/>
  <c r="AP9" i="28" s="1"/>
  <c r="AF9" i="28"/>
  <c r="AO9" i="28" s="1"/>
  <c r="K14" i="50"/>
  <c r="AH9" i="42"/>
  <c r="AQ9" i="42" s="1"/>
  <c r="AN8" i="14"/>
  <c r="AI8" i="14"/>
  <c r="AH8" i="19"/>
  <c r="AQ8" i="19" s="1"/>
  <c r="AI8" i="55"/>
  <c r="AN8" i="55"/>
  <c r="Y9" i="35"/>
  <c r="X9" i="35"/>
  <c r="AH8" i="90"/>
  <c r="AQ8" i="90" s="1"/>
  <c r="Z9" i="57"/>
  <c r="AI8" i="81"/>
  <c r="AN8" i="81"/>
  <c r="AI7" i="27"/>
  <c r="AN7" i="27"/>
  <c r="AN7" i="51"/>
  <c r="AI7" i="51"/>
  <c r="X8" i="89"/>
  <c r="Y8" i="89"/>
  <c r="Z9" i="31"/>
  <c r="AN8" i="45"/>
  <c r="AI8" i="45"/>
  <c r="X10" i="71"/>
  <c r="Y10" i="71"/>
  <c r="AR7" i="24"/>
  <c r="Z9" i="54"/>
  <c r="K15" i="66"/>
  <c r="AE9" i="52"/>
  <c r="AG9" i="52"/>
  <c r="AP9" i="52" s="1"/>
  <c r="AF9" i="52"/>
  <c r="AO9" i="52" s="1"/>
  <c r="W10" i="52"/>
  <c r="AR7" i="10"/>
  <c r="K16" i="53"/>
  <c r="Z8" i="62"/>
  <c r="AH8" i="29"/>
  <c r="AQ8" i="29" s="1"/>
  <c r="AR8" i="31"/>
  <c r="Z9" i="42"/>
  <c r="AR8" i="79"/>
  <c r="AR8" i="38"/>
  <c r="AH8" i="10"/>
  <c r="AQ8" i="10" s="1"/>
  <c r="Y9" i="14"/>
  <c r="X9" i="14"/>
  <c r="K14" i="72"/>
  <c r="Z9" i="34"/>
  <c r="AH9" i="17"/>
  <c r="AQ9" i="17" s="1"/>
  <c r="AH8" i="68"/>
  <c r="AQ8" i="68" s="1"/>
  <c r="Z8" i="20"/>
  <c r="Y9" i="78"/>
  <c r="X9" i="78"/>
  <c r="AI8" i="67"/>
  <c r="AN8" i="67"/>
  <c r="AI9" i="76"/>
  <c r="AN9" i="76"/>
  <c r="AI8" i="74"/>
  <c r="AN8" i="74"/>
  <c r="Y10" i="59"/>
  <c r="X10" i="59"/>
  <c r="AN8" i="60"/>
  <c r="Y9" i="41"/>
  <c r="X9" i="41"/>
  <c r="Y9" i="2"/>
  <c r="X9" i="2"/>
  <c r="Y9" i="69"/>
  <c r="X9" i="69"/>
  <c r="AI8" i="85"/>
  <c r="AN8" i="85"/>
  <c r="W9" i="24"/>
  <c r="AF8" i="24"/>
  <c r="AO8" i="24" s="1"/>
  <c r="AE8" i="24"/>
  <c r="AG8" i="24"/>
  <c r="AP8" i="24" s="1"/>
  <c r="K14" i="3"/>
  <c r="AH8" i="1"/>
  <c r="AQ8" i="1" s="1"/>
  <c r="AR7" i="25"/>
  <c r="AR8" i="57"/>
  <c r="AH9" i="95"/>
  <c r="AQ9" i="95" s="1"/>
  <c r="W10" i="66"/>
  <c r="AF9" i="66"/>
  <c r="AO9" i="66" s="1"/>
  <c r="AE9" i="66"/>
  <c r="AG9" i="66"/>
  <c r="AP9" i="66" s="1"/>
  <c r="AG9" i="38"/>
  <c r="AP9" i="38" s="1"/>
  <c r="AR8" i="86"/>
  <c r="K15" i="55"/>
  <c r="AI8" i="96"/>
  <c r="AN8" i="96"/>
  <c r="AR8" i="17"/>
  <c r="AH9" i="77"/>
  <c r="AQ9" i="77" s="1"/>
  <c r="AH8" i="25"/>
  <c r="AQ8" i="25" s="1"/>
  <c r="K16" i="61"/>
  <c r="W9" i="94"/>
  <c r="AG8" i="94"/>
  <c r="AP8" i="94" s="1"/>
  <c r="AF8" i="94"/>
  <c r="AO8" i="94" s="1"/>
  <c r="AE8" i="94"/>
  <c r="AH9" i="30"/>
  <c r="AQ9" i="30" s="1"/>
  <c r="Y8" i="27"/>
  <c r="X8" i="27"/>
  <c r="AG8" i="5"/>
  <c r="AP8" i="5" s="1"/>
  <c r="W9" i="5"/>
  <c r="AF8" i="5"/>
  <c r="AO8" i="5" s="1"/>
  <c r="AE8" i="5"/>
  <c r="AR8" i="52"/>
  <c r="AR8" i="64"/>
  <c r="AH8" i="13"/>
  <c r="AQ8" i="13" s="1"/>
  <c r="Z8" i="7"/>
  <c r="K18" i="6"/>
  <c r="Z8" i="29"/>
  <c r="K15" i="15"/>
  <c r="AH9" i="26"/>
  <c r="AQ9" i="26" s="1"/>
  <c r="AR8" i="44"/>
  <c r="AR8" i="84"/>
  <c r="Z9" i="36"/>
  <c r="Z8" i="10"/>
  <c r="AI7" i="88"/>
  <c r="AN7" i="88"/>
  <c r="AR8" i="70"/>
  <c r="K15" i="57"/>
  <c r="K16" i="10"/>
  <c r="AN8" i="4"/>
  <c r="AI8" i="4"/>
  <c r="Y9" i="16"/>
  <c r="X9" i="16"/>
  <c r="AN8" i="37"/>
  <c r="Y9" i="74"/>
  <c r="X9" i="74"/>
  <c r="Y9" i="47"/>
  <c r="X9" i="47"/>
  <c r="Y9" i="65"/>
  <c r="X9" i="65"/>
  <c r="AN8" i="41"/>
  <c r="AI8" i="41"/>
  <c r="K15" i="70"/>
  <c r="W10" i="61"/>
  <c r="AF9" i="61"/>
  <c r="AO9" i="61" s="1"/>
  <c r="AE9" i="61"/>
  <c r="AG9" i="61"/>
  <c r="AP9" i="61" s="1"/>
  <c r="AI8" i="11"/>
  <c r="AN8" i="11"/>
  <c r="AI8" i="69"/>
  <c r="AN8" i="69"/>
  <c r="AR7" i="22"/>
  <c r="K16" i="62"/>
  <c r="AH9" i="79"/>
  <c r="AQ9" i="79" s="1"/>
  <c r="AH8" i="6"/>
  <c r="AQ8" i="6" s="1"/>
  <c r="Y9" i="82"/>
  <c r="X9" i="82"/>
  <c r="K15" i="18"/>
  <c r="AN8" i="56"/>
  <c r="AI8" i="56"/>
  <c r="AR7" i="62"/>
  <c r="AR8" i="36"/>
  <c r="K14" i="64"/>
  <c r="K14" i="67"/>
  <c r="Z9" i="79"/>
  <c r="Z8" i="6"/>
  <c r="AI8" i="80"/>
  <c r="AN8" i="80"/>
  <c r="K14" i="16"/>
  <c r="Y9" i="96"/>
  <c r="X9" i="96"/>
  <c r="Y9" i="85"/>
  <c r="X9" i="85"/>
  <c r="AH9" i="43"/>
  <c r="AQ9" i="43" s="1"/>
  <c r="AH9" i="44"/>
  <c r="AQ9" i="44" s="1"/>
  <c r="AH8" i="24"/>
  <c r="AQ8" i="24" s="1"/>
  <c r="AH9" i="28"/>
  <c r="AQ9" i="28" s="1"/>
  <c r="K14" i="24"/>
  <c r="K14" i="8"/>
  <c r="X9" i="45"/>
  <c r="Y9" i="45"/>
  <c r="AI9" i="71"/>
  <c r="AN9" i="71"/>
  <c r="AR7" i="20"/>
  <c r="AH9" i="63"/>
  <c r="AQ9" i="63" s="1"/>
  <c r="AR8" i="42"/>
  <c r="AR8" i="15"/>
  <c r="K16" i="13"/>
  <c r="K15" i="5"/>
  <c r="K14" i="56"/>
  <c r="AH9" i="9"/>
  <c r="AQ9" i="9" s="1"/>
  <c r="AI8" i="87"/>
  <c r="AN8" i="87"/>
  <c r="Y9" i="11"/>
  <c r="X9" i="11"/>
  <c r="AH8" i="32"/>
  <c r="AQ8" i="32" s="1"/>
  <c r="AR8" i="61"/>
  <c r="AH8" i="22"/>
  <c r="AQ8" i="22" s="1"/>
  <c r="Y8" i="88"/>
  <c r="X8" i="88"/>
  <c r="AH8" i="92"/>
  <c r="AQ8" i="92" s="1"/>
  <c r="AI8" i="49"/>
  <c r="AN8" i="49"/>
  <c r="AR7" i="7"/>
  <c r="Z9" i="17"/>
  <c r="AR8" i="9"/>
  <c r="K22" i="1"/>
  <c r="Y9" i="67"/>
  <c r="X9" i="67"/>
  <c r="AI8" i="73"/>
  <c r="AN8" i="73"/>
  <c r="Y9" i="37"/>
  <c r="X9" i="37"/>
  <c r="AN8" i="47"/>
  <c r="AI8" i="47"/>
  <c r="Y9" i="33"/>
  <c r="X9" i="33"/>
  <c r="AI9" i="83"/>
  <c r="AN9" i="83"/>
  <c r="Y9" i="91"/>
  <c r="X9" i="91"/>
  <c r="AI8" i="37" l="1"/>
  <c r="AN8" i="72"/>
  <c r="Z8" i="27"/>
  <c r="Z9" i="82"/>
  <c r="AE9" i="30"/>
  <c r="Z9" i="81"/>
  <c r="AG9" i="81" s="1"/>
  <c r="AP9" i="81" s="1"/>
  <c r="W9" i="32"/>
  <c r="AE9" i="43"/>
  <c r="Z9" i="47"/>
  <c r="Z9" i="16"/>
  <c r="Z9" i="41"/>
  <c r="X9" i="50"/>
  <c r="Z9" i="50" s="1"/>
  <c r="AG9" i="50" s="1"/>
  <c r="AP9" i="50" s="1"/>
  <c r="Z9" i="58"/>
  <c r="AG9" i="30"/>
  <c r="AP9" i="30" s="1"/>
  <c r="AE8" i="1"/>
  <c r="AE8" i="22"/>
  <c r="AE8" i="32"/>
  <c r="Z9" i="3"/>
  <c r="AH9" i="3"/>
  <c r="AQ9" i="3" s="1"/>
  <c r="AI8" i="60"/>
  <c r="AR8" i="60" s="1"/>
  <c r="AF8" i="22"/>
  <c r="AO8" i="22" s="1"/>
  <c r="AF8" i="32"/>
  <c r="AO8" i="32" s="1"/>
  <c r="W10" i="43"/>
  <c r="Z9" i="2"/>
  <c r="AF9" i="2" s="1"/>
  <c r="AO9" i="2" s="1"/>
  <c r="Z9" i="56"/>
  <c r="AG9" i="84"/>
  <c r="AP9" i="84" s="1"/>
  <c r="AG8" i="25"/>
  <c r="AP8" i="25" s="1"/>
  <c r="W10" i="38"/>
  <c r="Z8" i="89"/>
  <c r="W10" i="84"/>
  <c r="Y10" i="84" s="1"/>
  <c r="W9" i="25"/>
  <c r="Y9" i="25" s="1"/>
  <c r="X9" i="75"/>
  <c r="Z9" i="75" s="1"/>
  <c r="W10" i="75" s="1"/>
  <c r="AE9" i="38"/>
  <c r="AF9" i="64"/>
  <c r="AO9" i="64" s="1"/>
  <c r="AE9" i="84"/>
  <c r="Z9" i="45"/>
  <c r="AE9" i="45" s="1"/>
  <c r="Z8" i="88"/>
  <c r="AG8" i="88" s="1"/>
  <c r="AP8" i="88" s="1"/>
  <c r="AE9" i="64"/>
  <c r="AI9" i="64" s="1"/>
  <c r="W10" i="64"/>
  <c r="AE8" i="25"/>
  <c r="AN8" i="50"/>
  <c r="Z9" i="14"/>
  <c r="AF9" i="14" s="1"/>
  <c r="AO9" i="14" s="1"/>
  <c r="Z9" i="21"/>
  <c r="W10" i="21" s="1"/>
  <c r="Z9" i="55"/>
  <c r="AF9" i="55" s="1"/>
  <c r="AO9" i="55" s="1"/>
  <c r="AF9" i="30"/>
  <c r="AO9" i="30" s="1"/>
  <c r="W9" i="1"/>
  <c r="Z10" i="71"/>
  <c r="AF10" i="71" s="1"/>
  <c r="AO10" i="71" s="1"/>
  <c r="Z9" i="60"/>
  <c r="W10" i="60" s="1"/>
  <c r="Z9" i="74"/>
  <c r="AE9" i="74" s="1"/>
  <c r="Z10" i="76"/>
  <c r="AF10" i="76" s="1"/>
  <c r="AO10" i="76" s="1"/>
  <c r="Z9" i="65"/>
  <c r="AE9" i="65" s="1"/>
  <c r="Z9" i="85"/>
  <c r="W10" i="85" s="1"/>
  <c r="Z9" i="67"/>
  <c r="Z9" i="69"/>
  <c r="W10" i="69" s="1"/>
  <c r="AI9" i="59"/>
  <c r="AR9" i="59" s="1"/>
  <c r="AI8" i="21"/>
  <c r="Z9" i="72"/>
  <c r="AG9" i="72" s="1"/>
  <c r="AP9" i="72" s="1"/>
  <c r="Z9" i="80"/>
  <c r="AF9" i="80" s="1"/>
  <c r="AO9" i="80" s="1"/>
  <c r="Z9" i="33"/>
  <c r="AG9" i="33" s="1"/>
  <c r="AP9" i="33" s="1"/>
  <c r="Z9" i="11"/>
  <c r="AF9" i="11" s="1"/>
  <c r="AO9" i="11" s="1"/>
  <c r="Z9" i="96"/>
  <c r="W10" i="96" s="1"/>
  <c r="Z10" i="48"/>
  <c r="W11" i="48" s="1"/>
  <c r="AE9" i="85"/>
  <c r="AF9" i="85"/>
  <c r="AO9" i="85" s="1"/>
  <c r="AF8" i="88"/>
  <c r="AO8" i="88" s="1"/>
  <c r="AG9" i="41"/>
  <c r="AP9" i="41" s="1"/>
  <c r="AF9" i="41"/>
  <c r="AO9" i="41" s="1"/>
  <c r="AE9" i="41"/>
  <c r="W10" i="41"/>
  <c r="AE9" i="16"/>
  <c r="AG9" i="16"/>
  <c r="AP9" i="16" s="1"/>
  <c r="W10" i="16"/>
  <c r="AF9" i="16"/>
  <c r="AO9" i="16" s="1"/>
  <c r="AF9" i="72"/>
  <c r="AO9" i="72" s="1"/>
  <c r="AG9" i="80"/>
  <c r="AP9" i="80" s="1"/>
  <c r="AE9" i="21"/>
  <c r="AG9" i="21"/>
  <c r="AP9" i="21" s="1"/>
  <c r="W10" i="49"/>
  <c r="AE9" i="49"/>
  <c r="AG9" i="49"/>
  <c r="AP9" i="49" s="1"/>
  <c r="AF9" i="49"/>
  <c r="AO9" i="49" s="1"/>
  <c r="AF9" i="81"/>
  <c r="AO9" i="81" s="1"/>
  <c r="AE9" i="67"/>
  <c r="W10" i="67"/>
  <c r="AF9" i="67"/>
  <c r="AO9" i="67" s="1"/>
  <c r="AG9" i="67"/>
  <c r="AP9" i="67" s="1"/>
  <c r="W10" i="65"/>
  <c r="AF9" i="65"/>
  <c r="AO9" i="65" s="1"/>
  <c r="AG9" i="65"/>
  <c r="AP9" i="65" s="1"/>
  <c r="AG10" i="48"/>
  <c r="AP10" i="48" s="1"/>
  <c r="AF10" i="48"/>
  <c r="AO10" i="48" s="1"/>
  <c r="AG9" i="58"/>
  <c r="AP9" i="58" s="1"/>
  <c r="W10" i="58"/>
  <c r="AF9" i="58"/>
  <c r="AO9" i="58" s="1"/>
  <c r="AE9" i="58"/>
  <c r="K16" i="5"/>
  <c r="AR9" i="71"/>
  <c r="AR8" i="56"/>
  <c r="K17" i="62"/>
  <c r="AR8" i="11"/>
  <c r="K16" i="70"/>
  <c r="K16" i="57"/>
  <c r="AG9" i="36"/>
  <c r="AP9" i="36" s="1"/>
  <c r="AE9" i="36"/>
  <c r="W10" i="36"/>
  <c r="AF9" i="36"/>
  <c r="AO9" i="36" s="1"/>
  <c r="AF8" i="29"/>
  <c r="AO8" i="29" s="1"/>
  <c r="AE8" i="29"/>
  <c r="W9" i="29"/>
  <c r="AG8" i="29"/>
  <c r="AP8" i="29" s="1"/>
  <c r="Y9" i="5"/>
  <c r="X9" i="5"/>
  <c r="AN9" i="66"/>
  <c r="AI9" i="66"/>
  <c r="AH9" i="78"/>
  <c r="AQ9" i="78" s="1"/>
  <c r="AG8" i="62"/>
  <c r="AP8" i="62" s="1"/>
  <c r="W9" i="62"/>
  <c r="AF8" i="62"/>
  <c r="AO8" i="62" s="1"/>
  <c r="AE8" i="62"/>
  <c r="AH9" i="35"/>
  <c r="AQ9" i="35" s="1"/>
  <c r="K15" i="60"/>
  <c r="AN8" i="53"/>
  <c r="AI8" i="53"/>
  <c r="Y9" i="93"/>
  <c r="X9" i="93"/>
  <c r="Y10" i="9"/>
  <c r="X10" i="9"/>
  <c r="AR8" i="58"/>
  <c r="AR9" i="40"/>
  <c r="AH10" i="40"/>
  <c r="AQ10" i="40" s="1"/>
  <c r="Y9" i="46"/>
  <c r="X9" i="46"/>
  <c r="Z9" i="46" s="1"/>
  <c r="K16" i="17"/>
  <c r="K16" i="9"/>
  <c r="Y9" i="32"/>
  <c r="X9" i="32"/>
  <c r="Y10" i="26"/>
  <c r="X10" i="26"/>
  <c r="Z10" i="26" s="1"/>
  <c r="AI8" i="1"/>
  <c r="AN8" i="1"/>
  <c r="AH9" i="91"/>
  <c r="AQ9" i="91" s="1"/>
  <c r="AH9" i="37"/>
  <c r="AQ9" i="37" s="1"/>
  <c r="AG9" i="17"/>
  <c r="AP9" i="17" s="1"/>
  <c r="W10" i="17"/>
  <c r="AF9" i="17"/>
  <c r="AO9" i="17" s="1"/>
  <c r="AE9" i="17"/>
  <c r="K15" i="24"/>
  <c r="AH9" i="96"/>
  <c r="AQ9" i="96" s="1"/>
  <c r="AR8" i="80"/>
  <c r="K15" i="64"/>
  <c r="AH9" i="82"/>
  <c r="AQ9" i="82" s="1"/>
  <c r="AR8" i="4"/>
  <c r="AR8" i="96"/>
  <c r="Y9" i="24"/>
  <c r="X9" i="24"/>
  <c r="AH9" i="2"/>
  <c r="AQ9" i="2" s="1"/>
  <c r="AR8" i="74"/>
  <c r="AG9" i="31"/>
  <c r="AP9" i="31" s="1"/>
  <c r="AF9" i="31"/>
  <c r="AO9" i="31" s="1"/>
  <c r="AE9" i="31"/>
  <c r="W10" i="31"/>
  <c r="AR8" i="14"/>
  <c r="AN8" i="12"/>
  <c r="AI8" i="12"/>
  <c r="AH10" i="76"/>
  <c r="AQ10" i="76" s="1"/>
  <c r="K15" i="2"/>
  <c r="K15" i="20"/>
  <c r="K15" i="59"/>
  <c r="Y9" i="22"/>
  <c r="X9" i="22"/>
  <c r="AN9" i="63"/>
  <c r="AI9" i="63"/>
  <c r="AH9" i="56"/>
  <c r="AQ9" i="56" s="1"/>
  <c r="K15" i="19"/>
  <c r="AR8" i="2"/>
  <c r="Y9" i="23"/>
  <c r="X9" i="23"/>
  <c r="Z10" i="40"/>
  <c r="K15" i="71"/>
  <c r="AH9" i="39"/>
  <c r="AQ9" i="39" s="1"/>
  <c r="K16" i="54"/>
  <c r="AH9" i="80"/>
  <c r="AQ9" i="80" s="1"/>
  <c r="AN9" i="84"/>
  <c r="AN8" i="19"/>
  <c r="AI8" i="19"/>
  <c r="X10" i="95"/>
  <c r="Y10" i="95"/>
  <c r="AI9" i="26"/>
  <c r="AN9" i="26"/>
  <c r="Y10" i="15"/>
  <c r="X10" i="15"/>
  <c r="Z9" i="91"/>
  <c r="Z9" i="37"/>
  <c r="K17" i="13"/>
  <c r="AH9" i="45"/>
  <c r="AQ9" i="45" s="1"/>
  <c r="AG8" i="90"/>
  <c r="AP8" i="90" s="1"/>
  <c r="AF8" i="90"/>
  <c r="AO8" i="90" s="1"/>
  <c r="AE8" i="90"/>
  <c r="W9" i="90"/>
  <c r="AH9" i="85"/>
  <c r="AQ9" i="85" s="1"/>
  <c r="W9" i="6"/>
  <c r="AF8" i="6"/>
  <c r="AO8" i="6" s="1"/>
  <c r="AE8" i="6"/>
  <c r="AG8" i="6"/>
  <c r="AP8" i="6" s="1"/>
  <c r="AN9" i="61"/>
  <c r="AI9" i="61"/>
  <c r="AR8" i="72"/>
  <c r="AH9" i="47"/>
  <c r="AQ9" i="47" s="1"/>
  <c r="K19" i="6"/>
  <c r="AH8" i="27"/>
  <c r="AQ8" i="27" s="1"/>
  <c r="Y9" i="94"/>
  <c r="X9" i="94"/>
  <c r="Y10" i="66"/>
  <c r="X10" i="66"/>
  <c r="Z9" i="78"/>
  <c r="AG9" i="34"/>
  <c r="AP9" i="34" s="1"/>
  <c r="W10" i="34"/>
  <c r="AF9" i="34"/>
  <c r="AO9" i="34" s="1"/>
  <c r="AE9" i="34"/>
  <c r="AG9" i="42"/>
  <c r="AP9" i="42" s="1"/>
  <c r="AF9" i="42"/>
  <c r="AO9" i="42" s="1"/>
  <c r="AE9" i="42"/>
  <c r="W10" i="42"/>
  <c r="K17" i="53"/>
  <c r="AN9" i="52"/>
  <c r="AI9" i="52"/>
  <c r="AR7" i="27"/>
  <c r="Z9" i="35"/>
  <c r="AH9" i="60"/>
  <c r="AQ9" i="60" s="1"/>
  <c r="AG9" i="70"/>
  <c r="AP9" i="70" s="1"/>
  <c r="AF9" i="70"/>
  <c r="AO9" i="70" s="1"/>
  <c r="AE9" i="70"/>
  <c r="W10" i="70"/>
  <c r="AR7" i="89"/>
  <c r="K16" i="22"/>
  <c r="AR8" i="35"/>
  <c r="Y9" i="18"/>
  <c r="X9" i="18"/>
  <c r="AR8" i="21"/>
  <c r="AH9" i="73"/>
  <c r="AQ9" i="73" s="1"/>
  <c r="AR8" i="78"/>
  <c r="K16" i="65"/>
  <c r="K16" i="68"/>
  <c r="K15" i="11"/>
  <c r="K17" i="69"/>
  <c r="AH8" i="51"/>
  <c r="AQ8" i="51" s="1"/>
  <c r="Z9" i="39"/>
  <c r="K16" i="63"/>
  <c r="AR8" i="39"/>
  <c r="X10" i="86"/>
  <c r="Y10" i="86"/>
  <c r="AI8" i="32"/>
  <c r="AN8" i="32"/>
  <c r="X10" i="64"/>
  <c r="Y10" i="64"/>
  <c r="AN9" i="43"/>
  <c r="AI9" i="43"/>
  <c r="AN8" i="68"/>
  <c r="AI8" i="68"/>
  <c r="AR8" i="50"/>
  <c r="K23" i="1"/>
  <c r="AR8" i="87"/>
  <c r="AE9" i="79"/>
  <c r="W10" i="79"/>
  <c r="AF9" i="79"/>
  <c r="AO9" i="79" s="1"/>
  <c r="AG9" i="79"/>
  <c r="AP9" i="79" s="1"/>
  <c r="K16" i="18"/>
  <c r="AE9" i="82"/>
  <c r="W10" i="82"/>
  <c r="AF9" i="82"/>
  <c r="AO9" i="82" s="1"/>
  <c r="AG9" i="82"/>
  <c r="AP9" i="82" s="1"/>
  <c r="AR8" i="41"/>
  <c r="AR8" i="37"/>
  <c r="AG8" i="7"/>
  <c r="AP8" i="7" s="1"/>
  <c r="W9" i="7"/>
  <c r="AF8" i="7"/>
  <c r="AO8" i="7" s="1"/>
  <c r="AE8" i="7"/>
  <c r="K16" i="55"/>
  <c r="Y10" i="38"/>
  <c r="X10" i="38"/>
  <c r="K15" i="3"/>
  <c r="AR8" i="85"/>
  <c r="W10" i="2"/>
  <c r="AH10" i="59"/>
  <c r="AQ10" i="59" s="1"/>
  <c r="AR9" i="76"/>
  <c r="AG8" i="20"/>
  <c r="AP8" i="20" s="1"/>
  <c r="W9" i="20"/>
  <c r="AF8" i="20"/>
  <c r="AO8" i="20" s="1"/>
  <c r="AE8" i="20"/>
  <c r="AH10" i="71"/>
  <c r="AQ10" i="71" s="1"/>
  <c r="AH8" i="89"/>
  <c r="AQ8" i="89" s="1"/>
  <c r="AN9" i="28"/>
  <c r="AI9" i="28"/>
  <c r="Y9" i="12"/>
  <c r="X9" i="12"/>
  <c r="W10" i="50"/>
  <c r="AH9" i="87"/>
  <c r="AQ9" i="87" s="1"/>
  <c r="K15" i="52"/>
  <c r="AH9" i="8"/>
  <c r="AQ9" i="8" s="1"/>
  <c r="Y10" i="63"/>
  <c r="X10" i="63"/>
  <c r="W10" i="56"/>
  <c r="AF9" i="56"/>
  <c r="AO9" i="56" s="1"/>
  <c r="AG9" i="56"/>
  <c r="AP9" i="56" s="1"/>
  <c r="AE9" i="56"/>
  <c r="K15" i="12"/>
  <c r="AH10" i="83"/>
  <c r="AQ10" i="83" s="1"/>
  <c r="AN9" i="44"/>
  <c r="AI9" i="44"/>
  <c r="AR9" i="48"/>
  <c r="AR8" i="33"/>
  <c r="AH9" i="4"/>
  <c r="AQ9" i="4" s="1"/>
  <c r="AI8" i="46"/>
  <c r="AN8" i="46"/>
  <c r="K15" i="51"/>
  <c r="AI8" i="92"/>
  <c r="AN8" i="92"/>
  <c r="Y9" i="19"/>
  <c r="X9" i="19"/>
  <c r="Y9" i="13"/>
  <c r="X9" i="13"/>
  <c r="AI8" i="25"/>
  <c r="AN8" i="25"/>
  <c r="AR9" i="83"/>
  <c r="AR8" i="47"/>
  <c r="AR8" i="73"/>
  <c r="AR8" i="49"/>
  <c r="AH8" i="88"/>
  <c r="AQ8" i="88" s="1"/>
  <c r="K15" i="56"/>
  <c r="AR8" i="69"/>
  <c r="Y10" i="61"/>
  <c r="X10" i="61"/>
  <c r="AG9" i="47"/>
  <c r="AP9" i="47" s="1"/>
  <c r="AF9" i="47"/>
  <c r="AO9" i="47" s="1"/>
  <c r="AE9" i="47"/>
  <c r="W10" i="47"/>
  <c r="AH9" i="16"/>
  <c r="AQ9" i="16" s="1"/>
  <c r="K17" i="10"/>
  <c r="AR7" i="88"/>
  <c r="AI8" i="5"/>
  <c r="AN8" i="5"/>
  <c r="AF8" i="27"/>
  <c r="AO8" i="27" s="1"/>
  <c r="AE8" i="27"/>
  <c r="W9" i="27"/>
  <c r="AG8" i="27"/>
  <c r="AP8" i="27" s="1"/>
  <c r="AI8" i="94"/>
  <c r="AN8" i="94"/>
  <c r="K17" i="61"/>
  <c r="AN9" i="38"/>
  <c r="AI9" i="38"/>
  <c r="AH9" i="69"/>
  <c r="AQ9" i="69" s="1"/>
  <c r="AH9" i="41"/>
  <c r="AQ9" i="41" s="1"/>
  <c r="K15" i="72"/>
  <c r="K16" i="66"/>
  <c r="AG10" i="71"/>
  <c r="AP10" i="71" s="1"/>
  <c r="W11" i="71"/>
  <c r="AF8" i="89"/>
  <c r="AO8" i="89" s="1"/>
  <c r="W9" i="89"/>
  <c r="AG8" i="89"/>
  <c r="AP8" i="89" s="1"/>
  <c r="AE8" i="89"/>
  <c r="AR8" i="81"/>
  <c r="AR8" i="55"/>
  <c r="Y10" i="28"/>
  <c r="X10" i="28"/>
  <c r="AR8" i="65"/>
  <c r="AR8" i="16"/>
  <c r="K16" i="23"/>
  <c r="W10" i="87"/>
  <c r="AE9" i="87"/>
  <c r="AG9" i="87"/>
  <c r="AP9" i="87" s="1"/>
  <c r="AF9" i="87"/>
  <c r="AO9" i="87" s="1"/>
  <c r="AH9" i="58"/>
  <c r="AQ9" i="58" s="1"/>
  <c r="K15" i="4"/>
  <c r="AI8" i="93"/>
  <c r="AN8" i="93"/>
  <c r="AR8" i="75"/>
  <c r="AI9" i="9"/>
  <c r="AN9" i="9"/>
  <c r="AI8" i="18"/>
  <c r="AN8" i="18"/>
  <c r="K18" i="49"/>
  <c r="Z10" i="83"/>
  <c r="K16" i="7"/>
  <c r="AH9" i="72"/>
  <c r="AQ9" i="72" s="1"/>
  <c r="Z9" i="73"/>
  <c r="K16" i="21"/>
  <c r="K17" i="58"/>
  <c r="AR8" i="8"/>
  <c r="Z8" i="51"/>
  <c r="AH10" i="48"/>
  <c r="AQ10" i="48" s="1"/>
  <c r="AH9" i="55"/>
  <c r="AQ9" i="55" s="1"/>
  <c r="K17" i="14"/>
  <c r="Y10" i="77"/>
  <c r="X10" i="77"/>
  <c r="Y10" i="30"/>
  <c r="X10" i="30"/>
  <c r="Y9" i="1"/>
  <c r="X9" i="1"/>
  <c r="AI8" i="13"/>
  <c r="AN8" i="13"/>
  <c r="Y9" i="68"/>
  <c r="X9" i="68"/>
  <c r="AH9" i="33"/>
  <c r="AQ9" i="33" s="1"/>
  <c r="AH9" i="67"/>
  <c r="AQ9" i="67" s="1"/>
  <c r="AH9" i="11"/>
  <c r="AQ9" i="11" s="1"/>
  <c r="K15" i="8"/>
  <c r="K15" i="16"/>
  <c r="K15" i="67"/>
  <c r="AH9" i="65"/>
  <c r="AQ9" i="65" s="1"/>
  <c r="AH9" i="74"/>
  <c r="AQ9" i="74" s="1"/>
  <c r="AG8" i="10"/>
  <c r="AP8" i="10" s="1"/>
  <c r="W9" i="10"/>
  <c r="AF8" i="10"/>
  <c r="AO8" i="10" s="1"/>
  <c r="AE8" i="10"/>
  <c r="K16" i="15"/>
  <c r="AI8" i="24"/>
  <c r="AN8" i="24"/>
  <c r="Z10" i="59"/>
  <c r="AR8" i="67"/>
  <c r="AH9" i="14"/>
  <c r="AQ9" i="14" s="1"/>
  <c r="Y10" i="52"/>
  <c r="X10" i="52"/>
  <c r="AG9" i="54"/>
  <c r="AP9" i="54" s="1"/>
  <c r="AF9" i="54"/>
  <c r="AO9" i="54" s="1"/>
  <c r="AE9" i="54"/>
  <c r="W10" i="54"/>
  <c r="AR8" i="45"/>
  <c r="AR7" i="51"/>
  <c r="W10" i="57"/>
  <c r="AF9" i="57"/>
  <c r="AO9" i="57" s="1"/>
  <c r="AE9" i="57"/>
  <c r="AG9" i="57"/>
  <c r="AP9" i="57" s="1"/>
  <c r="K15" i="50"/>
  <c r="AH9" i="21"/>
  <c r="AQ9" i="21" s="1"/>
  <c r="AH9" i="49"/>
  <c r="AQ9" i="49" s="1"/>
  <c r="Z9" i="8"/>
  <c r="X9" i="53"/>
  <c r="Y9" i="53"/>
  <c r="AN8" i="22"/>
  <c r="AI8" i="22"/>
  <c r="AR8" i="91"/>
  <c r="AI8" i="23"/>
  <c r="AN8" i="23"/>
  <c r="X10" i="44"/>
  <c r="Y10" i="44"/>
  <c r="Z9" i="4"/>
  <c r="AH9" i="81"/>
  <c r="AQ9" i="81" s="1"/>
  <c r="AR8" i="82"/>
  <c r="AI9" i="86"/>
  <c r="AN9" i="86"/>
  <c r="Y9" i="92"/>
  <c r="X9" i="92"/>
  <c r="AI9" i="77"/>
  <c r="AN9" i="77"/>
  <c r="AN9" i="30"/>
  <c r="X10" i="43"/>
  <c r="Y10" i="43"/>
  <c r="AN9" i="95"/>
  <c r="AI9" i="95"/>
  <c r="AI9" i="15"/>
  <c r="AN9" i="15"/>
  <c r="X10" i="84" l="1"/>
  <c r="Z9" i="19"/>
  <c r="Z10" i="63"/>
  <c r="AE9" i="50"/>
  <c r="AG9" i="2"/>
  <c r="AP9" i="2" s="1"/>
  <c r="Z9" i="24"/>
  <c r="AE9" i="81"/>
  <c r="W10" i="45"/>
  <c r="AG9" i="60"/>
  <c r="AP9" i="60" s="1"/>
  <c r="AF9" i="50"/>
  <c r="AO9" i="50" s="1"/>
  <c r="AE9" i="60"/>
  <c r="AH9" i="50"/>
  <c r="AQ9" i="50" s="1"/>
  <c r="AE9" i="2"/>
  <c r="AF9" i="45"/>
  <c r="AO9" i="45" s="1"/>
  <c r="W10" i="81"/>
  <c r="W10" i="14"/>
  <c r="AG9" i="45"/>
  <c r="AP9" i="45" s="1"/>
  <c r="Z10" i="9"/>
  <c r="AE10" i="48"/>
  <c r="AG9" i="11"/>
  <c r="AP9" i="11" s="1"/>
  <c r="W10" i="72"/>
  <c r="W9" i="88"/>
  <c r="Z9" i="32"/>
  <c r="W10" i="11"/>
  <c r="AG9" i="74"/>
  <c r="AP9" i="74" s="1"/>
  <c r="AE9" i="72"/>
  <c r="W11" i="76"/>
  <c r="AE9" i="55"/>
  <c r="AG9" i="96"/>
  <c r="AP9" i="96" s="1"/>
  <c r="AG9" i="3"/>
  <c r="AP9" i="3" s="1"/>
  <c r="W10" i="3"/>
  <c r="AF9" i="3"/>
  <c r="AO9" i="3" s="1"/>
  <c r="AE9" i="3"/>
  <c r="AI9" i="84"/>
  <c r="AE9" i="69"/>
  <c r="AI9" i="30"/>
  <c r="Z10" i="38"/>
  <c r="W10" i="33"/>
  <c r="X10" i="33" s="1"/>
  <c r="W10" i="74"/>
  <c r="W10" i="80"/>
  <c r="Z10" i="52"/>
  <c r="AF9" i="96"/>
  <c r="AO9" i="96" s="1"/>
  <c r="AE10" i="76"/>
  <c r="AF9" i="75"/>
  <c r="AO9" i="75" s="1"/>
  <c r="Z10" i="84"/>
  <c r="AG10" i="84" s="1"/>
  <c r="AP10" i="84" s="1"/>
  <c r="AF9" i="69"/>
  <c r="AO9" i="69" s="1"/>
  <c r="AE9" i="75"/>
  <c r="AE8" i="88"/>
  <c r="AE9" i="96"/>
  <c r="AG10" i="76"/>
  <c r="AP10" i="76" s="1"/>
  <c r="AG9" i="14"/>
  <c r="AP9" i="14" s="1"/>
  <c r="AG9" i="75"/>
  <c r="AP9" i="75" s="1"/>
  <c r="AF9" i="60"/>
  <c r="AO9" i="60" s="1"/>
  <c r="AE10" i="71"/>
  <c r="Z10" i="86"/>
  <c r="Z9" i="18"/>
  <c r="W10" i="18" s="1"/>
  <c r="X9" i="25"/>
  <c r="Z9" i="25" s="1"/>
  <c r="AN9" i="64"/>
  <c r="W10" i="55"/>
  <c r="Z9" i="93"/>
  <c r="AE9" i="11"/>
  <c r="AF9" i="33"/>
  <c r="AO9" i="33" s="1"/>
  <c r="AF9" i="74"/>
  <c r="AO9" i="74" s="1"/>
  <c r="AF9" i="21"/>
  <c r="AO9" i="21" s="1"/>
  <c r="AE9" i="80"/>
  <c r="AE9" i="14"/>
  <c r="AG9" i="69"/>
  <c r="AP9" i="69" s="1"/>
  <c r="AH9" i="75"/>
  <c r="AQ9" i="75" s="1"/>
  <c r="AG9" i="55"/>
  <c r="AP9" i="55" s="1"/>
  <c r="AE9" i="33"/>
  <c r="Z10" i="43"/>
  <c r="Z10" i="66"/>
  <c r="AE10" i="66" s="1"/>
  <c r="Z9" i="5"/>
  <c r="AG9" i="5" s="1"/>
  <c r="AP9" i="5" s="1"/>
  <c r="Z9" i="53"/>
  <c r="AE9" i="53" s="1"/>
  <c r="Z10" i="28"/>
  <c r="W11" i="28" s="1"/>
  <c r="Z10" i="77"/>
  <c r="AG10" i="77" s="1"/>
  <c r="AP10" i="77" s="1"/>
  <c r="AG9" i="85"/>
  <c r="AP9" i="85" s="1"/>
  <c r="Z10" i="15"/>
  <c r="AE10" i="15" s="1"/>
  <c r="Z9" i="1"/>
  <c r="AG9" i="1" s="1"/>
  <c r="AP9" i="1" s="1"/>
  <c r="Z10" i="44"/>
  <c r="Z9" i="22"/>
  <c r="AG9" i="22" s="1"/>
  <c r="AP9" i="22" s="1"/>
  <c r="AG10" i="26"/>
  <c r="AP10" i="26" s="1"/>
  <c r="AF10" i="26"/>
  <c r="AO10" i="26" s="1"/>
  <c r="AE10" i="26"/>
  <c r="W11" i="26"/>
  <c r="AF10" i="28"/>
  <c r="AO10" i="28" s="1"/>
  <c r="AG10" i="28"/>
  <c r="AP10" i="28" s="1"/>
  <c r="W10" i="19"/>
  <c r="AF9" i="19"/>
  <c r="AO9" i="19" s="1"/>
  <c r="AE9" i="19"/>
  <c r="AG9" i="19"/>
  <c r="AP9" i="19" s="1"/>
  <c r="W11" i="44"/>
  <c r="AE10" i="44"/>
  <c r="AG10" i="44"/>
  <c r="AP10" i="44" s="1"/>
  <c r="AF10" i="44"/>
  <c r="AO10" i="44" s="1"/>
  <c r="AF9" i="22"/>
  <c r="AO9" i="22" s="1"/>
  <c r="AE9" i="22"/>
  <c r="AG9" i="8"/>
  <c r="AP9" i="8" s="1"/>
  <c r="W10" i="8"/>
  <c r="AF9" i="8"/>
  <c r="AO9" i="8" s="1"/>
  <c r="AE9" i="8"/>
  <c r="K16" i="50"/>
  <c r="K17" i="15"/>
  <c r="AR8" i="18"/>
  <c r="AH10" i="43"/>
  <c r="AQ10" i="43" s="1"/>
  <c r="AI9" i="57"/>
  <c r="AN9" i="57"/>
  <c r="AG10" i="59"/>
  <c r="AP10" i="59" s="1"/>
  <c r="W11" i="59"/>
  <c r="AF10" i="59"/>
  <c r="AO10" i="59" s="1"/>
  <c r="AE10" i="59"/>
  <c r="AH9" i="1"/>
  <c r="AQ9" i="1" s="1"/>
  <c r="AH10" i="77"/>
  <c r="AQ10" i="77" s="1"/>
  <c r="AE8" i="51"/>
  <c r="W9" i="51"/>
  <c r="AF8" i="51"/>
  <c r="AO8" i="51" s="1"/>
  <c r="AG8" i="51"/>
  <c r="AP8" i="51" s="1"/>
  <c r="K17" i="21"/>
  <c r="AE10" i="83"/>
  <c r="W11" i="83"/>
  <c r="AF10" i="83"/>
  <c r="AO10" i="83" s="1"/>
  <c r="AG10" i="83"/>
  <c r="AP10" i="83" s="1"/>
  <c r="AR9" i="9"/>
  <c r="K16" i="4"/>
  <c r="AI9" i="87"/>
  <c r="AN9" i="87"/>
  <c r="AH10" i="28"/>
  <c r="AQ10" i="28" s="1"/>
  <c r="AI10" i="71"/>
  <c r="AN10" i="71"/>
  <c r="K18" i="61"/>
  <c r="AI8" i="27"/>
  <c r="AN8" i="27"/>
  <c r="AN9" i="47"/>
  <c r="AI9" i="47"/>
  <c r="AR8" i="25"/>
  <c r="AR8" i="46"/>
  <c r="AH9" i="12"/>
  <c r="AQ9" i="12" s="1"/>
  <c r="Y9" i="7"/>
  <c r="X9" i="7"/>
  <c r="K17" i="18"/>
  <c r="AR9" i="61"/>
  <c r="AI8" i="90"/>
  <c r="AN8" i="90"/>
  <c r="AE9" i="91"/>
  <c r="W10" i="91"/>
  <c r="AG9" i="91"/>
  <c r="AP9" i="91" s="1"/>
  <c r="AF9" i="91"/>
  <c r="AO9" i="91" s="1"/>
  <c r="AR8" i="19"/>
  <c r="K17" i="54"/>
  <c r="AR9" i="63"/>
  <c r="K16" i="59"/>
  <c r="AR8" i="12"/>
  <c r="AN9" i="31"/>
  <c r="AI9" i="31"/>
  <c r="AN9" i="17"/>
  <c r="AI9" i="17"/>
  <c r="AH9" i="46"/>
  <c r="AQ9" i="46" s="1"/>
  <c r="AH10" i="9"/>
  <c r="AQ10" i="9" s="1"/>
  <c r="AR8" i="53"/>
  <c r="AH9" i="5"/>
  <c r="AQ9" i="5" s="1"/>
  <c r="AI8" i="29"/>
  <c r="AN8" i="29"/>
  <c r="AI9" i="67"/>
  <c r="AN9" i="67"/>
  <c r="AN10" i="76"/>
  <c r="AI9" i="21"/>
  <c r="AN9" i="21"/>
  <c r="AN9" i="41"/>
  <c r="AI9" i="41"/>
  <c r="AI8" i="88"/>
  <c r="AN8" i="88"/>
  <c r="AG10" i="43"/>
  <c r="AP10" i="43" s="1"/>
  <c r="AF10" i="43"/>
  <c r="AO10" i="43" s="1"/>
  <c r="W11" i="43"/>
  <c r="AE10" i="43"/>
  <c r="AR9" i="86"/>
  <c r="Y10" i="54"/>
  <c r="X10" i="54"/>
  <c r="W11" i="52"/>
  <c r="AG10" i="52"/>
  <c r="AP10" i="52" s="1"/>
  <c r="AE10" i="52"/>
  <c r="AF10" i="52"/>
  <c r="AO10" i="52" s="1"/>
  <c r="Y9" i="10"/>
  <c r="X9" i="10"/>
  <c r="K16" i="16"/>
  <c r="AH9" i="68"/>
  <c r="AQ9" i="68" s="1"/>
  <c r="W10" i="73"/>
  <c r="AG9" i="73"/>
  <c r="AP9" i="73" s="1"/>
  <c r="AE9" i="73"/>
  <c r="AF9" i="73"/>
  <c r="AO9" i="73" s="1"/>
  <c r="Y10" i="87"/>
  <c r="X10" i="87"/>
  <c r="AN8" i="89"/>
  <c r="AI8" i="89"/>
  <c r="K16" i="72"/>
  <c r="K18" i="10"/>
  <c r="AH9" i="13"/>
  <c r="AQ9" i="13" s="1"/>
  <c r="AR9" i="44"/>
  <c r="Y10" i="56"/>
  <c r="X10" i="56"/>
  <c r="AI8" i="20"/>
  <c r="AN8" i="20"/>
  <c r="AF10" i="38"/>
  <c r="AO10" i="38" s="1"/>
  <c r="W11" i="38"/>
  <c r="AG10" i="38"/>
  <c r="AP10" i="38" s="1"/>
  <c r="AE10" i="38"/>
  <c r="AR9" i="43"/>
  <c r="AR8" i="32"/>
  <c r="K18" i="69"/>
  <c r="K17" i="65"/>
  <c r="AG9" i="18"/>
  <c r="AP9" i="18" s="1"/>
  <c r="AE9" i="78"/>
  <c r="W10" i="78"/>
  <c r="AF9" i="78"/>
  <c r="AO9" i="78" s="1"/>
  <c r="AG9" i="78"/>
  <c r="AP9" i="78" s="1"/>
  <c r="AH9" i="94"/>
  <c r="AQ9" i="94" s="1"/>
  <c r="AH9" i="25"/>
  <c r="AQ9" i="25" s="1"/>
  <c r="K16" i="71"/>
  <c r="AH9" i="24"/>
  <c r="AQ9" i="24" s="1"/>
  <c r="AH9" i="32"/>
  <c r="AQ9" i="32" s="1"/>
  <c r="X10" i="55"/>
  <c r="Y10" i="55"/>
  <c r="Z10" i="55" s="1"/>
  <c r="X9" i="62"/>
  <c r="Y9" i="62"/>
  <c r="AI10" i="48"/>
  <c r="AN10" i="48"/>
  <c r="Y10" i="11"/>
  <c r="X10" i="11"/>
  <c r="Z10" i="11" s="1"/>
  <c r="AI9" i="74"/>
  <c r="AN9" i="74"/>
  <c r="Y10" i="81"/>
  <c r="X10" i="81"/>
  <c r="X10" i="14"/>
  <c r="Y10" i="14"/>
  <c r="X10" i="16"/>
  <c r="Y10" i="16"/>
  <c r="X10" i="75"/>
  <c r="Y10" i="75"/>
  <c r="AR9" i="15"/>
  <c r="AR9" i="30"/>
  <c r="AR9" i="77"/>
  <c r="AR8" i="23"/>
  <c r="AH9" i="53"/>
  <c r="AQ9" i="53" s="1"/>
  <c r="X10" i="57"/>
  <c r="Y10" i="57"/>
  <c r="AN9" i="54"/>
  <c r="AI9" i="54"/>
  <c r="AR8" i="24"/>
  <c r="Z9" i="68"/>
  <c r="K19" i="49"/>
  <c r="Y11" i="71"/>
  <c r="X11" i="71"/>
  <c r="AR8" i="94"/>
  <c r="K16" i="56"/>
  <c r="AR8" i="92"/>
  <c r="AH10" i="63"/>
  <c r="AQ10" i="63" s="1"/>
  <c r="K16" i="52"/>
  <c r="Y10" i="50"/>
  <c r="X10" i="50"/>
  <c r="Z9" i="12"/>
  <c r="K17" i="63"/>
  <c r="X10" i="70"/>
  <c r="Y10" i="70"/>
  <c r="W10" i="35"/>
  <c r="AG9" i="35"/>
  <c r="AP9" i="35" s="1"/>
  <c r="AE9" i="35"/>
  <c r="AF9" i="35"/>
  <c r="AO9" i="35" s="1"/>
  <c r="K18" i="53"/>
  <c r="AI9" i="34"/>
  <c r="AN9" i="34"/>
  <c r="AR9" i="26"/>
  <c r="AR9" i="84"/>
  <c r="AF10" i="40"/>
  <c r="AO10" i="40" s="1"/>
  <c r="AE10" i="40"/>
  <c r="W11" i="40"/>
  <c r="AG10" i="40"/>
  <c r="AP10" i="40" s="1"/>
  <c r="AH9" i="22"/>
  <c r="AQ9" i="22" s="1"/>
  <c r="K16" i="20"/>
  <c r="K16" i="64"/>
  <c r="X10" i="17"/>
  <c r="Y10" i="17"/>
  <c r="AE9" i="46"/>
  <c r="W10" i="46"/>
  <c r="AF9" i="46"/>
  <c r="AO9" i="46" s="1"/>
  <c r="AG9" i="46"/>
  <c r="AP9" i="46" s="1"/>
  <c r="AE10" i="9"/>
  <c r="AG10" i="9"/>
  <c r="AP10" i="9" s="1"/>
  <c r="W11" i="9"/>
  <c r="AF10" i="9"/>
  <c r="AO10" i="9" s="1"/>
  <c r="AE9" i="5"/>
  <c r="K17" i="57"/>
  <c r="K18" i="62"/>
  <c r="K17" i="5"/>
  <c r="AN9" i="49"/>
  <c r="AI9" i="49"/>
  <c r="Y10" i="72"/>
  <c r="X10" i="72"/>
  <c r="AN9" i="69"/>
  <c r="AH10" i="84"/>
  <c r="AQ10" i="84" s="1"/>
  <c r="AR9" i="95"/>
  <c r="AH9" i="92"/>
  <c r="AQ9" i="92" s="1"/>
  <c r="W10" i="4"/>
  <c r="AF9" i="4"/>
  <c r="AO9" i="4" s="1"/>
  <c r="AE9" i="4"/>
  <c r="AG9" i="4"/>
  <c r="AP9" i="4" s="1"/>
  <c r="AF9" i="53"/>
  <c r="AO9" i="53" s="1"/>
  <c r="K16" i="8"/>
  <c r="AH10" i="30"/>
  <c r="AQ10" i="30" s="1"/>
  <c r="K17" i="23"/>
  <c r="X10" i="60"/>
  <c r="Y10" i="60"/>
  <c r="AR9" i="38"/>
  <c r="AR8" i="5"/>
  <c r="AH10" i="61"/>
  <c r="AQ10" i="61" s="1"/>
  <c r="Z9" i="13"/>
  <c r="K16" i="12"/>
  <c r="AI9" i="50"/>
  <c r="AN9" i="50"/>
  <c r="AR9" i="28"/>
  <c r="Y9" i="20"/>
  <c r="X9" i="20"/>
  <c r="AN9" i="2"/>
  <c r="AI9" i="2"/>
  <c r="K17" i="55"/>
  <c r="Y10" i="82"/>
  <c r="X10" i="82"/>
  <c r="Y10" i="45"/>
  <c r="X10" i="45"/>
  <c r="AH10" i="86"/>
  <c r="AQ10" i="86" s="1"/>
  <c r="AF9" i="39"/>
  <c r="AO9" i="39" s="1"/>
  <c r="AE9" i="39"/>
  <c r="AG9" i="39"/>
  <c r="AP9" i="39" s="1"/>
  <c r="W10" i="39"/>
  <c r="K16" i="11"/>
  <c r="AI9" i="70"/>
  <c r="AN9" i="70"/>
  <c r="X10" i="42"/>
  <c r="Y10" i="42"/>
  <c r="Z9" i="94"/>
  <c r="AI8" i="6"/>
  <c r="AN8" i="6"/>
  <c r="AH9" i="23"/>
  <c r="AQ9" i="23" s="1"/>
  <c r="K16" i="19"/>
  <c r="AE9" i="24"/>
  <c r="AG9" i="24"/>
  <c r="AP9" i="24" s="1"/>
  <c r="W10" i="24"/>
  <c r="AF9" i="24"/>
  <c r="AO9" i="24" s="1"/>
  <c r="AR8" i="1"/>
  <c r="AE9" i="32"/>
  <c r="W10" i="32"/>
  <c r="AG9" i="32"/>
  <c r="AP9" i="32" s="1"/>
  <c r="AF9" i="32"/>
  <c r="AO9" i="32" s="1"/>
  <c r="AI9" i="55"/>
  <c r="AN9" i="55"/>
  <c r="AH9" i="93"/>
  <c r="AQ9" i="93" s="1"/>
  <c r="AN9" i="58"/>
  <c r="AI9" i="58"/>
  <c r="X10" i="96"/>
  <c r="Y10" i="96"/>
  <c r="Y10" i="49"/>
  <c r="X10" i="49"/>
  <c r="Y10" i="80"/>
  <c r="X10" i="80"/>
  <c r="AI9" i="72"/>
  <c r="AN9" i="72"/>
  <c r="AI9" i="16"/>
  <c r="AN9" i="16"/>
  <c r="K18" i="14"/>
  <c r="K18" i="58"/>
  <c r="AR8" i="93"/>
  <c r="Y9" i="89"/>
  <c r="X9" i="89"/>
  <c r="AH9" i="19"/>
  <c r="AQ9" i="19" s="1"/>
  <c r="K16" i="51"/>
  <c r="AI9" i="56"/>
  <c r="AN9" i="56"/>
  <c r="AG10" i="63"/>
  <c r="AP10" i="63" s="1"/>
  <c r="W11" i="63"/>
  <c r="AF10" i="63"/>
  <c r="AO10" i="63" s="1"/>
  <c r="AE10" i="63"/>
  <c r="K16" i="3"/>
  <c r="AN8" i="7"/>
  <c r="AI8" i="7"/>
  <c r="AN9" i="82"/>
  <c r="AI9" i="82"/>
  <c r="Y10" i="79"/>
  <c r="X10" i="79"/>
  <c r="AN9" i="45"/>
  <c r="AI9" i="45"/>
  <c r="AH10" i="64"/>
  <c r="AQ10" i="64" s="1"/>
  <c r="AE10" i="86"/>
  <c r="W11" i="86"/>
  <c r="AF10" i="86"/>
  <c r="AO10" i="86" s="1"/>
  <c r="AG10" i="86"/>
  <c r="AP10" i="86" s="1"/>
  <c r="X10" i="34"/>
  <c r="Y10" i="34"/>
  <c r="AH10" i="66"/>
  <c r="AQ10" i="66" s="1"/>
  <c r="K20" i="6"/>
  <c r="K18" i="13"/>
  <c r="AH10" i="15"/>
  <c r="AQ10" i="15" s="1"/>
  <c r="AH10" i="95"/>
  <c r="AQ10" i="95" s="1"/>
  <c r="K16" i="2"/>
  <c r="AH10" i="26"/>
  <c r="AQ10" i="26" s="1"/>
  <c r="AE9" i="93"/>
  <c r="W10" i="93"/>
  <c r="AF9" i="93"/>
  <c r="AO9" i="93" s="1"/>
  <c r="AG9" i="93"/>
  <c r="AP9" i="93" s="1"/>
  <c r="AR9" i="66"/>
  <c r="Y10" i="36"/>
  <c r="X10" i="36"/>
  <c r="K17" i="70"/>
  <c r="AI9" i="96"/>
  <c r="AN9" i="96"/>
  <c r="Y10" i="65"/>
  <c r="X10" i="65"/>
  <c r="X10" i="74"/>
  <c r="Y10" i="74"/>
  <c r="Y10" i="21"/>
  <c r="X10" i="21"/>
  <c r="AN9" i="80"/>
  <c r="AI9" i="80"/>
  <c r="X10" i="69"/>
  <c r="Y10" i="69"/>
  <c r="Y10" i="41"/>
  <c r="X10" i="41"/>
  <c r="AN9" i="75"/>
  <c r="X10" i="85"/>
  <c r="Y10" i="85"/>
  <c r="Z9" i="92"/>
  <c r="AH10" i="44"/>
  <c r="AQ10" i="44" s="1"/>
  <c r="AR8" i="22"/>
  <c r="AH10" i="52"/>
  <c r="AQ10" i="52" s="1"/>
  <c r="AI8" i="10"/>
  <c r="AN8" i="10"/>
  <c r="K16" i="67"/>
  <c r="AR8" i="13"/>
  <c r="Z10" i="30"/>
  <c r="K17" i="7"/>
  <c r="AI9" i="60"/>
  <c r="AN9" i="60"/>
  <c r="K17" i="66"/>
  <c r="Y9" i="27"/>
  <c r="X9" i="27"/>
  <c r="X10" i="47"/>
  <c r="Y10" i="47"/>
  <c r="Z10" i="61"/>
  <c r="Y10" i="2"/>
  <c r="X10" i="2"/>
  <c r="AH10" i="38"/>
  <c r="AQ10" i="38" s="1"/>
  <c r="AI9" i="79"/>
  <c r="AN9" i="79"/>
  <c r="AR8" i="68"/>
  <c r="Z10" i="64"/>
  <c r="K17" i="68"/>
  <c r="AH9" i="18"/>
  <c r="AQ9" i="18" s="1"/>
  <c r="K17" i="22"/>
  <c r="AR9" i="52"/>
  <c r="AN9" i="42"/>
  <c r="AI9" i="42"/>
  <c r="Y9" i="6"/>
  <c r="X9" i="6"/>
  <c r="Y9" i="90"/>
  <c r="X9" i="90"/>
  <c r="W10" i="37"/>
  <c r="AG9" i="37"/>
  <c r="AP9" i="37" s="1"/>
  <c r="AE9" i="37"/>
  <c r="AF9" i="37"/>
  <c r="AO9" i="37" s="1"/>
  <c r="Z10" i="95"/>
  <c r="AR9" i="64"/>
  <c r="Z9" i="23"/>
  <c r="Y10" i="31"/>
  <c r="X10" i="31"/>
  <c r="K16" i="24"/>
  <c r="K17" i="9"/>
  <c r="K17" i="17"/>
  <c r="K16" i="60"/>
  <c r="AN8" i="62"/>
  <c r="AI8" i="62"/>
  <c r="Y9" i="29"/>
  <c r="X9" i="29"/>
  <c r="AN9" i="36"/>
  <c r="AI9" i="36"/>
  <c r="Y10" i="58"/>
  <c r="X10" i="58"/>
  <c r="X11" i="48"/>
  <c r="Y11" i="48"/>
  <c r="AI9" i="11"/>
  <c r="AN9" i="11"/>
  <c r="AN9" i="33"/>
  <c r="AI9" i="65"/>
  <c r="AN9" i="65"/>
  <c r="Y10" i="67"/>
  <c r="X10" i="67"/>
  <c r="AI9" i="81"/>
  <c r="AN9" i="81"/>
  <c r="X11" i="76"/>
  <c r="Y11" i="76"/>
  <c r="AN9" i="14"/>
  <c r="Y9" i="88"/>
  <c r="X9" i="88"/>
  <c r="AI9" i="85"/>
  <c r="AN9" i="85"/>
  <c r="W10" i="22" l="1"/>
  <c r="AE10" i="28"/>
  <c r="Z10" i="45"/>
  <c r="Z9" i="10"/>
  <c r="Z10" i="54"/>
  <c r="W11" i="77"/>
  <c r="AE9" i="1"/>
  <c r="AE10" i="77"/>
  <c r="Z9" i="88"/>
  <c r="AF10" i="77"/>
  <c r="AO10" i="77" s="1"/>
  <c r="Z9" i="90"/>
  <c r="Z10" i="65"/>
  <c r="Z10" i="79"/>
  <c r="Z10" i="80"/>
  <c r="X10" i="3"/>
  <c r="AH10" i="3" s="1"/>
  <c r="AQ10" i="3" s="1"/>
  <c r="Y10" i="3"/>
  <c r="Y10" i="33"/>
  <c r="AE9" i="18"/>
  <c r="AF9" i="18"/>
  <c r="AO9" i="18" s="1"/>
  <c r="AI10" i="76"/>
  <c r="AI9" i="33"/>
  <c r="AR9" i="33" s="1"/>
  <c r="Z10" i="74"/>
  <c r="Z10" i="17"/>
  <c r="Z10" i="70"/>
  <c r="Z10" i="57"/>
  <c r="AG10" i="66"/>
  <c r="AP10" i="66" s="1"/>
  <c r="AI9" i="3"/>
  <c r="AR9" i="3" s="1"/>
  <c r="AN9" i="3"/>
  <c r="W10" i="25"/>
  <c r="AE9" i="25"/>
  <c r="AF9" i="25"/>
  <c r="AO9" i="25" s="1"/>
  <c r="W10" i="1"/>
  <c r="Y10" i="1" s="1"/>
  <c r="AF9" i="5"/>
  <c r="AO9" i="5" s="1"/>
  <c r="W11" i="84"/>
  <c r="X11" i="84" s="1"/>
  <c r="AF9" i="1"/>
  <c r="AO9" i="1" s="1"/>
  <c r="W10" i="53"/>
  <c r="AI9" i="75"/>
  <c r="W10" i="5"/>
  <c r="X10" i="5" s="1"/>
  <c r="AF10" i="15"/>
  <c r="AO10" i="15" s="1"/>
  <c r="AF10" i="66"/>
  <c r="AO10" i="66" s="1"/>
  <c r="AE10" i="84"/>
  <c r="Z10" i="96"/>
  <c r="AG9" i="53"/>
  <c r="AP9" i="53" s="1"/>
  <c r="AI9" i="14"/>
  <c r="AR9" i="14" s="1"/>
  <c r="Z10" i="31"/>
  <c r="AG10" i="31" s="1"/>
  <c r="AP10" i="31" s="1"/>
  <c r="Z10" i="42"/>
  <c r="W11" i="42" s="1"/>
  <c r="AI9" i="69"/>
  <c r="W11" i="15"/>
  <c r="W11" i="66"/>
  <c r="X11" i="66" s="1"/>
  <c r="AF10" i="84"/>
  <c r="AO10" i="84" s="1"/>
  <c r="Z10" i="85"/>
  <c r="W11" i="85" s="1"/>
  <c r="Z9" i="89"/>
  <c r="AF9" i="89" s="1"/>
  <c r="AO9" i="89" s="1"/>
  <c r="AG10" i="15"/>
  <c r="AP10" i="15" s="1"/>
  <c r="Z10" i="69"/>
  <c r="AE10" i="69" s="1"/>
  <c r="Z10" i="47"/>
  <c r="AF10" i="47" s="1"/>
  <c r="AO10" i="47" s="1"/>
  <c r="AG9" i="25"/>
  <c r="AP9" i="25" s="1"/>
  <c r="Z10" i="58"/>
  <c r="AG10" i="58" s="1"/>
  <c r="AP10" i="58" s="1"/>
  <c r="Z10" i="21"/>
  <c r="Z10" i="81"/>
  <c r="AE10" i="81" s="1"/>
  <c r="Z9" i="62"/>
  <c r="W10" i="62" s="1"/>
  <c r="Z9" i="29"/>
  <c r="AG9" i="29" s="1"/>
  <c r="AP9" i="29" s="1"/>
  <c r="Z11" i="76"/>
  <c r="AG11" i="76" s="1"/>
  <c r="AP11" i="76" s="1"/>
  <c r="Z10" i="33"/>
  <c r="AE10" i="33" s="1"/>
  <c r="Z10" i="72"/>
  <c r="AG10" i="72" s="1"/>
  <c r="AP10" i="72" s="1"/>
  <c r="Z11" i="71"/>
  <c r="AG11" i="71" s="1"/>
  <c r="AP11" i="71" s="1"/>
  <c r="AG10" i="69"/>
  <c r="AP10" i="69" s="1"/>
  <c r="AG10" i="55"/>
  <c r="AP10" i="55" s="1"/>
  <c r="W11" i="55"/>
  <c r="AE10" i="55"/>
  <c r="AF10" i="55"/>
  <c r="AO10" i="55" s="1"/>
  <c r="AF10" i="45"/>
  <c r="AO10" i="45" s="1"/>
  <c r="AG10" i="45"/>
  <c r="AP10" i="45" s="1"/>
  <c r="AE10" i="45"/>
  <c r="W11" i="45"/>
  <c r="AG10" i="17"/>
  <c r="AP10" i="17" s="1"/>
  <c r="W11" i="17"/>
  <c r="AF10" i="17"/>
  <c r="AO10" i="17" s="1"/>
  <c r="AE10" i="17"/>
  <c r="AG10" i="70"/>
  <c r="AP10" i="70" s="1"/>
  <c r="W11" i="70"/>
  <c r="AF10" i="70"/>
  <c r="AO10" i="70" s="1"/>
  <c r="AE10" i="70"/>
  <c r="AG9" i="62"/>
  <c r="AP9" i="62" s="1"/>
  <c r="AE9" i="62"/>
  <c r="AG10" i="85"/>
  <c r="AP10" i="85" s="1"/>
  <c r="AE10" i="74"/>
  <c r="W11" i="74"/>
  <c r="AF10" i="74"/>
  <c r="AO10" i="74" s="1"/>
  <c r="AG10" i="74"/>
  <c r="AP10" i="74" s="1"/>
  <c r="AG9" i="89"/>
  <c r="AP9" i="89" s="1"/>
  <c r="AE9" i="89"/>
  <c r="W10" i="89"/>
  <c r="AG9" i="10"/>
  <c r="AP9" i="10" s="1"/>
  <c r="W10" i="10"/>
  <c r="AF9" i="10"/>
  <c r="AO9" i="10" s="1"/>
  <c r="AE9" i="10"/>
  <c r="AR9" i="11"/>
  <c r="K18" i="7"/>
  <c r="K18" i="17"/>
  <c r="AH10" i="47"/>
  <c r="AQ10" i="47" s="1"/>
  <c r="K18" i="66"/>
  <c r="AR9" i="96"/>
  <c r="AI9" i="93"/>
  <c r="AN9" i="93"/>
  <c r="K21" i="6"/>
  <c r="AR9" i="82"/>
  <c r="AN10" i="63"/>
  <c r="AI10" i="63"/>
  <c r="K19" i="14"/>
  <c r="AH10" i="96"/>
  <c r="AQ10" i="96" s="1"/>
  <c r="AH10" i="42"/>
  <c r="AQ10" i="42" s="1"/>
  <c r="Y10" i="39"/>
  <c r="X10" i="39"/>
  <c r="AR9" i="2"/>
  <c r="AN9" i="53"/>
  <c r="AI9" i="53"/>
  <c r="K19" i="62"/>
  <c r="Y10" i="35"/>
  <c r="X10" i="35"/>
  <c r="AR9" i="54"/>
  <c r="AH10" i="81"/>
  <c r="AQ10" i="81" s="1"/>
  <c r="AR10" i="48"/>
  <c r="Y10" i="78"/>
  <c r="X10" i="78"/>
  <c r="AR9" i="67"/>
  <c r="AR9" i="47"/>
  <c r="AR9" i="57"/>
  <c r="AI9" i="8"/>
  <c r="AN9" i="8"/>
  <c r="Y10" i="22"/>
  <c r="X10" i="22"/>
  <c r="Y11" i="15"/>
  <c r="X11" i="15"/>
  <c r="AN9" i="25"/>
  <c r="AN10" i="26"/>
  <c r="AI10" i="26"/>
  <c r="AR9" i="79"/>
  <c r="AG10" i="21"/>
  <c r="AP10" i="21" s="1"/>
  <c r="W11" i="21"/>
  <c r="AF10" i="21"/>
  <c r="AO10" i="21" s="1"/>
  <c r="AE10" i="21"/>
  <c r="AE10" i="42"/>
  <c r="AH10" i="82"/>
  <c r="AQ10" i="82" s="1"/>
  <c r="AH10" i="60"/>
  <c r="AQ10" i="60" s="1"/>
  <c r="Y10" i="4"/>
  <c r="X10" i="4"/>
  <c r="AR9" i="49"/>
  <c r="K19" i="53"/>
  <c r="K17" i="52"/>
  <c r="K17" i="56"/>
  <c r="K20" i="49"/>
  <c r="AH10" i="16"/>
  <c r="AQ10" i="16" s="1"/>
  <c r="AR9" i="74"/>
  <c r="AI9" i="78"/>
  <c r="AN9" i="78"/>
  <c r="K18" i="65"/>
  <c r="K17" i="72"/>
  <c r="AG10" i="54"/>
  <c r="AP10" i="54" s="1"/>
  <c r="W11" i="54"/>
  <c r="AF10" i="54"/>
  <c r="AO10" i="54" s="1"/>
  <c r="AE10" i="54"/>
  <c r="K18" i="54"/>
  <c r="Y10" i="91"/>
  <c r="X10" i="91"/>
  <c r="AR10" i="71"/>
  <c r="K18" i="21"/>
  <c r="AN10" i="59"/>
  <c r="AI10" i="59"/>
  <c r="AI9" i="19"/>
  <c r="AN9" i="19"/>
  <c r="Y11" i="28"/>
  <c r="X11" i="28"/>
  <c r="W10" i="90"/>
  <c r="AF9" i="90"/>
  <c r="AO9" i="90" s="1"/>
  <c r="AE9" i="90"/>
  <c r="AG9" i="90"/>
  <c r="AP9" i="90" s="1"/>
  <c r="AG10" i="47"/>
  <c r="AP10" i="47" s="1"/>
  <c r="AG10" i="80"/>
  <c r="AP10" i="80" s="1"/>
  <c r="AF10" i="80"/>
  <c r="AO10" i="80" s="1"/>
  <c r="AE10" i="80"/>
  <c r="W11" i="80"/>
  <c r="AR9" i="81"/>
  <c r="AR9" i="36"/>
  <c r="K18" i="9"/>
  <c r="AG9" i="23"/>
  <c r="AP9" i="23" s="1"/>
  <c r="W10" i="23"/>
  <c r="AF9" i="23"/>
  <c r="AO9" i="23" s="1"/>
  <c r="AE9" i="23"/>
  <c r="AH9" i="6"/>
  <c r="AQ9" i="6" s="1"/>
  <c r="K18" i="68"/>
  <c r="AH9" i="27"/>
  <c r="AQ9" i="27" s="1"/>
  <c r="AR9" i="60"/>
  <c r="AR9" i="75"/>
  <c r="K18" i="70"/>
  <c r="AR8" i="7"/>
  <c r="Y11" i="63"/>
  <c r="X11" i="63"/>
  <c r="AR9" i="16"/>
  <c r="AH10" i="49"/>
  <c r="AQ10" i="49" s="1"/>
  <c r="AR9" i="58"/>
  <c r="Y10" i="32"/>
  <c r="X10" i="32"/>
  <c r="AH9" i="20"/>
  <c r="AQ9" i="20" s="1"/>
  <c r="AR9" i="50"/>
  <c r="Z10" i="60"/>
  <c r="Y10" i="53"/>
  <c r="X10" i="53"/>
  <c r="AR9" i="69"/>
  <c r="K18" i="57"/>
  <c r="Y11" i="9"/>
  <c r="X11" i="9"/>
  <c r="Y10" i="46"/>
  <c r="X10" i="46"/>
  <c r="K17" i="64"/>
  <c r="AH10" i="70"/>
  <c r="AQ10" i="70" s="1"/>
  <c r="W10" i="12"/>
  <c r="AF9" i="12"/>
  <c r="AO9" i="12" s="1"/>
  <c r="AE9" i="12"/>
  <c r="AG9" i="12"/>
  <c r="AP9" i="12" s="1"/>
  <c r="Z10" i="16"/>
  <c r="AH10" i="11"/>
  <c r="AQ10" i="11" s="1"/>
  <c r="AH9" i="62"/>
  <c r="AQ9" i="62" s="1"/>
  <c r="AI9" i="18"/>
  <c r="AN9" i="18"/>
  <c r="AN10" i="38"/>
  <c r="AI10" i="38"/>
  <c r="AR8" i="20"/>
  <c r="AR8" i="89"/>
  <c r="AI9" i="73"/>
  <c r="AN9" i="73"/>
  <c r="AI10" i="52"/>
  <c r="AN10" i="52"/>
  <c r="AR9" i="21"/>
  <c r="AR8" i="29"/>
  <c r="AR9" i="17"/>
  <c r="AI9" i="91"/>
  <c r="AN9" i="91"/>
  <c r="K18" i="18"/>
  <c r="AR9" i="87"/>
  <c r="X10" i="8"/>
  <c r="Z10" i="8" s="1"/>
  <c r="Y10" i="8"/>
  <c r="AI9" i="1"/>
  <c r="AN9" i="1"/>
  <c r="AF9" i="88"/>
  <c r="AO9" i="88" s="1"/>
  <c r="AE9" i="88"/>
  <c r="W10" i="88"/>
  <c r="AG9" i="88"/>
  <c r="AP9" i="88" s="1"/>
  <c r="AI9" i="37"/>
  <c r="AN9" i="37"/>
  <c r="AH10" i="2"/>
  <c r="AQ10" i="2" s="1"/>
  <c r="AH10" i="69"/>
  <c r="AQ10" i="69" s="1"/>
  <c r="AH10" i="67"/>
  <c r="AQ10" i="67" s="1"/>
  <c r="AG10" i="64"/>
  <c r="AP10" i="64" s="1"/>
  <c r="W11" i="64"/>
  <c r="AF10" i="64"/>
  <c r="AO10" i="64" s="1"/>
  <c r="AE10" i="64"/>
  <c r="Z10" i="2"/>
  <c r="Z9" i="27"/>
  <c r="K17" i="67"/>
  <c r="AG9" i="92"/>
  <c r="AP9" i="92" s="1"/>
  <c r="AF9" i="92"/>
  <c r="AO9" i="92" s="1"/>
  <c r="AE9" i="92"/>
  <c r="W10" i="92"/>
  <c r="AH10" i="41"/>
  <c r="AQ10" i="41" s="1"/>
  <c r="AR9" i="80"/>
  <c r="AH10" i="74"/>
  <c r="AQ10" i="74" s="1"/>
  <c r="AH10" i="33"/>
  <c r="AQ10" i="33" s="1"/>
  <c r="AH10" i="36"/>
  <c r="AQ10" i="36" s="1"/>
  <c r="X11" i="86"/>
  <c r="Y11" i="86"/>
  <c r="AH10" i="79"/>
  <c r="AQ10" i="79" s="1"/>
  <c r="AI9" i="32"/>
  <c r="AN9" i="32"/>
  <c r="AI9" i="24"/>
  <c r="AN9" i="24"/>
  <c r="AR8" i="6"/>
  <c r="AR9" i="70"/>
  <c r="AI9" i="39"/>
  <c r="AN9" i="39"/>
  <c r="Z10" i="82"/>
  <c r="AN9" i="5"/>
  <c r="AN9" i="46"/>
  <c r="AI9" i="46"/>
  <c r="X11" i="40"/>
  <c r="Y11" i="40"/>
  <c r="AH10" i="50"/>
  <c r="AQ10" i="50" s="1"/>
  <c r="W10" i="68"/>
  <c r="AF9" i="68"/>
  <c r="AO9" i="68" s="1"/>
  <c r="AE9" i="68"/>
  <c r="AG9" i="68"/>
  <c r="AP9" i="68" s="1"/>
  <c r="AH10" i="57"/>
  <c r="AQ10" i="57" s="1"/>
  <c r="K17" i="71"/>
  <c r="K19" i="69"/>
  <c r="AH10" i="56"/>
  <c r="AQ10" i="56" s="1"/>
  <c r="K17" i="16"/>
  <c r="AR10" i="76"/>
  <c r="K17" i="59"/>
  <c r="AH9" i="7"/>
  <c r="AQ9" i="7" s="1"/>
  <c r="AR8" i="27"/>
  <c r="X11" i="59"/>
  <c r="Y11" i="59"/>
  <c r="K18" i="15"/>
  <c r="Y10" i="19"/>
  <c r="X10" i="19"/>
  <c r="AI10" i="28"/>
  <c r="AN10" i="28"/>
  <c r="AE10" i="65"/>
  <c r="AG10" i="65"/>
  <c r="AP10" i="65" s="1"/>
  <c r="AF10" i="65"/>
  <c r="AO10" i="65" s="1"/>
  <c r="W11" i="65"/>
  <c r="K17" i="51"/>
  <c r="AF10" i="96"/>
  <c r="AO10" i="96" s="1"/>
  <c r="AE10" i="96"/>
  <c r="W11" i="96"/>
  <c r="AG10" i="96"/>
  <c r="AP10" i="96" s="1"/>
  <c r="Y10" i="24"/>
  <c r="X10" i="24"/>
  <c r="K17" i="60"/>
  <c r="K19" i="13"/>
  <c r="AH10" i="34"/>
  <c r="AQ10" i="34" s="1"/>
  <c r="AI10" i="86"/>
  <c r="AN10" i="86"/>
  <c r="AF10" i="79"/>
  <c r="AO10" i="79" s="1"/>
  <c r="AE10" i="79"/>
  <c r="W11" i="79"/>
  <c r="AG10" i="79"/>
  <c r="AP10" i="79" s="1"/>
  <c r="AH9" i="89"/>
  <c r="AQ9" i="89" s="1"/>
  <c r="K19" i="58"/>
  <c r="AR9" i="72"/>
  <c r="Z10" i="49"/>
  <c r="AR9" i="55"/>
  <c r="AE9" i="94"/>
  <c r="W10" i="94"/>
  <c r="AG9" i="94"/>
  <c r="AP9" i="94" s="1"/>
  <c r="AF9" i="94"/>
  <c r="AO9" i="94" s="1"/>
  <c r="AH10" i="45"/>
  <c r="AQ10" i="45" s="1"/>
  <c r="Z9" i="20"/>
  <c r="K17" i="12"/>
  <c r="K18" i="23"/>
  <c r="AH10" i="72"/>
  <c r="AQ10" i="72" s="1"/>
  <c r="K18" i="5"/>
  <c r="AI10" i="9"/>
  <c r="AN10" i="9"/>
  <c r="K17" i="20"/>
  <c r="AI10" i="40"/>
  <c r="AN10" i="40"/>
  <c r="AN9" i="35"/>
  <c r="AI9" i="35"/>
  <c r="AH11" i="71"/>
  <c r="AQ11" i="71" s="1"/>
  <c r="AE10" i="57"/>
  <c r="AG10" i="57"/>
  <c r="AP10" i="57" s="1"/>
  <c r="W11" i="57"/>
  <c r="AF10" i="57"/>
  <c r="AO10" i="57" s="1"/>
  <c r="AH10" i="75"/>
  <c r="AQ10" i="75" s="1"/>
  <c r="AH10" i="14"/>
  <c r="AQ10" i="14" s="1"/>
  <c r="AG10" i="11"/>
  <c r="AP10" i="11" s="1"/>
  <c r="W11" i="11"/>
  <c r="AF10" i="11"/>
  <c r="AO10" i="11" s="1"/>
  <c r="AE10" i="11"/>
  <c r="X10" i="18"/>
  <c r="Y10" i="18"/>
  <c r="AH10" i="87"/>
  <c r="AQ10" i="87" s="1"/>
  <c r="AH9" i="10"/>
  <c r="AQ9" i="10" s="1"/>
  <c r="Y11" i="52"/>
  <c r="X11" i="52"/>
  <c r="AN10" i="43"/>
  <c r="AI10" i="43"/>
  <c r="AR8" i="88"/>
  <c r="AR9" i="31"/>
  <c r="AR8" i="90"/>
  <c r="K17" i="4"/>
  <c r="Y11" i="83"/>
  <c r="X11" i="83"/>
  <c r="Y9" i="51"/>
  <c r="X9" i="51"/>
  <c r="AN9" i="22"/>
  <c r="AI9" i="22"/>
  <c r="Y11" i="77"/>
  <c r="X11" i="77"/>
  <c r="AN10" i="44"/>
  <c r="AI10" i="44"/>
  <c r="AN10" i="15"/>
  <c r="AN10" i="66"/>
  <c r="AN10" i="84"/>
  <c r="AR8" i="62"/>
  <c r="K17" i="2"/>
  <c r="AR9" i="45"/>
  <c r="AR9" i="65"/>
  <c r="AH11" i="48"/>
  <c r="AQ11" i="48" s="1"/>
  <c r="AR9" i="85"/>
  <c r="Z11" i="48"/>
  <c r="AH9" i="29"/>
  <c r="AQ9" i="29" s="1"/>
  <c r="K17" i="24"/>
  <c r="Y10" i="37"/>
  <c r="X10" i="37"/>
  <c r="Z9" i="6"/>
  <c r="K18" i="22"/>
  <c r="AE10" i="61"/>
  <c r="W11" i="61"/>
  <c r="AF10" i="61"/>
  <c r="AO10" i="61" s="1"/>
  <c r="AG10" i="61"/>
  <c r="AP10" i="61" s="1"/>
  <c r="AH9" i="88"/>
  <c r="AQ9" i="88" s="1"/>
  <c r="AH11" i="76"/>
  <c r="AQ11" i="76" s="1"/>
  <c r="Z10" i="67"/>
  <c r="AH10" i="58"/>
  <c r="AQ10" i="58" s="1"/>
  <c r="AH10" i="31"/>
  <c r="AQ10" i="31" s="1"/>
  <c r="AE10" i="95"/>
  <c r="W11" i="95"/>
  <c r="AG10" i="95"/>
  <c r="AP10" i="95" s="1"/>
  <c r="AF10" i="95"/>
  <c r="AO10" i="95" s="1"/>
  <c r="AH9" i="90"/>
  <c r="AQ9" i="90" s="1"/>
  <c r="AR9" i="42"/>
  <c r="AG10" i="30"/>
  <c r="AP10" i="30" s="1"/>
  <c r="AF10" i="30"/>
  <c r="AO10" i="30" s="1"/>
  <c r="AE10" i="30"/>
  <c r="W11" i="30"/>
  <c r="AR8" i="10"/>
  <c r="AH10" i="85"/>
  <c r="AQ10" i="85" s="1"/>
  <c r="Z10" i="41"/>
  <c r="AH10" i="21"/>
  <c r="AQ10" i="21" s="1"/>
  <c r="AH10" i="65"/>
  <c r="AQ10" i="65" s="1"/>
  <c r="Z10" i="36"/>
  <c r="X10" i="93"/>
  <c r="Y10" i="93"/>
  <c r="Z10" i="34"/>
  <c r="K17" i="3"/>
  <c r="AR9" i="56"/>
  <c r="AH10" i="80"/>
  <c r="AQ10" i="80" s="1"/>
  <c r="K17" i="19"/>
  <c r="K17" i="11"/>
  <c r="K18" i="55"/>
  <c r="AE9" i="13"/>
  <c r="AG9" i="13"/>
  <c r="AP9" i="13" s="1"/>
  <c r="W10" i="13"/>
  <c r="AF9" i="13"/>
  <c r="AO9" i="13" s="1"/>
  <c r="K17" i="8"/>
  <c r="AI9" i="4"/>
  <c r="AN9" i="4"/>
  <c r="Y10" i="5"/>
  <c r="AH10" i="17"/>
  <c r="AQ10" i="17" s="1"/>
  <c r="AR9" i="34"/>
  <c r="K18" i="63"/>
  <c r="Z10" i="50"/>
  <c r="Z10" i="75"/>
  <c r="Z10" i="14"/>
  <c r="AH10" i="55"/>
  <c r="AQ10" i="55" s="1"/>
  <c r="Y11" i="38"/>
  <c r="X11" i="38"/>
  <c r="Z10" i="56"/>
  <c r="K19" i="10"/>
  <c r="Z10" i="87"/>
  <c r="Y10" i="73"/>
  <c r="X10" i="73"/>
  <c r="AH10" i="54"/>
  <c r="AQ10" i="54" s="1"/>
  <c r="Y11" i="43"/>
  <c r="X11" i="43"/>
  <c r="AR9" i="41"/>
  <c r="Z9" i="7"/>
  <c r="K19" i="61"/>
  <c r="AN10" i="83"/>
  <c r="AI10" i="83"/>
  <c r="AN8" i="51"/>
  <c r="AI8" i="51"/>
  <c r="K17" i="50"/>
  <c r="AN10" i="77"/>
  <c r="AI10" i="77"/>
  <c r="Y11" i="44"/>
  <c r="X11" i="44"/>
  <c r="Y10" i="25"/>
  <c r="X10" i="25"/>
  <c r="Y11" i="26"/>
  <c r="X11" i="26"/>
  <c r="W11" i="72" l="1"/>
  <c r="AF11" i="71"/>
  <c r="AO11" i="71" s="1"/>
  <c r="AF10" i="72"/>
  <c r="AO10" i="72" s="1"/>
  <c r="W11" i="81"/>
  <c r="Z10" i="91"/>
  <c r="AF10" i="91" s="1"/>
  <c r="AO10" i="91" s="1"/>
  <c r="Z10" i="4"/>
  <c r="AE10" i="4" s="1"/>
  <c r="AF9" i="62"/>
  <c r="AO9" i="62" s="1"/>
  <c r="AF10" i="33"/>
  <c r="AO10" i="33" s="1"/>
  <c r="AF10" i="69"/>
  <c r="AO10" i="69" s="1"/>
  <c r="Z10" i="5"/>
  <c r="W11" i="69"/>
  <c r="X11" i="69" s="1"/>
  <c r="Y11" i="66"/>
  <c r="Z11" i="66" s="1"/>
  <c r="W11" i="31"/>
  <c r="Z10" i="32"/>
  <c r="AI9" i="25"/>
  <c r="W12" i="76"/>
  <c r="AE10" i="47"/>
  <c r="AN10" i="47" s="1"/>
  <c r="AE11" i="76"/>
  <c r="AN11" i="76" s="1"/>
  <c r="AI10" i="66"/>
  <c r="Z11" i="77"/>
  <c r="Z11" i="83"/>
  <c r="X10" i="1"/>
  <c r="Z10" i="1" s="1"/>
  <c r="W11" i="47"/>
  <c r="X11" i="47" s="1"/>
  <c r="W10" i="29"/>
  <c r="Y10" i="29" s="1"/>
  <c r="AF10" i="81"/>
  <c r="AO10" i="81" s="1"/>
  <c r="Z11" i="44"/>
  <c r="AE11" i="44" s="1"/>
  <c r="AI10" i="15"/>
  <c r="Z10" i="24"/>
  <c r="AE11" i="71"/>
  <c r="AI11" i="71" s="1"/>
  <c r="Z10" i="3"/>
  <c r="Y11" i="84"/>
  <c r="AE10" i="31"/>
  <c r="AE10" i="58"/>
  <c r="AF10" i="42"/>
  <c r="AO10" i="42" s="1"/>
  <c r="AF11" i="76"/>
  <c r="AO11" i="76" s="1"/>
  <c r="AE10" i="85"/>
  <c r="AI10" i="84"/>
  <c r="Z10" i="19"/>
  <c r="AI9" i="5"/>
  <c r="AF10" i="31"/>
  <c r="AO10" i="31" s="1"/>
  <c r="AF10" i="58"/>
  <c r="AO10" i="58" s="1"/>
  <c r="AG10" i="42"/>
  <c r="AP10" i="42" s="1"/>
  <c r="Z10" i="39"/>
  <c r="AF10" i="85"/>
  <c r="AO10" i="85" s="1"/>
  <c r="AE9" i="29"/>
  <c r="AG10" i="33"/>
  <c r="AP10" i="33" s="1"/>
  <c r="W11" i="58"/>
  <c r="X11" i="58" s="1"/>
  <c r="AF9" i="29"/>
  <c r="AO9" i="29" s="1"/>
  <c r="Z10" i="53"/>
  <c r="AF10" i="53" s="1"/>
  <c r="AO10" i="53" s="1"/>
  <c r="Z10" i="93"/>
  <c r="Z11" i="86"/>
  <c r="Z11" i="59"/>
  <c r="W12" i="59" s="1"/>
  <c r="AE10" i="72"/>
  <c r="AN10" i="72" s="1"/>
  <c r="AG10" i="81"/>
  <c r="AP10" i="81" s="1"/>
  <c r="Z10" i="73"/>
  <c r="AF10" i="73" s="1"/>
  <c r="AO10" i="73" s="1"/>
  <c r="Z9" i="51"/>
  <c r="Z11" i="15"/>
  <c r="Z10" i="37"/>
  <c r="AE10" i="37" s="1"/>
  <c r="Z10" i="46"/>
  <c r="W11" i="46" s="1"/>
  <c r="W12" i="71"/>
  <c r="W11" i="33"/>
  <c r="Z11" i="26"/>
  <c r="W12" i="26" s="1"/>
  <c r="Z11" i="28"/>
  <c r="AF11" i="28" s="1"/>
  <c r="AO11" i="28" s="1"/>
  <c r="W12" i="44"/>
  <c r="AG11" i="44"/>
  <c r="AP11" i="44" s="1"/>
  <c r="AG10" i="73"/>
  <c r="AP10" i="73" s="1"/>
  <c r="AF10" i="4"/>
  <c r="AO10" i="4" s="1"/>
  <c r="AG10" i="24"/>
  <c r="AP10" i="24" s="1"/>
  <c r="W11" i="24"/>
  <c r="AF10" i="24"/>
  <c r="AO10" i="24" s="1"/>
  <c r="AE10" i="24"/>
  <c r="W11" i="53"/>
  <c r="AG10" i="53"/>
  <c r="AP10" i="53" s="1"/>
  <c r="AF10" i="32"/>
  <c r="AO10" i="32" s="1"/>
  <c r="AE10" i="32"/>
  <c r="W11" i="32"/>
  <c r="AG10" i="32"/>
  <c r="AP10" i="32" s="1"/>
  <c r="AG10" i="39"/>
  <c r="AP10" i="39" s="1"/>
  <c r="AF10" i="39"/>
  <c r="AO10" i="39" s="1"/>
  <c r="W11" i="39"/>
  <c r="AE10" i="39"/>
  <c r="AG10" i="46"/>
  <c r="AP10" i="46" s="1"/>
  <c r="AF11" i="26"/>
  <c r="AO11" i="26" s="1"/>
  <c r="AG11" i="77"/>
  <c r="AP11" i="77" s="1"/>
  <c r="AF11" i="77"/>
  <c r="AO11" i="77" s="1"/>
  <c r="AE11" i="77"/>
  <c r="W12" i="77"/>
  <c r="W12" i="28"/>
  <c r="K18" i="50"/>
  <c r="AG10" i="41"/>
  <c r="AP10" i="41" s="1"/>
  <c r="AF10" i="41"/>
  <c r="AO10" i="41" s="1"/>
  <c r="W11" i="41"/>
  <c r="AE10" i="41"/>
  <c r="K20" i="10"/>
  <c r="K19" i="63"/>
  <c r="K18" i="3"/>
  <c r="Y11" i="30"/>
  <c r="X11" i="30"/>
  <c r="AG10" i="67"/>
  <c r="AP10" i="67" s="1"/>
  <c r="AF10" i="67"/>
  <c r="AO10" i="67" s="1"/>
  <c r="W11" i="67"/>
  <c r="AE10" i="67"/>
  <c r="AH10" i="37"/>
  <c r="AQ10" i="37" s="1"/>
  <c r="AH11" i="77"/>
  <c r="AQ11" i="77" s="1"/>
  <c r="K18" i="4"/>
  <c r="Y11" i="11"/>
  <c r="X11" i="11"/>
  <c r="AN10" i="57"/>
  <c r="AI10" i="57"/>
  <c r="AR10" i="40"/>
  <c r="K19" i="5"/>
  <c r="K18" i="12"/>
  <c r="K20" i="58"/>
  <c r="AR10" i="86"/>
  <c r="AH10" i="1"/>
  <c r="AQ10" i="1" s="1"/>
  <c r="K18" i="59"/>
  <c r="X10" i="68"/>
  <c r="Y10" i="68"/>
  <c r="AR9" i="46"/>
  <c r="AR9" i="39"/>
  <c r="AR9" i="24"/>
  <c r="AN10" i="64"/>
  <c r="AI10" i="64"/>
  <c r="Y11" i="31"/>
  <c r="X11" i="31"/>
  <c r="AR10" i="52"/>
  <c r="AH10" i="46"/>
  <c r="AQ10" i="46" s="1"/>
  <c r="AH10" i="32"/>
  <c r="AQ10" i="32" s="1"/>
  <c r="X11" i="80"/>
  <c r="Y11" i="80"/>
  <c r="AH11" i="28"/>
  <c r="AQ11" i="28" s="1"/>
  <c r="Y11" i="54"/>
  <c r="X11" i="54"/>
  <c r="AR9" i="8"/>
  <c r="AR9" i="53"/>
  <c r="K20" i="14"/>
  <c r="K22" i="6"/>
  <c r="K19" i="66"/>
  <c r="AN9" i="10"/>
  <c r="AI9" i="10"/>
  <c r="AN9" i="89"/>
  <c r="AI9" i="89"/>
  <c r="AI10" i="74"/>
  <c r="AN10" i="74"/>
  <c r="AN9" i="62"/>
  <c r="AI9" i="62"/>
  <c r="X11" i="70"/>
  <c r="Y11" i="70"/>
  <c r="X11" i="45"/>
  <c r="Y11" i="45"/>
  <c r="AN10" i="55"/>
  <c r="AI10" i="55"/>
  <c r="Y11" i="81"/>
  <c r="X11" i="81"/>
  <c r="Z11" i="81" s="1"/>
  <c r="AH10" i="25"/>
  <c r="AQ10" i="25" s="1"/>
  <c r="K18" i="11"/>
  <c r="Y11" i="61"/>
  <c r="X11" i="61"/>
  <c r="K18" i="2"/>
  <c r="AR10" i="66"/>
  <c r="W10" i="51"/>
  <c r="AG9" i="51"/>
  <c r="AP9" i="51" s="1"/>
  <c r="AF9" i="51"/>
  <c r="AO9" i="51" s="1"/>
  <c r="AE9" i="51"/>
  <c r="AR10" i="43"/>
  <c r="AG9" i="20"/>
  <c r="AP9" i="20" s="1"/>
  <c r="W10" i="20"/>
  <c r="AF9" i="20"/>
  <c r="AO9" i="20" s="1"/>
  <c r="AE9" i="20"/>
  <c r="K20" i="13"/>
  <c r="K18" i="51"/>
  <c r="AR10" i="28"/>
  <c r="AE10" i="19"/>
  <c r="AG10" i="19"/>
  <c r="AP10" i="19" s="1"/>
  <c r="W11" i="19"/>
  <c r="AF10" i="19"/>
  <c r="AO10" i="19" s="1"/>
  <c r="AI10" i="31"/>
  <c r="AN10" i="31"/>
  <c r="AR9" i="1"/>
  <c r="AR10" i="38"/>
  <c r="Y10" i="12"/>
  <c r="X10" i="12"/>
  <c r="K19" i="57"/>
  <c r="AG10" i="60"/>
  <c r="AP10" i="60" s="1"/>
  <c r="AE10" i="60"/>
  <c r="W11" i="60"/>
  <c r="AF10" i="60"/>
  <c r="AO10" i="60" s="1"/>
  <c r="X10" i="23"/>
  <c r="Y10" i="23"/>
  <c r="AN10" i="80"/>
  <c r="AI10" i="80"/>
  <c r="Y10" i="90"/>
  <c r="X10" i="90"/>
  <c r="W11" i="91"/>
  <c r="AG10" i="91"/>
  <c r="AP10" i="91" s="1"/>
  <c r="AR9" i="78"/>
  <c r="K21" i="49"/>
  <c r="K20" i="53"/>
  <c r="AI10" i="21"/>
  <c r="AN10" i="21"/>
  <c r="AR10" i="26"/>
  <c r="AG11" i="15"/>
  <c r="AP11" i="15" s="1"/>
  <c r="W12" i="15"/>
  <c r="AF11" i="15"/>
  <c r="AO11" i="15" s="1"/>
  <c r="AE11" i="15"/>
  <c r="AH10" i="78"/>
  <c r="AQ10" i="78" s="1"/>
  <c r="AH10" i="35"/>
  <c r="AQ10" i="35" s="1"/>
  <c r="AR10" i="63"/>
  <c r="K19" i="17"/>
  <c r="AN10" i="45"/>
  <c r="AI10" i="45"/>
  <c r="X12" i="71"/>
  <c r="Y12" i="71"/>
  <c r="Y11" i="33"/>
  <c r="X11" i="33"/>
  <c r="X11" i="55"/>
  <c r="Y11" i="55"/>
  <c r="AR10" i="77"/>
  <c r="AG10" i="5"/>
  <c r="AP10" i="5" s="1"/>
  <c r="W11" i="5"/>
  <c r="AF10" i="5"/>
  <c r="AO10" i="5" s="1"/>
  <c r="AE10" i="5"/>
  <c r="W11" i="34"/>
  <c r="AG10" i="34"/>
  <c r="AP10" i="34" s="1"/>
  <c r="AF10" i="34"/>
  <c r="AO10" i="34" s="1"/>
  <c r="AE10" i="34"/>
  <c r="Z10" i="25"/>
  <c r="AH11" i="43"/>
  <c r="AQ11" i="43" s="1"/>
  <c r="AH11" i="38"/>
  <c r="AQ11" i="38" s="1"/>
  <c r="AE10" i="14"/>
  <c r="AG10" i="14"/>
  <c r="AP10" i="14" s="1"/>
  <c r="AF10" i="14"/>
  <c r="AO10" i="14" s="1"/>
  <c r="W11" i="14"/>
  <c r="AN10" i="30"/>
  <c r="AI10" i="30"/>
  <c r="X11" i="95"/>
  <c r="Y11" i="95"/>
  <c r="AI10" i="61"/>
  <c r="AN10" i="61"/>
  <c r="AR10" i="15"/>
  <c r="AH11" i="83"/>
  <c r="AQ11" i="83" s="1"/>
  <c r="AH10" i="18"/>
  <c r="AQ10" i="18" s="1"/>
  <c r="K18" i="20"/>
  <c r="AE10" i="49"/>
  <c r="AG10" i="49"/>
  <c r="AP10" i="49" s="1"/>
  <c r="AF10" i="49"/>
  <c r="AO10" i="49" s="1"/>
  <c r="W11" i="49"/>
  <c r="Y11" i="79"/>
  <c r="X11" i="79"/>
  <c r="X11" i="65"/>
  <c r="Y11" i="65"/>
  <c r="K20" i="69"/>
  <c r="AR9" i="32"/>
  <c r="Y11" i="64"/>
  <c r="X11" i="64"/>
  <c r="K19" i="18"/>
  <c r="AR9" i="73"/>
  <c r="K19" i="68"/>
  <c r="AN10" i="58"/>
  <c r="K19" i="21"/>
  <c r="AN10" i="42"/>
  <c r="AH10" i="22"/>
  <c r="AQ10" i="22" s="1"/>
  <c r="AR9" i="93"/>
  <c r="Y10" i="10"/>
  <c r="X10" i="10"/>
  <c r="X10" i="62"/>
  <c r="Y10" i="62"/>
  <c r="AN10" i="17"/>
  <c r="AI10" i="17"/>
  <c r="AI10" i="33"/>
  <c r="AN10" i="33"/>
  <c r="AN9" i="29"/>
  <c r="AN10" i="69"/>
  <c r="AI10" i="69"/>
  <c r="AR10" i="83"/>
  <c r="AH10" i="73"/>
  <c r="AQ10" i="73" s="1"/>
  <c r="Y10" i="13"/>
  <c r="X10" i="13"/>
  <c r="AE10" i="75"/>
  <c r="W11" i="75"/>
  <c r="AF10" i="75"/>
  <c r="AO10" i="75" s="1"/>
  <c r="AG10" i="75"/>
  <c r="AP10" i="75" s="1"/>
  <c r="AR9" i="4"/>
  <c r="AI9" i="13"/>
  <c r="AN9" i="13"/>
  <c r="K18" i="19"/>
  <c r="AH10" i="93"/>
  <c r="AQ10" i="93" s="1"/>
  <c r="AI10" i="95"/>
  <c r="AN10" i="95"/>
  <c r="AR9" i="22"/>
  <c r="AH11" i="52"/>
  <c r="AQ11" i="52" s="1"/>
  <c r="Z10" i="18"/>
  <c r="AR9" i="35"/>
  <c r="X10" i="94"/>
  <c r="Y10" i="94"/>
  <c r="AI10" i="79"/>
  <c r="AN10" i="79"/>
  <c r="K18" i="60"/>
  <c r="X11" i="96"/>
  <c r="Y11" i="96"/>
  <c r="AH11" i="66"/>
  <c r="AQ11" i="66" s="1"/>
  <c r="K19" i="15"/>
  <c r="AR9" i="5"/>
  <c r="AH11" i="86"/>
  <c r="AQ11" i="86" s="1"/>
  <c r="Y10" i="92"/>
  <c r="X10" i="92"/>
  <c r="K18" i="67"/>
  <c r="Y10" i="88"/>
  <c r="X10" i="88"/>
  <c r="AH10" i="8"/>
  <c r="AQ10" i="8" s="1"/>
  <c r="AG10" i="16"/>
  <c r="AP10" i="16" s="1"/>
  <c r="W11" i="16"/>
  <c r="AF10" i="16"/>
  <c r="AO10" i="16" s="1"/>
  <c r="AE10" i="16"/>
  <c r="AH11" i="9"/>
  <c r="AQ11" i="9" s="1"/>
  <c r="AH11" i="63"/>
  <c r="AQ11" i="63" s="1"/>
  <c r="K19" i="70"/>
  <c r="K19" i="54"/>
  <c r="K18" i="72"/>
  <c r="K18" i="56"/>
  <c r="Y11" i="42"/>
  <c r="X11" i="42"/>
  <c r="Y11" i="21"/>
  <c r="X11" i="21"/>
  <c r="Z10" i="78"/>
  <c r="Z10" i="35"/>
  <c r="K19" i="7"/>
  <c r="Y11" i="85"/>
  <c r="X11" i="85"/>
  <c r="AH11" i="26"/>
  <c r="AQ11" i="26" s="1"/>
  <c r="K20" i="61"/>
  <c r="Z11" i="43"/>
  <c r="Z11" i="38"/>
  <c r="AG10" i="50"/>
  <c r="AP10" i="50" s="1"/>
  <c r="AF10" i="50"/>
  <c r="AO10" i="50" s="1"/>
  <c r="AE10" i="50"/>
  <c r="W11" i="50"/>
  <c r="K19" i="55"/>
  <c r="AF10" i="93"/>
  <c r="AO10" i="93" s="1"/>
  <c r="AE10" i="93"/>
  <c r="W11" i="93"/>
  <c r="AG10" i="93"/>
  <c r="AP10" i="93" s="1"/>
  <c r="K19" i="22"/>
  <c r="K18" i="24"/>
  <c r="AE11" i="48"/>
  <c r="W12" i="48"/>
  <c r="AG11" i="48"/>
  <c r="AP11" i="48" s="1"/>
  <c r="AF11" i="48"/>
  <c r="AO11" i="48" s="1"/>
  <c r="AR10" i="84"/>
  <c r="AR10" i="44"/>
  <c r="AF11" i="83"/>
  <c r="AO11" i="83" s="1"/>
  <c r="AE11" i="83"/>
  <c r="W12" i="83"/>
  <c r="AG11" i="83"/>
  <c r="AP11" i="83" s="1"/>
  <c r="AI10" i="11"/>
  <c r="AN10" i="11"/>
  <c r="X11" i="57"/>
  <c r="Y11" i="57"/>
  <c r="AR10" i="9"/>
  <c r="K19" i="23"/>
  <c r="AH10" i="24"/>
  <c r="AQ10" i="24" s="1"/>
  <c r="AN10" i="96"/>
  <c r="AI10" i="96"/>
  <c r="AH11" i="84"/>
  <c r="AQ11" i="84" s="1"/>
  <c r="K18" i="16"/>
  <c r="K18" i="71"/>
  <c r="AI9" i="68"/>
  <c r="AN9" i="68"/>
  <c r="AH11" i="40"/>
  <c r="AQ11" i="40" s="1"/>
  <c r="AF10" i="82"/>
  <c r="AO10" i="82" s="1"/>
  <c r="AE10" i="82"/>
  <c r="W11" i="82"/>
  <c r="AG10" i="82"/>
  <c r="AP10" i="82" s="1"/>
  <c r="AF11" i="86"/>
  <c r="AO11" i="86" s="1"/>
  <c r="AE11" i="86"/>
  <c r="W12" i="86"/>
  <c r="AG11" i="86"/>
  <c r="AP11" i="86" s="1"/>
  <c r="AI9" i="92"/>
  <c r="AN9" i="92"/>
  <c r="AG9" i="27"/>
  <c r="AP9" i="27" s="1"/>
  <c r="AF9" i="27"/>
  <c r="AO9" i="27" s="1"/>
  <c r="AE9" i="27"/>
  <c r="W10" i="27"/>
  <c r="AI9" i="88"/>
  <c r="AN9" i="88"/>
  <c r="AG10" i="8"/>
  <c r="AP10" i="8" s="1"/>
  <c r="W11" i="8"/>
  <c r="AF10" i="8"/>
  <c r="AO10" i="8" s="1"/>
  <c r="AE10" i="8"/>
  <c r="AR9" i="91"/>
  <c r="AR9" i="18"/>
  <c r="AH10" i="53"/>
  <c r="AQ10" i="53" s="1"/>
  <c r="K19" i="9"/>
  <c r="AR9" i="19"/>
  <c r="AN10" i="54"/>
  <c r="AI10" i="54"/>
  <c r="AH10" i="4"/>
  <c r="AQ10" i="4" s="1"/>
  <c r="AR9" i="25"/>
  <c r="Z10" i="22"/>
  <c r="AH10" i="39"/>
  <c r="AQ10" i="39" s="1"/>
  <c r="X12" i="76"/>
  <c r="Y12" i="76"/>
  <c r="AN10" i="70"/>
  <c r="AI10" i="70"/>
  <c r="X11" i="17"/>
  <c r="Y11" i="17"/>
  <c r="Y11" i="72"/>
  <c r="X11" i="72"/>
  <c r="AE10" i="56"/>
  <c r="W11" i="56"/>
  <c r="AF10" i="56"/>
  <c r="AO10" i="56" s="1"/>
  <c r="AG10" i="56"/>
  <c r="AP10" i="56" s="1"/>
  <c r="AH11" i="44"/>
  <c r="AQ11" i="44" s="1"/>
  <c r="AE10" i="87"/>
  <c r="AF10" i="87"/>
  <c r="AO10" i="87" s="1"/>
  <c r="AG10" i="87"/>
  <c r="AP10" i="87" s="1"/>
  <c r="W11" i="87"/>
  <c r="AR8" i="51"/>
  <c r="AG9" i="7"/>
  <c r="AP9" i="7" s="1"/>
  <c r="W10" i="7"/>
  <c r="AF9" i="7"/>
  <c r="AO9" i="7" s="1"/>
  <c r="AE9" i="7"/>
  <c r="AH10" i="5"/>
  <c r="AQ10" i="5" s="1"/>
  <c r="K18" i="8"/>
  <c r="AF10" i="36"/>
  <c r="AO10" i="36" s="1"/>
  <c r="AE10" i="36"/>
  <c r="AG10" i="36"/>
  <c r="AP10" i="36" s="1"/>
  <c r="W11" i="36"/>
  <c r="AE9" i="6"/>
  <c r="AG9" i="6"/>
  <c r="AP9" i="6" s="1"/>
  <c r="W10" i="6"/>
  <c r="AF9" i="6"/>
  <c r="AO9" i="6" s="1"/>
  <c r="AH9" i="51"/>
  <c r="AQ9" i="51" s="1"/>
  <c r="Z11" i="52"/>
  <c r="AI9" i="94"/>
  <c r="AN9" i="94"/>
  <c r="AI10" i="65"/>
  <c r="AN10" i="65"/>
  <c r="Z11" i="84"/>
  <c r="AH10" i="19"/>
  <c r="AQ10" i="19" s="1"/>
  <c r="AH11" i="59"/>
  <c r="AQ11" i="59" s="1"/>
  <c r="Z11" i="40"/>
  <c r="AG10" i="2"/>
  <c r="AP10" i="2" s="1"/>
  <c r="W11" i="2"/>
  <c r="AF10" i="2"/>
  <c r="AO10" i="2" s="1"/>
  <c r="AE10" i="2"/>
  <c r="AR9" i="37"/>
  <c r="AI9" i="12"/>
  <c r="AN9" i="12"/>
  <c r="K18" i="64"/>
  <c r="Z11" i="9"/>
  <c r="Z11" i="63"/>
  <c r="AI9" i="23"/>
  <c r="AN9" i="23"/>
  <c r="AN9" i="90"/>
  <c r="AI9" i="90"/>
  <c r="AR10" i="59"/>
  <c r="AH10" i="91"/>
  <c r="AQ10" i="91" s="1"/>
  <c r="K19" i="65"/>
  <c r="K18" i="52"/>
  <c r="AH11" i="15"/>
  <c r="AQ11" i="15" s="1"/>
  <c r="K20" i="62"/>
  <c r="X10" i="89"/>
  <c r="Y10" i="89"/>
  <c r="X11" i="74"/>
  <c r="Y11" i="74"/>
  <c r="AI10" i="81"/>
  <c r="AN10" i="81"/>
  <c r="W12" i="66" l="1"/>
  <c r="AG11" i="66"/>
  <c r="AP11" i="66" s="1"/>
  <c r="AE11" i="66"/>
  <c r="AF11" i="66"/>
  <c r="AO11" i="66" s="1"/>
  <c r="Z12" i="71"/>
  <c r="W11" i="4"/>
  <c r="AI10" i="72"/>
  <c r="AI10" i="47"/>
  <c r="Z11" i="65"/>
  <c r="X10" i="29"/>
  <c r="Z10" i="29" s="1"/>
  <c r="AE10" i="91"/>
  <c r="AE10" i="46"/>
  <c r="AN10" i="46" s="1"/>
  <c r="AG10" i="4"/>
  <c r="AP10" i="4" s="1"/>
  <c r="AI9" i="29"/>
  <c r="AI11" i="76"/>
  <c r="Y11" i="47"/>
  <c r="AF10" i="46"/>
  <c r="AO10" i="46" s="1"/>
  <c r="Y11" i="69"/>
  <c r="Z11" i="69" s="1"/>
  <c r="W12" i="69" s="1"/>
  <c r="AN11" i="71"/>
  <c r="AI10" i="42"/>
  <c r="Z11" i="21"/>
  <c r="Z10" i="92"/>
  <c r="Z10" i="10"/>
  <c r="AG11" i="26"/>
  <c r="AP11" i="26" s="1"/>
  <c r="W11" i="73"/>
  <c r="AF11" i="44"/>
  <c r="AO11" i="44" s="1"/>
  <c r="AE11" i="26"/>
  <c r="AG10" i="1"/>
  <c r="AP10" i="1" s="1"/>
  <c r="W11" i="1"/>
  <c r="AF10" i="1"/>
  <c r="AO10" i="1" s="1"/>
  <c r="AE10" i="1"/>
  <c r="AE10" i="53"/>
  <c r="Z11" i="61"/>
  <c r="Z11" i="80"/>
  <c r="AE11" i="28"/>
  <c r="Z11" i="79"/>
  <c r="AF11" i="79" s="1"/>
  <c r="AO11" i="79" s="1"/>
  <c r="Z11" i="33"/>
  <c r="AI10" i="85"/>
  <c r="AG10" i="3"/>
  <c r="AP10" i="3" s="1"/>
  <c r="AE10" i="3"/>
  <c r="W11" i="3"/>
  <c r="AF10" i="3"/>
  <c r="AO10" i="3" s="1"/>
  <c r="AG11" i="59"/>
  <c r="AP11" i="59" s="1"/>
  <c r="Z11" i="17"/>
  <c r="AG10" i="37"/>
  <c r="AP10" i="37" s="1"/>
  <c r="AF10" i="37"/>
  <c r="AO10" i="37" s="1"/>
  <c r="Y11" i="58"/>
  <c r="Z11" i="58" s="1"/>
  <c r="AI10" i="58"/>
  <c r="AG11" i="28"/>
  <c r="AP11" i="28" s="1"/>
  <c r="W11" i="37"/>
  <c r="AE11" i="59"/>
  <c r="AN10" i="85"/>
  <c r="Z11" i="30"/>
  <c r="AF11" i="30" s="1"/>
  <c r="AO11" i="30" s="1"/>
  <c r="AF11" i="59"/>
  <c r="AO11" i="59" s="1"/>
  <c r="Z10" i="88"/>
  <c r="Z10" i="23"/>
  <c r="Z11" i="47"/>
  <c r="Z10" i="13"/>
  <c r="AE10" i="13" s="1"/>
  <c r="Z10" i="12"/>
  <c r="W11" i="12" s="1"/>
  <c r="Z11" i="74"/>
  <c r="Z11" i="96"/>
  <c r="Z11" i="70"/>
  <c r="AE10" i="73"/>
  <c r="Z12" i="76"/>
  <c r="W13" i="76" s="1"/>
  <c r="Z11" i="54"/>
  <c r="W12" i="54" s="1"/>
  <c r="Z11" i="85"/>
  <c r="AE11" i="85" s="1"/>
  <c r="Z11" i="55"/>
  <c r="AG11" i="55" s="1"/>
  <c r="AP11" i="55" s="1"/>
  <c r="W11" i="92"/>
  <c r="AF10" i="92"/>
  <c r="AO10" i="92" s="1"/>
  <c r="AE10" i="92"/>
  <c r="AG10" i="92"/>
  <c r="AP10" i="92" s="1"/>
  <c r="AG11" i="65"/>
  <c r="AP11" i="65" s="1"/>
  <c r="W12" i="65"/>
  <c r="AF11" i="65"/>
  <c r="AO11" i="65" s="1"/>
  <c r="AE11" i="65"/>
  <c r="AG11" i="81"/>
  <c r="AP11" i="81" s="1"/>
  <c r="AF11" i="81"/>
  <c r="AO11" i="81" s="1"/>
  <c r="AE11" i="81"/>
  <c r="W12" i="81"/>
  <c r="AG11" i="80"/>
  <c r="AP11" i="80" s="1"/>
  <c r="AF11" i="80"/>
  <c r="AO11" i="80" s="1"/>
  <c r="W12" i="80"/>
  <c r="AE11" i="80"/>
  <c r="W12" i="33"/>
  <c r="AG11" i="33"/>
  <c r="AP11" i="33" s="1"/>
  <c r="AF11" i="33"/>
  <c r="AO11" i="33" s="1"/>
  <c r="AE11" i="33"/>
  <c r="AG11" i="54"/>
  <c r="AP11" i="54" s="1"/>
  <c r="AE11" i="55"/>
  <c r="K19" i="64"/>
  <c r="AR9" i="23"/>
  <c r="AR9" i="12"/>
  <c r="AG11" i="84"/>
  <c r="AP11" i="84" s="1"/>
  <c r="W12" i="84"/>
  <c r="AF11" i="84"/>
  <c r="AO11" i="84" s="1"/>
  <c r="AE11" i="84"/>
  <c r="X11" i="36"/>
  <c r="Y11" i="36"/>
  <c r="K19" i="8"/>
  <c r="AH11" i="69"/>
  <c r="AQ11" i="69" s="1"/>
  <c r="AH11" i="17"/>
  <c r="AQ11" i="17" s="1"/>
  <c r="AH11" i="58"/>
  <c r="AQ11" i="58" s="1"/>
  <c r="AN10" i="8"/>
  <c r="AI10" i="8"/>
  <c r="AR9" i="92"/>
  <c r="X12" i="66"/>
  <c r="Y12" i="66"/>
  <c r="K20" i="23"/>
  <c r="K19" i="56"/>
  <c r="K20" i="70"/>
  <c r="AR10" i="79"/>
  <c r="AG10" i="18"/>
  <c r="AP10" i="18" s="1"/>
  <c r="W11" i="18"/>
  <c r="AF10" i="18"/>
  <c r="AO10" i="18" s="1"/>
  <c r="AE10" i="18"/>
  <c r="AR10" i="95"/>
  <c r="AH10" i="62"/>
  <c r="AQ10" i="62" s="1"/>
  <c r="K20" i="21"/>
  <c r="AR10" i="30"/>
  <c r="Y11" i="5"/>
  <c r="X11" i="5"/>
  <c r="K22" i="49"/>
  <c r="Y11" i="91"/>
  <c r="X11" i="91"/>
  <c r="AR10" i="80"/>
  <c r="Y11" i="60"/>
  <c r="X11" i="60"/>
  <c r="AN9" i="20"/>
  <c r="AI9" i="20"/>
  <c r="AI9" i="51"/>
  <c r="AN9" i="51"/>
  <c r="K19" i="11"/>
  <c r="AR10" i="74"/>
  <c r="K21" i="14"/>
  <c r="AR10" i="57"/>
  <c r="K19" i="4"/>
  <c r="X11" i="67"/>
  <c r="Y11" i="67"/>
  <c r="AI10" i="41"/>
  <c r="AN10" i="41"/>
  <c r="K19" i="50"/>
  <c r="X12" i="26"/>
  <c r="Y12" i="26"/>
  <c r="X12" i="59"/>
  <c r="Y12" i="59"/>
  <c r="AI10" i="24"/>
  <c r="AN10" i="24"/>
  <c r="AR10" i="81"/>
  <c r="AH11" i="74"/>
  <c r="AQ11" i="74" s="1"/>
  <c r="K21" i="62"/>
  <c r="K20" i="65"/>
  <c r="W12" i="63"/>
  <c r="AF11" i="63"/>
  <c r="AO11" i="63" s="1"/>
  <c r="AE11" i="63"/>
  <c r="AG11" i="63"/>
  <c r="AP11" i="63" s="1"/>
  <c r="AG11" i="40"/>
  <c r="AP11" i="40" s="1"/>
  <c r="AF11" i="40"/>
  <c r="AO11" i="40" s="1"/>
  <c r="AE11" i="40"/>
  <c r="W12" i="40"/>
  <c r="AN10" i="87"/>
  <c r="AI10" i="87"/>
  <c r="W12" i="17"/>
  <c r="AF11" i="17"/>
  <c r="AO11" i="17" s="1"/>
  <c r="AE11" i="17"/>
  <c r="AG11" i="17"/>
  <c r="AP11" i="17" s="1"/>
  <c r="AH12" i="76"/>
  <c r="AQ12" i="76" s="1"/>
  <c r="AR10" i="54"/>
  <c r="Y10" i="27"/>
  <c r="X10" i="27"/>
  <c r="Y11" i="82"/>
  <c r="X11" i="82"/>
  <c r="K19" i="71"/>
  <c r="AI11" i="66"/>
  <c r="AN11" i="66"/>
  <c r="AR10" i="96"/>
  <c r="AR10" i="11"/>
  <c r="K20" i="22"/>
  <c r="AG11" i="38"/>
  <c r="AP11" i="38" s="1"/>
  <c r="AF11" i="38"/>
  <c r="AO11" i="38" s="1"/>
  <c r="W12" i="38"/>
  <c r="AE11" i="38"/>
  <c r="AG11" i="21"/>
  <c r="AP11" i="21" s="1"/>
  <c r="W12" i="21"/>
  <c r="AF11" i="21"/>
  <c r="AO11" i="21" s="1"/>
  <c r="AE11" i="21"/>
  <c r="X11" i="16"/>
  <c r="Y11" i="16"/>
  <c r="AG10" i="88"/>
  <c r="AP10" i="88" s="1"/>
  <c r="AF10" i="88"/>
  <c r="AO10" i="88" s="1"/>
  <c r="AE10" i="88"/>
  <c r="W11" i="88"/>
  <c r="AH11" i="96"/>
  <c r="AQ11" i="96" s="1"/>
  <c r="K19" i="19"/>
  <c r="Z10" i="62"/>
  <c r="AR10" i="58"/>
  <c r="AH11" i="79"/>
  <c r="AQ11" i="79" s="1"/>
  <c r="AN10" i="49"/>
  <c r="AI10" i="49"/>
  <c r="AH10" i="29"/>
  <c r="AQ10" i="29" s="1"/>
  <c r="K20" i="17"/>
  <c r="AI10" i="91"/>
  <c r="AN10" i="91"/>
  <c r="AI10" i="60"/>
  <c r="AN10" i="60"/>
  <c r="AR10" i="31"/>
  <c r="K19" i="2"/>
  <c r="AR10" i="55"/>
  <c r="AH11" i="70"/>
  <c r="AQ11" i="70" s="1"/>
  <c r="AR9" i="89"/>
  <c r="AH11" i="31"/>
  <c r="AQ11" i="31" s="1"/>
  <c r="AH10" i="68"/>
  <c r="AQ10" i="68" s="1"/>
  <c r="K19" i="12"/>
  <c r="K19" i="3"/>
  <c r="Y11" i="41"/>
  <c r="X11" i="41"/>
  <c r="Y12" i="77"/>
  <c r="X12" i="77"/>
  <c r="AN11" i="26"/>
  <c r="X11" i="37"/>
  <c r="Y11" i="37"/>
  <c r="AI10" i="53"/>
  <c r="AN10" i="53"/>
  <c r="AI10" i="4"/>
  <c r="AN10" i="4"/>
  <c r="AH11" i="72"/>
  <c r="AQ11" i="72" s="1"/>
  <c r="AR10" i="70"/>
  <c r="AE12" i="76"/>
  <c r="W11" i="22"/>
  <c r="AF10" i="22"/>
  <c r="AO10" i="22" s="1"/>
  <c r="AE10" i="22"/>
  <c r="AG10" i="22"/>
  <c r="AP10" i="22" s="1"/>
  <c r="AR10" i="47"/>
  <c r="X11" i="8"/>
  <c r="Y11" i="8"/>
  <c r="AN9" i="27"/>
  <c r="AI9" i="27"/>
  <c r="X12" i="48"/>
  <c r="Y12" i="48"/>
  <c r="K20" i="55"/>
  <c r="AG11" i="43"/>
  <c r="AP11" i="43" s="1"/>
  <c r="AF11" i="43"/>
  <c r="AO11" i="43" s="1"/>
  <c r="W12" i="43"/>
  <c r="AE11" i="43"/>
  <c r="K20" i="7"/>
  <c r="AH11" i="42"/>
  <c r="AQ11" i="42" s="1"/>
  <c r="K19" i="72"/>
  <c r="AG11" i="96"/>
  <c r="AP11" i="96" s="1"/>
  <c r="AF11" i="96"/>
  <c r="AO11" i="96" s="1"/>
  <c r="AE11" i="96"/>
  <c r="W12" i="96"/>
  <c r="AH10" i="94"/>
  <c r="AQ10" i="94" s="1"/>
  <c r="AR10" i="33"/>
  <c r="AH10" i="10"/>
  <c r="AQ10" i="10" s="1"/>
  <c r="K20" i="18"/>
  <c r="AG11" i="79"/>
  <c r="AP11" i="79" s="1"/>
  <c r="AR10" i="61"/>
  <c r="Y11" i="14"/>
  <c r="X11" i="14"/>
  <c r="AH12" i="71"/>
  <c r="AQ12" i="71" s="1"/>
  <c r="AN11" i="15"/>
  <c r="AI11" i="15"/>
  <c r="Y10" i="20"/>
  <c r="X10" i="20"/>
  <c r="AH11" i="61"/>
  <c r="AQ11" i="61" s="1"/>
  <c r="AG11" i="70"/>
  <c r="AP11" i="70" s="1"/>
  <c r="W12" i="70"/>
  <c r="AF11" i="70"/>
  <c r="AO11" i="70" s="1"/>
  <c r="AE11" i="70"/>
  <c r="K20" i="66"/>
  <c r="AH11" i="47"/>
  <c r="AQ11" i="47" s="1"/>
  <c r="Z10" i="68"/>
  <c r="AH11" i="11"/>
  <c r="AQ11" i="11" s="1"/>
  <c r="AN11" i="28"/>
  <c r="AI11" i="28"/>
  <c r="AN11" i="77"/>
  <c r="AI11" i="77"/>
  <c r="AI10" i="37"/>
  <c r="AN10" i="37"/>
  <c r="AI10" i="39"/>
  <c r="AN10" i="39"/>
  <c r="AN10" i="1"/>
  <c r="X11" i="24"/>
  <c r="Y11" i="24"/>
  <c r="Y12" i="44"/>
  <c r="X12" i="44"/>
  <c r="AR9" i="90"/>
  <c r="AN10" i="2"/>
  <c r="AI10" i="2"/>
  <c r="Y10" i="6"/>
  <c r="X10" i="6"/>
  <c r="AI10" i="36"/>
  <c r="AN10" i="36"/>
  <c r="AN9" i="7"/>
  <c r="AI9" i="7"/>
  <c r="Y11" i="87"/>
  <c r="X11" i="87"/>
  <c r="X11" i="56"/>
  <c r="Y11" i="56"/>
  <c r="X12" i="86"/>
  <c r="Y12" i="86"/>
  <c r="AN10" i="82"/>
  <c r="AI10" i="82"/>
  <c r="K19" i="16"/>
  <c r="Y12" i="83"/>
  <c r="X12" i="83"/>
  <c r="AI11" i="48"/>
  <c r="AN11" i="48"/>
  <c r="Y11" i="50"/>
  <c r="X11" i="50"/>
  <c r="AE10" i="35"/>
  <c r="AF10" i="35"/>
  <c r="AO10" i="35" s="1"/>
  <c r="W11" i="35"/>
  <c r="AG10" i="35"/>
  <c r="AP10" i="35" s="1"/>
  <c r="K19" i="67"/>
  <c r="K20" i="15"/>
  <c r="Z10" i="94"/>
  <c r="AR9" i="13"/>
  <c r="X11" i="75"/>
  <c r="Y11" i="75"/>
  <c r="AR10" i="69"/>
  <c r="AR10" i="17"/>
  <c r="AH11" i="64"/>
  <c r="AQ11" i="64" s="1"/>
  <c r="K21" i="69"/>
  <c r="K19" i="20"/>
  <c r="X11" i="34"/>
  <c r="Y11" i="34"/>
  <c r="AG10" i="29"/>
  <c r="AP10" i="29" s="1"/>
  <c r="AF10" i="29"/>
  <c r="AO10" i="29" s="1"/>
  <c r="AE10" i="29"/>
  <c r="W11" i="29"/>
  <c r="AG12" i="71"/>
  <c r="AP12" i="71" s="1"/>
  <c r="AF12" i="71"/>
  <c r="AO12" i="71" s="1"/>
  <c r="W13" i="71"/>
  <c r="AE12" i="71"/>
  <c r="AR10" i="21"/>
  <c r="AH10" i="90"/>
  <c r="AQ10" i="90" s="1"/>
  <c r="AH10" i="23"/>
  <c r="AQ10" i="23" s="1"/>
  <c r="Y11" i="19"/>
  <c r="X11" i="19"/>
  <c r="K19" i="51"/>
  <c r="Y10" i="51"/>
  <c r="X10" i="51"/>
  <c r="AR9" i="62"/>
  <c r="AR11" i="76"/>
  <c r="AG11" i="47"/>
  <c r="AP11" i="47" s="1"/>
  <c r="W12" i="47"/>
  <c r="AF11" i="47"/>
  <c r="AO11" i="47" s="1"/>
  <c r="AE11" i="47"/>
  <c r="Z11" i="31"/>
  <c r="K20" i="5"/>
  <c r="AH11" i="30"/>
  <c r="AQ11" i="30" s="1"/>
  <c r="K20" i="63"/>
  <c r="X12" i="28"/>
  <c r="Y12" i="28"/>
  <c r="Y11" i="39"/>
  <c r="X11" i="39"/>
  <c r="X11" i="32"/>
  <c r="Y11" i="32"/>
  <c r="Y11" i="53"/>
  <c r="X11" i="53"/>
  <c r="AH10" i="89"/>
  <c r="AQ10" i="89" s="1"/>
  <c r="AI11" i="86"/>
  <c r="AN11" i="86"/>
  <c r="AH11" i="57"/>
  <c r="AQ11" i="57" s="1"/>
  <c r="Y11" i="93"/>
  <c r="X11" i="93"/>
  <c r="AN10" i="50"/>
  <c r="AI10" i="50"/>
  <c r="K21" i="61"/>
  <c r="AH11" i="85"/>
  <c r="AQ11" i="85" s="1"/>
  <c r="AF10" i="78"/>
  <c r="AO10" i="78" s="1"/>
  <c r="AE10" i="78"/>
  <c r="W11" i="78"/>
  <c r="AG10" i="78"/>
  <c r="AP10" i="78" s="1"/>
  <c r="Z11" i="42"/>
  <c r="K20" i="54"/>
  <c r="AH10" i="92"/>
  <c r="AQ10" i="92" s="1"/>
  <c r="K19" i="60"/>
  <c r="AI10" i="75"/>
  <c r="AN10" i="75"/>
  <c r="AG10" i="10"/>
  <c r="AP10" i="10" s="1"/>
  <c r="W11" i="10"/>
  <c r="AF10" i="10"/>
  <c r="AO10" i="10" s="1"/>
  <c r="AE10" i="10"/>
  <c r="AR10" i="42"/>
  <c r="K20" i="68"/>
  <c r="Y11" i="49"/>
  <c r="X11" i="49"/>
  <c r="AH11" i="95"/>
  <c r="AQ11" i="95" s="1"/>
  <c r="AG10" i="25"/>
  <c r="AP10" i="25" s="1"/>
  <c r="AF10" i="25"/>
  <c r="AO10" i="25" s="1"/>
  <c r="AE10" i="25"/>
  <c r="W11" i="25"/>
  <c r="AN10" i="5"/>
  <c r="AI10" i="5"/>
  <c r="AH11" i="33"/>
  <c r="AQ11" i="33" s="1"/>
  <c r="AR10" i="45"/>
  <c r="X12" i="15"/>
  <c r="Y12" i="15"/>
  <c r="AG10" i="23"/>
  <c r="AP10" i="23" s="1"/>
  <c r="W11" i="23"/>
  <c r="AF10" i="23"/>
  <c r="AO10" i="23" s="1"/>
  <c r="AE10" i="23"/>
  <c r="K20" i="57"/>
  <c r="AE11" i="61"/>
  <c r="W12" i="61"/>
  <c r="AF11" i="61"/>
  <c r="AO11" i="61" s="1"/>
  <c r="AG11" i="61"/>
  <c r="AP11" i="61" s="1"/>
  <c r="AH11" i="81"/>
  <c r="AQ11" i="81" s="1"/>
  <c r="AH11" i="45"/>
  <c r="AQ11" i="45" s="1"/>
  <c r="K23" i="6"/>
  <c r="AR10" i="64"/>
  <c r="K19" i="59"/>
  <c r="Z11" i="11"/>
  <c r="Y11" i="46"/>
  <c r="X11" i="46"/>
  <c r="AI10" i="32"/>
  <c r="AN10" i="32"/>
  <c r="AN11" i="59"/>
  <c r="AI11" i="59"/>
  <c r="Y11" i="1"/>
  <c r="X11" i="1"/>
  <c r="Y11" i="73"/>
  <c r="X11" i="73"/>
  <c r="AI11" i="44"/>
  <c r="AN11" i="44"/>
  <c r="AF11" i="74"/>
  <c r="AO11" i="74" s="1"/>
  <c r="AE11" i="74"/>
  <c r="W12" i="74"/>
  <c r="AG11" i="74"/>
  <c r="AP11" i="74" s="1"/>
  <c r="AG11" i="9"/>
  <c r="AP11" i="9" s="1"/>
  <c r="W12" i="9"/>
  <c r="AF11" i="9"/>
  <c r="AO11" i="9" s="1"/>
  <c r="AE11" i="9"/>
  <c r="AR10" i="65"/>
  <c r="AR10" i="72"/>
  <c r="AR11" i="71"/>
  <c r="AR9" i="94"/>
  <c r="AI10" i="56"/>
  <c r="AN10" i="56"/>
  <c r="Z11" i="72"/>
  <c r="Z10" i="89"/>
  <c r="K19" i="52"/>
  <c r="Y11" i="2"/>
  <c r="X11" i="2"/>
  <c r="Z11" i="2" s="1"/>
  <c r="W12" i="52"/>
  <c r="AG11" i="52"/>
  <c r="AP11" i="52" s="1"/>
  <c r="AF11" i="52"/>
  <c r="AO11" i="52" s="1"/>
  <c r="AE11" i="52"/>
  <c r="AI9" i="6"/>
  <c r="AN9" i="6"/>
  <c r="X10" i="7"/>
  <c r="Y10" i="7"/>
  <c r="AR10" i="85"/>
  <c r="K20" i="9"/>
  <c r="AR9" i="88"/>
  <c r="AR9" i="68"/>
  <c r="Z11" i="57"/>
  <c r="AN11" i="83"/>
  <c r="AI11" i="83"/>
  <c r="K19" i="24"/>
  <c r="AN10" i="93"/>
  <c r="AI10" i="93"/>
  <c r="AH11" i="21"/>
  <c r="AQ11" i="21" s="1"/>
  <c r="AI10" i="16"/>
  <c r="AN10" i="16"/>
  <c r="AH10" i="88"/>
  <c r="AQ10" i="88" s="1"/>
  <c r="AH10" i="13"/>
  <c r="AQ10" i="13" s="1"/>
  <c r="AR9" i="29"/>
  <c r="Z11" i="64"/>
  <c r="AH11" i="65"/>
  <c r="AQ11" i="65" s="1"/>
  <c r="Z11" i="95"/>
  <c r="AI10" i="14"/>
  <c r="AN10" i="14"/>
  <c r="AI10" i="34"/>
  <c r="AN10" i="34"/>
  <c r="AH11" i="55"/>
  <c r="AQ11" i="55" s="1"/>
  <c r="K21" i="53"/>
  <c r="Z10" i="90"/>
  <c r="AH10" i="12"/>
  <c r="AQ10" i="12" s="1"/>
  <c r="AI10" i="19"/>
  <c r="AN10" i="19"/>
  <c r="K21" i="13"/>
  <c r="Z11" i="45"/>
  <c r="AR9" i="10"/>
  <c r="AH11" i="54"/>
  <c r="AQ11" i="54" s="1"/>
  <c r="AH11" i="80"/>
  <c r="AQ11" i="80" s="1"/>
  <c r="K21" i="58"/>
  <c r="AI10" i="67"/>
  <c r="AN10" i="67"/>
  <c r="AG11" i="30"/>
  <c r="AP11" i="30" s="1"/>
  <c r="K21" i="10"/>
  <c r="Y11" i="4"/>
  <c r="X11" i="4"/>
  <c r="AI10" i="73"/>
  <c r="AN10" i="73"/>
  <c r="AI10" i="1" l="1"/>
  <c r="AI11" i="26"/>
  <c r="AE10" i="12"/>
  <c r="AE11" i="54"/>
  <c r="AG10" i="12"/>
  <c r="AP10" i="12" s="1"/>
  <c r="AE11" i="30"/>
  <c r="AN11" i="30" s="1"/>
  <c r="W12" i="79"/>
  <c r="AI10" i="46"/>
  <c r="W12" i="30"/>
  <c r="AE11" i="79"/>
  <c r="AF10" i="12"/>
  <c r="AO10" i="12" s="1"/>
  <c r="Z11" i="82"/>
  <c r="AE11" i="82" s="1"/>
  <c r="Z12" i="66"/>
  <c r="Z11" i="19"/>
  <c r="AF11" i="54"/>
  <c r="AO11" i="54" s="1"/>
  <c r="AF11" i="85"/>
  <c r="AO11" i="85" s="1"/>
  <c r="Z11" i="56"/>
  <c r="Z10" i="20"/>
  <c r="AG10" i="20" s="1"/>
  <c r="AP10" i="20" s="1"/>
  <c r="AG11" i="85"/>
  <c r="AP11" i="85" s="1"/>
  <c r="Z11" i="41"/>
  <c r="Z11" i="60"/>
  <c r="Z12" i="26"/>
  <c r="AF11" i="55"/>
  <c r="AO11" i="55" s="1"/>
  <c r="W12" i="55"/>
  <c r="X12" i="55" s="1"/>
  <c r="Y11" i="3"/>
  <c r="X11" i="3"/>
  <c r="AH11" i="3" s="1"/>
  <c r="AQ11" i="3" s="1"/>
  <c r="Z12" i="28"/>
  <c r="Z11" i="87"/>
  <c r="AN10" i="3"/>
  <c r="AI10" i="3"/>
  <c r="AR10" i="3" s="1"/>
  <c r="AE11" i="58"/>
  <c r="AG11" i="58"/>
  <c r="AP11" i="58" s="1"/>
  <c r="AF11" i="58"/>
  <c r="AO11" i="58" s="1"/>
  <c r="W12" i="58"/>
  <c r="AF12" i="76"/>
  <c r="AO12" i="76" s="1"/>
  <c r="Z11" i="5"/>
  <c r="AG11" i="5" s="1"/>
  <c r="AP11" i="5" s="1"/>
  <c r="Z11" i="32"/>
  <c r="Z12" i="48"/>
  <c r="AG12" i="76"/>
  <c r="AP12" i="76" s="1"/>
  <c r="AG11" i="69"/>
  <c r="AP11" i="69" s="1"/>
  <c r="AE11" i="69"/>
  <c r="AN11" i="69" s="1"/>
  <c r="AF10" i="13"/>
  <c r="AO10" i="13" s="1"/>
  <c r="AF11" i="69"/>
  <c r="AO11" i="69" s="1"/>
  <c r="AG10" i="13"/>
  <c r="AP10" i="13" s="1"/>
  <c r="Z11" i="1"/>
  <c r="Z11" i="39"/>
  <c r="W12" i="39" s="1"/>
  <c r="Z11" i="73"/>
  <c r="AG11" i="73" s="1"/>
  <c r="AP11" i="73" s="1"/>
  <c r="Z11" i="24"/>
  <c r="AE11" i="24" s="1"/>
  <c r="Z11" i="36"/>
  <c r="W12" i="85"/>
  <c r="W11" i="13"/>
  <c r="Z11" i="4"/>
  <c r="W12" i="4" s="1"/>
  <c r="Z12" i="15"/>
  <c r="AF12" i="15" s="1"/>
  <c r="AO12" i="15" s="1"/>
  <c r="Z12" i="83"/>
  <c r="W13" i="83" s="1"/>
  <c r="Z11" i="14"/>
  <c r="Z11" i="93"/>
  <c r="AG11" i="93" s="1"/>
  <c r="AP11" i="93" s="1"/>
  <c r="Z11" i="53"/>
  <c r="W12" i="53" s="1"/>
  <c r="Z12" i="86"/>
  <c r="AE12" i="86" s="1"/>
  <c r="Z11" i="8"/>
  <c r="AF11" i="8" s="1"/>
  <c r="AO11" i="8" s="1"/>
  <c r="Z11" i="91"/>
  <c r="AG11" i="91" s="1"/>
  <c r="AP11" i="91" s="1"/>
  <c r="Z11" i="50"/>
  <c r="AF11" i="50" s="1"/>
  <c r="AO11" i="50" s="1"/>
  <c r="Z11" i="75"/>
  <c r="AF11" i="75" s="1"/>
  <c r="AO11" i="75" s="1"/>
  <c r="Z12" i="44"/>
  <c r="W13" i="44" s="1"/>
  <c r="Z11" i="16"/>
  <c r="AF11" i="16" s="1"/>
  <c r="AO11" i="16" s="1"/>
  <c r="Z10" i="51"/>
  <c r="AG10" i="51" s="1"/>
  <c r="AP10" i="51" s="1"/>
  <c r="W12" i="75"/>
  <c r="AG11" i="56"/>
  <c r="AP11" i="56" s="1"/>
  <c r="AF11" i="56"/>
  <c r="AO11" i="56" s="1"/>
  <c r="AE11" i="56"/>
  <c r="W12" i="56"/>
  <c r="W12" i="8"/>
  <c r="W12" i="2"/>
  <c r="AF11" i="2"/>
  <c r="AO11" i="2" s="1"/>
  <c r="AE11" i="2"/>
  <c r="AG11" i="2"/>
  <c r="AP11" i="2" s="1"/>
  <c r="AF11" i="87"/>
  <c r="AO11" i="87" s="1"/>
  <c r="AG11" i="87"/>
  <c r="AP11" i="87" s="1"/>
  <c r="AE11" i="87"/>
  <c r="W12" i="87"/>
  <c r="AG11" i="39"/>
  <c r="AP11" i="39" s="1"/>
  <c r="AE11" i="39"/>
  <c r="AF11" i="39"/>
  <c r="AO11" i="39" s="1"/>
  <c r="W12" i="41"/>
  <c r="AG11" i="41"/>
  <c r="AP11" i="41" s="1"/>
  <c r="AE11" i="41"/>
  <c r="AF11" i="41"/>
  <c r="AO11" i="41" s="1"/>
  <c r="AG11" i="1"/>
  <c r="AP11" i="1" s="1"/>
  <c r="AF11" i="1"/>
  <c r="AO11" i="1" s="1"/>
  <c r="W12" i="1"/>
  <c r="AE11" i="1"/>
  <c r="AF11" i="93"/>
  <c r="AO11" i="93" s="1"/>
  <c r="AE11" i="93"/>
  <c r="W12" i="93"/>
  <c r="AE11" i="53"/>
  <c r="AF11" i="53"/>
  <c r="AO11" i="53" s="1"/>
  <c r="AG11" i="53"/>
  <c r="AP11" i="53" s="1"/>
  <c r="AG12" i="86"/>
  <c r="AP12" i="86" s="1"/>
  <c r="AF12" i="86"/>
  <c r="AO12" i="86" s="1"/>
  <c r="AE12" i="44"/>
  <c r="AG12" i="44"/>
  <c r="AP12" i="44" s="1"/>
  <c r="W12" i="91"/>
  <c r="AR10" i="93"/>
  <c r="K21" i="9"/>
  <c r="AG11" i="72"/>
  <c r="AP11" i="72" s="1"/>
  <c r="W12" i="72"/>
  <c r="AF11" i="72"/>
  <c r="AO11" i="72" s="1"/>
  <c r="AE11" i="72"/>
  <c r="AI11" i="74"/>
  <c r="AN11" i="74"/>
  <c r="X12" i="61"/>
  <c r="Y12" i="61"/>
  <c r="Y11" i="23"/>
  <c r="X11" i="23"/>
  <c r="AH11" i="49"/>
  <c r="AQ11" i="49" s="1"/>
  <c r="AR10" i="75"/>
  <c r="K21" i="63"/>
  <c r="AR11" i="83"/>
  <c r="AH10" i="7"/>
  <c r="AQ10" i="7" s="1"/>
  <c r="K20" i="52"/>
  <c r="AH11" i="73"/>
  <c r="AQ11" i="73" s="1"/>
  <c r="AR11" i="59"/>
  <c r="AN10" i="25"/>
  <c r="AI10" i="25"/>
  <c r="K21" i="68"/>
  <c r="W12" i="42"/>
  <c r="AG11" i="42"/>
  <c r="AP11" i="42" s="1"/>
  <c r="AE11" i="42"/>
  <c r="AF11" i="42"/>
  <c r="AO11" i="42" s="1"/>
  <c r="K22" i="61"/>
  <c r="AH11" i="19"/>
  <c r="AQ11" i="19" s="1"/>
  <c r="K22" i="58"/>
  <c r="K22" i="13"/>
  <c r="Z10" i="7"/>
  <c r="X12" i="52"/>
  <c r="Y12" i="52"/>
  <c r="AF10" i="89"/>
  <c r="AO10" i="89" s="1"/>
  <c r="AG10" i="89"/>
  <c r="AP10" i="89" s="1"/>
  <c r="AE10" i="89"/>
  <c r="W11" i="89"/>
  <c r="AI11" i="9"/>
  <c r="AN11" i="9"/>
  <c r="X12" i="74"/>
  <c r="Y12" i="74"/>
  <c r="AG11" i="11"/>
  <c r="AP11" i="11" s="1"/>
  <c r="W12" i="11"/>
  <c r="AF11" i="11"/>
  <c r="AO11" i="11" s="1"/>
  <c r="AE11" i="11"/>
  <c r="AR10" i="50"/>
  <c r="AH11" i="32"/>
  <c r="AQ11" i="32" s="1"/>
  <c r="AH12" i="28"/>
  <c r="AQ12" i="28" s="1"/>
  <c r="AI11" i="47"/>
  <c r="AN11" i="47"/>
  <c r="AH10" i="51"/>
  <c r="AQ10" i="51" s="1"/>
  <c r="Y13" i="71"/>
  <c r="X13" i="71"/>
  <c r="K20" i="20"/>
  <c r="K20" i="67"/>
  <c r="AH11" i="50"/>
  <c r="AQ11" i="50" s="1"/>
  <c r="AH11" i="87"/>
  <c r="AQ11" i="87" s="1"/>
  <c r="AR10" i="36"/>
  <c r="AH11" i="24"/>
  <c r="AQ11" i="24" s="1"/>
  <c r="Y12" i="70"/>
  <c r="X12" i="70"/>
  <c r="AN11" i="79"/>
  <c r="AI11" i="79"/>
  <c r="AH12" i="48"/>
  <c r="AQ12" i="48" s="1"/>
  <c r="X11" i="22"/>
  <c r="Y11" i="22"/>
  <c r="W11" i="62"/>
  <c r="AF10" i="62"/>
  <c r="AO10" i="62" s="1"/>
  <c r="AE10" i="62"/>
  <c r="AG10" i="62"/>
  <c r="AP10" i="62" s="1"/>
  <c r="Y12" i="21"/>
  <c r="X12" i="21"/>
  <c r="AN11" i="58"/>
  <c r="AI11" i="58"/>
  <c r="AR10" i="87"/>
  <c r="K21" i="65"/>
  <c r="AH12" i="26"/>
  <c r="AQ12" i="26" s="1"/>
  <c r="K20" i="11"/>
  <c r="AH11" i="36"/>
  <c r="AQ11" i="36" s="1"/>
  <c r="K20" i="64"/>
  <c r="Y12" i="85"/>
  <c r="X12" i="85"/>
  <c r="X12" i="33"/>
  <c r="Y12" i="33"/>
  <c r="X12" i="81"/>
  <c r="Y12" i="81"/>
  <c r="AG11" i="4"/>
  <c r="AP11" i="4" s="1"/>
  <c r="AF11" i="4"/>
  <c r="AO11" i="4" s="1"/>
  <c r="AE11" i="4"/>
  <c r="K22" i="53"/>
  <c r="W12" i="57"/>
  <c r="AF11" i="57"/>
  <c r="AO11" i="57" s="1"/>
  <c r="AG11" i="57"/>
  <c r="AP11" i="57" s="1"/>
  <c r="AE11" i="57"/>
  <c r="AH11" i="2"/>
  <c r="AQ11" i="2" s="1"/>
  <c r="AG11" i="19"/>
  <c r="AP11" i="19" s="1"/>
  <c r="W12" i="19"/>
  <c r="AF11" i="19"/>
  <c r="AO11" i="19" s="1"/>
  <c r="AE11" i="19"/>
  <c r="AF12" i="83"/>
  <c r="AO12" i="83" s="1"/>
  <c r="AH10" i="6"/>
  <c r="AQ10" i="6" s="1"/>
  <c r="AF11" i="14"/>
  <c r="AO11" i="14" s="1"/>
  <c r="AE11" i="14"/>
  <c r="W12" i="14"/>
  <c r="AG11" i="14"/>
  <c r="AP11" i="14" s="1"/>
  <c r="AF12" i="48"/>
  <c r="AO12" i="48" s="1"/>
  <c r="W13" i="48"/>
  <c r="AG12" i="48"/>
  <c r="AP12" i="48" s="1"/>
  <c r="AE12" i="48"/>
  <c r="AN12" i="76"/>
  <c r="AR10" i="53"/>
  <c r="X11" i="12"/>
  <c r="Y11" i="12"/>
  <c r="W12" i="82"/>
  <c r="X12" i="17"/>
  <c r="Y12" i="17"/>
  <c r="AH12" i="59"/>
  <c r="AQ12" i="59" s="1"/>
  <c r="W13" i="26"/>
  <c r="AG12" i="26"/>
  <c r="AP12" i="26" s="1"/>
  <c r="AF12" i="26"/>
  <c r="AO12" i="26" s="1"/>
  <c r="AE12" i="26"/>
  <c r="AH11" i="67"/>
  <c r="AQ11" i="67" s="1"/>
  <c r="AG11" i="60"/>
  <c r="AP11" i="60" s="1"/>
  <c r="W12" i="60"/>
  <c r="AF11" i="60"/>
  <c r="AO11" i="60" s="1"/>
  <c r="AE11" i="60"/>
  <c r="K21" i="23"/>
  <c r="AR10" i="8"/>
  <c r="AG11" i="36"/>
  <c r="AP11" i="36" s="1"/>
  <c r="AF11" i="36"/>
  <c r="AO11" i="36" s="1"/>
  <c r="W12" i="36"/>
  <c r="AE11" i="36"/>
  <c r="AN11" i="55"/>
  <c r="AI11" i="55"/>
  <c r="AN11" i="85"/>
  <c r="AI11" i="85"/>
  <c r="X12" i="54"/>
  <c r="Y12" i="54"/>
  <c r="AN11" i="81"/>
  <c r="AI11" i="81"/>
  <c r="X12" i="65"/>
  <c r="Y12" i="65"/>
  <c r="AR10" i="19"/>
  <c r="W12" i="95"/>
  <c r="AE11" i="95"/>
  <c r="AF11" i="95"/>
  <c r="AO11" i="95" s="1"/>
  <c r="AG11" i="95"/>
  <c r="AP11" i="95" s="1"/>
  <c r="AR9" i="6"/>
  <c r="Y12" i="9"/>
  <c r="X12" i="9"/>
  <c r="AH11" i="1"/>
  <c r="AQ11" i="1" s="1"/>
  <c r="AR10" i="32"/>
  <c r="K20" i="59"/>
  <c r="AI11" i="61"/>
  <c r="AN11" i="61"/>
  <c r="AN10" i="10"/>
  <c r="AI10" i="10"/>
  <c r="Y11" i="78"/>
  <c r="X11" i="78"/>
  <c r="AH11" i="93"/>
  <c r="AQ11" i="93" s="1"/>
  <c r="AR11" i="86"/>
  <c r="AH11" i="53"/>
  <c r="AQ11" i="53" s="1"/>
  <c r="AH11" i="39"/>
  <c r="AQ11" i="39" s="1"/>
  <c r="X12" i="47"/>
  <c r="Y12" i="47"/>
  <c r="K22" i="69"/>
  <c r="AF10" i="94"/>
  <c r="AO10" i="94" s="1"/>
  <c r="W11" i="94"/>
  <c r="AG10" i="94"/>
  <c r="AP10" i="94" s="1"/>
  <c r="AE10" i="94"/>
  <c r="Y11" i="35"/>
  <c r="Z11" i="35" s="1"/>
  <c r="X11" i="35"/>
  <c r="AH12" i="44"/>
  <c r="AQ12" i="44" s="1"/>
  <c r="AR11" i="77"/>
  <c r="AE10" i="68"/>
  <c r="W11" i="68"/>
  <c r="AF10" i="68"/>
  <c r="AO10" i="68" s="1"/>
  <c r="AG10" i="68"/>
  <c r="AP10" i="68" s="1"/>
  <c r="K20" i="72"/>
  <c r="AR9" i="27"/>
  <c r="K20" i="3"/>
  <c r="K20" i="19"/>
  <c r="AH11" i="16"/>
  <c r="AQ11" i="16" s="1"/>
  <c r="AN11" i="38"/>
  <c r="AI11" i="38"/>
  <c r="K21" i="22"/>
  <c r="AR11" i="66"/>
  <c r="AH10" i="27"/>
  <c r="AQ10" i="27" s="1"/>
  <c r="X12" i="58"/>
  <c r="Y12" i="58"/>
  <c r="AN11" i="63"/>
  <c r="AI11" i="63"/>
  <c r="K22" i="62"/>
  <c r="Z12" i="59"/>
  <c r="Z11" i="67"/>
  <c r="K22" i="14"/>
  <c r="AR9" i="51"/>
  <c r="K23" i="49"/>
  <c r="AI10" i="18"/>
  <c r="AN10" i="18"/>
  <c r="AN11" i="84"/>
  <c r="AI11" i="84"/>
  <c r="AI11" i="33"/>
  <c r="AN11" i="33"/>
  <c r="AN11" i="80"/>
  <c r="AI11" i="80"/>
  <c r="AN10" i="92"/>
  <c r="AI10" i="92"/>
  <c r="AR10" i="5"/>
  <c r="AG11" i="32"/>
  <c r="AP11" i="32" s="1"/>
  <c r="AF11" i="32"/>
  <c r="AO11" i="32" s="1"/>
  <c r="AE11" i="32"/>
  <c r="W12" i="32"/>
  <c r="AG12" i="28"/>
  <c r="AP12" i="28" s="1"/>
  <c r="AF12" i="28"/>
  <c r="AO12" i="28" s="1"/>
  <c r="W13" i="28"/>
  <c r="AE12" i="28"/>
  <c r="AH12" i="86"/>
  <c r="AQ12" i="86" s="1"/>
  <c r="AF11" i="24"/>
  <c r="AO11" i="24" s="1"/>
  <c r="AR10" i="37"/>
  <c r="AR11" i="15"/>
  <c r="AH12" i="77"/>
  <c r="AQ12" i="77" s="1"/>
  <c r="AI11" i="52"/>
  <c r="AN11" i="52"/>
  <c r="AH11" i="46"/>
  <c r="AQ11" i="46" s="1"/>
  <c r="X12" i="96"/>
  <c r="Y12" i="96"/>
  <c r="K21" i="7"/>
  <c r="AH11" i="37"/>
  <c r="AQ11" i="37" s="1"/>
  <c r="Z12" i="77"/>
  <c r="K20" i="2"/>
  <c r="AI10" i="12"/>
  <c r="AN10" i="12"/>
  <c r="K21" i="17"/>
  <c r="AR10" i="49"/>
  <c r="Y11" i="88"/>
  <c r="X11" i="88"/>
  <c r="X12" i="38"/>
  <c r="Y12" i="38"/>
  <c r="AI11" i="69"/>
  <c r="Y12" i="40"/>
  <c r="X12" i="40"/>
  <c r="AR10" i="46"/>
  <c r="K20" i="50"/>
  <c r="AR9" i="20"/>
  <c r="AH11" i="5"/>
  <c r="AQ11" i="5" s="1"/>
  <c r="K21" i="21"/>
  <c r="K21" i="70"/>
  <c r="AH12" i="66"/>
  <c r="AQ12" i="66" s="1"/>
  <c r="X12" i="80"/>
  <c r="Y12" i="80"/>
  <c r="Y11" i="13"/>
  <c r="X11" i="13"/>
  <c r="AR10" i="14"/>
  <c r="AR10" i="91"/>
  <c r="K22" i="10"/>
  <c r="AR10" i="56"/>
  <c r="K20" i="60"/>
  <c r="X11" i="29"/>
  <c r="Y11" i="29"/>
  <c r="AH11" i="34"/>
  <c r="AQ11" i="34" s="1"/>
  <c r="K20" i="16"/>
  <c r="AR9" i="7"/>
  <c r="Z10" i="6"/>
  <c r="AR10" i="1"/>
  <c r="K21" i="66"/>
  <c r="AR10" i="73"/>
  <c r="AI11" i="30"/>
  <c r="AR10" i="67"/>
  <c r="AG11" i="45"/>
  <c r="AP11" i="45" s="1"/>
  <c r="W12" i="45"/>
  <c r="AE11" i="45"/>
  <c r="AF11" i="45"/>
  <c r="AO11" i="45" s="1"/>
  <c r="AR10" i="16"/>
  <c r="K20" i="24"/>
  <c r="AR11" i="44"/>
  <c r="K21" i="57"/>
  <c r="AH12" i="15"/>
  <c r="AQ12" i="15" s="1"/>
  <c r="Y11" i="25"/>
  <c r="X11" i="25"/>
  <c r="Y11" i="10"/>
  <c r="X11" i="10"/>
  <c r="K21" i="54"/>
  <c r="K21" i="5"/>
  <c r="K20" i="51"/>
  <c r="Z11" i="34"/>
  <c r="AH11" i="75"/>
  <c r="AQ11" i="75" s="1"/>
  <c r="K21" i="15"/>
  <c r="AR11" i="48"/>
  <c r="AR10" i="82"/>
  <c r="AH11" i="56"/>
  <c r="AQ11" i="56" s="1"/>
  <c r="AR10" i="2"/>
  <c r="AR11" i="28"/>
  <c r="AN11" i="70"/>
  <c r="AI11" i="70"/>
  <c r="AH10" i="20"/>
  <c r="AQ10" i="20" s="1"/>
  <c r="K21" i="18"/>
  <c r="AN11" i="96"/>
  <c r="AI11" i="96"/>
  <c r="AI11" i="43"/>
  <c r="AN11" i="43"/>
  <c r="K21" i="55"/>
  <c r="AI10" i="22"/>
  <c r="AN10" i="22"/>
  <c r="Z11" i="37"/>
  <c r="AH11" i="41"/>
  <c r="AQ11" i="41" s="1"/>
  <c r="K20" i="12"/>
  <c r="AN10" i="88"/>
  <c r="AI10" i="88"/>
  <c r="AI11" i="21"/>
  <c r="AN11" i="21"/>
  <c r="K20" i="71"/>
  <c r="Z10" i="27"/>
  <c r="AN11" i="40"/>
  <c r="AI11" i="40"/>
  <c r="X12" i="63"/>
  <c r="Y12" i="63"/>
  <c r="K20" i="4"/>
  <c r="AH11" i="91"/>
  <c r="AQ11" i="91" s="1"/>
  <c r="Y11" i="18"/>
  <c r="X11" i="18"/>
  <c r="AG12" i="66"/>
  <c r="AP12" i="66" s="1"/>
  <c r="W13" i="66"/>
  <c r="AE12" i="66"/>
  <c r="AF12" i="66"/>
  <c r="AO12" i="66" s="1"/>
  <c r="K20" i="8"/>
  <c r="AI10" i="13"/>
  <c r="AN10" i="13"/>
  <c r="Z11" i="49"/>
  <c r="AI10" i="78"/>
  <c r="AN10" i="78"/>
  <c r="AH11" i="4"/>
  <c r="AQ11" i="4" s="1"/>
  <c r="X12" i="30"/>
  <c r="Y12" i="30"/>
  <c r="AE10" i="90"/>
  <c r="AF10" i="90"/>
  <c r="AO10" i="90" s="1"/>
  <c r="W11" i="90"/>
  <c r="AG10" i="90"/>
  <c r="AP10" i="90" s="1"/>
  <c r="AR10" i="34"/>
  <c r="AG11" i="64"/>
  <c r="AP11" i="64" s="1"/>
  <c r="W12" i="64"/>
  <c r="AF11" i="64"/>
  <c r="AO11" i="64" s="1"/>
  <c r="AE11" i="64"/>
  <c r="Z11" i="46"/>
  <c r="AN10" i="23"/>
  <c r="AI10" i="23"/>
  <c r="W12" i="31"/>
  <c r="AG11" i="31"/>
  <c r="AP11" i="31" s="1"/>
  <c r="AF11" i="31"/>
  <c r="AO11" i="31" s="1"/>
  <c r="AE11" i="31"/>
  <c r="AN12" i="71"/>
  <c r="AI12" i="71"/>
  <c r="AN10" i="29"/>
  <c r="AI10" i="29"/>
  <c r="AI10" i="35"/>
  <c r="AN10" i="35"/>
  <c r="AH12" i="83"/>
  <c r="AQ12" i="83" s="1"/>
  <c r="AR10" i="39"/>
  <c r="AH11" i="14"/>
  <c r="AQ11" i="14" s="1"/>
  <c r="Y12" i="79"/>
  <c r="X12" i="79"/>
  <c r="X12" i="43"/>
  <c r="Y12" i="43"/>
  <c r="AH11" i="8"/>
  <c r="AQ11" i="8" s="1"/>
  <c r="X13" i="76"/>
  <c r="Y13" i="76"/>
  <c r="AR10" i="4"/>
  <c r="AR11" i="26"/>
  <c r="AR10" i="60"/>
  <c r="AH11" i="82"/>
  <c r="AQ11" i="82" s="1"/>
  <c r="AI11" i="17"/>
  <c r="AN11" i="17"/>
  <c r="Y12" i="69"/>
  <c r="X12" i="69"/>
  <c r="AR10" i="24"/>
  <c r="AR10" i="41"/>
  <c r="AH11" i="60"/>
  <c r="AQ11" i="60" s="1"/>
  <c r="K20" i="56"/>
  <c r="Y12" i="84"/>
  <c r="X12" i="84"/>
  <c r="AN11" i="54"/>
  <c r="AI11" i="54"/>
  <c r="AI11" i="65"/>
  <c r="AN11" i="65"/>
  <c r="Y11" i="92"/>
  <c r="X11" i="92"/>
  <c r="W12" i="24" l="1"/>
  <c r="AF11" i="82"/>
  <c r="AO11" i="82" s="1"/>
  <c r="AG12" i="83"/>
  <c r="AP12" i="83" s="1"/>
  <c r="Z11" i="23"/>
  <c r="AE11" i="91"/>
  <c r="AF12" i="44"/>
  <c r="AO12" i="44" s="1"/>
  <c r="AG11" i="24"/>
  <c r="AP11" i="24" s="1"/>
  <c r="AG11" i="82"/>
  <c r="AP11" i="82" s="1"/>
  <c r="AF11" i="91"/>
  <c r="AO11" i="91" s="1"/>
  <c r="AE10" i="20"/>
  <c r="Y12" i="55"/>
  <c r="AF10" i="20"/>
  <c r="AO10" i="20" s="1"/>
  <c r="AE12" i="83"/>
  <c r="W11" i="20"/>
  <c r="Z12" i="9"/>
  <c r="Z12" i="54"/>
  <c r="AG11" i="75"/>
  <c r="AP11" i="75" s="1"/>
  <c r="W12" i="50"/>
  <c r="AG11" i="50"/>
  <c r="AP11" i="50" s="1"/>
  <c r="W12" i="16"/>
  <c r="AG11" i="16"/>
  <c r="AP11" i="16" s="1"/>
  <c r="AG12" i="15"/>
  <c r="AP12" i="15" s="1"/>
  <c r="AE11" i="75"/>
  <c r="Z11" i="3"/>
  <c r="AE12" i="15"/>
  <c r="AG11" i="8"/>
  <c r="AP11" i="8" s="1"/>
  <c r="Z12" i="65"/>
  <c r="AI12" i="76"/>
  <c r="W12" i="73"/>
  <c r="AE11" i="5"/>
  <c r="W13" i="15"/>
  <c r="AE11" i="73"/>
  <c r="AF11" i="5"/>
  <c r="AO11" i="5" s="1"/>
  <c r="AF11" i="73"/>
  <c r="AO11" i="73" s="1"/>
  <c r="W13" i="86"/>
  <c r="W12" i="5"/>
  <c r="W11" i="51"/>
  <c r="AE11" i="8"/>
  <c r="AE11" i="16"/>
  <c r="AE10" i="51"/>
  <c r="Z12" i="96"/>
  <c r="Z11" i="12"/>
  <c r="Z12" i="33"/>
  <c r="AG12" i="33" s="1"/>
  <c r="AP12" i="33" s="1"/>
  <c r="Z11" i="18"/>
  <c r="Z12" i="47"/>
  <c r="W13" i="47" s="1"/>
  <c r="Z11" i="25"/>
  <c r="AF11" i="25" s="1"/>
  <c r="AO11" i="25" s="1"/>
  <c r="Z11" i="92"/>
  <c r="W12" i="92" s="1"/>
  <c r="Z12" i="79"/>
  <c r="AG12" i="79" s="1"/>
  <c r="AP12" i="79" s="1"/>
  <c r="Z12" i="69"/>
  <c r="AF12" i="69" s="1"/>
  <c r="AO12" i="69" s="1"/>
  <c r="Z13" i="76"/>
  <c r="AF13" i="76" s="1"/>
  <c r="AO13" i="76" s="1"/>
  <c r="Z12" i="21"/>
  <c r="AG12" i="21" s="1"/>
  <c r="AP12" i="21" s="1"/>
  <c r="AF10" i="51"/>
  <c r="AO10" i="51" s="1"/>
  <c r="AE11" i="50"/>
  <c r="Z12" i="30"/>
  <c r="W13" i="30" s="1"/>
  <c r="Z11" i="88"/>
  <c r="AG11" i="88" s="1"/>
  <c r="AP11" i="88" s="1"/>
  <c r="AF11" i="35"/>
  <c r="AO11" i="35" s="1"/>
  <c r="W12" i="35"/>
  <c r="AG11" i="35"/>
  <c r="AP11" i="35" s="1"/>
  <c r="AE11" i="35"/>
  <c r="AE12" i="33"/>
  <c r="W13" i="33"/>
  <c r="AF12" i="33"/>
  <c r="AO12" i="33" s="1"/>
  <c r="W13" i="79"/>
  <c r="W13" i="54"/>
  <c r="AE12" i="54"/>
  <c r="AG12" i="54"/>
  <c r="AP12" i="54" s="1"/>
  <c r="AF12" i="54"/>
  <c r="AO12" i="54" s="1"/>
  <c r="W12" i="88"/>
  <c r="W14" i="76"/>
  <c r="AF12" i="47"/>
  <c r="AO12" i="47" s="1"/>
  <c r="AE12" i="30"/>
  <c r="AF12" i="30"/>
  <c r="AO12" i="30" s="1"/>
  <c r="W13" i="69"/>
  <c r="AE12" i="69"/>
  <c r="AG12" i="69"/>
  <c r="AP12" i="69" s="1"/>
  <c r="AG11" i="25"/>
  <c r="AP11" i="25" s="1"/>
  <c r="W12" i="25"/>
  <c r="AR10" i="88"/>
  <c r="AR10" i="29"/>
  <c r="W12" i="49"/>
  <c r="AE11" i="49"/>
  <c r="AG11" i="49"/>
  <c r="AP11" i="49" s="1"/>
  <c r="AF11" i="49"/>
  <c r="AO11" i="49" s="1"/>
  <c r="AR12" i="71"/>
  <c r="X12" i="31"/>
  <c r="Y12" i="31"/>
  <c r="Y12" i="64"/>
  <c r="X12" i="64"/>
  <c r="AR10" i="13"/>
  <c r="AH12" i="63"/>
  <c r="AQ12" i="63" s="1"/>
  <c r="K21" i="71"/>
  <c r="K21" i="12"/>
  <c r="AR11" i="43"/>
  <c r="AH11" i="92"/>
  <c r="AQ11" i="92" s="1"/>
  <c r="AH12" i="69"/>
  <c r="AQ12" i="69" s="1"/>
  <c r="AH12" i="79"/>
  <c r="AQ12" i="79" s="1"/>
  <c r="AI11" i="31"/>
  <c r="AN11" i="31"/>
  <c r="AI10" i="90"/>
  <c r="AN10" i="90"/>
  <c r="K21" i="8"/>
  <c r="AR11" i="40"/>
  <c r="AR11" i="21"/>
  <c r="AR10" i="22"/>
  <c r="K22" i="15"/>
  <c r="AE11" i="34"/>
  <c r="AG11" i="34"/>
  <c r="AP11" i="34" s="1"/>
  <c r="W12" i="34"/>
  <c r="AF11" i="34"/>
  <c r="AO11" i="34" s="1"/>
  <c r="K22" i="5"/>
  <c r="AH11" i="25"/>
  <c r="AQ11" i="25" s="1"/>
  <c r="K22" i="57"/>
  <c r="K21" i="60"/>
  <c r="AR11" i="69"/>
  <c r="AR10" i="12"/>
  <c r="AH12" i="96"/>
  <c r="AQ12" i="96" s="1"/>
  <c r="AI11" i="24"/>
  <c r="AN11" i="24"/>
  <c r="AR10" i="18"/>
  <c r="K23" i="14"/>
  <c r="K22" i="22"/>
  <c r="K21" i="19"/>
  <c r="K21" i="72"/>
  <c r="AH11" i="35"/>
  <c r="AQ11" i="35" s="1"/>
  <c r="Y11" i="94"/>
  <c r="X11" i="94"/>
  <c r="AR10" i="10"/>
  <c r="AI11" i="95"/>
  <c r="AN11" i="95"/>
  <c r="AH12" i="65"/>
  <c r="AQ12" i="65" s="1"/>
  <c r="X12" i="36"/>
  <c r="Y12" i="36"/>
  <c r="X13" i="26"/>
  <c r="Y13" i="26"/>
  <c r="AH11" i="12"/>
  <c r="AQ11" i="12" s="1"/>
  <c r="AI12" i="48"/>
  <c r="AN12" i="48"/>
  <c r="X12" i="14"/>
  <c r="Y12" i="14"/>
  <c r="Y12" i="19"/>
  <c r="X12" i="19"/>
  <c r="Y12" i="57"/>
  <c r="X12" i="57"/>
  <c r="K21" i="11"/>
  <c r="AH12" i="21"/>
  <c r="AQ12" i="21" s="1"/>
  <c r="X11" i="62"/>
  <c r="Y11" i="62"/>
  <c r="K21" i="20"/>
  <c r="Y12" i="11"/>
  <c r="X12" i="11"/>
  <c r="AR11" i="9"/>
  <c r="K22" i="68"/>
  <c r="AG11" i="23"/>
  <c r="AP11" i="23" s="1"/>
  <c r="W12" i="23"/>
  <c r="AF11" i="23"/>
  <c r="AO11" i="23" s="1"/>
  <c r="AE11" i="23"/>
  <c r="AI11" i="72"/>
  <c r="AN11" i="72"/>
  <c r="Y12" i="53"/>
  <c r="X12" i="53"/>
  <c r="AN11" i="5"/>
  <c r="AI11" i="5"/>
  <c r="AI10" i="51"/>
  <c r="AN10" i="51"/>
  <c r="AI12" i="15"/>
  <c r="AN12" i="15"/>
  <c r="AH12" i="80"/>
  <c r="AQ12" i="80" s="1"/>
  <c r="AG12" i="96"/>
  <c r="AP12" i="96" s="1"/>
  <c r="AF12" i="96"/>
  <c r="AO12" i="96" s="1"/>
  <c r="W13" i="96"/>
  <c r="AE12" i="96"/>
  <c r="AG11" i="67"/>
  <c r="AP11" i="67" s="1"/>
  <c r="AF11" i="67"/>
  <c r="AO11" i="67" s="1"/>
  <c r="AE11" i="67"/>
  <c r="W12" i="67"/>
  <c r="AR11" i="38"/>
  <c r="AG12" i="9"/>
  <c r="AP12" i="9" s="1"/>
  <c r="AF12" i="9"/>
  <c r="AO12" i="9" s="1"/>
  <c r="W13" i="9"/>
  <c r="AE12" i="9"/>
  <c r="AG12" i="65"/>
  <c r="AP12" i="65" s="1"/>
  <c r="AF12" i="65"/>
  <c r="AO12" i="65" s="1"/>
  <c r="W13" i="65"/>
  <c r="AE12" i="65"/>
  <c r="AR11" i="85"/>
  <c r="K22" i="23"/>
  <c r="AN11" i="82"/>
  <c r="AI11" i="82"/>
  <c r="AG11" i="12"/>
  <c r="AP11" i="12" s="1"/>
  <c r="W12" i="12"/>
  <c r="AF11" i="12"/>
  <c r="AO11" i="12" s="1"/>
  <c r="AE11" i="12"/>
  <c r="AI11" i="14"/>
  <c r="AN11" i="14"/>
  <c r="Y13" i="83"/>
  <c r="X13" i="83"/>
  <c r="AH12" i="85"/>
  <c r="AQ12" i="85" s="1"/>
  <c r="K22" i="65"/>
  <c r="AH12" i="70"/>
  <c r="AQ12" i="70" s="1"/>
  <c r="AH13" i="71"/>
  <c r="AQ13" i="71" s="1"/>
  <c r="AR11" i="47"/>
  <c r="X11" i="89"/>
  <c r="Y11" i="89"/>
  <c r="AH12" i="52"/>
  <c r="AQ12" i="52" s="1"/>
  <c r="K23" i="58"/>
  <c r="AI11" i="42"/>
  <c r="AN11" i="42"/>
  <c r="AR10" i="25"/>
  <c r="Y13" i="86"/>
  <c r="X13" i="86"/>
  <c r="X12" i="39"/>
  <c r="Y12" i="39"/>
  <c r="AN11" i="50"/>
  <c r="AI11" i="50"/>
  <c r="Y13" i="15"/>
  <c r="X13" i="15"/>
  <c r="Y12" i="56"/>
  <c r="X12" i="56"/>
  <c r="K21" i="4"/>
  <c r="AG10" i="27"/>
  <c r="AP10" i="27" s="1"/>
  <c r="AF10" i="27"/>
  <c r="AO10" i="27" s="1"/>
  <c r="W11" i="27"/>
  <c r="AE10" i="27"/>
  <c r="K22" i="55"/>
  <c r="K22" i="18"/>
  <c r="K21" i="51"/>
  <c r="K22" i="54"/>
  <c r="K21" i="16"/>
  <c r="Z12" i="80"/>
  <c r="AH12" i="40"/>
  <c r="AQ12" i="40" s="1"/>
  <c r="AH12" i="38"/>
  <c r="AQ12" i="38" s="1"/>
  <c r="K21" i="2"/>
  <c r="AR11" i="52"/>
  <c r="Y12" i="24"/>
  <c r="X12" i="24"/>
  <c r="AR11" i="33"/>
  <c r="AF12" i="59"/>
  <c r="AO12" i="59" s="1"/>
  <c r="W13" i="59"/>
  <c r="AE12" i="59"/>
  <c r="AG12" i="59"/>
  <c r="AP12" i="59" s="1"/>
  <c r="AH12" i="58"/>
  <c r="AQ12" i="58" s="1"/>
  <c r="K21" i="3"/>
  <c r="X12" i="95"/>
  <c r="Y12" i="95"/>
  <c r="AR11" i="81"/>
  <c r="AN11" i="60"/>
  <c r="AI11" i="60"/>
  <c r="AI12" i="26"/>
  <c r="AN12" i="26"/>
  <c r="X12" i="82"/>
  <c r="Y12" i="82"/>
  <c r="K23" i="53"/>
  <c r="AH12" i="81"/>
  <c r="AQ12" i="81" s="1"/>
  <c r="AI10" i="89"/>
  <c r="AN10" i="89"/>
  <c r="Z12" i="52"/>
  <c r="AH12" i="61"/>
  <c r="AQ12" i="61" s="1"/>
  <c r="X12" i="72"/>
  <c r="Y12" i="72"/>
  <c r="Y13" i="44"/>
  <c r="X13" i="44"/>
  <c r="AN12" i="86"/>
  <c r="AI12" i="86"/>
  <c r="AN11" i="53"/>
  <c r="AI11" i="53"/>
  <c r="AI11" i="1"/>
  <c r="AN11" i="1"/>
  <c r="X12" i="5"/>
  <c r="Y12" i="5"/>
  <c r="X12" i="41"/>
  <c r="Y12" i="41"/>
  <c r="Y12" i="87"/>
  <c r="X12" i="87"/>
  <c r="AI11" i="2"/>
  <c r="AN11" i="2"/>
  <c r="AN11" i="56"/>
  <c r="AI11" i="56"/>
  <c r="AH12" i="84"/>
  <c r="AQ12" i="84" s="1"/>
  <c r="AR10" i="35"/>
  <c r="Y11" i="90"/>
  <c r="X11" i="90"/>
  <c r="Y13" i="66"/>
  <c r="X13" i="66"/>
  <c r="AH11" i="10"/>
  <c r="AQ11" i="10" s="1"/>
  <c r="AN11" i="45"/>
  <c r="AI11" i="45"/>
  <c r="AR11" i="30"/>
  <c r="AH11" i="29"/>
  <c r="AQ11" i="29" s="1"/>
  <c r="AH11" i="13"/>
  <c r="AQ11" i="13" s="1"/>
  <c r="K22" i="70"/>
  <c r="Z12" i="38"/>
  <c r="AG12" i="77"/>
  <c r="AP12" i="77" s="1"/>
  <c r="AF12" i="77"/>
  <c r="AO12" i="77" s="1"/>
  <c r="W13" i="77"/>
  <c r="AE12" i="77"/>
  <c r="X12" i="32"/>
  <c r="Y12" i="32"/>
  <c r="AR10" i="92"/>
  <c r="AR11" i="84"/>
  <c r="Z12" i="58"/>
  <c r="Y11" i="68"/>
  <c r="X11" i="68"/>
  <c r="AI10" i="94"/>
  <c r="AN10" i="94"/>
  <c r="K23" i="69"/>
  <c r="AH11" i="78"/>
  <c r="AQ11" i="78" s="1"/>
  <c r="AR11" i="61"/>
  <c r="AR11" i="55"/>
  <c r="Y13" i="48"/>
  <c r="X13" i="48"/>
  <c r="X12" i="73"/>
  <c r="Y12" i="73"/>
  <c r="AI11" i="57"/>
  <c r="AN11" i="57"/>
  <c r="AI11" i="4"/>
  <c r="AN11" i="4"/>
  <c r="Z12" i="81"/>
  <c r="Z12" i="85"/>
  <c r="Z12" i="70"/>
  <c r="Z13" i="71"/>
  <c r="AH12" i="74"/>
  <c r="AQ12" i="74" s="1"/>
  <c r="W11" i="7"/>
  <c r="AF10" i="7"/>
  <c r="AO10" i="7" s="1"/>
  <c r="AE10" i="7"/>
  <c r="AG10" i="7"/>
  <c r="AP10" i="7" s="1"/>
  <c r="Z12" i="61"/>
  <c r="Y12" i="91"/>
  <c r="X12" i="91"/>
  <c r="Y12" i="1"/>
  <c r="X12" i="1"/>
  <c r="AN10" i="20"/>
  <c r="AI10" i="20"/>
  <c r="X12" i="50"/>
  <c r="Y12" i="50"/>
  <c r="AN11" i="8"/>
  <c r="AI11" i="8"/>
  <c r="AI11" i="16"/>
  <c r="AN11" i="16"/>
  <c r="Y12" i="75"/>
  <c r="X12" i="75"/>
  <c r="K21" i="24"/>
  <c r="Y12" i="45"/>
  <c r="X12" i="45"/>
  <c r="AG10" i="6"/>
  <c r="AP10" i="6" s="1"/>
  <c r="W11" i="6"/>
  <c r="AF10" i="6"/>
  <c r="AO10" i="6" s="1"/>
  <c r="AE10" i="6"/>
  <c r="Z11" i="29"/>
  <c r="K23" i="10"/>
  <c r="AH12" i="55"/>
  <c r="AQ12" i="55" s="1"/>
  <c r="Z12" i="40"/>
  <c r="AH11" i="88"/>
  <c r="AQ11" i="88" s="1"/>
  <c r="K22" i="17"/>
  <c r="K22" i="7"/>
  <c r="AN12" i="28"/>
  <c r="AI12" i="28"/>
  <c r="AN11" i="32"/>
  <c r="AI11" i="32"/>
  <c r="K23" i="62"/>
  <c r="AI10" i="68"/>
  <c r="AN10" i="68"/>
  <c r="Z11" i="78"/>
  <c r="Y12" i="60"/>
  <c r="X12" i="60"/>
  <c r="AH12" i="17"/>
  <c r="AQ12" i="17" s="1"/>
  <c r="AI11" i="19"/>
  <c r="AN11" i="19"/>
  <c r="AN11" i="73"/>
  <c r="AI11" i="73"/>
  <c r="AR11" i="58"/>
  <c r="AN10" i="62"/>
  <c r="AI10" i="62"/>
  <c r="AH11" i="22"/>
  <c r="AQ11" i="22" s="1"/>
  <c r="K21" i="67"/>
  <c r="AN11" i="11"/>
  <c r="AI11" i="11"/>
  <c r="Z12" i="74"/>
  <c r="X12" i="42"/>
  <c r="Y12" i="42"/>
  <c r="AH11" i="23"/>
  <c r="AQ11" i="23" s="1"/>
  <c r="AN11" i="91"/>
  <c r="AI11" i="91"/>
  <c r="AN12" i="44"/>
  <c r="AI12" i="44"/>
  <c r="Y12" i="93"/>
  <c r="X12" i="93"/>
  <c r="AN11" i="87"/>
  <c r="AI11" i="87"/>
  <c r="Y12" i="2"/>
  <c r="X12" i="2"/>
  <c r="AI11" i="75"/>
  <c r="AN11" i="75"/>
  <c r="AG11" i="46"/>
  <c r="AP11" i="46" s="1"/>
  <c r="AF11" i="46"/>
  <c r="AO11" i="46" s="1"/>
  <c r="W12" i="46"/>
  <c r="AE11" i="46"/>
  <c r="AR10" i="78"/>
  <c r="AG11" i="18"/>
  <c r="AP11" i="18" s="1"/>
  <c r="W12" i="18"/>
  <c r="AF11" i="18"/>
  <c r="AO11" i="18" s="1"/>
  <c r="AE11" i="18"/>
  <c r="K22" i="66"/>
  <c r="AN11" i="64"/>
  <c r="AI11" i="64"/>
  <c r="AH12" i="30"/>
  <c r="AQ12" i="30" s="1"/>
  <c r="AI12" i="66"/>
  <c r="AN12" i="66"/>
  <c r="Z12" i="84"/>
  <c r="AR11" i="65"/>
  <c r="AR11" i="17"/>
  <c r="AH12" i="43"/>
  <c r="AQ12" i="43" s="1"/>
  <c r="AF11" i="37"/>
  <c r="AO11" i="37" s="1"/>
  <c r="AE11" i="37"/>
  <c r="W12" i="37"/>
  <c r="AG11" i="37"/>
  <c r="AP11" i="37" s="1"/>
  <c r="AR11" i="54"/>
  <c r="K21" i="56"/>
  <c r="AH13" i="76"/>
  <c r="AQ13" i="76" s="1"/>
  <c r="Z12" i="43"/>
  <c r="AR10" i="23"/>
  <c r="AH11" i="18"/>
  <c r="AQ11" i="18" s="1"/>
  <c r="Z12" i="63"/>
  <c r="AR11" i="96"/>
  <c r="AR11" i="70"/>
  <c r="Z11" i="10"/>
  <c r="Z11" i="13"/>
  <c r="Z12" i="55"/>
  <c r="K22" i="21"/>
  <c r="K21" i="50"/>
  <c r="X13" i="28"/>
  <c r="Y13" i="28"/>
  <c r="AR11" i="80"/>
  <c r="AR11" i="63"/>
  <c r="AH12" i="47"/>
  <c r="AQ12" i="47" s="1"/>
  <c r="K21" i="59"/>
  <c r="AH12" i="9"/>
  <c r="AQ12" i="9" s="1"/>
  <c r="AH12" i="54"/>
  <c r="AQ12" i="54" s="1"/>
  <c r="AI11" i="36"/>
  <c r="AN11" i="36"/>
  <c r="Z12" i="17"/>
  <c r="AR12" i="76"/>
  <c r="AN12" i="83"/>
  <c r="AI12" i="83"/>
  <c r="X12" i="4"/>
  <c r="Y12" i="4"/>
  <c r="AH12" i="33"/>
  <c r="AQ12" i="33" s="1"/>
  <c r="K21" i="64"/>
  <c r="Z11" i="22"/>
  <c r="AR11" i="79"/>
  <c r="K23" i="13"/>
  <c r="K23" i="61"/>
  <c r="K21" i="52"/>
  <c r="K22" i="63"/>
  <c r="AR11" i="74"/>
  <c r="K22" i="9"/>
  <c r="AN11" i="93"/>
  <c r="AI11" i="93"/>
  <c r="AI11" i="41"/>
  <c r="AN11" i="41"/>
  <c r="AN11" i="39"/>
  <c r="AI11" i="39"/>
  <c r="Y11" i="51"/>
  <c r="X11" i="51"/>
  <c r="Y11" i="20"/>
  <c r="X11" i="20"/>
  <c r="Y12" i="8"/>
  <c r="X12" i="8"/>
  <c r="Y12" i="16"/>
  <c r="X12" i="16"/>
  <c r="Z12" i="4" l="1"/>
  <c r="Z12" i="2"/>
  <c r="Z13" i="15"/>
  <c r="Z12" i="91"/>
  <c r="Z12" i="5"/>
  <c r="Z12" i="82"/>
  <c r="AG12" i="82" s="1"/>
  <c r="AP12" i="82" s="1"/>
  <c r="AE11" i="25"/>
  <c r="AF11" i="92"/>
  <c r="AO11" i="92" s="1"/>
  <c r="Z11" i="20"/>
  <c r="Z13" i="44"/>
  <c r="AG11" i="92"/>
  <c r="AP11" i="92" s="1"/>
  <c r="AE11" i="92"/>
  <c r="AI11" i="92" s="1"/>
  <c r="Z11" i="51"/>
  <c r="AG11" i="3"/>
  <c r="AP11" i="3" s="1"/>
  <c r="W12" i="3"/>
  <c r="AF11" i="3"/>
  <c r="AO11" i="3" s="1"/>
  <c r="AE11" i="3"/>
  <c r="Z12" i="53"/>
  <c r="AE12" i="53" s="1"/>
  <c r="AG12" i="30"/>
  <c r="AP12" i="30" s="1"/>
  <c r="AE11" i="88"/>
  <c r="AE12" i="79"/>
  <c r="Z12" i="41"/>
  <c r="Z12" i="72"/>
  <c r="Z12" i="14"/>
  <c r="AF12" i="14" s="1"/>
  <c r="AO12" i="14" s="1"/>
  <c r="AE12" i="47"/>
  <c r="Z12" i="8"/>
  <c r="AE13" i="76"/>
  <c r="Z12" i="16"/>
  <c r="Z13" i="28"/>
  <c r="W14" i="28" s="1"/>
  <c r="Z12" i="42"/>
  <c r="W13" i="42" s="1"/>
  <c r="Z12" i="19"/>
  <c r="AE12" i="19" s="1"/>
  <c r="AF12" i="21"/>
  <c r="AO12" i="21" s="1"/>
  <c r="Z13" i="48"/>
  <c r="AG13" i="48" s="1"/>
  <c r="AP13" i="48" s="1"/>
  <c r="Z12" i="36"/>
  <c r="AG12" i="47"/>
  <c r="AP12" i="47" s="1"/>
  <c r="AE12" i="21"/>
  <c r="AN12" i="21" s="1"/>
  <c r="Z12" i="87"/>
  <c r="AG12" i="87" s="1"/>
  <c r="AP12" i="87" s="1"/>
  <c r="Z12" i="64"/>
  <c r="W13" i="21"/>
  <c r="Z12" i="39"/>
  <c r="AE12" i="39" s="1"/>
  <c r="Z12" i="73"/>
  <c r="W13" i="73" s="1"/>
  <c r="Z11" i="90"/>
  <c r="AF11" i="90" s="1"/>
  <c r="AO11" i="90" s="1"/>
  <c r="AG13" i="76"/>
  <c r="AP13" i="76" s="1"/>
  <c r="AF11" i="88"/>
  <c r="AO11" i="88" s="1"/>
  <c r="AF12" i="79"/>
  <c r="AO12" i="79" s="1"/>
  <c r="Z13" i="83"/>
  <c r="AG13" i="83" s="1"/>
  <c r="AP13" i="83" s="1"/>
  <c r="AG12" i="73"/>
  <c r="AP12" i="73" s="1"/>
  <c r="AE13" i="48"/>
  <c r="W14" i="48"/>
  <c r="AE13" i="83"/>
  <c r="W12" i="20"/>
  <c r="AF11" i="20"/>
  <c r="AO11" i="20" s="1"/>
  <c r="AE11" i="20"/>
  <c r="AG11" i="20"/>
  <c r="AP11" i="20" s="1"/>
  <c r="AF12" i="8"/>
  <c r="AO12" i="8" s="1"/>
  <c r="W13" i="8"/>
  <c r="AE12" i="8"/>
  <c r="AG12" i="8"/>
  <c r="AP12" i="8" s="1"/>
  <c r="AG11" i="51"/>
  <c r="AP11" i="51" s="1"/>
  <c r="AF11" i="51"/>
  <c r="AO11" i="51" s="1"/>
  <c r="AE11" i="51"/>
  <c r="W12" i="51"/>
  <c r="K23" i="63"/>
  <c r="AH12" i="4"/>
  <c r="AQ12" i="4" s="1"/>
  <c r="W13" i="17"/>
  <c r="AE12" i="17"/>
  <c r="AG12" i="17"/>
  <c r="AP12" i="17" s="1"/>
  <c r="AF12" i="17"/>
  <c r="AO12" i="17" s="1"/>
  <c r="K23" i="21"/>
  <c r="K23" i="66"/>
  <c r="AR11" i="91"/>
  <c r="AR11" i="73"/>
  <c r="AH12" i="60"/>
  <c r="AQ12" i="60" s="1"/>
  <c r="AH12" i="75"/>
  <c r="AQ12" i="75" s="1"/>
  <c r="AH12" i="1"/>
  <c r="AQ12" i="1" s="1"/>
  <c r="AG12" i="61"/>
  <c r="AP12" i="61" s="1"/>
  <c r="W13" i="61"/>
  <c r="AF12" i="61"/>
  <c r="AO12" i="61" s="1"/>
  <c r="AE12" i="61"/>
  <c r="AG12" i="85"/>
  <c r="AP12" i="85" s="1"/>
  <c r="AF12" i="85"/>
  <c r="AO12" i="85" s="1"/>
  <c r="W13" i="85"/>
  <c r="AE12" i="85"/>
  <c r="AR10" i="94"/>
  <c r="AN12" i="77"/>
  <c r="AI12" i="77"/>
  <c r="AH11" i="90"/>
  <c r="AQ11" i="90" s="1"/>
  <c r="AH12" i="41"/>
  <c r="AQ12" i="41" s="1"/>
  <c r="AR11" i="1"/>
  <c r="AH12" i="82"/>
  <c r="AQ12" i="82" s="1"/>
  <c r="K22" i="3"/>
  <c r="K23" i="54"/>
  <c r="K23" i="55"/>
  <c r="Y13" i="9"/>
  <c r="X13" i="9"/>
  <c r="AI11" i="67"/>
  <c r="AN11" i="67"/>
  <c r="AH12" i="53"/>
  <c r="AQ12" i="53" s="1"/>
  <c r="K22" i="11"/>
  <c r="AH12" i="36"/>
  <c r="AQ12" i="36" s="1"/>
  <c r="K23" i="15"/>
  <c r="AR11" i="31"/>
  <c r="K22" i="71"/>
  <c r="AN12" i="30"/>
  <c r="Y14" i="76"/>
  <c r="X14" i="76"/>
  <c r="AI12" i="33"/>
  <c r="AN12" i="33"/>
  <c r="AN11" i="18"/>
  <c r="AI11" i="18"/>
  <c r="AH12" i="93"/>
  <c r="AQ12" i="93" s="1"/>
  <c r="AH11" i="68"/>
  <c r="AQ11" i="68" s="1"/>
  <c r="AR11" i="2"/>
  <c r="AE12" i="41"/>
  <c r="W13" i="41"/>
  <c r="AF12" i="41"/>
  <c r="AO12" i="41" s="1"/>
  <c r="AG12" i="41"/>
  <c r="AP12" i="41" s="1"/>
  <c r="AR11" i="53"/>
  <c r="AF13" i="44"/>
  <c r="AO13" i="44" s="1"/>
  <c r="W14" i="44"/>
  <c r="AE13" i="44"/>
  <c r="AG13" i="44"/>
  <c r="AP13" i="44" s="1"/>
  <c r="AG12" i="52"/>
  <c r="AP12" i="52" s="1"/>
  <c r="W13" i="52"/>
  <c r="AF12" i="52"/>
  <c r="AO12" i="52" s="1"/>
  <c r="AE12" i="52"/>
  <c r="AE12" i="82"/>
  <c r="AI10" i="27"/>
  <c r="AN10" i="27"/>
  <c r="K22" i="4"/>
  <c r="AF13" i="15"/>
  <c r="AO13" i="15" s="1"/>
  <c r="W14" i="15"/>
  <c r="AE13" i="15"/>
  <c r="AG13" i="15"/>
  <c r="AP13" i="15" s="1"/>
  <c r="AH13" i="86"/>
  <c r="AQ13" i="86" s="1"/>
  <c r="AR11" i="42"/>
  <c r="AH11" i="89"/>
  <c r="AQ11" i="89" s="1"/>
  <c r="AR11" i="82"/>
  <c r="AN12" i="65"/>
  <c r="AI12" i="65"/>
  <c r="Y13" i="96"/>
  <c r="X13" i="96"/>
  <c r="AR12" i="15"/>
  <c r="X12" i="23"/>
  <c r="Y12" i="23"/>
  <c r="AH12" i="11"/>
  <c r="AQ12" i="11" s="1"/>
  <c r="AH11" i="62"/>
  <c r="AQ11" i="62" s="1"/>
  <c r="AH12" i="57"/>
  <c r="AQ12" i="57" s="1"/>
  <c r="AG12" i="36"/>
  <c r="AP12" i="36" s="1"/>
  <c r="AE12" i="36"/>
  <c r="AF12" i="36"/>
  <c r="AO12" i="36" s="1"/>
  <c r="W13" i="36"/>
  <c r="K22" i="19"/>
  <c r="X12" i="34"/>
  <c r="Y12" i="34"/>
  <c r="AF12" i="64"/>
  <c r="AO12" i="64" s="1"/>
  <c r="W13" i="64"/>
  <c r="AE12" i="64"/>
  <c r="AG12" i="64"/>
  <c r="AP12" i="64" s="1"/>
  <c r="AN13" i="76"/>
  <c r="AN12" i="54"/>
  <c r="AI12" i="54"/>
  <c r="AI11" i="35"/>
  <c r="AN11" i="35"/>
  <c r="AF12" i="55"/>
  <c r="AO12" i="55" s="1"/>
  <c r="W13" i="55"/>
  <c r="AE12" i="55"/>
  <c r="AG12" i="55"/>
  <c r="AP12" i="55" s="1"/>
  <c r="AR11" i="75"/>
  <c r="AG12" i="74"/>
  <c r="AP12" i="74" s="1"/>
  <c r="AF12" i="74"/>
  <c r="AO12" i="74" s="1"/>
  <c r="AE12" i="74"/>
  <c r="W13" i="74"/>
  <c r="K23" i="7"/>
  <c r="AH12" i="45"/>
  <c r="AQ12" i="45" s="1"/>
  <c r="K23" i="9"/>
  <c r="K22" i="52"/>
  <c r="AR12" i="83"/>
  <c r="AR11" i="36"/>
  <c r="K22" i="59"/>
  <c r="AG11" i="13"/>
  <c r="AP11" i="13" s="1"/>
  <c r="W12" i="13"/>
  <c r="AF11" i="13"/>
  <c r="AO11" i="13" s="1"/>
  <c r="AE11" i="13"/>
  <c r="W13" i="63"/>
  <c r="AE12" i="63"/>
  <c r="AF12" i="63"/>
  <c r="AO12" i="63" s="1"/>
  <c r="AG12" i="63"/>
  <c r="AP12" i="63" s="1"/>
  <c r="K22" i="56"/>
  <c r="AI11" i="37"/>
  <c r="AN11" i="37"/>
  <c r="AN11" i="46"/>
  <c r="AI11" i="46"/>
  <c r="AH12" i="2"/>
  <c r="AQ12" i="2" s="1"/>
  <c r="AR11" i="11"/>
  <c r="AR10" i="62"/>
  <c r="Z12" i="60"/>
  <c r="AR11" i="32"/>
  <c r="AG11" i="29"/>
  <c r="AP11" i="29" s="1"/>
  <c r="AF11" i="29"/>
  <c r="AO11" i="29" s="1"/>
  <c r="W12" i="29"/>
  <c r="AE11" i="29"/>
  <c r="Z12" i="75"/>
  <c r="AH12" i="50"/>
  <c r="AQ12" i="50" s="1"/>
  <c r="Z12" i="1"/>
  <c r="AI10" i="7"/>
  <c r="AN10" i="7"/>
  <c r="Y13" i="77"/>
  <c r="X13" i="77"/>
  <c r="Z13" i="77" s="1"/>
  <c r="AH12" i="87"/>
  <c r="AQ12" i="87" s="1"/>
  <c r="W13" i="80"/>
  <c r="AG12" i="80"/>
  <c r="AP12" i="80" s="1"/>
  <c r="AE12" i="80"/>
  <c r="AF12" i="80"/>
  <c r="AO12" i="80" s="1"/>
  <c r="K22" i="51"/>
  <c r="X11" i="27"/>
  <c r="Y11" i="27"/>
  <c r="AH12" i="56"/>
  <c r="AQ12" i="56" s="1"/>
  <c r="AR11" i="50"/>
  <c r="Z11" i="89"/>
  <c r="AR11" i="14"/>
  <c r="Y13" i="65"/>
  <c r="X13" i="65"/>
  <c r="Z13" i="65" s="1"/>
  <c r="Z11" i="62"/>
  <c r="AH12" i="14"/>
  <c r="AQ12" i="14" s="1"/>
  <c r="AH11" i="94"/>
  <c r="AQ11" i="94" s="1"/>
  <c r="K22" i="60"/>
  <c r="K22" i="8"/>
  <c r="X12" i="92"/>
  <c r="Y12" i="92"/>
  <c r="Y13" i="47"/>
  <c r="X13" i="47"/>
  <c r="X12" i="88"/>
  <c r="Y12" i="88"/>
  <c r="Y13" i="21"/>
  <c r="X13" i="21"/>
  <c r="X13" i="54"/>
  <c r="Y13" i="54"/>
  <c r="AR11" i="39"/>
  <c r="W13" i="81"/>
  <c r="AG12" i="81"/>
  <c r="AP12" i="81" s="1"/>
  <c r="AE12" i="81"/>
  <c r="AF12" i="81"/>
  <c r="AO12" i="81" s="1"/>
  <c r="AH12" i="73"/>
  <c r="AQ12" i="73" s="1"/>
  <c r="K23" i="70"/>
  <c r="AE11" i="22"/>
  <c r="AG11" i="22"/>
  <c r="AP11" i="22" s="1"/>
  <c r="W12" i="22"/>
  <c r="AF11" i="22"/>
  <c r="AO11" i="22" s="1"/>
  <c r="W12" i="10"/>
  <c r="AF11" i="10"/>
  <c r="AO11" i="10" s="1"/>
  <c r="AE11" i="10"/>
  <c r="AG11" i="10"/>
  <c r="AP11" i="10" s="1"/>
  <c r="AR12" i="66"/>
  <c r="AR11" i="64"/>
  <c r="Y12" i="18"/>
  <c r="X12" i="18"/>
  <c r="Y12" i="46"/>
  <c r="X12" i="46"/>
  <c r="Z12" i="93"/>
  <c r="AR11" i="19"/>
  <c r="AG11" i="78"/>
  <c r="AP11" i="78" s="1"/>
  <c r="AF11" i="78"/>
  <c r="AO11" i="78" s="1"/>
  <c r="AE11" i="78"/>
  <c r="W12" i="78"/>
  <c r="K23" i="17"/>
  <c r="AG12" i="40"/>
  <c r="AP12" i="40" s="1"/>
  <c r="AF12" i="40"/>
  <c r="AO12" i="40" s="1"/>
  <c r="AE12" i="40"/>
  <c r="W13" i="40"/>
  <c r="AI10" i="6"/>
  <c r="AN10" i="6"/>
  <c r="Z12" i="45"/>
  <c r="Z12" i="50"/>
  <c r="AH12" i="91"/>
  <c r="AQ12" i="91" s="1"/>
  <c r="AR11" i="4"/>
  <c r="AH13" i="48"/>
  <c r="AQ13" i="48" s="1"/>
  <c r="Z11" i="68"/>
  <c r="AH13" i="66"/>
  <c r="AQ13" i="66" s="1"/>
  <c r="AH12" i="5"/>
  <c r="AQ12" i="5" s="1"/>
  <c r="AR12" i="86"/>
  <c r="AH12" i="72"/>
  <c r="AQ12" i="72" s="1"/>
  <c r="AR10" i="89"/>
  <c r="AR12" i="26"/>
  <c r="AH12" i="95"/>
  <c r="AQ12" i="95" s="1"/>
  <c r="AH12" i="24"/>
  <c r="AQ12" i="24" s="1"/>
  <c r="K22" i="2"/>
  <c r="Z13" i="86"/>
  <c r="AI11" i="12"/>
  <c r="AN11" i="12"/>
  <c r="AR10" i="51"/>
  <c r="Z12" i="11"/>
  <c r="Z12" i="57"/>
  <c r="AH13" i="26"/>
  <c r="AQ13" i="26" s="1"/>
  <c r="K23" i="22"/>
  <c r="AR11" i="24"/>
  <c r="AH12" i="31"/>
  <c r="AQ12" i="31" s="1"/>
  <c r="AN11" i="49"/>
  <c r="AI11" i="49"/>
  <c r="Y13" i="30"/>
  <c r="X13" i="30"/>
  <c r="AG12" i="16"/>
  <c r="AP12" i="16" s="1"/>
  <c r="AF12" i="16"/>
  <c r="AO12" i="16" s="1"/>
  <c r="W13" i="16"/>
  <c r="AE12" i="16"/>
  <c r="AH11" i="20"/>
  <c r="AQ11" i="20" s="1"/>
  <c r="AG12" i="4"/>
  <c r="AP12" i="4" s="1"/>
  <c r="AF12" i="4"/>
  <c r="AO12" i="4" s="1"/>
  <c r="W13" i="4"/>
  <c r="AE12" i="4"/>
  <c r="AH13" i="28"/>
  <c r="AQ13" i="28" s="1"/>
  <c r="W13" i="43"/>
  <c r="AG12" i="43"/>
  <c r="AP12" i="43" s="1"/>
  <c r="AF12" i="43"/>
  <c r="AO12" i="43" s="1"/>
  <c r="AE12" i="43"/>
  <c r="Y12" i="37"/>
  <c r="X12" i="37"/>
  <c r="W13" i="84"/>
  <c r="AE12" i="84"/>
  <c r="AG12" i="84"/>
  <c r="AP12" i="84" s="1"/>
  <c r="AF12" i="84"/>
  <c r="AO12" i="84" s="1"/>
  <c r="AH12" i="8"/>
  <c r="AQ12" i="8" s="1"/>
  <c r="AH11" i="51"/>
  <c r="AQ11" i="51" s="1"/>
  <c r="AR11" i="41"/>
  <c r="K22" i="50"/>
  <c r="W13" i="2"/>
  <c r="AE12" i="2"/>
  <c r="AG12" i="2"/>
  <c r="AP12" i="2" s="1"/>
  <c r="AF12" i="2"/>
  <c r="AO12" i="2" s="1"/>
  <c r="AR12" i="44"/>
  <c r="AR12" i="28"/>
  <c r="AR11" i="16"/>
  <c r="AR10" i="20"/>
  <c r="Y11" i="7"/>
  <c r="X11" i="7"/>
  <c r="AG13" i="71"/>
  <c r="AP13" i="71" s="1"/>
  <c r="AF13" i="71"/>
  <c r="AO13" i="71" s="1"/>
  <c r="W14" i="71"/>
  <c r="AE13" i="71"/>
  <c r="W13" i="58"/>
  <c r="AE12" i="58"/>
  <c r="AF12" i="58"/>
  <c r="AO12" i="58" s="1"/>
  <c r="AG12" i="58"/>
  <c r="AP12" i="58" s="1"/>
  <c r="AH12" i="32"/>
  <c r="AQ12" i="32" s="1"/>
  <c r="AR11" i="56"/>
  <c r="AF12" i="5"/>
  <c r="AO12" i="5" s="1"/>
  <c r="W13" i="5"/>
  <c r="AE12" i="5"/>
  <c r="AG12" i="5"/>
  <c r="AP12" i="5" s="1"/>
  <c r="AG12" i="72"/>
  <c r="AP12" i="72" s="1"/>
  <c r="AF12" i="72"/>
  <c r="AO12" i="72" s="1"/>
  <c r="W13" i="72"/>
  <c r="AE12" i="72"/>
  <c r="AR11" i="60"/>
  <c r="Z12" i="95"/>
  <c r="AN12" i="59"/>
  <c r="AI12" i="59"/>
  <c r="K22" i="16"/>
  <c r="K23" i="18"/>
  <c r="Z12" i="56"/>
  <c r="K23" i="65"/>
  <c r="AH13" i="83"/>
  <c r="AQ13" i="83" s="1"/>
  <c r="K23" i="23"/>
  <c r="AR11" i="5"/>
  <c r="AR11" i="72"/>
  <c r="K23" i="68"/>
  <c r="AH12" i="19"/>
  <c r="AQ12" i="19" s="1"/>
  <c r="Z13" i="26"/>
  <c r="Z11" i="94"/>
  <c r="K23" i="57"/>
  <c r="AI11" i="34"/>
  <c r="AN11" i="34"/>
  <c r="AR10" i="90"/>
  <c r="K22" i="12"/>
  <c r="Z12" i="31"/>
  <c r="Y12" i="49"/>
  <c r="X12" i="49"/>
  <c r="X12" i="25"/>
  <c r="Y12" i="25"/>
  <c r="AI12" i="69"/>
  <c r="AN12" i="69"/>
  <c r="AN11" i="92"/>
  <c r="AN11" i="88"/>
  <c r="AI11" i="88"/>
  <c r="Y13" i="79"/>
  <c r="X13" i="79"/>
  <c r="Z13" i="79" s="1"/>
  <c r="Y12" i="35"/>
  <c r="X12" i="35"/>
  <c r="AH12" i="16"/>
  <c r="AQ12" i="16" s="1"/>
  <c r="AR11" i="93"/>
  <c r="K22" i="64"/>
  <c r="AR11" i="87"/>
  <c r="AH12" i="42"/>
  <c r="AQ12" i="42" s="1"/>
  <c r="K22" i="67"/>
  <c r="AR10" i="68"/>
  <c r="Y11" i="6"/>
  <c r="X11" i="6"/>
  <c r="K22" i="24"/>
  <c r="AR11" i="8"/>
  <c r="AG12" i="91"/>
  <c r="AP12" i="91" s="1"/>
  <c r="W13" i="91"/>
  <c r="AF12" i="91"/>
  <c r="AO12" i="91" s="1"/>
  <c r="AE12" i="91"/>
  <c r="AF12" i="70"/>
  <c r="AO12" i="70" s="1"/>
  <c r="W13" i="70"/>
  <c r="AE12" i="70"/>
  <c r="AG12" i="70"/>
  <c r="AP12" i="70" s="1"/>
  <c r="AR11" i="57"/>
  <c r="Z12" i="32"/>
  <c r="AG12" i="38"/>
  <c r="AP12" i="38" s="1"/>
  <c r="AF12" i="38"/>
  <c r="AO12" i="38" s="1"/>
  <c r="AE12" i="38"/>
  <c r="W13" i="38"/>
  <c r="AR11" i="45"/>
  <c r="Z13" i="66"/>
  <c r="AH13" i="44"/>
  <c r="AQ13" i="44" s="1"/>
  <c r="X13" i="59"/>
  <c r="Y13" i="59"/>
  <c r="Z12" i="24"/>
  <c r="AH13" i="15"/>
  <c r="AQ13" i="15" s="1"/>
  <c r="AH12" i="39"/>
  <c r="AQ12" i="39" s="1"/>
  <c r="X12" i="12"/>
  <c r="Y12" i="12"/>
  <c r="AI12" i="9"/>
  <c r="AN12" i="9"/>
  <c r="Y12" i="67"/>
  <c r="X12" i="67"/>
  <c r="Z12" i="67" s="1"/>
  <c r="AN12" i="96"/>
  <c r="AI12" i="96"/>
  <c r="AN11" i="23"/>
  <c r="AI11" i="23"/>
  <c r="K22" i="20"/>
  <c r="AR12" i="48"/>
  <c r="AR11" i="95"/>
  <c r="K22" i="72"/>
  <c r="K23" i="5"/>
  <c r="AH12" i="64"/>
  <c r="AQ12" i="64" s="1"/>
  <c r="AN11" i="25"/>
  <c r="AI11" i="25"/>
  <c r="X13" i="69"/>
  <c r="Y13" i="69"/>
  <c r="AN12" i="79"/>
  <c r="AI12" i="79"/>
  <c r="X13" i="33"/>
  <c r="Y13" i="33"/>
  <c r="AI12" i="21" l="1"/>
  <c r="AF12" i="82"/>
  <c r="AO12" i="82" s="1"/>
  <c r="AG12" i="53"/>
  <c r="AP12" i="53" s="1"/>
  <c r="W13" i="82"/>
  <c r="W13" i="14"/>
  <c r="AG12" i="39"/>
  <c r="AP12" i="39" s="1"/>
  <c r="AE12" i="42"/>
  <c r="AG12" i="14"/>
  <c r="AP12" i="14" s="1"/>
  <c r="AF12" i="39"/>
  <c r="AO12" i="39" s="1"/>
  <c r="AG11" i="90"/>
  <c r="AP11" i="90" s="1"/>
  <c r="AF12" i="53"/>
  <c r="AO12" i="53" s="1"/>
  <c r="AF13" i="83"/>
  <c r="AO13" i="83" s="1"/>
  <c r="Z11" i="6"/>
  <c r="W14" i="83"/>
  <c r="Z12" i="88"/>
  <c r="W13" i="39"/>
  <c r="AE12" i="73"/>
  <c r="AI12" i="47"/>
  <c r="AF13" i="48"/>
  <c r="AO13" i="48" s="1"/>
  <c r="AF12" i="73"/>
  <c r="AO12" i="73" s="1"/>
  <c r="Z13" i="54"/>
  <c r="Z13" i="47"/>
  <c r="AE11" i="90"/>
  <c r="W13" i="19"/>
  <c r="W13" i="53"/>
  <c r="AN11" i="3"/>
  <c r="AI11" i="3"/>
  <c r="AR11" i="3" s="1"/>
  <c r="W13" i="87"/>
  <c r="AG12" i="42"/>
  <c r="AP12" i="42" s="1"/>
  <c r="AF12" i="19"/>
  <c r="AO12" i="19" s="1"/>
  <c r="AE13" i="28"/>
  <c r="AN12" i="47"/>
  <c r="AE12" i="87"/>
  <c r="AF12" i="42"/>
  <c r="AO12" i="42" s="1"/>
  <c r="AE12" i="14"/>
  <c r="AG12" i="19"/>
  <c r="AP12" i="19" s="1"/>
  <c r="AF13" i="28"/>
  <c r="AO13" i="28" s="1"/>
  <c r="X12" i="3"/>
  <c r="AH12" i="3" s="1"/>
  <c r="AQ12" i="3" s="1"/>
  <c r="Y12" i="3"/>
  <c r="AF12" i="87"/>
  <c r="AO12" i="87" s="1"/>
  <c r="AI13" i="76"/>
  <c r="AI12" i="30"/>
  <c r="AG13" i="28"/>
  <c r="AP13" i="28" s="1"/>
  <c r="Z12" i="49"/>
  <c r="AF12" i="49" s="1"/>
  <c r="AO12" i="49" s="1"/>
  <c r="Z13" i="21"/>
  <c r="AF13" i="21" s="1"/>
  <c r="AO13" i="21" s="1"/>
  <c r="Z12" i="92"/>
  <c r="W12" i="90"/>
  <c r="Z12" i="46"/>
  <c r="W13" i="46" s="1"/>
  <c r="Z13" i="69"/>
  <c r="W14" i="69" s="1"/>
  <c r="Z12" i="34"/>
  <c r="AG12" i="34" s="1"/>
  <c r="AP12" i="34" s="1"/>
  <c r="Z13" i="30"/>
  <c r="AF13" i="30" s="1"/>
  <c r="AO13" i="30" s="1"/>
  <c r="Z12" i="12"/>
  <c r="AE12" i="12" s="1"/>
  <c r="W13" i="34"/>
  <c r="W13" i="49"/>
  <c r="AE12" i="49"/>
  <c r="AG12" i="49"/>
  <c r="AP12" i="49" s="1"/>
  <c r="W14" i="79"/>
  <c r="AG13" i="79"/>
  <c r="AP13" i="79" s="1"/>
  <c r="AE13" i="79"/>
  <c r="AF13" i="79"/>
  <c r="AO13" i="79" s="1"/>
  <c r="AH13" i="69"/>
  <c r="AQ13" i="69" s="1"/>
  <c r="AR11" i="23"/>
  <c r="X13" i="70"/>
  <c r="Y13" i="70"/>
  <c r="AR11" i="92"/>
  <c r="AH12" i="49"/>
  <c r="AQ12" i="49" s="1"/>
  <c r="AG11" i="94"/>
  <c r="AP11" i="94" s="1"/>
  <c r="AE11" i="94"/>
  <c r="W12" i="94"/>
  <c r="AF11" i="94"/>
  <c r="AO11" i="94" s="1"/>
  <c r="AR12" i="59"/>
  <c r="AI12" i="5"/>
  <c r="AN12" i="5"/>
  <c r="AN12" i="87"/>
  <c r="AI12" i="87"/>
  <c r="X13" i="58"/>
  <c r="Y13" i="58"/>
  <c r="X13" i="84"/>
  <c r="Y13" i="84"/>
  <c r="AH13" i="30"/>
  <c r="AQ13" i="30" s="1"/>
  <c r="X12" i="10"/>
  <c r="Y12" i="10"/>
  <c r="AG13" i="21"/>
  <c r="AP13" i="21" s="1"/>
  <c r="AF13" i="47"/>
  <c r="AO13" i="47" s="1"/>
  <c r="AE13" i="47"/>
  <c r="W14" i="47"/>
  <c r="AG13" i="47"/>
  <c r="AP13" i="47" s="1"/>
  <c r="AG13" i="65"/>
  <c r="AP13" i="65" s="1"/>
  <c r="AF13" i="65"/>
  <c r="AO13" i="65" s="1"/>
  <c r="W14" i="65"/>
  <c r="AE13" i="65"/>
  <c r="K23" i="51"/>
  <c r="AI12" i="63"/>
  <c r="AN12" i="63"/>
  <c r="Y13" i="74"/>
  <c r="X13" i="74"/>
  <c r="AR12" i="54"/>
  <c r="AN12" i="36"/>
  <c r="AI12" i="36"/>
  <c r="AI12" i="41"/>
  <c r="AN12" i="41"/>
  <c r="AR12" i="30"/>
  <c r="AH13" i="9"/>
  <c r="AQ13" i="9" s="1"/>
  <c r="AN12" i="85"/>
  <c r="AI12" i="85"/>
  <c r="X13" i="17"/>
  <c r="Y13" i="17"/>
  <c r="AI12" i="8"/>
  <c r="AN12" i="8"/>
  <c r="X13" i="39"/>
  <c r="Y13" i="39"/>
  <c r="AN11" i="90"/>
  <c r="AI11" i="90"/>
  <c r="AI12" i="19"/>
  <c r="AN12" i="19"/>
  <c r="Y14" i="28"/>
  <c r="X14" i="28"/>
  <c r="AH13" i="33"/>
  <c r="AQ13" i="33" s="1"/>
  <c r="AG13" i="69"/>
  <c r="AP13" i="69" s="1"/>
  <c r="AF13" i="69"/>
  <c r="AO13" i="69" s="1"/>
  <c r="AG12" i="67"/>
  <c r="AP12" i="67" s="1"/>
  <c r="AF12" i="67"/>
  <c r="AO12" i="67" s="1"/>
  <c r="AE12" i="67"/>
  <c r="W13" i="67"/>
  <c r="AG12" i="32"/>
  <c r="AP12" i="32" s="1"/>
  <c r="AF12" i="32"/>
  <c r="AO12" i="32" s="1"/>
  <c r="AE12" i="32"/>
  <c r="W13" i="32"/>
  <c r="AG11" i="6"/>
  <c r="AP11" i="6" s="1"/>
  <c r="W12" i="6"/>
  <c r="AF11" i="6"/>
  <c r="AO11" i="6" s="1"/>
  <c r="AE11" i="6"/>
  <c r="AH12" i="35"/>
  <c r="AQ12" i="35" s="1"/>
  <c r="AR11" i="88"/>
  <c r="AE13" i="26"/>
  <c r="W14" i="26"/>
  <c r="AG13" i="26"/>
  <c r="AP13" i="26" s="1"/>
  <c r="AF13" i="26"/>
  <c r="AO13" i="26" s="1"/>
  <c r="AG12" i="56"/>
  <c r="AP12" i="56" s="1"/>
  <c r="AF12" i="56"/>
  <c r="AO12" i="56" s="1"/>
  <c r="AE12" i="56"/>
  <c r="W13" i="56"/>
  <c r="AN12" i="72"/>
  <c r="AI12" i="72"/>
  <c r="X13" i="5"/>
  <c r="Y13" i="5"/>
  <c r="AH11" i="7"/>
  <c r="AQ11" i="7" s="1"/>
  <c r="AH12" i="37"/>
  <c r="AQ12" i="37" s="1"/>
  <c r="W13" i="57"/>
  <c r="AE12" i="57"/>
  <c r="AF12" i="57"/>
  <c r="AO12" i="57" s="1"/>
  <c r="AG12" i="57"/>
  <c r="AP12" i="57" s="1"/>
  <c r="K23" i="2"/>
  <c r="AR10" i="6"/>
  <c r="AG12" i="46"/>
  <c r="AP12" i="46" s="1"/>
  <c r="AF12" i="46"/>
  <c r="AO12" i="46" s="1"/>
  <c r="K23" i="60"/>
  <c r="W14" i="77"/>
  <c r="AE13" i="77"/>
  <c r="AF13" i="77"/>
  <c r="AO13" i="77" s="1"/>
  <c r="AG13" i="77"/>
  <c r="AP13" i="77" s="1"/>
  <c r="AG12" i="75"/>
  <c r="AP12" i="75" s="1"/>
  <c r="AF12" i="75"/>
  <c r="AO12" i="75" s="1"/>
  <c r="AE12" i="75"/>
  <c r="W13" i="75"/>
  <c r="AR11" i="37"/>
  <c r="X13" i="63"/>
  <c r="Y13" i="63"/>
  <c r="K23" i="59"/>
  <c r="K23" i="52"/>
  <c r="AN12" i="74"/>
  <c r="AI12" i="74"/>
  <c r="AI12" i="55"/>
  <c r="AN12" i="55"/>
  <c r="AN12" i="64"/>
  <c r="AI12" i="64"/>
  <c r="AH13" i="96"/>
  <c r="AQ13" i="96" s="1"/>
  <c r="K23" i="4"/>
  <c r="Y13" i="82"/>
  <c r="X13" i="82"/>
  <c r="AR12" i="33"/>
  <c r="K23" i="11"/>
  <c r="X13" i="61"/>
  <c r="Y13" i="61"/>
  <c r="X12" i="51"/>
  <c r="Y12" i="51"/>
  <c r="X13" i="8"/>
  <c r="Y13" i="8"/>
  <c r="AI12" i="39"/>
  <c r="AN12" i="39"/>
  <c r="Y13" i="19"/>
  <c r="X13" i="19"/>
  <c r="Z13" i="19" s="1"/>
  <c r="X13" i="53"/>
  <c r="Y13" i="53"/>
  <c r="Z13" i="33"/>
  <c r="AR11" i="25"/>
  <c r="AG12" i="24"/>
  <c r="AP12" i="24" s="1"/>
  <c r="AF12" i="24"/>
  <c r="AO12" i="24" s="1"/>
  <c r="W13" i="24"/>
  <c r="AE12" i="24"/>
  <c r="X13" i="38"/>
  <c r="Y13" i="38"/>
  <c r="AN12" i="91"/>
  <c r="AI12" i="91"/>
  <c r="K23" i="64"/>
  <c r="AR12" i="69"/>
  <c r="AE12" i="95"/>
  <c r="W13" i="95"/>
  <c r="AF12" i="95"/>
  <c r="AO12" i="95" s="1"/>
  <c r="AG12" i="95"/>
  <c r="AP12" i="95" s="1"/>
  <c r="X13" i="72"/>
  <c r="Y13" i="72"/>
  <c r="AI12" i="2"/>
  <c r="AN12" i="2"/>
  <c r="Y13" i="43"/>
  <c r="X13" i="43"/>
  <c r="AI12" i="4"/>
  <c r="AN12" i="4"/>
  <c r="AN12" i="16"/>
  <c r="AI12" i="16"/>
  <c r="AG12" i="11"/>
  <c r="AP12" i="11" s="1"/>
  <c r="AF12" i="11"/>
  <c r="AO12" i="11" s="1"/>
  <c r="W13" i="11"/>
  <c r="AE12" i="11"/>
  <c r="AR11" i="12"/>
  <c r="AH12" i="18"/>
  <c r="AQ12" i="18" s="1"/>
  <c r="Y12" i="22"/>
  <c r="X12" i="22"/>
  <c r="AI12" i="81"/>
  <c r="AN12" i="81"/>
  <c r="AH13" i="54"/>
  <c r="AQ13" i="54" s="1"/>
  <c r="AH12" i="88"/>
  <c r="AQ12" i="88" s="1"/>
  <c r="AH12" i="92"/>
  <c r="AQ12" i="92" s="1"/>
  <c r="AI12" i="80"/>
  <c r="AN12" i="80"/>
  <c r="AI11" i="29"/>
  <c r="AN11" i="29"/>
  <c r="AN11" i="13"/>
  <c r="AI11" i="13"/>
  <c r="X13" i="55"/>
  <c r="Y13" i="55"/>
  <c r="AR12" i="21"/>
  <c r="X13" i="64"/>
  <c r="Y13" i="64"/>
  <c r="K23" i="19"/>
  <c r="AH14" i="76"/>
  <c r="AQ14" i="76" s="1"/>
  <c r="K23" i="71"/>
  <c r="Z13" i="9"/>
  <c r="K23" i="3"/>
  <c r="AR12" i="77"/>
  <c r="Y13" i="85"/>
  <c r="X13" i="85"/>
  <c r="AN11" i="51"/>
  <c r="AI11" i="51"/>
  <c r="Y12" i="90"/>
  <c r="X12" i="90"/>
  <c r="X14" i="83"/>
  <c r="Y14" i="83"/>
  <c r="AI12" i="14"/>
  <c r="AN12" i="14"/>
  <c r="AI13" i="28"/>
  <c r="AN13" i="28"/>
  <c r="Y13" i="73"/>
  <c r="X13" i="73"/>
  <c r="AR12" i="79"/>
  <c r="AR12" i="96"/>
  <c r="AR12" i="9"/>
  <c r="AI12" i="38"/>
  <c r="AN12" i="38"/>
  <c r="Z12" i="35"/>
  <c r="AE12" i="31"/>
  <c r="W13" i="31"/>
  <c r="AG12" i="31"/>
  <c r="AP12" i="31" s="1"/>
  <c r="AF12" i="31"/>
  <c r="AO12" i="31" s="1"/>
  <c r="AR11" i="34"/>
  <c r="AN13" i="71"/>
  <c r="AI13" i="71"/>
  <c r="Z11" i="7"/>
  <c r="X13" i="2"/>
  <c r="Z13" i="2" s="1"/>
  <c r="Y13" i="2"/>
  <c r="Z12" i="37"/>
  <c r="X13" i="4"/>
  <c r="Y13" i="4"/>
  <c r="Y13" i="16"/>
  <c r="X13" i="16"/>
  <c r="AR11" i="49"/>
  <c r="AG11" i="68"/>
  <c r="AP11" i="68" s="1"/>
  <c r="W12" i="68"/>
  <c r="AF11" i="68"/>
  <c r="AO11" i="68" s="1"/>
  <c r="AE11" i="68"/>
  <c r="X13" i="40"/>
  <c r="Y13" i="40"/>
  <c r="W14" i="54"/>
  <c r="AE13" i="54"/>
  <c r="AG13" i="54"/>
  <c r="AP13" i="54" s="1"/>
  <c r="AF13" i="54"/>
  <c r="AO13" i="54" s="1"/>
  <c r="W13" i="88"/>
  <c r="AG12" i="88"/>
  <c r="AP12" i="88" s="1"/>
  <c r="AF12" i="88"/>
  <c r="AO12" i="88" s="1"/>
  <c r="AE12" i="88"/>
  <c r="AF12" i="92"/>
  <c r="AO12" i="92" s="1"/>
  <c r="W13" i="92"/>
  <c r="AG12" i="92"/>
  <c r="AP12" i="92" s="1"/>
  <c r="AE12" i="92"/>
  <c r="AE11" i="62"/>
  <c r="W12" i="62"/>
  <c r="AF11" i="62"/>
  <c r="AO11" i="62" s="1"/>
  <c r="AG11" i="62"/>
  <c r="AP11" i="62" s="1"/>
  <c r="AG11" i="89"/>
  <c r="AP11" i="89" s="1"/>
  <c r="W12" i="89"/>
  <c r="AF11" i="89"/>
  <c r="AO11" i="89" s="1"/>
  <c r="AE11" i="89"/>
  <c r="AH11" i="27"/>
  <c r="AQ11" i="27" s="1"/>
  <c r="AR10" i="7"/>
  <c r="X12" i="29"/>
  <c r="Y12" i="29"/>
  <c r="AG12" i="60"/>
  <c r="AP12" i="60" s="1"/>
  <c r="AF12" i="60"/>
  <c r="AO12" i="60" s="1"/>
  <c r="W13" i="60"/>
  <c r="AE12" i="60"/>
  <c r="K23" i="56"/>
  <c r="AH12" i="23"/>
  <c r="AQ12" i="23" s="1"/>
  <c r="Z13" i="96"/>
  <c r="AI13" i="15"/>
  <c r="AN13" i="15"/>
  <c r="AR10" i="27"/>
  <c r="AN12" i="52"/>
  <c r="AI12" i="52"/>
  <c r="AN13" i="44"/>
  <c r="AI13" i="44"/>
  <c r="AI11" i="20"/>
  <c r="AN11" i="20"/>
  <c r="X13" i="42"/>
  <c r="Z13" i="42" s="1"/>
  <c r="Y13" i="42"/>
  <c r="AN12" i="73"/>
  <c r="AI12" i="73"/>
  <c r="AH13" i="59"/>
  <c r="AQ13" i="59" s="1"/>
  <c r="X13" i="91"/>
  <c r="Y13" i="91"/>
  <c r="K23" i="24"/>
  <c r="AH13" i="79"/>
  <c r="AQ13" i="79" s="1"/>
  <c r="AR12" i="47"/>
  <c r="AH12" i="25"/>
  <c r="AQ12" i="25" s="1"/>
  <c r="Y13" i="87"/>
  <c r="X13" i="87"/>
  <c r="Y14" i="71"/>
  <c r="X14" i="71"/>
  <c r="AI12" i="84"/>
  <c r="AN12" i="84"/>
  <c r="AI12" i="43"/>
  <c r="AN12" i="43"/>
  <c r="AF12" i="50"/>
  <c r="AO12" i="50" s="1"/>
  <c r="W13" i="50"/>
  <c r="AE12" i="50"/>
  <c r="AG12" i="50"/>
  <c r="AP12" i="50" s="1"/>
  <c r="AN12" i="40"/>
  <c r="AI12" i="40"/>
  <c r="X12" i="78"/>
  <c r="Y12" i="78"/>
  <c r="AG12" i="93"/>
  <c r="AP12" i="93" s="1"/>
  <c r="AF12" i="93"/>
  <c r="AO12" i="93" s="1"/>
  <c r="AE12" i="93"/>
  <c r="W13" i="93"/>
  <c r="Z12" i="18"/>
  <c r="AI11" i="10"/>
  <c r="AN11" i="10"/>
  <c r="AI11" i="22"/>
  <c r="AN11" i="22"/>
  <c r="X13" i="81"/>
  <c r="Y13" i="81"/>
  <c r="AH13" i="21"/>
  <c r="AQ13" i="21" s="1"/>
  <c r="AH13" i="47"/>
  <c r="AQ13" i="47" s="1"/>
  <c r="AH13" i="65"/>
  <c r="AQ13" i="65" s="1"/>
  <c r="Z11" i="27"/>
  <c r="AG12" i="1"/>
  <c r="AP12" i="1" s="1"/>
  <c r="AF12" i="1"/>
  <c r="AO12" i="1" s="1"/>
  <c r="W13" i="1"/>
  <c r="AE12" i="1"/>
  <c r="AR11" i="46"/>
  <c r="Y12" i="13"/>
  <c r="X12" i="13"/>
  <c r="X13" i="36"/>
  <c r="Y13" i="36"/>
  <c r="Z12" i="23"/>
  <c r="AR12" i="65"/>
  <c r="Y14" i="15"/>
  <c r="X14" i="15"/>
  <c r="Y14" i="44"/>
  <c r="X14" i="44"/>
  <c r="AR11" i="18"/>
  <c r="Z14" i="76"/>
  <c r="AI12" i="42"/>
  <c r="AN12" i="42"/>
  <c r="X14" i="48"/>
  <c r="Y14" i="48"/>
  <c r="X13" i="14"/>
  <c r="Y13" i="14"/>
  <c r="AI12" i="53"/>
  <c r="AN12" i="53"/>
  <c r="K23" i="72"/>
  <c r="K23" i="20"/>
  <c r="AH12" i="67"/>
  <c r="AQ12" i="67" s="1"/>
  <c r="AH12" i="12"/>
  <c r="AQ12" i="12" s="1"/>
  <c r="Z13" i="59"/>
  <c r="AG13" i="66"/>
  <c r="AP13" i="66" s="1"/>
  <c r="AF13" i="66"/>
  <c r="AO13" i="66" s="1"/>
  <c r="W14" i="66"/>
  <c r="AE13" i="66"/>
  <c r="AN12" i="70"/>
  <c r="AI12" i="70"/>
  <c r="AH11" i="6"/>
  <c r="AQ11" i="6" s="1"/>
  <c r="K23" i="67"/>
  <c r="Z12" i="25"/>
  <c r="K23" i="12"/>
  <c r="K23" i="16"/>
  <c r="AI12" i="58"/>
  <c r="AN12" i="58"/>
  <c r="K23" i="50"/>
  <c r="W14" i="86"/>
  <c r="AG13" i="86"/>
  <c r="AP13" i="86" s="1"/>
  <c r="AF13" i="86"/>
  <c r="AO13" i="86" s="1"/>
  <c r="AE13" i="86"/>
  <c r="AF12" i="45"/>
  <c r="AO12" i="45" s="1"/>
  <c r="AE12" i="45"/>
  <c r="W13" i="45"/>
  <c r="AG12" i="45"/>
  <c r="AP12" i="45" s="1"/>
  <c r="AN11" i="78"/>
  <c r="AI11" i="78"/>
  <c r="AH12" i="46"/>
  <c r="AQ12" i="46" s="1"/>
  <c r="K23" i="8"/>
  <c r="X13" i="80"/>
  <c r="Y13" i="80"/>
  <c r="AH13" i="77"/>
  <c r="AQ13" i="77" s="1"/>
  <c r="AR11" i="35"/>
  <c r="AR13" i="76"/>
  <c r="AH12" i="34"/>
  <c r="AQ12" i="34" s="1"/>
  <c r="AN12" i="82"/>
  <c r="AI12" i="82"/>
  <c r="Y13" i="52"/>
  <c r="X13" i="52"/>
  <c r="X13" i="41"/>
  <c r="Y13" i="41"/>
  <c r="AR11" i="67"/>
  <c r="AI12" i="61"/>
  <c r="AN12" i="61"/>
  <c r="AI12" i="17"/>
  <c r="AN12" i="17"/>
  <c r="Y12" i="20"/>
  <c r="X12" i="20"/>
  <c r="AI13" i="83"/>
  <c r="AN13" i="83"/>
  <c r="AN13" i="48"/>
  <c r="AI13" i="48"/>
  <c r="Z13" i="70" l="1"/>
  <c r="Z12" i="20"/>
  <c r="Z14" i="44"/>
  <c r="Z12" i="78"/>
  <c r="AE13" i="21"/>
  <c r="AE13" i="30"/>
  <c r="Z13" i="52"/>
  <c r="AF12" i="34"/>
  <c r="AO12" i="34" s="1"/>
  <c r="Z13" i="14"/>
  <c r="W14" i="21"/>
  <c r="AE12" i="34"/>
  <c r="W14" i="30"/>
  <c r="Z14" i="28"/>
  <c r="AF12" i="12"/>
  <c r="AO12" i="12" s="1"/>
  <c r="Z12" i="3"/>
  <c r="Z13" i="81"/>
  <c r="AE13" i="69"/>
  <c r="Z13" i="74"/>
  <c r="AE12" i="46"/>
  <c r="AG13" i="30"/>
  <c r="AP13" i="30" s="1"/>
  <c r="Z12" i="51"/>
  <c r="Z13" i="63"/>
  <c r="AG12" i="12"/>
  <c r="AP12" i="12" s="1"/>
  <c r="Z13" i="73"/>
  <c r="Z13" i="85"/>
  <c r="Z12" i="22"/>
  <c r="W13" i="22" s="1"/>
  <c r="Z13" i="43"/>
  <c r="W14" i="43" s="1"/>
  <c r="Z13" i="80"/>
  <c r="Z12" i="29"/>
  <c r="Z12" i="10"/>
  <c r="Z12" i="13"/>
  <c r="Z13" i="87"/>
  <c r="AG13" i="87" s="1"/>
  <c r="AP13" i="87" s="1"/>
  <c r="Z13" i="16"/>
  <c r="W13" i="12"/>
  <c r="Z13" i="84"/>
  <c r="AF13" i="84" s="1"/>
  <c r="AO13" i="84" s="1"/>
  <c r="Z13" i="55"/>
  <c r="AF13" i="55" s="1"/>
  <c r="AO13" i="55" s="1"/>
  <c r="Z13" i="5"/>
  <c r="Z12" i="90"/>
  <c r="AG12" i="90" s="1"/>
  <c r="AP12" i="90" s="1"/>
  <c r="AE13" i="43"/>
  <c r="AG13" i="43"/>
  <c r="AP13" i="43" s="1"/>
  <c r="AF13" i="43"/>
  <c r="AO13" i="43" s="1"/>
  <c r="AF13" i="70"/>
  <c r="AO13" i="70" s="1"/>
  <c r="W14" i="70"/>
  <c r="AE13" i="70"/>
  <c r="AG13" i="70"/>
  <c r="AP13" i="70" s="1"/>
  <c r="AE14" i="28"/>
  <c r="AF14" i="28"/>
  <c r="AO14" i="28" s="1"/>
  <c r="W15" i="28"/>
  <c r="AG14" i="28"/>
  <c r="AP14" i="28" s="1"/>
  <c r="AF13" i="5"/>
  <c r="AO13" i="5" s="1"/>
  <c r="W14" i="5"/>
  <c r="AE13" i="5"/>
  <c r="AG13" i="5"/>
  <c r="AP13" i="5" s="1"/>
  <c r="AG13" i="19"/>
  <c r="AP13" i="19" s="1"/>
  <c r="AF13" i="19"/>
  <c r="AO13" i="19" s="1"/>
  <c r="W14" i="19"/>
  <c r="AE13" i="19"/>
  <c r="W13" i="25"/>
  <c r="AG12" i="25"/>
  <c r="AP12" i="25" s="1"/>
  <c r="AF12" i="25"/>
  <c r="AO12" i="25" s="1"/>
  <c r="AE12" i="25"/>
  <c r="AR12" i="70"/>
  <c r="AF13" i="59"/>
  <c r="AO13" i="59" s="1"/>
  <c r="W14" i="59"/>
  <c r="AE13" i="59"/>
  <c r="AG13" i="59"/>
  <c r="AP13" i="59" s="1"/>
  <c r="AH13" i="14"/>
  <c r="AQ13" i="14" s="1"/>
  <c r="AR12" i="42"/>
  <c r="AH14" i="44"/>
  <c r="AQ14" i="44" s="1"/>
  <c r="AH12" i="13"/>
  <c r="AQ12" i="13" s="1"/>
  <c r="Y13" i="1"/>
  <c r="X13" i="1"/>
  <c r="AR12" i="43"/>
  <c r="AH13" i="87"/>
  <c r="AQ13" i="87" s="1"/>
  <c r="AH13" i="91"/>
  <c r="AQ13" i="91" s="1"/>
  <c r="AR13" i="15"/>
  <c r="X12" i="89"/>
  <c r="Y12" i="89"/>
  <c r="AI11" i="62"/>
  <c r="AN11" i="62"/>
  <c r="AI12" i="88"/>
  <c r="AN12" i="88"/>
  <c r="AI11" i="68"/>
  <c r="AN11" i="68"/>
  <c r="AH13" i="16"/>
  <c r="AQ13" i="16" s="1"/>
  <c r="AG12" i="37"/>
  <c r="AP12" i="37" s="1"/>
  <c r="AF12" i="37"/>
  <c r="AO12" i="37" s="1"/>
  <c r="AE12" i="37"/>
  <c r="W13" i="37"/>
  <c r="AR12" i="38"/>
  <c r="AH13" i="85"/>
  <c r="AQ13" i="85" s="1"/>
  <c r="AH13" i="64"/>
  <c r="AQ13" i="64" s="1"/>
  <c r="AR11" i="29"/>
  <c r="AR12" i="16"/>
  <c r="AH13" i="38"/>
  <c r="AQ13" i="38" s="1"/>
  <c r="AG13" i="33"/>
  <c r="AP13" i="33" s="1"/>
  <c r="AF13" i="33"/>
  <c r="AO13" i="33" s="1"/>
  <c r="AE13" i="33"/>
  <c r="W14" i="33"/>
  <c r="AR12" i="74"/>
  <c r="AI13" i="77"/>
  <c r="AN13" i="77"/>
  <c r="AN12" i="46"/>
  <c r="AI12" i="46"/>
  <c r="X13" i="32"/>
  <c r="Y13" i="32"/>
  <c r="AI13" i="69"/>
  <c r="AN13" i="69"/>
  <c r="AR11" i="90"/>
  <c r="AR12" i="8"/>
  <c r="AH13" i="74"/>
  <c r="AQ13" i="74" s="1"/>
  <c r="W13" i="10"/>
  <c r="AE12" i="10"/>
  <c r="AG12" i="10"/>
  <c r="AP12" i="10" s="1"/>
  <c r="AF12" i="10"/>
  <c r="AO12" i="10" s="1"/>
  <c r="AR12" i="87"/>
  <c r="AR13" i="48"/>
  <c r="W13" i="20"/>
  <c r="AE12" i="20"/>
  <c r="AG12" i="20"/>
  <c r="AP12" i="20" s="1"/>
  <c r="AF12" i="20"/>
  <c r="AO12" i="20" s="1"/>
  <c r="AG13" i="52"/>
  <c r="AP13" i="52" s="1"/>
  <c r="W14" i="52"/>
  <c r="AF13" i="52"/>
  <c r="AO13" i="52" s="1"/>
  <c r="AE13" i="52"/>
  <c r="AH13" i="80"/>
  <c r="AQ13" i="80" s="1"/>
  <c r="X13" i="45"/>
  <c r="Y13" i="45"/>
  <c r="AR12" i="58"/>
  <c r="AG13" i="14"/>
  <c r="AP13" i="14" s="1"/>
  <c r="W14" i="14"/>
  <c r="AF13" i="14"/>
  <c r="AO13" i="14" s="1"/>
  <c r="AE13" i="14"/>
  <c r="AR11" i="10"/>
  <c r="Z13" i="91"/>
  <c r="AH13" i="42"/>
  <c r="AQ13" i="42" s="1"/>
  <c r="AR12" i="52"/>
  <c r="W14" i="96"/>
  <c r="AE13" i="96"/>
  <c r="AF13" i="96"/>
  <c r="AO13" i="96" s="1"/>
  <c r="AG13" i="96"/>
  <c r="AP13" i="96" s="1"/>
  <c r="AH12" i="29"/>
  <c r="AQ12" i="29" s="1"/>
  <c r="AN12" i="92"/>
  <c r="AI12" i="92"/>
  <c r="AN13" i="54"/>
  <c r="AI13" i="54"/>
  <c r="AH13" i="73"/>
  <c r="AQ13" i="73" s="1"/>
  <c r="AR12" i="14"/>
  <c r="AG13" i="9"/>
  <c r="AP13" i="9" s="1"/>
  <c r="AF13" i="9"/>
  <c r="AO13" i="9" s="1"/>
  <c r="W14" i="9"/>
  <c r="AE13" i="9"/>
  <c r="Z13" i="64"/>
  <c r="Z13" i="38"/>
  <c r="AH12" i="51"/>
  <c r="AQ12" i="51" s="1"/>
  <c r="AH13" i="63"/>
  <c r="AQ13" i="63" s="1"/>
  <c r="AN12" i="75"/>
  <c r="AI12" i="75"/>
  <c r="Y13" i="46"/>
  <c r="X13" i="46"/>
  <c r="AR12" i="72"/>
  <c r="AI11" i="6"/>
  <c r="AN11" i="6"/>
  <c r="AN12" i="32"/>
  <c r="AI12" i="32"/>
  <c r="X14" i="69"/>
  <c r="Y14" i="69"/>
  <c r="AH14" i="28"/>
  <c r="AQ14" i="28" s="1"/>
  <c r="AR12" i="41"/>
  <c r="AN13" i="65"/>
  <c r="AI13" i="65"/>
  <c r="Y14" i="47"/>
  <c r="X14" i="47"/>
  <c r="AH13" i="70"/>
  <c r="AQ13" i="70" s="1"/>
  <c r="AI13" i="79"/>
  <c r="AN13" i="79"/>
  <c r="AI12" i="49"/>
  <c r="AN12" i="49"/>
  <c r="AR12" i="82"/>
  <c r="AE13" i="80"/>
  <c r="W14" i="80"/>
  <c r="AF13" i="80"/>
  <c r="AO13" i="80" s="1"/>
  <c r="AG13" i="80"/>
  <c r="AP13" i="80" s="1"/>
  <c r="AN12" i="45"/>
  <c r="AI12" i="45"/>
  <c r="AI13" i="66"/>
  <c r="AN13" i="66"/>
  <c r="W15" i="44"/>
  <c r="AG14" i="44"/>
  <c r="AP14" i="44" s="1"/>
  <c r="AF14" i="44"/>
  <c r="AO14" i="44" s="1"/>
  <c r="AE14" i="44"/>
  <c r="AF12" i="23"/>
  <c r="AO12" i="23" s="1"/>
  <c r="W13" i="23"/>
  <c r="AE12" i="23"/>
  <c r="AG12" i="23"/>
  <c r="AP12" i="23" s="1"/>
  <c r="AG12" i="13"/>
  <c r="AP12" i="13" s="1"/>
  <c r="AF12" i="13"/>
  <c r="AO12" i="13" s="1"/>
  <c r="W13" i="13"/>
  <c r="AE12" i="13"/>
  <c r="AH13" i="81"/>
  <c r="AQ13" i="81" s="1"/>
  <c r="AG12" i="18"/>
  <c r="AP12" i="18" s="1"/>
  <c r="AF12" i="18"/>
  <c r="AO12" i="18" s="1"/>
  <c r="W13" i="18"/>
  <c r="AE12" i="18"/>
  <c r="AI12" i="50"/>
  <c r="AN12" i="50"/>
  <c r="AR12" i="84"/>
  <c r="AE13" i="87"/>
  <c r="AG13" i="42"/>
  <c r="AP13" i="42" s="1"/>
  <c r="AF13" i="42"/>
  <c r="AO13" i="42" s="1"/>
  <c r="AE13" i="42"/>
  <c r="W14" i="42"/>
  <c r="AN12" i="60"/>
  <c r="AI12" i="60"/>
  <c r="W13" i="29"/>
  <c r="AG12" i="29"/>
  <c r="AP12" i="29" s="1"/>
  <c r="AE12" i="29"/>
  <c r="AF12" i="29"/>
  <c r="AO12" i="29" s="1"/>
  <c r="X14" i="54"/>
  <c r="Y14" i="54"/>
  <c r="X12" i="68"/>
  <c r="Y12" i="68"/>
  <c r="AG13" i="16"/>
  <c r="AP13" i="16" s="1"/>
  <c r="AF13" i="16"/>
  <c r="AO13" i="16" s="1"/>
  <c r="W14" i="16"/>
  <c r="AE13" i="16"/>
  <c r="AH13" i="2"/>
  <c r="AQ13" i="2" s="1"/>
  <c r="Y13" i="31"/>
  <c r="X13" i="31"/>
  <c r="AR11" i="51"/>
  <c r="W14" i="85"/>
  <c r="AG13" i="85"/>
  <c r="AP13" i="85" s="1"/>
  <c r="AF13" i="85"/>
  <c r="AO13" i="85" s="1"/>
  <c r="AE13" i="85"/>
  <c r="AR12" i="80"/>
  <c r="AN12" i="11"/>
  <c r="AI12" i="11"/>
  <c r="AR12" i="2"/>
  <c r="Y13" i="95"/>
  <c r="X13" i="95"/>
  <c r="AN12" i="24"/>
  <c r="AI12" i="24"/>
  <c r="AH13" i="53"/>
  <c r="AQ13" i="53" s="1"/>
  <c r="AR12" i="39"/>
  <c r="AG12" i="51"/>
  <c r="AP12" i="51" s="1"/>
  <c r="AF12" i="51"/>
  <c r="AO12" i="51" s="1"/>
  <c r="AE12" i="51"/>
  <c r="W13" i="51"/>
  <c r="AR12" i="64"/>
  <c r="W14" i="63"/>
  <c r="AE13" i="63"/>
  <c r="AF13" i="63"/>
  <c r="AO13" i="63" s="1"/>
  <c r="AG13" i="63"/>
  <c r="AP13" i="63" s="1"/>
  <c r="X14" i="77"/>
  <c r="Y14" i="77"/>
  <c r="AR12" i="85"/>
  <c r="AR12" i="36"/>
  <c r="W14" i="74"/>
  <c r="AG13" i="74"/>
  <c r="AP13" i="74" s="1"/>
  <c r="AF13" i="74"/>
  <c r="AO13" i="74" s="1"/>
  <c r="AE13" i="74"/>
  <c r="Y14" i="65"/>
  <c r="X14" i="65"/>
  <c r="AN13" i="47"/>
  <c r="AI13" i="47"/>
  <c r="AH13" i="84"/>
  <c r="AQ13" i="84" s="1"/>
  <c r="Y13" i="49"/>
  <c r="X13" i="49"/>
  <c r="AI12" i="12"/>
  <c r="AN12" i="12"/>
  <c r="AR12" i="17"/>
  <c r="AH13" i="41"/>
  <c r="AQ13" i="41" s="1"/>
  <c r="X14" i="86"/>
  <c r="Y14" i="86"/>
  <c r="X14" i="66"/>
  <c r="Y14" i="66"/>
  <c r="AH14" i="48"/>
  <c r="AQ14" i="48" s="1"/>
  <c r="AG14" i="76"/>
  <c r="AP14" i="76" s="1"/>
  <c r="AF14" i="76"/>
  <c r="AO14" i="76" s="1"/>
  <c r="AE14" i="76"/>
  <c r="W15" i="76"/>
  <c r="AH14" i="15"/>
  <c r="AQ14" i="15" s="1"/>
  <c r="W12" i="27"/>
  <c r="AG11" i="27"/>
  <c r="AP11" i="27" s="1"/>
  <c r="AF11" i="27"/>
  <c r="AO11" i="27" s="1"/>
  <c r="AE11" i="27"/>
  <c r="W14" i="81"/>
  <c r="AF13" i="81"/>
  <c r="AO13" i="81" s="1"/>
  <c r="AE13" i="81"/>
  <c r="AG13" i="81"/>
  <c r="AP13" i="81" s="1"/>
  <c r="AH12" i="78"/>
  <c r="AQ12" i="78" s="1"/>
  <c r="Y13" i="50"/>
  <c r="X13" i="50"/>
  <c r="AH14" i="71"/>
  <c r="AQ14" i="71" s="1"/>
  <c r="Y13" i="60"/>
  <c r="X13" i="60"/>
  <c r="X13" i="92"/>
  <c r="Y13" i="92"/>
  <c r="W14" i="2"/>
  <c r="AE13" i="2"/>
  <c r="AG13" i="2"/>
  <c r="AP13" i="2" s="1"/>
  <c r="AF13" i="2"/>
  <c r="AO13" i="2" s="1"/>
  <c r="AI12" i="31"/>
  <c r="AN12" i="31"/>
  <c r="W14" i="73"/>
  <c r="AG13" i="73"/>
  <c r="AP13" i="73" s="1"/>
  <c r="AE13" i="73"/>
  <c r="AF13" i="73"/>
  <c r="AO13" i="73" s="1"/>
  <c r="AH14" i="83"/>
  <c r="AQ14" i="83" s="1"/>
  <c r="AR11" i="13"/>
  <c r="Y13" i="11"/>
  <c r="X13" i="11"/>
  <c r="AR12" i="4"/>
  <c r="AR12" i="91"/>
  <c r="Y13" i="24"/>
  <c r="X13" i="24"/>
  <c r="Z13" i="53"/>
  <c r="Y13" i="56"/>
  <c r="X13" i="56"/>
  <c r="X12" i="6"/>
  <c r="Y12" i="6"/>
  <c r="AH13" i="39"/>
  <c r="AQ13" i="39" s="1"/>
  <c r="AR12" i="5"/>
  <c r="Y14" i="30"/>
  <c r="X14" i="30"/>
  <c r="X13" i="34"/>
  <c r="Y13" i="34"/>
  <c r="Y13" i="12"/>
  <c r="X13" i="12"/>
  <c r="AR11" i="78"/>
  <c r="AR12" i="53"/>
  <c r="Z14" i="48"/>
  <c r="AH13" i="36"/>
  <c r="AQ13" i="36" s="1"/>
  <c r="Y13" i="93"/>
  <c r="X13" i="93"/>
  <c r="AG12" i="78"/>
  <c r="AP12" i="78" s="1"/>
  <c r="AF12" i="78"/>
  <c r="AO12" i="78" s="1"/>
  <c r="AE12" i="78"/>
  <c r="W13" i="78"/>
  <c r="AR12" i="73"/>
  <c r="AR11" i="20"/>
  <c r="AI11" i="89"/>
  <c r="AN11" i="89"/>
  <c r="X13" i="88"/>
  <c r="Y13" i="88"/>
  <c r="AH13" i="40"/>
  <c r="AQ13" i="40" s="1"/>
  <c r="AH13" i="4"/>
  <c r="AQ13" i="4" s="1"/>
  <c r="AE11" i="7"/>
  <c r="AG11" i="7"/>
  <c r="AP11" i="7" s="1"/>
  <c r="W12" i="7"/>
  <c r="AF11" i="7"/>
  <c r="AO11" i="7" s="1"/>
  <c r="AG12" i="35"/>
  <c r="AP12" i="35" s="1"/>
  <c r="AE12" i="35"/>
  <c r="W13" i="35"/>
  <c r="AF12" i="35"/>
  <c r="AO12" i="35" s="1"/>
  <c r="Z14" i="83"/>
  <c r="AR12" i="81"/>
  <c r="AH13" i="43"/>
  <c r="AQ13" i="43" s="1"/>
  <c r="AH13" i="72"/>
  <c r="AQ13" i="72" s="1"/>
  <c r="AN12" i="95"/>
  <c r="AI12" i="95"/>
  <c r="AH13" i="19"/>
  <c r="AQ13" i="19" s="1"/>
  <c r="AH13" i="8"/>
  <c r="AQ13" i="8" s="1"/>
  <c r="AH13" i="61"/>
  <c r="AQ13" i="61" s="1"/>
  <c r="AH13" i="82"/>
  <c r="AQ13" i="82" s="1"/>
  <c r="AI12" i="57"/>
  <c r="AN12" i="57"/>
  <c r="AN12" i="56"/>
  <c r="AI12" i="56"/>
  <c r="X14" i="26"/>
  <c r="Y14" i="26"/>
  <c r="X13" i="67"/>
  <c r="Y13" i="67"/>
  <c r="Z13" i="67" s="1"/>
  <c r="Z13" i="39"/>
  <c r="AH13" i="17"/>
  <c r="AQ13" i="17" s="1"/>
  <c r="AR12" i="63"/>
  <c r="AN13" i="21"/>
  <c r="AI13" i="21"/>
  <c r="AH13" i="58"/>
  <c r="AQ13" i="58" s="1"/>
  <c r="X12" i="94"/>
  <c r="Y12" i="94"/>
  <c r="AI13" i="30"/>
  <c r="AN13" i="30"/>
  <c r="Y14" i="79"/>
  <c r="X14" i="79"/>
  <c r="AN12" i="34"/>
  <c r="AI12" i="34"/>
  <c r="AR13" i="83"/>
  <c r="Z13" i="41"/>
  <c r="AH12" i="20"/>
  <c r="AQ12" i="20" s="1"/>
  <c r="AR12" i="61"/>
  <c r="AH13" i="52"/>
  <c r="AQ13" i="52" s="1"/>
  <c r="AI13" i="86"/>
  <c r="AN13" i="86"/>
  <c r="Z14" i="15"/>
  <c r="Z13" i="36"/>
  <c r="AI12" i="1"/>
  <c r="AN12" i="1"/>
  <c r="AR11" i="22"/>
  <c r="AN12" i="93"/>
  <c r="AI12" i="93"/>
  <c r="AR12" i="40"/>
  <c r="Z14" i="71"/>
  <c r="AR13" i="44"/>
  <c r="X12" i="62"/>
  <c r="Y12" i="62"/>
  <c r="Z13" i="40"/>
  <c r="Z13" i="4"/>
  <c r="AR13" i="71"/>
  <c r="AR13" i="28"/>
  <c r="AH12" i="90"/>
  <c r="AQ12" i="90" s="1"/>
  <c r="AH13" i="55"/>
  <c r="AQ13" i="55" s="1"/>
  <c r="AH12" i="22"/>
  <c r="AQ12" i="22" s="1"/>
  <c r="Z13" i="72"/>
  <c r="Z13" i="8"/>
  <c r="Z13" i="61"/>
  <c r="Z13" i="82"/>
  <c r="AR12" i="55"/>
  <c r="Y13" i="75"/>
  <c r="X13" i="75"/>
  <c r="X13" i="57"/>
  <c r="Y13" i="57"/>
  <c r="AH13" i="5"/>
  <c r="AQ13" i="5" s="1"/>
  <c r="AI13" i="26"/>
  <c r="AN13" i="26"/>
  <c r="AN12" i="67"/>
  <c r="AI12" i="67"/>
  <c r="AR12" i="19"/>
  <c r="Z13" i="17"/>
  <c r="Y14" i="21"/>
  <c r="X14" i="21"/>
  <c r="AH12" i="10"/>
  <c r="AQ12" i="10" s="1"/>
  <c r="Z13" i="58"/>
  <c r="AN11" i="94"/>
  <c r="AI11" i="94"/>
  <c r="AG13" i="84" l="1"/>
  <c r="AP13" i="84" s="1"/>
  <c r="Z13" i="1"/>
  <c r="Z13" i="34"/>
  <c r="Z13" i="57"/>
  <c r="AE13" i="84"/>
  <c r="Z14" i="21"/>
  <c r="AG13" i="55"/>
  <c r="AP13" i="55" s="1"/>
  <c r="AE13" i="55"/>
  <c r="AG12" i="3"/>
  <c r="AP12" i="3" s="1"/>
  <c r="AE12" i="3"/>
  <c r="W13" i="3"/>
  <c r="AF12" i="3"/>
  <c r="AO12" i="3" s="1"/>
  <c r="W14" i="55"/>
  <c r="W14" i="84"/>
  <c r="Z14" i="79"/>
  <c r="Z13" i="31"/>
  <c r="AG13" i="31" s="1"/>
  <c r="AP13" i="31" s="1"/>
  <c r="Z13" i="93"/>
  <c r="Z13" i="50"/>
  <c r="Z12" i="62"/>
  <c r="AF12" i="22"/>
  <c r="AO12" i="22" s="1"/>
  <c r="Z13" i="88"/>
  <c r="AE13" i="88" s="1"/>
  <c r="Z12" i="6"/>
  <c r="W13" i="6" s="1"/>
  <c r="AF13" i="87"/>
  <c r="AO13" i="87" s="1"/>
  <c r="AG12" i="22"/>
  <c r="AP12" i="22" s="1"/>
  <c r="W14" i="87"/>
  <c r="Z14" i="69"/>
  <c r="AF12" i="90"/>
  <c r="AO12" i="90" s="1"/>
  <c r="W13" i="90"/>
  <c r="Z14" i="66"/>
  <c r="AE12" i="22"/>
  <c r="Z14" i="26"/>
  <c r="Z12" i="94"/>
  <c r="AF12" i="94" s="1"/>
  <c r="AO12" i="94" s="1"/>
  <c r="Z14" i="86"/>
  <c r="AE14" i="86" s="1"/>
  <c r="Z13" i="49"/>
  <c r="Z13" i="95"/>
  <c r="AG13" i="95" s="1"/>
  <c r="AP13" i="95" s="1"/>
  <c r="Z13" i="60"/>
  <c r="AE13" i="60" s="1"/>
  <c r="AE12" i="90"/>
  <c r="AE13" i="31"/>
  <c r="W14" i="31"/>
  <c r="AG13" i="60"/>
  <c r="AP13" i="60" s="1"/>
  <c r="AF12" i="6"/>
  <c r="AO12" i="6" s="1"/>
  <c r="W14" i="95"/>
  <c r="AE13" i="95"/>
  <c r="W13" i="94"/>
  <c r="W15" i="79"/>
  <c r="AF14" i="79"/>
  <c r="AO14" i="79" s="1"/>
  <c r="AE14" i="79"/>
  <c r="AG14" i="79"/>
  <c r="AP14" i="79" s="1"/>
  <c r="AG13" i="67"/>
  <c r="AP13" i="67" s="1"/>
  <c r="AF13" i="67"/>
  <c r="AO13" i="67" s="1"/>
  <c r="AE13" i="67"/>
  <c r="W14" i="67"/>
  <c r="Y13" i="78"/>
  <c r="X13" i="78"/>
  <c r="AG14" i="48"/>
  <c r="AP14" i="48" s="1"/>
  <c r="W15" i="48"/>
  <c r="AF14" i="48"/>
  <c r="AO14" i="48" s="1"/>
  <c r="AE14" i="48"/>
  <c r="AR12" i="11"/>
  <c r="AH14" i="54"/>
  <c r="AQ14" i="54" s="1"/>
  <c r="X13" i="29"/>
  <c r="Y13" i="29"/>
  <c r="X13" i="18"/>
  <c r="Y13" i="18"/>
  <c r="AR13" i="66"/>
  <c r="AN13" i="84"/>
  <c r="AI13" i="84"/>
  <c r="AG14" i="71"/>
  <c r="AP14" i="71" s="1"/>
  <c r="AF14" i="71"/>
  <c r="AO14" i="71" s="1"/>
  <c r="W15" i="71"/>
  <c r="AE14" i="71"/>
  <c r="AH13" i="57"/>
  <c r="AQ13" i="57" s="1"/>
  <c r="AG13" i="72"/>
  <c r="AP13" i="72" s="1"/>
  <c r="AF13" i="72"/>
  <c r="AO13" i="72" s="1"/>
  <c r="W14" i="72"/>
  <c r="AE13" i="72"/>
  <c r="W13" i="62"/>
  <c r="AE12" i="62"/>
  <c r="AF12" i="62"/>
  <c r="AO12" i="62" s="1"/>
  <c r="AG12" i="62"/>
  <c r="AP12" i="62" s="1"/>
  <c r="AR12" i="93"/>
  <c r="AF13" i="36"/>
  <c r="AO13" i="36" s="1"/>
  <c r="W14" i="36"/>
  <c r="AG13" i="36"/>
  <c r="AP13" i="36" s="1"/>
  <c r="AE13" i="36"/>
  <c r="AR13" i="21"/>
  <c r="AG13" i="39"/>
  <c r="AP13" i="39" s="1"/>
  <c r="AE13" i="39"/>
  <c r="AF13" i="39"/>
  <c r="AO13" i="39" s="1"/>
  <c r="W14" i="39"/>
  <c r="AG14" i="26"/>
  <c r="AP14" i="26" s="1"/>
  <c r="AF14" i="26"/>
  <c r="AO14" i="26" s="1"/>
  <c r="AE14" i="26"/>
  <c r="W15" i="26"/>
  <c r="AN12" i="35"/>
  <c r="AI12" i="35"/>
  <c r="AH13" i="34"/>
  <c r="AQ13" i="34" s="1"/>
  <c r="Z13" i="11"/>
  <c r="AH13" i="60"/>
  <c r="AQ13" i="60" s="1"/>
  <c r="AI11" i="27"/>
  <c r="AN11" i="27"/>
  <c r="AH14" i="66"/>
  <c r="AQ14" i="66" s="1"/>
  <c r="W14" i="49"/>
  <c r="AE13" i="49"/>
  <c r="AF13" i="49"/>
  <c r="AO13" i="49" s="1"/>
  <c r="AG13" i="49"/>
  <c r="AP13" i="49" s="1"/>
  <c r="AR13" i="47"/>
  <c r="AH13" i="31"/>
  <c r="AQ13" i="31" s="1"/>
  <c r="Y14" i="16"/>
  <c r="X14" i="16"/>
  <c r="AN13" i="42"/>
  <c r="AI13" i="42"/>
  <c r="AN12" i="18"/>
  <c r="AI12" i="18"/>
  <c r="AN14" i="44"/>
  <c r="AI14" i="44"/>
  <c r="Y14" i="9"/>
  <c r="X14" i="9"/>
  <c r="AR12" i="92"/>
  <c r="AI13" i="14"/>
  <c r="AN13" i="14"/>
  <c r="AR13" i="69"/>
  <c r="X14" i="33"/>
  <c r="Y14" i="33"/>
  <c r="AR12" i="88"/>
  <c r="Y13" i="25"/>
  <c r="X13" i="25"/>
  <c r="AI13" i="5"/>
  <c r="AN13" i="5"/>
  <c r="X13" i="22"/>
  <c r="Y13" i="22"/>
  <c r="AN12" i="90"/>
  <c r="AI12" i="90"/>
  <c r="W14" i="58"/>
  <c r="AE13" i="58"/>
  <c r="AF13" i="58"/>
  <c r="AO13" i="58" s="1"/>
  <c r="AG13" i="58"/>
  <c r="AP13" i="58" s="1"/>
  <c r="W14" i="57"/>
  <c r="AE13" i="57"/>
  <c r="AF13" i="57"/>
  <c r="AO13" i="57" s="1"/>
  <c r="AG13" i="57"/>
  <c r="AP13" i="57" s="1"/>
  <c r="AR13" i="86"/>
  <c r="AR12" i="95"/>
  <c r="AI13" i="2"/>
  <c r="AN13" i="2"/>
  <c r="AH14" i="47"/>
  <c r="AQ14" i="47" s="1"/>
  <c r="AH13" i="46"/>
  <c r="AQ13" i="46" s="1"/>
  <c r="X14" i="96"/>
  <c r="Y14" i="96"/>
  <c r="AH13" i="45"/>
  <c r="AQ13" i="45" s="1"/>
  <c r="AN13" i="33"/>
  <c r="AI13" i="33"/>
  <c r="X14" i="5"/>
  <c r="Y14" i="5"/>
  <c r="W14" i="17"/>
  <c r="AE13" i="17"/>
  <c r="AG13" i="17"/>
  <c r="AP13" i="17" s="1"/>
  <c r="AF13" i="17"/>
  <c r="AO13" i="17" s="1"/>
  <c r="AR13" i="26"/>
  <c r="AH13" i="75"/>
  <c r="AQ13" i="75" s="1"/>
  <c r="AG13" i="4"/>
  <c r="AP13" i="4" s="1"/>
  <c r="AF13" i="4"/>
  <c r="AO13" i="4" s="1"/>
  <c r="W14" i="4"/>
  <c r="AE13" i="4"/>
  <c r="AG13" i="41"/>
  <c r="AP13" i="41" s="1"/>
  <c r="AF13" i="41"/>
  <c r="AO13" i="41" s="1"/>
  <c r="AE13" i="41"/>
  <c r="W14" i="41"/>
  <c r="AH13" i="67"/>
  <c r="AQ13" i="67" s="1"/>
  <c r="AE14" i="83"/>
  <c r="AF14" i="83"/>
  <c r="AO14" i="83" s="1"/>
  <c r="AG14" i="83"/>
  <c r="AP14" i="83" s="1"/>
  <c r="W15" i="83"/>
  <c r="AH13" i="88"/>
  <c r="AQ13" i="88" s="1"/>
  <c r="AN12" i="78"/>
  <c r="AI12" i="78"/>
  <c r="AH13" i="12"/>
  <c r="AQ13" i="12" s="1"/>
  <c r="AH14" i="30"/>
  <c r="AQ14" i="30" s="1"/>
  <c r="W14" i="53"/>
  <c r="AG13" i="53"/>
  <c r="AP13" i="53" s="1"/>
  <c r="AF13" i="53"/>
  <c r="AO13" i="53" s="1"/>
  <c r="AE13" i="53"/>
  <c r="Y14" i="73"/>
  <c r="X14" i="73"/>
  <c r="X14" i="2"/>
  <c r="Y14" i="2"/>
  <c r="Y15" i="76"/>
  <c r="X15" i="76"/>
  <c r="AH14" i="65"/>
  <c r="AQ14" i="65" s="1"/>
  <c r="X14" i="63"/>
  <c r="Y14" i="63"/>
  <c r="AN12" i="51"/>
  <c r="AI12" i="51"/>
  <c r="AH13" i="95"/>
  <c r="AQ13" i="95" s="1"/>
  <c r="Z14" i="54"/>
  <c r="AR12" i="60"/>
  <c r="AI12" i="23"/>
  <c r="AN12" i="23"/>
  <c r="AR12" i="49"/>
  <c r="AR11" i="6"/>
  <c r="X14" i="14"/>
  <c r="Y14" i="14"/>
  <c r="Z13" i="45"/>
  <c r="AN13" i="52"/>
  <c r="AI13" i="52"/>
  <c r="AI12" i="20"/>
  <c r="AN12" i="20"/>
  <c r="AH13" i="32"/>
  <c r="AQ13" i="32" s="1"/>
  <c r="AR13" i="77"/>
  <c r="AR11" i="62"/>
  <c r="AH13" i="1"/>
  <c r="AQ13" i="1" s="1"/>
  <c r="AI12" i="25"/>
  <c r="AN12" i="25"/>
  <c r="Y14" i="19"/>
  <c r="X14" i="19"/>
  <c r="Y15" i="28"/>
  <c r="X15" i="28"/>
  <c r="X14" i="43"/>
  <c r="Y14" i="43"/>
  <c r="AG14" i="21"/>
  <c r="AP14" i="21" s="1"/>
  <c r="AF14" i="21"/>
  <c r="AO14" i="21" s="1"/>
  <c r="W15" i="21"/>
  <c r="AE14" i="21"/>
  <c r="AF13" i="50"/>
  <c r="AO13" i="50" s="1"/>
  <c r="W14" i="50"/>
  <c r="AE13" i="50"/>
  <c r="AG13" i="50"/>
  <c r="AP13" i="50" s="1"/>
  <c r="Y14" i="87"/>
  <c r="X14" i="87"/>
  <c r="W14" i="82"/>
  <c r="AG13" i="82"/>
  <c r="AP13" i="82" s="1"/>
  <c r="AF13" i="82"/>
  <c r="AO13" i="82" s="1"/>
  <c r="AE13" i="82"/>
  <c r="W14" i="40"/>
  <c r="AG13" i="40"/>
  <c r="AP13" i="40" s="1"/>
  <c r="AE13" i="40"/>
  <c r="AF13" i="40"/>
  <c r="AO13" i="40" s="1"/>
  <c r="AN13" i="81"/>
  <c r="AI13" i="81"/>
  <c r="AR12" i="12"/>
  <c r="X14" i="74"/>
  <c r="Y14" i="74"/>
  <c r="AH14" i="77"/>
  <c r="AQ14" i="77" s="1"/>
  <c r="X14" i="85"/>
  <c r="Y14" i="85"/>
  <c r="AN12" i="13"/>
  <c r="AI12" i="13"/>
  <c r="X13" i="23"/>
  <c r="Y13" i="23"/>
  <c r="Y15" i="44"/>
  <c r="X15" i="44"/>
  <c r="X14" i="80"/>
  <c r="Y14" i="80"/>
  <c r="AH14" i="69"/>
  <c r="AQ14" i="69" s="1"/>
  <c r="Z13" i="46"/>
  <c r="AG13" i="38"/>
  <c r="AP13" i="38" s="1"/>
  <c r="AE13" i="38"/>
  <c r="W14" i="38"/>
  <c r="AF13" i="38"/>
  <c r="AO13" i="38" s="1"/>
  <c r="W14" i="91"/>
  <c r="AG13" i="91"/>
  <c r="AP13" i="91" s="1"/>
  <c r="AF13" i="91"/>
  <c r="AO13" i="91" s="1"/>
  <c r="AE13" i="91"/>
  <c r="X13" i="20"/>
  <c r="Y13" i="20"/>
  <c r="Z13" i="32"/>
  <c r="Y13" i="37"/>
  <c r="X13" i="37"/>
  <c r="AN13" i="59"/>
  <c r="AI13" i="59"/>
  <c r="Y14" i="84"/>
  <c r="X14" i="84"/>
  <c r="AN13" i="55"/>
  <c r="AI13" i="55"/>
  <c r="AI13" i="70"/>
  <c r="AN13" i="70"/>
  <c r="AH12" i="6"/>
  <c r="AQ12" i="6" s="1"/>
  <c r="Y13" i="51"/>
  <c r="X13" i="51"/>
  <c r="AI13" i="19"/>
  <c r="AN13" i="19"/>
  <c r="AH13" i="56"/>
  <c r="AQ13" i="56" s="1"/>
  <c r="AH13" i="24"/>
  <c r="AQ13" i="24" s="1"/>
  <c r="AN14" i="76"/>
  <c r="AI14" i="76"/>
  <c r="AG13" i="61"/>
  <c r="AP13" i="61" s="1"/>
  <c r="W14" i="61"/>
  <c r="AF13" i="61"/>
  <c r="AO13" i="61" s="1"/>
  <c r="AE13" i="61"/>
  <c r="Z13" i="12"/>
  <c r="Z14" i="30"/>
  <c r="AH13" i="11"/>
  <c r="AQ13" i="11" s="1"/>
  <c r="AR12" i="31"/>
  <c r="AH13" i="92"/>
  <c r="AQ13" i="92" s="1"/>
  <c r="Y12" i="27"/>
  <c r="X12" i="27"/>
  <c r="AH13" i="49"/>
  <c r="AQ13" i="49" s="1"/>
  <c r="Z14" i="65"/>
  <c r="Z14" i="77"/>
  <c r="AR12" i="24"/>
  <c r="AH12" i="68"/>
  <c r="AQ12" i="68" s="1"/>
  <c r="AI12" i="29"/>
  <c r="AN12" i="29"/>
  <c r="AI13" i="87"/>
  <c r="AN13" i="87"/>
  <c r="Y13" i="13"/>
  <c r="X13" i="13"/>
  <c r="AR12" i="45"/>
  <c r="AI13" i="80"/>
  <c r="AN13" i="80"/>
  <c r="AR13" i="79"/>
  <c r="AR13" i="65"/>
  <c r="W15" i="69"/>
  <c r="AE14" i="69"/>
  <c r="AF14" i="69"/>
  <c r="AO14" i="69" s="1"/>
  <c r="AG14" i="69"/>
  <c r="AP14" i="69" s="1"/>
  <c r="AR12" i="75"/>
  <c r="AF13" i="64"/>
  <c r="AO13" i="64" s="1"/>
  <c r="W14" i="64"/>
  <c r="AE13" i="64"/>
  <c r="AG13" i="64"/>
  <c r="AP13" i="64" s="1"/>
  <c r="AR13" i="54"/>
  <c r="X14" i="52"/>
  <c r="Y14" i="52"/>
  <c r="AI12" i="10"/>
  <c r="AN12" i="10"/>
  <c r="AN12" i="37"/>
  <c r="AI12" i="37"/>
  <c r="AR11" i="68"/>
  <c r="AH12" i="89"/>
  <c r="AQ12" i="89" s="1"/>
  <c r="AG13" i="1"/>
  <c r="AP13" i="1" s="1"/>
  <c r="AF13" i="1"/>
  <c r="AO13" i="1" s="1"/>
  <c r="W14" i="1"/>
  <c r="AE13" i="1"/>
  <c r="X14" i="59"/>
  <c r="Y14" i="59"/>
  <c r="X14" i="55"/>
  <c r="Y14" i="55"/>
  <c r="AI14" i="28"/>
  <c r="AN14" i="28"/>
  <c r="X14" i="70"/>
  <c r="Y14" i="70"/>
  <c r="AF14" i="15"/>
  <c r="AO14" i="15" s="1"/>
  <c r="W15" i="15"/>
  <c r="AE14" i="15"/>
  <c r="AG14" i="15"/>
  <c r="AP14" i="15" s="1"/>
  <c r="AH14" i="79"/>
  <c r="AQ14" i="79" s="1"/>
  <c r="AH12" i="94"/>
  <c r="AQ12" i="94" s="1"/>
  <c r="AR12" i="56"/>
  <c r="W14" i="93"/>
  <c r="AG13" i="93"/>
  <c r="AP13" i="93" s="1"/>
  <c r="AE13" i="93"/>
  <c r="AF13" i="93"/>
  <c r="AO13" i="93" s="1"/>
  <c r="AF13" i="34"/>
  <c r="AO13" i="34" s="1"/>
  <c r="W14" i="34"/>
  <c r="AG13" i="34"/>
  <c r="AP13" i="34" s="1"/>
  <c r="AE13" i="34"/>
  <c r="AG14" i="66"/>
  <c r="AP14" i="66" s="1"/>
  <c r="AF14" i="66"/>
  <c r="AO14" i="66" s="1"/>
  <c r="W15" i="66"/>
  <c r="AE14" i="66"/>
  <c r="AI13" i="63"/>
  <c r="AN13" i="63"/>
  <c r="Y12" i="7"/>
  <c r="X12" i="7"/>
  <c r="Z14" i="47"/>
  <c r="Z13" i="75"/>
  <c r="AR12" i="57"/>
  <c r="AR11" i="94"/>
  <c r="AH14" i="21"/>
  <c r="AQ14" i="21" s="1"/>
  <c r="AR12" i="67"/>
  <c r="AF13" i="8"/>
  <c r="AO13" i="8" s="1"/>
  <c r="W14" i="8"/>
  <c r="AE13" i="8"/>
  <c r="AG13" i="8"/>
  <c r="AP13" i="8" s="1"/>
  <c r="AH12" i="62"/>
  <c r="AQ12" i="62" s="1"/>
  <c r="AR12" i="1"/>
  <c r="AR12" i="34"/>
  <c r="AR13" i="30"/>
  <c r="AH14" i="26"/>
  <c r="AQ14" i="26" s="1"/>
  <c r="Y13" i="35"/>
  <c r="X13" i="35"/>
  <c r="AI11" i="7"/>
  <c r="AN11" i="7"/>
  <c r="AR11" i="89"/>
  <c r="AH13" i="93"/>
  <c r="AQ13" i="93" s="1"/>
  <c r="Z13" i="56"/>
  <c r="Z13" i="24"/>
  <c r="AI13" i="73"/>
  <c r="AN13" i="73"/>
  <c r="Z13" i="92"/>
  <c r="AH13" i="50"/>
  <c r="AQ13" i="50" s="1"/>
  <c r="X14" i="81"/>
  <c r="Y14" i="81"/>
  <c r="AH14" i="86"/>
  <c r="AQ14" i="86" s="1"/>
  <c r="AI13" i="74"/>
  <c r="AN13" i="74"/>
  <c r="AI13" i="85"/>
  <c r="AN13" i="85"/>
  <c r="AN13" i="16"/>
  <c r="AI13" i="16"/>
  <c r="Z12" i="68"/>
  <c r="X14" i="42"/>
  <c r="Y14" i="42"/>
  <c r="AR12" i="50"/>
  <c r="AR12" i="32"/>
  <c r="AI13" i="9"/>
  <c r="AN13" i="9"/>
  <c r="AI13" i="96"/>
  <c r="AN13" i="96"/>
  <c r="Y13" i="10"/>
  <c r="X13" i="10"/>
  <c r="AR12" i="46"/>
  <c r="Z12" i="89"/>
  <c r="AI12" i="22"/>
  <c r="AN12" i="22"/>
  <c r="Y13" i="90"/>
  <c r="X13" i="90"/>
  <c r="AI13" i="43"/>
  <c r="AN13" i="43"/>
  <c r="AF14" i="86" l="1"/>
  <c r="AO14" i="86" s="1"/>
  <c r="AG13" i="88"/>
  <c r="AP13" i="88" s="1"/>
  <c r="AG12" i="6"/>
  <c r="AP12" i="6" s="1"/>
  <c r="AF13" i="31"/>
  <c r="AO13" i="31" s="1"/>
  <c r="AF13" i="88"/>
  <c r="AO13" i="88" s="1"/>
  <c r="AG14" i="86"/>
  <c r="AP14" i="86" s="1"/>
  <c r="AF13" i="95"/>
  <c r="AO13" i="95" s="1"/>
  <c r="Z14" i="84"/>
  <c r="Y13" i="3"/>
  <c r="X13" i="3"/>
  <c r="AH13" i="3" s="1"/>
  <c r="AQ13" i="3" s="1"/>
  <c r="Z13" i="3"/>
  <c r="AI12" i="3"/>
  <c r="AR12" i="3" s="1"/>
  <c r="AN12" i="3"/>
  <c r="Z15" i="44"/>
  <c r="Z14" i="85"/>
  <c r="W14" i="88"/>
  <c r="AE12" i="6"/>
  <c r="W14" i="60"/>
  <c r="Z14" i="42"/>
  <c r="Z14" i="73"/>
  <c r="AF13" i="60"/>
  <c r="AO13" i="60" s="1"/>
  <c r="Z14" i="81"/>
  <c r="Z13" i="10"/>
  <c r="AF13" i="10" s="1"/>
  <c r="AO13" i="10" s="1"/>
  <c r="Z14" i="43"/>
  <c r="Z13" i="90"/>
  <c r="AE13" i="90" s="1"/>
  <c r="Z13" i="18"/>
  <c r="AE13" i="18" s="1"/>
  <c r="AE12" i="94"/>
  <c r="Z13" i="22"/>
  <c r="Z14" i="52"/>
  <c r="AG12" i="94"/>
  <c r="AP12" i="94" s="1"/>
  <c r="W15" i="86"/>
  <c r="Z14" i="19"/>
  <c r="Z13" i="25"/>
  <c r="AE13" i="25" s="1"/>
  <c r="Z13" i="35"/>
  <c r="Z14" i="87"/>
  <c r="AE14" i="87" s="1"/>
  <c r="Z14" i="96"/>
  <c r="AF14" i="96" s="1"/>
  <c r="AO14" i="96" s="1"/>
  <c r="Z14" i="55"/>
  <c r="AE14" i="55" s="1"/>
  <c r="Z13" i="37"/>
  <c r="W14" i="37" s="1"/>
  <c r="Z15" i="76"/>
  <c r="W16" i="76" s="1"/>
  <c r="Z13" i="51"/>
  <c r="AE13" i="51" s="1"/>
  <c r="Z14" i="9"/>
  <c r="AF14" i="9" s="1"/>
  <c r="AO14" i="9" s="1"/>
  <c r="Z13" i="13"/>
  <c r="W14" i="13" s="1"/>
  <c r="Z12" i="27"/>
  <c r="AE12" i="27" s="1"/>
  <c r="AG14" i="84"/>
  <c r="AP14" i="84" s="1"/>
  <c r="AF14" i="84"/>
  <c r="AO14" i="84" s="1"/>
  <c r="W15" i="84"/>
  <c r="AE14" i="84"/>
  <c r="W14" i="90"/>
  <c r="AG13" i="90"/>
  <c r="AP13" i="90" s="1"/>
  <c r="AF13" i="90"/>
  <c r="AO13" i="90" s="1"/>
  <c r="W14" i="35"/>
  <c r="AG13" i="35"/>
  <c r="AP13" i="35" s="1"/>
  <c r="AF13" i="35"/>
  <c r="AO13" i="35" s="1"/>
  <c r="AE13" i="35"/>
  <c r="AF14" i="55"/>
  <c r="AO14" i="55" s="1"/>
  <c r="AG13" i="18"/>
  <c r="AP13" i="18" s="1"/>
  <c r="AF13" i="18"/>
  <c r="AO13" i="18" s="1"/>
  <c r="W14" i="18"/>
  <c r="W13" i="27"/>
  <c r="AF12" i="27"/>
  <c r="AO12" i="27" s="1"/>
  <c r="AE14" i="9"/>
  <c r="W14" i="10"/>
  <c r="AE13" i="10"/>
  <c r="AG13" i="10"/>
  <c r="AP13" i="10" s="1"/>
  <c r="AG13" i="25"/>
  <c r="AP13" i="25" s="1"/>
  <c r="AF13" i="25"/>
  <c r="AO13" i="25" s="1"/>
  <c r="AG14" i="87"/>
  <c r="AP14" i="87" s="1"/>
  <c r="W15" i="87"/>
  <c r="AG14" i="96"/>
  <c r="AP14" i="96" s="1"/>
  <c r="W15" i="96"/>
  <c r="AG13" i="51"/>
  <c r="AP13" i="51" s="1"/>
  <c r="AF13" i="51"/>
  <c r="AO13" i="51" s="1"/>
  <c r="W15" i="42"/>
  <c r="AG14" i="42"/>
  <c r="AP14" i="42" s="1"/>
  <c r="AF14" i="42"/>
  <c r="AO14" i="42" s="1"/>
  <c r="AE14" i="42"/>
  <c r="AF15" i="44"/>
  <c r="AO15" i="44" s="1"/>
  <c r="W16" i="44"/>
  <c r="AG15" i="44"/>
  <c r="AP15" i="44" s="1"/>
  <c r="AE15" i="44"/>
  <c r="AR12" i="22"/>
  <c r="AR13" i="43"/>
  <c r="AH13" i="90"/>
  <c r="AQ13" i="90" s="1"/>
  <c r="AR13" i="16"/>
  <c r="AH14" i="81"/>
  <c r="AQ14" i="81" s="1"/>
  <c r="AR13" i="73"/>
  <c r="AH13" i="35"/>
  <c r="AQ13" i="35" s="1"/>
  <c r="AI13" i="8"/>
  <c r="AN13" i="8"/>
  <c r="W14" i="75"/>
  <c r="AG13" i="75"/>
  <c r="AP13" i="75" s="1"/>
  <c r="AF13" i="75"/>
  <c r="AO13" i="75" s="1"/>
  <c r="AE13" i="75"/>
  <c r="AR13" i="63"/>
  <c r="AI13" i="1"/>
  <c r="AN13" i="1"/>
  <c r="AH14" i="52"/>
  <c r="AQ14" i="52" s="1"/>
  <c r="X14" i="64"/>
  <c r="Y14" i="64"/>
  <c r="AI14" i="69"/>
  <c r="AN14" i="69"/>
  <c r="AI13" i="61"/>
  <c r="AN13" i="61"/>
  <c r="AH13" i="51"/>
  <c r="AQ13" i="51" s="1"/>
  <c r="W14" i="32"/>
  <c r="AG13" i="32"/>
  <c r="AP13" i="32" s="1"/>
  <c r="AF13" i="32"/>
  <c r="AO13" i="32" s="1"/>
  <c r="AE13" i="32"/>
  <c r="AH14" i="85"/>
  <c r="AQ14" i="85" s="1"/>
  <c r="AR13" i="81"/>
  <c r="X14" i="40"/>
  <c r="Y14" i="40"/>
  <c r="AH14" i="87"/>
  <c r="AQ14" i="87" s="1"/>
  <c r="AH14" i="43"/>
  <c r="AQ14" i="43" s="1"/>
  <c r="AR13" i="52"/>
  <c r="AH15" i="76"/>
  <c r="AQ15" i="76" s="1"/>
  <c r="AH14" i="73"/>
  <c r="AQ14" i="73" s="1"/>
  <c r="X14" i="53"/>
  <c r="Z14" i="53" s="1"/>
  <c r="Y14" i="53"/>
  <c r="AN13" i="41"/>
  <c r="AI13" i="41"/>
  <c r="AH13" i="22"/>
  <c r="AQ13" i="22" s="1"/>
  <c r="AH14" i="9"/>
  <c r="AQ14" i="9" s="1"/>
  <c r="AG13" i="11"/>
  <c r="AP13" i="11" s="1"/>
  <c r="AF13" i="11"/>
  <c r="AO13" i="11" s="1"/>
  <c r="W14" i="11"/>
  <c r="AE13" i="11"/>
  <c r="AR12" i="35"/>
  <c r="Y13" i="62"/>
  <c r="X13" i="62"/>
  <c r="AR13" i="84"/>
  <c r="AN13" i="67"/>
  <c r="AI13" i="67"/>
  <c r="AI13" i="88"/>
  <c r="AN13" i="88"/>
  <c r="AN13" i="95"/>
  <c r="AI13" i="95"/>
  <c r="Y13" i="6"/>
  <c r="X13" i="6"/>
  <c r="AR13" i="70"/>
  <c r="AH14" i="80"/>
  <c r="AQ14" i="80" s="1"/>
  <c r="AH13" i="23"/>
  <c r="AQ13" i="23" s="1"/>
  <c r="AF14" i="85"/>
  <c r="AO14" i="85" s="1"/>
  <c r="AE14" i="85"/>
  <c r="W15" i="85"/>
  <c r="AG14" i="85"/>
  <c r="AP14" i="85" s="1"/>
  <c r="AI13" i="82"/>
  <c r="AN13" i="82"/>
  <c r="AN14" i="21"/>
  <c r="AI14" i="21"/>
  <c r="AG14" i="43"/>
  <c r="AP14" i="43" s="1"/>
  <c r="AE14" i="43"/>
  <c r="W15" i="43"/>
  <c r="AF14" i="43"/>
  <c r="AO14" i="43" s="1"/>
  <c r="AG14" i="19"/>
  <c r="AP14" i="19" s="1"/>
  <c r="AF14" i="19"/>
  <c r="AO14" i="19" s="1"/>
  <c r="W15" i="19"/>
  <c r="AE14" i="19"/>
  <c r="AR12" i="23"/>
  <c r="AH14" i="63"/>
  <c r="AQ14" i="63" s="1"/>
  <c r="AF14" i="73"/>
  <c r="AO14" i="73" s="1"/>
  <c r="AE14" i="73"/>
  <c r="W15" i="73"/>
  <c r="AG14" i="73"/>
  <c r="AP14" i="73" s="1"/>
  <c r="AN14" i="83"/>
  <c r="AI14" i="83"/>
  <c r="AH14" i="5"/>
  <c r="AQ14" i="5" s="1"/>
  <c r="AI13" i="58"/>
  <c r="AN13" i="58"/>
  <c r="AG13" i="22"/>
  <c r="AP13" i="22" s="1"/>
  <c r="AF13" i="22"/>
  <c r="AO13" i="22" s="1"/>
  <c r="W14" i="22"/>
  <c r="AE13" i="22"/>
  <c r="AR13" i="42"/>
  <c r="AN13" i="72"/>
  <c r="AI13" i="72"/>
  <c r="X15" i="79"/>
  <c r="Y15" i="79"/>
  <c r="Y14" i="95"/>
  <c r="X14" i="95"/>
  <c r="Y15" i="86"/>
  <c r="X15" i="86"/>
  <c r="Z15" i="86" s="1"/>
  <c r="AR13" i="96"/>
  <c r="AG13" i="24"/>
  <c r="AP13" i="24" s="1"/>
  <c r="AF13" i="24"/>
  <c r="AO13" i="24" s="1"/>
  <c r="W14" i="24"/>
  <c r="AE13" i="24"/>
  <c r="Y14" i="1"/>
  <c r="X14" i="1"/>
  <c r="AG14" i="52"/>
  <c r="AP14" i="52" s="1"/>
  <c r="W15" i="52"/>
  <c r="AF14" i="52"/>
  <c r="AO14" i="52" s="1"/>
  <c r="AE14" i="52"/>
  <c r="X15" i="69"/>
  <c r="Y15" i="69"/>
  <c r="AG13" i="56"/>
  <c r="AP13" i="56" s="1"/>
  <c r="AF13" i="56"/>
  <c r="AO13" i="56" s="1"/>
  <c r="AE13" i="56"/>
  <c r="W14" i="56"/>
  <c r="AH12" i="7"/>
  <c r="AQ12" i="7" s="1"/>
  <c r="Y15" i="66"/>
  <c r="X15" i="66"/>
  <c r="X14" i="93"/>
  <c r="Z14" i="93" s="1"/>
  <c r="Y14" i="93"/>
  <c r="AH14" i="70"/>
  <c r="AQ14" i="70" s="1"/>
  <c r="AR13" i="87"/>
  <c r="Y14" i="61"/>
  <c r="X14" i="61"/>
  <c r="AR13" i="55"/>
  <c r="AH13" i="20"/>
  <c r="AQ13" i="20" s="1"/>
  <c r="Y14" i="91"/>
  <c r="X14" i="91"/>
  <c r="W14" i="46"/>
  <c r="AG13" i="46"/>
  <c r="AP13" i="46" s="1"/>
  <c r="AE13" i="46"/>
  <c r="AF13" i="46"/>
  <c r="AO13" i="46" s="1"/>
  <c r="Z14" i="80"/>
  <c r="Z13" i="23"/>
  <c r="AH14" i="74"/>
  <c r="AQ14" i="74" s="1"/>
  <c r="Y15" i="21"/>
  <c r="X15" i="21"/>
  <c r="AH15" i="28"/>
  <c r="AQ15" i="28" s="1"/>
  <c r="AG13" i="45"/>
  <c r="AP13" i="45" s="1"/>
  <c r="W14" i="45"/>
  <c r="AF13" i="45"/>
  <c r="AO13" i="45" s="1"/>
  <c r="AE13" i="45"/>
  <c r="Z14" i="63"/>
  <c r="AR12" i="78"/>
  <c r="Z14" i="5"/>
  <c r="AR13" i="2"/>
  <c r="X14" i="58"/>
  <c r="Y14" i="58"/>
  <c r="Y14" i="39"/>
  <c r="Z14" i="39" s="1"/>
  <c r="X14" i="39"/>
  <c r="AI13" i="36"/>
  <c r="AN13" i="36"/>
  <c r="X14" i="72"/>
  <c r="Y14" i="72"/>
  <c r="AN14" i="71"/>
  <c r="AI14" i="71"/>
  <c r="AH13" i="29"/>
  <c r="AQ13" i="29" s="1"/>
  <c r="AH13" i="78"/>
  <c r="AQ13" i="78" s="1"/>
  <c r="AI12" i="94"/>
  <c r="AN12" i="94"/>
  <c r="AI14" i="86"/>
  <c r="AN14" i="86"/>
  <c r="X14" i="31"/>
  <c r="Y14" i="31"/>
  <c r="X14" i="8"/>
  <c r="Y14" i="8"/>
  <c r="AG14" i="47"/>
  <c r="AP14" i="47" s="1"/>
  <c r="AF14" i="47"/>
  <c r="AO14" i="47" s="1"/>
  <c r="W15" i="47"/>
  <c r="AE14" i="47"/>
  <c r="AI14" i="66"/>
  <c r="AN14" i="66"/>
  <c r="X14" i="34"/>
  <c r="Z14" i="34" s="1"/>
  <c r="Y14" i="34"/>
  <c r="AH13" i="10"/>
  <c r="AQ13" i="10" s="1"/>
  <c r="AR13" i="9"/>
  <c r="AH14" i="42"/>
  <c r="AQ14" i="42" s="1"/>
  <c r="AR13" i="85"/>
  <c r="Z14" i="70"/>
  <c r="AH12" i="27"/>
  <c r="AQ12" i="27" s="1"/>
  <c r="AG14" i="30"/>
  <c r="AP14" i="30" s="1"/>
  <c r="AF14" i="30"/>
  <c r="AO14" i="30" s="1"/>
  <c r="AE14" i="30"/>
  <c r="W15" i="30"/>
  <c r="AH13" i="37"/>
  <c r="AQ13" i="37" s="1"/>
  <c r="Z13" i="20"/>
  <c r="AH15" i="44"/>
  <c r="AQ15" i="44" s="1"/>
  <c r="AR12" i="13"/>
  <c r="Z14" i="74"/>
  <c r="AI13" i="40"/>
  <c r="AN13" i="40"/>
  <c r="AR12" i="25"/>
  <c r="AI13" i="53"/>
  <c r="AN13" i="53"/>
  <c r="Y15" i="83"/>
  <c r="X15" i="83"/>
  <c r="AI13" i="4"/>
  <c r="AN13" i="4"/>
  <c r="AR13" i="33"/>
  <c r="AI13" i="57"/>
  <c r="AN13" i="57"/>
  <c r="AR12" i="90"/>
  <c r="AR13" i="5"/>
  <c r="AR13" i="14"/>
  <c r="AR14" i="44"/>
  <c r="AH14" i="16"/>
  <c r="AQ14" i="16" s="1"/>
  <c r="AN13" i="49"/>
  <c r="AI13" i="49"/>
  <c r="AR11" i="27"/>
  <c r="Y15" i="26"/>
  <c r="X15" i="26"/>
  <c r="Y15" i="71"/>
  <c r="X15" i="71"/>
  <c r="Z15" i="71" s="1"/>
  <c r="Z13" i="29"/>
  <c r="AN14" i="48"/>
  <c r="AI14" i="48"/>
  <c r="X13" i="94"/>
  <c r="Y13" i="94"/>
  <c r="AN13" i="60"/>
  <c r="AI13" i="60"/>
  <c r="AN13" i="31"/>
  <c r="AI13" i="31"/>
  <c r="AF14" i="81"/>
  <c r="AO14" i="81" s="1"/>
  <c r="AG14" i="81"/>
  <c r="AP14" i="81" s="1"/>
  <c r="AE14" i="81"/>
  <c r="W15" i="81"/>
  <c r="AH14" i="55"/>
  <c r="AQ14" i="55" s="1"/>
  <c r="AR13" i="80"/>
  <c r="AF13" i="92"/>
  <c r="AO13" i="92" s="1"/>
  <c r="AE13" i="92"/>
  <c r="W14" i="92"/>
  <c r="AG13" i="92"/>
  <c r="AP13" i="92" s="1"/>
  <c r="Z12" i="7"/>
  <c r="AI14" i="15"/>
  <c r="AN14" i="15"/>
  <c r="AH14" i="59"/>
  <c r="AQ14" i="59" s="1"/>
  <c r="AR12" i="10"/>
  <c r="AH13" i="13"/>
  <c r="AQ13" i="13" s="1"/>
  <c r="AR12" i="29"/>
  <c r="AF14" i="77"/>
  <c r="AO14" i="77" s="1"/>
  <c r="AE14" i="77"/>
  <c r="W15" i="77"/>
  <c r="AG14" i="77"/>
  <c r="AP14" i="77" s="1"/>
  <c r="AG13" i="12"/>
  <c r="AP13" i="12" s="1"/>
  <c r="AF13" i="12"/>
  <c r="AO13" i="12" s="1"/>
  <c r="W14" i="12"/>
  <c r="AE13" i="12"/>
  <c r="AR14" i="76"/>
  <c r="AH14" i="84"/>
  <c r="AQ14" i="84" s="1"/>
  <c r="AN13" i="91"/>
  <c r="AI13" i="91"/>
  <c r="Y14" i="38"/>
  <c r="X14" i="38"/>
  <c r="AN13" i="50"/>
  <c r="AI13" i="50"/>
  <c r="Z15" i="28"/>
  <c r="AH14" i="14"/>
  <c r="AQ14" i="14" s="1"/>
  <c r="W15" i="54"/>
  <c r="AE14" i="54"/>
  <c r="AG14" i="54"/>
  <c r="AP14" i="54" s="1"/>
  <c r="AF14" i="54"/>
  <c r="AO14" i="54" s="1"/>
  <c r="AR12" i="51"/>
  <c r="AH14" i="2"/>
  <c r="AQ14" i="2" s="1"/>
  <c r="X14" i="4"/>
  <c r="Y14" i="4"/>
  <c r="AI13" i="17"/>
  <c r="AN13" i="17"/>
  <c r="X14" i="57"/>
  <c r="Y14" i="57"/>
  <c r="AH13" i="25"/>
  <c r="AQ13" i="25" s="1"/>
  <c r="AH14" i="33"/>
  <c r="AQ14" i="33" s="1"/>
  <c r="Y14" i="49"/>
  <c r="X14" i="49"/>
  <c r="Z14" i="49" s="1"/>
  <c r="AN14" i="26"/>
  <c r="AI14" i="26"/>
  <c r="AN13" i="39"/>
  <c r="AI13" i="39"/>
  <c r="Z13" i="78"/>
  <c r="Y14" i="60"/>
  <c r="X14" i="60"/>
  <c r="AR13" i="59"/>
  <c r="AE12" i="89"/>
  <c r="AG12" i="89"/>
  <c r="AP12" i="89" s="1"/>
  <c r="AF12" i="89"/>
  <c r="AO12" i="89" s="1"/>
  <c r="W13" i="89"/>
  <c r="AG12" i="68"/>
  <c r="AP12" i="68" s="1"/>
  <c r="AF12" i="68"/>
  <c r="AO12" i="68" s="1"/>
  <c r="AE12" i="68"/>
  <c r="W13" i="68"/>
  <c r="AR13" i="74"/>
  <c r="AR11" i="7"/>
  <c r="AN13" i="34"/>
  <c r="AI13" i="34"/>
  <c r="AI13" i="93"/>
  <c r="AN13" i="93"/>
  <c r="X15" i="15"/>
  <c r="Y15" i="15"/>
  <c r="AR14" i="28"/>
  <c r="Z14" i="59"/>
  <c r="AR12" i="37"/>
  <c r="AN13" i="64"/>
  <c r="AI13" i="64"/>
  <c r="AG14" i="65"/>
  <c r="AP14" i="65" s="1"/>
  <c r="AF14" i="65"/>
  <c r="AO14" i="65" s="1"/>
  <c r="AE14" i="65"/>
  <c r="W15" i="65"/>
  <c r="AR13" i="19"/>
  <c r="AI13" i="38"/>
  <c r="AN13" i="38"/>
  <c r="Y14" i="82"/>
  <c r="X14" i="82"/>
  <c r="Y14" i="50"/>
  <c r="X14" i="50"/>
  <c r="AH14" i="19"/>
  <c r="AQ14" i="19" s="1"/>
  <c r="AR12" i="20"/>
  <c r="Z14" i="14"/>
  <c r="Z14" i="2"/>
  <c r="X14" i="41"/>
  <c r="Y14" i="41"/>
  <c r="X14" i="17"/>
  <c r="Y14" i="17"/>
  <c r="AH14" i="96"/>
  <c r="AQ14" i="96" s="1"/>
  <c r="Z14" i="33"/>
  <c r="AR12" i="18"/>
  <c r="Z14" i="16"/>
  <c r="Y14" i="36"/>
  <c r="X14" i="36"/>
  <c r="AI12" i="62"/>
  <c r="AN12" i="62"/>
  <c r="AH13" i="18"/>
  <c r="AQ13" i="18" s="1"/>
  <c r="Y15" i="48"/>
  <c r="X15" i="48"/>
  <c r="Y14" i="67"/>
  <c r="X14" i="67"/>
  <c r="AN14" i="79"/>
  <c r="AI14" i="79"/>
  <c r="Y14" i="88"/>
  <c r="X14" i="88"/>
  <c r="AN12" i="6"/>
  <c r="AI12" i="6"/>
  <c r="W14" i="51" l="1"/>
  <c r="AE14" i="96"/>
  <c r="W14" i="25"/>
  <c r="AG14" i="9"/>
  <c r="AP14" i="9" s="1"/>
  <c r="AE15" i="76"/>
  <c r="Z15" i="48"/>
  <c r="AE15" i="48" s="1"/>
  <c r="AF14" i="87"/>
  <c r="AO14" i="87" s="1"/>
  <c r="AF15" i="76"/>
  <c r="AO15" i="76" s="1"/>
  <c r="AF13" i="13"/>
  <c r="AO13" i="13" s="1"/>
  <c r="Z15" i="79"/>
  <c r="Z13" i="62"/>
  <c r="AG13" i="3"/>
  <c r="AP13" i="3" s="1"/>
  <c r="AF13" i="3"/>
  <c r="AO13" i="3" s="1"/>
  <c r="W14" i="3"/>
  <c r="AE13" i="3"/>
  <c r="W15" i="9"/>
  <c r="AG13" i="13"/>
  <c r="AP13" i="13" s="1"/>
  <c r="Z14" i="82"/>
  <c r="W15" i="82" s="1"/>
  <c r="W15" i="55"/>
  <c r="Z14" i="4"/>
  <c r="AE13" i="37"/>
  <c r="Z14" i="8"/>
  <c r="W15" i="8" s="1"/>
  <c r="AF13" i="37"/>
  <c r="AO13" i="37" s="1"/>
  <c r="Z14" i="58"/>
  <c r="W15" i="58" s="1"/>
  <c r="Z15" i="15"/>
  <c r="Z13" i="94"/>
  <c r="W14" i="94" s="1"/>
  <c r="Z14" i="38"/>
  <c r="Z13" i="6"/>
  <c r="AE13" i="6" s="1"/>
  <c r="AE13" i="13"/>
  <c r="AG13" i="37"/>
  <c r="AP13" i="37" s="1"/>
  <c r="Z14" i="36"/>
  <c r="AF14" i="36" s="1"/>
  <c r="AO14" i="36" s="1"/>
  <c r="Z15" i="21"/>
  <c r="AF15" i="21" s="1"/>
  <c r="AO15" i="21" s="1"/>
  <c r="AG12" i="27"/>
  <c r="AP12" i="27" s="1"/>
  <c r="AG15" i="76"/>
  <c r="AP15" i="76" s="1"/>
  <c r="AG14" i="55"/>
  <c r="AP14" i="55" s="1"/>
  <c r="Z14" i="41"/>
  <c r="AF14" i="41" s="1"/>
  <c r="AO14" i="41" s="1"/>
  <c r="W15" i="49"/>
  <c r="AE14" i="49"/>
  <c r="AG14" i="49"/>
  <c r="AP14" i="49" s="1"/>
  <c r="AF14" i="49"/>
  <c r="AO14" i="49" s="1"/>
  <c r="AF14" i="8"/>
  <c r="AO14" i="8" s="1"/>
  <c r="AG14" i="41"/>
  <c r="AP14" i="41" s="1"/>
  <c r="AG15" i="71"/>
  <c r="AP15" i="71" s="1"/>
  <c r="AF15" i="71"/>
  <c r="AO15" i="71" s="1"/>
  <c r="W16" i="71"/>
  <c r="AE15" i="71"/>
  <c r="W15" i="36"/>
  <c r="AG15" i="79"/>
  <c r="AP15" i="79" s="1"/>
  <c r="AF15" i="79"/>
  <c r="AO15" i="79" s="1"/>
  <c r="AE15" i="79"/>
  <c r="W16" i="79"/>
  <c r="AG14" i="53"/>
  <c r="AP14" i="53" s="1"/>
  <c r="AF14" i="53"/>
  <c r="AO14" i="53" s="1"/>
  <c r="AE14" i="53"/>
  <c r="W15" i="53"/>
  <c r="W15" i="39"/>
  <c r="AG14" i="39"/>
  <c r="AP14" i="39" s="1"/>
  <c r="AF14" i="39"/>
  <c r="AO14" i="39" s="1"/>
  <c r="AE14" i="39"/>
  <c r="AG15" i="86"/>
  <c r="AP15" i="86" s="1"/>
  <c r="AF15" i="86"/>
  <c r="AO15" i="86" s="1"/>
  <c r="AE15" i="86"/>
  <c r="W16" i="86"/>
  <c r="AH14" i="17"/>
  <c r="AQ14" i="17" s="1"/>
  <c r="AH14" i="50"/>
  <c r="AQ14" i="50" s="1"/>
  <c r="Z14" i="17"/>
  <c r="AR13" i="38"/>
  <c r="AH14" i="60"/>
  <c r="AQ14" i="60" s="1"/>
  <c r="AR14" i="79"/>
  <c r="AR12" i="62"/>
  <c r="Y15" i="65"/>
  <c r="X15" i="65"/>
  <c r="AH15" i="15"/>
  <c r="AQ15" i="15" s="1"/>
  <c r="AN12" i="89"/>
  <c r="AI12" i="89"/>
  <c r="W14" i="78"/>
  <c r="AG13" i="78"/>
  <c r="AP13" i="78" s="1"/>
  <c r="AE13" i="78"/>
  <c r="AF13" i="78"/>
  <c r="AO13" i="78" s="1"/>
  <c r="AH14" i="4"/>
  <c r="AQ14" i="4" s="1"/>
  <c r="X14" i="12"/>
  <c r="Y14" i="12"/>
  <c r="AN14" i="77"/>
  <c r="AI14" i="77"/>
  <c r="AR13" i="31"/>
  <c r="AR13" i="49"/>
  <c r="AR13" i="4"/>
  <c r="W14" i="20"/>
  <c r="AE13" i="20"/>
  <c r="AG13" i="20"/>
  <c r="AP13" i="20" s="1"/>
  <c r="AF13" i="20"/>
  <c r="AO13" i="20" s="1"/>
  <c r="AH14" i="34"/>
  <c r="AQ14" i="34" s="1"/>
  <c r="X15" i="47"/>
  <c r="Y15" i="47"/>
  <c r="AR12" i="94"/>
  <c r="AH14" i="39"/>
  <c r="AQ14" i="39" s="1"/>
  <c r="AN13" i="45"/>
  <c r="AI13" i="45"/>
  <c r="AF13" i="23"/>
  <c r="AO13" i="23" s="1"/>
  <c r="W14" i="23"/>
  <c r="AE13" i="23"/>
  <c r="AG13" i="23"/>
  <c r="AP13" i="23" s="1"/>
  <c r="Y14" i="46"/>
  <c r="X14" i="46"/>
  <c r="AH14" i="93"/>
  <c r="AQ14" i="93" s="1"/>
  <c r="X14" i="22"/>
  <c r="Y14" i="22"/>
  <c r="Y15" i="73"/>
  <c r="X15" i="73"/>
  <c r="AN14" i="85"/>
  <c r="AI14" i="85"/>
  <c r="AH13" i="6"/>
  <c r="AQ13" i="6" s="1"/>
  <c r="AR13" i="88"/>
  <c r="AR14" i="69"/>
  <c r="AN15" i="44"/>
  <c r="AI15" i="44"/>
  <c r="Y15" i="87"/>
  <c r="X15" i="87"/>
  <c r="AI13" i="10"/>
  <c r="AN13" i="10"/>
  <c r="Y14" i="13"/>
  <c r="X14" i="13"/>
  <c r="AN13" i="37"/>
  <c r="AN14" i="55"/>
  <c r="AI14" i="55"/>
  <c r="X14" i="90"/>
  <c r="Y14" i="90"/>
  <c r="AR12" i="6"/>
  <c r="W16" i="48"/>
  <c r="AH14" i="36"/>
  <c r="AQ14" i="36" s="1"/>
  <c r="W15" i="33"/>
  <c r="AG14" i="33"/>
  <c r="AP14" i="33" s="1"/>
  <c r="AF14" i="33"/>
  <c r="AO14" i="33" s="1"/>
  <c r="AE14" i="33"/>
  <c r="W15" i="2"/>
  <c r="AE14" i="2"/>
  <c r="AG14" i="2"/>
  <c r="AP14" i="2" s="1"/>
  <c r="AF14" i="2"/>
  <c r="AO14" i="2" s="1"/>
  <c r="AN14" i="65"/>
  <c r="AI14" i="65"/>
  <c r="AF15" i="15"/>
  <c r="AO15" i="15" s="1"/>
  <c r="W16" i="15"/>
  <c r="AE15" i="15"/>
  <c r="AG15" i="15"/>
  <c r="AP15" i="15" s="1"/>
  <c r="AR13" i="39"/>
  <c r="AH14" i="57"/>
  <c r="AQ14" i="57" s="1"/>
  <c r="AG14" i="4"/>
  <c r="AP14" i="4" s="1"/>
  <c r="AF14" i="4"/>
  <c r="AO14" i="4" s="1"/>
  <c r="W15" i="4"/>
  <c r="AE14" i="4"/>
  <c r="AF14" i="38"/>
  <c r="AO14" i="38" s="1"/>
  <c r="W15" i="38"/>
  <c r="AE14" i="38"/>
  <c r="AG14" i="38"/>
  <c r="AP14" i="38" s="1"/>
  <c r="AR14" i="15"/>
  <c r="X15" i="81"/>
  <c r="Y15" i="81"/>
  <c r="AR14" i="48"/>
  <c r="AH15" i="26"/>
  <c r="AQ15" i="26" s="1"/>
  <c r="AH15" i="83"/>
  <c r="AQ15" i="83" s="1"/>
  <c r="Y15" i="30"/>
  <c r="X15" i="30"/>
  <c r="Z15" i="30" s="1"/>
  <c r="AF14" i="34"/>
  <c r="AO14" i="34" s="1"/>
  <c r="AE14" i="34"/>
  <c r="AG14" i="34"/>
  <c r="AP14" i="34" s="1"/>
  <c r="W15" i="34"/>
  <c r="AH14" i="31"/>
  <c r="AQ14" i="31" s="1"/>
  <c r="AG14" i="80"/>
  <c r="AP14" i="80" s="1"/>
  <c r="AF14" i="80"/>
  <c r="AO14" i="80" s="1"/>
  <c r="AE14" i="80"/>
  <c r="W15" i="80"/>
  <c r="AH14" i="91"/>
  <c r="AQ14" i="91" s="1"/>
  <c r="AF14" i="93"/>
  <c r="AO14" i="93" s="1"/>
  <c r="AE14" i="93"/>
  <c r="W15" i="93"/>
  <c r="AG14" i="93"/>
  <c r="AP14" i="93" s="1"/>
  <c r="AH15" i="69"/>
  <c r="AQ15" i="69" s="1"/>
  <c r="AH14" i="1"/>
  <c r="AQ14" i="1" s="1"/>
  <c r="AH14" i="95"/>
  <c r="AQ14" i="95" s="1"/>
  <c r="AR13" i="72"/>
  <c r="AI14" i="73"/>
  <c r="AN14" i="73"/>
  <c r="AR13" i="67"/>
  <c r="W14" i="62"/>
  <c r="AE13" i="62"/>
  <c r="AG13" i="62"/>
  <c r="AP13" i="62" s="1"/>
  <c r="AF13" i="62"/>
  <c r="AO13" i="62" s="1"/>
  <c r="AI13" i="32"/>
  <c r="AN13" i="32"/>
  <c r="Y14" i="10"/>
  <c r="X14" i="10"/>
  <c r="Y13" i="27"/>
  <c r="X13" i="27"/>
  <c r="AI15" i="76"/>
  <c r="AN15" i="76"/>
  <c r="Y15" i="55"/>
  <c r="X15" i="55"/>
  <c r="X14" i="35"/>
  <c r="Y14" i="35"/>
  <c r="AN14" i="84"/>
  <c r="AI14" i="84"/>
  <c r="Z14" i="57"/>
  <c r="AG15" i="28"/>
  <c r="AP15" i="28" s="1"/>
  <c r="AF15" i="28"/>
  <c r="AO15" i="28" s="1"/>
  <c r="W16" i="28"/>
  <c r="AE15" i="28"/>
  <c r="AR13" i="91"/>
  <c r="AG12" i="7"/>
  <c r="AP12" i="7" s="1"/>
  <c r="AF12" i="7"/>
  <c r="AO12" i="7" s="1"/>
  <c r="W13" i="7"/>
  <c r="AE12" i="7"/>
  <c r="AN14" i="81"/>
  <c r="AI14" i="81"/>
  <c r="AR13" i="60"/>
  <c r="AR13" i="57"/>
  <c r="AN14" i="30"/>
  <c r="AI14" i="30"/>
  <c r="Z14" i="31"/>
  <c r="AH14" i="72"/>
  <c r="AQ14" i="72" s="1"/>
  <c r="AF14" i="5"/>
  <c r="AO14" i="5" s="1"/>
  <c r="W15" i="5"/>
  <c r="AE14" i="5"/>
  <c r="AG14" i="5"/>
  <c r="AP14" i="5" s="1"/>
  <c r="Y14" i="45"/>
  <c r="X14" i="45"/>
  <c r="AH15" i="66"/>
  <c r="AQ15" i="66" s="1"/>
  <c r="Y14" i="56"/>
  <c r="X14" i="56"/>
  <c r="Z15" i="69"/>
  <c r="AR14" i="83"/>
  <c r="AI14" i="19"/>
  <c r="AN14" i="19"/>
  <c r="X15" i="43"/>
  <c r="Y15" i="43"/>
  <c r="AR13" i="82"/>
  <c r="AR13" i="41"/>
  <c r="AH14" i="64"/>
  <c r="AQ14" i="64" s="1"/>
  <c r="AR13" i="1"/>
  <c r="Y16" i="44"/>
  <c r="X16" i="44"/>
  <c r="Z16" i="44" s="1"/>
  <c r="Y15" i="42"/>
  <c r="X15" i="42"/>
  <c r="Y15" i="96"/>
  <c r="X15" i="96"/>
  <c r="Y14" i="25"/>
  <c r="X14" i="25"/>
  <c r="Z14" i="25" s="1"/>
  <c r="AI14" i="9"/>
  <c r="AN14" i="9"/>
  <c r="AI13" i="90"/>
  <c r="AN13" i="90"/>
  <c r="AH14" i="88"/>
  <c r="AQ14" i="88" s="1"/>
  <c r="AR13" i="93"/>
  <c r="AN14" i="54"/>
  <c r="AI14" i="54"/>
  <c r="AR13" i="50"/>
  <c r="AF13" i="29"/>
  <c r="AO13" i="29" s="1"/>
  <c r="AE13" i="29"/>
  <c r="W14" i="29"/>
  <c r="AG13" i="29"/>
  <c r="AP13" i="29" s="1"/>
  <c r="Z15" i="26"/>
  <c r="Z15" i="83"/>
  <c r="AR13" i="40"/>
  <c r="AR14" i="66"/>
  <c r="Z14" i="72"/>
  <c r="AI13" i="46"/>
  <c r="AN13" i="46"/>
  <c r="Z14" i="91"/>
  <c r="AH14" i="61"/>
  <c r="AQ14" i="61" s="1"/>
  <c r="AN13" i="56"/>
  <c r="AI13" i="56"/>
  <c r="AN14" i="52"/>
  <c r="AI14" i="52"/>
  <c r="Z14" i="1"/>
  <c r="Z14" i="95"/>
  <c r="Y15" i="19"/>
  <c r="X15" i="19"/>
  <c r="AN14" i="43"/>
  <c r="AI14" i="43"/>
  <c r="AR13" i="95"/>
  <c r="Z14" i="64"/>
  <c r="X14" i="75"/>
  <c r="Y14" i="75"/>
  <c r="Y14" i="51"/>
  <c r="X14" i="51"/>
  <c r="AI13" i="25"/>
  <c r="AN13" i="25"/>
  <c r="Y15" i="9"/>
  <c r="X15" i="9"/>
  <c r="AN13" i="18"/>
  <c r="AI13" i="18"/>
  <c r="AI13" i="35"/>
  <c r="AN13" i="35"/>
  <c r="Y15" i="84"/>
  <c r="X15" i="84"/>
  <c r="AG14" i="14"/>
  <c r="AP14" i="14" s="1"/>
  <c r="W15" i="14"/>
  <c r="AF14" i="14"/>
  <c r="AO14" i="14" s="1"/>
  <c r="AE14" i="14"/>
  <c r="Z14" i="50"/>
  <c r="AR13" i="64"/>
  <c r="AR13" i="34"/>
  <c r="Y13" i="68"/>
  <c r="X13" i="68"/>
  <c r="AR13" i="17"/>
  <c r="X15" i="54"/>
  <c r="Y15" i="54"/>
  <c r="Y14" i="92"/>
  <c r="X14" i="92"/>
  <c r="AH15" i="71"/>
  <c r="AQ15" i="71" s="1"/>
  <c r="AE14" i="74"/>
  <c r="W15" i="74"/>
  <c r="AF14" i="74"/>
  <c r="AO14" i="74" s="1"/>
  <c r="AG14" i="74"/>
  <c r="AP14" i="74" s="1"/>
  <c r="AF14" i="70"/>
  <c r="AO14" i="70" s="1"/>
  <c r="W15" i="70"/>
  <c r="AE14" i="70"/>
  <c r="AG14" i="70"/>
  <c r="AP14" i="70" s="1"/>
  <c r="AN14" i="47"/>
  <c r="AI14" i="47"/>
  <c r="AH14" i="8"/>
  <c r="AQ14" i="8" s="1"/>
  <c r="AR14" i="86"/>
  <c r="AH14" i="58"/>
  <c r="AQ14" i="58" s="1"/>
  <c r="AH15" i="21"/>
  <c r="AQ15" i="21" s="1"/>
  <c r="Z15" i="66"/>
  <c r="AN13" i="24"/>
  <c r="AI13" i="24"/>
  <c r="AH15" i="86"/>
  <c r="AQ15" i="86" s="1"/>
  <c r="AR13" i="58"/>
  <c r="Y15" i="85"/>
  <c r="X15" i="85"/>
  <c r="AN13" i="11"/>
  <c r="AI13" i="11"/>
  <c r="AH14" i="40"/>
  <c r="AQ14" i="40" s="1"/>
  <c r="AR13" i="61"/>
  <c r="AI14" i="42"/>
  <c r="AN14" i="42"/>
  <c r="AN13" i="51"/>
  <c r="AI13" i="51"/>
  <c r="AN14" i="96"/>
  <c r="AI14" i="96"/>
  <c r="AN14" i="87"/>
  <c r="AI14" i="87"/>
  <c r="AI12" i="27"/>
  <c r="AN12" i="27"/>
  <c r="Y14" i="18"/>
  <c r="X14" i="18"/>
  <c r="Y14" i="37"/>
  <c r="X14" i="37"/>
  <c r="AH14" i="67"/>
  <c r="AQ14" i="67" s="1"/>
  <c r="AF14" i="59"/>
  <c r="AO14" i="59" s="1"/>
  <c r="W15" i="59"/>
  <c r="AE14" i="59"/>
  <c r="AG14" i="59"/>
  <c r="AP14" i="59" s="1"/>
  <c r="X13" i="89"/>
  <c r="Y13" i="89"/>
  <c r="AR14" i="26"/>
  <c r="Z14" i="67"/>
  <c r="AG14" i="16"/>
  <c r="AP14" i="16" s="1"/>
  <c r="AF14" i="16"/>
  <c r="AO14" i="16" s="1"/>
  <c r="W15" i="16"/>
  <c r="AE14" i="16"/>
  <c r="Z14" i="88"/>
  <c r="AH15" i="48"/>
  <c r="AQ15" i="48" s="1"/>
  <c r="AH14" i="41"/>
  <c r="AQ14" i="41" s="1"/>
  <c r="AH14" i="82"/>
  <c r="AQ14" i="82" s="1"/>
  <c r="AI12" i="68"/>
  <c r="AN12" i="68"/>
  <c r="Z14" i="60"/>
  <c r="AH14" i="49"/>
  <c r="AQ14" i="49" s="1"/>
  <c r="AH14" i="38"/>
  <c r="AQ14" i="38" s="1"/>
  <c r="AI13" i="12"/>
  <c r="AN13" i="12"/>
  <c r="Y15" i="77"/>
  <c r="X15" i="77"/>
  <c r="AN13" i="92"/>
  <c r="AI13" i="92"/>
  <c r="AH13" i="94"/>
  <c r="AQ13" i="94" s="1"/>
  <c r="AR13" i="53"/>
  <c r="AR14" i="71"/>
  <c r="AR13" i="36"/>
  <c r="W15" i="63"/>
  <c r="AE14" i="63"/>
  <c r="AF14" i="63"/>
  <c r="AO14" i="63" s="1"/>
  <c r="AG14" i="63"/>
  <c r="AP14" i="63" s="1"/>
  <c r="Z14" i="61"/>
  <c r="Y15" i="52"/>
  <c r="X15" i="52"/>
  <c r="Y14" i="24"/>
  <c r="X14" i="24"/>
  <c r="AH15" i="79"/>
  <c r="AQ15" i="79" s="1"/>
  <c r="AI13" i="22"/>
  <c r="AN13" i="22"/>
  <c r="AR14" i="21"/>
  <c r="AH13" i="62"/>
  <c r="AQ13" i="62" s="1"/>
  <c r="X14" i="11"/>
  <c r="Y14" i="11"/>
  <c r="AH14" i="53"/>
  <c r="AQ14" i="53" s="1"/>
  <c r="Z14" i="40"/>
  <c r="X14" i="32"/>
  <c r="Y14" i="32"/>
  <c r="AI13" i="75"/>
  <c r="AN13" i="75"/>
  <c r="AR13" i="8"/>
  <c r="AN13" i="13"/>
  <c r="AI13" i="13"/>
  <c r="X16" i="76"/>
  <c r="Y16" i="76"/>
  <c r="AE14" i="82" l="1"/>
  <c r="AF14" i="82"/>
  <c r="AO14" i="82" s="1"/>
  <c r="AG15" i="48"/>
  <c r="AP15" i="48" s="1"/>
  <c r="AG14" i="58"/>
  <c r="AP14" i="58" s="1"/>
  <c r="AF15" i="48"/>
  <c r="AO15" i="48" s="1"/>
  <c r="AF14" i="58"/>
  <c r="AO14" i="58" s="1"/>
  <c r="AI13" i="37"/>
  <c r="Z15" i="87"/>
  <c r="Z14" i="12"/>
  <c r="AE14" i="58"/>
  <c r="AG14" i="82"/>
  <c r="AP14" i="82" s="1"/>
  <c r="Z14" i="90"/>
  <c r="AF13" i="94"/>
  <c r="AO13" i="94" s="1"/>
  <c r="AG13" i="6"/>
  <c r="AP13" i="6" s="1"/>
  <c r="AG14" i="8"/>
  <c r="AP14" i="8" s="1"/>
  <c r="Z14" i="18"/>
  <c r="Z14" i="46"/>
  <c r="AI13" i="3"/>
  <c r="AR13" i="3" s="1"/>
  <c r="AN13" i="3"/>
  <c r="X14" i="3"/>
  <c r="AH14" i="3" s="1"/>
  <c r="AQ14" i="3" s="1"/>
  <c r="Y14" i="3"/>
  <c r="Z15" i="73"/>
  <c r="AG15" i="73" s="1"/>
  <c r="AP15" i="73" s="1"/>
  <c r="AE13" i="94"/>
  <c r="AG13" i="94"/>
  <c r="AP13" i="94" s="1"/>
  <c r="AE15" i="21"/>
  <c r="AG15" i="21"/>
  <c r="AP15" i="21" s="1"/>
  <c r="AG14" i="36"/>
  <c r="AP14" i="36" s="1"/>
  <c r="Z13" i="89"/>
  <c r="AG13" i="89" s="1"/>
  <c r="AP13" i="89" s="1"/>
  <c r="W15" i="41"/>
  <c r="AE14" i="36"/>
  <c r="W14" i="6"/>
  <c r="AE14" i="8"/>
  <c r="Z16" i="76"/>
  <c r="W17" i="76" s="1"/>
  <c r="AF13" i="6"/>
  <c r="AO13" i="6" s="1"/>
  <c r="Z14" i="37"/>
  <c r="Z15" i="85"/>
  <c r="Z15" i="43"/>
  <c r="Z15" i="96"/>
  <c r="W16" i="21"/>
  <c r="Z15" i="54"/>
  <c r="AF15" i="54" s="1"/>
  <c r="AO15" i="54" s="1"/>
  <c r="Z15" i="9"/>
  <c r="Z15" i="52"/>
  <c r="W16" i="52" s="1"/>
  <c r="Z14" i="35"/>
  <c r="AE14" i="35" s="1"/>
  <c r="Z13" i="27"/>
  <c r="AG13" i="27" s="1"/>
  <c r="AP13" i="27" s="1"/>
  <c r="AE14" i="41"/>
  <c r="Z14" i="32"/>
  <c r="AG14" i="32" s="1"/>
  <c r="AP14" i="32" s="1"/>
  <c r="Z15" i="55"/>
  <c r="AG15" i="55" s="1"/>
  <c r="AP15" i="55" s="1"/>
  <c r="W14" i="27"/>
  <c r="AF14" i="32"/>
  <c r="AO14" i="32" s="1"/>
  <c r="AE14" i="32"/>
  <c r="W15" i="32"/>
  <c r="AF13" i="89"/>
  <c r="AO13" i="89" s="1"/>
  <c r="W14" i="89"/>
  <c r="AE13" i="89"/>
  <c r="AF15" i="55"/>
  <c r="AO15" i="55" s="1"/>
  <c r="W16" i="55"/>
  <c r="AE15" i="55"/>
  <c r="AF15" i="73"/>
  <c r="AO15" i="73" s="1"/>
  <c r="AE15" i="73"/>
  <c r="W16" i="73"/>
  <c r="AG15" i="52"/>
  <c r="AP15" i="52" s="1"/>
  <c r="AF15" i="52"/>
  <c r="AO15" i="52" s="1"/>
  <c r="AE14" i="37"/>
  <c r="W15" i="37"/>
  <c r="AF14" i="37"/>
  <c r="AO14" i="37" s="1"/>
  <c r="AG14" i="37"/>
  <c r="AP14" i="37" s="1"/>
  <c r="AG14" i="18"/>
  <c r="AP14" i="18" s="1"/>
  <c r="AF14" i="18"/>
  <c r="AO14" i="18" s="1"/>
  <c r="W15" i="18"/>
  <c r="AE14" i="18"/>
  <c r="W16" i="54"/>
  <c r="AE15" i="54"/>
  <c r="AG15" i="54"/>
  <c r="AP15" i="54" s="1"/>
  <c r="AG15" i="9"/>
  <c r="AP15" i="9" s="1"/>
  <c r="AF15" i="9"/>
  <c r="AO15" i="9" s="1"/>
  <c r="W16" i="9"/>
  <c r="AE15" i="9"/>
  <c r="AH14" i="11"/>
  <c r="AQ14" i="11" s="1"/>
  <c r="AH14" i="75"/>
  <c r="AQ14" i="75" s="1"/>
  <c r="AR14" i="54"/>
  <c r="AR13" i="32"/>
  <c r="AR13" i="13"/>
  <c r="AR13" i="22"/>
  <c r="AH14" i="24"/>
  <c r="AQ14" i="24" s="1"/>
  <c r="AG14" i="67"/>
  <c r="AP14" i="67" s="1"/>
  <c r="AF14" i="67"/>
  <c r="AO14" i="67" s="1"/>
  <c r="AE14" i="67"/>
  <c r="W15" i="67"/>
  <c r="AF14" i="40"/>
  <c r="AO14" i="40" s="1"/>
  <c r="AE14" i="40"/>
  <c r="W15" i="40"/>
  <c r="AG14" i="40"/>
  <c r="AP14" i="40" s="1"/>
  <c r="AH15" i="52"/>
  <c r="AQ15" i="52" s="1"/>
  <c r="AI14" i="63"/>
  <c r="AN14" i="63"/>
  <c r="AR12" i="68"/>
  <c r="Y15" i="16"/>
  <c r="X15" i="16"/>
  <c r="AR14" i="87"/>
  <c r="AR14" i="43"/>
  <c r="AG14" i="1"/>
  <c r="AP14" i="1" s="1"/>
  <c r="AF14" i="1"/>
  <c r="AO14" i="1" s="1"/>
  <c r="W15" i="1"/>
  <c r="AE14" i="1"/>
  <c r="AH15" i="43"/>
  <c r="AQ15" i="43" s="1"/>
  <c r="W16" i="69"/>
  <c r="AE15" i="69"/>
  <c r="AF15" i="69"/>
  <c r="AO15" i="69" s="1"/>
  <c r="AG15" i="69"/>
  <c r="AP15" i="69" s="1"/>
  <c r="X15" i="5"/>
  <c r="Y15" i="5"/>
  <c r="AR14" i="30"/>
  <c r="AR14" i="81"/>
  <c r="AH13" i="27"/>
  <c r="AQ13" i="27" s="1"/>
  <c r="Y15" i="93"/>
  <c r="X15" i="93"/>
  <c r="Y15" i="34"/>
  <c r="X15" i="34"/>
  <c r="AI14" i="4"/>
  <c r="AN14" i="4"/>
  <c r="AI14" i="82"/>
  <c r="AN14" i="82"/>
  <c r="AI14" i="33"/>
  <c r="AN14" i="33"/>
  <c r="AH14" i="90"/>
  <c r="AQ14" i="90" s="1"/>
  <c r="AH14" i="13"/>
  <c r="AQ14" i="13" s="1"/>
  <c r="X14" i="20"/>
  <c r="Y14" i="20"/>
  <c r="Y16" i="71"/>
  <c r="X16" i="71"/>
  <c r="X15" i="63"/>
  <c r="Y15" i="63"/>
  <c r="AG15" i="85"/>
  <c r="AP15" i="85" s="1"/>
  <c r="AF15" i="85"/>
  <c r="AO15" i="85" s="1"/>
  <c r="W16" i="85"/>
  <c r="AE15" i="85"/>
  <c r="AR13" i="35"/>
  <c r="AR14" i="9"/>
  <c r="AH14" i="56"/>
  <c r="AQ14" i="56" s="1"/>
  <c r="W15" i="57"/>
  <c r="AE14" i="57"/>
  <c r="AG14" i="57"/>
  <c r="AP14" i="57" s="1"/>
  <c r="AF14" i="57"/>
  <c r="AO14" i="57" s="1"/>
  <c r="Y15" i="4"/>
  <c r="X15" i="4"/>
  <c r="AE14" i="90"/>
  <c r="W15" i="90"/>
  <c r="AF14" i="90"/>
  <c r="AO14" i="90" s="1"/>
  <c r="AG14" i="90"/>
  <c r="AP14" i="90" s="1"/>
  <c r="AI13" i="23"/>
  <c r="AN13" i="23"/>
  <c r="AR14" i="77"/>
  <c r="X14" i="78"/>
  <c r="Y14" i="78"/>
  <c r="AH15" i="65"/>
  <c r="AQ15" i="65" s="1"/>
  <c r="W15" i="17"/>
  <c r="AE14" i="17"/>
  <c r="AG14" i="17"/>
  <c r="AP14" i="17" s="1"/>
  <c r="AF14" i="17"/>
  <c r="AO14" i="17" s="1"/>
  <c r="AI14" i="41"/>
  <c r="AN14" i="41"/>
  <c r="AI14" i="8"/>
  <c r="AN14" i="8"/>
  <c r="AR13" i="75"/>
  <c r="Z14" i="11"/>
  <c r="AR14" i="96"/>
  <c r="AN14" i="70"/>
  <c r="AI14" i="70"/>
  <c r="Y15" i="74"/>
  <c r="X15" i="74"/>
  <c r="AR13" i="18"/>
  <c r="AR13" i="25"/>
  <c r="Z14" i="75"/>
  <c r="AH15" i="19"/>
  <c r="AQ15" i="19" s="1"/>
  <c r="AF14" i="91"/>
  <c r="AO14" i="91" s="1"/>
  <c r="AE14" i="91"/>
  <c r="AG14" i="91"/>
  <c r="AP14" i="91" s="1"/>
  <c r="W15" i="91"/>
  <c r="X14" i="29"/>
  <c r="Z14" i="29" s="1"/>
  <c r="Y14" i="29"/>
  <c r="AH14" i="25"/>
  <c r="AQ14" i="25" s="1"/>
  <c r="AH15" i="42"/>
  <c r="AQ15" i="42" s="1"/>
  <c r="AI12" i="7"/>
  <c r="AN12" i="7"/>
  <c r="AN15" i="28"/>
  <c r="AI15" i="28"/>
  <c r="AR14" i="84"/>
  <c r="AR14" i="55"/>
  <c r="Z14" i="13"/>
  <c r="AR15" i="44"/>
  <c r="AR14" i="85"/>
  <c r="AH14" i="22"/>
  <c r="AQ14" i="22" s="1"/>
  <c r="X14" i="23"/>
  <c r="Y14" i="23"/>
  <c r="AH15" i="47"/>
  <c r="AQ15" i="47" s="1"/>
  <c r="AR12" i="89"/>
  <c r="Y16" i="79"/>
  <c r="X16" i="79"/>
  <c r="AI13" i="94"/>
  <c r="AN13" i="94"/>
  <c r="Y15" i="36"/>
  <c r="X15" i="36"/>
  <c r="X15" i="8"/>
  <c r="Y15" i="8"/>
  <c r="AR13" i="92"/>
  <c r="AR13" i="12"/>
  <c r="W16" i="43"/>
  <c r="AG15" i="43"/>
  <c r="AP15" i="43" s="1"/>
  <c r="AF15" i="43"/>
  <c r="AO15" i="43" s="1"/>
  <c r="AE15" i="43"/>
  <c r="AH14" i="45"/>
  <c r="AQ14" i="45" s="1"/>
  <c r="W16" i="30"/>
  <c r="AG15" i="30"/>
  <c r="AP15" i="30" s="1"/>
  <c r="AE15" i="30"/>
  <c r="AF15" i="30"/>
  <c r="AO15" i="30" s="1"/>
  <c r="AG15" i="87"/>
  <c r="AP15" i="87" s="1"/>
  <c r="W16" i="87"/>
  <c r="AF15" i="87"/>
  <c r="AO15" i="87" s="1"/>
  <c r="AE15" i="87"/>
  <c r="AR13" i="24"/>
  <c r="AI14" i="74"/>
  <c r="AN14" i="74"/>
  <c r="AH13" i="68"/>
  <c r="AQ13" i="68" s="1"/>
  <c r="AH15" i="84"/>
  <c r="AQ15" i="84" s="1"/>
  <c r="AH14" i="51"/>
  <c r="AQ14" i="51" s="1"/>
  <c r="AG14" i="25"/>
  <c r="AP14" i="25" s="1"/>
  <c r="AF14" i="25"/>
  <c r="AO14" i="25" s="1"/>
  <c r="AE14" i="25"/>
  <c r="W15" i="25"/>
  <c r="X13" i="7"/>
  <c r="Y13" i="7"/>
  <c r="AH14" i="10"/>
  <c r="AQ14" i="10" s="1"/>
  <c r="Y15" i="80"/>
  <c r="X15" i="80"/>
  <c r="AN14" i="34"/>
  <c r="AI14" i="34"/>
  <c r="AH15" i="81"/>
  <c r="AQ15" i="81" s="1"/>
  <c r="AI14" i="38"/>
  <c r="AN14" i="38"/>
  <c r="Z14" i="22"/>
  <c r="AH14" i="46"/>
  <c r="AQ14" i="46" s="1"/>
  <c r="Z15" i="47"/>
  <c r="Z15" i="65"/>
  <c r="Y16" i="86"/>
  <c r="X16" i="86"/>
  <c r="AI14" i="58"/>
  <c r="AN14" i="58"/>
  <c r="X15" i="39"/>
  <c r="Y15" i="39"/>
  <c r="AN15" i="79"/>
  <c r="AI15" i="79"/>
  <c r="AI14" i="36"/>
  <c r="AN14" i="36"/>
  <c r="AN13" i="6"/>
  <c r="AI13" i="6"/>
  <c r="AH13" i="89"/>
  <c r="AQ13" i="89" s="1"/>
  <c r="AH14" i="18"/>
  <c r="AQ14" i="18" s="1"/>
  <c r="AR14" i="42"/>
  <c r="AH14" i="92"/>
  <c r="AQ14" i="92" s="1"/>
  <c r="Y15" i="14"/>
  <c r="X15" i="14"/>
  <c r="AR14" i="52"/>
  <c r="AG15" i="96"/>
  <c r="AP15" i="96" s="1"/>
  <c r="AF15" i="96"/>
  <c r="AO15" i="96" s="1"/>
  <c r="W16" i="96"/>
  <c r="AE15" i="96"/>
  <c r="AI14" i="93"/>
  <c r="AN14" i="93"/>
  <c r="AR14" i="65"/>
  <c r="AG14" i="61"/>
  <c r="AP14" i="61" s="1"/>
  <c r="W15" i="61"/>
  <c r="AF14" i="61"/>
  <c r="AO14" i="61" s="1"/>
  <c r="AE14" i="61"/>
  <c r="AR13" i="11"/>
  <c r="X15" i="70"/>
  <c r="Y15" i="70"/>
  <c r="Z14" i="92"/>
  <c r="AF14" i="64"/>
  <c r="AO14" i="64" s="1"/>
  <c r="W15" i="64"/>
  <c r="AE14" i="64"/>
  <c r="AG14" i="64"/>
  <c r="AP14" i="64" s="1"/>
  <c r="AR13" i="56"/>
  <c r="AI13" i="29"/>
  <c r="AN13" i="29"/>
  <c r="AR14" i="19"/>
  <c r="Z14" i="56"/>
  <c r="Z14" i="45"/>
  <c r="X16" i="28"/>
  <c r="Y16" i="28"/>
  <c r="AR14" i="73"/>
  <c r="AH14" i="32"/>
  <c r="AQ14" i="32" s="1"/>
  <c r="AG14" i="60"/>
  <c r="AP14" i="60" s="1"/>
  <c r="AF14" i="60"/>
  <c r="AO14" i="60" s="1"/>
  <c r="W15" i="60"/>
  <c r="AE14" i="60"/>
  <c r="AG14" i="88"/>
  <c r="AP14" i="88" s="1"/>
  <c r="AF14" i="88"/>
  <c r="AO14" i="88" s="1"/>
  <c r="AE14" i="88"/>
  <c r="W15" i="88"/>
  <c r="AN14" i="59"/>
  <c r="AI14" i="59"/>
  <c r="AH14" i="37"/>
  <c r="AQ14" i="37" s="1"/>
  <c r="AR13" i="51"/>
  <c r="AF14" i="50"/>
  <c r="AO14" i="50" s="1"/>
  <c r="W15" i="50"/>
  <c r="AE14" i="50"/>
  <c r="AG14" i="50"/>
  <c r="AP14" i="50" s="1"/>
  <c r="AH15" i="9"/>
  <c r="AQ15" i="9" s="1"/>
  <c r="Z15" i="19"/>
  <c r="AR13" i="46"/>
  <c r="AG15" i="83"/>
  <c r="AP15" i="83" s="1"/>
  <c r="AF15" i="83"/>
  <c r="AO15" i="83" s="1"/>
  <c r="AE15" i="83"/>
  <c r="W16" i="83"/>
  <c r="Z15" i="42"/>
  <c r="AI13" i="62"/>
  <c r="AN13" i="62"/>
  <c r="AN14" i="80"/>
  <c r="AI14" i="80"/>
  <c r="Z15" i="81"/>
  <c r="Y15" i="38"/>
  <c r="X15" i="38"/>
  <c r="Z15" i="38" s="1"/>
  <c r="AI15" i="15"/>
  <c r="AN15" i="15"/>
  <c r="AI14" i="2"/>
  <c r="AN14" i="2"/>
  <c r="Y15" i="33"/>
  <c r="X15" i="33"/>
  <c r="AI15" i="48"/>
  <c r="AN15" i="48"/>
  <c r="AR13" i="10"/>
  <c r="AH15" i="73"/>
  <c r="AQ15" i="73" s="1"/>
  <c r="AR13" i="45"/>
  <c r="AH14" i="12"/>
  <c r="AQ14" i="12" s="1"/>
  <c r="AI13" i="78"/>
  <c r="AN13" i="78"/>
  <c r="AN15" i="86"/>
  <c r="AI15" i="86"/>
  <c r="Y15" i="58"/>
  <c r="X15" i="58"/>
  <c r="Z15" i="58" s="1"/>
  <c r="X15" i="53"/>
  <c r="Y15" i="53"/>
  <c r="X14" i="94"/>
  <c r="Y14" i="94"/>
  <c r="Y14" i="6"/>
  <c r="X14" i="6"/>
  <c r="AN15" i="21"/>
  <c r="AI15" i="21"/>
  <c r="AN14" i="49"/>
  <c r="AI14" i="49"/>
  <c r="AH16" i="76"/>
  <c r="AQ16" i="76" s="1"/>
  <c r="AF16" i="44"/>
  <c r="AO16" i="44" s="1"/>
  <c r="AG16" i="44"/>
  <c r="AP16" i="44" s="1"/>
  <c r="W17" i="44"/>
  <c r="AE16" i="44"/>
  <c r="AH15" i="55"/>
  <c r="AQ15" i="55" s="1"/>
  <c r="AH15" i="77"/>
  <c r="AQ15" i="77" s="1"/>
  <c r="Z14" i="24"/>
  <c r="Z15" i="77"/>
  <c r="AN14" i="16"/>
  <c r="AI14" i="16"/>
  <c r="X15" i="59"/>
  <c r="Y15" i="59"/>
  <c r="AR12" i="27"/>
  <c r="AH15" i="85"/>
  <c r="AQ15" i="85" s="1"/>
  <c r="AG15" i="66"/>
  <c r="AP15" i="66" s="1"/>
  <c r="W16" i="66"/>
  <c r="AE15" i="66"/>
  <c r="AF15" i="66"/>
  <c r="AO15" i="66" s="1"/>
  <c r="AR14" i="47"/>
  <c r="AH15" i="54"/>
  <c r="AQ15" i="54" s="1"/>
  <c r="Z13" i="68"/>
  <c r="AI14" i="14"/>
  <c r="AN14" i="14"/>
  <c r="Z15" i="84"/>
  <c r="Z14" i="51"/>
  <c r="W15" i="95"/>
  <c r="AE14" i="95"/>
  <c r="AF14" i="95"/>
  <c r="AO14" i="95" s="1"/>
  <c r="AG14" i="95"/>
  <c r="AP14" i="95" s="1"/>
  <c r="AG14" i="72"/>
  <c r="AP14" i="72" s="1"/>
  <c r="AF14" i="72"/>
  <c r="AO14" i="72" s="1"/>
  <c r="W15" i="72"/>
  <c r="AE14" i="72"/>
  <c r="W16" i="26"/>
  <c r="AG15" i="26"/>
  <c r="AP15" i="26" s="1"/>
  <c r="AF15" i="26"/>
  <c r="AO15" i="26" s="1"/>
  <c r="AE15" i="26"/>
  <c r="AR13" i="90"/>
  <c r="AH15" i="96"/>
  <c r="AQ15" i="96" s="1"/>
  <c r="AH16" i="44"/>
  <c r="AQ16" i="44" s="1"/>
  <c r="AI14" i="5"/>
  <c r="AN14" i="5"/>
  <c r="W15" i="31"/>
  <c r="AG14" i="31"/>
  <c r="AP14" i="31" s="1"/>
  <c r="AF14" i="31"/>
  <c r="AO14" i="31" s="1"/>
  <c r="AE14" i="31"/>
  <c r="AH14" i="35"/>
  <c r="AQ14" i="35" s="1"/>
  <c r="AR15" i="76"/>
  <c r="Z14" i="10"/>
  <c r="X14" i="62"/>
  <c r="Y14" i="62"/>
  <c r="AH15" i="30"/>
  <c r="AQ15" i="30" s="1"/>
  <c r="X16" i="15"/>
  <c r="Y16" i="15"/>
  <c r="X15" i="82"/>
  <c r="Y15" i="82"/>
  <c r="X15" i="2"/>
  <c r="Y15" i="2"/>
  <c r="Y16" i="48"/>
  <c r="X16" i="48"/>
  <c r="AR13" i="37"/>
  <c r="AH15" i="87"/>
  <c r="AQ15" i="87" s="1"/>
  <c r="AF14" i="46"/>
  <c r="AO14" i="46" s="1"/>
  <c r="AE14" i="46"/>
  <c r="W15" i="46"/>
  <c r="AG14" i="46"/>
  <c r="AP14" i="46" s="1"/>
  <c r="AI13" i="20"/>
  <c r="AN13" i="20"/>
  <c r="AG14" i="12"/>
  <c r="AP14" i="12" s="1"/>
  <c r="AF14" i="12"/>
  <c r="AO14" i="12" s="1"/>
  <c r="W15" i="12"/>
  <c r="AE14" i="12"/>
  <c r="AI14" i="39"/>
  <c r="AN14" i="39"/>
  <c r="AI14" i="53"/>
  <c r="AN14" i="53"/>
  <c r="AN15" i="71"/>
  <c r="AI15" i="71"/>
  <c r="Y15" i="41"/>
  <c r="X15" i="41"/>
  <c r="Y16" i="21"/>
  <c r="X16" i="21"/>
  <c r="Y15" i="49"/>
  <c r="X15" i="49"/>
  <c r="AG16" i="76" l="1"/>
  <c r="AP16" i="76" s="1"/>
  <c r="Z15" i="4"/>
  <c r="AE15" i="52"/>
  <c r="AE16" i="76"/>
  <c r="Z16" i="28"/>
  <c r="AG14" i="35"/>
  <c r="AP14" i="35" s="1"/>
  <c r="Z16" i="15"/>
  <c r="Z14" i="62"/>
  <c r="AF14" i="35"/>
  <c r="AO14" i="35" s="1"/>
  <c r="Z13" i="7"/>
  <c r="Z14" i="78"/>
  <c r="Z16" i="21"/>
  <c r="AG16" i="21" s="1"/>
  <c r="AP16" i="21" s="1"/>
  <c r="Z15" i="2"/>
  <c r="Z14" i="94"/>
  <c r="Z16" i="71"/>
  <c r="Z14" i="3"/>
  <c r="Z16" i="86"/>
  <c r="AF16" i="76"/>
  <c r="AO16" i="76" s="1"/>
  <c r="Z15" i="53"/>
  <c r="W16" i="53" s="1"/>
  <c r="Z15" i="70"/>
  <c r="Z15" i="80"/>
  <c r="Z16" i="79"/>
  <c r="Z14" i="23"/>
  <c r="Z15" i="59"/>
  <c r="W16" i="59" s="1"/>
  <c r="W15" i="35"/>
  <c r="Z15" i="8"/>
  <c r="Z15" i="34"/>
  <c r="AF15" i="34" s="1"/>
  <c r="AO15" i="34" s="1"/>
  <c r="Z15" i="14"/>
  <c r="AG15" i="14" s="1"/>
  <c r="AP15" i="14" s="1"/>
  <c r="Z15" i="39"/>
  <c r="AE15" i="39" s="1"/>
  <c r="AE13" i="27"/>
  <c r="AN13" i="27" s="1"/>
  <c r="AF13" i="27"/>
  <c r="AO13" i="27" s="1"/>
  <c r="Z16" i="48"/>
  <c r="W17" i="48" s="1"/>
  <c r="AG14" i="29"/>
  <c r="AP14" i="29" s="1"/>
  <c r="AF14" i="29"/>
  <c r="AO14" i="29" s="1"/>
  <c r="AE14" i="29"/>
  <c r="W15" i="29"/>
  <c r="AF16" i="15"/>
  <c r="AO16" i="15" s="1"/>
  <c r="W17" i="15"/>
  <c r="AE16" i="15"/>
  <c r="AG16" i="15"/>
  <c r="AP16" i="15" s="1"/>
  <c r="AF15" i="39"/>
  <c r="AO15" i="39" s="1"/>
  <c r="AG15" i="39"/>
  <c r="AP15" i="39" s="1"/>
  <c r="AF15" i="53"/>
  <c r="AO15" i="53" s="1"/>
  <c r="AE16" i="21"/>
  <c r="W16" i="2"/>
  <c r="AE15" i="2"/>
  <c r="AG15" i="2"/>
  <c r="AP15" i="2" s="1"/>
  <c r="AF15" i="2"/>
  <c r="AO15" i="2" s="1"/>
  <c r="W17" i="28"/>
  <c r="AE16" i="28"/>
  <c r="AG16" i="28"/>
  <c r="AP16" i="28" s="1"/>
  <c r="AF16" i="28"/>
  <c r="AO16" i="28" s="1"/>
  <c r="AF15" i="70"/>
  <c r="AO15" i="70" s="1"/>
  <c r="W16" i="70"/>
  <c r="AE15" i="70"/>
  <c r="AG15" i="70"/>
  <c r="AP15" i="70" s="1"/>
  <c r="Y15" i="12"/>
  <c r="X15" i="12"/>
  <c r="X15" i="46"/>
  <c r="Y15" i="46"/>
  <c r="AH15" i="82"/>
  <c r="AQ15" i="82" s="1"/>
  <c r="W15" i="62"/>
  <c r="AE14" i="62"/>
  <c r="AG14" i="62"/>
  <c r="AP14" i="62" s="1"/>
  <c r="AF14" i="62"/>
  <c r="AO14" i="62" s="1"/>
  <c r="AG14" i="51"/>
  <c r="AP14" i="51" s="1"/>
  <c r="AF14" i="51"/>
  <c r="AO14" i="51" s="1"/>
  <c r="AE14" i="51"/>
  <c r="W15" i="51"/>
  <c r="X16" i="66"/>
  <c r="Y16" i="66"/>
  <c r="AR14" i="16"/>
  <c r="AR15" i="21"/>
  <c r="AH14" i="94"/>
  <c r="AQ14" i="94" s="1"/>
  <c r="AR14" i="2"/>
  <c r="AG15" i="81"/>
  <c r="AP15" i="81" s="1"/>
  <c r="AF15" i="81"/>
  <c r="AO15" i="81" s="1"/>
  <c r="AE15" i="81"/>
  <c r="W16" i="81"/>
  <c r="Y16" i="83"/>
  <c r="X16" i="83"/>
  <c r="AN14" i="50"/>
  <c r="AI14" i="50"/>
  <c r="X15" i="88"/>
  <c r="Y15" i="88"/>
  <c r="Y15" i="60"/>
  <c r="X15" i="60"/>
  <c r="AR13" i="29"/>
  <c r="AG15" i="65"/>
  <c r="AP15" i="65" s="1"/>
  <c r="AF15" i="65"/>
  <c r="AO15" i="65" s="1"/>
  <c r="AE15" i="65"/>
  <c r="W16" i="65"/>
  <c r="AH13" i="7"/>
  <c r="AQ13" i="7" s="1"/>
  <c r="AF15" i="8"/>
  <c r="AO15" i="8" s="1"/>
  <c r="W16" i="8"/>
  <c r="AE15" i="8"/>
  <c r="AG15" i="8"/>
  <c r="AP15" i="8" s="1"/>
  <c r="AH16" i="79"/>
  <c r="AQ16" i="79" s="1"/>
  <c r="AF14" i="23"/>
  <c r="AO14" i="23" s="1"/>
  <c r="W15" i="23"/>
  <c r="AE14" i="23"/>
  <c r="AG14" i="23"/>
  <c r="AP14" i="23" s="1"/>
  <c r="AI14" i="17"/>
  <c r="AN14" i="17"/>
  <c r="AH14" i="78"/>
  <c r="AQ14" i="78" s="1"/>
  <c r="AI15" i="69"/>
  <c r="AN15" i="69"/>
  <c r="Y15" i="67"/>
  <c r="X15" i="67"/>
  <c r="Y16" i="9"/>
  <c r="X16" i="9"/>
  <c r="X16" i="54"/>
  <c r="Y16" i="54"/>
  <c r="X16" i="52"/>
  <c r="Y16" i="52"/>
  <c r="Y15" i="32"/>
  <c r="X15" i="32"/>
  <c r="X17" i="76"/>
  <c r="Y17" i="76"/>
  <c r="W16" i="58"/>
  <c r="AE15" i="58"/>
  <c r="AF15" i="58"/>
  <c r="AO15" i="58" s="1"/>
  <c r="AG15" i="58"/>
  <c r="AP15" i="58" s="1"/>
  <c r="AR15" i="48"/>
  <c r="AR14" i="80"/>
  <c r="AN15" i="83"/>
  <c r="AI15" i="83"/>
  <c r="AG15" i="19"/>
  <c r="AP15" i="19" s="1"/>
  <c r="AF15" i="19"/>
  <c r="AO15" i="19" s="1"/>
  <c r="W16" i="19"/>
  <c r="AE15" i="19"/>
  <c r="Y15" i="50"/>
  <c r="X15" i="50"/>
  <c r="AF14" i="45"/>
  <c r="AO14" i="45" s="1"/>
  <c r="AG14" i="45"/>
  <c r="AP14" i="45" s="1"/>
  <c r="AE14" i="45"/>
  <c r="W15" i="45"/>
  <c r="AF14" i="92"/>
  <c r="AO14" i="92" s="1"/>
  <c r="AE14" i="92"/>
  <c r="AG14" i="92"/>
  <c r="AP14" i="92" s="1"/>
  <c r="W15" i="92"/>
  <c r="AI14" i="61"/>
  <c r="AN14" i="61"/>
  <c r="AR14" i="36"/>
  <c r="W16" i="47"/>
  <c r="AG15" i="47"/>
  <c r="AP15" i="47" s="1"/>
  <c r="AF15" i="47"/>
  <c r="AO15" i="47" s="1"/>
  <c r="AE15" i="47"/>
  <c r="AG14" i="22"/>
  <c r="AP14" i="22" s="1"/>
  <c r="AF14" i="22"/>
  <c r="AO14" i="22" s="1"/>
  <c r="W15" i="22"/>
  <c r="AE14" i="22"/>
  <c r="W16" i="80"/>
  <c r="AG15" i="80"/>
  <c r="AP15" i="80" s="1"/>
  <c r="AE15" i="80"/>
  <c r="AF15" i="80"/>
  <c r="AO15" i="80" s="1"/>
  <c r="AG13" i="7"/>
  <c r="AP13" i="7" s="1"/>
  <c r="AF13" i="7"/>
  <c r="AO13" i="7" s="1"/>
  <c r="W14" i="7"/>
  <c r="AE13" i="7"/>
  <c r="AR14" i="74"/>
  <c r="Y16" i="87"/>
  <c r="X16" i="87"/>
  <c r="Y16" i="30"/>
  <c r="X16" i="30"/>
  <c r="AI15" i="43"/>
  <c r="AN15" i="43"/>
  <c r="AH15" i="36"/>
  <c r="AQ15" i="36" s="1"/>
  <c r="W17" i="79"/>
  <c r="AG16" i="79"/>
  <c r="AP16" i="79" s="1"/>
  <c r="AF16" i="79"/>
  <c r="AO16" i="79" s="1"/>
  <c r="AE16" i="79"/>
  <c r="Y15" i="91"/>
  <c r="X15" i="91"/>
  <c r="AR14" i="8"/>
  <c r="Y15" i="17"/>
  <c r="X15" i="17"/>
  <c r="AF14" i="78"/>
  <c r="AO14" i="78" s="1"/>
  <c r="AE14" i="78"/>
  <c r="W15" i="78"/>
  <c r="AG14" i="78"/>
  <c r="AP14" i="78" s="1"/>
  <c r="AG15" i="4"/>
  <c r="AP15" i="4" s="1"/>
  <c r="AF15" i="4"/>
  <c r="AO15" i="4" s="1"/>
  <c r="W16" i="4"/>
  <c r="AE15" i="4"/>
  <c r="AN15" i="85"/>
  <c r="AI15" i="85"/>
  <c r="AH15" i="63"/>
  <c r="AQ15" i="63" s="1"/>
  <c r="AG16" i="71"/>
  <c r="AP16" i="71" s="1"/>
  <c r="AF16" i="71"/>
  <c r="AO16" i="71" s="1"/>
  <c r="W17" i="71"/>
  <c r="AE16" i="71"/>
  <c r="AR14" i="82"/>
  <c r="AH15" i="93"/>
  <c r="AQ15" i="93" s="1"/>
  <c r="X16" i="69"/>
  <c r="Y16" i="69"/>
  <c r="AI14" i="1"/>
  <c r="AN14" i="1"/>
  <c r="AN14" i="67"/>
  <c r="AI14" i="67"/>
  <c r="AN14" i="18"/>
  <c r="AI14" i="18"/>
  <c r="Y14" i="89"/>
  <c r="Z14" i="89" s="1"/>
  <c r="X14" i="89"/>
  <c r="AI14" i="32"/>
  <c r="AN14" i="32"/>
  <c r="AN16" i="76"/>
  <c r="W15" i="10"/>
  <c r="AE14" i="10"/>
  <c r="AG14" i="10"/>
  <c r="AP14" i="10" s="1"/>
  <c r="AF14" i="10"/>
  <c r="AO14" i="10" s="1"/>
  <c r="AH15" i="41"/>
  <c r="AQ15" i="41" s="1"/>
  <c r="X16" i="26"/>
  <c r="Y16" i="26"/>
  <c r="AR15" i="86"/>
  <c r="AN14" i="88"/>
  <c r="AI14" i="88"/>
  <c r="AG14" i="56"/>
  <c r="AP14" i="56" s="1"/>
  <c r="AF14" i="56"/>
  <c r="AO14" i="56" s="1"/>
  <c r="AE14" i="56"/>
  <c r="W15" i="56"/>
  <c r="AR14" i="93"/>
  <c r="AR15" i="79"/>
  <c r="AR14" i="58"/>
  <c r="AR15" i="28"/>
  <c r="AH15" i="74"/>
  <c r="AQ15" i="74" s="1"/>
  <c r="Z15" i="63"/>
  <c r="AH15" i="5"/>
  <c r="AQ15" i="5" s="1"/>
  <c r="Y15" i="1"/>
  <c r="X15" i="1"/>
  <c r="Y15" i="18"/>
  <c r="X15" i="18"/>
  <c r="Y15" i="37"/>
  <c r="X15" i="37"/>
  <c r="AI15" i="55"/>
  <c r="AN15" i="55"/>
  <c r="Y14" i="27"/>
  <c r="X14" i="27"/>
  <c r="Z15" i="82"/>
  <c r="W16" i="84"/>
  <c r="AE15" i="84"/>
  <c r="AG15" i="84"/>
  <c r="AP15" i="84" s="1"/>
  <c r="AF15" i="84"/>
  <c r="AO15" i="84" s="1"/>
  <c r="AF14" i="94"/>
  <c r="AO14" i="94" s="1"/>
  <c r="W15" i="94"/>
  <c r="AE14" i="94"/>
  <c r="AG14" i="94"/>
  <c r="AP14" i="94" s="1"/>
  <c r="AH15" i="49"/>
  <c r="AQ15" i="49" s="1"/>
  <c r="AR14" i="53"/>
  <c r="AN14" i="46"/>
  <c r="AI14" i="46"/>
  <c r="AG15" i="77"/>
  <c r="AP15" i="77" s="1"/>
  <c r="AF15" i="77"/>
  <c r="AO15" i="77" s="1"/>
  <c r="W16" i="77"/>
  <c r="AE15" i="77"/>
  <c r="Y17" i="44"/>
  <c r="X17" i="44"/>
  <c r="AH14" i="6"/>
  <c r="AQ14" i="6" s="1"/>
  <c r="AH15" i="33"/>
  <c r="AQ15" i="33" s="1"/>
  <c r="AR15" i="15"/>
  <c r="AH15" i="2"/>
  <c r="AQ15" i="2" s="1"/>
  <c r="AH16" i="15"/>
  <c r="AQ16" i="15" s="1"/>
  <c r="AI14" i="31"/>
  <c r="AN14" i="31"/>
  <c r="AR14" i="5"/>
  <c r="AN14" i="72"/>
  <c r="AI14" i="72"/>
  <c r="AI14" i="95"/>
  <c r="AN14" i="95"/>
  <c r="AR14" i="14"/>
  <c r="AG14" i="24"/>
  <c r="AP14" i="24" s="1"/>
  <c r="AF14" i="24"/>
  <c r="AO14" i="24" s="1"/>
  <c r="W15" i="24"/>
  <c r="AE14" i="24"/>
  <c r="AH15" i="53"/>
  <c r="AQ15" i="53" s="1"/>
  <c r="AH15" i="38"/>
  <c r="AQ15" i="38" s="1"/>
  <c r="AH15" i="70"/>
  <c r="AQ15" i="70" s="1"/>
  <c r="Y15" i="61"/>
  <c r="X15" i="61"/>
  <c r="AN15" i="96"/>
  <c r="AI15" i="96"/>
  <c r="AH16" i="86"/>
  <c r="AQ16" i="86" s="1"/>
  <c r="AR14" i="38"/>
  <c r="AR14" i="34"/>
  <c r="Y15" i="25"/>
  <c r="X15" i="25"/>
  <c r="Z15" i="25" s="1"/>
  <c r="Z15" i="36"/>
  <c r="AG14" i="13"/>
  <c r="AP14" i="13" s="1"/>
  <c r="AF14" i="13"/>
  <c r="AO14" i="13" s="1"/>
  <c r="W15" i="13"/>
  <c r="AE14" i="13"/>
  <c r="AE14" i="75"/>
  <c r="W15" i="75"/>
  <c r="AF14" i="75"/>
  <c r="AO14" i="75" s="1"/>
  <c r="AG14" i="75"/>
  <c r="AP14" i="75" s="1"/>
  <c r="AG14" i="11"/>
  <c r="AP14" i="11" s="1"/>
  <c r="AF14" i="11"/>
  <c r="AO14" i="11" s="1"/>
  <c r="W15" i="11"/>
  <c r="AE14" i="11"/>
  <c r="AR14" i="41"/>
  <c r="Y15" i="90"/>
  <c r="X15" i="90"/>
  <c r="Y16" i="85"/>
  <c r="X16" i="85"/>
  <c r="AH14" i="20"/>
  <c r="AQ14" i="20" s="1"/>
  <c r="AR14" i="4"/>
  <c r="Z15" i="93"/>
  <c r="Z15" i="5"/>
  <c r="AH15" i="16"/>
  <c r="AQ15" i="16" s="1"/>
  <c r="AR14" i="63"/>
  <c r="Y15" i="40"/>
  <c r="X15" i="40"/>
  <c r="AI14" i="37"/>
  <c r="AN14" i="37"/>
  <c r="Y16" i="73"/>
  <c r="X16" i="73"/>
  <c r="Y16" i="55"/>
  <c r="X16" i="55"/>
  <c r="X15" i="31"/>
  <c r="Y15" i="31"/>
  <c r="AI16" i="44"/>
  <c r="AN16" i="44"/>
  <c r="Z15" i="49"/>
  <c r="Z15" i="41"/>
  <c r="AR14" i="39"/>
  <c r="AR13" i="20"/>
  <c r="AI15" i="26"/>
  <c r="AN15" i="26"/>
  <c r="Y15" i="72"/>
  <c r="X15" i="72"/>
  <c r="AG13" i="68"/>
  <c r="AP13" i="68" s="1"/>
  <c r="AF13" i="68"/>
  <c r="AO13" i="68" s="1"/>
  <c r="AE13" i="68"/>
  <c r="W14" i="68"/>
  <c r="AH15" i="59"/>
  <c r="AQ15" i="59" s="1"/>
  <c r="AR14" i="49"/>
  <c r="Z14" i="6"/>
  <c r="Z15" i="33"/>
  <c r="AR13" i="62"/>
  <c r="AR14" i="59"/>
  <c r="AN14" i="64"/>
  <c r="AI14" i="64"/>
  <c r="AH15" i="14"/>
  <c r="AQ15" i="14" s="1"/>
  <c r="AR13" i="6"/>
  <c r="AN14" i="25"/>
  <c r="AI14" i="25"/>
  <c r="AI15" i="30"/>
  <c r="AN15" i="30"/>
  <c r="AN14" i="91"/>
  <c r="AI14" i="91"/>
  <c r="Z15" i="74"/>
  <c r="AI14" i="90"/>
  <c r="AN14" i="90"/>
  <c r="AI14" i="57"/>
  <c r="AN14" i="57"/>
  <c r="Z14" i="20"/>
  <c r="AH15" i="34"/>
  <c r="AQ15" i="34" s="1"/>
  <c r="AI14" i="40"/>
  <c r="AN14" i="40"/>
  <c r="AN15" i="52"/>
  <c r="AI15" i="52"/>
  <c r="AN15" i="73"/>
  <c r="AI15" i="73"/>
  <c r="Y15" i="35"/>
  <c r="X15" i="35"/>
  <c r="AH16" i="21"/>
  <c r="AQ16" i="21" s="1"/>
  <c r="AR15" i="71"/>
  <c r="AI14" i="12"/>
  <c r="AN14" i="12"/>
  <c r="AH16" i="48"/>
  <c r="AQ16" i="48" s="1"/>
  <c r="AH14" i="62"/>
  <c r="AQ14" i="62" s="1"/>
  <c r="Y15" i="95"/>
  <c r="X15" i="95"/>
  <c r="AI15" i="66"/>
  <c r="AN15" i="66"/>
  <c r="AF15" i="59"/>
  <c r="AO15" i="59" s="1"/>
  <c r="AH15" i="58"/>
  <c r="AQ15" i="58" s="1"/>
  <c r="AR13" i="78"/>
  <c r="AF15" i="38"/>
  <c r="AO15" i="38" s="1"/>
  <c r="AE15" i="38"/>
  <c r="W16" i="38"/>
  <c r="AG15" i="38"/>
  <c r="AP15" i="38" s="1"/>
  <c r="AE15" i="42"/>
  <c r="W16" i="42"/>
  <c r="AF15" i="42"/>
  <c r="AO15" i="42" s="1"/>
  <c r="AG15" i="42"/>
  <c r="AP15" i="42" s="1"/>
  <c r="AN14" i="60"/>
  <c r="AI14" i="60"/>
  <c r="AH16" i="28"/>
  <c r="AQ16" i="28" s="1"/>
  <c r="X15" i="64"/>
  <c r="Y15" i="64"/>
  <c r="X16" i="96"/>
  <c r="Y16" i="96"/>
  <c r="AH15" i="39"/>
  <c r="AQ15" i="39" s="1"/>
  <c r="W17" i="86"/>
  <c r="AG16" i="86"/>
  <c r="AP16" i="86" s="1"/>
  <c r="AF16" i="86"/>
  <c r="AO16" i="86" s="1"/>
  <c r="AE16" i="86"/>
  <c r="AH15" i="80"/>
  <c r="AQ15" i="80" s="1"/>
  <c r="AN15" i="87"/>
  <c r="AI15" i="87"/>
  <c r="Y16" i="43"/>
  <c r="X16" i="43"/>
  <c r="AH15" i="8"/>
  <c r="AQ15" i="8" s="1"/>
  <c r="AR13" i="94"/>
  <c r="AH14" i="23"/>
  <c r="AQ14" i="23" s="1"/>
  <c r="AR12" i="7"/>
  <c r="AH14" i="29"/>
  <c r="AQ14" i="29" s="1"/>
  <c r="AR14" i="70"/>
  <c r="AR13" i="23"/>
  <c r="AH15" i="4"/>
  <c r="AQ15" i="4" s="1"/>
  <c r="Y15" i="57"/>
  <c r="X15" i="57"/>
  <c r="AH16" i="71"/>
  <c r="AQ16" i="71" s="1"/>
  <c r="AR14" i="33"/>
  <c r="Z15" i="16"/>
  <c r="AI15" i="9"/>
  <c r="AN15" i="9"/>
  <c r="AN15" i="54"/>
  <c r="AI15" i="54"/>
  <c r="AN13" i="89"/>
  <c r="AI13" i="89"/>
  <c r="AN14" i="35"/>
  <c r="Z15" i="37" l="1"/>
  <c r="W17" i="21"/>
  <c r="AF16" i="21"/>
  <c r="AO16" i="21" s="1"/>
  <c r="AG15" i="59"/>
  <c r="AP15" i="59" s="1"/>
  <c r="AI13" i="27"/>
  <c r="Z14" i="27"/>
  <c r="AI14" i="35"/>
  <c r="AE15" i="59"/>
  <c r="Z15" i="1"/>
  <c r="AI16" i="76"/>
  <c r="AG16" i="48"/>
  <c r="AP16" i="48" s="1"/>
  <c r="W16" i="34"/>
  <c r="AF15" i="14"/>
  <c r="AO15" i="14" s="1"/>
  <c r="AF14" i="3"/>
  <c r="AO14" i="3" s="1"/>
  <c r="W15" i="3"/>
  <c r="AE14" i="3"/>
  <c r="AG14" i="3"/>
  <c r="AP14" i="3" s="1"/>
  <c r="AG15" i="53"/>
  <c r="AP15" i="53" s="1"/>
  <c r="W16" i="39"/>
  <c r="Z15" i="60"/>
  <c r="AE15" i="53"/>
  <c r="AE15" i="14"/>
  <c r="W16" i="14"/>
  <c r="Z15" i="90"/>
  <c r="Z15" i="40"/>
  <c r="Z16" i="9"/>
  <c r="AE16" i="9" s="1"/>
  <c r="AE15" i="34"/>
  <c r="Z16" i="73"/>
  <c r="AG16" i="73" s="1"/>
  <c r="AP16" i="73" s="1"/>
  <c r="AE16" i="48"/>
  <c r="AG15" i="34"/>
  <c r="AP15" i="34" s="1"/>
  <c r="Z16" i="96"/>
  <c r="Z16" i="66"/>
  <c r="AF16" i="48"/>
  <c r="AO16" i="48" s="1"/>
  <c r="Z16" i="87"/>
  <c r="W17" i="87" s="1"/>
  <c r="Z15" i="91"/>
  <c r="W16" i="91" s="1"/>
  <c r="Z15" i="88"/>
  <c r="AE15" i="88" s="1"/>
  <c r="AG14" i="89"/>
  <c r="AP14" i="89" s="1"/>
  <c r="AF14" i="89"/>
  <c r="AO14" i="89" s="1"/>
  <c r="W15" i="89"/>
  <c r="AE14" i="89"/>
  <c r="AF16" i="9"/>
  <c r="AO16" i="9" s="1"/>
  <c r="AR15" i="66"/>
  <c r="AR15" i="52"/>
  <c r="AR15" i="30"/>
  <c r="W16" i="93"/>
  <c r="AG15" i="93"/>
  <c r="AP15" i="93" s="1"/>
  <c r="AF15" i="93"/>
  <c r="AO15" i="93" s="1"/>
  <c r="AE15" i="93"/>
  <c r="AH16" i="85"/>
  <c r="AQ16" i="85" s="1"/>
  <c r="Y15" i="13"/>
  <c r="X15" i="13"/>
  <c r="W16" i="25"/>
  <c r="AG15" i="25"/>
  <c r="AP15" i="25" s="1"/>
  <c r="AF15" i="25"/>
  <c r="AO15" i="25" s="1"/>
  <c r="AE15" i="25"/>
  <c r="AH15" i="61"/>
  <c r="AQ15" i="61" s="1"/>
  <c r="AN14" i="94"/>
  <c r="AI14" i="94"/>
  <c r="AI15" i="84"/>
  <c r="AN15" i="84"/>
  <c r="W15" i="27"/>
  <c r="AE14" i="27"/>
  <c r="AG14" i="27"/>
  <c r="AP14" i="27" s="1"/>
  <c r="AF14" i="27"/>
  <c r="AO14" i="27" s="1"/>
  <c r="AH15" i="18"/>
  <c r="AQ15" i="18" s="1"/>
  <c r="AN14" i="56"/>
  <c r="AI14" i="56"/>
  <c r="X15" i="10"/>
  <c r="Y15" i="10"/>
  <c r="AN16" i="71"/>
  <c r="AI16" i="71"/>
  <c r="AH15" i="17"/>
  <c r="AQ15" i="17" s="1"/>
  <c r="Y17" i="79"/>
  <c r="X17" i="79"/>
  <c r="Y16" i="80"/>
  <c r="X16" i="80"/>
  <c r="AH15" i="50"/>
  <c r="AQ15" i="50" s="1"/>
  <c r="AH17" i="76"/>
  <c r="AQ17" i="76" s="1"/>
  <c r="AH16" i="52"/>
  <c r="AQ16" i="52" s="1"/>
  <c r="AR15" i="69"/>
  <c r="AG15" i="60"/>
  <c r="AP15" i="60" s="1"/>
  <c r="AF15" i="60"/>
  <c r="AO15" i="60" s="1"/>
  <c r="W16" i="60"/>
  <c r="AE15" i="60"/>
  <c r="AH16" i="83"/>
  <c r="AQ16" i="83" s="1"/>
  <c r="AH15" i="46"/>
  <c r="AQ15" i="46" s="1"/>
  <c r="AN15" i="70"/>
  <c r="AI15" i="70"/>
  <c r="AN16" i="21"/>
  <c r="AI16" i="21"/>
  <c r="AI15" i="53"/>
  <c r="AN15" i="53"/>
  <c r="Y17" i="48"/>
  <c r="X17" i="48"/>
  <c r="AN15" i="34"/>
  <c r="AI15" i="34"/>
  <c r="AH15" i="64"/>
  <c r="AQ15" i="64" s="1"/>
  <c r="X16" i="42"/>
  <c r="Y16" i="42"/>
  <c r="AH15" i="95"/>
  <c r="AQ15" i="95" s="1"/>
  <c r="AR14" i="12"/>
  <c r="AH15" i="35"/>
  <c r="AQ15" i="35" s="1"/>
  <c r="AR14" i="90"/>
  <c r="AR14" i="25"/>
  <c r="AH15" i="72"/>
  <c r="AQ15" i="72" s="1"/>
  <c r="AR16" i="44"/>
  <c r="AH16" i="55"/>
  <c r="AQ16" i="55" s="1"/>
  <c r="X16" i="77"/>
  <c r="Y16" i="77"/>
  <c r="AR14" i="1"/>
  <c r="X17" i="71"/>
  <c r="Z17" i="71" s="1"/>
  <c r="Y17" i="71"/>
  <c r="AR15" i="85"/>
  <c r="AR15" i="43"/>
  <c r="AI14" i="22"/>
  <c r="AN14" i="22"/>
  <c r="AR14" i="61"/>
  <c r="Y15" i="45"/>
  <c r="X15" i="45"/>
  <c r="AR15" i="83"/>
  <c r="Z17" i="76"/>
  <c r="Z16" i="52"/>
  <c r="AR14" i="17"/>
  <c r="AI14" i="23"/>
  <c r="AN14" i="23"/>
  <c r="Z15" i="46"/>
  <c r="X16" i="70"/>
  <c r="Y16" i="70"/>
  <c r="Y17" i="28"/>
  <c r="X17" i="28"/>
  <c r="Y17" i="21"/>
  <c r="X17" i="21"/>
  <c r="AI16" i="15"/>
  <c r="AN16" i="15"/>
  <c r="AG15" i="16"/>
  <c r="AP15" i="16" s="1"/>
  <c r="AF15" i="16"/>
  <c r="AO15" i="16" s="1"/>
  <c r="W16" i="16"/>
  <c r="AE15" i="16"/>
  <c r="AH15" i="57"/>
  <c r="AQ15" i="57" s="1"/>
  <c r="AR15" i="54"/>
  <c r="Z15" i="57"/>
  <c r="Z15" i="64"/>
  <c r="AR14" i="60"/>
  <c r="AI15" i="42"/>
  <c r="AN15" i="42"/>
  <c r="AN15" i="59"/>
  <c r="AI15" i="59"/>
  <c r="AG15" i="74"/>
  <c r="AP15" i="74" s="1"/>
  <c r="AF15" i="74"/>
  <c r="AO15" i="74" s="1"/>
  <c r="AE15" i="74"/>
  <c r="W16" i="74"/>
  <c r="AR14" i="64"/>
  <c r="AE15" i="33"/>
  <c r="W16" i="33"/>
  <c r="AG15" i="33"/>
  <c r="AP15" i="33" s="1"/>
  <c r="AF15" i="33"/>
  <c r="AO15" i="33" s="1"/>
  <c r="AR14" i="37"/>
  <c r="Z16" i="85"/>
  <c r="AN14" i="11"/>
  <c r="AI14" i="11"/>
  <c r="Z15" i="61"/>
  <c r="AN14" i="24"/>
  <c r="AI14" i="24"/>
  <c r="AH17" i="44"/>
  <c r="AQ17" i="44" s="1"/>
  <c r="X15" i="94"/>
  <c r="Y15" i="94"/>
  <c r="Y16" i="84"/>
  <c r="X16" i="84"/>
  <c r="AR15" i="55"/>
  <c r="Z15" i="18"/>
  <c r="AH16" i="26"/>
  <c r="AQ16" i="26" s="1"/>
  <c r="AR16" i="76"/>
  <c r="AR14" i="18"/>
  <c r="Z15" i="17"/>
  <c r="AI16" i="79"/>
  <c r="AN16" i="79"/>
  <c r="AH16" i="30"/>
  <c r="AQ16" i="30" s="1"/>
  <c r="Y15" i="22"/>
  <c r="X15" i="22"/>
  <c r="X15" i="92"/>
  <c r="Y15" i="92"/>
  <c r="AI14" i="45"/>
  <c r="AN14" i="45"/>
  <c r="Z15" i="50"/>
  <c r="AH15" i="32"/>
  <c r="AQ15" i="32" s="1"/>
  <c r="AH15" i="67"/>
  <c r="AQ15" i="67" s="1"/>
  <c r="X15" i="23"/>
  <c r="Y15" i="23"/>
  <c r="AH15" i="88"/>
  <c r="AQ15" i="88" s="1"/>
  <c r="Z16" i="83"/>
  <c r="AH16" i="66"/>
  <c r="AQ16" i="66" s="1"/>
  <c r="AH15" i="12"/>
  <c r="AQ15" i="12" s="1"/>
  <c r="Y17" i="15"/>
  <c r="X17" i="15"/>
  <c r="Y15" i="29"/>
  <c r="X15" i="29"/>
  <c r="AH16" i="43"/>
  <c r="AQ16" i="43" s="1"/>
  <c r="Z16" i="43"/>
  <c r="X17" i="86"/>
  <c r="Y17" i="86"/>
  <c r="X16" i="59"/>
  <c r="Y16" i="59"/>
  <c r="Z15" i="95"/>
  <c r="Z15" i="35"/>
  <c r="AR14" i="40"/>
  <c r="W15" i="20"/>
  <c r="AE14" i="20"/>
  <c r="AG14" i="20"/>
  <c r="AP14" i="20" s="1"/>
  <c r="AF14" i="20"/>
  <c r="AO14" i="20" s="1"/>
  <c r="AR14" i="91"/>
  <c r="AG14" i="6"/>
  <c r="AP14" i="6" s="1"/>
  <c r="AF14" i="6"/>
  <c r="AO14" i="6" s="1"/>
  <c r="W15" i="6"/>
  <c r="AE14" i="6"/>
  <c r="X14" i="68"/>
  <c r="Y14" i="68"/>
  <c r="Z15" i="72"/>
  <c r="AH15" i="31"/>
  <c r="AQ15" i="31" s="1"/>
  <c r="Z16" i="55"/>
  <c r="AH15" i="40"/>
  <c r="AQ15" i="40" s="1"/>
  <c r="AH15" i="90"/>
  <c r="AQ15" i="90" s="1"/>
  <c r="Y15" i="11"/>
  <c r="X15" i="11"/>
  <c r="Y15" i="75"/>
  <c r="X15" i="75"/>
  <c r="AG15" i="36"/>
  <c r="AP15" i="36" s="1"/>
  <c r="AE15" i="36"/>
  <c r="AF15" i="36"/>
  <c r="AO15" i="36" s="1"/>
  <c r="W16" i="36"/>
  <c r="Y15" i="24"/>
  <c r="X15" i="24"/>
  <c r="AR14" i="95"/>
  <c r="AR14" i="31"/>
  <c r="AG15" i="82"/>
  <c r="AP15" i="82" s="1"/>
  <c r="W16" i="82"/>
  <c r="AF15" i="82"/>
  <c r="AO15" i="82" s="1"/>
  <c r="AE15" i="82"/>
  <c r="AH15" i="37"/>
  <c r="AQ15" i="37" s="1"/>
  <c r="AH15" i="1"/>
  <c r="AQ15" i="1" s="1"/>
  <c r="W16" i="63"/>
  <c r="AE15" i="63"/>
  <c r="AF15" i="63"/>
  <c r="AO15" i="63" s="1"/>
  <c r="AG15" i="63"/>
  <c r="AP15" i="63" s="1"/>
  <c r="AR14" i="88"/>
  <c r="Z16" i="26"/>
  <c r="AH16" i="69"/>
  <c r="AQ16" i="69" s="1"/>
  <c r="AI15" i="4"/>
  <c r="AN15" i="4"/>
  <c r="Y15" i="78"/>
  <c r="X15" i="78"/>
  <c r="AI15" i="80"/>
  <c r="AN15" i="80"/>
  <c r="X16" i="47"/>
  <c r="Y16" i="47"/>
  <c r="AI15" i="19"/>
  <c r="AN15" i="19"/>
  <c r="AI15" i="58"/>
  <c r="AN15" i="58"/>
  <c r="AH16" i="54"/>
  <c r="AQ16" i="54" s="1"/>
  <c r="X16" i="81"/>
  <c r="Y16" i="81"/>
  <c r="AG16" i="66"/>
  <c r="AP16" i="66" s="1"/>
  <c r="AF16" i="66"/>
  <c r="AO16" i="66" s="1"/>
  <c r="AE16" i="66"/>
  <c r="W17" i="66"/>
  <c r="AI16" i="48"/>
  <c r="AN16" i="48"/>
  <c r="AI15" i="14"/>
  <c r="AN15" i="14"/>
  <c r="AN14" i="29"/>
  <c r="AI14" i="29"/>
  <c r="AR15" i="87"/>
  <c r="AH16" i="96"/>
  <c r="AQ16" i="96" s="1"/>
  <c r="X16" i="38"/>
  <c r="Y16" i="38"/>
  <c r="AR15" i="73"/>
  <c r="AI13" i="68"/>
  <c r="AN13" i="68"/>
  <c r="AE15" i="41"/>
  <c r="W16" i="41"/>
  <c r="AF15" i="41"/>
  <c r="AO15" i="41" s="1"/>
  <c r="AG15" i="41"/>
  <c r="AP15" i="41" s="1"/>
  <c r="Z15" i="31"/>
  <c r="AH16" i="73"/>
  <c r="AQ16" i="73" s="1"/>
  <c r="AI14" i="75"/>
  <c r="AN14" i="75"/>
  <c r="AH15" i="25"/>
  <c r="AQ15" i="25" s="1"/>
  <c r="AR15" i="96"/>
  <c r="AR14" i="72"/>
  <c r="Z17" i="44"/>
  <c r="AR14" i="46"/>
  <c r="AH14" i="27"/>
  <c r="AQ14" i="27" s="1"/>
  <c r="AR14" i="32"/>
  <c r="AR14" i="67"/>
  <c r="Z16" i="69"/>
  <c r="X16" i="4"/>
  <c r="Y16" i="4"/>
  <c r="AI14" i="78"/>
  <c r="AN14" i="78"/>
  <c r="Z16" i="30"/>
  <c r="AI13" i="7"/>
  <c r="AN13" i="7"/>
  <c r="Y16" i="19"/>
  <c r="X16" i="19"/>
  <c r="X16" i="58"/>
  <c r="Y16" i="58"/>
  <c r="Z15" i="32"/>
  <c r="Z16" i="54"/>
  <c r="Z15" i="67"/>
  <c r="AI15" i="8"/>
  <c r="AN15" i="8"/>
  <c r="Y16" i="65"/>
  <c r="X16" i="65"/>
  <c r="AH15" i="60"/>
  <c r="AQ15" i="60" s="1"/>
  <c r="AR14" i="50"/>
  <c r="AI15" i="81"/>
  <c r="AN15" i="81"/>
  <c r="Y15" i="51"/>
  <c r="X15" i="51"/>
  <c r="AI14" i="62"/>
  <c r="AN14" i="62"/>
  <c r="Z15" i="12"/>
  <c r="AI15" i="2"/>
  <c r="AN15" i="2"/>
  <c r="X16" i="53"/>
  <c r="Y16" i="53"/>
  <c r="Y16" i="39"/>
  <c r="X16" i="39"/>
  <c r="X16" i="34"/>
  <c r="Y16" i="34"/>
  <c r="AR13" i="89"/>
  <c r="AR14" i="35"/>
  <c r="AR15" i="9"/>
  <c r="AI16" i="86"/>
  <c r="AN16" i="86"/>
  <c r="W17" i="96"/>
  <c r="AE16" i="96"/>
  <c r="AG16" i="96"/>
  <c r="AP16" i="96" s="1"/>
  <c r="AF16" i="96"/>
  <c r="AO16" i="96" s="1"/>
  <c r="AN15" i="38"/>
  <c r="AI15" i="38"/>
  <c r="AR14" i="57"/>
  <c r="AR15" i="26"/>
  <c r="W16" i="49"/>
  <c r="AE15" i="49"/>
  <c r="AG15" i="49"/>
  <c r="AP15" i="49" s="1"/>
  <c r="AF15" i="49"/>
  <c r="AO15" i="49" s="1"/>
  <c r="AR13" i="27"/>
  <c r="AG15" i="40"/>
  <c r="AP15" i="40" s="1"/>
  <c r="AF15" i="40"/>
  <c r="AO15" i="40" s="1"/>
  <c r="AE15" i="40"/>
  <c r="W16" i="40"/>
  <c r="AF15" i="5"/>
  <c r="AO15" i="5" s="1"/>
  <c r="W16" i="5"/>
  <c r="AE15" i="5"/>
  <c r="AG15" i="5"/>
  <c r="AP15" i="5" s="1"/>
  <c r="AG15" i="90"/>
  <c r="AP15" i="90" s="1"/>
  <c r="AF15" i="90"/>
  <c r="AO15" i="90" s="1"/>
  <c r="AE15" i="90"/>
  <c r="W16" i="90"/>
  <c r="AN14" i="13"/>
  <c r="AI14" i="13"/>
  <c r="AN15" i="77"/>
  <c r="AI15" i="77"/>
  <c r="AG15" i="37"/>
  <c r="AP15" i="37" s="1"/>
  <c r="AF15" i="37"/>
  <c r="AO15" i="37" s="1"/>
  <c r="AE15" i="37"/>
  <c r="W16" i="37"/>
  <c r="AG15" i="1"/>
  <c r="AP15" i="1" s="1"/>
  <c r="AF15" i="1"/>
  <c r="AO15" i="1" s="1"/>
  <c r="W16" i="1"/>
  <c r="AE15" i="1"/>
  <c r="Y15" i="56"/>
  <c r="X15" i="56"/>
  <c r="AI14" i="10"/>
  <c r="AN14" i="10"/>
  <c r="AH14" i="89"/>
  <c r="AQ14" i="89" s="1"/>
  <c r="AH15" i="91"/>
  <c r="AQ15" i="91" s="1"/>
  <c r="AH16" i="87"/>
  <c r="AQ16" i="87" s="1"/>
  <c r="X14" i="7"/>
  <c r="Y14" i="7"/>
  <c r="AI15" i="47"/>
  <c r="AN15" i="47"/>
  <c r="AN14" i="92"/>
  <c r="AI14" i="92"/>
  <c r="AH16" i="9"/>
  <c r="AQ16" i="9" s="1"/>
  <c r="X16" i="8"/>
  <c r="Y16" i="8"/>
  <c r="AN15" i="65"/>
  <c r="AI15" i="65"/>
  <c r="AN14" i="51"/>
  <c r="AI14" i="51"/>
  <c r="X15" i="62"/>
  <c r="Y15" i="62"/>
  <c r="AI16" i="28"/>
  <c r="AN16" i="28"/>
  <c r="Y16" i="2"/>
  <c r="X16" i="2"/>
  <c r="Z16" i="2" s="1"/>
  <c r="AI15" i="39"/>
  <c r="AN15" i="39"/>
  <c r="Y16" i="14"/>
  <c r="X16" i="14"/>
  <c r="Z16" i="14" l="1"/>
  <c r="Z17" i="86"/>
  <c r="Z17" i="15"/>
  <c r="AF15" i="91"/>
  <c r="AO15" i="91" s="1"/>
  <c r="Z15" i="94"/>
  <c r="W17" i="9"/>
  <c r="X17" i="9" s="1"/>
  <c r="Z14" i="68"/>
  <c r="W16" i="88"/>
  <c r="Z16" i="81"/>
  <c r="AN14" i="3"/>
  <c r="AI14" i="3"/>
  <c r="AR14" i="3" s="1"/>
  <c r="Z15" i="51"/>
  <c r="AE15" i="51" s="1"/>
  <c r="Z15" i="45"/>
  <c r="AG15" i="91"/>
  <c r="AP15" i="91" s="1"/>
  <c r="Y15" i="3"/>
  <c r="Z15" i="3" s="1"/>
  <c r="X15" i="3"/>
  <c r="AH15" i="3" s="1"/>
  <c r="AQ15" i="3" s="1"/>
  <c r="Z16" i="38"/>
  <c r="AF16" i="38" s="1"/>
  <c r="AO16" i="38" s="1"/>
  <c r="Z16" i="42"/>
  <c r="AF16" i="42" s="1"/>
  <c r="AO16" i="42" s="1"/>
  <c r="Z15" i="10"/>
  <c r="AG15" i="88"/>
  <c r="AP15" i="88" s="1"/>
  <c r="AE16" i="87"/>
  <c r="Z16" i="19"/>
  <c r="Z15" i="13"/>
  <c r="AE15" i="13" s="1"/>
  <c r="AF16" i="73"/>
  <c r="AO16" i="73" s="1"/>
  <c r="AG16" i="9"/>
  <c r="AP16" i="9" s="1"/>
  <c r="W17" i="73"/>
  <c r="AF15" i="88"/>
  <c r="AO15" i="88" s="1"/>
  <c r="AF16" i="87"/>
  <c r="AO16" i="87" s="1"/>
  <c r="AG16" i="87"/>
  <c r="AP16" i="87" s="1"/>
  <c r="Z16" i="8"/>
  <c r="AE16" i="8" s="1"/>
  <c r="Z15" i="56"/>
  <c r="Z15" i="92"/>
  <c r="AE16" i="73"/>
  <c r="AE15" i="91"/>
  <c r="Z16" i="58"/>
  <c r="Z15" i="22"/>
  <c r="AG15" i="22" s="1"/>
  <c r="AP15" i="22" s="1"/>
  <c r="Z15" i="11"/>
  <c r="Z17" i="21"/>
  <c r="AF17" i="21" s="1"/>
  <c r="AO17" i="21" s="1"/>
  <c r="Z16" i="4"/>
  <c r="Z15" i="78"/>
  <c r="AG15" i="78" s="1"/>
  <c r="AP15" i="78" s="1"/>
  <c r="Z17" i="48"/>
  <c r="W18" i="48" s="1"/>
  <c r="Z16" i="80"/>
  <c r="AG16" i="80" s="1"/>
  <c r="AP16" i="80" s="1"/>
  <c r="Z15" i="75"/>
  <c r="AG15" i="75" s="1"/>
  <c r="AP15" i="75" s="1"/>
  <c r="AG16" i="81"/>
  <c r="AP16" i="81" s="1"/>
  <c r="AE16" i="81"/>
  <c r="AF16" i="81"/>
  <c r="AO16" i="81" s="1"/>
  <c r="W17" i="81"/>
  <c r="AG16" i="38"/>
  <c r="AP16" i="38" s="1"/>
  <c r="W17" i="38"/>
  <c r="AE17" i="86"/>
  <c r="W18" i="86"/>
  <c r="AF17" i="86"/>
  <c r="AO17" i="86" s="1"/>
  <c r="AG17" i="86"/>
  <c r="AP17" i="86" s="1"/>
  <c r="AF17" i="15"/>
  <c r="AO17" i="15" s="1"/>
  <c r="W18" i="15"/>
  <c r="AE17" i="15"/>
  <c r="AG17" i="15"/>
  <c r="AP17" i="15" s="1"/>
  <c r="AG15" i="13"/>
  <c r="AP15" i="13" s="1"/>
  <c r="AF15" i="13"/>
  <c r="AO15" i="13" s="1"/>
  <c r="W16" i="13"/>
  <c r="AG17" i="21"/>
  <c r="AP17" i="21" s="1"/>
  <c r="W18" i="21"/>
  <c r="AE17" i="21"/>
  <c r="AF17" i="48"/>
  <c r="AO17" i="48" s="1"/>
  <c r="AG15" i="11"/>
  <c r="AP15" i="11" s="1"/>
  <c r="AF15" i="11"/>
  <c r="AO15" i="11" s="1"/>
  <c r="W16" i="11"/>
  <c r="AE15" i="11"/>
  <c r="AG16" i="4"/>
  <c r="AP16" i="4" s="1"/>
  <c r="AF16" i="4"/>
  <c r="AO16" i="4" s="1"/>
  <c r="W17" i="4"/>
  <c r="AE16" i="4"/>
  <c r="AG15" i="94"/>
  <c r="AP15" i="94" s="1"/>
  <c r="AF15" i="94"/>
  <c r="AO15" i="94" s="1"/>
  <c r="W16" i="94"/>
  <c r="AE15" i="94"/>
  <c r="W16" i="45"/>
  <c r="AG15" i="45"/>
  <c r="AP15" i="45" s="1"/>
  <c r="AE15" i="45"/>
  <c r="AF15" i="45"/>
  <c r="AO15" i="45" s="1"/>
  <c r="AG16" i="14"/>
  <c r="AP16" i="14" s="1"/>
  <c r="W17" i="14"/>
  <c r="AF16" i="14"/>
  <c r="AO16" i="14" s="1"/>
  <c r="AE16" i="14"/>
  <c r="AR15" i="47"/>
  <c r="AI15" i="1"/>
  <c r="AN15" i="1"/>
  <c r="AN15" i="37"/>
  <c r="AI15" i="37"/>
  <c r="AR16" i="28"/>
  <c r="AR15" i="65"/>
  <c r="Y16" i="1"/>
  <c r="X16" i="1"/>
  <c r="AI15" i="5"/>
  <c r="AN15" i="5"/>
  <c r="AN15" i="49"/>
  <c r="AI15" i="49"/>
  <c r="AR15" i="38"/>
  <c r="X17" i="96"/>
  <c r="Y17" i="96"/>
  <c r="AH16" i="39"/>
  <c r="AQ16" i="39" s="1"/>
  <c r="AH16" i="58"/>
  <c r="AQ16" i="58" s="1"/>
  <c r="AR13" i="7"/>
  <c r="AR14" i="75"/>
  <c r="AE15" i="31"/>
  <c r="W16" i="31"/>
  <c r="AG15" i="31"/>
  <c r="AP15" i="31" s="1"/>
  <c r="AF15" i="31"/>
  <c r="AO15" i="31" s="1"/>
  <c r="AR15" i="19"/>
  <c r="AH15" i="78"/>
  <c r="AQ15" i="78" s="1"/>
  <c r="Y16" i="82"/>
  <c r="X16" i="82"/>
  <c r="AH15" i="11"/>
  <c r="AQ15" i="11" s="1"/>
  <c r="Y15" i="6"/>
  <c r="X15" i="6"/>
  <c r="AE15" i="95"/>
  <c r="AG15" i="95"/>
  <c r="AP15" i="95" s="1"/>
  <c r="AF15" i="95"/>
  <c r="AO15" i="95" s="1"/>
  <c r="W16" i="95"/>
  <c r="AH15" i="92"/>
  <c r="AQ15" i="92" s="1"/>
  <c r="W16" i="17"/>
  <c r="AE15" i="17"/>
  <c r="AG15" i="17"/>
  <c r="AP15" i="17" s="1"/>
  <c r="AF15" i="17"/>
  <c r="AO15" i="17" s="1"/>
  <c r="AR14" i="24"/>
  <c r="AI15" i="33"/>
  <c r="AN15" i="33"/>
  <c r="AH17" i="28"/>
  <c r="AQ17" i="28" s="1"/>
  <c r="AG15" i="46"/>
  <c r="AP15" i="46" s="1"/>
  <c r="W16" i="46"/>
  <c r="AE15" i="46"/>
  <c r="AF15" i="46"/>
  <c r="AO15" i="46" s="1"/>
  <c r="AG17" i="76"/>
  <c r="AP17" i="76" s="1"/>
  <c r="AF17" i="76"/>
  <c r="AO17" i="76" s="1"/>
  <c r="AE17" i="76"/>
  <c r="W18" i="76"/>
  <c r="AH17" i="48"/>
  <c r="AQ17" i="48" s="1"/>
  <c r="AH16" i="80"/>
  <c r="AQ16" i="80" s="1"/>
  <c r="AH15" i="10"/>
  <c r="AQ15" i="10" s="1"/>
  <c r="AH15" i="13"/>
  <c r="AQ15" i="13" s="1"/>
  <c r="X16" i="93"/>
  <c r="Y16" i="93"/>
  <c r="AH14" i="7"/>
  <c r="AQ14" i="7" s="1"/>
  <c r="X16" i="5"/>
  <c r="Y16" i="5"/>
  <c r="AF15" i="51"/>
  <c r="AO15" i="51" s="1"/>
  <c r="AR13" i="68"/>
  <c r="AH15" i="24"/>
  <c r="AQ15" i="24" s="1"/>
  <c r="AI14" i="20"/>
  <c r="AN14" i="20"/>
  <c r="AH15" i="29"/>
  <c r="AQ15" i="29" s="1"/>
  <c r="AH16" i="2"/>
  <c r="AQ16" i="2" s="1"/>
  <c r="AH15" i="62"/>
  <c r="AQ15" i="62" s="1"/>
  <c r="AR14" i="92"/>
  <c r="Z14" i="7"/>
  <c r="AH15" i="56"/>
  <c r="AQ15" i="56" s="1"/>
  <c r="AR15" i="77"/>
  <c r="AN15" i="90"/>
  <c r="AI15" i="90"/>
  <c r="AR16" i="86"/>
  <c r="Z16" i="39"/>
  <c r="AG15" i="12"/>
  <c r="AP15" i="12" s="1"/>
  <c r="AF15" i="12"/>
  <c r="AO15" i="12" s="1"/>
  <c r="W16" i="12"/>
  <c r="AE15" i="12"/>
  <c r="AG15" i="67"/>
  <c r="AP15" i="67" s="1"/>
  <c r="AF15" i="67"/>
  <c r="AO15" i="67" s="1"/>
  <c r="AE15" i="67"/>
  <c r="W16" i="67"/>
  <c r="AH16" i="19"/>
  <c r="AQ16" i="19" s="1"/>
  <c r="AR14" i="29"/>
  <c r="X17" i="66"/>
  <c r="Y17" i="66"/>
  <c r="AH16" i="47"/>
  <c r="AQ16" i="47" s="1"/>
  <c r="AE16" i="26"/>
  <c r="W17" i="26"/>
  <c r="AG16" i="26"/>
  <c r="AP16" i="26" s="1"/>
  <c r="AF16" i="26"/>
  <c r="AO16" i="26" s="1"/>
  <c r="X16" i="63"/>
  <c r="Y16" i="63"/>
  <c r="X15" i="20"/>
  <c r="Y15" i="20"/>
  <c r="AH16" i="59"/>
  <c r="AQ16" i="59" s="1"/>
  <c r="AH15" i="23"/>
  <c r="AQ15" i="23" s="1"/>
  <c r="AF15" i="50"/>
  <c r="AO15" i="50" s="1"/>
  <c r="W16" i="50"/>
  <c r="AE15" i="50"/>
  <c r="AG15" i="50"/>
  <c r="AP15" i="50" s="1"/>
  <c r="AH15" i="22"/>
  <c r="AQ15" i="22" s="1"/>
  <c r="AG15" i="61"/>
  <c r="AP15" i="61" s="1"/>
  <c r="W16" i="61"/>
  <c r="AF15" i="61"/>
  <c r="AO15" i="61" s="1"/>
  <c r="AE15" i="61"/>
  <c r="AR15" i="59"/>
  <c r="AF15" i="64"/>
  <c r="AO15" i="64" s="1"/>
  <c r="W16" i="64"/>
  <c r="AE15" i="64"/>
  <c r="AG15" i="64"/>
  <c r="AP15" i="64" s="1"/>
  <c r="AR16" i="15"/>
  <c r="Z17" i="28"/>
  <c r="AR14" i="23"/>
  <c r="AH16" i="77"/>
  <c r="AQ16" i="77" s="1"/>
  <c r="Y16" i="60"/>
  <c r="X16" i="60"/>
  <c r="AR14" i="56"/>
  <c r="AR14" i="94"/>
  <c r="AI15" i="93"/>
  <c r="AN15" i="93"/>
  <c r="AN16" i="73"/>
  <c r="X16" i="91"/>
  <c r="Y16" i="91"/>
  <c r="AN14" i="89"/>
  <c r="AI14" i="89"/>
  <c r="AR15" i="39"/>
  <c r="AR14" i="10"/>
  <c r="Y16" i="90"/>
  <c r="X16" i="90"/>
  <c r="W18" i="44"/>
  <c r="AG17" i="44"/>
  <c r="AP17" i="44" s="1"/>
  <c r="AF17" i="44"/>
  <c r="AO17" i="44" s="1"/>
  <c r="AE17" i="44"/>
  <c r="AF16" i="55"/>
  <c r="AO16" i="55" s="1"/>
  <c r="W17" i="55"/>
  <c r="AE16" i="55"/>
  <c r="AG16" i="55"/>
  <c r="AP16" i="55" s="1"/>
  <c r="AE16" i="43"/>
  <c r="AG16" i="43"/>
  <c r="AP16" i="43" s="1"/>
  <c r="W17" i="43"/>
  <c r="AF16" i="43"/>
  <c r="AO16" i="43" s="1"/>
  <c r="W17" i="83"/>
  <c r="AF16" i="83"/>
  <c r="AO16" i="83" s="1"/>
  <c r="AE16" i="83"/>
  <c r="AG16" i="83"/>
  <c r="AP16" i="83" s="1"/>
  <c r="AH16" i="84"/>
  <c r="AQ16" i="84" s="1"/>
  <c r="W16" i="10"/>
  <c r="AE15" i="10"/>
  <c r="AG15" i="10"/>
  <c r="AP15" i="10" s="1"/>
  <c r="AF15" i="10"/>
  <c r="AO15" i="10" s="1"/>
  <c r="AR15" i="84"/>
  <c r="AI15" i="25"/>
  <c r="AN15" i="25"/>
  <c r="AN15" i="91"/>
  <c r="AI15" i="91"/>
  <c r="AI16" i="87"/>
  <c r="AN16" i="87"/>
  <c r="AH16" i="14"/>
  <c r="AQ16" i="14" s="1"/>
  <c r="Z15" i="62"/>
  <c r="AH16" i="8"/>
  <c r="AQ16" i="8" s="1"/>
  <c r="AR15" i="81"/>
  <c r="AH16" i="65"/>
  <c r="AQ16" i="65" s="1"/>
  <c r="W17" i="54"/>
  <c r="AE16" i="54"/>
  <c r="AG16" i="54"/>
  <c r="AP16" i="54" s="1"/>
  <c r="AF16" i="54"/>
  <c r="AO16" i="54" s="1"/>
  <c r="AR14" i="78"/>
  <c r="AI16" i="66"/>
  <c r="AN16" i="66"/>
  <c r="Z16" i="47"/>
  <c r="Z15" i="24"/>
  <c r="AH15" i="75"/>
  <c r="AQ15" i="75" s="1"/>
  <c r="AH14" i="68"/>
  <c r="AQ14" i="68" s="1"/>
  <c r="Z16" i="59"/>
  <c r="Z15" i="29"/>
  <c r="Z15" i="23"/>
  <c r="Z16" i="84"/>
  <c r="AR14" i="11"/>
  <c r="W16" i="57"/>
  <c r="AE15" i="57"/>
  <c r="AG15" i="57"/>
  <c r="AP15" i="57" s="1"/>
  <c r="AF15" i="57"/>
  <c r="AO15" i="57" s="1"/>
  <c r="AN15" i="16"/>
  <c r="AI15" i="16"/>
  <c r="AH17" i="21"/>
  <c r="AQ17" i="21" s="1"/>
  <c r="AH15" i="45"/>
  <c r="AQ15" i="45" s="1"/>
  <c r="AR14" i="22"/>
  <c r="AH17" i="71"/>
  <c r="AQ17" i="71" s="1"/>
  <c r="Z16" i="77"/>
  <c r="AH17" i="79"/>
  <c r="AQ17" i="79" s="1"/>
  <c r="AR16" i="71"/>
  <c r="AI14" i="27"/>
  <c r="AN14" i="27"/>
  <c r="X16" i="88"/>
  <c r="Y16" i="88"/>
  <c r="Y16" i="49"/>
  <c r="X16" i="49"/>
  <c r="AR15" i="2"/>
  <c r="AR15" i="8"/>
  <c r="W17" i="58"/>
  <c r="AE16" i="58"/>
  <c r="AF16" i="58"/>
  <c r="AO16" i="58" s="1"/>
  <c r="AG16" i="58"/>
  <c r="AP16" i="58" s="1"/>
  <c r="AF16" i="30"/>
  <c r="AO16" i="30" s="1"/>
  <c r="AE16" i="30"/>
  <c r="W17" i="30"/>
  <c r="AG16" i="30"/>
  <c r="AP16" i="30" s="1"/>
  <c r="W17" i="69"/>
  <c r="AE16" i="69"/>
  <c r="AG16" i="69"/>
  <c r="AP16" i="69" s="1"/>
  <c r="AF16" i="69"/>
  <c r="AO16" i="69" s="1"/>
  <c r="AR16" i="48"/>
  <c r="AH16" i="81"/>
  <c r="AQ16" i="81" s="1"/>
  <c r="AI15" i="63"/>
  <c r="AN15" i="63"/>
  <c r="AN15" i="36"/>
  <c r="AI15" i="36"/>
  <c r="AG15" i="72"/>
  <c r="AP15" i="72" s="1"/>
  <c r="AF15" i="72"/>
  <c r="AO15" i="72" s="1"/>
  <c r="W16" i="72"/>
  <c r="AE15" i="72"/>
  <c r="AF15" i="92"/>
  <c r="AO15" i="92" s="1"/>
  <c r="AG15" i="92"/>
  <c r="AP15" i="92" s="1"/>
  <c r="AE15" i="92"/>
  <c r="W16" i="92"/>
  <c r="AR15" i="70"/>
  <c r="AN15" i="60"/>
  <c r="AI15" i="60"/>
  <c r="W17" i="2"/>
  <c r="AE16" i="2"/>
  <c r="AG16" i="2"/>
  <c r="AP16" i="2" s="1"/>
  <c r="AF16" i="2"/>
  <c r="AO16" i="2" s="1"/>
  <c r="AR14" i="51"/>
  <c r="W17" i="8"/>
  <c r="AG15" i="56"/>
  <c r="AP15" i="56" s="1"/>
  <c r="AF15" i="56"/>
  <c r="AO15" i="56" s="1"/>
  <c r="AE15" i="56"/>
  <c r="W16" i="56"/>
  <c r="Y16" i="37"/>
  <c r="X16" i="37"/>
  <c r="AR14" i="13"/>
  <c r="X16" i="40"/>
  <c r="Y16" i="40"/>
  <c r="AI16" i="96"/>
  <c r="AN16" i="96"/>
  <c r="AH16" i="34"/>
  <c r="AQ16" i="34" s="1"/>
  <c r="AH16" i="53"/>
  <c r="AQ16" i="53" s="1"/>
  <c r="AR14" i="62"/>
  <c r="AG15" i="32"/>
  <c r="AP15" i="32" s="1"/>
  <c r="AF15" i="32"/>
  <c r="AO15" i="32" s="1"/>
  <c r="AE15" i="32"/>
  <c r="W16" i="32"/>
  <c r="AG16" i="19"/>
  <c r="AP16" i="19" s="1"/>
  <c r="AF16" i="19"/>
  <c r="AO16" i="19" s="1"/>
  <c r="W17" i="19"/>
  <c r="AE16" i="19"/>
  <c r="Y16" i="41"/>
  <c r="X16" i="41"/>
  <c r="AR15" i="58"/>
  <c r="AR15" i="4"/>
  <c r="AN15" i="82"/>
  <c r="AI15" i="82"/>
  <c r="AG14" i="68"/>
  <c r="AP14" i="68" s="1"/>
  <c r="AF14" i="68"/>
  <c r="AO14" i="68" s="1"/>
  <c r="AE14" i="68"/>
  <c r="W15" i="68"/>
  <c r="AH17" i="15"/>
  <c r="AQ17" i="15" s="1"/>
  <c r="AR14" i="45"/>
  <c r="AG15" i="18"/>
  <c r="AP15" i="18" s="1"/>
  <c r="AF15" i="18"/>
  <c r="AO15" i="18" s="1"/>
  <c r="W16" i="18"/>
  <c r="AE15" i="18"/>
  <c r="Y16" i="74"/>
  <c r="X16" i="74"/>
  <c r="Y16" i="16"/>
  <c r="X16" i="16"/>
  <c r="AH16" i="70"/>
  <c r="AQ16" i="70" s="1"/>
  <c r="AG17" i="71"/>
  <c r="AP17" i="71" s="1"/>
  <c r="AF17" i="71"/>
  <c r="AO17" i="71" s="1"/>
  <c r="W18" i="71"/>
  <c r="AE17" i="71"/>
  <c r="AR15" i="34"/>
  <c r="AR15" i="53"/>
  <c r="AI16" i="9"/>
  <c r="AN16" i="9"/>
  <c r="X15" i="89"/>
  <c r="Y15" i="89"/>
  <c r="AN15" i="40"/>
  <c r="AI15" i="40"/>
  <c r="Z16" i="34"/>
  <c r="Z16" i="53"/>
  <c r="AH15" i="51"/>
  <c r="AQ15" i="51" s="1"/>
  <c r="Z16" i="65"/>
  <c r="AH16" i="4"/>
  <c r="AQ16" i="4" s="1"/>
  <c r="AI15" i="41"/>
  <c r="AN15" i="41"/>
  <c r="AH16" i="38"/>
  <c r="AQ16" i="38" s="1"/>
  <c r="AR15" i="14"/>
  <c r="AR15" i="80"/>
  <c r="X16" i="36"/>
  <c r="Y16" i="36"/>
  <c r="AN14" i="6"/>
  <c r="AI14" i="6"/>
  <c r="AG15" i="35"/>
  <c r="AP15" i="35" s="1"/>
  <c r="AE15" i="35"/>
  <c r="W16" i="35"/>
  <c r="AF15" i="35"/>
  <c r="AO15" i="35" s="1"/>
  <c r="AH17" i="86"/>
  <c r="AQ17" i="86" s="1"/>
  <c r="AR16" i="79"/>
  <c r="AH15" i="94"/>
  <c r="AQ15" i="94" s="1"/>
  <c r="W17" i="85"/>
  <c r="AG16" i="85"/>
  <c r="AP16" i="85" s="1"/>
  <c r="AF16" i="85"/>
  <c r="AO16" i="85" s="1"/>
  <c r="AE16" i="85"/>
  <c r="X16" i="33"/>
  <c r="Y16" i="33"/>
  <c r="AN15" i="74"/>
  <c r="AI15" i="74"/>
  <c r="AR15" i="42"/>
  <c r="Z16" i="70"/>
  <c r="AG16" i="52"/>
  <c r="AP16" i="52" s="1"/>
  <c r="W17" i="52"/>
  <c r="AF16" i="52"/>
  <c r="AO16" i="52" s="1"/>
  <c r="AE16" i="52"/>
  <c r="AH16" i="42"/>
  <c r="AQ16" i="42" s="1"/>
  <c r="AR16" i="21"/>
  <c r="Z17" i="79"/>
  <c r="X15" i="27"/>
  <c r="Y15" i="27"/>
  <c r="Y16" i="25"/>
  <c r="X16" i="25"/>
  <c r="Y17" i="73"/>
  <c r="X17" i="73"/>
  <c r="AI15" i="88"/>
  <c r="AN15" i="88"/>
  <c r="Y17" i="9"/>
  <c r="Y17" i="87"/>
  <c r="X17" i="87"/>
  <c r="AF16" i="8" l="1"/>
  <c r="AO16" i="8" s="1"/>
  <c r="AI16" i="73"/>
  <c r="AG15" i="51"/>
  <c r="AP15" i="51" s="1"/>
  <c r="AE15" i="22"/>
  <c r="W17" i="80"/>
  <c r="W17" i="42"/>
  <c r="W16" i="22"/>
  <c r="AE16" i="80"/>
  <c r="AE16" i="42"/>
  <c r="AF15" i="22"/>
  <c r="AO15" i="22" s="1"/>
  <c r="AG16" i="8"/>
  <c r="AP16" i="8" s="1"/>
  <c r="Z16" i="90"/>
  <c r="W16" i="51"/>
  <c r="AE16" i="38"/>
  <c r="AG16" i="42"/>
  <c r="AP16" i="42" s="1"/>
  <c r="AE17" i="48"/>
  <c r="Z15" i="6"/>
  <c r="AG17" i="48"/>
  <c r="AP17" i="48" s="1"/>
  <c r="W16" i="75"/>
  <c r="Z16" i="16"/>
  <c r="W16" i="3"/>
  <c r="AE15" i="3"/>
  <c r="AG15" i="3"/>
  <c r="AP15" i="3" s="1"/>
  <c r="AF15" i="3"/>
  <c r="AO15" i="3" s="1"/>
  <c r="AE15" i="78"/>
  <c r="Z16" i="25"/>
  <c r="AF16" i="25" s="1"/>
  <c r="AO16" i="25" s="1"/>
  <c r="Z16" i="41"/>
  <c r="Z16" i="37"/>
  <c r="Z16" i="88"/>
  <c r="Z16" i="33"/>
  <c r="Z16" i="63"/>
  <c r="Z16" i="1"/>
  <c r="AE15" i="75"/>
  <c r="W16" i="78"/>
  <c r="Z17" i="87"/>
  <c r="AG17" i="87" s="1"/>
  <c r="AP17" i="87" s="1"/>
  <c r="Z16" i="40"/>
  <c r="AF15" i="75"/>
  <c r="AO15" i="75" s="1"/>
  <c r="Z16" i="36"/>
  <c r="AF16" i="36" s="1"/>
  <c r="AO16" i="36" s="1"/>
  <c r="Z16" i="82"/>
  <c r="Z17" i="96"/>
  <c r="AE17" i="96" s="1"/>
  <c r="AF16" i="80"/>
  <c r="AO16" i="80" s="1"/>
  <c r="Z15" i="20"/>
  <c r="AE15" i="20" s="1"/>
  <c r="Z16" i="60"/>
  <c r="AE16" i="60" s="1"/>
  <c r="AF15" i="78"/>
  <c r="AO15" i="78" s="1"/>
  <c r="Z15" i="27"/>
  <c r="AG15" i="27" s="1"/>
  <c r="AP15" i="27" s="1"/>
  <c r="Z15" i="89"/>
  <c r="AE15" i="89" s="1"/>
  <c r="Z17" i="66"/>
  <c r="AG17" i="66" s="1"/>
  <c r="AP17" i="66" s="1"/>
  <c r="W17" i="25"/>
  <c r="AG16" i="25"/>
  <c r="AP16" i="25" s="1"/>
  <c r="W17" i="90"/>
  <c r="AG16" i="90"/>
  <c r="AP16" i="90" s="1"/>
  <c r="AE16" i="90"/>
  <c r="AF16" i="90"/>
  <c r="AO16" i="90" s="1"/>
  <c r="W16" i="20"/>
  <c r="AG16" i="36"/>
  <c r="AP16" i="36" s="1"/>
  <c r="AE16" i="36"/>
  <c r="AE17" i="87"/>
  <c r="AF17" i="87"/>
  <c r="AO17" i="87" s="1"/>
  <c r="W18" i="87"/>
  <c r="W17" i="37"/>
  <c r="AG16" i="37"/>
  <c r="AP16" i="37" s="1"/>
  <c r="AF16" i="37"/>
  <c r="AO16" i="37" s="1"/>
  <c r="AE16" i="37"/>
  <c r="Y15" i="68"/>
  <c r="X15" i="68"/>
  <c r="AG16" i="41"/>
  <c r="AP16" i="41" s="1"/>
  <c r="AF16" i="41"/>
  <c r="AO16" i="41" s="1"/>
  <c r="AE16" i="41"/>
  <c r="W17" i="41"/>
  <c r="X16" i="32"/>
  <c r="Y16" i="32"/>
  <c r="AI15" i="61"/>
  <c r="AN15" i="61"/>
  <c r="Y17" i="52"/>
  <c r="X17" i="52"/>
  <c r="AG16" i="65"/>
  <c r="AP16" i="65" s="1"/>
  <c r="AF16" i="65"/>
  <c r="AO16" i="65" s="1"/>
  <c r="AE16" i="65"/>
  <c r="W17" i="65"/>
  <c r="Y18" i="71"/>
  <c r="X18" i="71"/>
  <c r="Z18" i="71" s="1"/>
  <c r="AR15" i="88"/>
  <c r="AN16" i="52"/>
  <c r="AI16" i="52"/>
  <c r="AI16" i="85"/>
  <c r="AN16" i="85"/>
  <c r="Y16" i="35"/>
  <c r="X16" i="35"/>
  <c r="X16" i="18"/>
  <c r="Y16" i="18"/>
  <c r="AH16" i="40"/>
  <c r="AQ16" i="40" s="1"/>
  <c r="AI16" i="8"/>
  <c r="AN16" i="8"/>
  <c r="AN15" i="72"/>
  <c r="AI15" i="72"/>
  <c r="X17" i="69"/>
  <c r="Z17" i="69" s="1"/>
  <c r="Y17" i="69"/>
  <c r="AH16" i="88"/>
  <c r="AQ16" i="88" s="1"/>
  <c r="X16" i="57"/>
  <c r="Y16" i="57"/>
  <c r="AF16" i="59"/>
  <c r="AO16" i="59" s="1"/>
  <c r="W17" i="59"/>
  <c r="AE16" i="59"/>
  <c r="AG16" i="59"/>
  <c r="AP16" i="59" s="1"/>
  <c r="W16" i="62"/>
  <c r="AE15" i="62"/>
  <c r="AF15" i="62"/>
  <c r="AO15" i="62" s="1"/>
  <c r="AG15" i="62"/>
  <c r="AP15" i="62" s="1"/>
  <c r="AR15" i="91"/>
  <c r="AI16" i="43"/>
  <c r="AN16" i="43"/>
  <c r="AI17" i="44"/>
  <c r="AN17" i="44"/>
  <c r="AH16" i="60"/>
  <c r="AQ16" i="60" s="1"/>
  <c r="Y16" i="67"/>
  <c r="X16" i="67"/>
  <c r="AG14" i="7"/>
  <c r="AP14" i="7" s="1"/>
  <c r="AF14" i="7"/>
  <c r="AO14" i="7" s="1"/>
  <c r="W15" i="7"/>
  <c r="AE14" i="7"/>
  <c r="AR15" i="33"/>
  <c r="X16" i="17"/>
  <c r="Y16" i="17"/>
  <c r="X16" i="95"/>
  <c r="Y16" i="95"/>
  <c r="X16" i="31"/>
  <c r="Z16" i="31" s="1"/>
  <c r="Y16" i="31"/>
  <c r="AR15" i="37"/>
  <c r="AI16" i="14"/>
  <c r="AN16" i="14"/>
  <c r="AI15" i="45"/>
  <c r="AN15" i="45"/>
  <c r="AN15" i="11"/>
  <c r="AI15" i="11"/>
  <c r="AN17" i="48"/>
  <c r="AI17" i="48"/>
  <c r="AI17" i="15"/>
  <c r="AN17" i="15"/>
  <c r="X18" i="86"/>
  <c r="Y18" i="86"/>
  <c r="Y16" i="75"/>
  <c r="X16" i="75"/>
  <c r="AN15" i="67"/>
  <c r="AI15" i="67"/>
  <c r="W17" i="82"/>
  <c r="AG16" i="82"/>
  <c r="AP16" i="82" s="1"/>
  <c r="AE16" i="82"/>
  <c r="AF16" i="82"/>
  <c r="AO16" i="82" s="1"/>
  <c r="AI15" i="31"/>
  <c r="AN15" i="31"/>
  <c r="AN15" i="35"/>
  <c r="AI15" i="35"/>
  <c r="AI14" i="68"/>
  <c r="AN14" i="68"/>
  <c r="AN15" i="56"/>
  <c r="AI15" i="56"/>
  <c r="Y17" i="2"/>
  <c r="X17" i="2"/>
  <c r="AI16" i="58"/>
  <c r="AN16" i="58"/>
  <c r="AH16" i="49"/>
  <c r="AQ16" i="49" s="1"/>
  <c r="AN16" i="54"/>
  <c r="AI16" i="54"/>
  <c r="AI15" i="10"/>
  <c r="AN15" i="10"/>
  <c r="AN16" i="55"/>
  <c r="AI16" i="55"/>
  <c r="AH16" i="91"/>
  <c r="AQ16" i="91" s="1"/>
  <c r="AN15" i="64"/>
  <c r="AI15" i="64"/>
  <c r="AG16" i="39"/>
  <c r="AP16" i="39" s="1"/>
  <c r="AE16" i="39"/>
  <c r="AF16" i="39"/>
  <c r="AO16" i="39" s="1"/>
  <c r="W17" i="39"/>
  <c r="AH16" i="5"/>
  <c r="AQ16" i="5" s="1"/>
  <c r="AH16" i="93"/>
  <c r="AQ16" i="93" s="1"/>
  <c r="Y18" i="76"/>
  <c r="X18" i="76"/>
  <c r="AN15" i="46"/>
  <c r="AI15" i="46"/>
  <c r="Y17" i="14"/>
  <c r="X17" i="14"/>
  <c r="X16" i="45"/>
  <c r="Y16" i="45"/>
  <c r="AI16" i="4"/>
  <c r="AN16" i="4"/>
  <c r="X18" i="48"/>
  <c r="Y18" i="48"/>
  <c r="Y16" i="13"/>
  <c r="X16" i="13"/>
  <c r="AN16" i="38"/>
  <c r="AI16" i="38"/>
  <c r="AN15" i="75"/>
  <c r="AI15" i="75"/>
  <c r="Y17" i="42"/>
  <c r="X17" i="42"/>
  <c r="Z17" i="42" s="1"/>
  <c r="Y16" i="78"/>
  <c r="X16" i="78"/>
  <c r="AH17" i="73"/>
  <c r="AQ17" i="73" s="1"/>
  <c r="AR15" i="74"/>
  <c r="AH16" i="36"/>
  <c r="AQ16" i="36" s="1"/>
  <c r="AR15" i="41"/>
  <c r="W17" i="40"/>
  <c r="AG16" i="40"/>
  <c r="AP16" i="40" s="1"/>
  <c r="AE16" i="40"/>
  <c r="AF16" i="40"/>
  <c r="AO16" i="40" s="1"/>
  <c r="X17" i="8"/>
  <c r="Y17" i="8"/>
  <c r="X16" i="92"/>
  <c r="Y16" i="92"/>
  <c r="Z16" i="92" s="1"/>
  <c r="AR15" i="63"/>
  <c r="AE16" i="88"/>
  <c r="W17" i="88"/>
  <c r="AF16" i="88"/>
  <c r="AO16" i="88" s="1"/>
  <c r="AG16" i="88"/>
  <c r="AP16" i="88" s="1"/>
  <c r="AR15" i="16"/>
  <c r="AG15" i="6"/>
  <c r="AP15" i="6" s="1"/>
  <c r="AF15" i="6"/>
  <c r="AO15" i="6" s="1"/>
  <c r="W16" i="6"/>
  <c r="AE15" i="6"/>
  <c r="AR15" i="49"/>
  <c r="X16" i="11"/>
  <c r="Y16" i="11"/>
  <c r="AN15" i="13"/>
  <c r="AI15" i="13"/>
  <c r="Y18" i="15"/>
  <c r="X18" i="15"/>
  <c r="AI17" i="86"/>
  <c r="AN17" i="86"/>
  <c r="AI16" i="19"/>
  <c r="AN16" i="19"/>
  <c r="AN15" i="32"/>
  <c r="AI15" i="32"/>
  <c r="AE16" i="53"/>
  <c r="W17" i="53"/>
  <c r="AF16" i="53"/>
  <c r="AO16" i="53" s="1"/>
  <c r="AG16" i="53"/>
  <c r="AP16" i="53" s="1"/>
  <c r="AI15" i="22"/>
  <c r="AN15" i="22"/>
  <c r="X17" i="19"/>
  <c r="Y17" i="19"/>
  <c r="AR15" i="60"/>
  <c r="AI15" i="92"/>
  <c r="AN15" i="92"/>
  <c r="Y17" i="30"/>
  <c r="X17" i="30"/>
  <c r="Y17" i="58"/>
  <c r="X17" i="58"/>
  <c r="AR14" i="27"/>
  <c r="AE16" i="84"/>
  <c r="AG16" i="84"/>
  <c r="AP16" i="84" s="1"/>
  <c r="AF16" i="84"/>
  <c r="AO16" i="84" s="1"/>
  <c r="W17" i="84"/>
  <c r="AG15" i="24"/>
  <c r="AP15" i="24" s="1"/>
  <c r="AF15" i="24"/>
  <c r="AO15" i="24" s="1"/>
  <c r="W16" i="24"/>
  <c r="AE15" i="24"/>
  <c r="AR16" i="66"/>
  <c r="X17" i="54"/>
  <c r="Y17" i="54"/>
  <c r="AR15" i="25"/>
  <c r="Y16" i="10"/>
  <c r="X16" i="10"/>
  <c r="Y17" i="43"/>
  <c r="X17" i="43"/>
  <c r="X17" i="55"/>
  <c r="Y17" i="55"/>
  <c r="X18" i="44"/>
  <c r="Y18" i="44"/>
  <c r="Z16" i="91"/>
  <c r="X16" i="64"/>
  <c r="Y16" i="64"/>
  <c r="Y16" i="61"/>
  <c r="X16" i="61"/>
  <c r="AI15" i="50"/>
  <c r="AN15" i="50"/>
  <c r="X17" i="26"/>
  <c r="Y17" i="26"/>
  <c r="AR14" i="20"/>
  <c r="X16" i="51"/>
  <c r="Y16" i="51"/>
  <c r="Z16" i="5"/>
  <c r="Z16" i="93"/>
  <c r="X16" i="46"/>
  <c r="Y16" i="46"/>
  <c r="AH17" i="96"/>
  <c r="AQ17" i="96" s="1"/>
  <c r="AR15" i="1"/>
  <c r="AN15" i="94"/>
  <c r="AI15" i="94"/>
  <c r="Y17" i="4"/>
  <c r="X17" i="4"/>
  <c r="AN17" i="21"/>
  <c r="AI17" i="21"/>
  <c r="X17" i="81"/>
  <c r="Y17" i="81"/>
  <c r="AN15" i="78"/>
  <c r="AI15" i="78"/>
  <c r="AG16" i="16"/>
  <c r="AP16" i="16" s="1"/>
  <c r="AF16" i="16"/>
  <c r="AO16" i="16" s="1"/>
  <c r="W17" i="16"/>
  <c r="AE16" i="16"/>
  <c r="X16" i="56"/>
  <c r="Y16" i="56"/>
  <c r="AI16" i="2"/>
  <c r="AN16" i="2"/>
  <c r="Y16" i="72"/>
  <c r="X16" i="72"/>
  <c r="X17" i="83"/>
  <c r="Y17" i="83"/>
  <c r="AR15" i="93"/>
  <c r="AH15" i="20"/>
  <c r="AQ15" i="20" s="1"/>
  <c r="AG16" i="1"/>
  <c r="AP16" i="1" s="1"/>
  <c r="AF16" i="1"/>
  <c r="AO16" i="1" s="1"/>
  <c r="W17" i="1"/>
  <c r="AE16" i="1"/>
  <c r="AH17" i="9"/>
  <c r="AQ17" i="9" s="1"/>
  <c r="AH15" i="89"/>
  <c r="AQ15" i="89" s="1"/>
  <c r="AH16" i="74"/>
  <c r="AQ16" i="74" s="1"/>
  <c r="Z17" i="9"/>
  <c r="AH16" i="25"/>
  <c r="AQ16" i="25" s="1"/>
  <c r="AE17" i="79"/>
  <c r="AG17" i="79"/>
  <c r="AP17" i="79" s="1"/>
  <c r="W18" i="79"/>
  <c r="AF17" i="79"/>
  <c r="AO17" i="79" s="1"/>
  <c r="AF16" i="70"/>
  <c r="AO16" i="70" s="1"/>
  <c r="W17" i="70"/>
  <c r="AE16" i="70"/>
  <c r="AG16" i="70"/>
  <c r="AP16" i="70" s="1"/>
  <c r="AH16" i="33"/>
  <c r="AQ16" i="33" s="1"/>
  <c r="Y17" i="85"/>
  <c r="X17" i="85"/>
  <c r="AR14" i="6"/>
  <c r="AF16" i="34"/>
  <c r="AO16" i="34" s="1"/>
  <c r="AG16" i="34"/>
  <c r="AP16" i="34" s="1"/>
  <c r="W17" i="34"/>
  <c r="AE16" i="34"/>
  <c r="AN17" i="71"/>
  <c r="AI17" i="71"/>
  <c r="Z16" i="74"/>
  <c r="Y16" i="22"/>
  <c r="X16" i="22"/>
  <c r="AR16" i="96"/>
  <c r="AH16" i="37"/>
  <c r="AQ16" i="37" s="1"/>
  <c r="AR15" i="36"/>
  <c r="AI16" i="30"/>
  <c r="AN16" i="30"/>
  <c r="Z16" i="49"/>
  <c r="AF15" i="23"/>
  <c r="AO15" i="23" s="1"/>
  <c r="W16" i="23"/>
  <c r="AE15" i="23"/>
  <c r="AG15" i="23"/>
  <c r="AP15" i="23" s="1"/>
  <c r="AF16" i="47"/>
  <c r="AO16" i="47" s="1"/>
  <c r="AE16" i="47"/>
  <c r="W17" i="47"/>
  <c r="AG16" i="47"/>
  <c r="AP16" i="47" s="1"/>
  <c r="AI16" i="83"/>
  <c r="AN16" i="83"/>
  <c r="AH16" i="90"/>
  <c r="AQ16" i="90" s="1"/>
  <c r="AE17" i="28"/>
  <c r="AF17" i="28"/>
  <c r="AO17" i="28" s="1"/>
  <c r="W18" i="28"/>
  <c r="AG17" i="28"/>
  <c r="AP17" i="28" s="1"/>
  <c r="Y16" i="50"/>
  <c r="X16" i="50"/>
  <c r="Z16" i="50" s="1"/>
  <c r="AH16" i="63"/>
  <c r="AQ16" i="63" s="1"/>
  <c r="AI16" i="26"/>
  <c r="AN16" i="26"/>
  <c r="AI15" i="12"/>
  <c r="AN15" i="12"/>
  <c r="AN15" i="51"/>
  <c r="AI15" i="51"/>
  <c r="AN17" i="76"/>
  <c r="AI17" i="76"/>
  <c r="AN15" i="95"/>
  <c r="AI15" i="95"/>
  <c r="AR15" i="5"/>
  <c r="Y18" i="21"/>
  <c r="X18" i="21"/>
  <c r="Y17" i="38"/>
  <c r="X17" i="38"/>
  <c r="Y17" i="80"/>
  <c r="X17" i="80"/>
  <c r="AN16" i="42"/>
  <c r="AI16" i="42"/>
  <c r="Z17" i="73"/>
  <c r="AH15" i="27"/>
  <c r="AQ15" i="27" s="1"/>
  <c r="AH17" i="87"/>
  <c r="AQ17" i="87" s="1"/>
  <c r="AG16" i="33"/>
  <c r="AP16" i="33" s="1"/>
  <c r="AF16" i="33"/>
  <c r="AO16" i="33" s="1"/>
  <c r="AE16" i="33"/>
  <c r="W17" i="33"/>
  <c r="AR15" i="40"/>
  <c r="AR16" i="9"/>
  <c r="AH16" i="16"/>
  <c r="AQ16" i="16" s="1"/>
  <c r="AN15" i="18"/>
  <c r="AI15" i="18"/>
  <c r="AR15" i="82"/>
  <c r="AH16" i="41"/>
  <c r="AQ16" i="41" s="1"/>
  <c r="AI16" i="69"/>
  <c r="AN16" i="69"/>
  <c r="W17" i="77"/>
  <c r="AG16" i="77"/>
  <c r="AP16" i="77" s="1"/>
  <c r="AE16" i="77"/>
  <c r="AF16" i="77"/>
  <c r="AO16" i="77" s="1"/>
  <c r="AI15" i="57"/>
  <c r="AN15" i="57"/>
  <c r="W16" i="29"/>
  <c r="AG15" i="29"/>
  <c r="AP15" i="29" s="1"/>
  <c r="AE15" i="29"/>
  <c r="AF15" i="29"/>
  <c r="AO15" i="29" s="1"/>
  <c r="AR16" i="87"/>
  <c r="AR14" i="89"/>
  <c r="AR16" i="73"/>
  <c r="W17" i="63"/>
  <c r="AE16" i="63"/>
  <c r="AF16" i="63"/>
  <c r="AO16" i="63" s="1"/>
  <c r="AG16" i="63"/>
  <c r="AP16" i="63" s="1"/>
  <c r="AH17" i="66"/>
  <c r="AQ17" i="66" s="1"/>
  <c r="Y16" i="12"/>
  <c r="X16" i="12"/>
  <c r="AR15" i="90"/>
  <c r="AI15" i="17"/>
  <c r="AN15" i="17"/>
  <c r="AH15" i="6"/>
  <c r="AQ15" i="6" s="1"/>
  <c r="AH16" i="82"/>
  <c r="AQ16" i="82" s="1"/>
  <c r="AH16" i="1"/>
  <c r="AQ16" i="1" s="1"/>
  <c r="X16" i="94"/>
  <c r="Y16" i="94"/>
  <c r="AI16" i="80"/>
  <c r="AN16" i="80"/>
  <c r="AI16" i="81"/>
  <c r="AN16" i="81"/>
  <c r="W18" i="96" l="1"/>
  <c r="W16" i="89"/>
  <c r="Z17" i="14"/>
  <c r="Z17" i="2"/>
  <c r="AF17" i="96"/>
  <c r="AO17" i="96" s="1"/>
  <c r="AF15" i="20"/>
  <c r="AO15" i="20" s="1"/>
  <c r="Z16" i="35"/>
  <c r="Z17" i="83"/>
  <c r="Z16" i="56"/>
  <c r="AG17" i="96"/>
  <c r="AP17" i="96" s="1"/>
  <c r="AE16" i="25"/>
  <c r="Z17" i="43"/>
  <c r="AF17" i="43" s="1"/>
  <c r="AO17" i="43" s="1"/>
  <c r="AF15" i="89"/>
  <c r="AO15" i="89" s="1"/>
  <c r="AF15" i="27"/>
  <c r="AO15" i="27" s="1"/>
  <c r="Z16" i="18"/>
  <c r="Z16" i="32"/>
  <c r="Z16" i="72"/>
  <c r="Z16" i="11"/>
  <c r="W17" i="11" s="1"/>
  <c r="Z16" i="17"/>
  <c r="AG15" i="20"/>
  <c r="AP15" i="20" s="1"/>
  <c r="AN15" i="3"/>
  <c r="AI15" i="3"/>
  <c r="AR15" i="3" s="1"/>
  <c r="AG16" i="60"/>
  <c r="AP16" i="60" s="1"/>
  <c r="Y16" i="3"/>
  <c r="X16" i="3"/>
  <c r="AH16" i="3" s="1"/>
  <c r="AQ16" i="3" s="1"/>
  <c r="Z17" i="38"/>
  <c r="Z17" i="26"/>
  <c r="Z16" i="95"/>
  <c r="AG16" i="95" s="1"/>
  <c r="AP16" i="95" s="1"/>
  <c r="Z16" i="78"/>
  <c r="AG16" i="78" s="1"/>
  <c r="AP16" i="78" s="1"/>
  <c r="W17" i="60"/>
  <c r="X17" i="60" s="1"/>
  <c r="W17" i="36"/>
  <c r="AF16" i="60"/>
  <c r="AO16" i="60" s="1"/>
  <c r="Z17" i="19"/>
  <c r="AE15" i="27"/>
  <c r="Z18" i="44"/>
  <c r="Z17" i="58"/>
  <c r="AE17" i="58" s="1"/>
  <c r="AG15" i="89"/>
  <c r="AP15" i="89" s="1"/>
  <c r="W16" i="27"/>
  <c r="Z16" i="75"/>
  <c r="Z15" i="68"/>
  <c r="AF15" i="68" s="1"/>
  <c r="AO15" i="68" s="1"/>
  <c r="Z18" i="15"/>
  <c r="AF18" i="15" s="1"/>
  <c r="AO18" i="15" s="1"/>
  <c r="Z16" i="67"/>
  <c r="AF16" i="67" s="1"/>
  <c r="AO16" i="67" s="1"/>
  <c r="Z16" i="94"/>
  <c r="AG16" i="94" s="1"/>
  <c r="AP16" i="94" s="1"/>
  <c r="AE17" i="66"/>
  <c r="W18" i="66"/>
  <c r="Z18" i="21"/>
  <c r="W19" i="21" s="1"/>
  <c r="Z17" i="85"/>
  <c r="W18" i="85" s="1"/>
  <c r="Z16" i="61"/>
  <c r="AE16" i="61" s="1"/>
  <c r="Z17" i="52"/>
  <c r="W18" i="52" s="1"/>
  <c r="AF17" i="66"/>
  <c r="AO17" i="66" s="1"/>
  <c r="Z17" i="80"/>
  <c r="Z16" i="22"/>
  <c r="AG16" i="22" s="1"/>
  <c r="AP16" i="22" s="1"/>
  <c r="Z16" i="13"/>
  <c r="AE16" i="13" s="1"/>
  <c r="Z18" i="86"/>
  <c r="AG18" i="86" s="1"/>
  <c r="AP18" i="86" s="1"/>
  <c r="Z16" i="57"/>
  <c r="AF16" i="50"/>
  <c r="AO16" i="50" s="1"/>
  <c r="W17" i="50"/>
  <c r="AE16" i="50"/>
  <c r="AG16" i="50"/>
  <c r="AP16" i="50" s="1"/>
  <c r="W17" i="78"/>
  <c r="W17" i="35"/>
  <c r="AG16" i="35"/>
  <c r="AP16" i="35" s="1"/>
  <c r="AF16" i="35"/>
  <c r="AO16" i="35" s="1"/>
  <c r="AE16" i="35"/>
  <c r="AE15" i="68"/>
  <c r="AF16" i="95"/>
  <c r="AO16" i="95" s="1"/>
  <c r="AE16" i="95"/>
  <c r="W17" i="95"/>
  <c r="W19" i="15"/>
  <c r="AG17" i="52"/>
  <c r="AP17" i="52" s="1"/>
  <c r="AE17" i="52"/>
  <c r="W17" i="94"/>
  <c r="AE16" i="94"/>
  <c r="AF16" i="94"/>
  <c r="AO16" i="94" s="1"/>
  <c r="AF18" i="21"/>
  <c r="AO18" i="21" s="1"/>
  <c r="AF17" i="85"/>
  <c r="AO17" i="85" s="1"/>
  <c r="AE17" i="85"/>
  <c r="AG17" i="85"/>
  <c r="AP17" i="85" s="1"/>
  <c r="AG17" i="80"/>
  <c r="AP17" i="80" s="1"/>
  <c r="AF17" i="80"/>
  <c r="AO17" i="80" s="1"/>
  <c r="AE17" i="80"/>
  <c r="W18" i="80"/>
  <c r="AE16" i="22"/>
  <c r="AG16" i="72"/>
  <c r="AP16" i="72" s="1"/>
  <c r="AF16" i="72"/>
  <c r="AO16" i="72" s="1"/>
  <c r="W17" i="72"/>
  <c r="AE16" i="72"/>
  <c r="AF16" i="13"/>
  <c r="AO16" i="13" s="1"/>
  <c r="W17" i="13"/>
  <c r="AE18" i="86"/>
  <c r="W17" i="57"/>
  <c r="AE16" i="57"/>
  <c r="AG16" i="57"/>
  <c r="AP16" i="57" s="1"/>
  <c r="AF16" i="57"/>
  <c r="AO16" i="57" s="1"/>
  <c r="AR15" i="17"/>
  <c r="X17" i="63"/>
  <c r="Z17" i="63" s="1"/>
  <c r="Y17" i="63"/>
  <c r="Y17" i="77"/>
  <c r="X17" i="77"/>
  <c r="AI15" i="29"/>
  <c r="AN15" i="29"/>
  <c r="AR16" i="69"/>
  <c r="X17" i="33"/>
  <c r="Y17" i="33"/>
  <c r="AR17" i="76"/>
  <c r="AN17" i="28"/>
  <c r="AI17" i="28"/>
  <c r="AN16" i="34"/>
  <c r="AI16" i="34"/>
  <c r="AH17" i="85"/>
  <c r="AQ17" i="85" s="1"/>
  <c r="AI16" i="1"/>
  <c r="AN16" i="1"/>
  <c r="AH16" i="72"/>
  <c r="AQ16" i="72" s="1"/>
  <c r="AH16" i="56"/>
  <c r="AQ16" i="56" s="1"/>
  <c r="AR15" i="78"/>
  <c r="AH17" i="26"/>
  <c r="AQ17" i="26" s="1"/>
  <c r="AH18" i="44"/>
  <c r="AQ18" i="44" s="1"/>
  <c r="AN15" i="24"/>
  <c r="AI15" i="24"/>
  <c r="AR15" i="92"/>
  <c r="AR15" i="32"/>
  <c r="AH18" i="15"/>
  <c r="AQ18" i="15" s="1"/>
  <c r="AH16" i="11"/>
  <c r="AQ16" i="11" s="1"/>
  <c r="AH16" i="92"/>
  <c r="AQ16" i="92" s="1"/>
  <c r="AI16" i="40"/>
  <c r="AN16" i="40"/>
  <c r="AH16" i="78"/>
  <c r="AQ16" i="78" s="1"/>
  <c r="AR15" i="75"/>
  <c r="AR15" i="46"/>
  <c r="AR15" i="64"/>
  <c r="AR15" i="35"/>
  <c r="AH18" i="86"/>
  <c r="AQ18" i="86" s="1"/>
  <c r="AR15" i="11"/>
  <c r="AH16" i="95"/>
  <c r="AQ16" i="95" s="1"/>
  <c r="AR17" i="44"/>
  <c r="AR15" i="72"/>
  <c r="AH16" i="35"/>
  <c r="AQ16" i="35" s="1"/>
  <c r="Y17" i="65"/>
  <c r="X17" i="65"/>
  <c r="AN15" i="27"/>
  <c r="AI15" i="27"/>
  <c r="Y17" i="25"/>
  <c r="X17" i="25"/>
  <c r="AR16" i="81"/>
  <c r="AH16" i="12"/>
  <c r="AQ16" i="12" s="1"/>
  <c r="AI16" i="77"/>
  <c r="AN16" i="77"/>
  <c r="AN16" i="33"/>
  <c r="AI16" i="33"/>
  <c r="AR16" i="26"/>
  <c r="AR16" i="83"/>
  <c r="AR16" i="30"/>
  <c r="X17" i="34"/>
  <c r="Y17" i="34"/>
  <c r="Y18" i="79"/>
  <c r="X18" i="79"/>
  <c r="Y17" i="1"/>
  <c r="X17" i="1"/>
  <c r="AG16" i="56"/>
  <c r="AP16" i="56" s="1"/>
  <c r="AF16" i="56"/>
  <c r="AO16" i="56" s="1"/>
  <c r="AE16" i="56"/>
  <c r="W17" i="56"/>
  <c r="AH17" i="4"/>
  <c r="AQ17" i="4" s="1"/>
  <c r="AH16" i="51"/>
  <c r="AQ16" i="51" s="1"/>
  <c r="AG17" i="26"/>
  <c r="AP17" i="26" s="1"/>
  <c r="AF17" i="26"/>
  <c r="AO17" i="26" s="1"/>
  <c r="AE17" i="26"/>
  <c r="W18" i="26"/>
  <c r="AF18" i="44"/>
  <c r="AO18" i="44" s="1"/>
  <c r="W19" i="44"/>
  <c r="AG18" i="44"/>
  <c r="AP18" i="44" s="1"/>
  <c r="AE18" i="44"/>
  <c r="AG17" i="43"/>
  <c r="AP17" i="43" s="1"/>
  <c r="X16" i="24"/>
  <c r="Y16" i="24"/>
  <c r="W18" i="58"/>
  <c r="AR15" i="22"/>
  <c r="AF16" i="11"/>
  <c r="AO16" i="11" s="1"/>
  <c r="Y17" i="88"/>
  <c r="X17" i="88"/>
  <c r="AF16" i="92"/>
  <c r="AO16" i="92" s="1"/>
  <c r="AG16" i="92"/>
  <c r="AP16" i="92" s="1"/>
  <c r="W17" i="92"/>
  <c r="AE16" i="92"/>
  <c r="AH16" i="45"/>
  <c r="AQ16" i="45" s="1"/>
  <c r="AR16" i="55"/>
  <c r="W18" i="2"/>
  <c r="AE17" i="2"/>
  <c r="AG17" i="2"/>
  <c r="AP17" i="2" s="1"/>
  <c r="AF17" i="2"/>
  <c r="AO17" i="2" s="1"/>
  <c r="AI14" i="7"/>
  <c r="AN14" i="7"/>
  <c r="AI15" i="62"/>
  <c r="AN15" i="62"/>
  <c r="AN16" i="65"/>
  <c r="AI16" i="65"/>
  <c r="Y17" i="41"/>
  <c r="X17" i="41"/>
  <c r="AI16" i="37"/>
  <c r="AN16" i="37"/>
  <c r="Y18" i="87"/>
  <c r="X18" i="87"/>
  <c r="AI16" i="36"/>
  <c r="AN16" i="36"/>
  <c r="AI16" i="25"/>
  <c r="AN16" i="25"/>
  <c r="AH16" i="94"/>
  <c r="AQ16" i="94" s="1"/>
  <c r="AR16" i="80"/>
  <c r="AR15" i="18"/>
  <c r="AF17" i="73"/>
  <c r="AO17" i="73" s="1"/>
  <c r="AE17" i="73"/>
  <c r="W18" i="73"/>
  <c r="AG17" i="73"/>
  <c r="AP17" i="73" s="1"/>
  <c r="AH17" i="38"/>
  <c r="AQ17" i="38" s="1"/>
  <c r="AR15" i="51"/>
  <c r="AI15" i="23"/>
  <c r="AN15" i="23"/>
  <c r="W17" i="74"/>
  <c r="AG16" i="74"/>
  <c r="AP16" i="74" s="1"/>
  <c r="AF16" i="74"/>
  <c r="AO16" i="74" s="1"/>
  <c r="AE16" i="74"/>
  <c r="AN16" i="16"/>
  <c r="AI16" i="16"/>
  <c r="AH16" i="46"/>
  <c r="AQ16" i="46" s="1"/>
  <c r="Z16" i="51"/>
  <c r="AH16" i="64"/>
  <c r="AQ16" i="64" s="1"/>
  <c r="AH16" i="10"/>
  <c r="AQ16" i="10" s="1"/>
  <c r="AH17" i="54"/>
  <c r="AQ17" i="54" s="1"/>
  <c r="AN16" i="84"/>
  <c r="AI16" i="84"/>
  <c r="AH17" i="30"/>
  <c r="AQ17" i="30" s="1"/>
  <c r="AI16" i="88"/>
  <c r="AN16" i="88"/>
  <c r="AR16" i="38"/>
  <c r="AH18" i="48"/>
  <c r="AQ18" i="48" s="1"/>
  <c r="Z16" i="45"/>
  <c r="AH18" i="76"/>
  <c r="AQ18" i="76" s="1"/>
  <c r="Y17" i="39"/>
  <c r="X17" i="39"/>
  <c r="AR15" i="56"/>
  <c r="Y17" i="82"/>
  <c r="X17" i="82"/>
  <c r="AH16" i="75"/>
  <c r="AQ16" i="75" s="1"/>
  <c r="X15" i="7"/>
  <c r="Y15" i="7"/>
  <c r="AR16" i="43"/>
  <c r="Y16" i="62"/>
  <c r="X16" i="62"/>
  <c r="AH16" i="57"/>
  <c r="AQ16" i="57" s="1"/>
  <c r="AR15" i="61"/>
  <c r="AN16" i="41"/>
  <c r="AI16" i="41"/>
  <c r="AI15" i="89"/>
  <c r="AN15" i="89"/>
  <c r="AN15" i="20"/>
  <c r="X17" i="90"/>
  <c r="Y17" i="90"/>
  <c r="AI17" i="66"/>
  <c r="AN17" i="66"/>
  <c r="Z16" i="12"/>
  <c r="AI16" i="63"/>
  <c r="AN16" i="63"/>
  <c r="X16" i="29"/>
  <c r="Y16" i="29"/>
  <c r="AR16" i="42"/>
  <c r="X18" i="28"/>
  <c r="Y18" i="28"/>
  <c r="X16" i="23"/>
  <c r="Y16" i="23"/>
  <c r="AR17" i="71"/>
  <c r="AI16" i="70"/>
  <c r="AN16" i="70"/>
  <c r="X17" i="16"/>
  <c r="Y17" i="16"/>
  <c r="AH17" i="81"/>
  <c r="AQ17" i="81" s="1"/>
  <c r="Z17" i="4"/>
  <c r="Z16" i="46"/>
  <c r="AR15" i="50"/>
  <c r="Z16" i="64"/>
  <c r="AH17" i="55"/>
  <c r="AQ17" i="55" s="1"/>
  <c r="Z17" i="54"/>
  <c r="AR16" i="19"/>
  <c r="AR15" i="13"/>
  <c r="AH17" i="8"/>
  <c r="AQ17" i="8" s="1"/>
  <c r="X17" i="40"/>
  <c r="Y17" i="40"/>
  <c r="AH17" i="42"/>
  <c r="AQ17" i="42" s="1"/>
  <c r="Z18" i="48"/>
  <c r="AH17" i="14"/>
  <c r="AQ17" i="14" s="1"/>
  <c r="AR15" i="31"/>
  <c r="AR15" i="67"/>
  <c r="AR17" i="15"/>
  <c r="AR15" i="45"/>
  <c r="AH16" i="31"/>
  <c r="AQ16" i="31" s="1"/>
  <c r="AH16" i="17"/>
  <c r="AQ16" i="17" s="1"/>
  <c r="AR16" i="8"/>
  <c r="AH18" i="71"/>
  <c r="AQ18" i="71" s="1"/>
  <c r="X18" i="96"/>
  <c r="Y18" i="96"/>
  <c r="AN17" i="87"/>
  <c r="AI17" i="87"/>
  <c r="Y16" i="27"/>
  <c r="X16" i="27"/>
  <c r="X16" i="20"/>
  <c r="Y16" i="20"/>
  <c r="Y18" i="66"/>
  <c r="X18" i="66"/>
  <c r="Z18" i="66" s="1"/>
  <c r="AF17" i="38"/>
  <c r="AO17" i="38" s="1"/>
  <c r="AG17" i="38"/>
  <c r="AP17" i="38" s="1"/>
  <c r="AE17" i="38"/>
  <c r="W18" i="38"/>
  <c r="AR15" i="95"/>
  <c r="X17" i="47"/>
  <c r="Y17" i="47"/>
  <c r="X17" i="70"/>
  <c r="Y17" i="70"/>
  <c r="AI17" i="79"/>
  <c r="AN17" i="79"/>
  <c r="AG17" i="9"/>
  <c r="AP17" i="9" s="1"/>
  <c r="AF17" i="9"/>
  <c r="AO17" i="9" s="1"/>
  <c r="W18" i="9"/>
  <c r="AE17" i="9"/>
  <c r="AH17" i="83"/>
  <c r="AQ17" i="83" s="1"/>
  <c r="AR16" i="2"/>
  <c r="Z17" i="81"/>
  <c r="AR15" i="94"/>
  <c r="AE16" i="93"/>
  <c r="W17" i="93"/>
  <c r="AG16" i="93"/>
  <c r="AP16" i="93" s="1"/>
  <c r="AF16" i="93"/>
  <c r="AO16" i="93" s="1"/>
  <c r="AH16" i="61"/>
  <c r="AQ16" i="61" s="1"/>
  <c r="W17" i="91"/>
  <c r="AG16" i="91"/>
  <c r="AP16" i="91" s="1"/>
  <c r="AF16" i="91"/>
  <c r="AO16" i="91" s="1"/>
  <c r="AE16" i="91"/>
  <c r="Z17" i="55"/>
  <c r="Z16" i="10"/>
  <c r="X17" i="84"/>
  <c r="Y17" i="84"/>
  <c r="Z17" i="30"/>
  <c r="AH17" i="19"/>
  <c r="AQ17" i="19" s="1"/>
  <c r="X17" i="53"/>
  <c r="Y17" i="53"/>
  <c r="AN15" i="6"/>
  <c r="AI15" i="6"/>
  <c r="Z17" i="8"/>
  <c r="AH16" i="13"/>
  <c r="AQ16" i="13" s="1"/>
  <c r="Z18" i="76"/>
  <c r="AN16" i="39"/>
  <c r="AI16" i="39"/>
  <c r="AR15" i="10"/>
  <c r="AR16" i="58"/>
  <c r="W17" i="75"/>
  <c r="AG16" i="75"/>
  <c r="AP16" i="75" s="1"/>
  <c r="AF16" i="75"/>
  <c r="AO16" i="75" s="1"/>
  <c r="AE16" i="75"/>
  <c r="AR17" i="48"/>
  <c r="AG16" i="31"/>
  <c r="AP16" i="31" s="1"/>
  <c r="AF16" i="31"/>
  <c r="AO16" i="31" s="1"/>
  <c r="AE16" i="31"/>
  <c r="W17" i="31"/>
  <c r="W17" i="17"/>
  <c r="AE16" i="17"/>
  <c r="AG16" i="17"/>
  <c r="AP16" i="17" s="1"/>
  <c r="AF16" i="17"/>
  <c r="AO16" i="17" s="1"/>
  <c r="AN16" i="59"/>
  <c r="AI16" i="59"/>
  <c r="AH17" i="69"/>
  <c r="AQ17" i="69" s="1"/>
  <c r="AH16" i="18"/>
  <c r="AQ16" i="18" s="1"/>
  <c r="AR16" i="85"/>
  <c r="AH17" i="52"/>
  <c r="AQ17" i="52" s="1"/>
  <c r="AH16" i="32"/>
  <c r="AQ16" i="32" s="1"/>
  <c r="X16" i="89"/>
  <c r="Y16" i="89"/>
  <c r="AN16" i="60"/>
  <c r="AI16" i="60"/>
  <c r="Y17" i="36"/>
  <c r="X17" i="36"/>
  <c r="Z17" i="36" s="1"/>
  <c r="AR15" i="57"/>
  <c r="AH17" i="80"/>
  <c r="AQ17" i="80" s="1"/>
  <c r="AH18" i="21"/>
  <c r="AQ18" i="21" s="1"/>
  <c r="AR15" i="12"/>
  <c r="AH16" i="50"/>
  <c r="AQ16" i="50" s="1"/>
  <c r="AN16" i="47"/>
  <c r="AI16" i="47"/>
  <c r="W17" i="49"/>
  <c r="AE16" i="49"/>
  <c r="AG16" i="49"/>
  <c r="AP16" i="49" s="1"/>
  <c r="AF16" i="49"/>
  <c r="AO16" i="49" s="1"/>
  <c r="AH16" i="22"/>
  <c r="AQ16" i="22" s="1"/>
  <c r="AE17" i="83"/>
  <c r="AG17" i="83"/>
  <c r="AP17" i="83" s="1"/>
  <c r="W18" i="83"/>
  <c r="AF17" i="83"/>
  <c r="AO17" i="83" s="1"/>
  <c r="AR17" i="21"/>
  <c r="AF16" i="5"/>
  <c r="AO16" i="5" s="1"/>
  <c r="W17" i="5"/>
  <c r="AE16" i="5"/>
  <c r="AG16" i="5"/>
  <c r="AP16" i="5" s="1"/>
  <c r="AH17" i="43"/>
  <c r="AQ17" i="43" s="1"/>
  <c r="AH17" i="58"/>
  <c r="AQ17" i="58" s="1"/>
  <c r="AG17" i="19"/>
  <c r="AP17" i="19" s="1"/>
  <c r="AF17" i="19"/>
  <c r="AO17" i="19" s="1"/>
  <c r="W18" i="19"/>
  <c r="AE17" i="19"/>
  <c r="AI16" i="53"/>
  <c r="AN16" i="53"/>
  <c r="AR17" i="86"/>
  <c r="Y16" i="6"/>
  <c r="X16" i="6"/>
  <c r="W18" i="42"/>
  <c r="AG17" i="42"/>
  <c r="AP17" i="42" s="1"/>
  <c r="AF17" i="42"/>
  <c r="AO17" i="42" s="1"/>
  <c r="AE17" i="42"/>
  <c r="AR16" i="4"/>
  <c r="AG17" i="14"/>
  <c r="AP17" i="14" s="1"/>
  <c r="W18" i="14"/>
  <c r="AF17" i="14"/>
  <c r="AO17" i="14" s="1"/>
  <c r="AE17" i="14"/>
  <c r="AR16" i="54"/>
  <c r="AH17" i="2"/>
  <c r="AQ17" i="2" s="1"/>
  <c r="AR14" i="68"/>
  <c r="AI16" i="82"/>
  <c r="AN16" i="82"/>
  <c r="AR16" i="14"/>
  <c r="AH16" i="67"/>
  <c r="AQ16" i="67" s="1"/>
  <c r="X17" i="59"/>
  <c r="Y17" i="59"/>
  <c r="W18" i="69"/>
  <c r="AE17" i="69"/>
  <c r="AF17" i="69"/>
  <c r="AO17" i="69" s="1"/>
  <c r="AG17" i="69"/>
  <c r="AP17" i="69" s="1"/>
  <c r="AG16" i="18"/>
  <c r="AP16" i="18" s="1"/>
  <c r="AF16" i="18"/>
  <c r="AO16" i="18" s="1"/>
  <c r="W17" i="18"/>
  <c r="AE16" i="18"/>
  <c r="AR16" i="52"/>
  <c r="AG18" i="71"/>
  <c r="AP18" i="71" s="1"/>
  <c r="AF18" i="71"/>
  <c r="AO18" i="71" s="1"/>
  <c r="W19" i="71"/>
  <c r="AE18" i="71"/>
  <c r="W17" i="32"/>
  <c r="AG16" i="32"/>
  <c r="AP16" i="32" s="1"/>
  <c r="AF16" i="32"/>
  <c r="AO16" i="32" s="1"/>
  <c r="AE16" i="32"/>
  <c r="AH15" i="68"/>
  <c r="AQ15" i="68" s="1"/>
  <c r="AN17" i="96"/>
  <c r="AI17" i="96"/>
  <c r="Y17" i="37"/>
  <c r="X17" i="37"/>
  <c r="Z17" i="37" s="1"/>
  <c r="Y17" i="60"/>
  <c r="AI16" i="90"/>
  <c r="AN16" i="90"/>
  <c r="AG16" i="11" l="1"/>
  <c r="AP16" i="11" s="1"/>
  <c r="AF18" i="86"/>
  <c r="AO18" i="86" s="1"/>
  <c r="AG17" i="58"/>
  <c r="AP17" i="58" s="1"/>
  <c r="W18" i="43"/>
  <c r="AE16" i="11"/>
  <c r="AF17" i="58"/>
  <c r="AO17" i="58" s="1"/>
  <c r="AE17" i="43"/>
  <c r="AG16" i="13"/>
  <c r="AP16" i="13" s="1"/>
  <c r="W17" i="22"/>
  <c r="AF16" i="61"/>
  <c r="AO16" i="61" s="1"/>
  <c r="AG18" i="21"/>
  <c r="AP18" i="21" s="1"/>
  <c r="AG18" i="15"/>
  <c r="AP18" i="15" s="1"/>
  <c r="AI15" i="20"/>
  <c r="W19" i="86"/>
  <c r="AF16" i="22"/>
  <c r="AO16" i="22" s="1"/>
  <c r="AE18" i="15"/>
  <c r="W16" i="68"/>
  <c r="AF16" i="78"/>
  <c r="AO16" i="78" s="1"/>
  <c r="Z17" i="84"/>
  <c r="Z16" i="24"/>
  <c r="Z17" i="34"/>
  <c r="W17" i="61"/>
  <c r="AE18" i="21"/>
  <c r="AG15" i="68"/>
  <c r="AP15" i="68" s="1"/>
  <c r="AE16" i="78"/>
  <c r="Z17" i="70"/>
  <c r="AG16" i="61"/>
  <c r="AP16" i="61" s="1"/>
  <c r="Z17" i="39"/>
  <c r="Z16" i="3"/>
  <c r="Z16" i="89"/>
  <c r="AF16" i="89" s="1"/>
  <c r="AO16" i="89" s="1"/>
  <c r="Z17" i="53"/>
  <c r="AF17" i="52"/>
  <c r="AO17" i="52" s="1"/>
  <c r="Z18" i="96"/>
  <c r="W17" i="67"/>
  <c r="Z16" i="23"/>
  <c r="Z17" i="41"/>
  <c r="W18" i="41" s="1"/>
  <c r="AG16" i="67"/>
  <c r="AP16" i="67" s="1"/>
  <c r="Z16" i="27"/>
  <c r="Z17" i="65"/>
  <c r="Z17" i="33"/>
  <c r="Z16" i="6"/>
  <c r="AE16" i="6" s="1"/>
  <c r="Z17" i="1"/>
  <c r="AE17" i="1" s="1"/>
  <c r="Z17" i="47"/>
  <c r="Z18" i="87"/>
  <c r="W19" i="87" s="1"/>
  <c r="Z18" i="79"/>
  <c r="AF18" i="79" s="1"/>
  <c r="AO18" i="79" s="1"/>
  <c r="AE16" i="67"/>
  <c r="Z16" i="62"/>
  <c r="Z17" i="88"/>
  <c r="AG17" i="88" s="1"/>
  <c r="AP17" i="88" s="1"/>
  <c r="Z17" i="25"/>
  <c r="Z16" i="29"/>
  <c r="AG16" i="29" s="1"/>
  <c r="AP16" i="29" s="1"/>
  <c r="Z17" i="82"/>
  <c r="AF17" i="82" s="1"/>
  <c r="AO17" i="82" s="1"/>
  <c r="Z17" i="60"/>
  <c r="AF17" i="60" s="1"/>
  <c r="AO17" i="60" s="1"/>
  <c r="Z18" i="28"/>
  <c r="W19" i="28" s="1"/>
  <c r="Z17" i="77"/>
  <c r="W18" i="77" s="1"/>
  <c r="AF17" i="70"/>
  <c r="AO17" i="70" s="1"/>
  <c r="W18" i="70"/>
  <c r="AE17" i="70"/>
  <c r="AG17" i="70"/>
  <c r="AP17" i="70" s="1"/>
  <c r="AG16" i="24"/>
  <c r="AP16" i="24" s="1"/>
  <c r="AF16" i="24"/>
  <c r="AO16" i="24" s="1"/>
  <c r="W17" i="24"/>
  <c r="AE16" i="24"/>
  <c r="W18" i="88"/>
  <c r="AG17" i="25"/>
  <c r="AP17" i="25" s="1"/>
  <c r="AF17" i="25"/>
  <c r="AO17" i="25" s="1"/>
  <c r="AE17" i="25"/>
  <c r="W18" i="25"/>
  <c r="AG16" i="6"/>
  <c r="AP16" i="6" s="1"/>
  <c r="AF16" i="6"/>
  <c r="AO16" i="6" s="1"/>
  <c r="W17" i="6"/>
  <c r="AG18" i="96"/>
  <c r="AP18" i="96" s="1"/>
  <c r="AF18" i="96"/>
  <c r="AO18" i="96" s="1"/>
  <c r="W19" i="96"/>
  <c r="AE18" i="96"/>
  <c r="AG18" i="87"/>
  <c r="AP18" i="87" s="1"/>
  <c r="AF18" i="87"/>
  <c r="AO18" i="87" s="1"/>
  <c r="AE18" i="87"/>
  <c r="AR15" i="6"/>
  <c r="AI17" i="14"/>
  <c r="AN17" i="14"/>
  <c r="AI16" i="5"/>
  <c r="AN16" i="5"/>
  <c r="AH17" i="37"/>
  <c r="AQ17" i="37" s="1"/>
  <c r="Y17" i="32"/>
  <c r="X17" i="32"/>
  <c r="X18" i="19"/>
  <c r="Y18" i="19"/>
  <c r="Y17" i="5"/>
  <c r="X17" i="5"/>
  <c r="Y18" i="83"/>
  <c r="X18" i="83"/>
  <c r="AR16" i="59"/>
  <c r="AG18" i="76"/>
  <c r="AP18" i="76" s="1"/>
  <c r="W19" i="76"/>
  <c r="AF18" i="76"/>
  <c r="AO18" i="76" s="1"/>
  <c r="AE18" i="76"/>
  <c r="AG17" i="30"/>
  <c r="AP17" i="30" s="1"/>
  <c r="AF17" i="30"/>
  <c r="AO17" i="30" s="1"/>
  <c r="AE17" i="30"/>
  <c r="W18" i="30"/>
  <c r="AI16" i="91"/>
  <c r="AN16" i="91"/>
  <c r="AI16" i="93"/>
  <c r="AN16" i="93"/>
  <c r="X18" i="9"/>
  <c r="Y18" i="9"/>
  <c r="AH17" i="70"/>
  <c r="AQ17" i="70" s="1"/>
  <c r="AH18" i="66"/>
  <c r="AQ18" i="66" s="1"/>
  <c r="AH16" i="27"/>
  <c r="AQ16" i="27" s="1"/>
  <c r="AH18" i="96"/>
  <c r="AQ18" i="96" s="1"/>
  <c r="W17" i="46"/>
  <c r="AF16" i="46"/>
  <c r="AO16" i="46" s="1"/>
  <c r="AE16" i="46"/>
  <c r="AG16" i="46"/>
  <c r="AP16" i="46" s="1"/>
  <c r="AH18" i="28"/>
  <c r="AQ18" i="28" s="1"/>
  <c r="AR15" i="89"/>
  <c r="AI17" i="73"/>
  <c r="AN17" i="73"/>
  <c r="AR16" i="25"/>
  <c r="X17" i="92"/>
  <c r="Y17" i="92"/>
  <c r="AN16" i="11"/>
  <c r="AI16" i="11"/>
  <c r="Y18" i="26"/>
  <c r="X18" i="26"/>
  <c r="Y19" i="86"/>
  <c r="X19" i="86"/>
  <c r="Z19" i="86" s="1"/>
  <c r="AI16" i="22"/>
  <c r="AN16" i="22"/>
  <c r="AN17" i="80"/>
  <c r="AI17" i="80"/>
  <c r="AN18" i="21"/>
  <c r="AI18" i="21"/>
  <c r="AI16" i="94"/>
  <c r="AN16" i="94"/>
  <c r="X17" i="95"/>
  <c r="Y17" i="95"/>
  <c r="Y17" i="35"/>
  <c r="X17" i="35"/>
  <c r="X17" i="50"/>
  <c r="Y17" i="50"/>
  <c r="AN18" i="71"/>
  <c r="AI18" i="71"/>
  <c r="AN16" i="18"/>
  <c r="AI16" i="18"/>
  <c r="AI17" i="69"/>
  <c r="AN17" i="69"/>
  <c r="X18" i="14"/>
  <c r="Y18" i="14"/>
  <c r="AI16" i="49"/>
  <c r="AN16" i="49"/>
  <c r="AH17" i="36"/>
  <c r="AQ17" i="36" s="1"/>
  <c r="AH16" i="89"/>
  <c r="AQ16" i="89" s="1"/>
  <c r="X17" i="31"/>
  <c r="Y17" i="31"/>
  <c r="AI16" i="75"/>
  <c r="AN16" i="75"/>
  <c r="AH17" i="53"/>
  <c r="AQ17" i="53" s="1"/>
  <c r="Y18" i="38"/>
  <c r="X18" i="38"/>
  <c r="AF18" i="48"/>
  <c r="AO18" i="48" s="1"/>
  <c r="AG18" i="48"/>
  <c r="AP18" i="48" s="1"/>
  <c r="AE18" i="48"/>
  <c r="W19" i="48"/>
  <c r="AG17" i="4"/>
  <c r="AP17" i="4" s="1"/>
  <c r="AF17" i="4"/>
  <c r="AO17" i="4" s="1"/>
  <c r="W18" i="4"/>
  <c r="AE17" i="4"/>
  <c r="AH17" i="90"/>
  <c r="AQ17" i="90" s="1"/>
  <c r="AR16" i="41"/>
  <c r="AR16" i="88"/>
  <c r="AR16" i="84"/>
  <c r="AI16" i="74"/>
  <c r="AN16" i="74"/>
  <c r="AR15" i="23"/>
  <c r="AR16" i="37"/>
  <c r="AI17" i="2"/>
  <c r="AN17" i="2"/>
  <c r="Y17" i="11"/>
  <c r="X17" i="11"/>
  <c r="X18" i="43"/>
  <c r="Y18" i="43"/>
  <c r="Z18" i="43" s="1"/>
  <c r="AI18" i="44"/>
  <c r="AN18" i="44"/>
  <c r="AN17" i="26"/>
  <c r="AI17" i="26"/>
  <c r="AH17" i="65"/>
  <c r="AQ17" i="65" s="1"/>
  <c r="AN18" i="86"/>
  <c r="AI18" i="86"/>
  <c r="X17" i="22"/>
  <c r="Y17" i="22"/>
  <c r="Y18" i="85"/>
  <c r="X18" i="85"/>
  <c r="Y19" i="21"/>
  <c r="X19" i="21"/>
  <c r="AN16" i="95"/>
  <c r="AI16" i="95"/>
  <c r="AR16" i="90"/>
  <c r="AE17" i="37"/>
  <c r="W18" i="37"/>
  <c r="AF17" i="37"/>
  <c r="AO17" i="37" s="1"/>
  <c r="AG17" i="37"/>
  <c r="AP17" i="37" s="1"/>
  <c r="AI16" i="32"/>
  <c r="AN16" i="32"/>
  <c r="X19" i="71"/>
  <c r="Y19" i="71"/>
  <c r="X17" i="18"/>
  <c r="Y17" i="18"/>
  <c r="Y18" i="69"/>
  <c r="X18" i="69"/>
  <c r="AN17" i="83"/>
  <c r="AI17" i="83"/>
  <c r="Y17" i="49"/>
  <c r="X17" i="49"/>
  <c r="AN16" i="31"/>
  <c r="AI16" i="31"/>
  <c r="W18" i="53"/>
  <c r="AG17" i="53"/>
  <c r="AP17" i="53" s="1"/>
  <c r="AE17" i="53"/>
  <c r="AF17" i="53"/>
  <c r="AO17" i="53" s="1"/>
  <c r="AH17" i="84"/>
  <c r="AQ17" i="84" s="1"/>
  <c r="AI17" i="38"/>
  <c r="AN17" i="38"/>
  <c r="AG18" i="66"/>
  <c r="AP18" i="66" s="1"/>
  <c r="W19" i="66"/>
  <c r="AE18" i="66"/>
  <c r="AF18" i="66"/>
  <c r="AO18" i="66" s="1"/>
  <c r="AG16" i="27"/>
  <c r="AP16" i="27" s="1"/>
  <c r="AF16" i="27"/>
  <c r="AO16" i="27" s="1"/>
  <c r="AE16" i="27"/>
  <c r="W17" i="27"/>
  <c r="AH17" i="40"/>
  <c r="AQ17" i="40" s="1"/>
  <c r="AH17" i="16"/>
  <c r="AQ17" i="16" s="1"/>
  <c r="AR16" i="63"/>
  <c r="Z17" i="90"/>
  <c r="AH16" i="62"/>
  <c r="AQ16" i="62" s="1"/>
  <c r="AH15" i="7"/>
  <c r="AQ15" i="7" s="1"/>
  <c r="AH17" i="39"/>
  <c r="AQ17" i="39" s="1"/>
  <c r="AR16" i="36"/>
  <c r="AH17" i="41"/>
  <c r="AQ17" i="41" s="1"/>
  <c r="AR15" i="62"/>
  <c r="X18" i="2"/>
  <c r="Y18" i="2"/>
  <c r="AI17" i="58"/>
  <c r="AN17" i="58"/>
  <c r="AN17" i="43"/>
  <c r="AI17" i="43"/>
  <c r="AH17" i="1"/>
  <c r="AQ17" i="1" s="1"/>
  <c r="AR16" i="77"/>
  <c r="AH17" i="25"/>
  <c r="AQ17" i="25" s="1"/>
  <c r="AR16" i="1"/>
  <c r="AR16" i="34"/>
  <c r="AR15" i="29"/>
  <c r="AN16" i="72"/>
  <c r="AI16" i="72"/>
  <c r="X17" i="94"/>
  <c r="Y17" i="94"/>
  <c r="AN18" i="15"/>
  <c r="AI16" i="35"/>
  <c r="AN16" i="35"/>
  <c r="AI16" i="78"/>
  <c r="AN16" i="78"/>
  <c r="X17" i="67"/>
  <c r="Y17" i="67"/>
  <c r="AH17" i="60"/>
  <c r="AQ17" i="60" s="1"/>
  <c r="AR17" i="96"/>
  <c r="AR16" i="82"/>
  <c r="Y18" i="42"/>
  <c r="X18" i="42"/>
  <c r="AR16" i="47"/>
  <c r="AF17" i="36"/>
  <c r="AO17" i="36" s="1"/>
  <c r="AE17" i="36"/>
  <c r="W18" i="36"/>
  <c r="AG17" i="36"/>
  <c r="AP17" i="36" s="1"/>
  <c r="AF17" i="8"/>
  <c r="AO17" i="8" s="1"/>
  <c r="W18" i="8"/>
  <c r="AE17" i="8"/>
  <c r="AG17" i="8"/>
  <c r="AP17" i="8" s="1"/>
  <c r="AG17" i="84"/>
  <c r="AP17" i="84" s="1"/>
  <c r="AF17" i="84"/>
  <c r="AO17" i="84" s="1"/>
  <c r="W18" i="84"/>
  <c r="AE17" i="84"/>
  <c r="AF17" i="81"/>
  <c r="AO17" i="81" s="1"/>
  <c r="W18" i="81"/>
  <c r="AE17" i="81"/>
  <c r="AG17" i="81"/>
  <c r="AP17" i="81" s="1"/>
  <c r="AH17" i="47"/>
  <c r="AQ17" i="47" s="1"/>
  <c r="AR17" i="87"/>
  <c r="Z17" i="40"/>
  <c r="AF16" i="64"/>
  <c r="AO16" i="64" s="1"/>
  <c r="W17" i="64"/>
  <c r="AE16" i="64"/>
  <c r="AG16" i="64"/>
  <c r="AP16" i="64" s="1"/>
  <c r="Z17" i="16"/>
  <c r="AH16" i="23"/>
  <c r="AQ16" i="23" s="1"/>
  <c r="AG16" i="12"/>
  <c r="AP16" i="12" s="1"/>
  <c r="AF16" i="12"/>
  <c r="AO16" i="12" s="1"/>
  <c r="W17" i="12"/>
  <c r="AE16" i="12"/>
  <c r="Z15" i="7"/>
  <c r="AH17" i="82"/>
  <c r="AQ17" i="82" s="1"/>
  <c r="AH18" i="87"/>
  <c r="AQ18" i="87" s="1"/>
  <c r="AH17" i="88"/>
  <c r="AQ17" i="88" s="1"/>
  <c r="X18" i="58"/>
  <c r="Y18" i="58"/>
  <c r="Y19" i="44"/>
  <c r="X19" i="44"/>
  <c r="AH17" i="34"/>
  <c r="AQ17" i="34" s="1"/>
  <c r="AG17" i="65"/>
  <c r="AP17" i="65" s="1"/>
  <c r="AF17" i="65"/>
  <c r="AO17" i="65" s="1"/>
  <c r="AE17" i="65"/>
  <c r="W18" i="65"/>
  <c r="AR16" i="40"/>
  <c r="AH17" i="33"/>
  <c r="AQ17" i="33" s="1"/>
  <c r="AH17" i="63"/>
  <c r="AQ17" i="63" s="1"/>
  <c r="AI16" i="57"/>
  <c r="AN16" i="57"/>
  <c r="Y17" i="72"/>
  <c r="X17" i="72"/>
  <c r="AI16" i="61"/>
  <c r="AN16" i="61"/>
  <c r="AN17" i="52"/>
  <c r="AI17" i="52"/>
  <c r="Y19" i="15"/>
  <c r="X19" i="15"/>
  <c r="AN16" i="67"/>
  <c r="AI16" i="67"/>
  <c r="AR16" i="53"/>
  <c r="AR16" i="60"/>
  <c r="AR16" i="39"/>
  <c r="W17" i="10"/>
  <c r="AE16" i="10"/>
  <c r="AG16" i="10"/>
  <c r="AP16" i="10" s="1"/>
  <c r="AF16" i="10"/>
  <c r="AO16" i="10" s="1"/>
  <c r="X17" i="91"/>
  <c r="Y17" i="91"/>
  <c r="AR17" i="79"/>
  <c r="AG17" i="47"/>
  <c r="AP17" i="47" s="1"/>
  <c r="AF17" i="47"/>
  <c r="AO17" i="47" s="1"/>
  <c r="W18" i="47"/>
  <c r="AE17" i="47"/>
  <c r="AH16" i="20"/>
  <c r="AQ16" i="20" s="1"/>
  <c r="AF16" i="23"/>
  <c r="AO16" i="23" s="1"/>
  <c r="W17" i="23"/>
  <c r="AE16" i="23"/>
  <c r="AG16" i="23"/>
  <c r="AP16" i="23" s="1"/>
  <c r="AR15" i="20"/>
  <c r="W17" i="62"/>
  <c r="AE16" i="62"/>
  <c r="AG16" i="62"/>
  <c r="AP16" i="62" s="1"/>
  <c r="AF16" i="62"/>
  <c r="AO16" i="62" s="1"/>
  <c r="W18" i="39"/>
  <c r="AG17" i="39"/>
  <c r="AP17" i="39" s="1"/>
  <c r="AF17" i="39"/>
  <c r="AO17" i="39" s="1"/>
  <c r="AE17" i="39"/>
  <c r="W17" i="45"/>
  <c r="AF16" i="45"/>
  <c r="AO16" i="45" s="1"/>
  <c r="AE16" i="45"/>
  <c r="AG16" i="45"/>
  <c r="AP16" i="45" s="1"/>
  <c r="AE17" i="41"/>
  <c r="AR14" i="7"/>
  <c r="X17" i="56"/>
  <c r="Y17" i="56"/>
  <c r="W18" i="1"/>
  <c r="W18" i="34"/>
  <c r="AG17" i="34"/>
  <c r="AP17" i="34" s="1"/>
  <c r="AF17" i="34"/>
  <c r="AO17" i="34" s="1"/>
  <c r="AE17" i="34"/>
  <c r="AR17" i="28"/>
  <c r="W18" i="33"/>
  <c r="AG17" i="33"/>
  <c r="AP17" i="33" s="1"/>
  <c r="AF17" i="33"/>
  <c r="AO17" i="33" s="1"/>
  <c r="AE17" i="33"/>
  <c r="W18" i="63"/>
  <c r="AE17" i="63"/>
  <c r="AF17" i="63"/>
  <c r="AO17" i="63" s="1"/>
  <c r="AG17" i="63"/>
  <c r="AP17" i="63" s="1"/>
  <c r="X17" i="57"/>
  <c r="Y17" i="57"/>
  <c r="AN16" i="13"/>
  <c r="AI16" i="13"/>
  <c r="AI17" i="85"/>
  <c r="AN17" i="85"/>
  <c r="Y16" i="68"/>
  <c r="X16" i="68"/>
  <c r="AH17" i="59"/>
  <c r="AQ17" i="59" s="1"/>
  <c r="AH16" i="6"/>
  <c r="AQ16" i="6" s="1"/>
  <c r="AI16" i="17"/>
  <c r="AN16" i="17"/>
  <c r="Z17" i="59"/>
  <c r="AI17" i="42"/>
  <c r="AN17" i="42"/>
  <c r="AI17" i="19"/>
  <c r="AN17" i="19"/>
  <c r="X17" i="17"/>
  <c r="Y17" i="17"/>
  <c r="X17" i="75"/>
  <c r="Y17" i="75"/>
  <c r="AF17" i="55"/>
  <c r="AO17" i="55" s="1"/>
  <c r="W18" i="55"/>
  <c r="AE17" i="55"/>
  <c r="AG17" i="55"/>
  <c r="AP17" i="55" s="1"/>
  <c r="Y17" i="93"/>
  <c r="X17" i="93"/>
  <c r="AI17" i="9"/>
  <c r="AN17" i="9"/>
  <c r="Z16" i="20"/>
  <c r="W18" i="54"/>
  <c r="AE17" i="54"/>
  <c r="AG17" i="54"/>
  <c r="AP17" i="54" s="1"/>
  <c r="AF17" i="54"/>
  <c r="AO17" i="54" s="1"/>
  <c r="AR16" i="70"/>
  <c r="AH16" i="29"/>
  <c r="AQ16" i="29" s="1"/>
  <c r="AR17" i="66"/>
  <c r="AG16" i="51"/>
  <c r="AP16" i="51" s="1"/>
  <c r="AF16" i="51"/>
  <c r="AO16" i="51" s="1"/>
  <c r="AE16" i="51"/>
  <c r="W17" i="51"/>
  <c r="AR16" i="16"/>
  <c r="X17" i="74"/>
  <c r="Y17" i="74"/>
  <c r="Y18" i="73"/>
  <c r="X18" i="73"/>
  <c r="AR16" i="65"/>
  <c r="AI16" i="92"/>
  <c r="AN16" i="92"/>
  <c r="AH16" i="24"/>
  <c r="AQ16" i="24" s="1"/>
  <c r="AN16" i="56"/>
  <c r="AI16" i="56"/>
  <c r="AH18" i="79"/>
  <c r="AQ18" i="79" s="1"/>
  <c r="AR16" i="33"/>
  <c r="AR15" i="27"/>
  <c r="AR15" i="24"/>
  <c r="AH17" i="77"/>
  <c r="AQ17" i="77" s="1"/>
  <c r="Y17" i="13"/>
  <c r="X17" i="13"/>
  <c r="Y18" i="80"/>
  <c r="X18" i="80"/>
  <c r="Y17" i="61"/>
  <c r="X17" i="61"/>
  <c r="X18" i="52"/>
  <c r="Y18" i="52"/>
  <c r="AN15" i="68"/>
  <c r="X17" i="78"/>
  <c r="Y17" i="78"/>
  <c r="AI16" i="50"/>
  <c r="AN16" i="50"/>
  <c r="AF17" i="1" l="1"/>
  <c r="AO17" i="1" s="1"/>
  <c r="AF17" i="41"/>
  <c r="AO17" i="41" s="1"/>
  <c r="AG16" i="89"/>
  <c r="AP16" i="89" s="1"/>
  <c r="AE17" i="88"/>
  <c r="W17" i="89"/>
  <c r="AG17" i="1"/>
  <c r="AP17" i="1" s="1"/>
  <c r="AG17" i="41"/>
  <c r="AP17" i="41" s="1"/>
  <c r="AE16" i="89"/>
  <c r="AF17" i="88"/>
  <c r="AO17" i="88" s="1"/>
  <c r="Z17" i="67"/>
  <c r="AI15" i="68"/>
  <c r="AI18" i="15"/>
  <c r="AR18" i="15" s="1"/>
  <c r="AE17" i="77"/>
  <c r="AF17" i="77"/>
  <c r="AO17" i="77" s="1"/>
  <c r="AG18" i="28"/>
  <c r="AP18" i="28" s="1"/>
  <c r="Z17" i="18"/>
  <c r="W18" i="18" s="1"/>
  <c r="AE18" i="79"/>
  <c r="W19" i="79"/>
  <c r="Y19" i="79" s="1"/>
  <c r="Z17" i="50"/>
  <c r="AG18" i="79"/>
  <c r="AP18" i="79" s="1"/>
  <c r="W18" i="82"/>
  <c r="AG17" i="77"/>
  <c r="AP17" i="77" s="1"/>
  <c r="AE17" i="82"/>
  <c r="AF16" i="3"/>
  <c r="AO16" i="3" s="1"/>
  <c r="W17" i="3"/>
  <c r="AE16" i="3"/>
  <c r="AG16" i="3"/>
  <c r="AP16" i="3" s="1"/>
  <c r="Z17" i="72"/>
  <c r="Z18" i="69"/>
  <c r="AF18" i="69" s="1"/>
  <c r="AO18" i="69" s="1"/>
  <c r="Z17" i="22"/>
  <c r="AG17" i="22" s="1"/>
  <c r="AP17" i="22" s="1"/>
  <c r="Z17" i="31"/>
  <c r="W17" i="29"/>
  <c r="Z17" i="61"/>
  <c r="Z19" i="21"/>
  <c r="AE16" i="29"/>
  <c r="Z18" i="83"/>
  <c r="AG18" i="83" s="1"/>
  <c r="AP18" i="83" s="1"/>
  <c r="Z17" i="74"/>
  <c r="AF17" i="74" s="1"/>
  <c r="AO17" i="74" s="1"/>
  <c r="Z17" i="17"/>
  <c r="Z18" i="9"/>
  <c r="AF16" i="29"/>
  <c r="AO16" i="29" s="1"/>
  <c r="Z17" i="13"/>
  <c r="AG17" i="13" s="1"/>
  <c r="AP17" i="13" s="1"/>
  <c r="Z18" i="42"/>
  <c r="AF18" i="42" s="1"/>
  <c r="AO18" i="42" s="1"/>
  <c r="AG17" i="82"/>
  <c r="AP17" i="82" s="1"/>
  <c r="AG17" i="60"/>
  <c r="AP17" i="60" s="1"/>
  <c r="AF18" i="28"/>
  <c r="AO18" i="28" s="1"/>
  <c r="AE17" i="60"/>
  <c r="Z17" i="75"/>
  <c r="AE17" i="75" s="1"/>
  <c r="AE18" i="28"/>
  <c r="AI18" i="28" s="1"/>
  <c r="W18" i="60"/>
  <c r="AE18" i="69"/>
  <c r="AG18" i="69"/>
  <c r="AP18" i="69" s="1"/>
  <c r="AG17" i="18"/>
  <c r="AP17" i="18" s="1"/>
  <c r="AF17" i="18"/>
  <c r="AO17" i="18" s="1"/>
  <c r="AE17" i="18"/>
  <c r="W18" i="75"/>
  <c r="AF17" i="75"/>
  <c r="AO17" i="75" s="1"/>
  <c r="AR15" i="68"/>
  <c r="AR16" i="13"/>
  <c r="AH18" i="80"/>
  <c r="AQ18" i="80" s="1"/>
  <c r="AH16" i="68"/>
  <c r="AQ16" i="68" s="1"/>
  <c r="AH18" i="52"/>
  <c r="AQ18" i="52" s="1"/>
  <c r="AH18" i="73"/>
  <c r="AQ18" i="73" s="1"/>
  <c r="X18" i="54"/>
  <c r="Y18" i="54"/>
  <c r="AH17" i="56"/>
  <c r="AQ17" i="56" s="1"/>
  <c r="Y18" i="39"/>
  <c r="X18" i="39"/>
  <c r="AR16" i="61"/>
  <c r="AR16" i="56"/>
  <c r="AR16" i="92"/>
  <c r="AN16" i="51"/>
  <c r="AI16" i="51"/>
  <c r="AR17" i="9"/>
  <c r="X18" i="55"/>
  <c r="Y18" i="55"/>
  <c r="AH17" i="17"/>
  <c r="AQ17" i="17" s="1"/>
  <c r="AF17" i="59"/>
  <c r="AO17" i="59" s="1"/>
  <c r="W18" i="59"/>
  <c r="AE17" i="59"/>
  <c r="AG17" i="59"/>
  <c r="AP17" i="59" s="1"/>
  <c r="AR17" i="85"/>
  <c r="AI17" i="34"/>
  <c r="AN17" i="34"/>
  <c r="AI16" i="62"/>
  <c r="AN16" i="62"/>
  <c r="Y17" i="23"/>
  <c r="X17" i="23"/>
  <c r="X17" i="10"/>
  <c r="Y17" i="10"/>
  <c r="AR17" i="52"/>
  <c r="AG17" i="72"/>
  <c r="AP17" i="72" s="1"/>
  <c r="AF17" i="72"/>
  <c r="AO17" i="72" s="1"/>
  <c r="W18" i="72"/>
  <c r="AE17" i="72"/>
  <c r="X18" i="65"/>
  <c r="Z18" i="65" s="1"/>
  <c r="Y18" i="65"/>
  <c r="AG15" i="7"/>
  <c r="AP15" i="7" s="1"/>
  <c r="AF15" i="7"/>
  <c r="AO15" i="7" s="1"/>
  <c r="W16" i="7"/>
  <c r="AE15" i="7"/>
  <c r="X18" i="81"/>
  <c r="Y18" i="81"/>
  <c r="AH18" i="42"/>
  <c r="AQ18" i="42" s="1"/>
  <c r="AG17" i="67"/>
  <c r="AP17" i="67" s="1"/>
  <c r="AF17" i="67"/>
  <c r="AO17" i="67" s="1"/>
  <c r="AE17" i="67"/>
  <c r="W18" i="67"/>
  <c r="AR17" i="58"/>
  <c r="AR16" i="31"/>
  <c r="AH18" i="69"/>
  <c r="AQ18" i="69" s="1"/>
  <c r="AH17" i="22"/>
  <c r="AQ17" i="22" s="1"/>
  <c r="AH18" i="43"/>
  <c r="AQ18" i="43" s="1"/>
  <c r="AR17" i="2"/>
  <c r="AR16" i="74"/>
  <c r="AI17" i="4"/>
  <c r="AN17" i="4"/>
  <c r="W18" i="31"/>
  <c r="AG17" i="31"/>
  <c r="AP17" i="31" s="1"/>
  <c r="AF17" i="31"/>
  <c r="AO17" i="31" s="1"/>
  <c r="AE17" i="31"/>
  <c r="AR16" i="49"/>
  <c r="AR16" i="18"/>
  <c r="AF17" i="50"/>
  <c r="AO17" i="50" s="1"/>
  <c r="W18" i="50"/>
  <c r="AE17" i="50"/>
  <c r="AG17" i="50"/>
  <c r="AP17" i="50" s="1"/>
  <c r="AH18" i="9"/>
  <c r="AQ18" i="9" s="1"/>
  <c r="AH18" i="83"/>
  <c r="AQ18" i="83" s="1"/>
  <c r="AR16" i="5"/>
  <c r="AN18" i="87"/>
  <c r="AI18" i="87"/>
  <c r="X19" i="96"/>
  <c r="Y19" i="96"/>
  <c r="X18" i="88"/>
  <c r="Y18" i="88"/>
  <c r="Y17" i="24"/>
  <c r="X17" i="24"/>
  <c r="X18" i="82"/>
  <c r="Y18" i="82"/>
  <c r="Y17" i="29"/>
  <c r="X17" i="29"/>
  <c r="AG17" i="61"/>
  <c r="AP17" i="61" s="1"/>
  <c r="W18" i="61"/>
  <c r="AF17" i="61"/>
  <c r="AO17" i="61" s="1"/>
  <c r="AE17" i="61"/>
  <c r="AH17" i="93"/>
  <c r="AQ17" i="93" s="1"/>
  <c r="W18" i="17"/>
  <c r="AE17" i="17"/>
  <c r="AG17" i="17"/>
  <c r="AP17" i="17" s="1"/>
  <c r="AF17" i="17"/>
  <c r="AO17" i="17" s="1"/>
  <c r="AI17" i="41"/>
  <c r="AN17" i="41"/>
  <c r="Y17" i="62"/>
  <c r="X17" i="62"/>
  <c r="Z17" i="62" s="1"/>
  <c r="X18" i="47"/>
  <c r="Y18" i="47"/>
  <c r="AH17" i="91"/>
  <c r="AQ17" i="91" s="1"/>
  <c r="AR16" i="67"/>
  <c r="AN17" i="65"/>
  <c r="AI17" i="65"/>
  <c r="AH18" i="58"/>
  <c r="AQ18" i="58" s="1"/>
  <c r="AI16" i="12"/>
  <c r="AN16" i="12"/>
  <c r="AF17" i="40"/>
  <c r="AO17" i="40" s="1"/>
  <c r="AE17" i="40"/>
  <c r="W18" i="40"/>
  <c r="AG17" i="40"/>
  <c r="AP17" i="40" s="1"/>
  <c r="X18" i="36"/>
  <c r="Y18" i="36"/>
  <c r="AH17" i="49"/>
  <c r="AQ17" i="49" s="1"/>
  <c r="AH19" i="71"/>
  <c r="AQ19" i="71" s="1"/>
  <c r="AG19" i="21"/>
  <c r="AP19" i="21" s="1"/>
  <c r="AF19" i="21"/>
  <c r="AO19" i="21" s="1"/>
  <c r="W20" i="21"/>
  <c r="AE19" i="21"/>
  <c r="AR17" i="26"/>
  <c r="W19" i="43"/>
  <c r="AE18" i="43"/>
  <c r="AG18" i="43"/>
  <c r="AP18" i="43" s="1"/>
  <c r="AF18" i="43"/>
  <c r="AO18" i="43" s="1"/>
  <c r="Y18" i="4"/>
  <c r="X18" i="4"/>
  <c r="AH17" i="95"/>
  <c r="AQ17" i="95" s="1"/>
  <c r="AR17" i="80"/>
  <c r="W20" i="86"/>
  <c r="AG19" i="86"/>
  <c r="AP19" i="86" s="1"/>
  <c r="AF19" i="86"/>
  <c r="AO19" i="86" s="1"/>
  <c r="AE19" i="86"/>
  <c r="AR17" i="73"/>
  <c r="Y17" i="46"/>
  <c r="X17" i="46"/>
  <c r="AG18" i="9"/>
  <c r="AP18" i="9" s="1"/>
  <c r="AF18" i="9"/>
  <c r="AO18" i="9" s="1"/>
  <c r="W19" i="9"/>
  <c r="AE18" i="9"/>
  <c r="Y18" i="30"/>
  <c r="X18" i="30"/>
  <c r="Y19" i="76"/>
  <c r="X19" i="76"/>
  <c r="AH18" i="19"/>
  <c r="AQ18" i="19" s="1"/>
  <c r="AI16" i="29"/>
  <c r="AN16" i="29"/>
  <c r="AN17" i="54"/>
  <c r="AI17" i="54"/>
  <c r="AI17" i="63"/>
  <c r="AN17" i="63"/>
  <c r="X18" i="33"/>
  <c r="Y18" i="33"/>
  <c r="AN16" i="45"/>
  <c r="AI16" i="45"/>
  <c r="Z17" i="91"/>
  <c r="AR16" i="57"/>
  <c r="Z18" i="58"/>
  <c r="X17" i="12"/>
  <c r="Y17" i="12"/>
  <c r="AG17" i="16"/>
  <c r="AP17" i="16" s="1"/>
  <c r="AF17" i="16"/>
  <c r="AO17" i="16" s="1"/>
  <c r="W18" i="16"/>
  <c r="AE17" i="16"/>
  <c r="AN17" i="84"/>
  <c r="AI17" i="84"/>
  <c r="AI17" i="8"/>
  <c r="AN17" i="8"/>
  <c r="AI17" i="36"/>
  <c r="AN17" i="36"/>
  <c r="AR16" i="78"/>
  <c r="AH17" i="94"/>
  <c r="AQ17" i="94" s="1"/>
  <c r="AH18" i="2"/>
  <c r="AQ18" i="2" s="1"/>
  <c r="AR17" i="38"/>
  <c r="X17" i="89"/>
  <c r="Y17" i="89"/>
  <c r="Z19" i="71"/>
  <c r="Y18" i="37"/>
  <c r="X18" i="37"/>
  <c r="Z18" i="37" s="1"/>
  <c r="AH18" i="85"/>
  <c r="AQ18" i="85" s="1"/>
  <c r="AR18" i="86"/>
  <c r="AH17" i="11"/>
  <c r="AQ17" i="11" s="1"/>
  <c r="AH18" i="14"/>
  <c r="AQ18" i="14" s="1"/>
  <c r="AR18" i="71"/>
  <c r="Z17" i="95"/>
  <c r="AH18" i="26"/>
  <c r="AQ18" i="26" s="1"/>
  <c r="AH17" i="92"/>
  <c r="AQ17" i="92" s="1"/>
  <c r="AN17" i="30"/>
  <c r="AI17" i="30"/>
  <c r="Z18" i="19"/>
  <c r="AR17" i="14"/>
  <c r="Y19" i="87"/>
  <c r="X19" i="87"/>
  <c r="X18" i="25"/>
  <c r="Y18" i="25"/>
  <c r="AN17" i="88"/>
  <c r="AI17" i="88"/>
  <c r="Y18" i="77"/>
  <c r="X18" i="77"/>
  <c r="AN18" i="28"/>
  <c r="AN17" i="82"/>
  <c r="AI17" i="82"/>
  <c r="AH19" i="44"/>
  <c r="AQ19" i="44" s="1"/>
  <c r="Y18" i="8"/>
  <c r="X18" i="8"/>
  <c r="Z17" i="94"/>
  <c r="AR17" i="43"/>
  <c r="Z18" i="2"/>
  <c r="AI17" i="53"/>
  <c r="AN17" i="53"/>
  <c r="Z17" i="49"/>
  <c r="AI17" i="37"/>
  <c r="AN17" i="37"/>
  <c r="AR16" i="95"/>
  <c r="AH18" i="38"/>
  <c r="AQ18" i="38" s="1"/>
  <c r="AR16" i="75"/>
  <c r="Z18" i="14"/>
  <c r="AH17" i="35"/>
  <c r="AQ17" i="35" s="1"/>
  <c r="Z17" i="92"/>
  <c r="AR16" i="93"/>
  <c r="AH17" i="5"/>
  <c r="AQ17" i="5" s="1"/>
  <c r="AH17" i="32"/>
  <c r="AQ17" i="32" s="1"/>
  <c r="AN16" i="6"/>
  <c r="AI16" i="6"/>
  <c r="AN17" i="25"/>
  <c r="AI17" i="25"/>
  <c r="X19" i="28"/>
  <c r="Z19" i="28" s="1"/>
  <c r="Y19" i="28"/>
  <c r="AN17" i="60"/>
  <c r="AN18" i="79"/>
  <c r="AI18" i="79"/>
  <c r="AH17" i="78"/>
  <c r="AQ17" i="78" s="1"/>
  <c r="Z18" i="52"/>
  <c r="Z18" i="80"/>
  <c r="W17" i="20"/>
  <c r="AE16" i="20"/>
  <c r="AG16" i="20"/>
  <c r="AP16" i="20" s="1"/>
  <c r="AF16" i="20"/>
  <c r="AO16" i="20" s="1"/>
  <c r="Z16" i="68"/>
  <c r="AH17" i="57"/>
  <c r="AQ17" i="57" s="1"/>
  <c r="AI17" i="33"/>
  <c r="AN17" i="33"/>
  <c r="AN17" i="1"/>
  <c r="Z17" i="56"/>
  <c r="Y17" i="45"/>
  <c r="X17" i="45"/>
  <c r="AH17" i="72"/>
  <c r="AQ17" i="72" s="1"/>
  <c r="AN16" i="64"/>
  <c r="AI16" i="64"/>
  <c r="X18" i="84"/>
  <c r="Z18" i="84" s="1"/>
  <c r="Y18" i="84"/>
  <c r="AR16" i="35"/>
  <c r="AR16" i="72"/>
  <c r="Y17" i="27"/>
  <c r="X17" i="27"/>
  <c r="AI18" i="66"/>
  <c r="AN18" i="66"/>
  <c r="AR17" i="83"/>
  <c r="AH17" i="18"/>
  <c r="AQ17" i="18" s="1"/>
  <c r="AR16" i="32"/>
  <c r="Z18" i="85"/>
  <c r="AR18" i="44"/>
  <c r="Z17" i="11"/>
  <c r="Y19" i="48"/>
  <c r="X19" i="48"/>
  <c r="AR16" i="94"/>
  <c r="AR16" i="22"/>
  <c r="Z18" i="26"/>
  <c r="AI16" i="46"/>
  <c r="AN16" i="46"/>
  <c r="AN18" i="96"/>
  <c r="AI18" i="96"/>
  <c r="Y17" i="6"/>
  <c r="X17" i="6"/>
  <c r="AN17" i="70"/>
  <c r="AI17" i="70"/>
  <c r="AN17" i="77"/>
  <c r="AI17" i="77"/>
  <c r="X18" i="60"/>
  <c r="Y18" i="60"/>
  <c r="X19" i="79"/>
  <c r="AH17" i="74"/>
  <c r="AQ17" i="74" s="1"/>
  <c r="AR16" i="50"/>
  <c r="AR16" i="17"/>
  <c r="Z17" i="93"/>
  <c r="AH17" i="75"/>
  <c r="AQ17" i="75" s="1"/>
  <c r="AR17" i="19"/>
  <c r="X18" i="63"/>
  <c r="Y18" i="63"/>
  <c r="X18" i="34"/>
  <c r="Y18" i="34"/>
  <c r="AH19" i="15"/>
  <c r="AQ19" i="15" s="1"/>
  <c r="Z17" i="78"/>
  <c r="AH17" i="61"/>
  <c r="AQ17" i="61" s="1"/>
  <c r="AH17" i="13"/>
  <c r="AQ17" i="13" s="1"/>
  <c r="Z18" i="73"/>
  <c r="X17" i="51"/>
  <c r="Y17" i="51"/>
  <c r="AN17" i="55"/>
  <c r="AI17" i="55"/>
  <c r="AR17" i="42"/>
  <c r="Z17" i="57"/>
  <c r="Y18" i="1"/>
  <c r="X18" i="1"/>
  <c r="X18" i="41"/>
  <c r="Y18" i="41"/>
  <c r="AI17" i="39"/>
  <c r="AN17" i="39"/>
  <c r="AI16" i="23"/>
  <c r="AN16" i="23"/>
  <c r="AN17" i="47"/>
  <c r="AI17" i="47"/>
  <c r="AI16" i="10"/>
  <c r="AN16" i="10"/>
  <c r="Z19" i="15"/>
  <c r="Z19" i="44"/>
  <c r="X17" i="64"/>
  <c r="Y17" i="64"/>
  <c r="AI17" i="81"/>
  <c r="AN17" i="81"/>
  <c r="AH17" i="67"/>
  <c r="AQ17" i="67" s="1"/>
  <c r="AE17" i="90"/>
  <c r="W18" i="90"/>
  <c r="AG17" i="90"/>
  <c r="AP17" i="90" s="1"/>
  <c r="AF17" i="90"/>
  <c r="AO17" i="90" s="1"/>
  <c r="AN16" i="27"/>
  <c r="AI16" i="27"/>
  <c r="Y19" i="66"/>
  <c r="X19" i="66"/>
  <c r="X18" i="53"/>
  <c r="Y18" i="53"/>
  <c r="AN16" i="89"/>
  <c r="AI16" i="89"/>
  <c r="AH19" i="21"/>
  <c r="AQ19" i="21" s="1"/>
  <c r="AN18" i="48"/>
  <c r="AI18" i="48"/>
  <c r="Z18" i="38"/>
  <c r="AH17" i="31"/>
  <c r="AQ17" i="31" s="1"/>
  <c r="AR17" i="69"/>
  <c r="AH17" i="50"/>
  <c r="AQ17" i="50" s="1"/>
  <c r="Z17" i="35"/>
  <c r="AR18" i="21"/>
  <c r="AH19" i="86"/>
  <c r="AQ19" i="86" s="1"/>
  <c r="AR16" i="11"/>
  <c r="AR16" i="91"/>
  <c r="AI18" i="76"/>
  <c r="AN18" i="76"/>
  <c r="Z17" i="5"/>
  <c r="Z17" i="32"/>
  <c r="AN16" i="24"/>
  <c r="AI16" i="24"/>
  <c r="Y18" i="70"/>
  <c r="X18" i="70"/>
  <c r="AE18" i="83" l="1"/>
  <c r="Z17" i="6"/>
  <c r="AE17" i="22"/>
  <c r="W18" i="22"/>
  <c r="AI17" i="1"/>
  <c r="AF17" i="22"/>
  <c r="AO17" i="22" s="1"/>
  <c r="Z17" i="29"/>
  <c r="W19" i="69"/>
  <c r="AE17" i="13"/>
  <c r="Z19" i="79"/>
  <c r="Z18" i="25"/>
  <c r="W18" i="13"/>
  <c r="X18" i="13" s="1"/>
  <c r="W18" i="74"/>
  <c r="Z18" i="77"/>
  <c r="AE17" i="74"/>
  <c r="W19" i="42"/>
  <c r="AE18" i="42"/>
  <c r="Z19" i="76"/>
  <c r="W20" i="76" s="1"/>
  <c r="AF17" i="13"/>
  <c r="AO17" i="13" s="1"/>
  <c r="W19" i="83"/>
  <c r="AN16" i="3"/>
  <c r="AI16" i="3"/>
  <c r="AR16" i="3" s="1"/>
  <c r="Z18" i="30"/>
  <c r="Z17" i="24"/>
  <c r="AG17" i="24" s="1"/>
  <c r="AP17" i="24" s="1"/>
  <c r="Y17" i="3"/>
  <c r="X17" i="3"/>
  <c r="AH17" i="3" s="1"/>
  <c r="AQ17" i="3" s="1"/>
  <c r="Z18" i="34"/>
  <c r="Z17" i="27"/>
  <c r="Z18" i="4"/>
  <c r="AG18" i="4" s="1"/>
  <c r="AP18" i="4" s="1"/>
  <c r="Z18" i="1"/>
  <c r="AG18" i="1" s="1"/>
  <c r="AP18" i="1" s="1"/>
  <c r="Z17" i="10"/>
  <c r="AG18" i="42"/>
  <c r="AP18" i="42" s="1"/>
  <c r="AF18" i="83"/>
  <c r="AO18" i="83" s="1"/>
  <c r="AG17" i="74"/>
  <c r="AP17" i="74" s="1"/>
  <c r="Z17" i="23"/>
  <c r="AI17" i="60"/>
  <c r="AR17" i="60" s="1"/>
  <c r="Z17" i="45"/>
  <c r="Z18" i="8"/>
  <c r="Z18" i="81"/>
  <c r="AG18" i="81" s="1"/>
  <c r="AP18" i="81" s="1"/>
  <c r="Z18" i="33"/>
  <c r="Z18" i="53"/>
  <c r="AG18" i="53" s="1"/>
  <c r="AP18" i="53" s="1"/>
  <c r="Z19" i="66"/>
  <c r="W20" i="66" s="1"/>
  <c r="Z19" i="48"/>
  <c r="AG19" i="48" s="1"/>
  <c r="AP19" i="48" s="1"/>
  <c r="Z18" i="54"/>
  <c r="AG18" i="54" s="1"/>
  <c r="AP18" i="54" s="1"/>
  <c r="AG17" i="75"/>
  <c r="AP17" i="75" s="1"/>
  <c r="Z17" i="64"/>
  <c r="AG17" i="64" s="1"/>
  <c r="AP17" i="64" s="1"/>
  <c r="Z18" i="41"/>
  <c r="AE18" i="41" s="1"/>
  <c r="Z18" i="36"/>
  <c r="AG18" i="36" s="1"/>
  <c r="AP18" i="36" s="1"/>
  <c r="Z19" i="96"/>
  <c r="AF19" i="96" s="1"/>
  <c r="AO19" i="96" s="1"/>
  <c r="Z18" i="70"/>
  <c r="AF18" i="70" s="1"/>
  <c r="AO18" i="70" s="1"/>
  <c r="Z17" i="51"/>
  <c r="W18" i="51" s="1"/>
  <c r="AF17" i="64"/>
  <c r="AO17" i="64" s="1"/>
  <c r="W18" i="64"/>
  <c r="AE17" i="64"/>
  <c r="W19" i="54"/>
  <c r="W18" i="62"/>
  <c r="AE17" i="62"/>
  <c r="AG17" i="62"/>
  <c r="AP17" i="62" s="1"/>
  <c r="AF17" i="62"/>
  <c r="AO17" i="62" s="1"/>
  <c r="AG17" i="51"/>
  <c r="AP17" i="51" s="1"/>
  <c r="AF17" i="51"/>
  <c r="AO17" i="51" s="1"/>
  <c r="AG17" i="29"/>
  <c r="AP17" i="29" s="1"/>
  <c r="AF17" i="29"/>
  <c r="AO17" i="29" s="1"/>
  <c r="AE17" i="29"/>
  <c r="W18" i="29"/>
  <c r="W19" i="53"/>
  <c r="AF18" i="53"/>
  <c r="AO18" i="53" s="1"/>
  <c r="AE18" i="53"/>
  <c r="AF18" i="81"/>
  <c r="AO18" i="81" s="1"/>
  <c r="AE18" i="81"/>
  <c r="W19" i="81"/>
  <c r="AF19" i="48"/>
  <c r="AO19" i="48" s="1"/>
  <c r="W20" i="48"/>
  <c r="AE19" i="48"/>
  <c r="AG17" i="6"/>
  <c r="AP17" i="6" s="1"/>
  <c r="AF17" i="6"/>
  <c r="AO17" i="6" s="1"/>
  <c r="W18" i="6"/>
  <c r="AE17" i="6"/>
  <c r="AF17" i="45"/>
  <c r="AO17" i="45" s="1"/>
  <c r="AG17" i="45"/>
  <c r="AP17" i="45" s="1"/>
  <c r="AE17" i="45"/>
  <c r="W18" i="45"/>
  <c r="AF18" i="4"/>
  <c r="AO18" i="4" s="1"/>
  <c r="W19" i="4"/>
  <c r="AE18" i="4"/>
  <c r="AR18" i="76"/>
  <c r="AF19" i="44"/>
  <c r="AO19" i="44" s="1"/>
  <c r="AG19" i="44"/>
  <c r="AP19" i="44" s="1"/>
  <c r="W20" i="44"/>
  <c r="AE19" i="44"/>
  <c r="AG18" i="73"/>
  <c r="AP18" i="73" s="1"/>
  <c r="AF18" i="73"/>
  <c r="AO18" i="73" s="1"/>
  <c r="AE18" i="73"/>
  <c r="W19" i="73"/>
  <c r="AH18" i="63"/>
  <c r="AQ18" i="63" s="1"/>
  <c r="AF17" i="32"/>
  <c r="AO17" i="32" s="1"/>
  <c r="AE17" i="32"/>
  <c r="W18" i="32"/>
  <c r="AG17" i="32"/>
  <c r="AP17" i="32" s="1"/>
  <c r="AH19" i="66"/>
  <c r="AQ19" i="66" s="1"/>
  <c r="AF19" i="15"/>
  <c r="AO19" i="15" s="1"/>
  <c r="W20" i="15"/>
  <c r="AE19" i="15"/>
  <c r="AG19" i="15"/>
  <c r="AP19" i="15" s="1"/>
  <c r="AR16" i="23"/>
  <c r="AH18" i="1"/>
  <c r="AQ18" i="1" s="1"/>
  <c r="AR17" i="55"/>
  <c r="Z18" i="63"/>
  <c r="AH19" i="79"/>
  <c r="AQ19" i="79" s="1"/>
  <c r="AR17" i="77"/>
  <c r="AR18" i="66"/>
  <c r="X17" i="20"/>
  <c r="Y17" i="20"/>
  <c r="AH18" i="8"/>
  <c r="AQ18" i="8" s="1"/>
  <c r="AH18" i="77"/>
  <c r="AQ18" i="77" s="1"/>
  <c r="AH18" i="25"/>
  <c r="AQ18" i="25" s="1"/>
  <c r="AR17" i="36"/>
  <c r="X18" i="16"/>
  <c r="Y18" i="16"/>
  <c r="W19" i="58"/>
  <c r="AE18" i="58"/>
  <c r="AF18" i="58"/>
  <c r="AO18" i="58" s="1"/>
  <c r="AG18" i="58"/>
  <c r="AP18" i="58" s="1"/>
  <c r="Y19" i="9"/>
  <c r="X19" i="9"/>
  <c r="Z19" i="9" s="1"/>
  <c r="X20" i="86"/>
  <c r="Y20" i="86"/>
  <c r="AN19" i="21"/>
  <c r="AI19" i="21"/>
  <c r="X18" i="17"/>
  <c r="Y18" i="17"/>
  <c r="AI17" i="61"/>
  <c r="AN17" i="61"/>
  <c r="X18" i="31"/>
  <c r="Y18" i="31"/>
  <c r="Y18" i="72"/>
  <c r="X18" i="72"/>
  <c r="AH17" i="10"/>
  <c r="AQ17" i="10" s="1"/>
  <c r="AR16" i="62"/>
  <c r="AN17" i="59"/>
  <c r="AI17" i="59"/>
  <c r="AI17" i="75"/>
  <c r="AN17" i="75"/>
  <c r="X19" i="83"/>
  <c r="Y19" i="83"/>
  <c r="Y19" i="69"/>
  <c r="X19" i="69"/>
  <c r="AE17" i="35"/>
  <c r="W18" i="35"/>
  <c r="AF17" i="35"/>
  <c r="AO17" i="35" s="1"/>
  <c r="AG17" i="35"/>
  <c r="AP17" i="35" s="1"/>
  <c r="AH18" i="53"/>
  <c r="AQ18" i="53" s="1"/>
  <c r="AH18" i="41"/>
  <c r="AQ18" i="41" s="1"/>
  <c r="AF17" i="78"/>
  <c r="AO17" i="78" s="1"/>
  <c r="AE17" i="78"/>
  <c r="W18" i="78"/>
  <c r="AG17" i="78"/>
  <c r="AP17" i="78" s="1"/>
  <c r="AH18" i="70"/>
  <c r="AQ18" i="70" s="1"/>
  <c r="AF17" i="5"/>
  <c r="AO17" i="5" s="1"/>
  <c r="W18" i="5"/>
  <c r="AE17" i="5"/>
  <c r="AG17" i="5"/>
  <c r="AP17" i="5" s="1"/>
  <c r="AR16" i="89"/>
  <c r="AR17" i="81"/>
  <c r="AR18" i="96"/>
  <c r="AG17" i="11"/>
  <c r="AP17" i="11" s="1"/>
  <c r="AF17" i="11"/>
  <c r="AO17" i="11" s="1"/>
  <c r="W18" i="11"/>
  <c r="AE17" i="11"/>
  <c r="AH17" i="27"/>
  <c r="AQ17" i="27" s="1"/>
  <c r="AG17" i="56"/>
  <c r="AP17" i="56" s="1"/>
  <c r="AF17" i="56"/>
  <c r="AO17" i="56" s="1"/>
  <c r="AE17" i="56"/>
  <c r="W18" i="56"/>
  <c r="W19" i="80"/>
  <c r="AG18" i="80"/>
  <c r="AP18" i="80" s="1"/>
  <c r="AE18" i="80"/>
  <c r="AF18" i="80"/>
  <c r="AO18" i="80" s="1"/>
  <c r="AH19" i="28"/>
  <c r="AQ19" i="28" s="1"/>
  <c r="AR17" i="53"/>
  <c r="W19" i="25"/>
  <c r="AG18" i="25"/>
  <c r="AP18" i="25" s="1"/>
  <c r="AF18" i="25"/>
  <c r="AO18" i="25" s="1"/>
  <c r="AE18" i="25"/>
  <c r="AG18" i="19"/>
  <c r="AP18" i="19" s="1"/>
  <c r="AF18" i="19"/>
  <c r="AO18" i="19" s="1"/>
  <c r="W19" i="19"/>
  <c r="AE18" i="19"/>
  <c r="AG18" i="37"/>
  <c r="AP18" i="37" s="1"/>
  <c r="AF18" i="37"/>
  <c r="AO18" i="37" s="1"/>
  <c r="AE18" i="37"/>
  <c r="W19" i="37"/>
  <c r="AH18" i="33"/>
  <c r="AQ18" i="33" s="1"/>
  <c r="AG19" i="76"/>
  <c r="AP19" i="76" s="1"/>
  <c r="Y20" i="21"/>
  <c r="X20" i="21"/>
  <c r="AR16" i="12"/>
  <c r="AR18" i="87"/>
  <c r="AN17" i="50"/>
  <c r="AI17" i="50"/>
  <c r="W18" i="10"/>
  <c r="AE17" i="10"/>
  <c r="AG17" i="10"/>
  <c r="AP17" i="10" s="1"/>
  <c r="AF17" i="10"/>
  <c r="AO17" i="10" s="1"/>
  <c r="Y18" i="59"/>
  <c r="X18" i="59"/>
  <c r="AH18" i="55"/>
  <c r="AQ18" i="55" s="1"/>
  <c r="AH18" i="39"/>
  <c r="AQ18" i="39" s="1"/>
  <c r="AN17" i="18"/>
  <c r="AI17" i="18"/>
  <c r="W19" i="38"/>
  <c r="AG18" i="38"/>
  <c r="AP18" i="38" s="1"/>
  <c r="AE18" i="38"/>
  <c r="AF18" i="38"/>
  <c r="AO18" i="38" s="1"/>
  <c r="AF19" i="66"/>
  <c r="AO19" i="66" s="1"/>
  <c r="Y18" i="90"/>
  <c r="X18" i="90"/>
  <c r="AR16" i="10"/>
  <c r="AR17" i="39"/>
  <c r="AH18" i="34"/>
  <c r="AQ18" i="34" s="1"/>
  <c r="AG17" i="93"/>
  <c r="AP17" i="93" s="1"/>
  <c r="AE17" i="93"/>
  <c r="AF17" i="93"/>
  <c r="AO17" i="93" s="1"/>
  <c r="W18" i="93"/>
  <c r="W20" i="79"/>
  <c r="AF19" i="79"/>
  <c r="AO19" i="79" s="1"/>
  <c r="AE19" i="79"/>
  <c r="AG19" i="79"/>
  <c r="AP19" i="79" s="1"/>
  <c r="AR17" i="70"/>
  <c r="AG16" i="68"/>
  <c r="AP16" i="68" s="1"/>
  <c r="AF16" i="68"/>
  <c r="AO16" i="68" s="1"/>
  <c r="AE16" i="68"/>
  <c r="W17" i="68"/>
  <c r="AG18" i="52"/>
  <c r="AP18" i="52" s="1"/>
  <c r="W19" i="52"/>
  <c r="AF18" i="52"/>
  <c r="AO18" i="52" s="1"/>
  <c r="AE18" i="52"/>
  <c r="AR18" i="79"/>
  <c r="W20" i="28"/>
  <c r="AG19" i="28"/>
  <c r="AP19" i="28" s="1"/>
  <c r="AF19" i="28"/>
  <c r="AO19" i="28" s="1"/>
  <c r="AE19" i="28"/>
  <c r="W19" i="2"/>
  <c r="AE18" i="2"/>
  <c r="AG18" i="2"/>
  <c r="AP18" i="2" s="1"/>
  <c r="AF18" i="2"/>
  <c r="AO18" i="2" s="1"/>
  <c r="AF18" i="8"/>
  <c r="AO18" i="8" s="1"/>
  <c r="W19" i="8"/>
  <c r="AE18" i="8"/>
  <c r="AG18" i="8"/>
  <c r="AP18" i="8" s="1"/>
  <c r="AR17" i="82"/>
  <c r="AG18" i="77"/>
  <c r="AP18" i="77" s="1"/>
  <c r="AF18" i="77"/>
  <c r="AO18" i="77" s="1"/>
  <c r="W19" i="77"/>
  <c r="AE18" i="77"/>
  <c r="AH19" i="87"/>
  <c r="AQ19" i="87" s="1"/>
  <c r="AR17" i="30"/>
  <c r="W18" i="95"/>
  <c r="AE17" i="95"/>
  <c r="AG17" i="95"/>
  <c r="AP17" i="95" s="1"/>
  <c r="AF17" i="95"/>
  <c r="AO17" i="95" s="1"/>
  <c r="AG19" i="71"/>
  <c r="AP19" i="71" s="1"/>
  <c r="AF19" i="71"/>
  <c r="AO19" i="71" s="1"/>
  <c r="W20" i="71"/>
  <c r="AE19" i="71"/>
  <c r="AR17" i="8"/>
  <c r="AE18" i="33"/>
  <c r="W19" i="33"/>
  <c r="AG18" i="33"/>
  <c r="AP18" i="33" s="1"/>
  <c r="AF18" i="33"/>
  <c r="AO18" i="33" s="1"/>
  <c r="AR16" i="29"/>
  <c r="AH18" i="30"/>
  <c r="AQ18" i="30" s="1"/>
  <c r="AI19" i="86"/>
  <c r="AN19" i="86"/>
  <c r="AN17" i="22"/>
  <c r="AH18" i="47"/>
  <c r="AQ18" i="47" s="1"/>
  <c r="AR17" i="41"/>
  <c r="Y18" i="61"/>
  <c r="X18" i="61"/>
  <c r="AH18" i="82"/>
  <c r="AQ18" i="82" s="1"/>
  <c r="AH18" i="88"/>
  <c r="AQ18" i="88" s="1"/>
  <c r="Y18" i="50"/>
  <c r="X18" i="50"/>
  <c r="AI17" i="31"/>
  <c r="AN17" i="31"/>
  <c r="AR17" i="4"/>
  <c r="AH18" i="81"/>
  <c r="AQ18" i="81" s="1"/>
  <c r="AH17" i="23"/>
  <c r="AQ17" i="23" s="1"/>
  <c r="AR17" i="34"/>
  <c r="Z18" i="55"/>
  <c r="AH18" i="54"/>
  <c r="AQ18" i="54" s="1"/>
  <c r="AN17" i="13"/>
  <c r="AI17" i="13"/>
  <c r="Y18" i="18"/>
  <c r="X18" i="18"/>
  <c r="X19" i="42"/>
  <c r="Y19" i="42"/>
  <c r="AR18" i="48"/>
  <c r="AR16" i="27"/>
  <c r="AI17" i="90"/>
  <c r="AN17" i="90"/>
  <c r="AH17" i="64"/>
  <c r="AQ17" i="64" s="1"/>
  <c r="AR17" i="47"/>
  <c r="W18" i="57"/>
  <c r="AE17" i="57"/>
  <c r="AG17" i="57"/>
  <c r="AP17" i="57" s="1"/>
  <c r="AF17" i="57"/>
  <c r="AO17" i="57" s="1"/>
  <c r="AH17" i="51"/>
  <c r="AQ17" i="51" s="1"/>
  <c r="AF18" i="34"/>
  <c r="AO18" i="34" s="1"/>
  <c r="W19" i="34"/>
  <c r="AG18" i="34"/>
  <c r="AP18" i="34" s="1"/>
  <c r="AE18" i="34"/>
  <c r="W18" i="27"/>
  <c r="AG17" i="27"/>
  <c r="AP17" i="27" s="1"/>
  <c r="AF17" i="27"/>
  <c r="AO17" i="27" s="1"/>
  <c r="AE17" i="27"/>
  <c r="AH18" i="84"/>
  <c r="AQ18" i="84" s="1"/>
  <c r="AR17" i="1"/>
  <c r="AR17" i="25"/>
  <c r="AR17" i="88"/>
  <c r="Z19" i="87"/>
  <c r="AR17" i="84"/>
  <c r="AF17" i="91"/>
  <c r="AO17" i="91" s="1"/>
  <c r="AE17" i="91"/>
  <c r="W18" i="91"/>
  <c r="AG17" i="91"/>
  <c r="AP17" i="91" s="1"/>
  <c r="AH17" i="46"/>
  <c r="AQ17" i="46" s="1"/>
  <c r="AI18" i="43"/>
  <c r="AN18" i="43"/>
  <c r="X18" i="22"/>
  <c r="Y18" i="22"/>
  <c r="Z18" i="22" s="1"/>
  <c r="X18" i="40"/>
  <c r="Y18" i="40"/>
  <c r="Z18" i="47"/>
  <c r="Z18" i="82"/>
  <c r="Z18" i="88"/>
  <c r="AH18" i="65"/>
  <c r="AQ18" i="65" s="1"/>
  <c r="Z18" i="39"/>
  <c r="AI18" i="42"/>
  <c r="AN18" i="42"/>
  <c r="AH18" i="60"/>
  <c r="AQ18" i="60" s="1"/>
  <c r="AH17" i="6"/>
  <c r="AQ17" i="6" s="1"/>
  <c r="AR16" i="46"/>
  <c r="AH19" i="48"/>
  <c r="AQ19" i="48" s="1"/>
  <c r="AG18" i="85"/>
  <c r="AP18" i="85" s="1"/>
  <c r="AF18" i="85"/>
  <c r="AO18" i="85" s="1"/>
  <c r="AE18" i="85"/>
  <c r="W19" i="85"/>
  <c r="W19" i="84"/>
  <c r="AE18" i="84"/>
  <c r="AG18" i="84"/>
  <c r="AP18" i="84" s="1"/>
  <c r="AF18" i="84"/>
  <c r="AO18" i="84" s="1"/>
  <c r="AH17" i="45"/>
  <c r="AQ17" i="45" s="1"/>
  <c r="AR17" i="37"/>
  <c r="AR18" i="28"/>
  <c r="AH17" i="89"/>
  <c r="AQ17" i="89" s="1"/>
  <c r="AH17" i="12"/>
  <c r="AQ17" i="12" s="1"/>
  <c r="AR16" i="45"/>
  <c r="AR17" i="63"/>
  <c r="W19" i="30"/>
  <c r="AG18" i="30"/>
  <c r="AP18" i="30" s="1"/>
  <c r="AE18" i="30"/>
  <c r="AF18" i="30"/>
  <c r="AO18" i="30" s="1"/>
  <c r="AH18" i="4"/>
  <c r="AQ18" i="4" s="1"/>
  <c r="AI17" i="40"/>
  <c r="AN17" i="40"/>
  <c r="AR17" i="65"/>
  <c r="AH17" i="62"/>
  <c r="AQ17" i="62" s="1"/>
  <c r="AH17" i="29"/>
  <c r="AQ17" i="29" s="1"/>
  <c r="AH17" i="24"/>
  <c r="AQ17" i="24" s="1"/>
  <c r="Y18" i="67"/>
  <c r="X18" i="67"/>
  <c r="AI15" i="7"/>
  <c r="AN15" i="7"/>
  <c r="AG18" i="65"/>
  <c r="AP18" i="65" s="1"/>
  <c r="AF18" i="65"/>
  <c r="AO18" i="65" s="1"/>
  <c r="W19" i="65"/>
  <c r="AE18" i="65"/>
  <c r="AF17" i="23"/>
  <c r="AO17" i="23" s="1"/>
  <c r="W18" i="23"/>
  <c r="AE17" i="23"/>
  <c r="AG17" i="23"/>
  <c r="AP17" i="23" s="1"/>
  <c r="X18" i="74"/>
  <c r="Y18" i="74"/>
  <c r="AR16" i="24"/>
  <c r="Z18" i="60"/>
  <c r="W19" i="26"/>
  <c r="AG18" i="26"/>
  <c r="AP18" i="26" s="1"/>
  <c r="AF18" i="26"/>
  <c r="AO18" i="26" s="1"/>
  <c r="AE18" i="26"/>
  <c r="AR16" i="64"/>
  <c r="AR17" i="33"/>
  <c r="AI16" i="20"/>
  <c r="AN16" i="20"/>
  <c r="AR16" i="6"/>
  <c r="W18" i="92"/>
  <c r="AG17" i="92"/>
  <c r="AP17" i="92" s="1"/>
  <c r="AF17" i="92"/>
  <c r="AO17" i="92" s="1"/>
  <c r="AE17" i="92"/>
  <c r="AG18" i="14"/>
  <c r="AP18" i="14" s="1"/>
  <c r="W19" i="14"/>
  <c r="AF18" i="14"/>
  <c r="AO18" i="14" s="1"/>
  <c r="AE18" i="14"/>
  <c r="W18" i="49"/>
  <c r="AE17" i="49"/>
  <c r="AG17" i="49"/>
  <c r="AP17" i="49" s="1"/>
  <c r="AF17" i="49"/>
  <c r="AO17" i="49" s="1"/>
  <c r="AF17" i="94"/>
  <c r="AO17" i="94" s="1"/>
  <c r="AE17" i="94"/>
  <c r="AG17" i="94"/>
  <c r="AP17" i="94" s="1"/>
  <c r="W18" i="94"/>
  <c r="AH18" i="37"/>
  <c r="AQ18" i="37" s="1"/>
  <c r="Z17" i="89"/>
  <c r="AN17" i="16"/>
  <c r="AI17" i="16"/>
  <c r="Z17" i="12"/>
  <c r="AR17" i="54"/>
  <c r="AH19" i="76"/>
  <c r="AQ19" i="76" s="1"/>
  <c r="AI18" i="9"/>
  <c r="AN18" i="9"/>
  <c r="Z17" i="46"/>
  <c r="X19" i="43"/>
  <c r="Y19" i="43"/>
  <c r="AH18" i="36"/>
  <c r="AQ18" i="36" s="1"/>
  <c r="AI17" i="17"/>
  <c r="AN17" i="17"/>
  <c r="AH19" i="96"/>
  <c r="AQ19" i="96" s="1"/>
  <c r="AN17" i="67"/>
  <c r="AI17" i="67"/>
  <c r="X16" i="7"/>
  <c r="Y16" i="7"/>
  <c r="AN17" i="72"/>
  <c r="AI17" i="72"/>
  <c r="AR16" i="51"/>
  <c r="Y18" i="75"/>
  <c r="X18" i="75"/>
  <c r="Z18" i="75" s="1"/>
  <c r="AN18" i="83"/>
  <c r="AI18" i="83"/>
  <c r="AI18" i="69"/>
  <c r="AN18" i="69"/>
  <c r="AI17" i="74"/>
  <c r="AN17" i="74"/>
  <c r="Y18" i="13" l="1"/>
  <c r="Z18" i="13" s="1"/>
  <c r="AG19" i="66"/>
  <c r="AP19" i="66" s="1"/>
  <c r="AF19" i="76"/>
  <c r="AO19" i="76" s="1"/>
  <c r="AI17" i="22"/>
  <c r="AE18" i="1"/>
  <c r="AE17" i="24"/>
  <c r="W19" i="1"/>
  <c r="W18" i="24"/>
  <c r="AF18" i="1"/>
  <c r="AO18" i="1" s="1"/>
  <c r="AE19" i="66"/>
  <c r="AE19" i="76"/>
  <c r="AF17" i="24"/>
  <c r="AO17" i="24" s="1"/>
  <c r="AE17" i="51"/>
  <c r="W19" i="41"/>
  <c r="AF18" i="41"/>
  <c r="AO18" i="41" s="1"/>
  <c r="Z17" i="3"/>
  <c r="AG17" i="3" s="1"/>
  <c r="AP17" i="3" s="1"/>
  <c r="AE18" i="54"/>
  <c r="Z18" i="40"/>
  <c r="Z18" i="31"/>
  <c r="AE19" i="96"/>
  <c r="Z18" i="90"/>
  <c r="Z20" i="86"/>
  <c r="AE20" i="86" s="1"/>
  <c r="W20" i="96"/>
  <c r="AF18" i="54"/>
  <c r="AO18" i="54" s="1"/>
  <c r="AF18" i="36"/>
  <c r="AO18" i="36" s="1"/>
  <c r="AG18" i="41"/>
  <c r="AP18" i="41" s="1"/>
  <c r="Z16" i="7"/>
  <c r="Z17" i="20"/>
  <c r="Z19" i="69"/>
  <c r="W19" i="36"/>
  <c r="AG18" i="70"/>
  <c r="AP18" i="70" s="1"/>
  <c r="AE18" i="70"/>
  <c r="Z19" i="43"/>
  <c r="AG19" i="43" s="1"/>
  <c r="AP19" i="43" s="1"/>
  <c r="AG19" i="96"/>
  <c r="AP19" i="96" s="1"/>
  <c r="AE18" i="36"/>
  <c r="W19" i="70"/>
  <c r="Z19" i="83"/>
  <c r="AE19" i="83" s="1"/>
  <c r="AG18" i="75"/>
  <c r="AP18" i="75" s="1"/>
  <c r="AF18" i="75"/>
  <c r="AO18" i="75" s="1"/>
  <c r="AE18" i="75"/>
  <c r="W19" i="75"/>
  <c r="W21" i="86"/>
  <c r="AF20" i="86"/>
  <c r="AO20" i="86" s="1"/>
  <c r="AG20" i="86"/>
  <c r="AP20" i="86" s="1"/>
  <c r="Y18" i="49"/>
  <c r="X18" i="49"/>
  <c r="AI18" i="26"/>
  <c r="AN18" i="26"/>
  <c r="AI17" i="23"/>
  <c r="AN17" i="23"/>
  <c r="AR17" i="40"/>
  <c r="W19" i="47"/>
  <c r="AG18" i="47"/>
  <c r="AP18" i="47" s="1"/>
  <c r="AF18" i="47"/>
  <c r="AO18" i="47" s="1"/>
  <c r="AE18" i="47"/>
  <c r="Y18" i="57"/>
  <c r="X18" i="57"/>
  <c r="AR17" i="13"/>
  <c r="AH18" i="50"/>
  <c r="AQ18" i="50" s="1"/>
  <c r="AR17" i="22"/>
  <c r="Y20" i="71"/>
  <c r="X20" i="71"/>
  <c r="X19" i="8"/>
  <c r="Y19" i="8"/>
  <c r="AI19" i="28"/>
  <c r="AN19" i="28"/>
  <c r="AI16" i="68"/>
  <c r="AN16" i="68"/>
  <c r="AI19" i="79"/>
  <c r="AN19" i="79"/>
  <c r="AG18" i="90"/>
  <c r="AP18" i="90" s="1"/>
  <c r="AF18" i="90"/>
  <c r="AO18" i="90" s="1"/>
  <c r="AE18" i="90"/>
  <c r="W19" i="90"/>
  <c r="AI17" i="10"/>
  <c r="AN17" i="10"/>
  <c r="Y20" i="76"/>
  <c r="X20" i="76"/>
  <c r="AI18" i="25"/>
  <c r="AN18" i="25"/>
  <c r="AN17" i="56"/>
  <c r="AI17" i="56"/>
  <c r="AR17" i="75"/>
  <c r="AE18" i="31"/>
  <c r="W19" i="31"/>
  <c r="AG18" i="31"/>
  <c r="AP18" i="31" s="1"/>
  <c r="AF18" i="31"/>
  <c r="AO18" i="31" s="1"/>
  <c r="AR19" i="21"/>
  <c r="AH17" i="20"/>
  <c r="AQ17" i="20" s="1"/>
  <c r="AI19" i="44"/>
  <c r="AN19" i="44"/>
  <c r="AN17" i="45"/>
  <c r="AI17" i="45"/>
  <c r="AI18" i="53"/>
  <c r="AN18" i="53"/>
  <c r="AN17" i="29"/>
  <c r="AI17" i="29"/>
  <c r="X19" i="54"/>
  <c r="Y19" i="54"/>
  <c r="X18" i="64"/>
  <c r="Y18" i="64"/>
  <c r="AN18" i="85"/>
  <c r="AI18" i="85"/>
  <c r="AG18" i="22"/>
  <c r="AP18" i="22" s="1"/>
  <c r="AF18" i="22"/>
  <c r="AO18" i="22" s="1"/>
  <c r="W19" i="22"/>
  <c r="AE18" i="22"/>
  <c r="AR17" i="74"/>
  <c r="AH19" i="43"/>
  <c r="AQ19" i="43" s="1"/>
  <c r="AG17" i="12"/>
  <c r="AP17" i="12" s="1"/>
  <c r="AF17" i="12"/>
  <c r="AO17" i="12" s="1"/>
  <c r="W18" i="12"/>
  <c r="AE17" i="12"/>
  <c r="AN17" i="94"/>
  <c r="AI17" i="94"/>
  <c r="AI18" i="14"/>
  <c r="AN18" i="14"/>
  <c r="AR16" i="20"/>
  <c r="Y18" i="23"/>
  <c r="X18" i="23"/>
  <c r="X19" i="30"/>
  <c r="Y19" i="30"/>
  <c r="AI18" i="84"/>
  <c r="AN18" i="84"/>
  <c r="AE18" i="39"/>
  <c r="W19" i="39"/>
  <c r="AF18" i="39"/>
  <c r="AO18" i="39" s="1"/>
  <c r="AG18" i="39"/>
  <c r="AP18" i="39" s="1"/>
  <c r="Y18" i="27"/>
  <c r="X18" i="27"/>
  <c r="AR17" i="90"/>
  <c r="AH19" i="42"/>
  <c r="AQ19" i="42" s="1"/>
  <c r="AH18" i="61"/>
  <c r="AQ18" i="61" s="1"/>
  <c r="X19" i="33"/>
  <c r="Y19" i="33"/>
  <c r="X18" i="95"/>
  <c r="Y18" i="95"/>
  <c r="AN18" i="52"/>
  <c r="AI18" i="52"/>
  <c r="AN17" i="93"/>
  <c r="AI17" i="93"/>
  <c r="AI19" i="66"/>
  <c r="AN19" i="66"/>
  <c r="AI18" i="38"/>
  <c r="AN18" i="38"/>
  <c r="AH18" i="59"/>
  <c r="AQ18" i="59" s="1"/>
  <c r="Y18" i="10"/>
  <c r="X18" i="10"/>
  <c r="AI18" i="80"/>
  <c r="AN18" i="80"/>
  <c r="AI17" i="5"/>
  <c r="AN17" i="5"/>
  <c r="W20" i="69"/>
  <c r="AE19" i="69"/>
  <c r="AG19" i="69"/>
  <c r="AP19" i="69" s="1"/>
  <c r="AF19" i="69"/>
  <c r="AO19" i="69" s="1"/>
  <c r="AR17" i="59"/>
  <c r="AH18" i="72"/>
  <c r="AQ18" i="72" s="1"/>
  <c r="AG19" i="9"/>
  <c r="AP19" i="9" s="1"/>
  <c r="AF19" i="9"/>
  <c r="AO19" i="9" s="1"/>
  <c r="W20" i="9"/>
  <c r="AE19" i="9"/>
  <c r="AH18" i="16"/>
  <c r="AQ18" i="16" s="1"/>
  <c r="W18" i="20"/>
  <c r="AE17" i="20"/>
  <c r="AG17" i="20"/>
  <c r="AP17" i="20" s="1"/>
  <c r="AF17" i="20"/>
  <c r="AO17" i="20" s="1"/>
  <c r="AI19" i="15"/>
  <c r="AN19" i="15"/>
  <c r="X20" i="44"/>
  <c r="Z20" i="44" s="1"/>
  <c r="Y20" i="44"/>
  <c r="AI18" i="4"/>
  <c r="AN18" i="4"/>
  <c r="AN17" i="24"/>
  <c r="AI17" i="24"/>
  <c r="AI17" i="62"/>
  <c r="AN17" i="62"/>
  <c r="X19" i="36"/>
  <c r="Y19" i="36"/>
  <c r="AH16" i="7"/>
  <c r="AQ16" i="7" s="1"/>
  <c r="AR17" i="16"/>
  <c r="AR15" i="7"/>
  <c r="AH18" i="40"/>
  <c r="AQ18" i="40" s="1"/>
  <c r="AR18" i="43"/>
  <c r="Z19" i="42"/>
  <c r="Z18" i="50"/>
  <c r="AR19" i="86"/>
  <c r="AI18" i="33"/>
  <c r="AN18" i="33"/>
  <c r="AI18" i="1"/>
  <c r="AN18" i="1"/>
  <c r="Y20" i="66"/>
  <c r="X20" i="66"/>
  <c r="AR17" i="50"/>
  <c r="AH20" i="21"/>
  <c r="AQ20" i="21" s="1"/>
  <c r="AI18" i="19"/>
  <c r="AN18" i="19"/>
  <c r="AN17" i="11"/>
  <c r="AI17" i="11"/>
  <c r="Y18" i="5"/>
  <c r="X18" i="5"/>
  <c r="Y18" i="78"/>
  <c r="X18" i="78"/>
  <c r="AR17" i="61"/>
  <c r="Z18" i="16"/>
  <c r="X20" i="15"/>
  <c r="Y20" i="15"/>
  <c r="Y18" i="32"/>
  <c r="X18" i="32"/>
  <c r="Y19" i="73"/>
  <c r="X19" i="73"/>
  <c r="Y19" i="4"/>
  <c r="X19" i="4"/>
  <c r="AI19" i="48"/>
  <c r="AN19" i="48"/>
  <c r="X19" i="81"/>
  <c r="Y19" i="81"/>
  <c r="Y18" i="24"/>
  <c r="X18" i="24"/>
  <c r="Z18" i="24" s="1"/>
  <c r="X18" i="62"/>
  <c r="Y18" i="62"/>
  <c r="X19" i="41"/>
  <c r="Y19" i="41"/>
  <c r="AH18" i="75"/>
  <c r="AQ18" i="75" s="1"/>
  <c r="Y19" i="14"/>
  <c r="X19" i="14"/>
  <c r="Y18" i="92"/>
  <c r="X18" i="92"/>
  <c r="AH18" i="74"/>
  <c r="AQ18" i="74" s="1"/>
  <c r="AN18" i="65"/>
  <c r="AI18" i="65"/>
  <c r="AH18" i="67"/>
  <c r="AQ18" i="67" s="1"/>
  <c r="X19" i="84"/>
  <c r="Y19" i="84"/>
  <c r="AR18" i="42"/>
  <c r="AG18" i="40"/>
  <c r="AP18" i="40" s="1"/>
  <c r="AF18" i="40"/>
  <c r="AO18" i="40" s="1"/>
  <c r="AE18" i="40"/>
  <c r="W19" i="40"/>
  <c r="W20" i="87"/>
  <c r="AG19" i="87"/>
  <c r="AP19" i="87" s="1"/>
  <c r="AF19" i="87"/>
  <c r="AO19" i="87" s="1"/>
  <c r="AE19" i="87"/>
  <c r="AI17" i="27"/>
  <c r="AN17" i="27"/>
  <c r="AI18" i="34"/>
  <c r="AN18" i="34"/>
  <c r="AH18" i="18"/>
  <c r="AQ18" i="18" s="1"/>
  <c r="Z18" i="61"/>
  <c r="AN18" i="77"/>
  <c r="AI18" i="77"/>
  <c r="Y19" i="52"/>
  <c r="X19" i="52"/>
  <c r="Y20" i="79"/>
  <c r="X20" i="79"/>
  <c r="Y19" i="1"/>
  <c r="X19" i="1"/>
  <c r="X19" i="38"/>
  <c r="Y19" i="38"/>
  <c r="Z18" i="59"/>
  <c r="Y19" i="19"/>
  <c r="X19" i="19"/>
  <c r="X18" i="11"/>
  <c r="Y18" i="11"/>
  <c r="AI17" i="78"/>
  <c r="AN17" i="78"/>
  <c r="Y18" i="35"/>
  <c r="X18" i="35"/>
  <c r="AH19" i="83"/>
  <c r="AQ19" i="83" s="1"/>
  <c r="Z18" i="72"/>
  <c r="AH20" i="86"/>
  <c r="AQ20" i="86" s="1"/>
  <c r="AI17" i="32"/>
  <c r="AN17" i="32"/>
  <c r="AN18" i="73"/>
  <c r="AI18" i="73"/>
  <c r="X20" i="48"/>
  <c r="Y20" i="48"/>
  <c r="AN18" i="81"/>
  <c r="AI18" i="81"/>
  <c r="Y19" i="53"/>
  <c r="X19" i="53"/>
  <c r="X18" i="51"/>
  <c r="Y18" i="51"/>
  <c r="AN19" i="96"/>
  <c r="AN18" i="36"/>
  <c r="AI18" i="36"/>
  <c r="AI18" i="41"/>
  <c r="AN18" i="41"/>
  <c r="AN18" i="70"/>
  <c r="AG17" i="89"/>
  <c r="AP17" i="89" s="1"/>
  <c r="AF17" i="89"/>
  <c r="AO17" i="89" s="1"/>
  <c r="W18" i="89"/>
  <c r="AE17" i="89"/>
  <c r="X18" i="94"/>
  <c r="Y18" i="94"/>
  <c r="X19" i="26"/>
  <c r="Y19" i="26"/>
  <c r="Z18" i="74"/>
  <c r="Y19" i="65"/>
  <c r="X19" i="65"/>
  <c r="AI18" i="30"/>
  <c r="AN18" i="30"/>
  <c r="AH18" i="13"/>
  <c r="AQ18" i="13" s="1"/>
  <c r="W19" i="88"/>
  <c r="AG18" i="88"/>
  <c r="AP18" i="88" s="1"/>
  <c r="AF18" i="88"/>
  <c r="AO18" i="88" s="1"/>
  <c r="AE18" i="88"/>
  <c r="Y18" i="91"/>
  <c r="X18" i="91"/>
  <c r="Z18" i="91" s="1"/>
  <c r="AF18" i="55"/>
  <c r="AO18" i="55" s="1"/>
  <c r="W19" i="55"/>
  <c r="AE18" i="55"/>
  <c r="AG18" i="55"/>
  <c r="AP18" i="55" s="1"/>
  <c r="AI18" i="2"/>
  <c r="AN18" i="2"/>
  <c r="Y20" i="28"/>
  <c r="X20" i="28"/>
  <c r="Y18" i="93"/>
  <c r="X18" i="93"/>
  <c r="AH18" i="90"/>
  <c r="AQ18" i="90" s="1"/>
  <c r="AR17" i="18"/>
  <c r="Z20" i="21"/>
  <c r="Y19" i="37"/>
  <c r="X19" i="37"/>
  <c r="Y19" i="25"/>
  <c r="X19" i="25"/>
  <c r="X19" i="80"/>
  <c r="Y19" i="80"/>
  <c r="AI17" i="35"/>
  <c r="AN17" i="35"/>
  <c r="AH18" i="17"/>
  <c r="AQ18" i="17" s="1"/>
  <c r="AI18" i="58"/>
  <c r="AN18" i="58"/>
  <c r="AN17" i="6"/>
  <c r="AI17" i="6"/>
  <c r="AN17" i="51"/>
  <c r="AI17" i="51"/>
  <c r="X19" i="70"/>
  <c r="Y19" i="70"/>
  <c r="AR17" i="17"/>
  <c r="AR18" i="69"/>
  <c r="AG16" i="7"/>
  <c r="AP16" i="7" s="1"/>
  <c r="AF16" i="7"/>
  <c r="AO16" i="7" s="1"/>
  <c r="W17" i="7"/>
  <c r="AE16" i="7"/>
  <c r="AF17" i="46"/>
  <c r="AO17" i="46" s="1"/>
  <c r="AE17" i="46"/>
  <c r="AG17" i="46"/>
  <c r="AP17" i="46" s="1"/>
  <c r="W18" i="46"/>
  <c r="AR18" i="83"/>
  <c r="AR17" i="67"/>
  <c r="AR17" i="72"/>
  <c r="AR18" i="9"/>
  <c r="AN17" i="49"/>
  <c r="AI17" i="49"/>
  <c r="AI17" i="92"/>
  <c r="AN17" i="92"/>
  <c r="AG18" i="60"/>
  <c r="AP18" i="60" s="1"/>
  <c r="AF18" i="60"/>
  <c r="AO18" i="60" s="1"/>
  <c r="W19" i="60"/>
  <c r="AE18" i="60"/>
  <c r="Z18" i="67"/>
  <c r="X19" i="85"/>
  <c r="Y19" i="85"/>
  <c r="AG18" i="82"/>
  <c r="AP18" i="82" s="1"/>
  <c r="AF18" i="82"/>
  <c r="AO18" i="82" s="1"/>
  <c r="W19" i="82"/>
  <c r="AE18" i="82"/>
  <c r="AH18" i="22"/>
  <c r="AQ18" i="22" s="1"/>
  <c r="AI17" i="91"/>
  <c r="AN17" i="91"/>
  <c r="Y19" i="34"/>
  <c r="X19" i="34"/>
  <c r="AI17" i="57"/>
  <c r="AN17" i="57"/>
  <c r="Z18" i="18"/>
  <c r="AR17" i="31"/>
  <c r="AN19" i="71"/>
  <c r="AI19" i="71"/>
  <c r="AI17" i="95"/>
  <c r="AN17" i="95"/>
  <c r="Y19" i="77"/>
  <c r="X19" i="77"/>
  <c r="AI18" i="8"/>
  <c r="AN18" i="8"/>
  <c r="X19" i="2"/>
  <c r="Y19" i="2"/>
  <c r="X17" i="68"/>
  <c r="Y17" i="68"/>
  <c r="AI19" i="76"/>
  <c r="AN19" i="76"/>
  <c r="AN18" i="37"/>
  <c r="AI18" i="37"/>
  <c r="X18" i="56"/>
  <c r="Y18" i="56"/>
  <c r="AH19" i="69"/>
  <c r="AQ19" i="69" s="1"/>
  <c r="AH18" i="31"/>
  <c r="AQ18" i="31" s="1"/>
  <c r="Z18" i="17"/>
  <c r="AH19" i="9"/>
  <c r="AQ19" i="9" s="1"/>
  <c r="Y19" i="58"/>
  <c r="X19" i="58"/>
  <c r="W19" i="63"/>
  <c r="AE18" i="63"/>
  <c r="AF18" i="63"/>
  <c r="AO18" i="63" s="1"/>
  <c r="AG18" i="63"/>
  <c r="AP18" i="63" s="1"/>
  <c r="X18" i="45"/>
  <c r="Y18" i="45"/>
  <c r="Y18" i="6"/>
  <c r="X18" i="6"/>
  <c r="X18" i="29"/>
  <c r="Y18" i="29"/>
  <c r="AN18" i="54"/>
  <c r="AI18" i="54"/>
  <c r="X20" i="96"/>
  <c r="Y20" i="96"/>
  <c r="AN17" i="64"/>
  <c r="AI17" i="64"/>
  <c r="AG18" i="13" l="1"/>
  <c r="AP18" i="13" s="1"/>
  <c r="AF18" i="13"/>
  <c r="AO18" i="13" s="1"/>
  <c r="W19" i="13"/>
  <c r="AE18" i="13"/>
  <c r="AE17" i="3"/>
  <c r="Z19" i="73"/>
  <c r="W18" i="3"/>
  <c r="Z18" i="62"/>
  <c r="Z19" i="36"/>
  <c r="AF17" i="3"/>
  <c r="AO17" i="3" s="1"/>
  <c r="Z18" i="64"/>
  <c r="Z18" i="56"/>
  <c r="Z18" i="93"/>
  <c r="Z19" i="52"/>
  <c r="Z20" i="76"/>
  <c r="AF19" i="83"/>
  <c r="AO19" i="83" s="1"/>
  <c r="AN17" i="3"/>
  <c r="AI17" i="3"/>
  <c r="AR17" i="3" s="1"/>
  <c r="Z18" i="11"/>
  <c r="X18" i="3"/>
  <c r="AH18" i="3" s="1"/>
  <c r="AQ18" i="3" s="1"/>
  <c r="Y18" i="3"/>
  <c r="AI18" i="70"/>
  <c r="Z19" i="70"/>
  <c r="Z20" i="79"/>
  <c r="Z19" i="14"/>
  <c r="Z18" i="51"/>
  <c r="Z18" i="95"/>
  <c r="AF19" i="43"/>
  <c r="AO19" i="43" s="1"/>
  <c r="Z19" i="37"/>
  <c r="Z19" i="41"/>
  <c r="AG19" i="83"/>
  <c r="AP19" i="83" s="1"/>
  <c r="AE19" i="43"/>
  <c r="Z18" i="78"/>
  <c r="W19" i="78" s="1"/>
  <c r="Z19" i="30"/>
  <c r="Z19" i="65"/>
  <c r="W20" i="83"/>
  <c r="Z20" i="96"/>
  <c r="Z18" i="45"/>
  <c r="AE18" i="45" s="1"/>
  <c r="Z19" i="58"/>
  <c r="Z19" i="26"/>
  <c r="AF19" i="26" s="1"/>
  <c r="AO19" i="26" s="1"/>
  <c r="AI19" i="96"/>
  <c r="Z19" i="25"/>
  <c r="AE19" i="25" s="1"/>
  <c r="Z18" i="29"/>
  <c r="W19" i="29" s="1"/>
  <c r="Z19" i="81"/>
  <c r="AG19" i="81" s="1"/>
  <c r="AP19" i="81" s="1"/>
  <c r="Z20" i="71"/>
  <c r="AG20" i="71" s="1"/>
  <c r="AP20" i="71" s="1"/>
  <c r="W20" i="43"/>
  <c r="Z19" i="2"/>
  <c r="W20" i="2" s="1"/>
  <c r="Z19" i="1"/>
  <c r="AF19" i="1" s="1"/>
  <c r="AO19" i="1" s="1"/>
  <c r="Z19" i="84"/>
  <c r="AF19" i="84" s="1"/>
  <c r="AO19" i="84" s="1"/>
  <c r="AF19" i="25"/>
  <c r="AO19" i="25" s="1"/>
  <c r="AF19" i="36"/>
  <c r="AO19" i="36" s="1"/>
  <c r="W20" i="36"/>
  <c r="AG19" i="36"/>
  <c r="AP19" i="36" s="1"/>
  <c r="AE19" i="36"/>
  <c r="AF18" i="78"/>
  <c r="AO18" i="78" s="1"/>
  <c r="AE18" i="78"/>
  <c r="AE18" i="29"/>
  <c r="AF18" i="29"/>
  <c r="AO18" i="29" s="1"/>
  <c r="W20" i="37"/>
  <c r="AG19" i="37"/>
  <c r="AP19" i="37" s="1"/>
  <c r="AF19" i="37"/>
  <c r="AO19" i="37" s="1"/>
  <c r="AE19" i="37"/>
  <c r="AE19" i="26"/>
  <c r="W20" i="26"/>
  <c r="AG19" i="26"/>
  <c r="AP19" i="26" s="1"/>
  <c r="AG19" i="52"/>
  <c r="AP19" i="52" s="1"/>
  <c r="W20" i="52"/>
  <c r="AF19" i="52"/>
  <c r="AO19" i="52" s="1"/>
  <c r="AE19" i="52"/>
  <c r="W19" i="62"/>
  <c r="AE18" i="62"/>
  <c r="AF18" i="62"/>
  <c r="AO18" i="62" s="1"/>
  <c r="AG18" i="62"/>
  <c r="AP18" i="62" s="1"/>
  <c r="W20" i="73"/>
  <c r="AG19" i="73"/>
  <c r="AP19" i="73" s="1"/>
  <c r="AE19" i="73"/>
  <c r="AF19" i="73"/>
  <c r="AO19" i="73" s="1"/>
  <c r="W21" i="71"/>
  <c r="AE20" i="71"/>
  <c r="AH20" i="96"/>
  <c r="AQ20" i="96" s="1"/>
  <c r="AR19" i="76"/>
  <c r="AG18" i="18"/>
  <c r="AP18" i="18" s="1"/>
  <c r="AF18" i="18"/>
  <c r="AO18" i="18" s="1"/>
  <c r="W19" i="18"/>
  <c r="AE18" i="18"/>
  <c r="AG18" i="67"/>
  <c r="AP18" i="67" s="1"/>
  <c r="AF18" i="67"/>
  <c r="AO18" i="67" s="1"/>
  <c r="AE18" i="67"/>
  <c r="W19" i="67"/>
  <c r="AR17" i="92"/>
  <c r="AR17" i="35"/>
  <c r="AH18" i="93"/>
  <c r="AQ18" i="93" s="1"/>
  <c r="AH18" i="91"/>
  <c r="AQ18" i="91" s="1"/>
  <c r="AH19" i="65"/>
  <c r="AQ19" i="65" s="1"/>
  <c r="X18" i="89"/>
  <c r="Y18" i="89"/>
  <c r="AR18" i="41"/>
  <c r="AH18" i="51"/>
  <c r="AQ18" i="51" s="1"/>
  <c r="AF18" i="59"/>
  <c r="AO18" i="59" s="1"/>
  <c r="W19" i="59"/>
  <c r="AE18" i="59"/>
  <c r="AG18" i="59"/>
  <c r="AP18" i="59" s="1"/>
  <c r="AR18" i="65"/>
  <c r="AG19" i="14"/>
  <c r="AP19" i="14" s="1"/>
  <c r="AF19" i="14"/>
  <c r="AO19" i="14" s="1"/>
  <c r="W20" i="14"/>
  <c r="AE19" i="14"/>
  <c r="AH18" i="24"/>
  <c r="AQ18" i="24" s="1"/>
  <c r="AH20" i="15"/>
  <c r="AQ20" i="15" s="1"/>
  <c r="Y20" i="9"/>
  <c r="X20" i="9"/>
  <c r="AR17" i="5"/>
  <c r="AR17" i="93"/>
  <c r="AE18" i="95"/>
  <c r="AF18" i="95"/>
  <c r="AO18" i="95" s="1"/>
  <c r="W19" i="95"/>
  <c r="AG18" i="95"/>
  <c r="AP18" i="95" s="1"/>
  <c r="AH19" i="30"/>
  <c r="AQ19" i="30" s="1"/>
  <c r="X18" i="12"/>
  <c r="Y18" i="12"/>
  <c r="AF18" i="64"/>
  <c r="AO18" i="64" s="1"/>
  <c r="W19" i="64"/>
  <c r="AE18" i="64"/>
  <c r="AG18" i="64"/>
  <c r="AP18" i="64" s="1"/>
  <c r="AR19" i="28"/>
  <c r="AR18" i="26"/>
  <c r="Y21" i="86"/>
  <c r="X21" i="86"/>
  <c r="AN19" i="43"/>
  <c r="AI19" i="43"/>
  <c r="AE20" i="96"/>
  <c r="W21" i="96"/>
  <c r="AG20" i="96"/>
  <c r="AP20" i="96" s="1"/>
  <c r="AF20" i="96"/>
  <c r="AO20" i="96" s="1"/>
  <c r="AH18" i="6"/>
  <c r="AQ18" i="6" s="1"/>
  <c r="W20" i="58"/>
  <c r="AE19" i="58"/>
  <c r="AF19" i="58"/>
  <c r="AO19" i="58" s="1"/>
  <c r="AG19" i="58"/>
  <c r="AP19" i="58" s="1"/>
  <c r="AH18" i="56"/>
  <c r="AQ18" i="56" s="1"/>
  <c r="AR17" i="95"/>
  <c r="AR17" i="91"/>
  <c r="AN18" i="60"/>
  <c r="AI18" i="60"/>
  <c r="AR17" i="49"/>
  <c r="AH19" i="70"/>
  <c r="AQ19" i="70" s="1"/>
  <c r="AH19" i="37"/>
  <c r="AQ19" i="37" s="1"/>
  <c r="AR18" i="2"/>
  <c r="X19" i="88"/>
  <c r="Y19" i="88"/>
  <c r="AR18" i="36"/>
  <c r="AG18" i="51"/>
  <c r="AP18" i="51" s="1"/>
  <c r="AF18" i="51"/>
  <c r="AO18" i="51" s="1"/>
  <c r="AE18" i="51"/>
  <c r="W19" i="51"/>
  <c r="AR17" i="32"/>
  <c r="AG18" i="72"/>
  <c r="AP18" i="72" s="1"/>
  <c r="AF18" i="72"/>
  <c r="AO18" i="72" s="1"/>
  <c r="W19" i="72"/>
  <c r="AE18" i="72"/>
  <c r="AH18" i="35"/>
  <c r="AQ18" i="35" s="1"/>
  <c r="AH18" i="11"/>
  <c r="AQ18" i="11" s="1"/>
  <c r="AH20" i="79"/>
  <c r="AQ20" i="79" s="1"/>
  <c r="AR18" i="77"/>
  <c r="AR18" i="34"/>
  <c r="AH18" i="92"/>
  <c r="AQ18" i="92" s="1"/>
  <c r="AH19" i="41"/>
  <c r="AQ19" i="41" s="1"/>
  <c r="AR19" i="48"/>
  <c r="Z20" i="15"/>
  <c r="AH20" i="66"/>
  <c r="AQ20" i="66" s="1"/>
  <c r="AR18" i="33"/>
  <c r="AR17" i="62"/>
  <c r="AH20" i="44"/>
  <c r="AQ20" i="44" s="1"/>
  <c r="AI17" i="20"/>
  <c r="AN17" i="20"/>
  <c r="AH18" i="27"/>
  <c r="AQ18" i="27" s="1"/>
  <c r="X19" i="39"/>
  <c r="Z19" i="39" s="1"/>
  <c r="Y19" i="39"/>
  <c r="AF19" i="30"/>
  <c r="AO19" i="30" s="1"/>
  <c r="AE19" i="30"/>
  <c r="W20" i="30"/>
  <c r="AG19" i="30"/>
  <c r="AP19" i="30" s="1"/>
  <c r="AR18" i="53"/>
  <c r="X19" i="31"/>
  <c r="Y19" i="31"/>
  <c r="AR17" i="10"/>
  <c r="AH18" i="57"/>
  <c r="AQ18" i="57" s="1"/>
  <c r="AH18" i="49"/>
  <c r="AQ18" i="49" s="1"/>
  <c r="AI20" i="86"/>
  <c r="AN20" i="86"/>
  <c r="Y19" i="75"/>
  <c r="X19" i="75"/>
  <c r="AR18" i="54"/>
  <c r="AH17" i="68"/>
  <c r="AQ17" i="68" s="1"/>
  <c r="AR18" i="8"/>
  <c r="AR19" i="71"/>
  <c r="AR17" i="57"/>
  <c r="Y19" i="60"/>
  <c r="X19" i="60"/>
  <c r="AN17" i="46"/>
  <c r="AI17" i="46"/>
  <c r="AF19" i="70"/>
  <c r="AO19" i="70" s="1"/>
  <c r="W20" i="70"/>
  <c r="AE19" i="70"/>
  <c r="AG19" i="70"/>
  <c r="AP19" i="70" s="1"/>
  <c r="AR18" i="58"/>
  <c r="AH19" i="80"/>
  <c r="AQ19" i="80" s="1"/>
  <c r="W19" i="93"/>
  <c r="AG18" i="93"/>
  <c r="AP18" i="93" s="1"/>
  <c r="AF18" i="93"/>
  <c r="AO18" i="93" s="1"/>
  <c r="AE18" i="93"/>
  <c r="AG18" i="91"/>
  <c r="AP18" i="91" s="1"/>
  <c r="AF18" i="91"/>
  <c r="AO18" i="91" s="1"/>
  <c r="AE18" i="91"/>
  <c r="W19" i="91"/>
  <c r="AG19" i="65"/>
  <c r="AP19" i="65" s="1"/>
  <c r="AF19" i="65"/>
  <c r="AO19" i="65" s="1"/>
  <c r="W20" i="65"/>
  <c r="AE19" i="65"/>
  <c r="AH18" i="94"/>
  <c r="AQ18" i="94" s="1"/>
  <c r="AH19" i="53"/>
  <c r="AQ19" i="53" s="1"/>
  <c r="AH20" i="48"/>
  <c r="AQ20" i="48" s="1"/>
  <c r="AG18" i="11"/>
  <c r="AP18" i="11" s="1"/>
  <c r="AF18" i="11"/>
  <c r="AO18" i="11" s="1"/>
  <c r="W19" i="11"/>
  <c r="AE18" i="11"/>
  <c r="AH19" i="38"/>
  <c r="AQ19" i="38" s="1"/>
  <c r="AE20" i="79"/>
  <c r="AG20" i="79"/>
  <c r="AP20" i="79" s="1"/>
  <c r="W21" i="79"/>
  <c r="AF20" i="79"/>
  <c r="AO20" i="79" s="1"/>
  <c r="Y20" i="87"/>
  <c r="X20" i="87"/>
  <c r="AG19" i="41"/>
  <c r="AP19" i="41" s="1"/>
  <c r="AF19" i="41"/>
  <c r="AO19" i="41" s="1"/>
  <c r="AE19" i="41"/>
  <c r="W20" i="41"/>
  <c r="AG18" i="24"/>
  <c r="AP18" i="24" s="1"/>
  <c r="AF18" i="24"/>
  <c r="AO18" i="24" s="1"/>
  <c r="W19" i="24"/>
  <c r="AE18" i="24"/>
  <c r="AH19" i="4"/>
  <c r="AQ19" i="4" s="1"/>
  <c r="AH18" i="32"/>
  <c r="AQ18" i="32" s="1"/>
  <c r="AG18" i="16"/>
  <c r="AP18" i="16" s="1"/>
  <c r="AF18" i="16"/>
  <c r="AO18" i="16" s="1"/>
  <c r="W19" i="16"/>
  <c r="AE18" i="16"/>
  <c r="AH18" i="5"/>
  <c r="AQ18" i="5" s="1"/>
  <c r="AR18" i="19"/>
  <c r="AR17" i="24"/>
  <c r="AE20" i="44"/>
  <c r="W21" i="44"/>
  <c r="AG20" i="44"/>
  <c r="AP20" i="44" s="1"/>
  <c r="AF20" i="44"/>
  <c r="AO20" i="44" s="1"/>
  <c r="X18" i="20"/>
  <c r="Y18" i="20"/>
  <c r="AR18" i="80"/>
  <c r="AR18" i="52"/>
  <c r="AH19" i="33"/>
  <c r="AQ19" i="33" s="1"/>
  <c r="AI18" i="39"/>
  <c r="AN18" i="39"/>
  <c r="AH18" i="23"/>
  <c r="AQ18" i="23" s="1"/>
  <c r="AR18" i="14"/>
  <c r="AR18" i="85"/>
  <c r="AH19" i="54"/>
  <c r="AQ19" i="54" s="1"/>
  <c r="AR17" i="45"/>
  <c r="AI18" i="31"/>
  <c r="AN18" i="31"/>
  <c r="AR18" i="25"/>
  <c r="AR19" i="79"/>
  <c r="AH19" i="8"/>
  <c r="AQ19" i="8" s="1"/>
  <c r="X19" i="47"/>
  <c r="Y19" i="47"/>
  <c r="X20" i="83"/>
  <c r="Y20" i="83"/>
  <c r="AR17" i="64"/>
  <c r="Z18" i="6"/>
  <c r="AI18" i="63"/>
  <c r="AN18" i="63"/>
  <c r="AR18" i="37"/>
  <c r="Z17" i="68"/>
  <c r="AH19" i="77"/>
  <c r="AQ19" i="77" s="1"/>
  <c r="AH19" i="34"/>
  <c r="AQ19" i="34" s="1"/>
  <c r="AR17" i="51"/>
  <c r="Z19" i="80"/>
  <c r="AH20" i="28"/>
  <c r="AQ20" i="28" s="1"/>
  <c r="AI18" i="55"/>
  <c r="AN18" i="55"/>
  <c r="AI18" i="88"/>
  <c r="AN18" i="88"/>
  <c r="AG18" i="74"/>
  <c r="AP18" i="74" s="1"/>
  <c r="AF18" i="74"/>
  <c r="AO18" i="74" s="1"/>
  <c r="AE18" i="74"/>
  <c r="W19" i="74"/>
  <c r="Z18" i="94"/>
  <c r="AR18" i="70"/>
  <c r="Z20" i="48"/>
  <c r="Z18" i="35"/>
  <c r="AH19" i="19"/>
  <c r="AQ19" i="19" s="1"/>
  <c r="Z19" i="38"/>
  <c r="AG18" i="61"/>
  <c r="AP18" i="61" s="1"/>
  <c r="W19" i="61"/>
  <c r="AF18" i="61"/>
  <c r="AO18" i="61" s="1"/>
  <c r="AE18" i="61"/>
  <c r="AR17" i="27"/>
  <c r="Z18" i="92"/>
  <c r="Z20" i="66"/>
  <c r="AI19" i="69"/>
  <c r="AN19" i="69"/>
  <c r="AH18" i="10"/>
  <c r="AQ18" i="10" s="1"/>
  <c r="AR18" i="38"/>
  <c r="Z19" i="33"/>
  <c r="Z18" i="27"/>
  <c r="AR17" i="94"/>
  <c r="Z19" i="54"/>
  <c r="AH20" i="76"/>
  <c r="AQ20" i="76" s="1"/>
  <c r="Y19" i="90"/>
  <c r="X19" i="90"/>
  <c r="Z19" i="8"/>
  <c r="Z18" i="57"/>
  <c r="AN18" i="13"/>
  <c r="AI18" i="13"/>
  <c r="Z18" i="49"/>
  <c r="X20" i="43"/>
  <c r="Y20" i="43"/>
  <c r="AN18" i="75"/>
  <c r="AI18" i="75"/>
  <c r="Y19" i="63"/>
  <c r="X19" i="63"/>
  <c r="W19" i="17"/>
  <c r="AE18" i="17"/>
  <c r="AG18" i="17"/>
  <c r="AP18" i="17" s="1"/>
  <c r="AF18" i="17"/>
  <c r="AO18" i="17" s="1"/>
  <c r="AN18" i="82"/>
  <c r="AI18" i="82"/>
  <c r="AH19" i="85"/>
  <c r="AQ19" i="85" s="1"/>
  <c r="AI16" i="7"/>
  <c r="AN16" i="7"/>
  <c r="AH19" i="25"/>
  <c r="AQ19" i="25" s="1"/>
  <c r="AG20" i="21"/>
  <c r="AP20" i="21" s="1"/>
  <c r="AF20" i="21"/>
  <c r="AO20" i="21" s="1"/>
  <c r="W21" i="21"/>
  <c r="AE20" i="21"/>
  <c r="X19" i="55"/>
  <c r="Y19" i="55"/>
  <c r="AN17" i="89"/>
  <c r="AI17" i="89"/>
  <c r="AR19" i="96"/>
  <c r="Z19" i="53"/>
  <c r="AR18" i="73"/>
  <c r="AH19" i="1"/>
  <c r="AQ19" i="1" s="1"/>
  <c r="AH19" i="52"/>
  <c r="AQ19" i="52" s="1"/>
  <c r="AI19" i="87"/>
  <c r="AN19" i="87"/>
  <c r="Y19" i="40"/>
  <c r="X19" i="40"/>
  <c r="AH19" i="14"/>
  <c r="AQ19" i="14" s="1"/>
  <c r="AH18" i="62"/>
  <c r="AQ18" i="62" s="1"/>
  <c r="AH19" i="81"/>
  <c r="AQ19" i="81" s="1"/>
  <c r="Z19" i="4"/>
  <c r="Z18" i="32"/>
  <c r="Z18" i="5"/>
  <c r="AF18" i="50"/>
  <c r="AO18" i="50" s="1"/>
  <c r="W19" i="50"/>
  <c r="AE18" i="50"/>
  <c r="AG18" i="50"/>
  <c r="AP18" i="50" s="1"/>
  <c r="AH19" i="36"/>
  <c r="AQ19" i="36" s="1"/>
  <c r="AR19" i="15"/>
  <c r="X20" i="69"/>
  <c r="Y20" i="69"/>
  <c r="AR18" i="84"/>
  <c r="Z18" i="23"/>
  <c r="AI18" i="22"/>
  <c r="AN18" i="22"/>
  <c r="AR17" i="29"/>
  <c r="AN18" i="90"/>
  <c r="AI18" i="90"/>
  <c r="AR16" i="68"/>
  <c r="AH20" i="71"/>
  <c r="AQ20" i="71" s="1"/>
  <c r="AI18" i="47"/>
  <c r="AN18" i="47"/>
  <c r="X19" i="13"/>
  <c r="Y19" i="13"/>
  <c r="AR17" i="23"/>
  <c r="AI19" i="83"/>
  <c r="AN19" i="83"/>
  <c r="AG18" i="56"/>
  <c r="AP18" i="56" s="1"/>
  <c r="AF18" i="56"/>
  <c r="AO18" i="56" s="1"/>
  <c r="AE18" i="56"/>
  <c r="W19" i="56"/>
  <c r="AH18" i="29"/>
  <c r="AQ18" i="29" s="1"/>
  <c r="AH18" i="45"/>
  <c r="AQ18" i="45" s="1"/>
  <c r="AH19" i="58"/>
  <c r="AQ19" i="58" s="1"/>
  <c r="AH19" i="2"/>
  <c r="AQ19" i="2" s="1"/>
  <c r="Z19" i="77"/>
  <c r="Z19" i="34"/>
  <c r="Y19" i="82"/>
  <c r="X19" i="82"/>
  <c r="Z19" i="85"/>
  <c r="X18" i="46"/>
  <c r="Y18" i="46"/>
  <c r="X17" i="7"/>
  <c r="Y17" i="7"/>
  <c r="AR17" i="6"/>
  <c r="Z20" i="28"/>
  <c r="AR18" i="30"/>
  <c r="AH19" i="26"/>
  <c r="AQ19" i="26" s="1"/>
  <c r="AR18" i="81"/>
  <c r="AR17" i="78"/>
  <c r="Z19" i="19"/>
  <c r="AN18" i="40"/>
  <c r="AI18" i="40"/>
  <c r="AH19" i="84"/>
  <c r="AQ19" i="84" s="1"/>
  <c r="AH19" i="73"/>
  <c r="AQ19" i="73" s="1"/>
  <c r="AH18" i="78"/>
  <c r="AQ18" i="78" s="1"/>
  <c r="AR17" i="11"/>
  <c r="AR18" i="1"/>
  <c r="AG19" i="42"/>
  <c r="AP19" i="42" s="1"/>
  <c r="AF19" i="42"/>
  <c r="AO19" i="42" s="1"/>
  <c r="AE19" i="42"/>
  <c r="W20" i="42"/>
  <c r="AR18" i="4"/>
  <c r="AI19" i="9"/>
  <c r="AN19" i="9"/>
  <c r="Z18" i="10"/>
  <c r="AR19" i="66"/>
  <c r="AH18" i="95"/>
  <c r="AQ18" i="95" s="1"/>
  <c r="AI17" i="12"/>
  <c r="AN17" i="12"/>
  <c r="X19" i="22"/>
  <c r="Y19" i="22"/>
  <c r="AH18" i="64"/>
  <c r="AQ18" i="64" s="1"/>
  <c r="AR19" i="44"/>
  <c r="AR17" i="56"/>
  <c r="W21" i="76"/>
  <c r="AE20" i="76"/>
  <c r="AF20" i="76"/>
  <c r="AO20" i="76" s="1"/>
  <c r="AG20" i="76"/>
  <c r="AP20" i="76" s="1"/>
  <c r="Z19" i="31" l="1"/>
  <c r="AG18" i="78"/>
  <c r="AP18" i="78" s="1"/>
  <c r="AG19" i="1"/>
  <c r="AP19" i="1" s="1"/>
  <c r="Z19" i="13"/>
  <c r="AF20" i="71"/>
  <c r="AO20" i="71" s="1"/>
  <c r="AG18" i="29"/>
  <c r="AP18" i="29" s="1"/>
  <c r="Z20" i="69"/>
  <c r="AF18" i="45"/>
  <c r="AO18" i="45" s="1"/>
  <c r="Z20" i="83"/>
  <c r="Z19" i="82"/>
  <c r="W20" i="84"/>
  <c r="Y20" i="84" s="1"/>
  <c r="Z17" i="7"/>
  <c r="W18" i="7" s="1"/>
  <c r="Z19" i="75"/>
  <c r="Z21" i="86"/>
  <c r="AG19" i="84"/>
  <c r="AP19" i="84" s="1"/>
  <c r="Z18" i="3"/>
  <c r="Z19" i="47"/>
  <c r="AG19" i="47" s="1"/>
  <c r="AP19" i="47" s="1"/>
  <c r="Z20" i="9"/>
  <c r="AE20" i="9" s="1"/>
  <c r="AG18" i="45"/>
  <c r="AP18" i="45" s="1"/>
  <c r="Z20" i="87"/>
  <c r="AE20" i="87" s="1"/>
  <c r="AE19" i="81"/>
  <c r="AE19" i="84"/>
  <c r="Z19" i="40"/>
  <c r="AF19" i="40" s="1"/>
  <c r="AO19" i="40" s="1"/>
  <c r="AF19" i="81"/>
  <c r="AO19" i="81" s="1"/>
  <c r="AG19" i="25"/>
  <c r="AP19" i="25" s="1"/>
  <c r="AE19" i="1"/>
  <c r="Z19" i="88"/>
  <c r="W20" i="81"/>
  <c r="W19" i="45"/>
  <c r="X19" i="45" s="1"/>
  <c r="Z19" i="45" s="1"/>
  <c r="W20" i="25"/>
  <c r="Y20" i="25" s="1"/>
  <c r="W20" i="1"/>
  <c r="Z19" i="90"/>
  <c r="Z18" i="12"/>
  <c r="AG18" i="12" s="1"/>
  <c r="AP18" i="12" s="1"/>
  <c r="AG19" i="2"/>
  <c r="AP19" i="2" s="1"/>
  <c r="Z19" i="63"/>
  <c r="AE19" i="63" s="1"/>
  <c r="Z18" i="89"/>
  <c r="AF18" i="89" s="1"/>
  <c r="AO18" i="89" s="1"/>
  <c r="AE19" i="2"/>
  <c r="AN19" i="2" s="1"/>
  <c r="AF19" i="2"/>
  <c r="AO19" i="2" s="1"/>
  <c r="Z19" i="55"/>
  <c r="AF19" i="55" s="1"/>
  <c r="AO19" i="55" s="1"/>
  <c r="Z19" i="22"/>
  <c r="AF19" i="22" s="1"/>
  <c r="AO19" i="22" s="1"/>
  <c r="Z20" i="43"/>
  <c r="AG20" i="43" s="1"/>
  <c r="AP20" i="43" s="1"/>
  <c r="AF20" i="87"/>
  <c r="AO20" i="87" s="1"/>
  <c r="AG20" i="87"/>
  <c r="AP20" i="87" s="1"/>
  <c r="W21" i="87"/>
  <c r="AG19" i="31"/>
  <c r="AP19" i="31" s="1"/>
  <c r="AF19" i="31"/>
  <c r="AO19" i="31" s="1"/>
  <c r="AE19" i="31"/>
  <c r="W20" i="31"/>
  <c r="AE19" i="22"/>
  <c r="AG19" i="13"/>
  <c r="AP19" i="13" s="1"/>
  <c r="AF19" i="13"/>
  <c r="AO19" i="13" s="1"/>
  <c r="W20" i="13"/>
  <c r="AE19" i="13"/>
  <c r="W21" i="69"/>
  <c r="AE20" i="69"/>
  <c r="AF20" i="69"/>
  <c r="AO20" i="69" s="1"/>
  <c r="AG20" i="69"/>
  <c r="AP20" i="69" s="1"/>
  <c r="W20" i="82"/>
  <c r="AE19" i="82"/>
  <c r="AG19" i="82"/>
  <c r="AP19" i="82" s="1"/>
  <c r="AF19" i="82"/>
  <c r="AO19" i="82" s="1"/>
  <c r="AE19" i="47"/>
  <c r="W20" i="47"/>
  <c r="AG19" i="39"/>
  <c r="AP19" i="39" s="1"/>
  <c r="AE19" i="39"/>
  <c r="W20" i="39"/>
  <c r="AF19" i="39"/>
  <c r="AO19" i="39" s="1"/>
  <c r="W20" i="63"/>
  <c r="AG18" i="89"/>
  <c r="AP18" i="89" s="1"/>
  <c r="AE19" i="88"/>
  <c r="W20" i="88"/>
  <c r="AF19" i="88"/>
  <c r="AO19" i="88" s="1"/>
  <c r="AG19" i="88"/>
  <c r="AP19" i="88" s="1"/>
  <c r="W20" i="55"/>
  <c r="AE19" i="55"/>
  <c r="W19" i="10"/>
  <c r="AE18" i="10"/>
  <c r="AG18" i="10"/>
  <c r="AP18" i="10" s="1"/>
  <c r="AF18" i="10"/>
  <c r="AO18" i="10" s="1"/>
  <c r="X19" i="56"/>
  <c r="Y19" i="56"/>
  <c r="AR18" i="47"/>
  <c r="AE19" i="40"/>
  <c r="AR17" i="89"/>
  <c r="AR18" i="75"/>
  <c r="Y21" i="44"/>
  <c r="X21" i="44"/>
  <c r="AN18" i="11"/>
  <c r="AI18" i="11"/>
  <c r="AH18" i="46"/>
  <c r="AQ18" i="46" s="1"/>
  <c r="W20" i="85"/>
  <c r="AG19" i="85"/>
  <c r="AP19" i="85" s="1"/>
  <c r="AF19" i="85"/>
  <c r="AO19" i="85" s="1"/>
  <c r="AE19" i="85"/>
  <c r="AR18" i="22"/>
  <c r="AF18" i="5"/>
  <c r="AO18" i="5" s="1"/>
  <c r="W19" i="5"/>
  <c r="AE18" i="5"/>
  <c r="AG18" i="5"/>
  <c r="AP18" i="5" s="1"/>
  <c r="Y21" i="76"/>
  <c r="X21" i="76"/>
  <c r="Y20" i="42"/>
  <c r="X20" i="42"/>
  <c r="AR18" i="40"/>
  <c r="AH17" i="7"/>
  <c r="AQ17" i="7" s="1"/>
  <c r="AH19" i="82"/>
  <c r="AQ19" i="82" s="1"/>
  <c r="AR19" i="83"/>
  <c r="AR18" i="90"/>
  <c r="AF18" i="23"/>
  <c r="AO18" i="23" s="1"/>
  <c r="W19" i="23"/>
  <c r="AE18" i="23"/>
  <c r="AG18" i="23"/>
  <c r="AP18" i="23" s="1"/>
  <c r="AG18" i="32"/>
  <c r="AP18" i="32" s="1"/>
  <c r="AF18" i="32"/>
  <c r="AO18" i="32" s="1"/>
  <c r="AE18" i="32"/>
  <c r="W19" i="32"/>
  <c r="AN20" i="21"/>
  <c r="AI20" i="21"/>
  <c r="W19" i="49"/>
  <c r="AE18" i="49"/>
  <c r="AG18" i="49"/>
  <c r="AP18" i="49" s="1"/>
  <c r="AF18" i="49"/>
  <c r="AO18" i="49" s="1"/>
  <c r="AG20" i="66"/>
  <c r="AP20" i="66" s="1"/>
  <c r="AF20" i="66"/>
  <c r="AO20" i="66" s="1"/>
  <c r="W21" i="66"/>
  <c r="AE20" i="66"/>
  <c r="X19" i="61"/>
  <c r="Y19" i="61"/>
  <c r="AF20" i="48"/>
  <c r="AO20" i="48" s="1"/>
  <c r="AE20" i="48"/>
  <c r="W21" i="48"/>
  <c r="AG20" i="48"/>
  <c r="AP20" i="48" s="1"/>
  <c r="AN18" i="74"/>
  <c r="AI18" i="74"/>
  <c r="AR18" i="55"/>
  <c r="AE19" i="80"/>
  <c r="W20" i="80"/>
  <c r="AF19" i="80"/>
  <c r="AO19" i="80" s="1"/>
  <c r="AG19" i="80"/>
  <c r="AP19" i="80" s="1"/>
  <c r="AG18" i="6"/>
  <c r="AP18" i="6" s="1"/>
  <c r="AF18" i="6"/>
  <c r="AO18" i="6" s="1"/>
  <c r="W19" i="6"/>
  <c r="AE18" i="6"/>
  <c r="AH20" i="87"/>
  <c r="AQ20" i="87" s="1"/>
  <c r="Y20" i="65"/>
  <c r="X20" i="65"/>
  <c r="X19" i="93"/>
  <c r="Y19" i="93"/>
  <c r="AR17" i="46"/>
  <c r="AN18" i="72"/>
  <c r="AI18" i="72"/>
  <c r="Y19" i="51"/>
  <c r="X19" i="51"/>
  <c r="Z19" i="51" s="1"/>
  <c r="AI19" i="58"/>
  <c r="AN19" i="58"/>
  <c r="X19" i="59"/>
  <c r="Y19" i="59"/>
  <c r="X19" i="18"/>
  <c r="Y19" i="18"/>
  <c r="Z19" i="18" s="1"/>
  <c r="Y20" i="73"/>
  <c r="X20" i="73"/>
  <c r="X20" i="26"/>
  <c r="Y20" i="26"/>
  <c r="Y20" i="37"/>
  <c r="X20" i="37"/>
  <c r="AI18" i="45"/>
  <c r="AN18" i="45"/>
  <c r="AN18" i="78"/>
  <c r="AI18" i="78"/>
  <c r="AR18" i="13"/>
  <c r="AR20" i="86"/>
  <c r="Y20" i="58"/>
  <c r="X20" i="58"/>
  <c r="Y21" i="96"/>
  <c r="X21" i="96"/>
  <c r="AG21" i="86"/>
  <c r="AP21" i="86" s="1"/>
  <c r="AF21" i="86"/>
  <c r="AO21" i="86" s="1"/>
  <c r="AE21" i="86"/>
  <c r="W22" i="86"/>
  <c r="AN18" i="64"/>
  <c r="AI18" i="64"/>
  <c r="Y19" i="67"/>
  <c r="X19" i="67"/>
  <c r="Y20" i="52"/>
  <c r="X20" i="52"/>
  <c r="AI19" i="26"/>
  <c r="AN19" i="26"/>
  <c r="AN19" i="81"/>
  <c r="AI18" i="29"/>
  <c r="AN18" i="29"/>
  <c r="AH19" i="22"/>
  <c r="AQ19" i="22" s="1"/>
  <c r="AN19" i="42"/>
  <c r="AI19" i="42"/>
  <c r="AG19" i="19"/>
  <c r="AP19" i="19" s="1"/>
  <c r="AF19" i="19"/>
  <c r="AO19" i="19" s="1"/>
  <c r="W20" i="19"/>
  <c r="AE19" i="19"/>
  <c r="AE20" i="28"/>
  <c r="AF20" i="28"/>
  <c r="AO20" i="28" s="1"/>
  <c r="W21" i="28"/>
  <c r="AG20" i="28"/>
  <c r="AP20" i="28" s="1"/>
  <c r="AN18" i="56"/>
  <c r="AI18" i="56"/>
  <c r="AI18" i="50"/>
  <c r="AN18" i="50"/>
  <c r="AI18" i="17"/>
  <c r="AN18" i="17"/>
  <c r="W20" i="38"/>
  <c r="AF19" i="38"/>
  <c r="AO19" i="38" s="1"/>
  <c r="AE19" i="38"/>
  <c r="AG19" i="38"/>
  <c r="AP19" i="38" s="1"/>
  <c r="X20" i="41"/>
  <c r="Y20" i="41"/>
  <c r="Y19" i="11"/>
  <c r="X19" i="11"/>
  <c r="Z19" i="11" s="1"/>
  <c r="AI18" i="93"/>
  <c r="AN18" i="93"/>
  <c r="AH19" i="60"/>
  <c r="AQ19" i="60" s="1"/>
  <c r="AR18" i="60"/>
  <c r="AN20" i="96"/>
  <c r="AI20" i="96"/>
  <c r="X19" i="64"/>
  <c r="Y19" i="64"/>
  <c r="X19" i="95"/>
  <c r="Y19" i="95"/>
  <c r="AN18" i="67"/>
  <c r="AI18" i="67"/>
  <c r="AI19" i="37"/>
  <c r="AN19" i="37"/>
  <c r="AF17" i="7"/>
  <c r="AO17" i="7" s="1"/>
  <c r="W20" i="90"/>
  <c r="AG19" i="90"/>
  <c r="AP19" i="90" s="1"/>
  <c r="AE19" i="90"/>
  <c r="AF19" i="90"/>
  <c r="AO19" i="90" s="1"/>
  <c r="AF18" i="92"/>
  <c r="AO18" i="92" s="1"/>
  <c r="W19" i="92"/>
  <c r="AG18" i="92"/>
  <c r="AP18" i="92" s="1"/>
  <c r="AE18" i="92"/>
  <c r="AG17" i="68"/>
  <c r="AP17" i="68" s="1"/>
  <c r="AF17" i="68"/>
  <c r="AO17" i="68" s="1"/>
  <c r="AE17" i="68"/>
  <c r="W18" i="68"/>
  <c r="AH19" i="39"/>
  <c r="AQ19" i="39" s="1"/>
  <c r="Y19" i="72"/>
  <c r="X19" i="72"/>
  <c r="AN18" i="51"/>
  <c r="AI18" i="51"/>
  <c r="AH19" i="88"/>
  <c r="AQ19" i="88" s="1"/>
  <c r="AH18" i="89"/>
  <c r="AQ18" i="89" s="1"/>
  <c r="AF19" i="34"/>
  <c r="AO19" i="34" s="1"/>
  <c r="AG19" i="34"/>
  <c r="AP19" i="34" s="1"/>
  <c r="AE19" i="34"/>
  <c r="W20" i="34"/>
  <c r="AG18" i="94"/>
  <c r="AP18" i="94" s="1"/>
  <c r="AF18" i="94"/>
  <c r="AO18" i="94" s="1"/>
  <c r="W19" i="94"/>
  <c r="AE18" i="94"/>
  <c r="AH18" i="20"/>
  <c r="AQ18" i="20" s="1"/>
  <c r="AN20" i="44"/>
  <c r="AI20" i="44"/>
  <c r="AN18" i="24"/>
  <c r="AI18" i="24"/>
  <c r="AN19" i="41"/>
  <c r="AI19" i="41"/>
  <c r="AI19" i="70"/>
  <c r="AN19" i="70"/>
  <c r="AH19" i="75"/>
  <c r="AQ19" i="75" s="1"/>
  <c r="AH19" i="31"/>
  <c r="AQ19" i="31" s="1"/>
  <c r="Y20" i="30"/>
  <c r="X20" i="30"/>
  <c r="AR17" i="20"/>
  <c r="AR19" i="43"/>
  <c r="AH20" i="9"/>
  <c r="AQ20" i="9" s="1"/>
  <c r="AI19" i="73"/>
  <c r="AN19" i="73"/>
  <c r="AI18" i="62"/>
  <c r="AN18" i="62"/>
  <c r="X20" i="81"/>
  <c r="Y20" i="81"/>
  <c r="AN19" i="84"/>
  <c r="AI19" i="84"/>
  <c r="AG19" i="4"/>
  <c r="AP19" i="4" s="1"/>
  <c r="AF19" i="4"/>
  <c r="AO19" i="4" s="1"/>
  <c r="W20" i="4"/>
  <c r="AE19" i="4"/>
  <c r="AH19" i="47"/>
  <c r="AQ19" i="47" s="1"/>
  <c r="AI19" i="36"/>
  <c r="AN19" i="36"/>
  <c r="AR19" i="9"/>
  <c r="X19" i="50"/>
  <c r="Y19" i="50"/>
  <c r="AR19" i="87"/>
  <c r="X19" i="17"/>
  <c r="Y19" i="17"/>
  <c r="W19" i="57"/>
  <c r="AE18" i="57"/>
  <c r="AF18" i="57"/>
  <c r="AO18" i="57" s="1"/>
  <c r="AG18" i="57"/>
  <c r="AP18" i="57" s="1"/>
  <c r="AI20" i="76"/>
  <c r="AN20" i="76"/>
  <c r="Z18" i="46"/>
  <c r="W20" i="77"/>
  <c r="AG19" i="77"/>
  <c r="AP19" i="77" s="1"/>
  <c r="AF19" i="77"/>
  <c r="AO19" i="77" s="1"/>
  <c r="AE19" i="77"/>
  <c r="AH19" i="13"/>
  <c r="AQ19" i="13" s="1"/>
  <c r="AH20" i="69"/>
  <c r="AQ20" i="69" s="1"/>
  <c r="W20" i="53"/>
  <c r="AG19" i="53"/>
  <c r="AP19" i="53" s="1"/>
  <c r="AF19" i="53"/>
  <c r="AO19" i="53" s="1"/>
  <c r="AE19" i="53"/>
  <c r="AH19" i="55"/>
  <c r="AQ19" i="55" s="1"/>
  <c r="AR16" i="7"/>
  <c r="AR18" i="82"/>
  <c r="AH19" i="63"/>
  <c r="AQ19" i="63" s="1"/>
  <c r="AH20" i="43"/>
  <c r="AQ20" i="43" s="1"/>
  <c r="AF19" i="8"/>
  <c r="AO19" i="8" s="1"/>
  <c r="W20" i="8"/>
  <c r="AE19" i="8"/>
  <c r="AG19" i="8"/>
  <c r="AP19" i="8" s="1"/>
  <c r="AE18" i="27"/>
  <c r="AG18" i="27"/>
  <c r="AP18" i="27" s="1"/>
  <c r="W19" i="27"/>
  <c r="AF18" i="27"/>
  <c r="AO18" i="27" s="1"/>
  <c r="AI18" i="61"/>
  <c r="AN18" i="61"/>
  <c r="AR18" i="88"/>
  <c r="AH20" i="83"/>
  <c r="AQ20" i="83" s="1"/>
  <c r="AR18" i="31"/>
  <c r="AR18" i="39"/>
  <c r="Z18" i="20"/>
  <c r="AN18" i="16"/>
  <c r="AI18" i="16"/>
  <c r="Y19" i="24"/>
  <c r="X19" i="24"/>
  <c r="Y21" i="79"/>
  <c r="X21" i="79"/>
  <c r="Y19" i="91"/>
  <c r="X19" i="91"/>
  <c r="X20" i="70"/>
  <c r="Y20" i="70"/>
  <c r="Z19" i="60"/>
  <c r="AI19" i="30"/>
  <c r="AN19" i="30"/>
  <c r="AN18" i="95"/>
  <c r="AI18" i="95"/>
  <c r="AI19" i="14"/>
  <c r="AN19" i="14"/>
  <c r="AN20" i="71"/>
  <c r="X19" i="62"/>
  <c r="Y19" i="62"/>
  <c r="X19" i="29"/>
  <c r="Y19" i="29"/>
  <c r="Y20" i="36"/>
  <c r="X20" i="36"/>
  <c r="AI19" i="25"/>
  <c r="AN19" i="25"/>
  <c r="AI19" i="1"/>
  <c r="AN19" i="1"/>
  <c r="X21" i="21"/>
  <c r="Y21" i="21"/>
  <c r="W20" i="54"/>
  <c r="AE19" i="54"/>
  <c r="AG19" i="54"/>
  <c r="AP19" i="54" s="1"/>
  <c r="AF19" i="54"/>
  <c r="AO19" i="54" s="1"/>
  <c r="AN20" i="79"/>
  <c r="AI20" i="79"/>
  <c r="AR17" i="12"/>
  <c r="AH19" i="40"/>
  <c r="AQ19" i="40" s="1"/>
  <c r="AH19" i="90"/>
  <c r="AQ19" i="90" s="1"/>
  <c r="AG19" i="33"/>
  <c r="AP19" i="33" s="1"/>
  <c r="AF19" i="33"/>
  <c r="AO19" i="33" s="1"/>
  <c r="AE19" i="33"/>
  <c r="W20" i="33"/>
  <c r="AR19" i="69"/>
  <c r="AG18" i="35"/>
  <c r="AP18" i="35" s="1"/>
  <c r="AE18" i="35"/>
  <c r="W19" i="35"/>
  <c r="AF18" i="35"/>
  <c r="AO18" i="35" s="1"/>
  <c r="Y19" i="74"/>
  <c r="X19" i="74"/>
  <c r="Z19" i="74" s="1"/>
  <c r="AR18" i="63"/>
  <c r="AE20" i="83"/>
  <c r="W21" i="83"/>
  <c r="AF20" i="83"/>
  <c r="AO20" i="83" s="1"/>
  <c r="AG20" i="83"/>
  <c r="AP20" i="83" s="1"/>
  <c r="Y19" i="16"/>
  <c r="X19" i="16"/>
  <c r="AN19" i="65"/>
  <c r="AI19" i="65"/>
  <c r="AN18" i="91"/>
  <c r="AI18" i="91"/>
  <c r="W20" i="75"/>
  <c r="AG19" i="75"/>
  <c r="AP19" i="75" s="1"/>
  <c r="AF19" i="75"/>
  <c r="AO19" i="75" s="1"/>
  <c r="AE19" i="75"/>
  <c r="AF20" i="15"/>
  <c r="AO20" i="15" s="1"/>
  <c r="W21" i="15"/>
  <c r="AE20" i="15"/>
  <c r="AG20" i="15"/>
  <c r="AP20" i="15" s="1"/>
  <c r="AH21" i="86"/>
  <c r="AQ21" i="86" s="1"/>
  <c r="AH18" i="12"/>
  <c r="AQ18" i="12" s="1"/>
  <c r="W21" i="9"/>
  <c r="Y20" i="14"/>
  <c r="X20" i="14"/>
  <c r="AN18" i="59"/>
  <c r="AI18" i="59"/>
  <c r="AN18" i="18"/>
  <c r="AI18" i="18"/>
  <c r="X21" i="71"/>
  <c r="Y21" i="71"/>
  <c r="AN19" i="52"/>
  <c r="AI19" i="52"/>
  <c r="Y19" i="45"/>
  <c r="X19" i="78"/>
  <c r="Y19" i="78"/>
  <c r="X20" i="84"/>
  <c r="Y20" i="1"/>
  <c r="X20" i="1"/>
  <c r="X20" i="2"/>
  <c r="Y20" i="2"/>
  <c r="AF20" i="9" l="1"/>
  <c r="AO20" i="9" s="1"/>
  <c r="X20" i="25"/>
  <c r="AG17" i="7"/>
  <c r="AP17" i="7" s="1"/>
  <c r="AG20" i="9"/>
  <c r="AP20" i="9" s="1"/>
  <c r="AI20" i="71"/>
  <c r="W20" i="40"/>
  <c r="X20" i="40" s="1"/>
  <c r="W19" i="89"/>
  <c r="AF19" i="47"/>
  <c r="AO19" i="47" s="1"/>
  <c r="AG19" i="63"/>
  <c r="AP19" i="63" s="1"/>
  <c r="W21" i="43"/>
  <c r="AE17" i="7"/>
  <c r="AG19" i="55"/>
  <c r="AP19" i="55" s="1"/>
  <c r="AF19" i="63"/>
  <c r="AO19" i="63" s="1"/>
  <c r="AE20" i="43"/>
  <c r="AI19" i="81"/>
  <c r="AG19" i="40"/>
  <c r="AP19" i="40" s="1"/>
  <c r="AE18" i="89"/>
  <c r="Z20" i="52"/>
  <c r="AF20" i="52" s="1"/>
  <c r="AO20" i="52" s="1"/>
  <c r="Z19" i="24"/>
  <c r="AE18" i="12"/>
  <c r="AN18" i="12" s="1"/>
  <c r="Z19" i="17"/>
  <c r="Z20" i="25"/>
  <c r="AF20" i="25" s="1"/>
  <c r="AO20" i="25" s="1"/>
  <c r="Z20" i="73"/>
  <c r="AF20" i="43"/>
  <c r="AO20" i="43" s="1"/>
  <c r="W19" i="3"/>
  <c r="AE18" i="3"/>
  <c r="AF18" i="3"/>
  <c r="AO18" i="3" s="1"/>
  <c r="AG18" i="3"/>
  <c r="AP18" i="3" s="1"/>
  <c r="Z20" i="30"/>
  <c r="W20" i="22"/>
  <c r="X20" i="22" s="1"/>
  <c r="W19" i="12"/>
  <c r="Z20" i="14"/>
  <c r="AG20" i="14" s="1"/>
  <c r="AP20" i="14" s="1"/>
  <c r="Z19" i="91"/>
  <c r="Z21" i="96"/>
  <c r="Z20" i="65"/>
  <c r="AG20" i="65" s="1"/>
  <c r="AP20" i="65" s="1"/>
  <c r="Z19" i="61"/>
  <c r="AG19" i="61" s="1"/>
  <c r="AP19" i="61" s="1"/>
  <c r="Z20" i="81"/>
  <c r="Z19" i="50"/>
  <c r="W20" i="50" s="1"/>
  <c r="Z19" i="29"/>
  <c r="AF18" i="12"/>
  <c r="AO18" i="12" s="1"/>
  <c r="AG19" i="22"/>
  <c r="AP19" i="22" s="1"/>
  <c r="Z20" i="36"/>
  <c r="AG20" i="36" s="1"/>
  <c r="AP20" i="36" s="1"/>
  <c r="Z19" i="67"/>
  <c r="Z20" i="42"/>
  <c r="W21" i="42" s="1"/>
  <c r="Z20" i="1"/>
  <c r="AG20" i="1" s="1"/>
  <c r="AP20" i="1" s="1"/>
  <c r="Z20" i="37"/>
  <c r="AF20" i="37" s="1"/>
  <c r="AO20" i="37" s="1"/>
  <c r="Z20" i="26"/>
  <c r="AE20" i="26" s="1"/>
  <c r="AI19" i="2"/>
  <c r="AR19" i="2" s="1"/>
  <c r="Z19" i="16"/>
  <c r="AG19" i="16" s="1"/>
  <c r="AP19" i="16" s="1"/>
  <c r="Z20" i="2"/>
  <c r="W21" i="2" s="1"/>
  <c r="Z19" i="78"/>
  <c r="W20" i="78" s="1"/>
  <c r="Z21" i="44"/>
  <c r="W22" i="44" s="1"/>
  <c r="AG20" i="26"/>
  <c r="AP20" i="26" s="1"/>
  <c r="AG19" i="78"/>
  <c r="AP19" i="78" s="1"/>
  <c r="AG19" i="45"/>
  <c r="AP19" i="45" s="1"/>
  <c r="AE19" i="45"/>
  <c r="W20" i="45"/>
  <c r="AF19" i="45"/>
  <c r="AO19" i="45" s="1"/>
  <c r="AF20" i="81"/>
  <c r="AO20" i="81" s="1"/>
  <c r="AG20" i="81"/>
  <c r="AP20" i="81" s="1"/>
  <c r="AE20" i="81"/>
  <c r="W21" i="81"/>
  <c r="AF20" i="65"/>
  <c r="AO20" i="65" s="1"/>
  <c r="AE20" i="65"/>
  <c r="W21" i="65"/>
  <c r="AE20" i="1"/>
  <c r="AF19" i="16"/>
  <c r="AO19" i="16" s="1"/>
  <c r="W20" i="16"/>
  <c r="AE19" i="16"/>
  <c r="AG20" i="25"/>
  <c r="AP20" i="25" s="1"/>
  <c r="AE20" i="25"/>
  <c r="W21" i="25"/>
  <c r="AG19" i="67"/>
  <c r="AP19" i="67" s="1"/>
  <c r="AF19" i="67"/>
  <c r="AO19" i="67" s="1"/>
  <c r="AE19" i="67"/>
  <c r="W20" i="67"/>
  <c r="AE20" i="42"/>
  <c r="AE20" i="37"/>
  <c r="W21" i="37"/>
  <c r="AG20" i="37"/>
  <c r="AP20" i="37" s="1"/>
  <c r="AG19" i="18"/>
  <c r="AP19" i="18" s="1"/>
  <c r="AF19" i="18"/>
  <c r="AO19" i="18" s="1"/>
  <c r="W20" i="18"/>
  <c r="AE19" i="18"/>
  <c r="AR18" i="59"/>
  <c r="AH20" i="84"/>
  <c r="AQ20" i="84" s="1"/>
  <c r="AI19" i="75"/>
  <c r="AN19" i="75"/>
  <c r="X20" i="33"/>
  <c r="Y20" i="33"/>
  <c r="Z20" i="84"/>
  <c r="AR18" i="18"/>
  <c r="AN19" i="54"/>
  <c r="AI19" i="54"/>
  <c r="AH19" i="29"/>
  <c r="AQ19" i="29" s="1"/>
  <c r="AR19" i="30"/>
  <c r="AI19" i="8"/>
  <c r="AN19" i="8"/>
  <c r="AI19" i="77"/>
  <c r="AN19" i="77"/>
  <c r="AH19" i="50"/>
  <c r="AQ19" i="50" s="1"/>
  <c r="Y20" i="4"/>
  <c r="X20" i="4"/>
  <c r="AR20" i="44"/>
  <c r="X19" i="94"/>
  <c r="Y19" i="94"/>
  <c r="AR18" i="51"/>
  <c r="AI17" i="7"/>
  <c r="AN17" i="7"/>
  <c r="AR18" i="67"/>
  <c r="AH19" i="64"/>
  <c r="AQ19" i="64" s="1"/>
  <c r="AG19" i="11"/>
  <c r="AP19" i="11" s="1"/>
  <c r="AF19" i="11"/>
  <c r="AO19" i="11" s="1"/>
  <c r="W20" i="11"/>
  <c r="AE19" i="11"/>
  <c r="AN19" i="38"/>
  <c r="AI19" i="38"/>
  <c r="AR18" i="50"/>
  <c r="AR19" i="42"/>
  <c r="AR19" i="81"/>
  <c r="W21" i="52"/>
  <c r="AR18" i="45"/>
  <c r="AH19" i="51"/>
  <c r="AQ19" i="51" s="1"/>
  <c r="AN18" i="6"/>
  <c r="AI18" i="6"/>
  <c r="AI18" i="5"/>
  <c r="AN18" i="5"/>
  <c r="AI18" i="10"/>
  <c r="AN18" i="10"/>
  <c r="AI19" i="63"/>
  <c r="AN19" i="63"/>
  <c r="X21" i="43"/>
  <c r="Y21" i="43"/>
  <c r="AN19" i="13"/>
  <c r="AI19" i="13"/>
  <c r="Y21" i="9"/>
  <c r="X21" i="9"/>
  <c r="AH20" i="1"/>
  <c r="AQ20" i="1" s="1"/>
  <c r="AR19" i="52"/>
  <c r="AI20" i="9"/>
  <c r="AN20" i="9"/>
  <c r="AI20" i="15"/>
  <c r="AN20" i="15"/>
  <c r="AH19" i="16"/>
  <c r="AQ19" i="16" s="1"/>
  <c r="Y21" i="83"/>
  <c r="X21" i="83"/>
  <c r="W20" i="74"/>
  <c r="AG19" i="74"/>
  <c r="AP19" i="74" s="1"/>
  <c r="AF19" i="74"/>
  <c r="AO19" i="74" s="1"/>
  <c r="AE19" i="74"/>
  <c r="X20" i="54"/>
  <c r="Y20" i="54"/>
  <c r="W21" i="36"/>
  <c r="AF19" i="29"/>
  <c r="AO19" i="29" s="1"/>
  <c r="AE19" i="29"/>
  <c r="W20" i="29"/>
  <c r="AG19" i="29"/>
  <c r="AP19" i="29" s="1"/>
  <c r="AG19" i="60"/>
  <c r="AP19" i="60" s="1"/>
  <c r="AF19" i="60"/>
  <c r="AO19" i="60" s="1"/>
  <c r="W20" i="60"/>
  <c r="AE19" i="60"/>
  <c r="W20" i="91"/>
  <c r="AG19" i="91"/>
  <c r="AP19" i="91" s="1"/>
  <c r="AE19" i="91"/>
  <c r="AF19" i="91"/>
  <c r="AO19" i="91" s="1"/>
  <c r="AG19" i="24"/>
  <c r="AP19" i="24" s="1"/>
  <c r="AF19" i="24"/>
  <c r="AO19" i="24" s="1"/>
  <c r="W20" i="24"/>
  <c r="AE19" i="24"/>
  <c r="Y19" i="27"/>
  <c r="X19" i="27"/>
  <c r="X20" i="8"/>
  <c r="Y20" i="8"/>
  <c r="X20" i="53"/>
  <c r="Y20" i="53"/>
  <c r="AR20" i="76"/>
  <c r="AH19" i="17"/>
  <c r="AQ19" i="17" s="1"/>
  <c r="AF19" i="50"/>
  <c r="AO19" i="50" s="1"/>
  <c r="AG20" i="30"/>
  <c r="AP20" i="30" s="1"/>
  <c r="AF20" i="30"/>
  <c r="AO20" i="30" s="1"/>
  <c r="AE20" i="30"/>
  <c r="W21" i="30"/>
  <c r="AR19" i="70"/>
  <c r="X18" i="7"/>
  <c r="Y18" i="7"/>
  <c r="Z19" i="64"/>
  <c r="AR18" i="56"/>
  <c r="AN20" i="28"/>
  <c r="AI20" i="28"/>
  <c r="AH19" i="67"/>
  <c r="AQ19" i="67" s="1"/>
  <c r="Y22" i="86"/>
  <c r="X22" i="86"/>
  <c r="W22" i="96"/>
  <c r="AG21" i="96"/>
  <c r="AP21" i="96" s="1"/>
  <c r="AF21" i="96"/>
  <c r="AO21" i="96" s="1"/>
  <c r="AE21" i="96"/>
  <c r="AH20" i="37"/>
  <c r="AQ20" i="37" s="1"/>
  <c r="AH20" i="73"/>
  <c r="AQ20" i="73" s="1"/>
  <c r="Y19" i="6"/>
  <c r="X19" i="6"/>
  <c r="X20" i="80"/>
  <c r="Y20" i="80"/>
  <c r="AH19" i="61"/>
  <c r="AQ19" i="61" s="1"/>
  <c r="AI18" i="23"/>
  <c r="AN18" i="23"/>
  <c r="X19" i="5"/>
  <c r="Y19" i="5"/>
  <c r="AI19" i="40"/>
  <c r="AN19" i="40"/>
  <c r="X19" i="10"/>
  <c r="Y19" i="10"/>
  <c r="AI18" i="89"/>
  <c r="AN18" i="89"/>
  <c r="Y20" i="63"/>
  <c r="X20" i="63"/>
  <c r="AN20" i="43"/>
  <c r="AI19" i="82"/>
  <c r="AN19" i="82"/>
  <c r="Y20" i="13"/>
  <c r="X20" i="13"/>
  <c r="Y21" i="87"/>
  <c r="X21" i="87"/>
  <c r="AH19" i="78"/>
  <c r="AQ19" i="78" s="1"/>
  <c r="Y21" i="15"/>
  <c r="X21" i="15"/>
  <c r="Z21" i="15" s="1"/>
  <c r="X20" i="75"/>
  <c r="Y20" i="75"/>
  <c r="AI20" i="83"/>
  <c r="AN20" i="83"/>
  <c r="AR20" i="79"/>
  <c r="AR19" i="1"/>
  <c r="AR19" i="14"/>
  <c r="AH21" i="79"/>
  <c r="AQ21" i="79" s="1"/>
  <c r="AR18" i="16"/>
  <c r="W20" i="17"/>
  <c r="AE19" i="17"/>
  <c r="AG19" i="17"/>
  <c r="AP19" i="17" s="1"/>
  <c r="AF19" i="17"/>
  <c r="AO19" i="17" s="1"/>
  <c r="AR18" i="62"/>
  <c r="AR19" i="41"/>
  <c r="AH19" i="72"/>
  <c r="AQ19" i="72" s="1"/>
  <c r="AI18" i="92"/>
  <c r="AN18" i="92"/>
  <c r="AI19" i="90"/>
  <c r="AN19" i="90"/>
  <c r="AR20" i="96"/>
  <c r="AH20" i="41"/>
  <c r="AQ20" i="41" s="1"/>
  <c r="Y20" i="38"/>
  <c r="X20" i="38"/>
  <c r="AI19" i="19"/>
  <c r="AN19" i="19"/>
  <c r="AN21" i="86"/>
  <c r="AI21" i="86"/>
  <c r="AH20" i="58"/>
  <c r="AQ20" i="58" s="1"/>
  <c r="AF20" i="73"/>
  <c r="AO20" i="73" s="1"/>
  <c r="AE20" i="73"/>
  <c r="W21" i="73"/>
  <c r="AG20" i="73"/>
  <c r="AP20" i="73" s="1"/>
  <c r="AH19" i="59"/>
  <c r="AQ19" i="59" s="1"/>
  <c r="AG19" i="51"/>
  <c r="AP19" i="51" s="1"/>
  <c r="AF19" i="51"/>
  <c r="AO19" i="51" s="1"/>
  <c r="AE19" i="51"/>
  <c r="W20" i="51"/>
  <c r="AH19" i="93"/>
  <c r="AQ19" i="93" s="1"/>
  <c r="AI19" i="80"/>
  <c r="AN19" i="80"/>
  <c r="X19" i="32"/>
  <c r="Y19" i="32"/>
  <c r="X19" i="23"/>
  <c r="Z19" i="23" s="1"/>
  <c r="Y19" i="23"/>
  <c r="AH21" i="76"/>
  <c r="AQ21" i="76" s="1"/>
  <c r="AH19" i="56"/>
  <c r="AQ19" i="56" s="1"/>
  <c r="AH21" i="21"/>
  <c r="AQ21" i="21" s="1"/>
  <c r="AH19" i="62"/>
  <c r="AQ19" i="62" s="1"/>
  <c r="AR18" i="95"/>
  <c r="AH20" i="70"/>
  <c r="AQ20" i="70" s="1"/>
  <c r="AR19" i="84"/>
  <c r="X20" i="34"/>
  <c r="Y20" i="34"/>
  <c r="AH19" i="95"/>
  <c r="AQ19" i="95" s="1"/>
  <c r="AR18" i="93"/>
  <c r="Z20" i="41"/>
  <c r="Y20" i="19"/>
  <c r="X20" i="19"/>
  <c r="AR19" i="26"/>
  <c r="AR18" i="78"/>
  <c r="Z19" i="59"/>
  <c r="AR18" i="72"/>
  <c r="Z19" i="93"/>
  <c r="Y21" i="48"/>
  <c r="X21" i="48"/>
  <c r="AI20" i="66"/>
  <c r="AN20" i="66"/>
  <c r="AN18" i="49"/>
  <c r="AI18" i="49"/>
  <c r="AN18" i="32"/>
  <c r="AI18" i="32"/>
  <c r="Y20" i="85"/>
  <c r="X20" i="85"/>
  <c r="AR18" i="11"/>
  <c r="Z19" i="56"/>
  <c r="AN19" i="55"/>
  <c r="AI19" i="55"/>
  <c r="Y20" i="88"/>
  <c r="X20" i="88"/>
  <c r="X19" i="89"/>
  <c r="Y19" i="89"/>
  <c r="Z19" i="89" s="1"/>
  <c r="Y20" i="47"/>
  <c r="X20" i="47"/>
  <c r="X20" i="82"/>
  <c r="Y20" i="82"/>
  <c r="X20" i="31"/>
  <c r="Y20" i="31"/>
  <c r="Z20" i="31" s="1"/>
  <c r="AR18" i="91"/>
  <c r="AH21" i="71"/>
  <c r="AQ21" i="71" s="1"/>
  <c r="Y19" i="35"/>
  <c r="X19" i="35"/>
  <c r="Z21" i="21"/>
  <c r="AR19" i="25"/>
  <c r="Z19" i="62"/>
  <c r="Z20" i="70"/>
  <c r="Z21" i="79"/>
  <c r="W19" i="20"/>
  <c r="AE18" i="20"/>
  <c r="AG18" i="20"/>
  <c r="AP18" i="20" s="1"/>
  <c r="AF18" i="20"/>
  <c r="AO18" i="20" s="1"/>
  <c r="AI18" i="27"/>
  <c r="AN18" i="27"/>
  <c r="AI19" i="53"/>
  <c r="AN19" i="53"/>
  <c r="X20" i="77"/>
  <c r="Y20" i="77"/>
  <c r="AI18" i="57"/>
  <c r="AN18" i="57"/>
  <c r="AR19" i="73"/>
  <c r="AR18" i="24"/>
  <c r="AN18" i="94"/>
  <c r="AI18" i="94"/>
  <c r="Z19" i="72"/>
  <c r="X18" i="68"/>
  <c r="Y18" i="68"/>
  <c r="Z19" i="95"/>
  <c r="AH19" i="11"/>
  <c r="AQ19" i="11" s="1"/>
  <c r="AR18" i="17"/>
  <c r="AH20" i="52"/>
  <c r="AQ20" i="52" s="1"/>
  <c r="AR18" i="64"/>
  <c r="Z20" i="58"/>
  <c r="AH20" i="65"/>
  <c r="AQ20" i="65" s="1"/>
  <c r="AI20" i="48"/>
  <c r="AN20" i="48"/>
  <c r="X21" i="66"/>
  <c r="Y21" i="66"/>
  <c r="Y19" i="49"/>
  <c r="X19" i="49"/>
  <c r="Z21" i="76"/>
  <c r="Y20" i="40"/>
  <c r="X20" i="55"/>
  <c r="Y20" i="55"/>
  <c r="AI19" i="88"/>
  <c r="AN19" i="88"/>
  <c r="X20" i="39"/>
  <c r="Y20" i="39"/>
  <c r="AN19" i="47"/>
  <c r="AI19" i="47"/>
  <c r="AI20" i="69"/>
  <c r="AN20" i="69"/>
  <c r="AI19" i="22"/>
  <c r="AN19" i="22"/>
  <c r="AN19" i="31"/>
  <c r="AI19" i="31"/>
  <c r="AH19" i="45"/>
  <c r="AQ19" i="45" s="1"/>
  <c r="AH20" i="14"/>
  <c r="AQ20" i="14" s="1"/>
  <c r="AH20" i="2"/>
  <c r="AQ20" i="2" s="1"/>
  <c r="Z21" i="71"/>
  <c r="AR19" i="65"/>
  <c r="AH19" i="74"/>
  <c r="AQ19" i="74" s="1"/>
  <c r="AN18" i="35"/>
  <c r="AI18" i="35"/>
  <c r="AN19" i="33"/>
  <c r="AI19" i="33"/>
  <c r="AH20" i="36"/>
  <c r="AQ20" i="36" s="1"/>
  <c r="AR20" i="71"/>
  <c r="AH19" i="91"/>
  <c r="AQ19" i="91" s="1"/>
  <c r="AH19" i="24"/>
  <c r="AQ19" i="24" s="1"/>
  <c r="AR18" i="61"/>
  <c r="AG18" i="46"/>
  <c r="AP18" i="46" s="1"/>
  <c r="AF18" i="46"/>
  <c r="AO18" i="46" s="1"/>
  <c r="W19" i="46"/>
  <c r="AE18" i="46"/>
  <c r="X19" i="57"/>
  <c r="Y19" i="57"/>
  <c r="AR19" i="36"/>
  <c r="AI19" i="4"/>
  <c r="AN19" i="4"/>
  <c r="AH20" i="25"/>
  <c r="AQ20" i="25" s="1"/>
  <c r="AH20" i="81"/>
  <c r="AQ20" i="81" s="1"/>
  <c r="AH20" i="30"/>
  <c r="AQ20" i="30" s="1"/>
  <c r="AI19" i="34"/>
  <c r="AN19" i="34"/>
  <c r="AI17" i="68"/>
  <c r="AN17" i="68"/>
  <c r="Y19" i="92"/>
  <c r="X19" i="92"/>
  <c r="Y20" i="90"/>
  <c r="X20" i="90"/>
  <c r="AR19" i="37"/>
  <c r="Y21" i="28"/>
  <c r="X21" i="28"/>
  <c r="AR18" i="29"/>
  <c r="AH21" i="96"/>
  <c r="AQ21" i="96" s="1"/>
  <c r="AH20" i="26"/>
  <c r="AQ20" i="26" s="1"/>
  <c r="AH19" i="18"/>
  <c r="AQ19" i="18" s="1"/>
  <c r="AR19" i="58"/>
  <c r="AR18" i="74"/>
  <c r="AR20" i="21"/>
  <c r="AH20" i="42"/>
  <c r="AQ20" i="42" s="1"/>
  <c r="AI19" i="85"/>
  <c r="AN19" i="85"/>
  <c r="AH21" i="44"/>
  <c r="AQ21" i="44" s="1"/>
  <c r="AN19" i="39"/>
  <c r="AI19" i="39"/>
  <c r="X19" i="12"/>
  <c r="Y19" i="12"/>
  <c r="X21" i="69"/>
  <c r="Y21" i="69"/>
  <c r="Y20" i="22"/>
  <c r="AI20" i="87"/>
  <c r="AN20" i="87"/>
  <c r="Z20" i="77" l="1"/>
  <c r="AE19" i="61"/>
  <c r="AI20" i="43"/>
  <c r="AE20" i="36"/>
  <c r="AG20" i="52"/>
  <c r="AP20" i="52" s="1"/>
  <c r="Z20" i="4"/>
  <c r="AF19" i="61"/>
  <c r="AO19" i="61" s="1"/>
  <c r="AF20" i="36"/>
  <c r="AO20" i="36" s="1"/>
  <c r="W20" i="61"/>
  <c r="Z20" i="33"/>
  <c r="AE20" i="52"/>
  <c r="Z19" i="27"/>
  <c r="W21" i="1"/>
  <c r="AF20" i="14"/>
  <c r="AO20" i="14" s="1"/>
  <c r="AI18" i="12"/>
  <c r="AG20" i="42"/>
  <c r="AP20" i="42" s="1"/>
  <c r="AG19" i="50"/>
  <c r="AP19" i="50" s="1"/>
  <c r="AE19" i="50"/>
  <c r="AE20" i="14"/>
  <c r="Z20" i="47"/>
  <c r="W21" i="47" s="1"/>
  <c r="Z20" i="34"/>
  <c r="W21" i="14"/>
  <c r="AF20" i="42"/>
  <c r="AO20" i="42" s="1"/>
  <c r="AE19" i="78"/>
  <c r="AN18" i="3"/>
  <c r="AI18" i="3"/>
  <c r="AR18" i="3" s="1"/>
  <c r="Z20" i="8"/>
  <c r="AF20" i="2"/>
  <c r="AO20" i="2" s="1"/>
  <c r="X19" i="3"/>
  <c r="AH19" i="3" s="1"/>
  <c r="AQ19" i="3" s="1"/>
  <c r="Y19" i="3"/>
  <c r="Z19" i="3" s="1"/>
  <c r="AG20" i="2"/>
  <c r="AP20" i="2" s="1"/>
  <c r="Z18" i="7"/>
  <c r="AE18" i="7" s="1"/>
  <c r="AF20" i="1"/>
  <c r="AO20" i="1" s="1"/>
  <c r="AG21" i="44"/>
  <c r="AP21" i="44" s="1"/>
  <c r="AE20" i="2"/>
  <c r="Z20" i="13"/>
  <c r="W21" i="13" s="1"/>
  <c r="Z20" i="63"/>
  <c r="Z21" i="9"/>
  <c r="AG21" i="9" s="1"/>
  <c r="AP21" i="9" s="1"/>
  <c r="AE21" i="44"/>
  <c r="AF20" i="26"/>
  <c r="AO20" i="26" s="1"/>
  <c r="Z20" i="82"/>
  <c r="AG20" i="82" s="1"/>
  <c r="AP20" i="82" s="1"/>
  <c r="Z20" i="88"/>
  <c r="AG20" i="88" s="1"/>
  <c r="AP20" i="88" s="1"/>
  <c r="Z21" i="87"/>
  <c r="Z21" i="28"/>
  <c r="AG21" i="28" s="1"/>
  <c r="AP21" i="28" s="1"/>
  <c r="Z20" i="75"/>
  <c r="Z19" i="12"/>
  <c r="AG19" i="12" s="1"/>
  <c r="AP19" i="12" s="1"/>
  <c r="Z19" i="32"/>
  <c r="AF21" i="44"/>
  <c r="AO21" i="44" s="1"/>
  <c r="Z20" i="53"/>
  <c r="AF19" i="78"/>
  <c r="AO19" i="78" s="1"/>
  <c r="Z20" i="19"/>
  <c r="AG20" i="19" s="1"/>
  <c r="AP20" i="19" s="1"/>
  <c r="Z19" i="10"/>
  <c r="AG19" i="10" s="1"/>
  <c r="AP19" i="10" s="1"/>
  <c r="Z21" i="69"/>
  <c r="AE21" i="69" s="1"/>
  <c r="Z18" i="68"/>
  <c r="AE18" i="68" s="1"/>
  <c r="W21" i="26"/>
  <c r="Z19" i="92"/>
  <c r="W20" i="92" s="1"/>
  <c r="Z20" i="39"/>
  <c r="AF20" i="39" s="1"/>
  <c r="AO20" i="39" s="1"/>
  <c r="Z20" i="40"/>
  <c r="AE20" i="40" s="1"/>
  <c r="Z21" i="66"/>
  <c r="W22" i="66" s="1"/>
  <c r="Z20" i="80"/>
  <c r="AF20" i="80" s="1"/>
  <c r="AO20" i="80" s="1"/>
  <c r="Z20" i="54"/>
  <c r="W21" i="54" s="1"/>
  <c r="W21" i="31"/>
  <c r="AG20" i="31"/>
  <c r="AP20" i="31" s="1"/>
  <c r="AF20" i="31"/>
  <c r="AO20" i="31" s="1"/>
  <c r="AE20" i="31"/>
  <c r="AF19" i="89"/>
  <c r="AO19" i="89" s="1"/>
  <c r="AE19" i="89"/>
  <c r="AG19" i="89"/>
  <c r="AP19" i="89" s="1"/>
  <c r="W20" i="89"/>
  <c r="AF20" i="19"/>
  <c r="AO20" i="19" s="1"/>
  <c r="W20" i="10"/>
  <c r="AE20" i="82"/>
  <c r="AF20" i="82"/>
  <c r="AO20" i="82" s="1"/>
  <c r="W21" i="82"/>
  <c r="W21" i="39"/>
  <c r="AG20" i="39"/>
  <c r="AP20" i="39" s="1"/>
  <c r="AE20" i="54"/>
  <c r="AG20" i="54"/>
  <c r="AP20" i="54" s="1"/>
  <c r="AF20" i="54"/>
  <c r="AO20" i="54" s="1"/>
  <c r="AE21" i="28"/>
  <c r="AF20" i="77"/>
  <c r="AO20" i="77" s="1"/>
  <c r="AE20" i="77"/>
  <c r="AG20" i="77"/>
  <c r="AP20" i="77" s="1"/>
  <c r="W21" i="77"/>
  <c r="AF20" i="47"/>
  <c r="AO20" i="47" s="1"/>
  <c r="AG20" i="34"/>
  <c r="AP20" i="34" s="1"/>
  <c r="AF20" i="34"/>
  <c r="AO20" i="34" s="1"/>
  <c r="AE20" i="34"/>
  <c r="W21" i="34"/>
  <c r="AG21" i="87"/>
  <c r="AP21" i="87" s="1"/>
  <c r="AF21" i="87"/>
  <c r="AO21" i="87" s="1"/>
  <c r="AE21" i="87"/>
  <c r="W22" i="87"/>
  <c r="AH19" i="49"/>
  <c r="AQ19" i="49" s="1"/>
  <c r="Y20" i="61"/>
  <c r="X20" i="61"/>
  <c r="AI20" i="73"/>
  <c r="AN20" i="73"/>
  <c r="AR20" i="87"/>
  <c r="AR19" i="85"/>
  <c r="AR19" i="33"/>
  <c r="AR19" i="22"/>
  <c r="AF21" i="76"/>
  <c r="AO21" i="76" s="1"/>
  <c r="AE21" i="76"/>
  <c r="AG21" i="76"/>
  <c r="AP21" i="76" s="1"/>
  <c r="W22" i="76"/>
  <c r="AG19" i="72"/>
  <c r="AP19" i="72" s="1"/>
  <c r="AF19" i="72"/>
  <c r="AO19" i="72" s="1"/>
  <c r="W20" i="72"/>
  <c r="AE19" i="72"/>
  <c r="AI18" i="20"/>
  <c r="AN18" i="20"/>
  <c r="AH20" i="85"/>
  <c r="AQ20" i="85" s="1"/>
  <c r="AE19" i="93"/>
  <c r="W20" i="93"/>
  <c r="AG19" i="93"/>
  <c r="AP19" i="93" s="1"/>
  <c r="AF19" i="93"/>
  <c r="AO19" i="93" s="1"/>
  <c r="AH19" i="23"/>
  <c r="AQ19" i="23" s="1"/>
  <c r="Y21" i="73"/>
  <c r="X21" i="73"/>
  <c r="X22" i="96"/>
  <c r="Y22" i="96"/>
  <c r="AR20" i="28"/>
  <c r="AH18" i="7"/>
  <c r="AQ18" i="7" s="1"/>
  <c r="AN20" i="30"/>
  <c r="AI20" i="30"/>
  <c r="AH20" i="53"/>
  <c r="AQ20" i="53" s="1"/>
  <c r="Y20" i="60"/>
  <c r="X20" i="60"/>
  <c r="AI19" i="29"/>
  <c r="AN19" i="29"/>
  <c r="AR18" i="6"/>
  <c r="AN20" i="52"/>
  <c r="AI20" i="52"/>
  <c r="AN19" i="11"/>
  <c r="AI19" i="11"/>
  <c r="W21" i="33"/>
  <c r="AG20" i="33"/>
  <c r="AP20" i="33" s="1"/>
  <c r="AF20" i="33"/>
  <c r="AO20" i="33" s="1"/>
  <c r="AE20" i="33"/>
  <c r="AI20" i="37"/>
  <c r="AN20" i="37"/>
  <c r="Y20" i="67"/>
  <c r="X20" i="67"/>
  <c r="AN20" i="25"/>
  <c r="AI20" i="25"/>
  <c r="AN20" i="65"/>
  <c r="AI20" i="65"/>
  <c r="Y22" i="44"/>
  <c r="X22" i="44"/>
  <c r="Y21" i="2"/>
  <c r="X21" i="2"/>
  <c r="AH19" i="57"/>
  <c r="AQ19" i="57" s="1"/>
  <c r="AH20" i="55"/>
  <c r="AQ20" i="55" s="1"/>
  <c r="AR18" i="94"/>
  <c r="AR19" i="55"/>
  <c r="AF21" i="15"/>
  <c r="AO21" i="15" s="1"/>
  <c r="W22" i="15"/>
  <c r="AE21" i="15"/>
  <c r="AG21" i="15"/>
  <c r="AP21" i="15" s="1"/>
  <c r="AH22" i="86"/>
  <c r="AQ22" i="86" s="1"/>
  <c r="AG20" i="53"/>
  <c r="AP20" i="53" s="1"/>
  <c r="AF20" i="53"/>
  <c r="AO20" i="53" s="1"/>
  <c r="AE20" i="53"/>
  <c r="W21" i="53"/>
  <c r="AG19" i="27"/>
  <c r="AP19" i="27" s="1"/>
  <c r="AE19" i="27"/>
  <c r="W20" i="27"/>
  <c r="AF19" i="27"/>
  <c r="AO19" i="27" s="1"/>
  <c r="AI19" i="91"/>
  <c r="AN19" i="91"/>
  <c r="AR19" i="13"/>
  <c r="AR19" i="63"/>
  <c r="X20" i="11"/>
  <c r="Y20" i="11"/>
  <c r="AH19" i="94"/>
  <c r="AQ19" i="94" s="1"/>
  <c r="AG20" i="4"/>
  <c r="AP20" i="4" s="1"/>
  <c r="AF20" i="4"/>
  <c r="AO20" i="4" s="1"/>
  <c r="W21" i="4"/>
  <c r="AE20" i="4"/>
  <c r="AR19" i="8"/>
  <c r="AI20" i="42"/>
  <c r="AN20" i="42"/>
  <c r="AN19" i="67"/>
  <c r="AI19" i="67"/>
  <c r="AI20" i="1"/>
  <c r="AN20" i="1"/>
  <c r="AI20" i="14"/>
  <c r="AN20" i="14"/>
  <c r="AH19" i="12"/>
  <c r="AQ19" i="12" s="1"/>
  <c r="AH21" i="28"/>
  <c r="AQ21" i="28" s="1"/>
  <c r="AR17" i="68"/>
  <c r="Z19" i="57"/>
  <c r="AR18" i="35"/>
  <c r="AR20" i="69"/>
  <c r="AH20" i="39"/>
  <c r="AQ20" i="39" s="1"/>
  <c r="Z20" i="55"/>
  <c r="AR20" i="48"/>
  <c r="AG19" i="95"/>
  <c r="AP19" i="95" s="1"/>
  <c r="AF19" i="95"/>
  <c r="AO19" i="95" s="1"/>
  <c r="W20" i="95"/>
  <c r="AE19" i="95"/>
  <c r="AR18" i="57"/>
  <c r="AG21" i="79"/>
  <c r="AP21" i="79" s="1"/>
  <c r="AF21" i="79"/>
  <c r="AO21" i="79" s="1"/>
  <c r="AE21" i="79"/>
  <c r="W22" i="79"/>
  <c r="AG21" i="21"/>
  <c r="AP21" i="21" s="1"/>
  <c r="AF21" i="21"/>
  <c r="AO21" i="21" s="1"/>
  <c r="W22" i="21"/>
  <c r="AE21" i="21"/>
  <c r="AH20" i="82"/>
  <c r="AQ20" i="82" s="1"/>
  <c r="AH19" i="89"/>
  <c r="AQ19" i="89" s="1"/>
  <c r="Z20" i="85"/>
  <c r="AR20" i="66"/>
  <c r="AH20" i="19"/>
  <c r="AQ20" i="19" s="1"/>
  <c r="AH20" i="34"/>
  <c r="AQ20" i="34" s="1"/>
  <c r="AR19" i="19"/>
  <c r="AR19" i="90"/>
  <c r="AR19" i="82"/>
  <c r="AR19" i="40"/>
  <c r="AN19" i="24"/>
  <c r="AI19" i="24"/>
  <c r="AH20" i="54"/>
  <c r="AQ20" i="54" s="1"/>
  <c r="X20" i="74"/>
  <c r="Y20" i="74"/>
  <c r="Y21" i="52"/>
  <c r="X21" i="52"/>
  <c r="Z19" i="94"/>
  <c r="AR19" i="75"/>
  <c r="Y21" i="1"/>
  <c r="X21" i="1"/>
  <c r="Y21" i="14"/>
  <c r="X21" i="14"/>
  <c r="AN21" i="44"/>
  <c r="X20" i="78"/>
  <c r="Y20" i="78"/>
  <c r="Y21" i="26"/>
  <c r="X21" i="26"/>
  <c r="Z21" i="26" s="1"/>
  <c r="AH19" i="6"/>
  <c r="AQ19" i="6" s="1"/>
  <c r="AR19" i="31"/>
  <c r="Z19" i="49"/>
  <c r="AR18" i="27"/>
  <c r="AF20" i="70"/>
  <c r="AO20" i="70" s="1"/>
  <c r="W21" i="70"/>
  <c r="AE20" i="70"/>
  <c r="AG20" i="70"/>
  <c r="AP20" i="70" s="1"/>
  <c r="AH19" i="35"/>
  <c r="AQ19" i="35" s="1"/>
  <c r="AG19" i="56"/>
  <c r="AP19" i="56" s="1"/>
  <c r="AF19" i="56"/>
  <c r="AO19" i="56" s="1"/>
  <c r="AE19" i="56"/>
  <c r="W20" i="56"/>
  <c r="AR18" i="32"/>
  <c r="AH21" i="48"/>
  <c r="AQ21" i="48" s="1"/>
  <c r="AF19" i="59"/>
  <c r="AO19" i="59" s="1"/>
  <c r="W20" i="59"/>
  <c r="AE19" i="59"/>
  <c r="AG19" i="59"/>
  <c r="AP19" i="59" s="1"/>
  <c r="AH19" i="32"/>
  <c r="AQ19" i="32" s="1"/>
  <c r="AH20" i="38"/>
  <c r="AQ20" i="38" s="1"/>
  <c r="AI19" i="17"/>
  <c r="AN19" i="17"/>
  <c r="AH20" i="75"/>
  <c r="AQ20" i="75" s="1"/>
  <c r="AR20" i="43"/>
  <c r="AR18" i="89"/>
  <c r="Z19" i="6"/>
  <c r="AN21" i="96"/>
  <c r="AI21" i="96"/>
  <c r="Z22" i="86"/>
  <c r="AH20" i="8"/>
  <c r="AQ20" i="8" s="1"/>
  <c r="Y20" i="24"/>
  <c r="X20" i="24"/>
  <c r="AH21" i="83"/>
  <c r="AQ21" i="83" s="1"/>
  <c r="AR20" i="15"/>
  <c r="AR18" i="10"/>
  <c r="AR17" i="7"/>
  <c r="AG20" i="84"/>
  <c r="AP20" i="84" s="1"/>
  <c r="AF20" i="84"/>
  <c r="AO20" i="84" s="1"/>
  <c r="W21" i="84"/>
  <c r="AE20" i="84"/>
  <c r="AN19" i="16"/>
  <c r="AI19" i="16"/>
  <c r="Y21" i="81"/>
  <c r="X21" i="81"/>
  <c r="Y20" i="45"/>
  <c r="X20" i="45"/>
  <c r="AN20" i="26"/>
  <c r="AI20" i="26"/>
  <c r="AH20" i="22"/>
  <c r="AQ20" i="22" s="1"/>
  <c r="AH20" i="90"/>
  <c r="AQ20" i="90" s="1"/>
  <c r="AR19" i="53"/>
  <c r="X19" i="20"/>
  <c r="Y19" i="20"/>
  <c r="Z19" i="20" s="1"/>
  <c r="AF19" i="23"/>
  <c r="AO19" i="23" s="1"/>
  <c r="W20" i="23"/>
  <c r="AE19" i="23"/>
  <c r="AG19" i="23"/>
  <c r="AP19" i="23" s="1"/>
  <c r="AR20" i="83"/>
  <c r="AH21" i="87"/>
  <c r="AQ21" i="87" s="1"/>
  <c r="W21" i="63"/>
  <c r="AE20" i="63"/>
  <c r="AF20" i="63"/>
  <c r="AO20" i="63" s="1"/>
  <c r="AG20" i="63"/>
  <c r="AP20" i="63" s="1"/>
  <c r="AR18" i="23"/>
  <c r="W19" i="7"/>
  <c r="Z20" i="22"/>
  <c r="AR19" i="39"/>
  <c r="AH19" i="92"/>
  <c r="AQ19" i="92" s="1"/>
  <c r="AR19" i="34"/>
  <c r="AN18" i="46"/>
  <c r="AI18" i="46"/>
  <c r="AR18" i="12"/>
  <c r="AH20" i="40"/>
  <c r="AQ20" i="40" s="1"/>
  <c r="AH18" i="68"/>
  <c r="AQ18" i="68" s="1"/>
  <c r="AH20" i="77"/>
  <c r="AQ20" i="77" s="1"/>
  <c r="W20" i="62"/>
  <c r="AE19" i="62"/>
  <c r="AG19" i="62"/>
  <c r="AP19" i="62" s="1"/>
  <c r="AF19" i="62"/>
  <c r="AO19" i="62" s="1"/>
  <c r="AH20" i="47"/>
  <c r="AQ20" i="47" s="1"/>
  <c r="AH20" i="88"/>
  <c r="AQ20" i="88" s="1"/>
  <c r="W20" i="32"/>
  <c r="AG19" i="32"/>
  <c r="AP19" i="32" s="1"/>
  <c r="AF19" i="32"/>
  <c r="AO19" i="32" s="1"/>
  <c r="AE19" i="32"/>
  <c r="AR19" i="80"/>
  <c r="Y20" i="51"/>
  <c r="X20" i="51"/>
  <c r="AR18" i="92"/>
  <c r="X20" i="17"/>
  <c r="Y20" i="17"/>
  <c r="AE20" i="75"/>
  <c r="W21" i="75"/>
  <c r="AF20" i="75"/>
  <c r="AO20" i="75" s="1"/>
  <c r="AG20" i="75"/>
  <c r="AP20" i="75" s="1"/>
  <c r="AH20" i="13"/>
  <c r="AQ20" i="13" s="1"/>
  <c r="AH19" i="5"/>
  <c r="AQ19" i="5" s="1"/>
  <c r="AF19" i="64"/>
  <c r="AO19" i="64" s="1"/>
  <c r="W20" i="64"/>
  <c r="AE19" i="64"/>
  <c r="AG19" i="64"/>
  <c r="AP19" i="64" s="1"/>
  <c r="AI19" i="50"/>
  <c r="AN19" i="50"/>
  <c r="AF20" i="8"/>
  <c r="AO20" i="8" s="1"/>
  <c r="W21" i="8"/>
  <c r="AE20" i="8"/>
  <c r="AG20" i="8"/>
  <c r="AP20" i="8" s="1"/>
  <c r="Y20" i="91"/>
  <c r="X20" i="91"/>
  <c r="Y21" i="36"/>
  <c r="X21" i="36"/>
  <c r="AI19" i="74"/>
  <c r="AN19" i="74"/>
  <c r="AH21" i="9"/>
  <c r="AQ21" i="9" s="1"/>
  <c r="AH21" i="43"/>
  <c r="AQ21" i="43" s="1"/>
  <c r="AR19" i="38"/>
  <c r="AN19" i="18"/>
  <c r="AI19" i="18"/>
  <c r="Y20" i="16"/>
  <c r="X20" i="16"/>
  <c r="AI20" i="81"/>
  <c r="AN20" i="81"/>
  <c r="AI19" i="45"/>
  <c r="AN19" i="45"/>
  <c r="Z20" i="90"/>
  <c r="AR19" i="4"/>
  <c r="AH21" i="69"/>
  <c r="AQ21" i="69" s="1"/>
  <c r="X19" i="46"/>
  <c r="Y19" i="46"/>
  <c r="AG21" i="71"/>
  <c r="AP21" i="71" s="1"/>
  <c r="AF21" i="71"/>
  <c r="AO21" i="71" s="1"/>
  <c r="W22" i="71"/>
  <c r="AE21" i="71"/>
  <c r="AR19" i="47"/>
  <c r="AR19" i="88"/>
  <c r="AH21" i="66"/>
  <c r="AQ21" i="66" s="1"/>
  <c r="W21" i="58"/>
  <c r="AE20" i="58"/>
  <c r="AF20" i="58"/>
  <c r="AO20" i="58" s="1"/>
  <c r="AG20" i="58"/>
  <c r="AP20" i="58" s="1"/>
  <c r="Z19" i="35"/>
  <c r="AH20" i="31"/>
  <c r="AQ20" i="31" s="1"/>
  <c r="AR18" i="49"/>
  <c r="Z21" i="48"/>
  <c r="W21" i="41"/>
  <c r="AG20" i="41"/>
  <c r="AP20" i="41" s="1"/>
  <c r="AF20" i="41"/>
  <c r="AO20" i="41" s="1"/>
  <c r="AE20" i="41"/>
  <c r="AI19" i="61"/>
  <c r="AN19" i="61"/>
  <c r="AN19" i="51"/>
  <c r="AI19" i="51"/>
  <c r="AR21" i="86"/>
  <c r="Z20" i="38"/>
  <c r="AH21" i="15"/>
  <c r="AQ21" i="15" s="1"/>
  <c r="AH20" i="63"/>
  <c r="AQ20" i="63" s="1"/>
  <c r="AH19" i="10"/>
  <c r="AQ19" i="10" s="1"/>
  <c r="Z19" i="5"/>
  <c r="AH20" i="80"/>
  <c r="AQ20" i="80" s="1"/>
  <c r="X21" i="30"/>
  <c r="Y21" i="30"/>
  <c r="X20" i="50"/>
  <c r="Y20" i="50"/>
  <c r="AH19" i="27"/>
  <c r="AQ19" i="27" s="1"/>
  <c r="AN19" i="60"/>
  <c r="AI19" i="60"/>
  <c r="X20" i="29"/>
  <c r="Y20" i="29"/>
  <c r="AI20" i="36"/>
  <c r="AN20" i="36"/>
  <c r="Z21" i="83"/>
  <c r="AR20" i="9"/>
  <c r="Z21" i="43"/>
  <c r="AR18" i="5"/>
  <c r="AH20" i="4"/>
  <c r="AQ20" i="4" s="1"/>
  <c r="AR19" i="77"/>
  <c r="AR19" i="54"/>
  <c r="AH20" i="33"/>
  <c r="AQ20" i="33" s="1"/>
  <c r="Y20" i="18"/>
  <c r="X20" i="18"/>
  <c r="Y21" i="37"/>
  <c r="X21" i="37"/>
  <c r="X21" i="42"/>
  <c r="Y21" i="42"/>
  <c r="Y21" i="25"/>
  <c r="X21" i="25"/>
  <c r="X21" i="65"/>
  <c r="Y21" i="65"/>
  <c r="AN19" i="78"/>
  <c r="AI20" i="2"/>
  <c r="AN20" i="2"/>
  <c r="AG21" i="66" l="1"/>
  <c r="AP21" i="66" s="1"/>
  <c r="Z20" i="45"/>
  <c r="AG20" i="40"/>
  <c r="AP20" i="40" s="1"/>
  <c r="AF21" i="69"/>
  <c r="AO21" i="69" s="1"/>
  <c r="W21" i="40"/>
  <c r="AF19" i="10"/>
  <c r="AO19" i="10" s="1"/>
  <c r="AI19" i="78"/>
  <c r="Z21" i="36"/>
  <c r="AF18" i="7"/>
  <c r="AO18" i="7" s="1"/>
  <c r="Z21" i="52"/>
  <c r="AG20" i="47"/>
  <c r="AP20" i="47" s="1"/>
  <c r="W22" i="28"/>
  <c r="X22" i="28" s="1"/>
  <c r="AF21" i="66"/>
  <c r="AO21" i="66" s="1"/>
  <c r="AE19" i="10"/>
  <c r="AG18" i="7"/>
  <c r="AP18" i="7" s="1"/>
  <c r="AE21" i="9"/>
  <c r="AF21" i="28"/>
  <c r="AO21" i="28" s="1"/>
  <c r="AE19" i="92"/>
  <c r="AI19" i="92" s="1"/>
  <c r="W22" i="9"/>
  <c r="AF21" i="9"/>
  <c r="AO21" i="9" s="1"/>
  <c r="AE20" i="47"/>
  <c r="AF20" i="40"/>
  <c r="AO20" i="40" s="1"/>
  <c r="AG19" i="3"/>
  <c r="AP19" i="3" s="1"/>
  <c r="AF19" i="3"/>
  <c r="AO19" i="3" s="1"/>
  <c r="W20" i="3"/>
  <c r="AE19" i="3"/>
  <c r="AE21" i="66"/>
  <c r="AE20" i="39"/>
  <c r="AE20" i="19"/>
  <c r="W22" i="69"/>
  <c r="Y22" i="69" s="1"/>
  <c r="AF20" i="88"/>
  <c r="AO20" i="88" s="1"/>
  <c r="W21" i="19"/>
  <c r="AF18" i="68"/>
  <c r="AO18" i="68" s="1"/>
  <c r="W21" i="88"/>
  <c r="AF20" i="13"/>
  <c r="AO20" i="13" s="1"/>
  <c r="W21" i="80"/>
  <c r="Y21" i="80" s="1"/>
  <c r="Z21" i="37"/>
  <c r="Z20" i="16"/>
  <c r="AG20" i="16" s="1"/>
  <c r="AP20" i="16" s="1"/>
  <c r="Z21" i="1"/>
  <c r="AG18" i="68"/>
  <c r="AP18" i="68" s="1"/>
  <c r="AE20" i="88"/>
  <c r="AG20" i="13"/>
  <c r="AP20" i="13" s="1"/>
  <c r="AE20" i="80"/>
  <c r="Z20" i="51"/>
  <c r="AG20" i="51" s="1"/>
  <c r="AP20" i="51" s="1"/>
  <c r="AI21" i="44"/>
  <c r="Z20" i="61"/>
  <c r="AG20" i="80"/>
  <c r="AP20" i="80" s="1"/>
  <c r="W19" i="68"/>
  <c r="X19" i="68" s="1"/>
  <c r="AE20" i="13"/>
  <c r="Z20" i="11"/>
  <c r="AE20" i="11" s="1"/>
  <c r="Z22" i="44"/>
  <c r="AF22" i="44" s="1"/>
  <c r="AO22" i="44" s="1"/>
  <c r="Z20" i="67"/>
  <c r="AG21" i="69"/>
  <c r="AP21" i="69" s="1"/>
  <c r="Z20" i="50"/>
  <c r="AF20" i="50" s="1"/>
  <c r="AO20" i="50" s="1"/>
  <c r="Z20" i="60"/>
  <c r="AE20" i="60" s="1"/>
  <c r="AE19" i="12"/>
  <c r="AI19" i="12" s="1"/>
  <c r="Z20" i="78"/>
  <c r="Z22" i="96"/>
  <c r="W20" i="12"/>
  <c r="Z19" i="46"/>
  <c r="W20" i="46" s="1"/>
  <c r="AF19" i="12"/>
  <c r="AO19" i="12" s="1"/>
  <c r="Z21" i="25"/>
  <c r="AG21" i="25" s="1"/>
  <c r="AP21" i="25" s="1"/>
  <c r="AG19" i="92"/>
  <c r="AP19" i="92" s="1"/>
  <c r="Z20" i="29"/>
  <c r="AF20" i="29" s="1"/>
  <c r="AO20" i="29" s="1"/>
  <c r="Z20" i="17"/>
  <c r="AE20" i="17" s="1"/>
  <c r="AF19" i="92"/>
  <c r="AO19" i="92" s="1"/>
  <c r="Z21" i="65"/>
  <c r="AG21" i="65" s="1"/>
  <c r="AP21" i="65" s="1"/>
  <c r="Z20" i="24"/>
  <c r="AG20" i="24" s="1"/>
  <c r="AP20" i="24" s="1"/>
  <c r="W20" i="20"/>
  <c r="AE19" i="20"/>
  <c r="AG19" i="20"/>
  <c r="AP19" i="20" s="1"/>
  <c r="AF19" i="20"/>
  <c r="AO19" i="20" s="1"/>
  <c r="W22" i="26"/>
  <c r="AG21" i="26"/>
  <c r="AP21" i="26" s="1"/>
  <c r="AF21" i="26"/>
  <c r="AO21" i="26" s="1"/>
  <c r="AE21" i="26"/>
  <c r="AF20" i="45"/>
  <c r="AO20" i="45" s="1"/>
  <c r="W21" i="45"/>
  <c r="AE20" i="45"/>
  <c r="AG20" i="45"/>
  <c r="AP20" i="45" s="1"/>
  <c r="AE22" i="44"/>
  <c r="AG22" i="44"/>
  <c r="AP22" i="44" s="1"/>
  <c r="AG21" i="1"/>
  <c r="AP21" i="1" s="1"/>
  <c r="AF21" i="1"/>
  <c r="AO21" i="1" s="1"/>
  <c r="W22" i="1"/>
  <c r="AE21" i="1"/>
  <c r="AG21" i="52"/>
  <c r="AP21" i="52" s="1"/>
  <c r="W22" i="52"/>
  <c r="AF21" i="52"/>
  <c r="AO21" i="52" s="1"/>
  <c r="AE21" i="52"/>
  <c r="AF20" i="60"/>
  <c r="AO20" i="60" s="1"/>
  <c r="W21" i="60"/>
  <c r="AH20" i="18"/>
  <c r="AQ20" i="18" s="1"/>
  <c r="AH21" i="30"/>
  <c r="AQ21" i="30" s="1"/>
  <c r="X21" i="58"/>
  <c r="Y21" i="58"/>
  <c r="AH19" i="46"/>
  <c r="AQ19" i="46" s="1"/>
  <c r="AE20" i="90"/>
  <c r="W21" i="90"/>
  <c r="AG20" i="90"/>
  <c r="AP20" i="90" s="1"/>
  <c r="AF20" i="90"/>
  <c r="AO20" i="90" s="1"/>
  <c r="AH20" i="91"/>
  <c r="AQ20" i="91" s="1"/>
  <c r="X20" i="32"/>
  <c r="Y20" i="32"/>
  <c r="Y19" i="7"/>
  <c r="X19" i="7"/>
  <c r="Z19" i="7" s="1"/>
  <c r="X20" i="23"/>
  <c r="Y20" i="23"/>
  <c r="AN20" i="84"/>
  <c r="AI20" i="84"/>
  <c r="AG19" i="6"/>
  <c r="AP19" i="6" s="1"/>
  <c r="AF19" i="6"/>
  <c r="AO19" i="6" s="1"/>
  <c r="W20" i="6"/>
  <c r="AE19" i="6"/>
  <c r="X20" i="59"/>
  <c r="Y20" i="59"/>
  <c r="Z20" i="59" s="1"/>
  <c r="W20" i="49"/>
  <c r="AE19" i="49"/>
  <c r="AF19" i="49"/>
  <c r="AO19" i="49" s="1"/>
  <c r="AG19" i="49"/>
  <c r="AP19" i="49" s="1"/>
  <c r="AR19" i="24"/>
  <c r="AN21" i="21"/>
  <c r="AI21" i="21"/>
  <c r="AF20" i="55"/>
  <c r="AO20" i="55" s="1"/>
  <c r="W21" i="55"/>
  <c r="AE20" i="55"/>
  <c r="AG20" i="55"/>
  <c r="AP20" i="55" s="1"/>
  <c r="AR19" i="67"/>
  <c r="AI20" i="4"/>
  <c r="AN20" i="4"/>
  <c r="AI20" i="53"/>
  <c r="AN20" i="53"/>
  <c r="AH20" i="67"/>
  <c r="AQ20" i="67" s="1"/>
  <c r="AR20" i="52"/>
  <c r="AH21" i="73"/>
  <c r="AQ21" i="73" s="1"/>
  <c r="Y20" i="72"/>
  <c r="X20" i="72"/>
  <c r="AI21" i="76"/>
  <c r="AN21" i="76"/>
  <c r="AH20" i="61"/>
  <c r="AQ20" i="61" s="1"/>
  <c r="Y22" i="87"/>
  <c r="X22" i="87"/>
  <c r="Y21" i="77"/>
  <c r="X21" i="77"/>
  <c r="AN21" i="28"/>
  <c r="AI21" i="28"/>
  <c r="AN20" i="88"/>
  <c r="AI20" i="88"/>
  <c r="X22" i="66"/>
  <c r="Y22" i="66"/>
  <c r="Z22" i="66" s="1"/>
  <c r="X20" i="92"/>
  <c r="Y20" i="92"/>
  <c r="Y21" i="82"/>
  <c r="X21" i="82"/>
  <c r="AN19" i="10"/>
  <c r="Z21" i="30"/>
  <c r="AF19" i="5"/>
  <c r="AO19" i="5" s="1"/>
  <c r="W20" i="5"/>
  <c r="AE19" i="5"/>
  <c r="AG19" i="5"/>
  <c r="AP19" i="5" s="1"/>
  <c r="AN21" i="71"/>
  <c r="AI21" i="71"/>
  <c r="AI19" i="62"/>
  <c r="AN19" i="62"/>
  <c r="AI20" i="63"/>
  <c r="AN20" i="63"/>
  <c r="AH21" i="81"/>
  <c r="AQ21" i="81" s="1"/>
  <c r="AN20" i="70"/>
  <c r="AI20" i="70"/>
  <c r="AH21" i="14"/>
  <c r="AQ21" i="14" s="1"/>
  <c r="AF20" i="85"/>
  <c r="AO20" i="85" s="1"/>
  <c r="AE20" i="85"/>
  <c r="AG20" i="85"/>
  <c r="AP20" i="85" s="1"/>
  <c r="W21" i="85"/>
  <c r="Y22" i="21"/>
  <c r="X22" i="21"/>
  <c r="Y20" i="95"/>
  <c r="X20" i="95"/>
  <c r="Y21" i="4"/>
  <c r="X21" i="4"/>
  <c r="AN21" i="87"/>
  <c r="AI21" i="87"/>
  <c r="AN20" i="47"/>
  <c r="AI20" i="47"/>
  <c r="AN20" i="80"/>
  <c r="AI20" i="80"/>
  <c r="AI20" i="39"/>
  <c r="AN20" i="39"/>
  <c r="Y20" i="10"/>
  <c r="X20" i="10"/>
  <c r="X20" i="89"/>
  <c r="Y20" i="89"/>
  <c r="AG21" i="37"/>
  <c r="AP21" i="37" s="1"/>
  <c r="AF21" i="37"/>
  <c r="AO21" i="37" s="1"/>
  <c r="AE21" i="37"/>
  <c r="W22" i="37"/>
  <c r="AH21" i="42"/>
  <c r="AQ21" i="42" s="1"/>
  <c r="X21" i="41"/>
  <c r="Y21" i="41"/>
  <c r="Z21" i="42"/>
  <c r="Z20" i="18"/>
  <c r="AF20" i="38"/>
  <c r="AO20" i="38" s="1"/>
  <c r="AG20" i="38"/>
  <c r="AP20" i="38" s="1"/>
  <c r="AE20" i="38"/>
  <c r="W21" i="38"/>
  <c r="AR19" i="61"/>
  <c r="AF21" i="48"/>
  <c r="AO21" i="48" s="1"/>
  <c r="W22" i="48"/>
  <c r="AG21" i="48"/>
  <c r="AP21" i="48" s="1"/>
  <c r="AE21" i="48"/>
  <c r="X22" i="71"/>
  <c r="Y22" i="71"/>
  <c r="AR19" i="45"/>
  <c r="AR19" i="18"/>
  <c r="AR19" i="74"/>
  <c r="Z20" i="91"/>
  <c r="AR19" i="50"/>
  <c r="Y21" i="75"/>
  <c r="X21" i="75"/>
  <c r="AI19" i="32"/>
  <c r="AN19" i="32"/>
  <c r="X20" i="62"/>
  <c r="Y20" i="62"/>
  <c r="Y21" i="63"/>
  <c r="X21" i="63"/>
  <c r="AR20" i="26"/>
  <c r="Y21" i="84"/>
  <c r="X21" i="84"/>
  <c r="X21" i="70"/>
  <c r="Y21" i="70"/>
  <c r="AH20" i="74"/>
  <c r="AQ20" i="74" s="1"/>
  <c r="X20" i="27"/>
  <c r="Y20" i="27"/>
  <c r="AH21" i="2"/>
  <c r="AQ21" i="2" s="1"/>
  <c r="AR20" i="65"/>
  <c r="AG20" i="67"/>
  <c r="AP20" i="67" s="1"/>
  <c r="AF20" i="67"/>
  <c r="AO20" i="67" s="1"/>
  <c r="AE20" i="67"/>
  <c r="W21" i="67"/>
  <c r="Z21" i="73"/>
  <c r="X20" i="93"/>
  <c r="Y20" i="93"/>
  <c r="AG20" i="61"/>
  <c r="AP20" i="61" s="1"/>
  <c r="W21" i="61"/>
  <c r="AF20" i="61"/>
  <c r="AO20" i="61" s="1"/>
  <c r="AE20" i="61"/>
  <c r="X21" i="34"/>
  <c r="Y21" i="34"/>
  <c r="AI20" i="19"/>
  <c r="AN20" i="19"/>
  <c r="AR19" i="78"/>
  <c r="AG21" i="83"/>
  <c r="AP21" i="83" s="1"/>
  <c r="AF21" i="83"/>
  <c r="AO21" i="83" s="1"/>
  <c r="AE21" i="83"/>
  <c r="W22" i="83"/>
  <c r="AR20" i="2"/>
  <c r="AH21" i="25"/>
  <c r="AQ21" i="25" s="1"/>
  <c r="AH21" i="37"/>
  <c r="AQ21" i="37" s="1"/>
  <c r="AR20" i="36"/>
  <c r="AH20" i="50"/>
  <c r="AQ20" i="50" s="1"/>
  <c r="AI20" i="41"/>
  <c r="AN20" i="41"/>
  <c r="AH21" i="36"/>
  <c r="AQ21" i="36" s="1"/>
  <c r="AI20" i="75"/>
  <c r="AN20" i="75"/>
  <c r="AH20" i="51"/>
  <c r="AQ20" i="51" s="1"/>
  <c r="AH19" i="20"/>
  <c r="AQ19" i="20" s="1"/>
  <c r="Z21" i="81"/>
  <c r="W23" i="86"/>
  <c r="AG22" i="86"/>
  <c r="AP22" i="86" s="1"/>
  <c r="AF22" i="86"/>
  <c r="AO22" i="86" s="1"/>
  <c r="AE22" i="86"/>
  <c r="Y20" i="56"/>
  <c r="X20" i="56"/>
  <c r="AH20" i="78"/>
  <c r="AQ20" i="78" s="1"/>
  <c r="Z21" i="14"/>
  <c r="W20" i="94"/>
  <c r="AE19" i="94"/>
  <c r="AG19" i="94"/>
  <c r="AP19" i="94" s="1"/>
  <c r="AF19" i="94"/>
  <c r="AO19" i="94" s="1"/>
  <c r="Z20" i="74"/>
  <c r="AR20" i="14"/>
  <c r="AR20" i="42"/>
  <c r="AN19" i="27"/>
  <c r="AI19" i="27"/>
  <c r="AI21" i="15"/>
  <c r="AN21" i="15"/>
  <c r="X21" i="33"/>
  <c r="Y21" i="33"/>
  <c r="AR19" i="29"/>
  <c r="AR20" i="30"/>
  <c r="AI19" i="93"/>
  <c r="AN19" i="93"/>
  <c r="Y22" i="76"/>
  <c r="X22" i="76"/>
  <c r="AI20" i="34"/>
  <c r="AN20" i="34"/>
  <c r="X21" i="47"/>
  <c r="Y21" i="47"/>
  <c r="AN20" i="77"/>
  <c r="AI20" i="77"/>
  <c r="AN20" i="13"/>
  <c r="AN20" i="54"/>
  <c r="AI20" i="54"/>
  <c r="AN20" i="82"/>
  <c r="AI20" i="82"/>
  <c r="Y21" i="19"/>
  <c r="X21" i="19"/>
  <c r="AN19" i="89"/>
  <c r="AI19" i="89"/>
  <c r="X21" i="31"/>
  <c r="Y21" i="31"/>
  <c r="W22" i="25"/>
  <c r="AH21" i="65"/>
  <c r="AQ21" i="65" s="1"/>
  <c r="AR19" i="60"/>
  <c r="W22" i="43"/>
  <c r="AG21" i="43"/>
  <c r="AP21" i="43" s="1"/>
  <c r="AF21" i="43"/>
  <c r="AO21" i="43" s="1"/>
  <c r="AE21" i="43"/>
  <c r="W20" i="35"/>
  <c r="AG19" i="35"/>
  <c r="AP19" i="35" s="1"/>
  <c r="AF19" i="35"/>
  <c r="AO19" i="35" s="1"/>
  <c r="AE19" i="35"/>
  <c r="AR20" i="81"/>
  <c r="AI20" i="8"/>
  <c r="AN20" i="8"/>
  <c r="AN19" i="64"/>
  <c r="AI19" i="64"/>
  <c r="AG20" i="22"/>
  <c r="AP20" i="22" s="1"/>
  <c r="AF20" i="22"/>
  <c r="AO20" i="22" s="1"/>
  <c r="W21" i="22"/>
  <c r="AE20" i="22"/>
  <c r="AH20" i="45"/>
  <c r="AQ20" i="45" s="1"/>
  <c r="AR19" i="16"/>
  <c r="AH20" i="24"/>
  <c r="AQ20" i="24" s="1"/>
  <c r="AR21" i="96"/>
  <c r="AN19" i="56"/>
  <c r="AI19" i="56"/>
  <c r="AF20" i="78"/>
  <c r="AO20" i="78" s="1"/>
  <c r="AE20" i="78"/>
  <c r="W21" i="78"/>
  <c r="AG20" i="78"/>
  <c r="AP20" i="78" s="1"/>
  <c r="AH21" i="1"/>
  <c r="AQ21" i="1" s="1"/>
  <c r="AH21" i="52"/>
  <c r="AQ21" i="52" s="1"/>
  <c r="Y22" i="79"/>
  <c r="X22" i="79"/>
  <c r="W20" i="57"/>
  <c r="AE19" i="57"/>
  <c r="AF19" i="57"/>
  <c r="AO19" i="57" s="1"/>
  <c r="AG19" i="57"/>
  <c r="AP19" i="57" s="1"/>
  <c r="AH20" i="11"/>
  <c r="AQ20" i="11" s="1"/>
  <c r="Y22" i="15"/>
  <c r="X22" i="15"/>
  <c r="Z21" i="2"/>
  <c r="AR20" i="25"/>
  <c r="AR20" i="37"/>
  <c r="AR19" i="11"/>
  <c r="AI21" i="9"/>
  <c r="AN21" i="9"/>
  <c r="AH20" i="60"/>
  <c r="AQ20" i="60" s="1"/>
  <c r="AH22" i="96"/>
  <c r="AQ22" i="96" s="1"/>
  <c r="AR18" i="20"/>
  <c r="Y21" i="13"/>
  <c r="X21" i="13"/>
  <c r="Z21" i="13" s="1"/>
  <c r="Y21" i="54"/>
  <c r="X21" i="54"/>
  <c r="Y21" i="40"/>
  <c r="X21" i="40"/>
  <c r="AI21" i="69"/>
  <c r="AN21" i="69"/>
  <c r="AH20" i="29"/>
  <c r="AQ20" i="29" s="1"/>
  <c r="AR19" i="51"/>
  <c r="AI20" i="58"/>
  <c r="AN20" i="58"/>
  <c r="AH20" i="16"/>
  <c r="AQ20" i="16" s="1"/>
  <c r="AG21" i="36"/>
  <c r="AP21" i="36" s="1"/>
  <c r="AE21" i="36"/>
  <c r="AF21" i="36"/>
  <c r="AO21" i="36" s="1"/>
  <c r="W22" i="36"/>
  <c r="X21" i="8"/>
  <c r="Y21" i="8"/>
  <c r="X20" i="64"/>
  <c r="Y20" i="64"/>
  <c r="AH20" i="17"/>
  <c r="AQ20" i="17" s="1"/>
  <c r="W21" i="51"/>
  <c r="AR18" i="46"/>
  <c r="AI18" i="7"/>
  <c r="AN18" i="7"/>
  <c r="AI19" i="23"/>
  <c r="AN19" i="23"/>
  <c r="AR19" i="17"/>
  <c r="AN19" i="59"/>
  <c r="AI19" i="59"/>
  <c r="AH21" i="26"/>
  <c r="AQ21" i="26" s="1"/>
  <c r="AR21" i="44"/>
  <c r="AN21" i="79"/>
  <c r="AI21" i="79"/>
  <c r="AN19" i="95"/>
  <c r="AI19" i="95"/>
  <c r="AR20" i="1"/>
  <c r="W21" i="11"/>
  <c r="AR19" i="91"/>
  <c r="Y21" i="53"/>
  <c r="X21" i="53"/>
  <c r="AH22" i="44"/>
  <c r="AQ22" i="44" s="1"/>
  <c r="AI20" i="33"/>
  <c r="AN20" i="33"/>
  <c r="Y22" i="9"/>
  <c r="X22" i="9"/>
  <c r="AF22" i="96"/>
  <c r="AO22" i="96" s="1"/>
  <c r="W23" i="96"/>
  <c r="AG22" i="96"/>
  <c r="AP22" i="96" s="1"/>
  <c r="AE22" i="96"/>
  <c r="AN19" i="72"/>
  <c r="AI19" i="72"/>
  <c r="AR20" i="73"/>
  <c r="AI18" i="68"/>
  <c r="AN18" i="68"/>
  <c r="X21" i="88"/>
  <c r="Y21" i="88"/>
  <c r="AI21" i="66"/>
  <c r="AN21" i="66"/>
  <c r="AI20" i="40"/>
  <c r="AN20" i="40"/>
  <c r="Y21" i="39"/>
  <c r="X21" i="39"/>
  <c r="AI20" i="31"/>
  <c r="AN20" i="31"/>
  <c r="X20" i="12"/>
  <c r="Y20" i="12"/>
  <c r="AI19" i="10" l="1"/>
  <c r="AI20" i="13"/>
  <c r="X22" i="69"/>
  <c r="AN19" i="92"/>
  <c r="Y22" i="28"/>
  <c r="AE19" i="46"/>
  <c r="AI19" i="46" s="1"/>
  <c r="AF19" i="46"/>
  <c r="AO19" i="46" s="1"/>
  <c r="X21" i="80"/>
  <c r="Z21" i="80" s="1"/>
  <c r="AG20" i="50"/>
  <c r="AP20" i="50" s="1"/>
  <c r="AG19" i="46"/>
  <c r="AP19" i="46" s="1"/>
  <c r="AE20" i="50"/>
  <c r="Z21" i="40"/>
  <c r="W22" i="40" s="1"/>
  <c r="Y19" i="68"/>
  <c r="Z22" i="79"/>
  <c r="Z21" i="70"/>
  <c r="AF21" i="70" s="1"/>
  <c r="AO21" i="70" s="1"/>
  <c r="W21" i="50"/>
  <c r="Z21" i="84"/>
  <c r="Z22" i="21"/>
  <c r="AE22" i="21" s="1"/>
  <c r="AN19" i="3"/>
  <c r="AI19" i="3"/>
  <c r="AR19" i="3" s="1"/>
  <c r="Y20" i="3"/>
  <c r="X20" i="3"/>
  <c r="AH20" i="3" s="1"/>
  <c r="AQ20" i="3" s="1"/>
  <c r="Z20" i="3"/>
  <c r="W23" i="44"/>
  <c r="W21" i="29"/>
  <c r="AG20" i="29"/>
  <c r="AP20" i="29" s="1"/>
  <c r="AE20" i="16"/>
  <c r="W21" i="16"/>
  <c r="Z19" i="68"/>
  <c r="AE19" i="68" s="1"/>
  <c r="AG20" i="11"/>
  <c r="AP20" i="11" s="1"/>
  <c r="AF20" i="51"/>
  <c r="AO20" i="51" s="1"/>
  <c r="Z21" i="31"/>
  <c r="AE21" i="31" s="1"/>
  <c r="Z21" i="33"/>
  <c r="Z20" i="95"/>
  <c r="AF20" i="16"/>
  <c r="AO20" i="16" s="1"/>
  <c r="AG20" i="60"/>
  <c r="AP20" i="60" s="1"/>
  <c r="AE20" i="51"/>
  <c r="AE21" i="25"/>
  <c r="Z20" i="12"/>
  <c r="AF20" i="11"/>
  <c r="AO20" i="11" s="1"/>
  <c r="AF21" i="25"/>
  <c r="AO21" i="25" s="1"/>
  <c r="Z21" i="41"/>
  <c r="AF20" i="17"/>
  <c r="AO20" i="17" s="1"/>
  <c r="AN19" i="12"/>
  <c r="Z22" i="69"/>
  <c r="Z22" i="15"/>
  <c r="Z21" i="19"/>
  <c r="AF21" i="19" s="1"/>
  <c r="AO21" i="19" s="1"/>
  <c r="Z21" i="82"/>
  <c r="AE20" i="24"/>
  <c r="W21" i="17"/>
  <c r="X21" i="17" s="1"/>
  <c r="Z21" i="88"/>
  <c r="AG21" i="88" s="1"/>
  <c r="AP21" i="88" s="1"/>
  <c r="Z20" i="64"/>
  <c r="W21" i="64" s="1"/>
  <c r="Z21" i="34"/>
  <c r="AG21" i="34" s="1"/>
  <c r="AP21" i="34" s="1"/>
  <c r="Z21" i="75"/>
  <c r="AF21" i="75" s="1"/>
  <c r="AO21" i="75" s="1"/>
  <c r="Z20" i="92"/>
  <c r="AG20" i="92" s="1"/>
  <c r="AP20" i="92" s="1"/>
  <c r="Z20" i="89"/>
  <c r="AF20" i="89" s="1"/>
  <c r="AO20" i="89" s="1"/>
  <c r="AG20" i="17"/>
  <c r="AP20" i="17" s="1"/>
  <c r="AE20" i="29"/>
  <c r="Z21" i="53"/>
  <c r="AF21" i="53" s="1"/>
  <c r="AO21" i="53" s="1"/>
  <c r="Z21" i="54"/>
  <c r="Z22" i="76"/>
  <c r="AE22" i="76" s="1"/>
  <c r="Z22" i="28"/>
  <c r="AE22" i="28" s="1"/>
  <c r="Z21" i="4"/>
  <c r="Z20" i="72"/>
  <c r="AF20" i="72" s="1"/>
  <c r="AO20" i="72" s="1"/>
  <c r="Z21" i="77"/>
  <c r="AE21" i="77" s="1"/>
  <c r="W21" i="24"/>
  <c r="AF20" i="24"/>
  <c r="AO20" i="24" s="1"/>
  <c r="W22" i="65"/>
  <c r="Y22" i="65" s="1"/>
  <c r="AE21" i="65"/>
  <c r="AN21" i="65" s="1"/>
  <c r="AF21" i="65"/>
  <c r="AO21" i="65" s="1"/>
  <c r="Z20" i="56"/>
  <c r="AG20" i="56" s="1"/>
  <c r="AP20" i="56" s="1"/>
  <c r="Z21" i="63"/>
  <c r="AE21" i="63" s="1"/>
  <c r="AE20" i="64"/>
  <c r="AG20" i="64"/>
  <c r="AP20" i="64" s="1"/>
  <c r="AG21" i="77"/>
  <c r="AP21" i="77" s="1"/>
  <c r="AG19" i="7"/>
  <c r="AP19" i="7" s="1"/>
  <c r="AF19" i="7"/>
  <c r="AO19" i="7" s="1"/>
  <c r="W20" i="7"/>
  <c r="AE19" i="7"/>
  <c r="AF20" i="59"/>
  <c r="AO20" i="59" s="1"/>
  <c r="W21" i="59"/>
  <c r="AE20" i="59"/>
  <c r="AG20" i="59"/>
  <c r="AP20" i="59" s="1"/>
  <c r="AF21" i="63"/>
  <c r="AO21" i="63" s="1"/>
  <c r="W22" i="88"/>
  <c r="AE21" i="88"/>
  <c r="AH22" i="9"/>
  <c r="AQ22" i="9" s="1"/>
  <c r="W22" i="53"/>
  <c r="X21" i="51"/>
  <c r="Y21" i="51"/>
  <c r="Y22" i="25"/>
  <c r="X22" i="25"/>
  <c r="AR20" i="31"/>
  <c r="AR18" i="68"/>
  <c r="AN22" i="96"/>
  <c r="AI22" i="96"/>
  <c r="Z22" i="9"/>
  <c r="AR19" i="59"/>
  <c r="AR20" i="58"/>
  <c r="AH19" i="68"/>
  <c r="AQ19" i="68" s="1"/>
  <c r="AR21" i="9"/>
  <c r="AI20" i="22"/>
  <c r="AN20" i="22"/>
  <c r="AH21" i="31"/>
  <c r="AQ21" i="31" s="1"/>
  <c r="AR19" i="93"/>
  <c r="AH21" i="33"/>
  <c r="AQ21" i="33" s="1"/>
  <c r="W22" i="81"/>
  <c r="AG21" i="81"/>
  <c r="AP21" i="81" s="1"/>
  <c r="AE21" i="81"/>
  <c r="AF21" i="81"/>
  <c r="AO21" i="81" s="1"/>
  <c r="AR20" i="75"/>
  <c r="AH21" i="34"/>
  <c r="AQ21" i="34" s="1"/>
  <c r="AH21" i="75"/>
  <c r="AQ21" i="75" s="1"/>
  <c r="Y22" i="48"/>
  <c r="X22" i="48"/>
  <c r="AH21" i="41"/>
  <c r="AQ21" i="41" s="1"/>
  <c r="AN19" i="46"/>
  <c r="AH20" i="92"/>
  <c r="AQ20" i="92" s="1"/>
  <c r="AH21" i="77"/>
  <c r="AQ21" i="77" s="1"/>
  <c r="Y21" i="55"/>
  <c r="X21" i="55"/>
  <c r="Y21" i="90"/>
  <c r="X21" i="90"/>
  <c r="X22" i="52"/>
  <c r="Y22" i="52"/>
  <c r="AI21" i="1"/>
  <c r="AN21" i="1"/>
  <c r="AN20" i="29"/>
  <c r="W23" i="69"/>
  <c r="AE22" i="69"/>
  <c r="AG22" i="69"/>
  <c r="AP22" i="69" s="1"/>
  <c r="AF22" i="69"/>
  <c r="AO22" i="69" s="1"/>
  <c r="AH21" i="39"/>
  <c r="AQ21" i="39" s="1"/>
  <c r="AR21" i="66"/>
  <c r="AN20" i="11"/>
  <c r="AI20" i="11"/>
  <c r="AR19" i="95"/>
  <c r="AR18" i="7"/>
  <c r="AN21" i="36"/>
  <c r="AI21" i="36"/>
  <c r="AR19" i="12"/>
  <c r="W22" i="54"/>
  <c r="AE21" i="54"/>
  <c r="AG21" i="54"/>
  <c r="AP21" i="54" s="1"/>
  <c r="AF21" i="54"/>
  <c r="AO21" i="54" s="1"/>
  <c r="AF19" i="68"/>
  <c r="AO19" i="68" s="1"/>
  <c r="W22" i="2"/>
  <c r="AE21" i="2"/>
  <c r="AG21" i="2"/>
  <c r="AP21" i="2" s="1"/>
  <c r="AF21" i="2"/>
  <c r="AO21" i="2" s="1"/>
  <c r="W23" i="79"/>
  <c r="AG22" i="79"/>
  <c r="AP22" i="79" s="1"/>
  <c r="AE22" i="79"/>
  <c r="AF22" i="79"/>
  <c r="AO22" i="79" s="1"/>
  <c r="Y21" i="22"/>
  <c r="X21" i="22"/>
  <c r="AR20" i="8"/>
  <c r="Y22" i="43"/>
  <c r="X22" i="43"/>
  <c r="AR20" i="82"/>
  <c r="AR20" i="77"/>
  <c r="AR20" i="34"/>
  <c r="W22" i="33"/>
  <c r="AG21" i="33"/>
  <c r="AP21" i="33" s="1"/>
  <c r="AF21" i="33"/>
  <c r="AO21" i="33" s="1"/>
  <c r="AE21" i="33"/>
  <c r="AI19" i="94"/>
  <c r="AN19" i="94"/>
  <c r="AI22" i="86"/>
  <c r="AN22" i="86"/>
  <c r="AR20" i="41"/>
  <c r="X22" i="83"/>
  <c r="Y22" i="83"/>
  <c r="AF21" i="34"/>
  <c r="AO21" i="34" s="1"/>
  <c r="AH20" i="93"/>
  <c r="AQ20" i="93" s="1"/>
  <c r="AH20" i="27"/>
  <c r="AQ20" i="27" s="1"/>
  <c r="W22" i="84"/>
  <c r="AE21" i="84"/>
  <c r="AG21" i="84"/>
  <c r="AP21" i="84" s="1"/>
  <c r="AF21" i="84"/>
  <c r="AO21" i="84" s="1"/>
  <c r="AH22" i="71"/>
  <c r="AQ22" i="71" s="1"/>
  <c r="AE21" i="41"/>
  <c r="W22" i="41"/>
  <c r="AF21" i="41"/>
  <c r="AO21" i="41" s="1"/>
  <c r="AG21" i="41"/>
  <c r="AP21" i="41" s="1"/>
  <c r="AH20" i="89"/>
  <c r="AQ20" i="89" s="1"/>
  <c r="AR20" i="39"/>
  <c r="AR20" i="47"/>
  <c r="AG21" i="4"/>
  <c r="AP21" i="4" s="1"/>
  <c r="AF21" i="4"/>
  <c r="AO21" i="4" s="1"/>
  <c r="W22" i="4"/>
  <c r="AE21" i="4"/>
  <c r="AR19" i="62"/>
  <c r="AR19" i="10"/>
  <c r="AF20" i="92"/>
  <c r="AO20" i="92" s="1"/>
  <c r="AR20" i="4"/>
  <c r="AN19" i="6"/>
  <c r="AI19" i="6"/>
  <c r="AI20" i="90"/>
  <c r="AN20" i="90"/>
  <c r="AN20" i="50"/>
  <c r="X22" i="1"/>
  <c r="Y22" i="1"/>
  <c r="Z22" i="1" s="1"/>
  <c r="AI20" i="45"/>
  <c r="AN20" i="45"/>
  <c r="X22" i="26"/>
  <c r="Y22" i="26"/>
  <c r="X23" i="96"/>
  <c r="Y23" i="96"/>
  <c r="AR20" i="33"/>
  <c r="AH21" i="53"/>
  <c r="AQ21" i="53" s="1"/>
  <c r="Y21" i="11"/>
  <c r="X21" i="11"/>
  <c r="AH21" i="8"/>
  <c r="AQ21" i="8" s="1"/>
  <c r="AH21" i="40"/>
  <c r="AQ21" i="40" s="1"/>
  <c r="AH21" i="13"/>
  <c r="AQ21" i="13" s="1"/>
  <c r="AH22" i="15"/>
  <c r="AQ22" i="15" s="1"/>
  <c r="Y21" i="78"/>
  <c r="X21" i="78"/>
  <c r="X20" i="35"/>
  <c r="Y20" i="35"/>
  <c r="AR19" i="89"/>
  <c r="AH22" i="76"/>
  <c r="AQ22" i="76" s="1"/>
  <c r="AN21" i="83"/>
  <c r="AI21" i="83"/>
  <c r="AR20" i="19"/>
  <c r="AI20" i="61"/>
  <c r="AN20" i="61"/>
  <c r="Z20" i="93"/>
  <c r="Z20" i="27"/>
  <c r="AH20" i="62"/>
  <c r="AQ20" i="62" s="1"/>
  <c r="Z22" i="71"/>
  <c r="Y22" i="37"/>
  <c r="X22" i="37"/>
  <c r="AG20" i="89"/>
  <c r="AP20" i="89" s="1"/>
  <c r="AR20" i="80"/>
  <c r="AH20" i="95"/>
  <c r="AQ20" i="95" s="1"/>
  <c r="AN20" i="16"/>
  <c r="AI19" i="5"/>
  <c r="AN19" i="5"/>
  <c r="AH21" i="82"/>
  <c r="AQ21" i="82" s="1"/>
  <c r="AR20" i="88"/>
  <c r="AR21" i="21"/>
  <c r="AN19" i="49"/>
  <c r="AI19" i="49"/>
  <c r="Y20" i="6"/>
  <c r="X20" i="6"/>
  <c r="AH20" i="23"/>
  <c r="AQ20" i="23" s="1"/>
  <c r="AH20" i="32"/>
  <c r="AQ20" i="32" s="1"/>
  <c r="AH21" i="58"/>
  <c r="AQ21" i="58" s="1"/>
  <c r="AN20" i="60"/>
  <c r="AI20" i="60"/>
  <c r="Y21" i="50"/>
  <c r="X21" i="50"/>
  <c r="AN20" i="24"/>
  <c r="AN22" i="44"/>
  <c r="AI22" i="44"/>
  <c r="Y21" i="45"/>
  <c r="X21" i="45"/>
  <c r="AH20" i="12"/>
  <c r="AQ20" i="12" s="1"/>
  <c r="Z21" i="39"/>
  <c r="AH21" i="88"/>
  <c r="AQ21" i="88" s="1"/>
  <c r="AR19" i="72"/>
  <c r="AR21" i="79"/>
  <c r="Z21" i="8"/>
  <c r="AI19" i="57"/>
  <c r="AN19" i="57"/>
  <c r="AI20" i="78"/>
  <c r="AN20" i="78"/>
  <c r="AI21" i="43"/>
  <c r="AN21" i="43"/>
  <c r="AR20" i="54"/>
  <c r="AR21" i="15"/>
  <c r="X20" i="94"/>
  <c r="Y20" i="94"/>
  <c r="AG21" i="73"/>
  <c r="AP21" i="73" s="1"/>
  <c r="AF21" i="73"/>
  <c r="AO21" i="73" s="1"/>
  <c r="AE21" i="73"/>
  <c r="W22" i="73"/>
  <c r="AH21" i="70"/>
  <c r="AQ21" i="70" s="1"/>
  <c r="Z20" i="62"/>
  <c r="AI21" i="48"/>
  <c r="AN21" i="48"/>
  <c r="AG20" i="18"/>
  <c r="AP20" i="18" s="1"/>
  <c r="AF20" i="18"/>
  <c r="AO20" i="18" s="1"/>
  <c r="W21" i="18"/>
  <c r="AE20" i="18"/>
  <c r="AN21" i="37"/>
  <c r="AI21" i="37"/>
  <c r="AH20" i="10"/>
  <c r="AQ20" i="10" s="1"/>
  <c r="AR21" i="87"/>
  <c r="Y21" i="85"/>
  <c r="X21" i="85"/>
  <c r="AR20" i="70"/>
  <c r="X21" i="16"/>
  <c r="Y21" i="16"/>
  <c r="Y20" i="5"/>
  <c r="X20" i="5"/>
  <c r="AH22" i="66"/>
  <c r="AQ22" i="66" s="1"/>
  <c r="AH22" i="87"/>
  <c r="AQ22" i="87" s="1"/>
  <c r="AR21" i="76"/>
  <c r="Y20" i="49"/>
  <c r="X20" i="49"/>
  <c r="Z20" i="23"/>
  <c r="Z20" i="32"/>
  <c r="Z21" i="58"/>
  <c r="Y21" i="60"/>
  <c r="X21" i="60"/>
  <c r="Y21" i="24"/>
  <c r="X21" i="24"/>
  <c r="X23" i="44"/>
  <c r="Y23" i="44"/>
  <c r="AI21" i="26"/>
  <c r="AN21" i="26"/>
  <c r="AG20" i="12"/>
  <c r="AP20" i="12" s="1"/>
  <c r="AF20" i="12"/>
  <c r="AO20" i="12" s="1"/>
  <c r="W21" i="12"/>
  <c r="AE20" i="12"/>
  <c r="AR19" i="64"/>
  <c r="AI19" i="35"/>
  <c r="AN19" i="35"/>
  <c r="AH21" i="19"/>
  <c r="AQ21" i="19" s="1"/>
  <c r="AH21" i="47"/>
  <c r="AQ21" i="47" s="1"/>
  <c r="W23" i="76"/>
  <c r="AR19" i="27"/>
  <c r="AE20" i="74"/>
  <c r="W21" i="74"/>
  <c r="AF20" i="74"/>
  <c r="AO20" i="74" s="1"/>
  <c r="AG20" i="74"/>
  <c r="AP20" i="74" s="1"/>
  <c r="AG21" i="14"/>
  <c r="AP21" i="14" s="1"/>
  <c r="AF21" i="14"/>
  <c r="AO21" i="14" s="1"/>
  <c r="W22" i="14"/>
  <c r="AE21" i="14"/>
  <c r="AH20" i="56"/>
  <c r="AQ20" i="56" s="1"/>
  <c r="AR19" i="92"/>
  <c r="X21" i="61"/>
  <c r="Y21" i="61"/>
  <c r="Y21" i="67"/>
  <c r="X21" i="67"/>
  <c r="AH21" i="63"/>
  <c r="AQ21" i="63" s="1"/>
  <c r="Y21" i="38"/>
  <c r="X21" i="38"/>
  <c r="AE21" i="42"/>
  <c r="W22" i="42"/>
  <c r="AF21" i="42"/>
  <c r="AO21" i="42" s="1"/>
  <c r="AG21" i="42"/>
  <c r="AP21" i="42" s="1"/>
  <c r="W21" i="95"/>
  <c r="AE20" i="95"/>
  <c r="AG20" i="95"/>
  <c r="AP20" i="95" s="1"/>
  <c r="AF20" i="95"/>
  <c r="AO20" i="95" s="1"/>
  <c r="Y20" i="46"/>
  <c r="X20" i="46"/>
  <c r="AG21" i="82"/>
  <c r="AP21" i="82" s="1"/>
  <c r="AF21" i="82"/>
  <c r="AO21" i="82" s="1"/>
  <c r="W22" i="82"/>
  <c r="AE21" i="82"/>
  <c r="W23" i="66"/>
  <c r="AG22" i="66"/>
  <c r="AP22" i="66" s="1"/>
  <c r="AF22" i="66"/>
  <c r="AO22" i="66" s="1"/>
  <c r="AE22" i="66"/>
  <c r="AR21" i="28"/>
  <c r="AH20" i="72"/>
  <c r="AQ20" i="72" s="1"/>
  <c r="AH19" i="7"/>
  <c r="AQ19" i="7" s="1"/>
  <c r="AN21" i="52"/>
  <c r="AI21" i="52"/>
  <c r="AI20" i="17"/>
  <c r="AN20" i="17"/>
  <c r="AI19" i="20"/>
  <c r="AN19" i="20"/>
  <c r="AE21" i="40"/>
  <c r="AG21" i="13"/>
  <c r="AP21" i="13" s="1"/>
  <c r="AF21" i="13"/>
  <c r="AO21" i="13" s="1"/>
  <c r="W22" i="13"/>
  <c r="AE21" i="13"/>
  <c r="AF22" i="15"/>
  <c r="AO22" i="15" s="1"/>
  <c r="W23" i="15"/>
  <c r="AE22" i="15"/>
  <c r="AG22" i="15"/>
  <c r="AP22" i="15" s="1"/>
  <c r="X20" i="57"/>
  <c r="Y20" i="57"/>
  <c r="AH22" i="69"/>
  <c r="AQ22" i="69" s="1"/>
  <c r="AR20" i="40"/>
  <c r="AR19" i="23"/>
  <c r="AN20" i="51"/>
  <c r="AI20" i="51"/>
  <c r="AH20" i="64"/>
  <c r="AQ20" i="64" s="1"/>
  <c r="X22" i="36"/>
  <c r="Y22" i="36"/>
  <c r="AR21" i="69"/>
  <c r="AH21" i="54"/>
  <c r="AQ21" i="54" s="1"/>
  <c r="AH22" i="79"/>
  <c r="AQ22" i="79" s="1"/>
  <c r="AR19" i="56"/>
  <c r="AR20" i="13"/>
  <c r="Z21" i="47"/>
  <c r="X23" i="86"/>
  <c r="Y23" i="86"/>
  <c r="AN20" i="67"/>
  <c r="AI20" i="67"/>
  <c r="AH21" i="84"/>
  <c r="AQ21" i="84" s="1"/>
  <c r="AR19" i="32"/>
  <c r="AF20" i="91"/>
  <c r="AO20" i="91" s="1"/>
  <c r="AE20" i="91"/>
  <c r="W21" i="91"/>
  <c r="AG20" i="91"/>
  <c r="AP20" i="91" s="1"/>
  <c r="AN20" i="38"/>
  <c r="AI20" i="38"/>
  <c r="Z20" i="10"/>
  <c r="AH22" i="28"/>
  <c r="AQ22" i="28" s="1"/>
  <c r="AH21" i="4"/>
  <c r="AQ21" i="4" s="1"/>
  <c r="AH22" i="21"/>
  <c r="AQ22" i="21" s="1"/>
  <c r="AI20" i="85"/>
  <c r="AN20" i="85"/>
  <c r="AR20" i="63"/>
  <c r="AR21" i="71"/>
  <c r="W22" i="30"/>
  <c r="AG21" i="30"/>
  <c r="AP21" i="30" s="1"/>
  <c r="AF21" i="30"/>
  <c r="AO21" i="30" s="1"/>
  <c r="AE21" i="30"/>
  <c r="AH21" i="80"/>
  <c r="AQ21" i="80" s="1"/>
  <c r="Z22" i="87"/>
  <c r="AR20" i="53"/>
  <c r="AN20" i="55"/>
  <c r="AI20" i="55"/>
  <c r="AH20" i="59"/>
  <c r="AQ20" i="59" s="1"/>
  <c r="AR20" i="84"/>
  <c r="Y21" i="17"/>
  <c r="X21" i="29"/>
  <c r="Y21" i="29"/>
  <c r="X20" i="20"/>
  <c r="Y20" i="20"/>
  <c r="AE21" i="80" l="1"/>
  <c r="AF21" i="80"/>
  <c r="AO21" i="80" s="1"/>
  <c r="AG21" i="80"/>
  <c r="AP21" i="80" s="1"/>
  <c r="W22" i="80"/>
  <c r="W23" i="21"/>
  <c r="AF21" i="40"/>
  <c r="AO21" i="40" s="1"/>
  <c r="AF22" i="21"/>
  <c r="AO22" i="21" s="1"/>
  <c r="AG19" i="68"/>
  <c r="AP19" i="68" s="1"/>
  <c r="AG21" i="53"/>
  <c r="AP21" i="53" s="1"/>
  <c r="AI20" i="16"/>
  <c r="AG22" i="21"/>
  <c r="AP22" i="21" s="1"/>
  <c r="W21" i="56"/>
  <c r="W22" i="34"/>
  <c r="AE20" i="56"/>
  <c r="AG20" i="72"/>
  <c r="AP20" i="72" s="1"/>
  <c r="AG21" i="40"/>
  <c r="AP21" i="40" s="1"/>
  <c r="AE21" i="34"/>
  <c r="W20" i="68"/>
  <c r="AF21" i="88"/>
  <c r="AO21" i="88" s="1"/>
  <c r="W23" i="28"/>
  <c r="Z21" i="50"/>
  <c r="W22" i="63"/>
  <c r="AG21" i="75"/>
  <c r="AP21" i="75" s="1"/>
  <c r="AG21" i="70"/>
  <c r="AP21" i="70" s="1"/>
  <c r="AI20" i="29"/>
  <c r="AE20" i="89"/>
  <c r="AE21" i="70"/>
  <c r="AN21" i="70" s="1"/>
  <c r="X22" i="65"/>
  <c r="W22" i="70"/>
  <c r="Z21" i="85"/>
  <c r="W21" i="89"/>
  <c r="AI20" i="50"/>
  <c r="AE21" i="53"/>
  <c r="AI21" i="53" s="1"/>
  <c r="AF20" i="56"/>
  <c r="AO20" i="56" s="1"/>
  <c r="AE21" i="19"/>
  <c r="W22" i="77"/>
  <c r="AF22" i="28"/>
  <c r="AO22" i="28" s="1"/>
  <c r="Z21" i="38"/>
  <c r="Z21" i="24"/>
  <c r="AG21" i="24" s="1"/>
  <c r="AP21" i="24" s="1"/>
  <c r="Z22" i="48"/>
  <c r="AG21" i="63"/>
  <c r="AP21" i="63" s="1"/>
  <c r="AG21" i="19"/>
  <c r="AP21" i="19" s="1"/>
  <c r="AF21" i="77"/>
  <c r="AO21" i="77" s="1"/>
  <c r="AG22" i="28"/>
  <c r="AP22" i="28" s="1"/>
  <c r="AE20" i="3"/>
  <c r="AG20" i="3"/>
  <c r="AP20" i="3" s="1"/>
  <c r="AF20" i="3"/>
  <c r="AO20" i="3" s="1"/>
  <c r="W21" i="3"/>
  <c r="AI21" i="25"/>
  <c r="W22" i="19"/>
  <c r="AF20" i="64"/>
  <c r="AO20" i="64" s="1"/>
  <c r="AE20" i="72"/>
  <c r="AF22" i="76"/>
  <c r="AO22" i="76" s="1"/>
  <c r="Z21" i="16"/>
  <c r="AF21" i="31"/>
  <c r="AO21" i="31" s="1"/>
  <c r="AN21" i="25"/>
  <c r="AG22" i="76"/>
  <c r="AP22" i="76" s="1"/>
  <c r="AG21" i="31"/>
  <c r="AP21" i="31" s="1"/>
  <c r="W21" i="92"/>
  <c r="W22" i="31"/>
  <c r="AE20" i="92"/>
  <c r="AI20" i="24"/>
  <c r="Z21" i="90"/>
  <c r="AF21" i="90" s="1"/>
  <c r="AO21" i="90" s="1"/>
  <c r="W22" i="75"/>
  <c r="Z22" i="83"/>
  <c r="Z22" i="43"/>
  <c r="Z21" i="51"/>
  <c r="Z21" i="45"/>
  <c r="Z20" i="35"/>
  <c r="AE20" i="35" s="1"/>
  <c r="Z23" i="96"/>
  <c r="W21" i="72"/>
  <c r="AE21" i="75"/>
  <c r="Z22" i="65"/>
  <c r="Z20" i="49"/>
  <c r="Z20" i="20"/>
  <c r="AG20" i="20" s="1"/>
  <c r="AP20" i="20" s="1"/>
  <c r="AI21" i="65"/>
  <c r="Z21" i="61"/>
  <c r="AG21" i="61" s="1"/>
  <c r="AP21" i="61" s="1"/>
  <c r="Z20" i="5"/>
  <c r="AE20" i="5" s="1"/>
  <c r="Z21" i="29"/>
  <c r="W22" i="29" s="1"/>
  <c r="Z21" i="60"/>
  <c r="AF21" i="60" s="1"/>
  <c r="AO21" i="60" s="1"/>
  <c r="Z20" i="46"/>
  <c r="W21" i="46" s="1"/>
  <c r="Z21" i="11"/>
  <c r="AE21" i="11" s="1"/>
  <c r="Z21" i="22"/>
  <c r="AG21" i="22" s="1"/>
  <c r="AP21" i="22" s="1"/>
  <c r="AG22" i="1"/>
  <c r="AP22" i="1" s="1"/>
  <c r="AF22" i="1"/>
  <c r="AO22" i="1" s="1"/>
  <c r="W23" i="1"/>
  <c r="AE22" i="1"/>
  <c r="AF21" i="22"/>
  <c r="AO21" i="22" s="1"/>
  <c r="W22" i="22"/>
  <c r="AE21" i="22"/>
  <c r="AG21" i="85"/>
  <c r="AP21" i="85" s="1"/>
  <c r="AF21" i="85"/>
  <c r="AO21" i="85" s="1"/>
  <c r="AE21" i="85"/>
  <c r="W22" i="85"/>
  <c r="AF21" i="50"/>
  <c r="AO21" i="50" s="1"/>
  <c r="W22" i="50"/>
  <c r="AE21" i="50"/>
  <c r="AG21" i="50"/>
  <c r="AP21" i="50" s="1"/>
  <c r="W23" i="83"/>
  <c r="AF22" i="83"/>
  <c r="AO22" i="83" s="1"/>
  <c r="AE22" i="83"/>
  <c r="AG22" i="83"/>
  <c r="AP22" i="83" s="1"/>
  <c r="W22" i="61"/>
  <c r="AF21" i="61"/>
  <c r="AO21" i="61" s="1"/>
  <c r="AE21" i="61"/>
  <c r="AG21" i="38"/>
  <c r="AP21" i="38" s="1"/>
  <c r="AF21" i="38"/>
  <c r="AO21" i="38" s="1"/>
  <c r="AE21" i="38"/>
  <c r="W22" i="38"/>
  <c r="AF20" i="5"/>
  <c r="AO20" i="5" s="1"/>
  <c r="W21" i="5"/>
  <c r="AG20" i="5"/>
  <c r="AP20" i="5" s="1"/>
  <c r="AR20" i="67"/>
  <c r="AF20" i="23"/>
  <c r="AO20" i="23" s="1"/>
  <c r="W21" i="23"/>
  <c r="AE20" i="23"/>
  <c r="AG20" i="23"/>
  <c r="AP20" i="23" s="1"/>
  <c r="AG20" i="35"/>
  <c r="AP20" i="35" s="1"/>
  <c r="AR20" i="90"/>
  <c r="AI21" i="42"/>
  <c r="AN21" i="42"/>
  <c r="AH23" i="44"/>
  <c r="AQ23" i="44" s="1"/>
  <c r="AG20" i="93"/>
  <c r="AP20" i="93" s="1"/>
  <c r="AE20" i="93"/>
  <c r="AF20" i="93"/>
  <c r="AO20" i="93" s="1"/>
  <c r="W21" i="93"/>
  <c r="AH21" i="55"/>
  <c r="AQ21" i="55" s="1"/>
  <c r="AR21" i="65"/>
  <c r="AR20" i="55"/>
  <c r="AH23" i="86"/>
  <c r="AQ23" i="86" s="1"/>
  <c r="AH20" i="57"/>
  <c r="AQ20" i="57" s="1"/>
  <c r="AN21" i="13"/>
  <c r="AI21" i="13"/>
  <c r="AN21" i="40"/>
  <c r="AI21" i="40"/>
  <c r="AR20" i="17"/>
  <c r="X21" i="95"/>
  <c r="Z21" i="95" s="1"/>
  <c r="Y21" i="95"/>
  <c r="X22" i="30"/>
  <c r="Y22" i="30"/>
  <c r="AR20" i="85"/>
  <c r="W22" i="47"/>
  <c r="AG21" i="47"/>
  <c r="AP21" i="47" s="1"/>
  <c r="AF21" i="47"/>
  <c r="AO21" i="47" s="1"/>
  <c r="AE21" i="47"/>
  <c r="AI22" i="66"/>
  <c r="AN22" i="66"/>
  <c r="X22" i="82"/>
  <c r="Y22" i="82"/>
  <c r="Y22" i="14"/>
  <c r="X22" i="14"/>
  <c r="Y21" i="74"/>
  <c r="X21" i="74"/>
  <c r="X23" i="76"/>
  <c r="Y23" i="76"/>
  <c r="AF20" i="32"/>
  <c r="AO20" i="32" s="1"/>
  <c r="AE20" i="32"/>
  <c r="W21" i="32"/>
  <c r="AG20" i="32"/>
  <c r="AP20" i="32" s="1"/>
  <c r="AH21" i="16"/>
  <c r="AQ21" i="16" s="1"/>
  <c r="AR21" i="48"/>
  <c r="AN21" i="73"/>
  <c r="AI21" i="73"/>
  <c r="AH21" i="50"/>
  <c r="AQ21" i="50" s="1"/>
  <c r="AR20" i="16"/>
  <c r="AH20" i="35"/>
  <c r="AQ20" i="35" s="1"/>
  <c r="AH23" i="96"/>
  <c r="AQ23" i="96" s="1"/>
  <c r="AR20" i="45"/>
  <c r="AN20" i="92"/>
  <c r="AI20" i="92"/>
  <c r="AI21" i="4"/>
  <c r="AN21" i="4"/>
  <c r="Y22" i="84"/>
  <c r="X22" i="84"/>
  <c r="AN21" i="34"/>
  <c r="AI21" i="34"/>
  <c r="AR19" i="94"/>
  <c r="AH21" i="90"/>
  <c r="AQ21" i="90" s="1"/>
  <c r="X22" i="81"/>
  <c r="Y22" i="81"/>
  <c r="AH21" i="51"/>
  <c r="AQ21" i="51" s="1"/>
  <c r="Y22" i="88"/>
  <c r="X22" i="88"/>
  <c r="AN20" i="56"/>
  <c r="AI20" i="56"/>
  <c r="X20" i="7"/>
  <c r="Y20" i="7"/>
  <c r="AN20" i="72"/>
  <c r="AI20" i="72"/>
  <c r="Y23" i="28"/>
  <c r="X23" i="28"/>
  <c r="AH21" i="17"/>
  <c r="AQ21" i="17" s="1"/>
  <c r="AI21" i="33"/>
  <c r="AN21" i="33"/>
  <c r="AE22" i="43"/>
  <c r="AG22" i="43"/>
  <c r="AP22" i="43" s="1"/>
  <c r="W23" i="43"/>
  <c r="AF22" i="43"/>
  <c r="AO22" i="43" s="1"/>
  <c r="AF22" i="48"/>
  <c r="AO22" i="48" s="1"/>
  <c r="AE22" i="48"/>
  <c r="W23" i="48"/>
  <c r="AG22" i="48"/>
  <c r="AP22" i="48" s="1"/>
  <c r="AG22" i="9"/>
  <c r="AP22" i="9" s="1"/>
  <c r="AF22" i="9"/>
  <c r="AO22" i="9" s="1"/>
  <c r="W23" i="9"/>
  <c r="AE22" i="9"/>
  <c r="AG21" i="51"/>
  <c r="AP21" i="51" s="1"/>
  <c r="AF21" i="51"/>
  <c r="AO21" i="51" s="1"/>
  <c r="AE21" i="51"/>
  <c r="W22" i="51"/>
  <c r="AI21" i="19"/>
  <c r="AN21" i="19"/>
  <c r="Y21" i="72"/>
  <c r="X21" i="72"/>
  <c r="Y22" i="75"/>
  <c r="X22" i="75"/>
  <c r="AH20" i="20"/>
  <c r="AQ20" i="20" s="1"/>
  <c r="W23" i="87"/>
  <c r="AG22" i="87"/>
  <c r="AP22" i="87" s="1"/>
  <c r="AF22" i="87"/>
  <c r="AO22" i="87" s="1"/>
  <c r="AE22" i="87"/>
  <c r="AI21" i="30"/>
  <c r="AN21" i="30"/>
  <c r="X21" i="91"/>
  <c r="Y21" i="91"/>
  <c r="Y23" i="15"/>
  <c r="X23" i="15"/>
  <c r="AR19" i="20"/>
  <c r="AR21" i="52"/>
  <c r="AI20" i="95"/>
  <c r="AN20" i="95"/>
  <c r="X22" i="42"/>
  <c r="Y22" i="42"/>
  <c r="AI20" i="12"/>
  <c r="AN20" i="12"/>
  <c r="AH21" i="60"/>
  <c r="AQ21" i="60" s="1"/>
  <c r="AH20" i="49"/>
  <c r="AQ20" i="49" s="1"/>
  <c r="AH20" i="5"/>
  <c r="AQ20" i="5" s="1"/>
  <c r="X21" i="18"/>
  <c r="Y21" i="18"/>
  <c r="AE21" i="39"/>
  <c r="W22" i="39"/>
  <c r="AF21" i="39"/>
  <c r="AO21" i="39" s="1"/>
  <c r="AG21" i="39"/>
  <c r="AP21" i="39" s="1"/>
  <c r="AR22" i="44"/>
  <c r="AH20" i="6"/>
  <c r="AQ20" i="6" s="1"/>
  <c r="AH22" i="37"/>
  <c r="AQ22" i="37" s="1"/>
  <c r="W21" i="27"/>
  <c r="AG20" i="27"/>
  <c r="AP20" i="27" s="1"/>
  <c r="AF20" i="27"/>
  <c r="AO20" i="27" s="1"/>
  <c r="AE20" i="27"/>
  <c r="AR21" i="83"/>
  <c r="AH21" i="78"/>
  <c r="AQ21" i="78" s="1"/>
  <c r="AH22" i="1"/>
  <c r="AQ22" i="1" s="1"/>
  <c r="AR19" i="6"/>
  <c r="AN22" i="21"/>
  <c r="AI22" i="21"/>
  <c r="AI22" i="79"/>
  <c r="AN22" i="79"/>
  <c r="AI21" i="2"/>
  <c r="AN21" i="2"/>
  <c r="AR21" i="1"/>
  <c r="AR21" i="25"/>
  <c r="AR22" i="96"/>
  <c r="AH22" i="25"/>
  <c r="AQ22" i="25" s="1"/>
  <c r="X22" i="53"/>
  <c r="Y22" i="53"/>
  <c r="AI21" i="88"/>
  <c r="AN21" i="88"/>
  <c r="Y22" i="19"/>
  <c r="X22" i="19"/>
  <c r="AI22" i="28"/>
  <c r="AN22" i="28"/>
  <c r="AR20" i="51"/>
  <c r="AI22" i="15"/>
  <c r="AN22" i="15"/>
  <c r="AH21" i="67"/>
  <c r="AQ21" i="67" s="1"/>
  <c r="AI20" i="74"/>
  <c r="AN20" i="74"/>
  <c r="AG21" i="16"/>
  <c r="AP21" i="16" s="1"/>
  <c r="AF21" i="16"/>
  <c r="AO21" i="16" s="1"/>
  <c r="W22" i="16"/>
  <c r="AE21" i="16"/>
  <c r="W21" i="62"/>
  <c r="AE20" i="62"/>
  <c r="AG20" i="62"/>
  <c r="AP20" i="62" s="1"/>
  <c r="AF20" i="62"/>
  <c r="AO20" i="62" s="1"/>
  <c r="AR20" i="78"/>
  <c r="AF23" i="96"/>
  <c r="AO23" i="96" s="1"/>
  <c r="AG23" i="96"/>
  <c r="AP23" i="96" s="1"/>
  <c r="W24" i="96"/>
  <c r="AE23" i="96"/>
  <c r="X22" i="40"/>
  <c r="Z22" i="40" s="1"/>
  <c r="Y22" i="40"/>
  <c r="AI21" i="63"/>
  <c r="AN21" i="63"/>
  <c r="AN21" i="77"/>
  <c r="AI21" i="77"/>
  <c r="AN20" i="64"/>
  <c r="AN21" i="75"/>
  <c r="AI21" i="75"/>
  <c r="AR21" i="26"/>
  <c r="AH22" i="36"/>
  <c r="AQ22" i="36" s="1"/>
  <c r="X23" i="66"/>
  <c r="Y23" i="66"/>
  <c r="AH20" i="46"/>
  <c r="AQ20" i="46" s="1"/>
  <c r="Z21" i="67"/>
  <c r="AR19" i="57"/>
  <c r="AR20" i="60"/>
  <c r="AH22" i="26"/>
  <c r="AQ22" i="26" s="1"/>
  <c r="X22" i="31"/>
  <c r="Y22" i="31"/>
  <c r="X22" i="2"/>
  <c r="Y22" i="2"/>
  <c r="AI22" i="69"/>
  <c r="AN22" i="69"/>
  <c r="AN20" i="91"/>
  <c r="AI20" i="91"/>
  <c r="AH21" i="38"/>
  <c r="AQ21" i="38" s="1"/>
  <c r="AN22" i="76"/>
  <c r="AI22" i="76"/>
  <c r="Z23" i="44"/>
  <c r="AH21" i="85"/>
  <c r="AQ21" i="85" s="1"/>
  <c r="AH20" i="94"/>
  <c r="AQ20" i="94" s="1"/>
  <c r="AF21" i="8"/>
  <c r="AO21" i="8" s="1"/>
  <c r="W22" i="8"/>
  <c r="AE21" i="8"/>
  <c r="AG21" i="8"/>
  <c r="AP21" i="8" s="1"/>
  <c r="AR20" i="24"/>
  <c r="Z20" i="6"/>
  <c r="Z22" i="37"/>
  <c r="Z21" i="78"/>
  <c r="AH21" i="11"/>
  <c r="AQ21" i="11" s="1"/>
  <c r="Z22" i="26"/>
  <c r="AR20" i="50"/>
  <c r="Y22" i="80"/>
  <c r="X22" i="80"/>
  <c r="Y22" i="41"/>
  <c r="X22" i="41"/>
  <c r="AI21" i="84"/>
  <c r="AN21" i="84"/>
  <c r="AR22" i="86"/>
  <c r="AI21" i="31"/>
  <c r="AN21" i="31"/>
  <c r="AH21" i="22"/>
  <c r="AQ21" i="22" s="1"/>
  <c r="X20" i="68"/>
  <c r="Z20" i="68" s="1"/>
  <c r="Y20" i="68"/>
  <c r="AN21" i="54"/>
  <c r="AI21" i="54"/>
  <c r="AR21" i="36"/>
  <c r="AR20" i="11"/>
  <c r="Y23" i="69"/>
  <c r="X23" i="69"/>
  <c r="AH22" i="52"/>
  <c r="AQ22" i="52" s="1"/>
  <c r="AI21" i="81"/>
  <c r="AN21" i="81"/>
  <c r="AR20" i="22"/>
  <c r="Z22" i="25"/>
  <c r="X22" i="63"/>
  <c r="Y22" i="63"/>
  <c r="AN20" i="59"/>
  <c r="AI20" i="59"/>
  <c r="X21" i="64"/>
  <c r="Y21" i="64"/>
  <c r="AG22" i="65"/>
  <c r="AP22" i="65" s="1"/>
  <c r="AF22" i="65"/>
  <c r="AO22" i="65" s="1"/>
  <c r="AE22" i="65"/>
  <c r="W23" i="65"/>
  <c r="AN20" i="18"/>
  <c r="AI20" i="18"/>
  <c r="AF21" i="45"/>
  <c r="AO21" i="45" s="1"/>
  <c r="AE21" i="45"/>
  <c r="W22" i="45"/>
  <c r="AG21" i="45"/>
  <c r="AP21" i="45" s="1"/>
  <c r="AI21" i="80"/>
  <c r="AN21" i="80"/>
  <c r="Y22" i="4"/>
  <c r="X22" i="4"/>
  <c r="Z21" i="17"/>
  <c r="X21" i="12"/>
  <c r="Y21" i="12"/>
  <c r="W21" i="49"/>
  <c r="AE20" i="49"/>
  <c r="AG20" i="49"/>
  <c r="AP20" i="49" s="1"/>
  <c r="AF20" i="49"/>
  <c r="AO20" i="49" s="1"/>
  <c r="AN20" i="89"/>
  <c r="AI20" i="89"/>
  <c r="Y23" i="21"/>
  <c r="X23" i="21"/>
  <c r="W21" i="10"/>
  <c r="AE20" i="10"/>
  <c r="AG20" i="10"/>
  <c r="AP20" i="10" s="1"/>
  <c r="AF20" i="10"/>
  <c r="AO20" i="10" s="1"/>
  <c r="Z22" i="36"/>
  <c r="AH21" i="29"/>
  <c r="AQ21" i="29" s="1"/>
  <c r="AR20" i="38"/>
  <c r="Z23" i="86"/>
  <c r="Z20" i="57"/>
  <c r="Y22" i="13"/>
  <c r="X22" i="13"/>
  <c r="AH22" i="65"/>
  <c r="AQ22" i="65" s="1"/>
  <c r="AN21" i="82"/>
  <c r="AI21" i="82"/>
  <c r="X22" i="70"/>
  <c r="Y22" i="70"/>
  <c r="AH21" i="61"/>
  <c r="AQ21" i="61" s="1"/>
  <c r="AI21" i="14"/>
  <c r="AN21" i="14"/>
  <c r="AR19" i="35"/>
  <c r="AH21" i="24"/>
  <c r="AQ21" i="24" s="1"/>
  <c r="W22" i="58"/>
  <c r="AE21" i="58"/>
  <c r="AF21" i="58"/>
  <c r="AO21" i="58" s="1"/>
  <c r="AG21" i="58"/>
  <c r="AP21" i="58" s="1"/>
  <c r="AR21" i="37"/>
  <c r="Y22" i="73"/>
  <c r="X22" i="73"/>
  <c r="Z20" i="94"/>
  <c r="AR21" i="43"/>
  <c r="AH21" i="45"/>
  <c r="AQ21" i="45" s="1"/>
  <c r="AR19" i="49"/>
  <c r="AR19" i="5"/>
  <c r="X21" i="89"/>
  <c r="Y21" i="89"/>
  <c r="AG22" i="71"/>
  <c r="AP22" i="71" s="1"/>
  <c r="AF22" i="71"/>
  <c r="AO22" i="71" s="1"/>
  <c r="W23" i="71"/>
  <c r="AE22" i="71"/>
  <c r="AR20" i="61"/>
  <c r="X21" i="92"/>
  <c r="Y21" i="92"/>
  <c r="AI21" i="41"/>
  <c r="AN21" i="41"/>
  <c r="X22" i="34"/>
  <c r="Y22" i="34"/>
  <c r="AH22" i="83"/>
  <c r="AQ22" i="83" s="1"/>
  <c r="X22" i="33"/>
  <c r="Y22" i="33"/>
  <c r="AH22" i="43"/>
  <c r="AQ22" i="43" s="1"/>
  <c r="Y23" i="79"/>
  <c r="X23" i="79"/>
  <c r="AI19" i="68"/>
  <c r="AN19" i="68"/>
  <c r="X22" i="54"/>
  <c r="Y22" i="54"/>
  <c r="AR20" i="29"/>
  <c r="Z22" i="52"/>
  <c r="Z21" i="55"/>
  <c r="AR19" i="46"/>
  <c r="AH22" i="48"/>
  <c r="AQ22" i="48" s="1"/>
  <c r="X21" i="56"/>
  <c r="Y21" i="56"/>
  <c r="X21" i="59"/>
  <c r="Y21" i="59"/>
  <c r="AI19" i="7"/>
  <c r="AN19" i="7"/>
  <c r="Y22" i="77"/>
  <c r="X22" i="77"/>
  <c r="Z22" i="75" l="1"/>
  <c r="Z22" i="84"/>
  <c r="Z23" i="28"/>
  <c r="AG21" i="90"/>
  <c r="AP21" i="90" s="1"/>
  <c r="AE21" i="24"/>
  <c r="AF20" i="35"/>
  <c r="AO20" i="35" s="1"/>
  <c r="AE20" i="20"/>
  <c r="W22" i="24"/>
  <c r="AI21" i="70"/>
  <c r="W21" i="35"/>
  <c r="Y21" i="35" s="1"/>
  <c r="W21" i="20"/>
  <c r="AN21" i="53"/>
  <c r="AF21" i="24"/>
  <c r="AO21" i="24" s="1"/>
  <c r="W22" i="90"/>
  <c r="Z23" i="79"/>
  <c r="Z22" i="73"/>
  <c r="AF22" i="73" s="1"/>
  <c r="AO22" i="73" s="1"/>
  <c r="AI20" i="64"/>
  <c r="Z23" i="15"/>
  <c r="AF23" i="15" s="1"/>
  <c r="AO23" i="15" s="1"/>
  <c r="AO25" i="15" s="1"/>
  <c r="AE21" i="90"/>
  <c r="Z22" i="42"/>
  <c r="AF21" i="29"/>
  <c r="AO21" i="29" s="1"/>
  <c r="Y21" i="3"/>
  <c r="Z21" i="3" s="1"/>
  <c r="X21" i="3"/>
  <c r="AH21" i="3" s="1"/>
  <c r="AQ21" i="3" s="1"/>
  <c r="Z22" i="13"/>
  <c r="AF22" i="13" s="1"/>
  <c r="AO22" i="13" s="1"/>
  <c r="AN20" i="3"/>
  <c r="AI20" i="3"/>
  <c r="AR20" i="3" s="1"/>
  <c r="Z20" i="7"/>
  <c r="W21" i="7" s="1"/>
  <c r="Z21" i="92"/>
  <c r="Z21" i="64"/>
  <c r="Z22" i="81"/>
  <c r="AG22" i="81" s="1"/>
  <c r="AP22" i="81" s="1"/>
  <c r="AE20" i="46"/>
  <c r="AF20" i="20"/>
  <c r="AO20" i="20" s="1"/>
  <c r="AE21" i="29"/>
  <c r="AN21" i="29" s="1"/>
  <c r="Z21" i="59"/>
  <c r="Z22" i="4"/>
  <c r="Z21" i="72"/>
  <c r="AG21" i="72" s="1"/>
  <c r="AP21" i="72" s="1"/>
  <c r="AF20" i="46"/>
  <c r="AO20" i="46" s="1"/>
  <c r="W22" i="11"/>
  <c r="AF21" i="11"/>
  <c r="AO21" i="11" s="1"/>
  <c r="Z21" i="89"/>
  <c r="AG20" i="46"/>
  <c r="AP20" i="46" s="1"/>
  <c r="AG21" i="11"/>
  <c r="AP21" i="11" s="1"/>
  <c r="Z22" i="77"/>
  <c r="Z22" i="19"/>
  <c r="Z21" i="91"/>
  <c r="AF21" i="91" s="1"/>
  <c r="AO21" i="91" s="1"/>
  <c r="AG21" i="60"/>
  <c r="AP21" i="60" s="1"/>
  <c r="Z21" i="12"/>
  <c r="AG21" i="12" s="1"/>
  <c r="AP21" i="12" s="1"/>
  <c r="Z22" i="63"/>
  <c r="W23" i="63" s="1"/>
  <c r="Z22" i="88"/>
  <c r="W23" i="88" s="1"/>
  <c r="Z22" i="82"/>
  <c r="AF22" i="82" s="1"/>
  <c r="AO22" i="82" s="1"/>
  <c r="Z22" i="80"/>
  <c r="AG22" i="80" s="1"/>
  <c r="AP22" i="80" s="1"/>
  <c r="AE21" i="60"/>
  <c r="AN21" i="60" s="1"/>
  <c r="AG21" i="29"/>
  <c r="AP21" i="29" s="1"/>
  <c r="Z23" i="21"/>
  <c r="AF23" i="21" s="1"/>
  <c r="AO23" i="21" s="1"/>
  <c r="AO25" i="21" s="1"/>
  <c r="Z23" i="69"/>
  <c r="AE23" i="69" s="1"/>
  <c r="Z22" i="31"/>
  <c r="AG22" i="31" s="1"/>
  <c r="AP22" i="31" s="1"/>
  <c r="Z22" i="30"/>
  <c r="AF22" i="30" s="1"/>
  <c r="AO22" i="30" s="1"/>
  <c r="W22" i="60"/>
  <c r="Z22" i="33"/>
  <c r="W23" i="33" s="1"/>
  <c r="Z22" i="70"/>
  <c r="W23" i="70" s="1"/>
  <c r="Z22" i="14"/>
  <c r="W23" i="14" s="1"/>
  <c r="W23" i="40"/>
  <c r="AG22" i="40"/>
  <c r="AP22" i="40" s="1"/>
  <c r="AE22" i="40"/>
  <c r="AF22" i="40"/>
  <c r="AO22" i="40" s="1"/>
  <c r="AF22" i="88"/>
  <c r="AO22" i="88" s="1"/>
  <c r="AG22" i="88"/>
  <c r="AP22" i="88" s="1"/>
  <c r="W23" i="82"/>
  <c r="AG22" i="82"/>
  <c r="AP22" i="82" s="1"/>
  <c r="AE22" i="82"/>
  <c r="AF22" i="31"/>
  <c r="AO22" i="31" s="1"/>
  <c r="AE22" i="31"/>
  <c r="W23" i="31"/>
  <c r="AG20" i="68"/>
  <c r="AP20" i="68" s="1"/>
  <c r="AF20" i="68"/>
  <c r="AO20" i="68" s="1"/>
  <c r="AE20" i="68"/>
  <c r="W21" i="68"/>
  <c r="AF21" i="59"/>
  <c r="AO21" i="59" s="1"/>
  <c r="W22" i="59"/>
  <c r="AE21" i="59"/>
  <c r="AG21" i="59"/>
  <c r="AP21" i="59" s="1"/>
  <c r="AE21" i="12"/>
  <c r="AF20" i="7"/>
  <c r="AO20" i="7" s="1"/>
  <c r="AH22" i="54"/>
  <c r="AQ22" i="54" s="1"/>
  <c r="AR21" i="41"/>
  <c r="W22" i="17"/>
  <c r="AE21" i="17"/>
  <c r="AG21" i="17"/>
  <c r="AP21" i="17" s="1"/>
  <c r="AF21" i="17"/>
  <c r="AO21" i="17" s="1"/>
  <c r="Y22" i="24"/>
  <c r="X22" i="24"/>
  <c r="AR20" i="12"/>
  <c r="AE22" i="81"/>
  <c r="AE22" i="84"/>
  <c r="AG22" i="84"/>
  <c r="AP22" i="84" s="1"/>
  <c r="AF22" i="84"/>
  <c r="AO22" i="84" s="1"/>
  <c r="W23" i="84"/>
  <c r="AF21" i="92"/>
  <c r="AO21" i="92" s="1"/>
  <c r="AG21" i="92"/>
  <c r="AP21" i="92" s="1"/>
  <c r="AE21" i="92"/>
  <c r="W22" i="92"/>
  <c r="AH21" i="56"/>
  <c r="AQ21" i="56" s="1"/>
  <c r="AH23" i="79"/>
  <c r="AQ23" i="79" s="1"/>
  <c r="AR19" i="7"/>
  <c r="Z21" i="56"/>
  <c r="AH21" i="89"/>
  <c r="AQ21" i="89" s="1"/>
  <c r="AE23" i="86"/>
  <c r="W24" i="86"/>
  <c r="AF23" i="86"/>
  <c r="AO23" i="86" s="1"/>
  <c r="AG23" i="86"/>
  <c r="AP23" i="86" s="1"/>
  <c r="Y21" i="10"/>
  <c r="X21" i="10"/>
  <c r="Z21" i="10" s="1"/>
  <c r="AR21" i="80"/>
  <c r="AR20" i="18"/>
  <c r="AE22" i="25"/>
  <c r="W23" i="25"/>
  <c r="AG22" i="25"/>
  <c r="AP22" i="25" s="1"/>
  <c r="AF22" i="25"/>
  <c r="AO22" i="25" s="1"/>
  <c r="AH22" i="80"/>
  <c r="AQ22" i="80" s="1"/>
  <c r="AG21" i="67"/>
  <c r="AP21" i="67" s="1"/>
  <c r="AF21" i="67"/>
  <c r="AO21" i="67" s="1"/>
  <c r="AE21" i="67"/>
  <c r="W22" i="67"/>
  <c r="AR20" i="64"/>
  <c r="AI20" i="62"/>
  <c r="AN20" i="62"/>
  <c r="AN21" i="24"/>
  <c r="AI21" i="24"/>
  <c r="AR21" i="88"/>
  <c r="AR22" i="79"/>
  <c r="X21" i="27"/>
  <c r="Y21" i="27"/>
  <c r="AR20" i="95"/>
  <c r="AR21" i="30"/>
  <c r="X23" i="43"/>
  <c r="Y23" i="43"/>
  <c r="AH22" i="88"/>
  <c r="AQ22" i="88" s="1"/>
  <c r="AH22" i="81"/>
  <c r="AQ22" i="81" s="1"/>
  <c r="Y21" i="32"/>
  <c r="X21" i="32"/>
  <c r="AH21" i="74"/>
  <c r="AQ21" i="74" s="1"/>
  <c r="AH21" i="95"/>
  <c r="AQ21" i="95" s="1"/>
  <c r="AR21" i="13"/>
  <c r="AN20" i="93"/>
  <c r="AI20" i="93"/>
  <c r="X21" i="23"/>
  <c r="Y21" i="23"/>
  <c r="Y21" i="5"/>
  <c r="X21" i="5"/>
  <c r="AN21" i="90"/>
  <c r="AI21" i="90"/>
  <c r="Y22" i="60"/>
  <c r="X22" i="60"/>
  <c r="AE23" i="79"/>
  <c r="W24" i="79"/>
  <c r="AF23" i="79"/>
  <c r="AO23" i="79" s="1"/>
  <c r="AG23" i="79"/>
  <c r="AP23" i="79" s="1"/>
  <c r="AF20" i="94"/>
  <c r="AO20" i="94" s="1"/>
  <c r="AE20" i="94"/>
  <c r="AG20" i="94"/>
  <c r="AP20" i="94" s="1"/>
  <c r="W21" i="94"/>
  <c r="AH23" i="66"/>
  <c r="AQ23" i="66" s="1"/>
  <c r="AQ25" i="66" s="1"/>
  <c r="AZ3" i="66"/>
  <c r="AX22" i="66" s="1"/>
  <c r="S22" i="66" s="1"/>
  <c r="AC22" i="66" s="1"/>
  <c r="AB23" i="66" s="1"/>
  <c r="AR22" i="28"/>
  <c r="AI22" i="1"/>
  <c r="AN22" i="1"/>
  <c r="AH22" i="77"/>
  <c r="AQ22" i="77" s="1"/>
  <c r="AH21" i="59"/>
  <c r="AQ21" i="59" s="1"/>
  <c r="AF21" i="55"/>
  <c r="AO21" i="55" s="1"/>
  <c r="W22" i="55"/>
  <c r="AE21" i="55"/>
  <c r="AG21" i="55"/>
  <c r="AP21" i="55" s="1"/>
  <c r="Z22" i="54"/>
  <c r="AH22" i="33"/>
  <c r="AQ22" i="33" s="1"/>
  <c r="Y23" i="71"/>
  <c r="Z23" i="71" s="1"/>
  <c r="X23" i="71"/>
  <c r="AH22" i="73"/>
  <c r="AQ22" i="73" s="1"/>
  <c r="AH22" i="70"/>
  <c r="AQ22" i="70" s="1"/>
  <c r="AH22" i="13"/>
  <c r="AQ22" i="13" s="1"/>
  <c r="AF22" i="36"/>
  <c r="AO22" i="36" s="1"/>
  <c r="W23" i="36"/>
  <c r="AG22" i="36"/>
  <c r="AP22" i="36" s="1"/>
  <c r="AE22" i="36"/>
  <c r="AN20" i="49"/>
  <c r="AI20" i="49"/>
  <c r="AH22" i="4"/>
  <c r="AQ22" i="4" s="1"/>
  <c r="X22" i="45"/>
  <c r="Y22" i="45"/>
  <c r="X23" i="65"/>
  <c r="Y23" i="65"/>
  <c r="AH22" i="63"/>
  <c r="AQ22" i="63" s="1"/>
  <c r="AR21" i="54"/>
  <c r="AR21" i="84"/>
  <c r="AG21" i="78"/>
  <c r="AP21" i="78" s="1"/>
  <c r="AF21" i="78"/>
  <c r="AO21" i="78" s="1"/>
  <c r="AE21" i="78"/>
  <c r="W22" i="78"/>
  <c r="AI21" i="8"/>
  <c r="AN21" i="8"/>
  <c r="AR22" i="69"/>
  <c r="Z23" i="66"/>
  <c r="AR21" i="77"/>
  <c r="AN21" i="16"/>
  <c r="AI21" i="16"/>
  <c r="AH22" i="19"/>
  <c r="AQ22" i="19" s="1"/>
  <c r="AH22" i="53"/>
  <c r="AQ22" i="53" s="1"/>
  <c r="AI20" i="27"/>
  <c r="AN20" i="27"/>
  <c r="AI21" i="39"/>
  <c r="AN21" i="39"/>
  <c r="AH22" i="75"/>
  <c r="AQ22" i="75" s="1"/>
  <c r="AI22" i="9"/>
  <c r="AN22" i="9"/>
  <c r="AN22" i="48"/>
  <c r="AI22" i="48"/>
  <c r="AH23" i="28"/>
  <c r="AQ23" i="28" s="1"/>
  <c r="AH20" i="7"/>
  <c r="AQ20" i="7" s="1"/>
  <c r="Z21" i="74"/>
  <c r="AR21" i="42"/>
  <c r="X21" i="35"/>
  <c r="X22" i="38"/>
  <c r="Y22" i="38"/>
  <c r="AI20" i="46"/>
  <c r="AN20" i="46"/>
  <c r="AN21" i="85"/>
  <c r="AI21" i="85"/>
  <c r="Y21" i="20"/>
  <c r="X21" i="20"/>
  <c r="Y23" i="1"/>
  <c r="X23" i="1"/>
  <c r="AN21" i="11"/>
  <c r="W22" i="89"/>
  <c r="AE21" i="89"/>
  <c r="AF21" i="89"/>
  <c r="AO21" i="89" s="1"/>
  <c r="AG21" i="89"/>
  <c r="AP21" i="89" s="1"/>
  <c r="AH22" i="31"/>
  <c r="AQ22" i="31" s="1"/>
  <c r="AH22" i="40"/>
  <c r="AQ22" i="40" s="1"/>
  <c r="AI20" i="20"/>
  <c r="AN20" i="20"/>
  <c r="AG22" i="52"/>
  <c r="AP22" i="52" s="1"/>
  <c r="W23" i="52"/>
  <c r="AF22" i="52"/>
  <c r="AO22" i="52" s="1"/>
  <c r="AE22" i="52"/>
  <c r="AH21" i="92"/>
  <c r="AQ21" i="92" s="1"/>
  <c r="AI21" i="58"/>
  <c r="AN21" i="58"/>
  <c r="Y21" i="49"/>
  <c r="X21" i="49"/>
  <c r="AN21" i="45"/>
  <c r="AI21" i="45"/>
  <c r="AN22" i="65"/>
  <c r="AI22" i="65"/>
  <c r="AH21" i="64"/>
  <c r="AQ21" i="64" s="1"/>
  <c r="AH22" i="41"/>
  <c r="AQ22" i="41" s="1"/>
  <c r="W23" i="37"/>
  <c r="AG22" i="37"/>
  <c r="AP22" i="37" s="1"/>
  <c r="AF22" i="37"/>
  <c r="AO22" i="37" s="1"/>
  <c r="AE22" i="37"/>
  <c r="X22" i="8"/>
  <c r="Y22" i="8"/>
  <c r="W24" i="44"/>
  <c r="AG23" i="44"/>
  <c r="AP23" i="44" s="1"/>
  <c r="AF23" i="44"/>
  <c r="AO23" i="44" s="1"/>
  <c r="AE23" i="44"/>
  <c r="X22" i="16"/>
  <c r="Y22" i="16"/>
  <c r="AR22" i="15"/>
  <c r="Z22" i="53"/>
  <c r="AH22" i="42"/>
  <c r="AQ22" i="42" s="1"/>
  <c r="AH21" i="91"/>
  <c r="AQ21" i="91" s="1"/>
  <c r="AR21" i="19"/>
  <c r="Y23" i="9"/>
  <c r="X23" i="9"/>
  <c r="AI22" i="43"/>
  <c r="AN22" i="43"/>
  <c r="AR21" i="34"/>
  <c r="AR21" i="4"/>
  <c r="AH22" i="14"/>
  <c r="AQ22" i="14" s="1"/>
  <c r="X22" i="47"/>
  <c r="Y22" i="47"/>
  <c r="AR21" i="70"/>
  <c r="Y21" i="93"/>
  <c r="X21" i="93"/>
  <c r="AN20" i="35"/>
  <c r="AI21" i="38"/>
  <c r="AN21" i="38"/>
  <c r="Y22" i="61"/>
  <c r="X22" i="61"/>
  <c r="AI21" i="50"/>
  <c r="AN21" i="50"/>
  <c r="AI21" i="22"/>
  <c r="AN21" i="22"/>
  <c r="X22" i="11"/>
  <c r="Y22" i="11"/>
  <c r="AN22" i="71"/>
  <c r="AI22" i="71"/>
  <c r="AH23" i="69"/>
  <c r="AQ23" i="69" s="1"/>
  <c r="AQ25" i="69" s="1"/>
  <c r="AZ3" i="69"/>
  <c r="X21" i="62"/>
  <c r="Z21" i="62" s="1"/>
  <c r="Y21" i="62"/>
  <c r="X22" i="39"/>
  <c r="Y22" i="39"/>
  <c r="AG23" i="15"/>
  <c r="AP23" i="15" s="1"/>
  <c r="AP25" i="15" s="1"/>
  <c r="Y23" i="48"/>
  <c r="X23" i="48"/>
  <c r="Y22" i="85"/>
  <c r="X22" i="85"/>
  <c r="W23" i="77"/>
  <c r="AG22" i="77"/>
  <c r="AP22" i="77" s="1"/>
  <c r="AF22" i="77"/>
  <c r="AO22" i="77" s="1"/>
  <c r="AE22" i="77"/>
  <c r="AH22" i="34"/>
  <c r="AQ22" i="34" s="1"/>
  <c r="AG22" i="73"/>
  <c r="AP22" i="73" s="1"/>
  <c r="AE22" i="73"/>
  <c r="X22" i="58"/>
  <c r="Y22" i="58"/>
  <c r="AR21" i="14"/>
  <c r="AR21" i="82"/>
  <c r="AG22" i="13"/>
  <c r="AP22" i="13" s="1"/>
  <c r="AR20" i="89"/>
  <c r="AG22" i="4"/>
  <c r="AP22" i="4" s="1"/>
  <c r="AF22" i="4"/>
  <c r="AO22" i="4" s="1"/>
  <c r="W23" i="4"/>
  <c r="AE22" i="4"/>
  <c r="AF21" i="64"/>
  <c r="AO21" i="64" s="1"/>
  <c r="W22" i="64"/>
  <c r="AE21" i="64"/>
  <c r="AG21" i="64"/>
  <c r="AP21" i="64" s="1"/>
  <c r="AR21" i="81"/>
  <c r="AR21" i="31"/>
  <c r="AG20" i="6"/>
  <c r="AP20" i="6" s="1"/>
  <c r="AF20" i="6"/>
  <c r="AO20" i="6" s="1"/>
  <c r="W21" i="6"/>
  <c r="AE20" i="6"/>
  <c r="AR22" i="76"/>
  <c r="AH22" i="2"/>
  <c r="AQ22" i="2" s="1"/>
  <c r="AR21" i="75"/>
  <c r="AI23" i="96"/>
  <c r="AN23" i="96"/>
  <c r="AG22" i="19"/>
  <c r="AP22" i="19" s="1"/>
  <c r="AF22" i="19"/>
  <c r="AO22" i="19" s="1"/>
  <c r="W23" i="19"/>
  <c r="AE22" i="19"/>
  <c r="AR21" i="2"/>
  <c r="AH21" i="18"/>
  <c r="AQ21" i="18" s="1"/>
  <c r="AG22" i="42"/>
  <c r="AP22" i="42" s="1"/>
  <c r="AF22" i="42"/>
  <c r="AO22" i="42" s="1"/>
  <c r="AE22" i="42"/>
  <c r="W23" i="42"/>
  <c r="W22" i="91"/>
  <c r="AE21" i="91"/>
  <c r="W23" i="75"/>
  <c r="AG22" i="75"/>
  <c r="AP22" i="75" s="1"/>
  <c r="AF22" i="75"/>
  <c r="AO22" i="75" s="1"/>
  <c r="AE22" i="75"/>
  <c r="X22" i="51"/>
  <c r="Y22" i="51"/>
  <c r="AE23" i="28"/>
  <c r="AF23" i="28"/>
  <c r="AO23" i="28" s="1"/>
  <c r="W24" i="28"/>
  <c r="AG23" i="28"/>
  <c r="AP23" i="28" s="1"/>
  <c r="AR20" i="56"/>
  <c r="AR20" i="92"/>
  <c r="AR21" i="73"/>
  <c r="AH23" i="76"/>
  <c r="AQ23" i="76" s="1"/>
  <c r="AR22" i="66"/>
  <c r="AR21" i="40"/>
  <c r="AI22" i="83"/>
  <c r="AN22" i="83"/>
  <c r="X22" i="50"/>
  <c r="Y22" i="50"/>
  <c r="X22" i="22"/>
  <c r="Y22" i="22"/>
  <c r="AI21" i="29"/>
  <c r="AH23" i="21"/>
  <c r="AQ23" i="21" s="1"/>
  <c r="AQ25" i="21" s="1"/>
  <c r="AZ3" i="21"/>
  <c r="AX22" i="21" s="1"/>
  <c r="S22" i="21" s="1"/>
  <c r="AC22" i="21" s="1"/>
  <c r="AB23" i="21" s="1"/>
  <c r="AR22" i="21"/>
  <c r="AI22" i="87"/>
  <c r="AN22" i="87"/>
  <c r="AI20" i="32"/>
  <c r="AN20" i="32"/>
  <c r="AH22" i="82"/>
  <c r="AQ22" i="82" s="1"/>
  <c r="AH22" i="30"/>
  <c r="AQ22" i="30" s="1"/>
  <c r="AE21" i="95"/>
  <c r="AF21" i="95"/>
  <c r="AO21" i="95" s="1"/>
  <c r="W22" i="95"/>
  <c r="AG21" i="95"/>
  <c r="AP21" i="95" s="1"/>
  <c r="AI21" i="61"/>
  <c r="AN21" i="61"/>
  <c r="Y21" i="46"/>
  <c r="X21" i="46"/>
  <c r="X23" i="83"/>
  <c r="Y23" i="83"/>
  <c r="X22" i="29"/>
  <c r="Y22" i="29"/>
  <c r="AR19" i="68"/>
  <c r="Z22" i="34"/>
  <c r="W21" i="57"/>
  <c r="AE20" i="57"/>
  <c r="AG20" i="57"/>
  <c r="AP20" i="57" s="1"/>
  <c r="AF20" i="57"/>
  <c r="AO20" i="57" s="1"/>
  <c r="AI20" i="10"/>
  <c r="AN20" i="10"/>
  <c r="AH21" i="12"/>
  <c r="AQ21" i="12" s="1"/>
  <c r="AR20" i="59"/>
  <c r="AR21" i="53"/>
  <c r="AH20" i="68"/>
  <c r="AQ20" i="68" s="1"/>
  <c r="Z22" i="41"/>
  <c r="AE22" i="26"/>
  <c r="W23" i="26"/>
  <c r="AG22" i="26"/>
  <c r="AP22" i="26" s="1"/>
  <c r="AF22" i="26"/>
  <c r="AO22" i="26" s="1"/>
  <c r="AR20" i="91"/>
  <c r="Z22" i="2"/>
  <c r="AR21" i="63"/>
  <c r="X24" i="96"/>
  <c r="Y24" i="96"/>
  <c r="AR20" i="74"/>
  <c r="Z21" i="18"/>
  <c r="AH23" i="15"/>
  <c r="AQ23" i="15" s="1"/>
  <c r="AQ25" i="15" s="1"/>
  <c r="AZ3" i="15"/>
  <c r="Y23" i="87"/>
  <c r="X23" i="87"/>
  <c r="AH21" i="72"/>
  <c r="AQ21" i="72" s="1"/>
  <c r="AN21" i="51"/>
  <c r="AI21" i="51"/>
  <c r="AR21" i="33"/>
  <c r="AR20" i="72"/>
  <c r="AH22" i="84"/>
  <c r="AQ22" i="84" s="1"/>
  <c r="Z23" i="76"/>
  <c r="AI21" i="47"/>
  <c r="AN21" i="47"/>
  <c r="AI20" i="23"/>
  <c r="AN20" i="23"/>
  <c r="AI20" i="5"/>
  <c r="AN20" i="5"/>
  <c r="Y22" i="90"/>
  <c r="X22" i="90"/>
  <c r="AF22" i="81" l="1"/>
  <c r="AO22" i="81" s="1"/>
  <c r="AG22" i="63"/>
  <c r="AP22" i="63" s="1"/>
  <c r="AE22" i="13"/>
  <c r="AE23" i="15"/>
  <c r="W23" i="13"/>
  <c r="AE21" i="72"/>
  <c r="AN21" i="72" s="1"/>
  <c r="Z22" i="38"/>
  <c r="W23" i="81"/>
  <c r="AF22" i="63"/>
  <c r="AO22" i="63" s="1"/>
  <c r="W22" i="72"/>
  <c r="AI21" i="11"/>
  <c r="AE22" i="63"/>
  <c r="AI22" i="63" s="1"/>
  <c r="AF21" i="72"/>
  <c r="AO21" i="72" s="1"/>
  <c r="AI20" i="35"/>
  <c r="W23" i="80"/>
  <c r="Z21" i="93"/>
  <c r="Z22" i="60"/>
  <c r="AE22" i="60" s="1"/>
  <c r="Z22" i="24"/>
  <c r="AG22" i="24" s="1"/>
  <c r="AP22" i="24" s="1"/>
  <c r="W22" i="12"/>
  <c r="AG23" i="21"/>
  <c r="AP23" i="21" s="1"/>
  <c r="AP25" i="21" s="1"/>
  <c r="Z22" i="22"/>
  <c r="AG21" i="91"/>
  <c r="AP21" i="91" s="1"/>
  <c r="W23" i="73"/>
  <c r="AG20" i="7"/>
  <c r="AP20" i="7" s="1"/>
  <c r="AE22" i="80"/>
  <c r="AE20" i="7"/>
  <c r="AG22" i="70"/>
  <c r="AP22" i="70" s="1"/>
  <c r="AE22" i="88"/>
  <c r="AF22" i="70"/>
  <c r="AO22" i="70" s="1"/>
  <c r="AG22" i="30"/>
  <c r="AP22" i="30" s="1"/>
  <c r="AF22" i="80"/>
  <c r="AO22" i="80" s="1"/>
  <c r="AG21" i="3"/>
  <c r="AP21" i="3" s="1"/>
  <c r="AF21" i="3"/>
  <c r="AO21" i="3" s="1"/>
  <c r="W22" i="3"/>
  <c r="AE21" i="3"/>
  <c r="AG22" i="33"/>
  <c r="AP22" i="33" s="1"/>
  <c r="AF21" i="12"/>
  <c r="AO21" i="12" s="1"/>
  <c r="W23" i="30"/>
  <c r="Y23" i="30" s="1"/>
  <c r="AE22" i="30"/>
  <c r="Z22" i="8"/>
  <c r="AF22" i="8" s="1"/>
  <c r="AO22" i="8" s="1"/>
  <c r="AE22" i="33"/>
  <c r="Z23" i="83"/>
  <c r="AG23" i="83" s="1"/>
  <c r="AP23" i="83" s="1"/>
  <c r="AF22" i="33"/>
  <c r="AO22" i="33" s="1"/>
  <c r="Z21" i="20"/>
  <c r="W22" i="20" s="1"/>
  <c r="Z21" i="27"/>
  <c r="AF22" i="14"/>
  <c r="AO22" i="14" s="1"/>
  <c r="AG23" i="69"/>
  <c r="AP23" i="69" s="1"/>
  <c r="AP25" i="69" s="1"/>
  <c r="AE22" i="70"/>
  <c r="AI22" i="70" s="1"/>
  <c r="AE23" i="21"/>
  <c r="AI23" i="21" s="1"/>
  <c r="AG22" i="14"/>
  <c r="AP22" i="14" s="1"/>
  <c r="AF23" i="69"/>
  <c r="AO23" i="69" s="1"/>
  <c r="AO25" i="69" s="1"/>
  <c r="Z21" i="49"/>
  <c r="AE21" i="49" s="1"/>
  <c r="Z23" i="65"/>
  <c r="Z21" i="23"/>
  <c r="AF21" i="23" s="1"/>
  <c r="AO21" i="23" s="1"/>
  <c r="Z21" i="32"/>
  <c r="W22" i="32" s="1"/>
  <c r="AI21" i="60"/>
  <c r="AR21" i="60" s="1"/>
  <c r="Z23" i="87"/>
  <c r="AE23" i="87" s="1"/>
  <c r="Z24" i="96"/>
  <c r="AF24" i="96" s="1"/>
  <c r="AO24" i="96" s="1"/>
  <c r="Z23" i="48"/>
  <c r="AE23" i="48" s="1"/>
  <c r="AE22" i="14"/>
  <c r="AE22" i="24"/>
  <c r="AE24" i="96"/>
  <c r="AG22" i="60"/>
  <c r="AP22" i="60" s="1"/>
  <c r="AF22" i="60"/>
  <c r="AO22" i="60" s="1"/>
  <c r="W23" i="60"/>
  <c r="W22" i="10"/>
  <c r="AE21" i="10"/>
  <c r="AG21" i="10"/>
  <c r="AP21" i="10" s="1"/>
  <c r="AF21" i="10"/>
  <c r="AO21" i="10" s="1"/>
  <c r="AH22" i="90"/>
  <c r="AQ22" i="90" s="1"/>
  <c r="AR20" i="23"/>
  <c r="AF22" i="34"/>
  <c r="AO22" i="34" s="1"/>
  <c r="W23" i="34"/>
  <c r="AG22" i="34"/>
  <c r="AP22" i="34" s="1"/>
  <c r="AE22" i="34"/>
  <c r="AN21" i="95"/>
  <c r="AI21" i="95"/>
  <c r="AR20" i="32"/>
  <c r="AG22" i="22"/>
  <c r="AP22" i="22" s="1"/>
  <c r="AF22" i="22"/>
  <c r="AO22" i="22" s="1"/>
  <c r="W23" i="22"/>
  <c r="AE22" i="22"/>
  <c r="X22" i="91"/>
  <c r="Y22" i="91"/>
  <c r="AI22" i="19"/>
  <c r="AN22" i="19"/>
  <c r="AN20" i="6"/>
  <c r="AI20" i="6"/>
  <c r="AI22" i="4"/>
  <c r="AN22" i="4"/>
  <c r="AN22" i="13"/>
  <c r="AI22" i="13"/>
  <c r="AI22" i="73"/>
  <c r="AN22" i="73"/>
  <c r="AR22" i="71"/>
  <c r="AR21" i="22"/>
  <c r="W22" i="93"/>
  <c r="AG21" i="93"/>
  <c r="AP21" i="93" s="1"/>
  <c r="AF21" i="93"/>
  <c r="AO21" i="93" s="1"/>
  <c r="AE21" i="93"/>
  <c r="W23" i="8"/>
  <c r="AE22" i="8"/>
  <c r="AG22" i="8"/>
  <c r="AP22" i="8" s="1"/>
  <c r="AR21" i="11"/>
  <c r="AH23" i="65"/>
  <c r="AQ23" i="65" s="1"/>
  <c r="AQ25" i="65" s="1"/>
  <c r="AZ3" i="65"/>
  <c r="Y23" i="36"/>
  <c r="X23" i="36"/>
  <c r="AN21" i="92"/>
  <c r="AI21" i="92"/>
  <c r="X22" i="12"/>
  <c r="Y22" i="12"/>
  <c r="X23" i="82"/>
  <c r="Y23" i="82"/>
  <c r="X23" i="40"/>
  <c r="Y23" i="40"/>
  <c r="AR21" i="51"/>
  <c r="W23" i="2"/>
  <c r="AE22" i="2"/>
  <c r="AG22" i="2"/>
  <c r="AP22" i="2" s="1"/>
  <c r="AF22" i="2"/>
  <c r="AO22" i="2" s="1"/>
  <c r="X23" i="26"/>
  <c r="Y23" i="26"/>
  <c r="AR20" i="10"/>
  <c r="AH23" i="83"/>
  <c r="AQ23" i="83" s="1"/>
  <c r="AR21" i="61"/>
  <c r="AI23" i="28"/>
  <c r="AN23" i="28"/>
  <c r="Y23" i="19"/>
  <c r="X23" i="19"/>
  <c r="Y21" i="6"/>
  <c r="X21" i="6"/>
  <c r="Y23" i="4"/>
  <c r="X23" i="4"/>
  <c r="Y23" i="13"/>
  <c r="X23" i="13"/>
  <c r="X23" i="77"/>
  <c r="Y23" i="77"/>
  <c r="AI23" i="15"/>
  <c r="AN23" i="15"/>
  <c r="AN25" i="15" s="1"/>
  <c r="AH21" i="62"/>
  <c r="AQ21" i="62" s="1"/>
  <c r="AR21" i="38"/>
  <c r="AR22" i="43"/>
  <c r="AI22" i="37"/>
  <c r="AN22" i="37"/>
  <c r="AR22" i="65"/>
  <c r="AH22" i="38"/>
  <c r="AQ22" i="38" s="1"/>
  <c r="AR22" i="9"/>
  <c r="AG23" i="66"/>
  <c r="AP23" i="66" s="1"/>
  <c r="AP25" i="66" s="1"/>
  <c r="AF23" i="66"/>
  <c r="AO23" i="66" s="1"/>
  <c r="AO25" i="66" s="1"/>
  <c r="AE23" i="66"/>
  <c r="Y22" i="78"/>
  <c r="X22" i="78"/>
  <c r="AG23" i="65"/>
  <c r="AP23" i="65" s="1"/>
  <c r="AP25" i="65" s="1"/>
  <c r="AF23" i="65"/>
  <c r="AO23" i="65" s="1"/>
  <c r="AO25" i="65" s="1"/>
  <c r="AE23" i="65"/>
  <c r="AR20" i="49"/>
  <c r="AG23" i="71"/>
  <c r="AP23" i="71" s="1"/>
  <c r="AP25" i="71" s="1"/>
  <c r="AF23" i="71"/>
  <c r="AO23" i="71" s="1"/>
  <c r="AO25" i="71" s="1"/>
  <c r="AE23" i="71"/>
  <c r="W23" i="54"/>
  <c r="AE22" i="54"/>
  <c r="AG22" i="54"/>
  <c r="AP22" i="54" s="1"/>
  <c r="AF22" i="54"/>
  <c r="AO22" i="54" s="1"/>
  <c r="AR21" i="90"/>
  <c r="AH21" i="23"/>
  <c r="AQ21" i="23" s="1"/>
  <c r="AE21" i="32"/>
  <c r="AH23" i="43"/>
  <c r="AQ23" i="43" s="1"/>
  <c r="X23" i="81"/>
  <c r="Y23" i="81"/>
  <c r="Y21" i="68"/>
  <c r="X21" i="68"/>
  <c r="X23" i="70"/>
  <c r="Y23" i="70"/>
  <c r="Y23" i="14"/>
  <c r="X23" i="14"/>
  <c r="AN22" i="33"/>
  <c r="AR22" i="87"/>
  <c r="AH22" i="50"/>
  <c r="AQ22" i="50" s="1"/>
  <c r="AH22" i="85"/>
  <c r="AQ22" i="85" s="1"/>
  <c r="W22" i="62"/>
  <c r="AE21" i="62"/>
  <c r="AF21" i="62"/>
  <c r="AO21" i="62" s="1"/>
  <c r="AG21" i="62"/>
  <c r="AP21" i="62" s="1"/>
  <c r="AR21" i="50"/>
  <c r="AH23" i="9"/>
  <c r="AQ23" i="9" s="1"/>
  <c r="AQ25" i="9" s="1"/>
  <c r="AZ3" i="9"/>
  <c r="AX22" i="9" s="1"/>
  <c r="S22" i="9" s="1"/>
  <c r="AC22" i="9" s="1"/>
  <c r="AB23" i="9" s="1"/>
  <c r="AR20" i="20"/>
  <c r="AH23" i="1"/>
  <c r="AQ23" i="1" s="1"/>
  <c r="AQ25" i="1" s="1"/>
  <c r="AZ3" i="1"/>
  <c r="AX22" i="1" s="1"/>
  <c r="AR21" i="85"/>
  <c r="AG22" i="38"/>
  <c r="AP22" i="38" s="1"/>
  <c r="AE22" i="38"/>
  <c r="W23" i="38"/>
  <c r="AF22" i="38"/>
  <c r="AO22" i="38" s="1"/>
  <c r="AG21" i="74"/>
  <c r="AP21" i="74" s="1"/>
  <c r="AF21" i="74"/>
  <c r="AO21" i="74" s="1"/>
  <c r="AE21" i="74"/>
  <c r="W22" i="74"/>
  <c r="AR21" i="39"/>
  <c r="AN21" i="78"/>
  <c r="AI21" i="78"/>
  <c r="AR22" i="1"/>
  <c r="Z23" i="43"/>
  <c r="AH21" i="27"/>
  <c r="AQ21" i="27" s="1"/>
  <c r="AR21" i="24"/>
  <c r="X22" i="67"/>
  <c r="Z22" i="67" s="1"/>
  <c r="Y22" i="67"/>
  <c r="Y23" i="25"/>
  <c r="X23" i="25"/>
  <c r="AN22" i="84"/>
  <c r="AI22" i="84"/>
  <c r="AI20" i="68"/>
  <c r="AN20" i="68"/>
  <c r="AI22" i="82"/>
  <c r="AN22" i="82"/>
  <c r="X23" i="30"/>
  <c r="AH22" i="51"/>
  <c r="AQ22" i="51" s="1"/>
  <c r="AN21" i="64"/>
  <c r="AI21" i="64"/>
  <c r="AH22" i="58"/>
  <c r="AQ22" i="58" s="1"/>
  <c r="Y23" i="73"/>
  <c r="X23" i="73"/>
  <c r="AI22" i="77"/>
  <c r="AN22" i="77"/>
  <c r="X22" i="72"/>
  <c r="Y22" i="72"/>
  <c r="AX23" i="69"/>
  <c r="S23" i="69" s="1"/>
  <c r="AC23" i="69" s="1"/>
  <c r="AX3" i="69"/>
  <c r="S3" i="69" s="1"/>
  <c r="AC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H22" i="11"/>
  <c r="AQ22" i="11" s="1"/>
  <c r="AH22" i="61"/>
  <c r="AQ22" i="61" s="1"/>
  <c r="AR20" i="35"/>
  <c r="AH22" i="16"/>
  <c r="AQ22" i="16" s="1"/>
  <c r="Y24" i="44"/>
  <c r="X24" i="44"/>
  <c r="AR21" i="45"/>
  <c r="AR21" i="58"/>
  <c r="AN22" i="52"/>
  <c r="AI22" i="52"/>
  <c r="AI21" i="89"/>
  <c r="AN21" i="89"/>
  <c r="AH21" i="35"/>
  <c r="AQ21" i="35" s="1"/>
  <c r="AR21" i="16"/>
  <c r="AH22" i="45"/>
  <c r="AQ22" i="45" s="1"/>
  <c r="AI22" i="36"/>
  <c r="AN22" i="36"/>
  <c r="AI21" i="55"/>
  <c r="AN21" i="55"/>
  <c r="Y21" i="94"/>
  <c r="X21" i="94"/>
  <c r="AH21" i="5"/>
  <c r="AQ21" i="5" s="1"/>
  <c r="AR20" i="93"/>
  <c r="AE21" i="27"/>
  <c r="AG21" i="27"/>
  <c r="AP21" i="27" s="1"/>
  <c r="AF21" i="27"/>
  <c r="AO21" i="27" s="1"/>
  <c r="W22" i="27"/>
  <c r="AN21" i="67"/>
  <c r="AI21" i="67"/>
  <c r="AI22" i="25"/>
  <c r="AN22" i="25"/>
  <c r="AI21" i="17"/>
  <c r="AN21" i="17"/>
  <c r="AN22" i="63"/>
  <c r="AN22" i="30"/>
  <c r="AI22" i="40"/>
  <c r="AN22" i="40"/>
  <c r="Z22" i="90"/>
  <c r="AR21" i="47"/>
  <c r="AI20" i="57"/>
  <c r="AN20" i="57"/>
  <c r="AH22" i="29"/>
  <c r="AQ22" i="29" s="1"/>
  <c r="X22" i="95"/>
  <c r="Y22" i="95"/>
  <c r="Z22" i="51"/>
  <c r="Y23" i="42"/>
  <c r="X23" i="42"/>
  <c r="X22" i="64"/>
  <c r="Y22" i="64"/>
  <c r="Z22" i="58"/>
  <c r="Z22" i="85"/>
  <c r="AH22" i="39"/>
  <c r="AQ22" i="39" s="1"/>
  <c r="AX22" i="69"/>
  <c r="S22" i="69" s="1"/>
  <c r="AC22" i="69" s="1"/>
  <c r="AB23" i="69" s="1"/>
  <c r="Z22" i="11"/>
  <c r="AH21" i="93"/>
  <c r="AQ21" i="93" s="1"/>
  <c r="AH22" i="47"/>
  <c r="AQ22" i="47" s="1"/>
  <c r="Z23" i="9"/>
  <c r="Z22" i="16"/>
  <c r="Z23" i="1"/>
  <c r="AR22" i="48"/>
  <c r="AR20" i="27"/>
  <c r="Z22" i="45"/>
  <c r="X22" i="55"/>
  <c r="Y22" i="55"/>
  <c r="X24" i="79"/>
  <c r="Y24" i="79"/>
  <c r="AH22" i="60"/>
  <c r="AQ22" i="60" s="1"/>
  <c r="AH21" i="10"/>
  <c r="AQ21" i="10" s="1"/>
  <c r="Y24" i="86"/>
  <c r="X24" i="86"/>
  <c r="Y23" i="84"/>
  <c r="X23" i="84"/>
  <c r="AH22" i="24"/>
  <c r="AQ22" i="24" s="1"/>
  <c r="X22" i="17"/>
  <c r="Y22" i="17"/>
  <c r="X21" i="7"/>
  <c r="Y21" i="7"/>
  <c r="Y23" i="63"/>
  <c r="X23" i="63"/>
  <c r="AN21" i="59"/>
  <c r="AI21" i="59"/>
  <c r="Y23" i="31"/>
  <c r="X23" i="31"/>
  <c r="Y23" i="88"/>
  <c r="X23" i="88"/>
  <c r="X23" i="80"/>
  <c r="Y23" i="80"/>
  <c r="AX23" i="15"/>
  <c r="S23" i="15" s="1"/>
  <c r="AC23" i="15" s="1"/>
  <c r="AX3" i="15"/>
  <c r="S3" i="15" s="1"/>
  <c r="AC3" i="15" s="1"/>
  <c r="AX4" i="15"/>
  <c r="S4" i="15" s="1"/>
  <c r="AC4" i="15" s="1"/>
  <c r="AB5" i="15" s="1"/>
  <c r="AX5" i="15"/>
  <c r="S5" i="15" s="1"/>
  <c r="AC5" i="15" s="1"/>
  <c r="AB6" i="15" s="1"/>
  <c r="AX6" i="15"/>
  <c r="S6" i="15" s="1"/>
  <c r="AC6" i="15" s="1"/>
  <c r="AB7" i="15" s="1"/>
  <c r="AX7" i="15"/>
  <c r="S7" i="15" s="1"/>
  <c r="AC7" i="15" s="1"/>
  <c r="AB8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3" i="15"/>
  <c r="S13" i="15" s="1"/>
  <c r="AC13" i="15" s="1"/>
  <c r="AB14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I22" i="26"/>
  <c r="AN22" i="26"/>
  <c r="AF23" i="83"/>
  <c r="AO23" i="83" s="1"/>
  <c r="W24" i="76"/>
  <c r="AG23" i="76"/>
  <c r="AP23" i="76" s="1"/>
  <c r="AF23" i="76"/>
  <c r="AO23" i="76" s="1"/>
  <c r="AE23" i="76"/>
  <c r="AX22" i="15"/>
  <c r="S22" i="15" s="1"/>
  <c r="AC22" i="15" s="1"/>
  <c r="AB23" i="15" s="1"/>
  <c r="AH24" i="96"/>
  <c r="AQ24" i="96" s="1"/>
  <c r="AG22" i="41"/>
  <c r="AP22" i="41" s="1"/>
  <c r="AF22" i="41"/>
  <c r="AO22" i="41" s="1"/>
  <c r="AE22" i="41"/>
  <c r="W23" i="41"/>
  <c r="AH21" i="46"/>
  <c r="AQ21" i="46" s="1"/>
  <c r="AR21" i="29"/>
  <c r="Z22" i="50"/>
  <c r="X23" i="75"/>
  <c r="Y23" i="75"/>
  <c r="AR20" i="5"/>
  <c r="AH23" i="87"/>
  <c r="AQ23" i="87" s="1"/>
  <c r="AG21" i="18"/>
  <c r="AP21" i="18" s="1"/>
  <c r="AF21" i="18"/>
  <c r="AO21" i="18" s="1"/>
  <c r="W22" i="18"/>
  <c r="AE21" i="18"/>
  <c r="X21" i="57"/>
  <c r="Y21" i="57"/>
  <c r="Z22" i="29"/>
  <c r="Z21" i="46"/>
  <c r="AX23" i="21"/>
  <c r="S23" i="21" s="1"/>
  <c r="AC23" i="21" s="1"/>
  <c r="AJ23" i="21" s="1"/>
  <c r="AS23" i="21" s="1"/>
  <c r="AX3" i="21"/>
  <c r="S3" i="21" s="1"/>
  <c r="AC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H22" i="22"/>
  <c r="AQ22" i="22" s="1"/>
  <c r="AR22" i="83"/>
  <c r="Y24" i="28"/>
  <c r="X24" i="28"/>
  <c r="AI22" i="75"/>
  <c r="AN22" i="75"/>
  <c r="AN21" i="91"/>
  <c r="AI21" i="91"/>
  <c r="AN22" i="42"/>
  <c r="AI22" i="42"/>
  <c r="AR23" i="96"/>
  <c r="AH23" i="48"/>
  <c r="AQ23" i="48" s="1"/>
  <c r="Z22" i="39"/>
  <c r="Z22" i="61"/>
  <c r="Z22" i="47"/>
  <c r="AE22" i="53"/>
  <c r="W23" i="53"/>
  <c r="AF22" i="53"/>
  <c r="AO22" i="53" s="1"/>
  <c r="AG22" i="53"/>
  <c r="AP22" i="53" s="1"/>
  <c r="AI23" i="44"/>
  <c r="AN23" i="44"/>
  <c r="AH22" i="8"/>
  <c r="AQ22" i="8" s="1"/>
  <c r="Y23" i="37"/>
  <c r="X23" i="37"/>
  <c r="AH21" i="49"/>
  <c r="AQ21" i="49" s="1"/>
  <c r="Y23" i="52"/>
  <c r="X23" i="52"/>
  <c r="Y22" i="89"/>
  <c r="X22" i="89"/>
  <c r="AH21" i="20"/>
  <c r="AQ21" i="20" s="1"/>
  <c r="AR20" i="46"/>
  <c r="Z21" i="35"/>
  <c r="AR21" i="8"/>
  <c r="AH23" i="71"/>
  <c r="AQ23" i="71" s="1"/>
  <c r="AQ25" i="71" s="1"/>
  <c r="AZ3" i="71"/>
  <c r="AX22" i="71" s="1"/>
  <c r="S22" i="71" s="1"/>
  <c r="AC22" i="71" s="1"/>
  <c r="AB23" i="71" s="1"/>
  <c r="AX23" i="66"/>
  <c r="S23" i="66" s="1"/>
  <c r="AC23" i="66" s="1"/>
  <c r="AJ23" i="66" s="1"/>
  <c r="AS23" i="66" s="1"/>
  <c r="AX3" i="66"/>
  <c r="S3" i="66" s="1"/>
  <c r="AC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N20" i="94"/>
  <c r="AI20" i="94"/>
  <c r="AN23" i="79"/>
  <c r="AI23" i="79"/>
  <c r="Z21" i="5"/>
  <c r="AH21" i="32"/>
  <c r="AQ21" i="32" s="1"/>
  <c r="AR20" i="62"/>
  <c r="AI23" i="86"/>
  <c r="AN23" i="86"/>
  <c r="AG21" i="56"/>
  <c r="AP21" i="56" s="1"/>
  <c r="AF21" i="56"/>
  <c r="AO21" i="56" s="1"/>
  <c r="AE21" i="56"/>
  <c r="W22" i="56"/>
  <c r="X22" i="92"/>
  <c r="Y22" i="92"/>
  <c r="AN22" i="81"/>
  <c r="AI22" i="81"/>
  <c r="AI21" i="12"/>
  <c r="AN21" i="12"/>
  <c r="X22" i="59"/>
  <c r="Y22" i="59"/>
  <c r="AN22" i="31"/>
  <c r="AI22" i="31"/>
  <c r="AI22" i="88"/>
  <c r="AN22" i="88"/>
  <c r="AN23" i="21"/>
  <c r="AN25" i="21" s="1"/>
  <c r="AI22" i="80"/>
  <c r="AN22" i="80"/>
  <c r="Y23" i="33"/>
  <c r="X23" i="33"/>
  <c r="AI23" i="69"/>
  <c r="AN23" i="69"/>
  <c r="AN25" i="69" s="1"/>
  <c r="AE23" i="83" l="1"/>
  <c r="AG21" i="23"/>
  <c r="AP21" i="23" s="1"/>
  <c r="W23" i="24"/>
  <c r="AE21" i="23"/>
  <c r="AF22" i="24"/>
  <c r="AO22" i="24" s="1"/>
  <c r="W22" i="23"/>
  <c r="Y22" i="23" s="1"/>
  <c r="AI22" i="33"/>
  <c r="AN22" i="70"/>
  <c r="Z22" i="59"/>
  <c r="W24" i="83"/>
  <c r="Z24" i="79"/>
  <c r="AI21" i="72"/>
  <c r="AR21" i="72" s="1"/>
  <c r="AG24" i="96"/>
  <c r="AP24" i="96" s="1"/>
  <c r="AF21" i="49"/>
  <c r="AO21" i="49" s="1"/>
  <c r="AI20" i="7"/>
  <c r="Z21" i="57"/>
  <c r="AI22" i="30"/>
  <c r="Z23" i="73"/>
  <c r="AF23" i="73" s="1"/>
  <c r="AO23" i="73" s="1"/>
  <c r="W25" i="96"/>
  <c r="W22" i="49"/>
  <c r="Z23" i="30"/>
  <c r="AN20" i="7"/>
  <c r="AF21" i="20"/>
  <c r="AO21" i="20" s="1"/>
  <c r="Z23" i="42"/>
  <c r="AE23" i="42" s="1"/>
  <c r="AG21" i="20"/>
  <c r="AP21" i="20" s="1"/>
  <c r="AE21" i="20"/>
  <c r="AF23" i="48"/>
  <c r="AO23" i="48" s="1"/>
  <c r="AG23" i="48"/>
  <c r="AP23" i="48" s="1"/>
  <c r="AI21" i="3"/>
  <c r="AR21" i="3" s="1"/>
  <c r="AN21" i="3"/>
  <c r="X22" i="3"/>
  <c r="AH22" i="3" s="1"/>
  <c r="AQ22" i="3" s="1"/>
  <c r="Y22" i="3"/>
  <c r="AG21" i="49"/>
  <c r="AP21" i="49" s="1"/>
  <c r="Z23" i="14"/>
  <c r="Z21" i="94"/>
  <c r="AG23" i="87"/>
  <c r="AP23" i="87" s="1"/>
  <c r="Z23" i="37"/>
  <c r="AE23" i="37" s="1"/>
  <c r="AF23" i="87"/>
  <c r="AO23" i="87" s="1"/>
  <c r="W24" i="87"/>
  <c r="AI22" i="14"/>
  <c r="Z22" i="72"/>
  <c r="AF22" i="72" s="1"/>
  <c r="AO22" i="72" s="1"/>
  <c r="Z23" i="25"/>
  <c r="AG23" i="25" s="1"/>
  <c r="AP23" i="25" s="1"/>
  <c r="Z22" i="78"/>
  <c r="W23" i="78" s="1"/>
  <c r="Z23" i="40"/>
  <c r="Z23" i="82"/>
  <c r="AG23" i="82" s="1"/>
  <c r="AP23" i="82" s="1"/>
  <c r="AK23" i="21"/>
  <c r="AT23" i="21" s="1"/>
  <c r="Z21" i="68"/>
  <c r="AF21" i="32"/>
  <c r="AO21" i="32" s="1"/>
  <c r="W24" i="48"/>
  <c r="Y24" i="48" s="1"/>
  <c r="Z21" i="7"/>
  <c r="AG21" i="7" s="1"/>
  <c r="AP21" i="7" s="1"/>
  <c r="AG21" i="32"/>
  <c r="AP21" i="32" s="1"/>
  <c r="Z24" i="86"/>
  <c r="Z22" i="95"/>
  <c r="AG22" i="95" s="1"/>
  <c r="AP22" i="95" s="1"/>
  <c r="Z23" i="26"/>
  <c r="AG23" i="26" s="1"/>
  <c r="AP23" i="26" s="1"/>
  <c r="AK23" i="66"/>
  <c r="AT23" i="66" s="1"/>
  <c r="AN22" i="14"/>
  <c r="Z22" i="92"/>
  <c r="AF22" i="92" s="1"/>
  <c r="AO22" i="92" s="1"/>
  <c r="Z22" i="17"/>
  <c r="W23" i="17" s="1"/>
  <c r="Z23" i="80"/>
  <c r="AG23" i="80" s="1"/>
  <c r="AP23" i="80" s="1"/>
  <c r="Z22" i="64"/>
  <c r="AE22" i="64" s="1"/>
  <c r="AE22" i="72"/>
  <c r="W22" i="57"/>
  <c r="AE21" i="57"/>
  <c r="AF21" i="57"/>
  <c r="AO21" i="57" s="1"/>
  <c r="AG21" i="57"/>
  <c r="AP21" i="57" s="1"/>
  <c r="W23" i="95"/>
  <c r="AE22" i="95"/>
  <c r="AE23" i="82"/>
  <c r="W23" i="64"/>
  <c r="AF22" i="17"/>
  <c r="AO22" i="17" s="1"/>
  <c r="AJ18" i="66"/>
  <c r="AK18" i="66"/>
  <c r="AT18" i="66" s="1"/>
  <c r="AJ6" i="21"/>
  <c r="AK6" i="21"/>
  <c r="AT6" i="21" s="1"/>
  <c r="AB4" i="15"/>
  <c r="AJ3" i="15"/>
  <c r="AF21" i="7"/>
  <c r="AO21" i="7" s="1"/>
  <c r="W22" i="7"/>
  <c r="AE21" i="7"/>
  <c r="AH23" i="84"/>
  <c r="AQ23" i="84" s="1"/>
  <c r="AG24" i="79"/>
  <c r="AP24" i="79" s="1"/>
  <c r="AF24" i="79"/>
  <c r="AO24" i="79" s="1"/>
  <c r="AE24" i="79"/>
  <c r="W25" i="79"/>
  <c r="AJ10" i="69"/>
  <c r="AK10" i="69"/>
  <c r="AT10" i="69" s="1"/>
  <c r="AR21" i="64"/>
  <c r="AR21" i="12"/>
  <c r="AH23" i="33"/>
  <c r="AQ23" i="33" s="1"/>
  <c r="AH22" i="59"/>
  <c r="AQ22" i="59" s="1"/>
  <c r="AJ19" i="66"/>
  <c r="AK19" i="66"/>
  <c r="AT19" i="66" s="1"/>
  <c r="AJ13" i="66"/>
  <c r="AK13" i="66"/>
  <c r="AT13" i="66" s="1"/>
  <c r="AJ7" i="66"/>
  <c r="AK7" i="66"/>
  <c r="AT7" i="66" s="1"/>
  <c r="AK23" i="71"/>
  <c r="AT23" i="71" s="1"/>
  <c r="AH23" i="52"/>
  <c r="AQ23" i="52" s="1"/>
  <c r="AQ25" i="52" s="1"/>
  <c r="AZ3" i="52"/>
  <c r="AX22" i="52" s="1"/>
  <c r="S22" i="52" s="1"/>
  <c r="AC22" i="52" s="1"/>
  <c r="AB23" i="52" s="1"/>
  <c r="AG22" i="39"/>
  <c r="AP22" i="39" s="1"/>
  <c r="AE22" i="39"/>
  <c r="AF22" i="39"/>
  <c r="AO22" i="39" s="1"/>
  <c r="W23" i="39"/>
  <c r="AJ19" i="21"/>
  <c r="AK19" i="21"/>
  <c r="AT19" i="21" s="1"/>
  <c r="AJ13" i="21"/>
  <c r="AK13" i="21"/>
  <c r="AT13" i="21" s="1"/>
  <c r="AJ7" i="21"/>
  <c r="AK7" i="21"/>
  <c r="AT7" i="21" s="1"/>
  <c r="AF22" i="29"/>
  <c r="AO22" i="29" s="1"/>
  <c r="AE22" i="29"/>
  <c r="W23" i="29"/>
  <c r="AG22" i="29"/>
  <c r="AP22" i="29" s="1"/>
  <c r="AF22" i="50"/>
  <c r="AO22" i="50" s="1"/>
  <c r="W23" i="50"/>
  <c r="AE22" i="50"/>
  <c r="AG22" i="50"/>
  <c r="AP22" i="50" s="1"/>
  <c r="AJ23" i="15"/>
  <c r="AS23" i="15" s="1"/>
  <c r="AK23" i="15"/>
  <c r="AT23" i="15" s="1"/>
  <c r="Y24" i="83"/>
  <c r="X24" i="83"/>
  <c r="AR22" i="26"/>
  <c r="AJ17" i="15"/>
  <c r="AK17" i="15"/>
  <c r="AT17" i="15" s="1"/>
  <c r="AJ11" i="15"/>
  <c r="AK11" i="15"/>
  <c r="AT11" i="15" s="1"/>
  <c r="AJ5" i="15"/>
  <c r="AK5" i="15"/>
  <c r="AT5" i="15" s="1"/>
  <c r="AH23" i="88"/>
  <c r="AQ23" i="88" s="1"/>
  <c r="AR21" i="59"/>
  <c r="AH21" i="7"/>
  <c r="AQ21" i="7" s="1"/>
  <c r="AG24" i="86"/>
  <c r="AP24" i="86" s="1"/>
  <c r="AF24" i="86"/>
  <c r="AO24" i="86" s="1"/>
  <c r="AE24" i="86"/>
  <c r="W25" i="86"/>
  <c r="AH24" i="79"/>
  <c r="AQ24" i="79" s="1"/>
  <c r="AG23" i="9"/>
  <c r="AP23" i="9" s="1"/>
  <c r="AP25" i="9" s="1"/>
  <c r="AF23" i="9"/>
  <c r="AO23" i="9" s="1"/>
  <c r="AO25" i="9" s="1"/>
  <c r="AE23" i="9"/>
  <c r="AJ23" i="69"/>
  <c r="AS23" i="69" s="1"/>
  <c r="AK23" i="69"/>
  <c r="AT23" i="69" s="1"/>
  <c r="W23" i="85"/>
  <c r="AF22" i="85"/>
  <c r="AO22" i="85" s="1"/>
  <c r="AE22" i="85"/>
  <c r="AG22" i="85"/>
  <c r="AP22" i="85" s="1"/>
  <c r="AR20" i="57"/>
  <c r="AR21" i="67"/>
  <c r="AN21" i="27"/>
  <c r="AI21" i="27"/>
  <c r="AJ17" i="69"/>
  <c r="AK17" i="69"/>
  <c r="AT17" i="69" s="1"/>
  <c r="AJ11" i="69"/>
  <c r="AK11" i="69"/>
  <c r="AT11" i="69" s="1"/>
  <c r="AJ5" i="69"/>
  <c r="AK5" i="69"/>
  <c r="AT5" i="69" s="1"/>
  <c r="AR22" i="84"/>
  <c r="AH22" i="67"/>
  <c r="AQ22" i="67" s="1"/>
  <c r="X22" i="23"/>
  <c r="AN21" i="32"/>
  <c r="AN22" i="54"/>
  <c r="AI22" i="54"/>
  <c r="AF22" i="78"/>
  <c r="AO22" i="78" s="1"/>
  <c r="AR22" i="37"/>
  <c r="AH23" i="13"/>
  <c r="AQ23" i="13" s="1"/>
  <c r="AQ25" i="13" s="1"/>
  <c r="AZ3" i="13"/>
  <c r="AH21" i="6"/>
  <c r="AQ21" i="6" s="1"/>
  <c r="AH23" i="26"/>
  <c r="AQ23" i="26" s="1"/>
  <c r="AF23" i="40"/>
  <c r="AO23" i="40" s="1"/>
  <c r="AE23" i="40"/>
  <c r="W24" i="40"/>
  <c r="AG23" i="40"/>
  <c r="AP23" i="40" s="1"/>
  <c r="AR22" i="13"/>
  <c r="Y23" i="22"/>
  <c r="X23" i="22"/>
  <c r="X22" i="10"/>
  <c r="Z22" i="10" s="1"/>
  <c r="Y22" i="10"/>
  <c r="AI24" i="96"/>
  <c r="AN24" i="96"/>
  <c r="AJ12" i="66"/>
  <c r="AK12" i="66"/>
  <c r="AT12" i="66" s="1"/>
  <c r="AJ18" i="21"/>
  <c r="AK18" i="21"/>
  <c r="AT18" i="21" s="1"/>
  <c r="AJ16" i="15"/>
  <c r="AK16" i="15"/>
  <c r="AT16" i="15" s="1"/>
  <c r="AF23" i="42"/>
  <c r="AO23" i="42" s="1"/>
  <c r="AR20" i="7"/>
  <c r="AG21" i="94"/>
  <c r="AP21" i="94" s="1"/>
  <c r="AF21" i="94"/>
  <c r="AO21" i="94" s="1"/>
  <c r="W22" i="94"/>
  <c r="AE21" i="94"/>
  <c r="AJ16" i="69"/>
  <c r="AK16" i="69"/>
  <c r="AT16" i="69" s="1"/>
  <c r="AG23" i="30"/>
  <c r="AP23" i="30" s="1"/>
  <c r="AF23" i="30"/>
  <c r="AO23" i="30" s="1"/>
  <c r="AE23" i="30"/>
  <c r="W24" i="30"/>
  <c r="AG23" i="14"/>
  <c r="AP23" i="14" s="1"/>
  <c r="AP25" i="14" s="1"/>
  <c r="AF23" i="14"/>
  <c r="AO23" i="14" s="1"/>
  <c r="AO25" i="14" s="1"/>
  <c r="AE23" i="14"/>
  <c r="AG21" i="68"/>
  <c r="AP21" i="68" s="1"/>
  <c r="AF21" i="68"/>
  <c r="AO21" i="68" s="1"/>
  <c r="AE21" i="68"/>
  <c r="W22" i="68"/>
  <c r="X23" i="54"/>
  <c r="Z23" i="54" s="1"/>
  <c r="Y23" i="54"/>
  <c r="AN23" i="65"/>
  <c r="AN25" i="65" s="1"/>
  <c r="AI23" i="65"/>
  <c r="AN23" i="66"/>
  <c r="AN25" i="66" s="1"/>
  <c r="AI23" i="66"/>
  <c r="AR23" i="28"/>
  <c r="W24" i="26"/>
  <c r="AH22" i="12"/>
  <c r="AQ22" i="12" s="1"/>
  <c r="AH23" i="36"/>
  <c r="AQ23" i="36" s="1"/>
  <c r="AI21" i="93"/>
  <c r="AN21" i="93"/>
  <c r="AR22" i="19"/>
  <c r="AR21" i="95"/>
  <c r="AN22" i="60"/>
  <c r="AI22" i="60"/>
  <c r="Y24" i="87"/>
  <c r="X24" i="87"/>
  <c r="AN23" i="48"/>
  <c r="AI23" i="48"/>
  <c r="Z23" i="33"/>
  <c r="AR22" i="88"/>
  <c r="AR23" i="86"/>
  <c r="AJ17" i="66"/>
  <c r="AK17" i="66"/>
  <c r="AT17" i="66" s="1"/>
  <c r="AJ11" i="66"/>
  <c r="AK11" i="66"/>
  <c r="AT11" i="66" s="1"/>
  <c r="AJ5" i="66"/>
  <c r="AK5" i="66"/>
  <c r="AT5" i="66" s="1"/>
  <c r="Z23" i="52"/>
  <c r="X23" i="53"/>
  <c r="Y23" i="53"/>
  <c r="AR22" i="42"/>
  <c r="AH24" i="28"/>
  <c r="AQ24" i="28" s="1"/>
  <c r="AJ17" i="21"/>
  <c r="AK17" i="21"/>
  <c r="AT17" i="21" s="1"/>
  <c r="AJ11" i="21"/>
  <c r="AK11" i="21"/>
  <c r="AT11" i="21" s="1"/>
  <c r="AJ5" i="21"/>
  <c r="AK5" i="21"/>
  <c r="AT5" i="21" s="1"/>
  <c r="AH21" i="57"/>
  <c r="AQ21" i="57" s="1"/>
  <c r="AJ21" i="15"/>
  <c r="AK21" i="15"/>
  <c r="AT21" i="15" s="1"/>
  <c r="AJ15" i="15"/>
  <c r="AK15" i="15"/>
  <c r="AT15" i="15" s="1"/>
  <c r="AJ9" i="15"/>
  <c r="AK9" i="15"/>
  <c r="AT9" i="15" s="1"/>
  <c r="Z23" i="88"/>
  <c r="AH23" i="63"/>
  <c r="AQ23" i="63" s="1"/>
  <c r="AQ25" i="63" s="1"/>
  <c r="AZ3" i="63"/>
  <c r="AG22" i="51"/>
  <c r="AP22" i="51" s="1"/>
  <c r="AF22" i="51"/>
  <c r="AO22" i="51" s="1"/>
  <c r="AE22" i="51"/>
  <c r="W23" i="51"/>
  <c r="Y22" i="27"/>
  <c r="X22" i="27"/>
  <c r="AR22" i="52"/>
  <c r="AH24" i="44"/>
  <c r="AQ24" i="44" s="1"/>
  <c r="AJ21" i="69"/>
  <c r="AK21" i="69"/>
  <c r="AT21" i="69" s="1"/>
  <c r="AJ15" i="69"/>
  <c r="AK15" i="69"/>
  <c r="AT15" i="69" s="1"/>
  <c r="AJ9" i="69"/>
  <c r="AK9" i="69"/>
  <c r="AT9" i="69" s="1"/>
  <c r="AH23" i="73"/>
  <c r="AQ23" i="73" s="1"/>
  <c r="AH23" i="25"/>
  <c r="AQ23" i="25" s="1"/>
  <c r="Y23" i="38"/>
  <c r="X23" i="38"/>
  <c r="AX23" i="1"/>
  <c r="AX3" i="1"/>
  <c r="S3" i="1" s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I21" i="62"/>
  <c r="AN21" i="62"/>
  <c r="AN23" i="71"/>
  <c r="AN25" i="71" s="1"/>
  <c r="AI23" i="71"/>
  <c r="X22" i="20"/>
  <c r="Y22" i="20"/>
  <c r="AR23" i="15"/>
  <c r="AR25" i="15" s="1"/>
  <c r="Z23" i="13"/>
  <c r="Z21" i="6"/>
  <c r="AH23" i="82"/>
  <c r="AQ23" i="82" s="1"/>
  <c r="Z22" i="12"/>
  <c r="X23" i="60"/>
  <c r="Y23" i="60"/>
  <c r="Y25" i="96"/>
  <c r="X25" i="96"/>
  <c r="AI23" i="87"/>
  <c r="AN23" i="87"/>
  <c r="AJ6" i="66"/>
  <c r="AK6" i="66"/>
  <c r="AT6" i="66" s="1"/>
  <c r="AI23" i="76"/>
  <c r="AN23" i="76"/>
  <c r="AJ3" i="69"/>
  <c r="AB4" i="69"/>
  <c r="AR22" i="77"/>
  <c r="AG22" i="67"/>
  <c r="AP22" i="67" s="1"/>
  <c r="AF22" i="67"/>
  <c r="AO22" i="67" s="1"/>
  <c r="AE22" i="67"/>
  <c r="W23" i="67"/>
  <c r="AJ22" i="66"/>
  <c r="AK22" i="66"/>
  <c r="AT22" i="66" s="1"/>
  <c r="AJ10" i="66"/>
  <c r="AK10" i="66"/>
  <c r="AT10" i="66" s="1"/>
  <c r="AJ16" i="21"/>
  <c r="AK16" i="21"/>
  <c r="AT16" i="21" s="1"/>
  <c r="AJ3" i="21"/>
  <c r="AB4" i="21"/>
  <c r="X23" i="41"/>
  <c r="Y23" i="41"/>
  <c r="AJ14" i="15"/>
  <c r="AK14" i="15"/>
  <c r="AT14" i="15" s="1"/>
  <c r="Z23" i="84"/>
  <c r="AH22" i="55"/>
  <c r="AQ22" i="55" s="1"/>
  <c r="AJ20" i="69"/>
  <c r="AK20" i="69"/>
  <c r="AT20" i="69" s="1"/>
  <c r="AJ14" i="69"/>
  <c r="AK14" i="69"/>
  <c r="AT14" i="69" s="1"/>
  <c r="AJ8" i="69"/>
  <c r="AK8" i="69"/>
  <c r="AT8" i="69" s="1"/>
  <c r="AG23" i="73"/>
  <c r="AP23" i="73" s="1"/>
  <c r="AR22" i="82"/>
  <c r="AG23" i="43"/>
  <c r="AP23" i="43" s="1"/>
  <c r="AE23" i="43"/>
  <c r="W24" i="43"/>
  <c r="AF23" i="43"/>
  <c r="AO23" i="43" s="1"/>
  <c r="X22" i="74"/>
  <c r="Y22" i="74"/>
  <c r="AI22" i="38"/>
  <c r="AN22" i="38"/>
  <c r="S22" i="1"/>
  <c r="AC21" i="1"/>
  <c r="AB22" i="1" s="1"/>
  <c r="Y22" i="62"/>
  <c r="X22" i="62"/>
  <c r="AR22" i="33"/>
  <c r="AH23" i="70"/>
  <c r="AQ23" i="70" s="1"/>
  <c r="AQ25" i="70" s="1"/>
  <c r="AZ3" i="70"/>
  <c r="AH23" i="81"/>
  <c r="AQ23" i="81" s="1"/>
  <c r="AH23" i="4"/>
  <c r="AQ23" i="4" s="1"/>
  <c r="AQ25" i="4" s="1"/>
  <c r="AZ3" i="4"/>
  <c r="AH23" i="19"/>
  <c r="AQ23" i="19" s="1"/>
  <c r="AQ25" i="19" s="1"/>
  <c r="AZ3" i="19"/>
  <c r="AR22" i="14"/>
  <c r="AR21" i="92"/>
  <c r="Z23" i="36"/>
  <c r="AR22" i="4"/>
  <c r="AH22" i="91"/>
  <c r="AQ22" i="91" s="1"/>
  <c r="AN22" i="34"/>
  <c r="AI22" i="34"/>
  <c r="AN22" i="24"/>
  <c r="AI22" i="24"/>
  <c r="AJ12" i="21"/>
  <c r="AK12" i="21"/>
  <c r="AT12" i="21" s="1"/>
  <c r="AJ22" i="15"/>
  <c r="AK22" i="15"/>
  <c r="AT22" i="15" s="1"/>
  <c r="W23" i="58"/>
  <c r="AE22" i="58"/>
  <c r="AF22" i="58"/>
  <c r="AO22" i="58" s="1"/>
  <c r="AG22" i="58"/>
  <c r="AP22" i="58" s="1"/>
  <c r="AR22" i="80"/>
  <c r="AR22" i="81"/>
  <c r="AN21" i="56"/>
  <c r="AI21" i="56"/>
  <c r="AF21" i="5"/>
  <c r="AO21" i="5" s="1"/>
  <c r="W22" i="5"/>
  <c r="AE21" i="5"/>
  <c r="AG21" i="5"/>
  <c r="AP21" i="5" s="1"/>
  <c r="AJ21" i="66"/>
  <c r="AK21" i="66"/>
  <c r="AT21" i="66" s="1"/>
  <c r="AJ15" i="66"/>
  <c r="AK15" i="66"/>
  <c r="AT15" i="66" s="1"/>
  <c r="AJ9" i="66"/>
  <c r="AK9" i="66"/>
  <c r="AT9" i="66" s="1"/>
  <c r="AG21" i="35"/>
  <c r="AP21" i="35" s="1"/>
  <c r="AE21" i="35"/>
  <c r="W22" i="35"/>
  <c r="AF21" i="35"/>
  <c r="AO21" i="35" s="1"/>
  <c r="AF22" i="47"/>
  <c r="AO22" i="47" s="1"/>
  <c r="AE22" i="47"/>
  <c r="W23" i="47"/>
  <c r="AG22" i="47"/>
  <c r="AP22" i="47" s="1"/>
  <c r="AR21" i="91"/>
  <c r="Z24" i="28"/>
  <c r="AJ21" i="21"/>
  <c r="AK21" i="21"/>
  <c r="AT21" i="21" s="1"/>
  <c r="AJ15" i="21"/>
  <c r="AK15" i="21"/>
  <c r="AT15" i="21" s="1"/>
  <c r="AJ9" i="21"/>
  <c r="AK9" i="21"/>
  <c r="AT9" i="21" s="1"/>
  <c r="AN21" i="18"/>
  <c r="AI21" i="18"/>
  <c r="AH23" i="75"/>
  <c r="AQ23" i="75" s="1"/>
  <c r="AN22" i="41"/>
  <c r="AI22" i="41"/>
  <c r="AN23" i="83"/>
  <c r="AI23" i="83"/>
  <c r="AJ19" i="15"/>
  <c r="AK19" i="15"/>
  <c r="AT19" i="15" s="1"/>
  <c r="AJ13" i="15"/>
  <c r="AK13" i="15"/>
  <c r="AT13" i="15" s="1"/>
  <c r="AJ7" i="15"/>
  <c r="AK7" i="15"/>
  <c r="AT7" i="15" s="1"/>
  <c r="AH23" i="80"/>
  <c r="AQ23" i="80" s="1"/>
  <c r="Z23" i="63"/>
  <c r="AH24" i="86"/>
  <c r="AQ24" i="86" s="1"/>
  <c r="Z22" i="55"/>
  <c r="AG23" i="1"/>
  <c r="AP23" i="1" s="1"/>
  <c r="AP25" i="1" s="1"/>
  <c r="AF23" i="1"/>
  <c r="AO23" i="1" s="1"/>
  <c r="AO25" i="1" s="1"/>
  <c r="AE23" i="1"/>
  <c r="AH22" i="95"/>
  <c r="AQ22" i="95" s="1"/>
  <c r="Z24" i="44"/>
  <c r="AJ19" i="69"/>
  <c r="AK19" i="69"/>
  <c r="AT19" i="69" s="1"/>
  <c r="AJ13" i="69"/>
  <c r="AK13" i="69"/>
  <c r="AT13" i="69" s="1"/>
  <c r="AJ7" i="69"/>
  <c r="AK7" i="69"/>
  <c r="AT7" i="69" s="1"/>
  <c r="AH22" i="72"/>
  <c r="AQ22" i="72" s="1"/>
  <c r="AR21" i="78"/>
  <c r="AN21" i="74"/>
  <c r="AI21" i="74"/>
  <c r="Z23" i="70"/>
  <c r="Z23" i="81"/>
  <c r="AH22" i="78"/>
  <c r="AQ22" i="78" s="1"/>
  <c r="AH23" i="77"/>
  <c r="AQ23" i="77" s="1"/>
  <c r="AI22" i="2"/>
  <c r="AN22" i="2"/>
  <c r="AX23" i="65"/>
  <c r="S23" i="65" s="1"/>
  <c r="AC23" i="65" s="1"/>
  <c r="AX3" i="65"/>
  <c r="S3" i="65" s="1"/>
  <c r="AC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I22" i="8"/>
  <c r="AN22" i="8"/>
  <c r="AR20" i="6"/>
  <c r="Z22" i="91"/>
  <c r="Y23" i="24"/>
  <c r="X23" i="24"/>
  <c r="AN21" i="49"/>
  <c r="AI21" i="49"/>
  <c r="AF22" i="59"/>
  <c r="AO22" i="59" s="1"/>
  <c r="W23" i="59"/>
  <c r="AE22" i="59"/>
  <c r="AG22" i="59"/>
  <c r="AP22" i="59" s="1"/>
  <c r="AH22" i="92"/>
  <c r="AQ22" i="92" s="1"/>
  <c r="AR20" i="94"/>
  <c r="AR22" i="75"/>
  <c r="AJ10" i="15"/>
  <c r="AK10" i="15"/>
  <c r="AT10" i="15" s="1"/>
  <c r="AR22" i="40"/>
  <c r="AR21" i="89"/>
  <c r="AJ22" i="69"/>
  <c r="AK22" i="69"/>
  <c r="AT22" i="69" s="1"/>
  <c r="AX23" i="9"/>
  <c r="S23" i="9" s="1"/>
  <c r="AC23" i="9" s="1"/>
  <c r="AJ23" i="9" s="1"/>
  <c r="AS23" i="9" s="1"/>
  <c r="AX3" i="9"/>
  <c r="S3" i="9" s="1"/>
  <c r="AC3" i="9" s="1"/>
  <c r="AX4" i="9"/>
  <c r="S4" i="9" s="1"/>
  <c r="AC4" i="9" s="1"/>
  <c r="AB5" i="9" s="1"/>
  <c r="AX5" i="9"/>
  <c r="S5" i="9" s="1"/>
  <c r="AC5" i="9" s="1"/>
  <c r="AB6" i="9" s="1"/>
  <c r="AX6" i="9"/>
  <c r="S6" i="9" s="1"/>
  <c r="AC6" i="9" s="1"/>
  <c r="AB7" i="9" s="1"/>
  <c r="AX7" i="9"/>
  <c r="S7" i="9" s="1"/>
  <c r="AC7" i="9" s="1"/>
  <c r="AB8" i="9" s="1"/>
  <c r="AX8" i="9"/>
  <c r="S8" i="9" s="1"/>
  <c r="AC8" i="9" s="1"/>
  <c r="AB9" i="9" s="1"/>
  <c r="AX9" i="9"/>
  <c r="S9" i="9" s="1"/>
  <c r="AC9" i="9" s="1"/>
  <c r="AB10" i="9" s="1"/>
  <c r="AX10" i="9"/>
  <c r="S10" i="9" s="1"/>
  <c r="AC10" i="9" s="1"/>
  <c r="AB11" i="9" s="1"/>
  <c r="AX11" i="9"/>
  <c r="S11" i="9" s="1"/>
  <c r="AC11" i="9" s="1"/>
  <c r="AB12" i="9" s="1"/>
  <c r="AX12" i="9"/>
  <c r="S12" i="9" s="1"/>
  <c r="AC12" i="9" s="1"/>
  <c r="AB13" i="9" s="1"/>
  <c r="AX13" i="9"/>
  <c r="S13" i="9" s="1"/>
  <c r="AC13" i="9" s="1"/>
  <c r="AB14" i="9" s="1"/>
  <c r="AX14" i="9"/>
  <c r="S14" i="9" s="1"/>
  <c r="AC14" i="9" s="1"/>
  <c r="AB15" i="9" s="1"/>
  <c r="AX15" i="9"/>
  <c r="S15" i="9" s="1"/>
  <c r="AC15" i="9" s="1"/>
  <c r="AB16" i="9" s="1"/>
  <c r="AX16" i="9"/>
  <c r="S16" i="9" s="1"/>
  <c r="AC16" i="9" s="1"/>
  <c r="AB17" i="9" s="1"/>
  <c r="AX17" i="9"/>
  <c r="S17" i="9" s="1"/>
  <c r="AC17" i="9" s="1"/>
  <c r="AB18" i="9" s="1"/>
  <c r="AX18" i="9"/>
  <c r="S18" i="9" s="1"/>
  <c r="AC18" i="9" s="1"/>
  <c r="AB19" i="9" s="1"/>
  <c r="AX19" i="9"/>
  <c r="S19" i="9" s="1"/>
  <c r="AC19" i="9" s="1"/>
  <c r="AB20" i="9" s="1"/>
  <c r="AX20" i="9"/>
  <c r="S20" i="9" s="1"/>
  <c r="AC20" i="9" s="1"/>
  <c r="AB21" i="9" s="1"/>
  <c r="AX21" i="9"/>
  <c r="S21" i="9" s="1"/>
  <c r="AC21" i="9" s="1"/>
  <c r="AB22" i="9" s="1"/>
  <c r="AR22" i="31"/>
  <c r="X22" i="56"/>
  <c r="Y22" i="56"/>
  <c r="AJ16" i="66"/>
  <c r="AK16" i="66"/>
  <c r="AT16" i="66" s="1"/>
  <c r="AJ3" i="66"/>
  <c r="AB4" i="66"/>
  <c r="AH22" i="89"/>
  <c r="AQ22" i="89" s="1"/>
  <c r="AI22" i="53"/>
  <c r="AN22" i="53"/>
  <c r="AJ22" i="21"/>
  <c r="AK22" i="21"/>
  <c r="AT22" i="21" s="1"/>
  <c r="AJ10" i="21"/>
  <c r="AK10" i="21"/>
  <c r="AT10" i="21" s="1"/>
  <c r="AJ20" i="15"/>
  <c r="AK20" i="15"/>
  <c r="AT20" i="15" s="1"/>
  <c r="AJ8" i="15"/>
  <c r="AK8" i="15"/>
  <c r="AT8" i="15" s="1"/>
  <c r="AH23" i="31"/>
  <c r="AQ23" i="31" s="1"/>
  <c r="AH22" i="17"/>
  <c r="AQ22" i="17" s="1"/>
  <c r="AH22" i="64"/>
  <c r="AQ22" i="64" s="1"/>
  <c r="AR22" i="30"/>
  <c r="AR21" i="17"/>
  <c r="AR21" i="55"/>
  <c r="AR23" i="69"/>
  <c r="AR25" i="69" s="1"/>
  <c r="AL23" i="21"/>
  <c r="AU23" i="21" s="1"/>
  <c r="AR23" i="21"/>
  <c r="AR25" i="21" s="1"/>
  <c r="AR23" i="79"/>
  <c r="AJ20" i="66"/>
  <c r="AK20" i="66"/>
  <c r="AT20" i="66" s="1"/>
  <c r="AJ14" i="66"/>
  <c r="AK14" i="66"/>
  <c r="AT14" i="66" s="1"/>
  <c r="AJ8" i="66"/>
  <c r="AK8" i="66"/>
  <c r="AT8" i="66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Z22" i="89"/>
  <c r="AH23" i="37"/>
  <c r="AQ23" i="37" s="1"/>
  <c r="AR23" i="44"/>
  <c r="AG22" i="61"/>
  <c r="AP22" i="61" s="1"/>
  <c r="W23" i="61"/>
  <c r="AF22" i="61"/>
  <c r="AO22" i="61" s="1"/>
  <c r="AE22" i="61"/>
  <c r="AJ20" i="21"/>
  <c r="AK20" i="21"/>
  <c r="AT20" i="21" s="1"/>
  <c r="AJ14" i="21"/>
  <c r="AK14" i="21"/>
  <c r="AT14" i="21" s="1"/>
  <c r="AJ8" i="21"/>
  <c r="AK8" i="21"/>
  <c r="AT8" i="21" s="1"/>
  <c r="AG21" i="46"/>
  <c r="AP21" i="46" s="1"/>
  <c r="AF21" i="46"/>
  <c r="AO21" i="46" s="1"/>
  <c r="W22" i="46"/>
  <c r="AE21" i="46"/>
  <c r="X22" i="18"/>
  <c r="Y22" i="18"/>
  <c r="Z23" i="75"/>
  <c r="X24" i="76"/>
  <c r="Y24" i="76"/>
  <c r="AJ18" i="15"/>
  <c r="AK18" i="15"/>
  <c r="AT18" i="15" s="1"/>
  <c r="AJ12" i="15"/>
  <c r="AK12" i="15"/>
  <c r="AT12" i="15" s="1"/>
  <c r="AJ6" i="15"/>
  <c r="AK6" i="15"/>
  <c r="AT6" i="15" s="1"/>
  <c r="Z23" i="31"/>
  <c r="AG22" i="45"/>
  <c r="AP22" i="45" s="1"/>
  <c r="W23" i="45"/>
  <c r="AF22" i="45"/>
  <c r="AO22" i="45" s="1"/>
  <c r="AE22" i="45"/>
  <c r="AG22" i="16"/>
  <c r="AP22" i="16" s="1"/>
  <c r="AF22" i="16"/>
  <c r="AO22" i="16" s="1"/>
  <c r="W23" i="16"/>
  <c r="AE22" i="16"/>
  <c r="AG22" i="11"/>
  <c r="AP22" i="11" s="1"/>
  <c r="AF22" i="11"/>
  <c r="AO22" i="11" s="1"/>
  <c r="W23" i="11"/>
  <c r="AE22" i="11"/>
  <c r="AH23" i="42"/>
  <c r="AQ23" i="42" s="1"/>
  <c r="W23" i="90"/>
  <c r="AG22" i="90"/>
  <c r="AP22" i="90" s="1"/>
  <c r="AF22" i="90"/>
  <c r="AO22" i="90" s="1"/>
  <c r="AE22" i="90"/>
  <c r="AR22" i="63"/>
  <c r="AR22" i="25"/>
  <c r="AH21" i="94"/>
  <c r="AQ21" i="94" s="1"/>
  <c r="AR22" i="36"/>
  <c r="AJ18" i="69"/>
  <c r="AK18" i="69"/>
  <c r="AT18" i="69" s="1"/>
  <c r="AJ12" i="69"/>
  <c r="AK12" i="69"/>
  <c r="AT12" i="69" s="1"/>
  <c r="AJ6" i="69"/>
  <c r="AK6" i="69"/>
  <c r="AT6" i="69" s="1"/>
  <c r="AH23" i="30"/>
  <c r="AQ23" i="30" s="1"/>
  <c r="AR20" i="68"/>
  <c r="AI21" i="23"/>
  <c r="AN21" i="23"/>
  <c r="AH23" i="14"/>
  <c r="AQ23" i="14" s="1"/>
  <c r="AQ25" i="14" s="1"/>
  <c r="AZ3" i="14"/>
  <c r="AX22" i="14" s="1"/>
  <c r="S22" i="14" s="1"/>
  <c r="AC22" i="14" s="1"/>
  <c r="AB23" i="14" s="1"/>
  <c r="AH21" i="68"/>
  <c r="AQ21" i="68" s="1"/>
  <c r="Y22" i="32"/>
  <c r="X22" i="32"/>
  <c r="Z23" i="77"/>
  <c r="Z23" i="4"/>
  <c r="Z23" i="19"/>
  <c r="Y23" i="2"/>
  <c r="X23" i="2"/>
  <c r="AH23" i="40"/>
  <c r="AQ23" i="40" s="1"/>
  <c r="AR22" i="70"/>
  <c r="AX22" i="65"/>
  <c r="S22" i="65" s="1"/>
  <c r="AC22" i="65" s="1"/>
  <c r="AB23" i="65" s="1"/>
  <c r="X23" i="8"/>
  <c r="Y23" i="8"/>
  <c r="X22" i="93"/>
  <c r="Y22" i="93"/>
  <c r="AR22" i="73"/>
  <c r="AI22" i="22"/>
  <c r="AN22" i="22"/>
  <c r="X23" i="34"/>
  <c r="Y23" i="34"/>
  <c r="Z23" i="34" s="1"/>
  <c r="AI21" i="10"/>
  <c r="AN21" i="10"/>
  <c r="Y22" i="49"/>
  <c r="X22" i="49"/>
  <c r="W24" i="25" l="1"/>
  <c r="W24" i="73"/>
  <c r="AE23" i="26"/>
  <c r="AG23" i="42"/>
  <c r="AP23" i="42" s="1"/>
  <c r="AF22" i="64"/>
  <c r="AO22" i="64" s="1"/>
  <c r="AE23" i="25"/>
  <c r="AN23" i="25" s="1"/>
  <c r="AE23" i="73"/>
  <c r="AF23" i="26"/>
  <c r="AO23" i="26" s="1"/>
  <c r="W24" i="42"/>
  <c r="AF23" i="25"/>
  <c r="AO23" i="25" s="1"/>
  <c r="AI21" i="20"/>
  <c r="AG22" i="17"/>
  <c r="AP22" i="17" s="1"/>
  <c r="AF22" i="95"/>
  <c r="AO22" i="95" s="1"/>
  <c r="AG22" i="72"/>
  <c r="AP22" i="72" s="1"/>
  <c r="Z22" i="56"/>
  <c r="AE22" i="56" s="1"/>
  <c r="AE22" i="78"/>
  <c r="AL23" i="15"/>
  <c r="AU23" i="15" s="1"/>
  <c r="AG23" i="37"/>
  <c r="AP23" i="37" s="1"/>
  <c r="AG22" i="78"/>
  <c r="AP22" i="78" s="1"/>
  <c r="AF23" i="37"/>
  <c r="AO23" i="37" s="1"/>
  <c r="X24" i="48"/>
  <c r="AN21" i="20"/>
  <c r="W24" i="37"/>
  <c r="W24" i="80"/>
  <c r="X24" i="80" s="1"/>
  <c r="W23" i="72"/>
  <c r="Z22" i="62"/>
  <c r="AE23" i="80"/>
  <c r="Z22" i="3"/>
  <c r="AF22" i="3" s="1"/>
  <c r="AO22" i="3" s="1"/>
  <c r="AG22" i="3"/>
  <c r="AP22" i="3" s="1"/>
  <c r="W23" i="3"/>
  <c r="W24" i="82"/>
  <c r="Z22" i="18"/>
  <c r="Z24" i="48"/>
  <c r="AE22" i="17"/>
  <c r="AI22" i="17" s="1"/>
  <c r="AF23" i="82"/>
  <c r="AO23" i="82" s="1"/>
  <c r="Z23" i="53"/>
  <c r="AI21" i="32"/>
  <c r="AE22" i="92"/>
  <c r="Z22" i="49"/>
  <c r="W23" i="49" s="1"/>
  <c r="W23" i="92"/>
  <c r="X23" i="92" s="1"/>
  <c r="AG22" i="92"/>
  <c r="AP22" i="92" s="1"/>
  <c r="Z22" i="93"/>
  <c r="Z22" i="74"/>
  <c r="AK23" i="9"/>
  <c r="AT23" i="9" s="1"/>
  <c r="Z24" i="83"/>
  <c r="AL23" i="69"/>
  <c r="AU23" i="69" s="1"/>
  <c r="Z23" i="38"/>
  <c r="AE23" i="38" s="1"/>
  <c r="AG22" i="64"/>
  <c r="AP22" i="64" s="1"/>
  <c r="AF23" i="80"/>
  <c r="AO23" i="80" s="1"/>
  <c r="Z24" i="76"/>
  <c r="W25" i="76" s="1"/>
  <c r="AG22" i="56"/>
  <c r="AP22" i="56" s="1"/>
  <c r="AF22" i="56"/>
  <c r="AO22" i="56" s="1"/>
  <c r="W23" i="56"/>
  <c r="AG24" i="76"/>
  <c r="AP24" i="76" s="1"/>
  <c r="AF23" i="34"/>
  <c r="AO23" i="34" s="1"/>
  <c r="AE23" i="34"/>
  <c r="AG23" i="34"/>
  <c r="AP23" i="34" s="1"/>
  <c r="W24" i="34"/>
  <c r="AG22" i="49"/>
  <c r="AP22" i="49" s="1"/>
  <c r="AF22" i="49"/>
  <c r="AO22" i="49" s="1"/>
  <c r="AH22" i="93"/>
  <c r="AQ22" i="93" s="1"/>
  <c r="AG23" i="19"/>
  <c r="AP23" i="19" s="1"/>
  <c r="AP25" i="19" s="1"/>
  <c r="AF23" i="19"/>
  <c r="AO23" i="19" s="1"/>
  <c r="AO25" i="19" s="1"/>
  <c r="AE23" i="19"/>
  <c r="AR21" i="23"/>
  <c r="X23" i="11"/>
  <c r="Y23" i="11"/>
  <c r="W24" i="31"/>
  <c r="AG23" i="31"/>
  <c r="AP23" i="31" s="1"/>
  <c r="AF23" i="31"/>
  <c r="AO23" i="31" s="1"/>
  <c r="AE23" i="31"/>
  <c r="AS18" i="15"/>
  <c r="AL18" i="15"/>
  <c r="AU18" i="15" s="1"/>
  <c r="AH22" i="18"/>
  <c r="AQ22" i="18" s="1"/>
  <c r="AS20" i="21"/>
  <c r="AL20" i="21"/>
  <c r="AU20" i="21" s="1"/>
  <c r="AF22" i="89"/>
  <c r="AO22" i="89" s="1"/>
  <c r="AE22" i="89"/>
  <c r="AG22" i="89"/>
  <c r="AP22" i="89" s="1"/>
  <c r="W23" i="89"/>
  <c r="AJ17" i="71"/>
  <c r="AK17" i="71"/>
  <c r="AT17" i="71" s="1"/>
  <c r="AJ11" i="71"/>
  <c r="AK11" i="71"/>
  <c r="AT11" i="71" s="1"/>
  <c r="AJ5" i="71"/>
  <c r="AK5" i="71"/>
  <c r="AT5" i="71" s="1"/>
  <c r="AS14" i="66"/>
  <c r="AL14" i="66"/>
  <c r="AU14" i="66" s="1"/>
  <c r="AS16" i="66"/>
  <c r="AL16" i="66"/>
  <c r="AU16" i="66" s="1"/>
  <c r="AJ22" i="9"/>
  <c r="AK22" i="9"/>
  <c r="AT22" i="9" s="1"/>
  <c r="AJ16" i="9"/>
  <c r="AK16" i="9"/>
  <c r="AT16" i="9" s="1"/>
  <c r="AJ10" i="9"/>
  <c r="AK10" i="9"/>
  <c r="AT10" i="9" s="1"/>
  <c r="AJ3" i="9"/>
  <c r="AB4" i="9"/>
  <c r="AJ19" i="65"/>
  <c r="AK19" i="65"/>
  <c r="AT19" i="65" s="1"/>
  <c r="AJ13" i="65"/>
  <c r="AK13" i="65"/>
  <c r="AT13" i="65" s="1"/>
  <c r="AK7" i="65"/>
  <c r="AT7" i="65" s="1"/>
  <c r="AJ7" i="65"/>
  <c r="AR22" i="2"/>
  <c r="AF23" i="70"/>
  <c r="AO23" i="70" s="1"/>
  <c r="AO25" i="70" s="1"/>
  <c r="AE23" i="70"/>
  <c r="AG23" i="70"/>
  <c r="AP23" i="70" s="1"/>
  <c r="AP25" i="70" s="1"/>
  <c r="AS13" i="69"/>
  <c r="AL13" i="69"/>
  <c r="AU13" i="69" s="1"/>
  <c r="AF22" i="55"/>
  <c r="AO22" i="55" s="1"/>
  <c r="W23" i="55"/>
  <c r="AE22" i="55"/>
  <c r="AG22" i="55"/>
  <c r="AP22" i="55" s="1"/>
  <c r="AE23" i="63"/>
  <c r="AF23" i="63"/>
  <c r="AO23" i="63" s="1"/>
  <c r="AO25" i="63" s="1"/>
  <c r="AG23" i="63"/>
  <c r="AP23" i="63" s="1"/>
  <c r="AP25" i="63" s="1"/>
  <c r="AR23" i="83"/>
  <c r="AS9" i="21"/>
  <c r="AL9" i="21"/>
  <c r="AU9" i="21" s="1"/>
  <c r="AI22" i="58"/>
  <c r="AN22" i="58"/>
  <c r="AH24" i="48"/>
  <c r="AQ24" i="48" s="1"/>
  <c r="AX23" i="70"/>
  <c r="S23" i="70" s="1"/>
  <c r="AC23" i="70" s="1"/>
  <c r="AX3" i="70"/>
  <c r="S3" i="70" s="1"/>
  <c r="AC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N23" i="43"/>
  <c r="AI23" i="43"/>
  <c r="AI23" i="73"/>
  <c r="AN23" i="73"/>
  <c r="AS14" i="15"/>
  <c r="AL14" i="15"/>
  <c r="AU14" i="15" s="1"/>
  <c r="X23" i="67"/>
  <c r="Y23" i="67"/>
  <c r="AJ4" i="69"/>
  <c r="AK4" i="69"/>
  <c r="AT4" i="69" s="1"/>
  <c r="AT25" i="69" s="1"/>
  <c r="AH23" i="60"/>
  <c r="AQ23" i="60" s="1"/>
  <c r="AQ25" i="60" s="1"/>
  <c r="AZ3" i="60"/>
  <c r="AX22" i="60" s="1"/>
  <c r="S22" i="60" s="1"/>
  <c r="AC22" i="60" s="1"/>
  <c r="AB23" i="60" s="1"/>
  <c r="S19" i="1"/>
  <c r="AC18" i="1"/>
  <c r="AB19" i="1" s="1"/>
  <c r="S13" i="1"/>
  <c r="AC12" i="1"/>
  <c r="AB13" i="1" s="1"/>
  <c r="AC6" i="1"/>
  <c r="AB7" i="1" s="1"/>
  <c r="S7" i="1"/>
  <c r="AH23" i="38"/>
  <c r="AQ23" i="38" s="1"/>
  <c r="AS21" i="69"/>
  <c r="AL21" i="69"/>
  <c r="AU21" i="69" s="1"/>
  <c r="AN22" i="51"/>
  <c r="AI22" i="51"/>
  <c r="AG23" i="88"/>
  <c r="AP23" i="88" s="1"/>
  <c r="AF23" i="88"/>
  <c r="AO23" i="88" s="1"/>
  <c r="AE23" i="88"/>
  <c r="W24" i="88"/>
  <c r="AS21" i="15"/>
  <c r="AL21" i="15"/>
  <c r="AU21" i="15" s="1"/>
  <c r="AS11" i="21"/>
  <c r="AL11" i="21"/>
  <c r="AU11" i="21" s="1"/>
  <c r="AG23" i="53"/>
  <c r="AP23" i="53" s="1"/>
  <c r="AP25" i="53" s="1"/>
  <c r="AE23" i="53"/>
  <c r="AF23" i="53"/>
  <c r="AO23" i="53" s="1"/>
  <c r="AO25" i="53" s="1"/>
  <c r="AG23" i="33"/>
  <c r="AP23" i="33" s="1"/>
  <c r="AF23" i="33"/>
  <c r="AO23" i="33" s="1"/>
  <c r="W24" i="33"/>
  <c r="AE23" i="33"/>
  <c r="AR22" i="60"/>
  <c r="AL23" i="66"/>
  <c r="AU23" i="66" s="1"/>
  <c r="AR23" i="66"/>
  <c r="AR25" i="66" s="1"/>
  <c r="AE23" i="54"/>
  <c r="AG23" i="54"/>
  <c r="AP23" i="54" s="1"/>
  <c r="AP25" i="54" s="1"/>
  <c r="AF23" i="54"/>
  <c r="AO23" i="54" s="1"/>
  <c r="AO25" i="54" s="1"/>
  <c r="AS18" i="21"/>
  <c r="AL18" i="21"/>
  <c r="AU18" i="21" s="1"/>
  <c r="W23" i="10"/>
  <c r="AE22" i="10"/>
  <c r="AG22" i="10"/>
  <c r="AP22" i="10" s="1"/>
  <c r="AF22" i="10"/>
  <c r="AO22" i="10" s="1"/>
  <c r="AX23" i="13"/>
  <c r="S23" i="13" s="1"/>
  <c r="AC23" i="13" s="1"/>
  <c r="AX3" i="13"/>
  <c r="S3" i="13" s="1"/>
  <c r="AC3" i="13" s="1"/>
  <c r="AX4" i="13"/>
  <c r="S4" i="13" s="1"/>
  <c r="AC4" i="13" s="1"/>
  <c r="AB5" i="13" s="1"/>
  <c r="AX5" i="13"/>
  <c r="S5" i="13" s="1"/>
  <c r="AC5" i="13" s="1"/>
  <c r="AB6" i="13" s="1"/>
  <c r="AX6" i="13"/>
  <c r="S6" i="13" s="1"/>
  <c r="AC6" i="13" s="1"/>
  <c r="AB7" i="13" s="1"/>
  <c r="AX7" i="13"/>
  <c r="S7" i="13" s="1"/>
  <c r="AC7" i="13" s="1"/>
  <c r="AB8" i="13" s="1"/>
  <c r="AX8" i="13"/>
  <c r="S8" i="13" s="1"/>
  <c r="AC8" i="13" s="1"/>
  <c r="AB9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I22" i="78"/>
  <c r="AN22" i="78"/>
  <c r="AR21" i="32"/>
  <c r="AS11" i="69"/>
  <c r="AL11" i="69"/>
  <c r="AU11" i="69" s="1"/>
  <c r="AG24" i="83"/>
  <c r="AP24" i="83" s="1"/>
  <c r="AF24" i="83"/>
  <c r="AO24" i="83" s="1"/>
  <c r="AE24" i="83"/>
  <c r="W25" i="83"/>
  <c r="AN24" i="79"/>
  <c r="AI24" i="79"/>
  <c r="AS18" i="66"/>
  <c r="AL18" i="66"/>
  <c r="AU18" i="66" s="1"/>
  <c r="X23" i="64"/>
  <c r="Y23" i="64"/>
  <c r="AI21" i="57"/>
  <c r="AN21" i="57"/>
  <c r="AE22" i="93"/>
  <c r="W23" i="93"/>
  <c r="AG22" i="93"/>
  <c r="AP22" i="93" s="1"/>
  <c r="AF22" i="93"/>
  <c r="AO22" i="93" s="1"/>
  <c r="AG23" i="4"/>
  <c r="AP23" i="4" s="1"/>
  <c r="AP25" i="4" s="1"/>
  <c r="AF23" i="4"/>
  <c r="AO23" i="4" s="1"/>
  <c r="AO25" i="4" s="1"/>
  <c r="AE23" i="4"/>
  <c r="AS18" i="69"/>
  <c r="AL18" i="69"/>
  <c r="AU18" i="69" s="1"/>
  <c r="AI22" i="90"/>
  <c r="AN22" i="90"/>
  <c r="AN22" i="45"/>
  <c r="AI22" i="45"/>
  <c r="AG22" i="18"/>
  <c r="AP22" i="18" s="1"/>
  <c r="AF22" i="18"/>
  <c r="AO22" i="18" s="1"/>
  <c r="W23" i="18"/>
  <c r="AE22" i="18"/>
  <c r="AI22" i="61"/>
  <c r="AN22" i="61"/>
  <c r="AJ22" i="71"/>
  <c r="AK22" i="71"/>
  <c r="AT22" i="71" s="1"/>
  <c r="AJ16" i="71"/>
  <c r="AK16" i="71"/>
  <c r="AT16" i="71" s="1"/>
  <c r="AJ10" i="71"/>
  <c r="AK10" i="71"/>
  <c r="AT10" i="71" s="1"/>
  <c r="AJ3" i="71"/>
  <c r="AB4" i="71"/>
  <c r="AS8" i="15"/>
  <c r="AL8" i="15"/>
  <c r="AU8" i="15" s="1"/>
  <c r="AS22" i="21"/>
  <c r="AL22" i="21"/>
  <c r="AU22" i="21" s="1"/>
  <c r="AJ21" i="9"/>
  <c r="AK21" i="9"/>
  <c r="AT21" i="9" s="1"/>
  <c r="AJ15" i="9"/>
  <c r="AK15" i="9"/>
  <c r="AT15" i="9" s="1"/>
  <c r="AJ9" i="9"/>
  <c r="AK9" i="9"/>
  <c r="AT9" i="9" s="1"/>
  <c r="AH23" i="24"/>
  <c r="AQ23" i="24" s="1"/>
  <c r="AQ25" i="24" s="1"/>
  <c r="AZ3" i="24"/>
  <c r="AX22" i="24" s="1"/>
  <c r="S22" i="24" s="1"/>
  <c r="AC22" i="24" s="1"/>
  <c r="AB23" i="24" s="1"/>
  <c r="AJ18" i="65"/>
  <c r="AK18" i="65"/>
  <c r="AT18" i="65" s="1"/>
  <c r="AJ12" i="65"/>
  <c r="AK12" i="65"/>
  <c r="AT12" i="65" s="1"/>
  <c r="AJ6" i="65"/>
  <c r="AK6" i="65"/>
  <c r="AT6" i="65" s="1"/>
  <c r="AS7" i="15"/>
  <c r="AL7" i="15"/>
  <c r="AU7" i="15" s="1"/>
  <c r="AS9" i="66"/>
  <c r="AL9" i="66"/>
  <c r="AU9" i="66" s="1"/>
  <c r="AI21" i="5"/>
  <c r="AN21" i="5"/>
  <c r="Y23" i="58"/>
  <c r="X23" i="58"/>
  <c r="AX23" i="19"/>
  <c r="S23" i="19" s="1"/>
  <c r="AC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X22" i="70"/>
  <c r="S22" i="70" s="1"/>
  <c r="AC22" i="70" s="1"/>
  <c r="AB23" i="70" s="1"/>
  <c r="W23" i="62"/>
  <c r="AE22" i="62"/>
  <c r="AG22" i="62"/>
  <c r="AP22" i="62" s="1"/>
  <c r="AF22" i="62"/>
  <c r="AO22" i="62" s="1"/>
  <c r="AH22" i="74"/>
  <c r="AQ22" i="74" s="1"/>
  <c r="AS20" i="69"/>
  <c r="AL20" i="69"/>
  <c r="AU20" i="69" s="1"/>
  <c r="AS16" i="21"/>
  <c r="AL16" i="21"/>
  <c r="AU16" i="21" s="1"/>
  <c r="AN22" i="67"/>
  <c r="AI22" i="67"/>
  <c r="AS3" i="69"/>
  <c r="AL3" i="69"/>
  <c r="AU3" i="69" s="1"/>
  <c r="AR23" i="87"/>
  <c r="Z23" i="60"/>
  <c r="AH22" i="20"/>
  <c r="AQ22" i="20" s="1"/>
  <c r="S18" i="1"/>
  <c r="AC17" i="1"/>
  <c r="AB18" i="1" s="1"/>
  <c r="S12" i="1"/>
  <c r="AC11" i="1"/>
  <c r="AB12" i="1" s="1"/>
  <c r="AC5" i="1"/>
  <c r="AB6" i="1" s="1"/>
  <c r="S6" i="1"/>
  <c r="AG23" i="52"/>
  <c r="AP23" i="52" s="1"/>
  <c r="AP25" i="52" s="1"/>
  <c r="AF23" i="52"/>
  <c r="AO23" i="52" s="1"/>
  <c r="AO25" i="52" s="1"/>
  <c r="AE23" i="52"/>
  <c r="AS17" i="66"/>
  <c r="AL17" i="66"/>
  <c r="AU17" i="66" s="1"/>
  <c r="AR23" i="48"/>
  <c r="AR21" i="93"/>
  <c r="Y22" i="68"/>
  <c r="X22" i="68"/>
  <c r="AS12" i="66"/>
  <c r="AL12" i="66"/>
  <c r="AU12" i="66" s="1"/>
  <c r="AH23" i="22"/>
  <c r="AQ23" i="22" s="1"/>
  <c r="AQ25" i="22" s="1"/>
  <c r="AZ3" i="22"/>
  <c r="AX22" i="22" s="1"/>
  <c r="S22" i="22" s="1"/>
  <c r="AC22" i="22" s="1"/>
  <c r="AB23" i="22" s="1"/>
  <c r="AX22" i="13"/>
  <c r="S22" i="13" s="1"/>
  <c r="AC22" i="13" s="1"/>
  <c r="AB23" i="13" s="1"/>
  <c r="Y23" i="85"/>
  <c r="X23" i="85"/>
  <c r="Y25" i="86"/>
  <c r="X25" i="86"/>
  <c r="AS17" i="15"/>
  <c r="AL17" i="15"/>
  <c r="AU17" i="15" s="1"/>
  <c r="AS7" i="21"/>
  <c r="AL7" i="21"/>
  <c r="AU7" i="21" s="1"/>
  <c r="Y23" i="39"/>
  <c r="X23" i="39"/>
  <c r="AS13" i="66"/>
  <c r="AL13" i="66"/>
  <c r="AU13" i="66" s="1"/>
  <c r="AS3" i="15"/>
  <c r="AL3" i="15"/>
  <c r="AU3" i="15" s="1"/>
  <c r="X23" i="95"/>
  <c r="Y23" i="95"/>
  <c r="X22" i="57"/>
  <c r="Y22" i="57"/>
  <c r="AR22" i="22"/>
  <c r="AF23" i="77"/>
  <c r="AO23" i="77" s="1"/>
  <c r="AE23" i="77"/>
  <c r="AG23" i="77"/>
  <c r="AP23" i="77" s="1"/>
  <c r="W24" i="77"/>
  <c r="AX3" i="14"/>
  <c r="S3" i="14" s="1"/>
  <c r="AC3" i="14" s="1"/>
  <c r="AX23" i="14"/>
  <c r="S23" i="14" s="1"/>
  <c r="AC23" i="14" s="1"/>
  <c r="AJ23" i="14" s="1"/>
  <c r="AS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6" i="15"/>
  <c r="AL6" i="15"/>
  <c r="AU6" i="15" s="1"/>
  <c r="AH24" i="76"/>
  <c r="AQ24" i="76" s="1"/>
  <c r="AS8" i="21"/>
  <c r="AL8" i="21"/>
  <c r="AU8" i="21" s="1"/>
  <c r="AJ21" i="71"/>
  <c r="AK21" i="71"/>
  <c r="AT21" i="71" s="1"/>
  <c r="AJ15" i="71"/>
  <c r="AK15" i="71"/>
  <c r="AT15" i="71" s="1"/>
  <c r="AJ9" i="71"/>
  <c r="AK9" i="71"/>
  <c r="AT9" i="71" s="1"/>
  <c r="AS20" i="66"/>
  <c r="AL20" i="66"/>
  <c r="AU20" i="66" s="1"/>
  <c r="AH22" i="56"/>
  <c r="AQ22" i="56" s="1"/>
  <c r="AJ20" i="9"/>
  <c r="AK20" i="9"/>
  <c r="AT20" i="9" s="1"/>
  <c r="AJ14" i="9"/>
  <c r="AK14" i="9"/>
  <c r="AT14" i="9" s="1"/>
  <c r="AJ8" i="9"/>
  <c r="AK8" i="9"/>
  <c r="AT8" i="9" s="1"/>
  <c r="AN22" i="59"/>
  <c r="AI22" i="59"/>
  <c r="AR22" i="8"/>
  <c r="AJ17" i="65"/>
  <c r="AK17" i="65"/>
  <c r="AT17" i="65" s="1"/>
  <c r="AJ11" i="65"/>
  <c r="AK11" i="65"/>
  <c r="AT11" i="65" s="1"/>
  <c r="AJ5" i="65"/>
  <c r="AK5" i="65"/>
  <c r="AT5" i="65" s="1"/>
  <c r="AS19" i="69"/>
  <c r="AL19" i="69"/>
  <c r="AU19" i="69" s="1"/>
  <c r="AR22" i="41"/>
  <c r="AS15" i="21"/>
  <c r="AL15" i="21"/>
  <c r="AU15" i="21" s="1"/>
  <c r="Y22" i="5"/>
  <c r="X22" i="5"/>
  <c r="AF24" i="48"/>
  <c r="AO24" i="48" s="1"/>
  <c r="AG24" i="48"/>
  <c r="AP24" i="48" s="1"/>
  <c r="W25" i="48"/>
  <c r="AE24" i="48"/>
  <c r="AF23" i="36"/>
  <c r="AO23" i="36" s="1"/>
  <c r="AE23" i="36"/>
  <c r="W24" i="36"/>
  <c r="AG23" i="36"/>
  <c r="AP23" i="36" s="1"/>
  <c r="AX22" i="19"/>
  <c r="S22" i="19" s="1"/>
  <c r="AC22" i="19" s="1"/>
  <c r="AB23" i="19" s="1"/>
  <c r="AK22" i="1"/>
  <c r="AT22" i="1" s="1"/>
  <c r="W23" i="74"/>
  <c r="AG22" i="74"/>
  <c r="AP22" i="74" s="1"/>
  <c r="AF22" i="74"/>
  <c r="AO22" i="74" s="1"/>
  <c r="AE22" i="74"/>
  <c r="AH23" i="41"/>
  <c r="AQ23" i="41" s="1"/>
  <c r="AH25" i="96"/>
  <c r="AQ25" i="96" s="1"/>
  <c r="AG22" i="12"/>
  <c r="AP22" i="12" s="1"/>
  <c r="AF22" i="12"/>
  <c r="AO22" i="12" s="1"/>
  <c r="W23" i="12"/>
  <c r="AE22" i="12"/>
  <c r="AG21" i="6"/>
  <c r="AP21" i="6" s="1"/>
  <c r="AF21" i="6"/>
  <c r="AO21" i="6" s="1"/>
  <c r="W22" i="6"/>
  <c r="AE21" i="6"/>
  <c r="Z22" i="20"/>
  <c r="S17" i="1"/>
  <c r="AC16" i="1"/>
  <c r="AB17" i="1" s="1"/>
  <c r="AC10" i="1"/>
  <c r="AB11" i="1" s="1"/>
  <c r="S11" i="1"/>
  <c r="AC4" i="1"/>
  <c r="AB5" i="1" s="1"/>
  <c r="S5" i="1"/>
  <c r="AS9" i="69"/>
  <c r="AL9" i="69"/>
  <c r="AU9" i="69" s="1"/>
  <c r="AH22" i="27"/>
  <c r="AQ22" i="27" s="1"/>
  <c r="AS9" i="15"/>
  <c r="AL9" i="15"/>
  <c r="AU9" i="15" s="1"/>
  <c r="AS17" i="21"/>
  <c r="AL17" i="21"/>
  <c r="AU17" i="21" s="1"/>
  <c r="AR23" i="65"/>
  <c r="AR25" i="65" s="1"/>
  <c r="AI21" i="68"/>
  <c r="AN21" i="68"/>
  <c r="AS16" i="69"/>
  <c r="AL16" i="69"/>
  <c r="AU16" i="69" s="1"/>
  <c r="X24" i="42"/>
  <c r="Y24" i="42"/>
  <c r="Y24" i="40"/>
  <c r="X24" i="40"/>
  <c r="AS17" i="69"/>
  <c r="AL17" i="69"/>
  <c r="AU17" i="69" s="1"/>
  <c r="AN24" i="86"/>
  <c r="AI24" i="86"/>
  <c r="AJ4" i="15"/>
  <c r="AK4" i="15"/>
  <c r="AT4" i="15" s="1"/>
  <c r="AT25" i="15" s="1"/>
  <c r="AN22" i="72"/>
  <c r="AI22" i="72"/>
  <c r="AR21" i="10"/>
  <c r="AH23" i="8"/>
  <c r="AQ23" i="8" s="1"/>
  <c r="AQ25" i="8" s="1"/>
  <c r="AZ3" i="8"/>
  <c r="AX22" i="8" s="1"/>
  <c r="S22" i="8" s="1"/>
  <c r="AC22" i="8" s="1"/>
  <c r="AB23" i="8" s="1"/>
  <c r="AH23" i="2"/>
  <c r="AQ23" i="2" s="1"/>
  <c r="AQ25" i="2" s="1"/>
  <c r="AZ3" i="2"/>
  <c r="AX22" i="2" s="1"/>
  <c r="S22" i="2" s="1"/>
  <c r="AC22" i="2" s="1"/>
  <c r="AB23" i="2" s="1"/>
  <c r="AH22" i="32"/>
  <c r="AQ22" i="32" s="1"/>
  <c r="AK23" i="14"/>
  <c r="AT23" i="14" s="1"/>
  <c r="AS6" i="69"/>
  <c r="AL6" i="69"/>
  <c r="AU6" i="69" s="1"/>
  <c r="AN22" i="16"/>
  <c r="AI22" i="16"/>
  <c r="Y23" i="45"/>
  <c r="X23" i="45"/>
  <c r="AN21" i="46"/>
  <c r="AI21" i="46"/>
  <c r="Y23" i="61"/>
  <c r="X23" i="61"/>
  <c r="AJ20" i="71"/>
  <c r="AK20" i="71"/>
  <c r="AT20" i="71" s="1"/>
  <c r="AJ14" i="71"/>
  <c r="AK14" i="71"/>
  <c r="AT14" i="71" s="1"/>
  <c r="AJ8" i="71"/>
  <c r="AK8" i="71"/>
  <c r="AT8" i="71" s="1"/>
  <c r="AS20" i="15"/>
  <c r="AL20" i="15"/>
  <c r="AU20" i="15" s="1"/>
  <c r="AR22" i="53"/>
  <c r="AJ4" i="66"/>
  <c r="AK4" i="66"/>
  <c r="AT4" i="66" s="1"/>
  <c r="AT25" i="66" s="1"/>
  <c r="AJ19" i="9"/>
  <c r="AK19" i="9"/>
  <c r="AT19" i="9" s="1"/>
  <c r="AJ13" i="9"/>
  <c r="AK13" i="9"/>
  <c r="AT13" i="9" s="1"/>
  <c r="AJ7" i="9"/>
  <c r="AK7" i="9"/>
  <c r="AT7" i="9" s="1"/>
  <c r="AS22" i="69"/>
  <c r="AL22" i="69"/>
  <c r="AU22" i="69" s="1"/>
  <c r="AS10" i="15"/>
  <c r="AL10" i="15"/>
  <c r="AU10" i="15" s="1"/>
  <c r="Y23" i="59"/>
  <c r="X23" i="59"/>
  <c r="Z23" i="24"/>
  <c r="AJ22" i="65"/>
  <c r="AK22" i="65"/>
  <c r="AT22" i="65" s="1"/>
  <c r="AJ16" i="65"/>
  <c r="AK16" i="65"/>
  <c r="AT16" i="65" s="1"/>
  <c r="AJ10" i="65"/>
  <c r="AK10" i="65"/>
  <c r="AT10" i="65" s="1"/>
  <c r="AJ3" i="65"/>
  <c r="AB4" i="65"/>
  <c r="AR21" i="74"/>
  <c r="AE24" i="44"/>
  <c r="AF24" i="44"/>
  <c r="AO24" i="44" s="1"/>
  <c r="AG24" i="44"/>
  <c r="AP24" i="44" s="1"/>
  <c r="W25" i="44"/>
  <c r="AI23" i="1"/>
  <c r="AN23" i="1"/>
  <c r="AN25" i="1" s="1"/>
  <c r="AS13" i="15"/>
  <c r="AL13" i="15"/>
  <c r="AU13" i="15" s="1"/>
  <c r="AR21" i="18"/>
  <c r="Y22" i="35"/>
  <c r="X22" i="35"/>
  <c r="AS15" i="66"/>
  <c r="AL15" i="66"/>
  <c r="AU15" i="66" s="1"/>
  <c r="AS22" i="15"/>
  <c r="AL22" i="15"/>
  <c r="AU22" i="15" s="1"/>
  <c r="AR22" i="24"/>
  <c r="Y24" i="25"/>
  <c r="X24" i="25"/>
  <c r="AS8" i="69"/>
  <c r="AL8" i="69"/>
  <c r="AU8" i="69" s="1"/>
  <c r="Z23" i="41"/>
  <c r="AS10" i="66"/>
  <c r="AL10" i="66"/>
  <c r="AU10" i="66" s="1"/>
  <c r="AR23" i="76"/>
  <c r="AG23" i="13"/>
  <c r="AP23" i="13" s="1"/>
  <c r="AP25" i="13" s="1"/>
  <c r="AF23" i="13"/>
  <c r="AO23" i="13" s="1"/>
  <c r="AO25" i="13" s="1"/>
  <c r="AE23" i="13"/>
  <c r="AL23" i="71"/>
  <c r="AU23" i="71" s="1"/>
  <c r="AR23" i="71"/>
  <c r="AR25" i="71" s="1"/>
  <c r="AR21" i="62"/>
  <c r="S16" i="1"/>
  <c r="AC15" i="1"/>
  <c r="AB16" i="1" s="1"/>
  <c r="AC9" i="1"/>
  <c r="AB10" i="1" s="1"/>
  <c r="S10" i="1"/>
  <c r="AC3" i="1"/>
  <c r="S4" i="1"/>
  <c r="AX23" i="63"/>
  <c r="S23" i="63" s="1"/>
  <c r="AC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S5" i="66"/>
  <c r="AL5" i="66"/>
  <c r="AU5" i="66" s="1"/>
  <c r="AH24" i="87"/>
  <c r="AQ24" i="87" s="1"/>
  <c r="X24" i="30"/>
  <c r="Y24" i="30"/>
  <c r="AN21" i="94"/>
  <c r="AI21" i="94"/>
  <c r="AR24" i="96"/>
  <c r="Z23" i="22"/>
  <c r="AI23" i="40"/>
  <c r="AN23" i="40"/>
  <c r="X23" i="78"/>
  <c r="Y23" i="78"/>
  <c r="AH22" i="23"/>
  <c r="AQ22" i="23" s="1"/>
  <c r="AR21" i="27"/>
  <c r="AS5" i="15"/>
  <c r="AL5" i="15"/>
  <c r="AU5" i="15" s="1"/>
  <c r="X23" i="29"/>
  <c r="Y23" i="29"/>
  <c r="AS13" i="21"/>
  <c r="AL13" i="21"/>
  <c r="AU13" i="21" s="1"/>
  <c r="AN22" i="39"/>
  <c r="AI22" i="39"/>
  <c r="AS19" i="66"/>
  <c r="AL19" i="66"/>
  <c r="AU19" i="66" s="1"/>
  <c r="AI21" i="7"/>
  <c r="AN21" i="7"/>
  <c r="X23" i="72"/>
  <c r="Y23" i="72"/>
  <c r="Y23" i="16"/>
  <c r="X23" i="16"/>
  <c r="AS12" i="15"/>
  <c r="AL12" i="15"/>
  <c r="AU12" i="15" s="1"/>
  <c r="AE23" i="75"/>
  <c r="W24" i="75"/>
  <c r="AF23" i="75"/>
  <c r="AO23" i="75" s="1"/>
  <c r="AG23" i="75"/>
  <c r="AP23" i="75" s="1"/>
  <c r="Y22" i="46"/>
  <c r="X22" i="46"/>
  <c r="AS14" i="21"/>
  <c r="AL14" i="21"/>
  <c r="AU14" i="21" s="1"/>
  <c r="AJ19" i="71"/>
  <c r="AK19" i="71"/>
  <c r="AT19" i="71" s="1"/>
  <c r="AJ13" i="71"/>
  <c r="AK13" i="71"/>
  <c r="AT13" i="71" s="1"/>
  <c r="AJ7" i="71"/>
  <c r="AK7" i="71"/>
  <c r="AT7" i="71" s="1"/>
  <c r="AS8" i="66"/>
  <c r="AL8" i="66"/>
  <c r="AU8" i="66" s="1"/>
  <c r="AS3" i="66"/>
  <c r="AL3" i="66"/>
  <c r="AU3" i="66" s="1"/>
  <c r="AJ18" i="9"/>
  <c r="AK18" i="9"/>
  <c r="AT18" i="9" s="1"/>
  <c r="AJ12" i="9"/>
  <c r="AK12" i="9"/>
  <c r="AT12" i="9" s="1"/>
  <c r="AJ6" i="9"/>
  <c r="AK6" i="9"/>
  <c r="AT6" i="9" s="1"/>
  <c r="W23" i="91"/>
  <c r="AF22" i="91"/>
  <c r="AO22" i="91" s="1"/>
  <c r="AE22" i="91"/>
  <c r="AG22" i="91"/>
  <c r="AP22" i="91" s="1"/>
  <c r="AK21" i="65"/>
  <c r="AT21" i="65" s="1"/>
  <c r="AJ21" i="65"/>
  <c r="AK15" i="65"/>
  <c r="AT15" i="65" s="1"/>
  <c r="AJ15" i="65"/>
  <c r="AJ9" i="65"/>
  <c r="AK9" i="65"/>
  <c r="AT9" i="65" s="1"/>
  <c r="AS7" i="69"/>
  <c r="AL7" i="69"/>
  <c r="AU7" i="69" s="1"/>
  <c r="AS21" i="21"/>
  <c r="AL21" i="21"/>
  <c r="AU21" i="21" s="1"/>
  <c r="X23" i="47"/>
  <c r="Y23" i="47"/>
  <c r="AN21" i="35"/>
  <c r="AI21" i="35"/>
  <c r="AR21" i="56"/>
  <c r="AX23" i="4"/>
  <c r="S23" i="4" s="1"/>
  <c r="AC23" i="4" s="1"/>
  <c r="AX3" i="4"/>
  <c r="S3" i="4" s="1"/>
  <c r="AC3" i="4" s="1"/>
  <c r="AX4" i="4"/>
  <c r="S4" i="4" s="1"/>
  <c r="AC4" i="4" s="1"/>
  <c r="AB5" i="4" s="1"/>
  <c r="AX5" i="4"/>
  <c r="S5" i="4" s="1"/>
  <c r="AC5" i="4" s="1"/>
  <c r="AB6" i="4" s="1"/>
  <c r="AX6" i="4"/>
  <c r="S6" i="4" s="1"/>
  <c r="AC6" i="4" s="1"/>
  <c r="AB7" i="4" s="1"/>
  <c r="AX7" i="4"/>
  <c r="S7" i="4" s="1"/>
  <c r="AC7" i="4" s="1"/>
  <c r="AB8" i="4" s="1"/>
  <c r="AX8" i="4"/>
  <c r="S8" i="4" s="1"/>
  <c r="AC8" i="4" s="1"/>
  <c r="AB9" i="4" s="1"/>
  <c r="AX9" i="4"/>
  <c r="S9" i="4" s="1"/>
  <c r="AC9" i="4" s="1"/>
  <c r="AB10" i="4" s="1"/>
  <c r="AX10" i="4"/>
  <c r="S10" i="4" s="1"/>
  <c r="AC10" i="4" s="1"/>
  <c r="AB11" i="4" s="1"/>
  <c r="AX11" i="4"/>
  <c r="S11" i="4" s="1"/>
  <c r="AC11" i="4" s="1"/>
  <c r="AB12" i="4" s="1"/>
  <c r="AX12" i="4"/>
  <c r="S12" i="4" s="1"/>
  <c r="AC12" i="4" s="1"/>
  <c r="AB13" i="4" s="1"/>
  <c r="AX13" i="4"/>
  <c r="S13" i="4" s="1"/>
  <c r="AC13" i="4" s="1"/>
  <c r="AB14" i="4" s="1"/>
  <c r="AX14" i="4"/>
  <c r="S14" i="4" s="1"/>
  <c r="AC14" i="4" s="1"/>
  <c r="AB15" i="4" s="1"/>
  <c r="AX15" i="4"/>
  <c r="S15" i="4" s="1"/>
  <c r="AC15" i="4" s="1"/>
  <c r="AB16" i="4" s="1"/>
  <c r="AX16" i="4"/>
  <c r="S16" i="4" s="1"/>
  <c r="AC16" i="4" s="1"/>
  <c r="AB17" i="4" s="1"/>
  <c r="AX17" i="4"/>
  <c r="S17" i="4" s="1"/>
  <c r="AC17" i="4" s="1"/>
  <c r="AB18" i="4" s="1"/>
  <c r="AX18" i="4"/>
  <c r="S18" i="4" s="1"/>
  <c r="AC18" i="4" s="1"/>
  <c r="AB19" i="4" s="1"/>
  <c r="AX19" i="4"/>
  <c r="S19" i="4" s="1"/>
  <c r="AC19" i="4" s="1"/>
  <c r="AB20" i="4" s="1"/>
  <c r="AX20" i="4"/>
  <c r="S20" i="4" s="1"/>
  <c r="AC20" i="4" s="1"/>
  <c r="AB21" i="4" s="1"/>
  <c r="AX21" i="4"/>
  <c r="S21" i="4" s="1"/>
  <c r="AC21" i="4" s="1"/>
  <c r="AB22" i="4" s="1"/>
  <c r="AG23" i="84"/>
  <c r="AP23" i="84" s="1"/>
  <c r="AF23" i="84"/>
  <c r="AO23" i="84" s="1"/>
  <c r="W24" i="84"/>
  <c r="AE23" i="84"/>
  <c r="AJ4" i="21"/>
  <c r="AK4" i="21"/>
  <c r="AT4" i="21" s="1"/>
  <c r="AT25" i="21" s="1"/>
  <c r="Z25" i="96"/>
  <c r="S21" i="1"/>
  <c r="AC20" i="1"/>
  <c r="AB21" i="1" s="1"/>
  <c r="S15" i="1"/>
  <c r="AC14" i="1"/>
  <c r="AB15" i="1" s="1"/>
  <c r="AC8" i="1"/>
  <c r="AB9" i="1" s="1"/>
  <c r="S9" i="1"/>
  <c r="AS15" i="69"/>
  <c r="AL15" i="69"/>
  <c r="AU15" i="69" s="1"/>
  <c r="Z22" i="27"/>
  <c r="AX22" i="63"/>
  <c r="S22" i="63" s="1"/>
  <c r="AC22" i="63" s="1"/>
  <c r="AB23" i="63" s="1"/>
  <c r="AS15" i="15"/>
  <c r="AL15" i="15"/>
  <c r="AU15" i="15" s="1"/>
  <c r="AS5" i="21"/>
  <c r="AL5" i="21"/>
  <c r="AU5" i="21" s="1"/>
  <c r="X24" i="26"/>
  <c r="Y24" i="26"/>
  <c r="AN23" i="30"/>
  <c r="AI23" i="30"/>
  <c r="AI23" i="42"/>
  <c r="AN23" i="42"/>
  <c r="AS16" i="15"/>
  <c r="AL16" i="15"/>
  <c r="AU16" i="15" s="1"/>
  <c r="Y24" i="37"/>
  <c r="X24" i="37"/>
  <c r="AR22" i="54"/>
  <c r="Z22" i="23"/>
  <c r="AS5" i="69"/>
  <c r="AL5" i="69"/>
  <c r="AU5" i="69" s="1"/>
  <c r="AI22" i="85"/>
  <c r="AN22" i="85"/>
  <c r="AI23" i="9"/>
  <c r="AN23" i="9"/>
  <c r="AN25" i="9" s="1"/>
  <c r="AH24" i="83"/>
  <c r="AQ24" i="83" s="1"/>
  <c r="AN22" i="50"/>
  <c r="AI22" i="50"/>
  <c r="AI22" i="29"/>
  <c r="AN22" i="29"/>
  <c r="AS10" i="69"/>
  <c r="AL10" i="69"/>
  <c r="AU10" i="69" s="1"/>
  <c r="Y22" i="7"/>
  <c r="X22" i="7"/>
  <c r="AS6" i="21"/>
  <c r="AL6" i="21"/>
  <c r="AU6" i="21" s="1"/>
  <c r="X23" i="17"/>
  <c r="Y23" i="17"/>
  <c r="AN23" i="80"/>
  <c r="AI23" i="80"/>
  <c r="Y24" i="82"/>
  <c r="X24" i="82"/>
  <c r="Z23" i="8"/>
  <c r="AH22" i="49"/>
  <c r="AQ22" i="49" s="1"/>
  <c r="AH23" i="34"/>
  <c r="AQ23" i="34" s="1"/>
  <c r="AJ23" i="65"/>
  <c r="AS23" i="65" s="1"/>
  <c r="AK23" i="65"/>
  <c r="AT23" i="65" s="1"/>
  <c r="Z23" i="2"/>
  <c r="Z22" i="32"/>
  <c r="AS12" i="69"/>
  <c r="AL12" i="69"/>
  <c r="AU12" i="69" s="1"/>
  <c r="Y23" i="90"/>
  <c r="X23" i="90"/>
  <c r="AN22" i="11"/>
  <c r="AI22" i="11"/>
  <c r="AJ18" i="71"/>
  <c r="AK18" i="71"/>
  <c r="AT18" i="71" s="1"/>
  <c r="AJ12" i="71"/>
  <c r="AK12" i="71"/>
  <c r="AT12" i="71" s="1"/>
  <c r="AJ6" i="71"/>
  <c r="AK6" i="71"/>
  <c r="AT6" i="71" s="1"/>
  <c r="AS10" i="21"/>
  <c r="AL10" i="21"/>
  <c r="AU10" i="21" s="1"/>
  <c r="AJ17" i="9"/>
  <c r="AK17" i="9"/>
  <c r="AT17" i="9" s="1"/>
  <c r="AJ11" i="9"/>
  <c r="AK11" i="9"/>
  <c r="AT11" i="9" s="1"/>
  <c r="AJ5" i="9"/>
  <c r="AK5" i="9"/>
  <c r="AT5" i="9" s="1"/>
  <c r="AR21" i="49"/>
  <c r="AJ20" i="65"/>
  <c r="AK20" i="65"/>
  <c r="AT20" i="65" s="1"/>
  <c r="AJ14" i="65"/>
  <c r="AK14" i="65"/>
  <c r="AT14" i="65" s="1"/>
  <c r="AJ8" i="65"/>
  <c r="AK8" i="65"/>
  <c r="AT8" i="65" s="1"/>
  <c r="AF23" i="81"/>
  <c r="AO23" i="81" s="1"/>
  <c r="AG23" i="81"/>
  <c r="AP23" i="81" s="1"/>
  <c r="AE23" i="81"/>
  <c r="W24" i="81"/>
  <c r="AS19" i="15"/>
  <c r="AL19" i="15"/>
  <c r="AU19" i="15" s="1"/>
  <c r="AG24" i="28"/>
  <c r="AP24" i="28" s="1"/>
  <c r="AF24" i="28"/>
  <c r="AO24" i="28" s="1"/>
  <c r="W25" i="28"/>
  <c r="AE24" i="28"/>
  <c r="AN22" i="47"/>
  <c r="AI22" i="47"/>
  <c r="AS21" i="66"/>
  <c r="AL21" i="66"/>
  <c r="AU21" i="66" s="1"/>
  <c r="AS12" i="21"/>
  <c r="AL12" i="21"/>
  <c r="AU12" i="21" s="1"/>
  <c r="AR22" i="34"/>
  <c r="AX22" i="4"/>
  <c r="S22" i="4" s="1"/>
  <c r="AC22" i="4" s="1"/>
  <c r="AB23" i="4" s="1"/>
  <c r="AH22" i="62"/>
  <c r="AQ22" i="62" s="1"/>
  <c r="AR22" i="38"/>
  <c r="X24" i="43"/>
  <c r="Y24" i="43"/>
  <c r="X24" i="73"/>
  <c r="Y24" i="73"/>
  <c r="AS14" i="69"/>
  <c r="AL14" i="69"/>
  <c r="AU14" i="69" s="1"/>
  <c r="AS3" i="21"/>
  <c r="AL3" i="21"/>
  <c r="AU3" i="21" s="1"/>
  <c r="AS22" i="66"/>
  <c r="AL22" i="66"/>
  <c r="AU22" i="66" s="1"/>
  <c r="AS6" i="66"/>
  <c r="AL6" i="66"/>
  <c r="AU6" i="66" s="1"/>
  <c r="S20" i="1"/>
  <c r="AC19" i="1"/>
  <c r="AB20" i="1" s="1"/>
  <c r="S14" i="1"/>
  <c r="AC13" i="1"/>
  <c r="AB14" i="1" s="1"/>
  <c r="AC7" i="1"/>
  <c r="AB8" i="1" s="1"/>
  <c r="S8" i="1"/>
  <c r="S23" i="1"/>
  <c r="AC22" i="1"/>
  <c r="AB23" i="1" s="1"/>
  <c r="Y23" i="51"/>
  <c r="X23" i="51"/>
  <c r="AH23" i="53"/>
  <c r="AQ23" i="53" s="1"/>
  <c r="AQ25" i="53" s="1"/>
  <c r="AZ3" i="53"/>
  <c r="AS11" i="66"/>
  <c r="AL11" i="66"/>
  <c r="AU11" i="66" s="1"/>
  <c r="Z24" i="87"/>
  <c r="AN23" i="26"/>
  <c r="AI23" i="26"/>
  <c r="AR21" i="20"/>
  <c r="AH23" i="54"/>
  <c r="AQ23" i="54" s="1"/>
  <c r="AQ25" i="54" s="1"/>
  <c r="AZ3" i="54"/>
  <c r="AX22" i="54" s="1"/>
  <c r="S22" i="54" s="1"/>
  <c r="AC22" i="54" s="1"/>
  <c r="AB23" i="54" s="1"/>
  <c r="AI23" i="14"/>
  <c r="AN23" i="14"/>
  <c r="AN25" i="14" s="1"/>
  <c r="X22" i="94"/>
  <c r="Y22" i="94"/>
  <c r="AI23" i="37"/>
  <c r="AN23" i="37"/>
  <c r="AH22" i="10"/>
  <c r="AQ22" i="10" s="1"/>
  <c r="AS11" i="15"/>
  <c r="AL11" i="15"/>
  <c r="AU11" i="15" s="1"/>
  <c r="Y23" i="50"/>
  <c r="X23" i="50"/>
  <c r="AS19" i="21"/>
  <c r="AL19" i="21"/>
  <c r="AU19" i="21" s="1"/>
  <c r="AX23" i="52"/>
  <c r="S23" i="52" s="1"/>
  <c r="AC23" i="52" s="1"/>
  <c r="AJ23" i="52" s="1"/>
  <c r="AS23" i="52" s="1"/>
  <c r="AX3" i="52"/>
  <c r="S3" i="52" s="1"/>
  <c r="AC3" i="52" s="1"/>
  <c r="AX4" i="52"/>
  <c r="S4" i="52" s="1"/>
  <c r="AC4" i="52" s="1"/>
  <c r="AB5" i="52" s="1"/>
  <c r="AX5" i="52"/>
  <c r="S5" i="52" s="1"/>
  <c r="AC5" i="52" s="1"/>
  <c r="AB6" i="52" s="1"/>
  <c r="AX6" i="52"/>
  <c r="S6" i="52" s="1"/>
  <c r="AC6" i="52" s="1"/>
  <c r="AB7" i="52" s="1"/>
  <c r="AX7" i="52"/>
  <c r="S7" i="52" s="1"/>
  <c r="AC7" i="52" s="1"/>
  <c r="AB8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S7" i="66"/>
  <c r="AL7" i="66"/>
  <c r="AU7" i="66" s="1"/>
  <c r="Y25" i="79"/>
  <c r="X25" i="79"/>
  <c r="AN22" i="92"/>
  <c r="AI22" i="92"/>
  <c r="AN22" i="64"/>
  <c r="AI22" i="64"/>
  <c r="AI23" i="82"/>
  <c r="AN23" i="82"/>
  <c r="AN22" i="95"/>
  <c r="AI22" i="95"/>
  <c r="Z23" i="64" l="1"/>
  <c r="AE22" i="3"/>
  <c r="AI22" i="3" s="1"/>
  <c r="AR22" i="3" s="1"/>
  <c r="Y24" i="80"/>
  <c r="Z24" i="80" s="1"/>
  <c r="AI23" i="25"/>
  <c r="Y23" i="92"/>
  <c r="AN22" i="17"/>
  <c r="Z24" i="37"/>
  <c r="Z22" i="46"/>
  <c r="Z22" i="7"/>
  <c r="AE22" i="49"/>
  <c r="AE24" i="76"/>
  <c r="Z23" i="72"/>
  <c r="AG23" i="72" s="1"/>
  <c r="AP23" i="72" s="1"/>
  <c r="AP25" i="72" s="1"/>
  <c r="Y23" i="3"/>
  <c r="X23" i="3"/>
  <c r="Z23" i="3"/>
  <c r="Z23" i="50"/>
  <c r="W24" i="38"/>
  <c r="AN22" i="3"/>
  <c r="Z23" i="59"/>
  <c r="Z23" i="61"/>
  <c r="Z23" i="11"/>
  <c r="Z23" i="45"/>
  <c r="Z23" i="58"/>
  <c r="AF23" i="58" s="1"/>
  <c r="AO23" i="58" s="1"/>
  <c r="AO25" i="58" s="1"/>
  <c r="Z24" i="40"/>
  <c r="AF23" i="38"/>
  <c r="AO23" i="38" s="1"/>
  <c r="Z25" i="79"/>
  <c r="Z23" i="51"/>
  <c r="Z22" i="35"/>
  <c r="AG23" i="38"/>
  <c r="AP23" i="38" s="1"/>
  <c r="Z23" i="85"/>
  <c r="Z24" i="30"/>
  <c r="Z23" i="90"/>
  <c r="Z24" i="25"/>
  <c r="W25" i="25" s="1"/>
  <c r="Z22" i="5"/>
  <c r="AF24" i="76"/>
  <c r="AO24" i="76" s="1"/>
  <c r="AK23" i="52"/>
  <c r="AT23" i="52" s="1"/>
  <c r="Z23" i="92"/>
  <c r="AF23" i="92" s="1"/>
  <c r="AO23" i="92" s="1"/>
  <c r="Z23" i="67"/>
  <c r="AE23" i="67" s="1"/>
  <c r="Z24" i="43"/>
  <c r="Z23" i="47"/>
  <c r="AF23" i="47" s="1"/>
  <c r="AO23" i="47" s="1"/>
  <c r="Z23" i="95"/>
  <c r="AF23" i="50"/>
  <c r="AO23" i="50" s="1"/>
  <c r="AO25" i="50" s="1"/>
  <c r="AE23" i="50"/>
  <c r="AG23" i="50"/>
  <c r="AP23" i="50" s="1"/>
  <c r="AP25" i="50" s="1"/>
  <c r="AG24" i="37"/>
  <c r="AP24" i="37" s="1"/>
  <c r="AF24" i="37"/>
  <c r="AO24" i="37" s="1"/>
  <c r="AE24" i="37"/>
  <c r="W25" i="37"/>
  <c r="W23" i="46"/>
  <c r="AG22" i="46"/>
  <c r="AP22" i="46" s="1"/>
  <c r="AE22" i="46"/>
  <c r="AF22" i="46"/>
  <c r="AO22" i="46" s="1"/>
  <c r="W23" i="35"/>
  <c r="AG22" i="35"/>
  <c r="AP22" i="35" s="1"/>
  <c r="AF22" i="35"/>
  <c r="AO22" i="35" s="1"/>
  <c r="AE22" i="35"/>
  <c r="AF23" i="45"/>
  <c r="AO23" i="45" s="1"/>
  <c r="AG23" i="45"/>
  <c r="AP23" i="45" s="1"/>
  <c r="AE23" i="45"/>
  <c r="W24" i="45"/>
  <c r="AG24" i="40"/>
  <c r="AP24" i="40" s="1"/>
  <c r="AF24" i="40"/>
  <c r="AO24" i="40" s="1"/>
  <c r="AE24" i="40"/>
  <c r="W25" i="40"/>
  <c r="AF23" i="59"/>
  <c r="AO23" i="59" s="1"/>
  <c r="AO25" i="59" s="1"/>
  <c r="AE23" i="59"/>
  <c r="AG23" i="59"/>
  <c r="AP23" i="59" s="1"/>
  <c r="AP25" i="59" s="1"/>
  <c r="AE23" i="92"/>
  <c r="W24" i="92"/>
  <c r="W25" i="43"/>
  <c r="AG24" i="43"/>
  <c r="AP24" i="43" s="1"/>
  <c r="AF24" i="43"/>
  <c r="AO24" i="43" s="1"/>
  <c r="AE24" i="43"/>
  <c r="AG23" i="47"/>
  <c r="AP23" i="47" s="1"/>
  <c r="W24" i="95"/>
  <c r="AE23" i="95"/>
  <c r="AG23" i="95"/>
  <c r="AP23" i="95" s="1"/>
  <c r="AF23" i="95"/>
  <c r="AO23" i="95" s="1"/>
  <c r="W25" i="30"/>
  <c r="AG24" i="30"/>
  <c r="AP24" i="30" s="1"/>
  <c r="AF24" i="30"/>
  <c r="AO24" i="30" s="1"/>
  <c r="AE24" i="30"/>
  <c r="AG23" i="11"/>
  <c r="AP23" i="11" s="1"/>
  <c r="AP25" i="11" s="1"/>
  <c r="AF23" i="11"/>
  <c r="AO23" i="11" s="1"/>
  <c r="AO25" i="11" s="1"/>
  <c r="AE23" i="11"/>
  <c r="W26" i="79"/>
  <c r="AG25" i="79"/>
  <c r="AP25" i="79" s="1"/>
  <c r="AF25" i="79"/>
  <c r="AO25" i="79" s="1"/>
  <c r="AE25" i="79"/>
  <c r="AG23" i="51"/>
  <c r="AP23" i="51" s="1"/>
  <c r="AP25" i="51" s="1"/>
  <c r="AF23" i="51"/>
  <c r="AO23" i="51" s="1"/>
  <c r="AO25" i="51" s="1"/>
  <c r="AE23" i="51"/>
  <c r="AE23" i="90"/>
  <c r="W24" i="90"/>
  <c r="AG23" i="90"/>
  <c r="AP23" i="90" s="1"/>
  <c r="AF23" i="90"/>
  <c r="AO23" i="90" s="1"/>
  <c r="AF22" i="5"/>
  <c r="AO22" i="5" s="1"/>
  <c r="W23" i="5"/>
  <c r="AE22" i="5"/>
  <c r="AG22" i="5"/>
  <c r="AP22" i="5" s="1"/>
  <c r="AJ18" i="52"/>
  <c r="AK18" i="52"/>
  <c r="AT18" i="52" s="1"/>
  <c r="AS11" i="9"/>
  <c r="AL11" i="9"/>
  <c r="AU11" i="9" s="1"/>
  <c r="AH24" i="82"/>
  <c r="AQ24" i="82" s="1"/>
  <c r="AJ13" i="4"/>
  <c r="AK13" i="4"/>
  <c r="AT13" i="4" s="1"/>
  <c r="AS12" i="9"/>
  <c r="AL12" i="9"/>
  <c r="AU12" i="9" s="1"/>
  <c r="AJ11" i="63"/>
  <c r="AK11" i="63"/>
  <c r="AT11" i="63" s="1"/>
  <c r="AR21" i="68"/>
  <c r="AJ17" i="1"/>
  <c r="AK17" i="1"/>
  <c r="AT17" i="1" s="1"/>
  <c r="AJ15" i="14"/>
  <c r="AK15" i="14"/>
  <c r="AT15" i="14" s="1"/>
  <c r="AH23" i="39"/>
  <c r="AQ23" i="39" s="1"/>
  <c r="AJ10" i="19"/>
  <c r="AK10" i="19"/>
  <c r="AT10" i="19" s="1"/>
  <c r="AR21" i="5"/>
  <c r="AJ17" i="13"/>
  <c r="AK17" i="13"/>
  <c r="AT17" i="13" s="1"/>
  <c r="Y23" i="10"/>
  <c r="X23" i="10"/>
  <c r="AJ14" i="70"/>
  <c r="AK14" i="70"/>
  <c r="AT14" i="70" s="1"/>
  <c r="AJ11" i="52"/>
  <c r="AK11" i="52"/>
  <c r="AT11" i="52" s="1"/>
  <c r="AR23" i="26"/>
  <c r="AH24" i="73"/>
  <c r="AQ24" i="73" s="1"/>
  <c r="AE23" i="2"/>
  <c r="AG23" i="2"/>
  <c r="AP23" i="2" s="1"/>
  <c r="AP25" i="2" s="1"/>
  <c r="AF23" i="2"/>
  <c r="AO23" i="2" s="1"/>
  <c r="AO25" i="2" s="1"/>
  <c r="AS4" i="21"/>
  <c r="AS25" i="21" s="1"/>
  <c r="AL4" i="21"/>
  <c r="AU4" i="21" s="1"/>
  <c r="AH23" i="16"/>
  <c r="AQ23" i="16" s="1"/>
  <c r="AQ25" i="16" s="1"/>
  <c r="AZ3" i="16"/>
  <c r="AR21" i="7"/>
  <c r="AJ10" i="63"/>
  <c r="AK10" i="63"/>
  <c r="AT10" i="63" s="1"/>
  <c r="AS3" i="65"/>
  <c r="AL3" i="65"/>
  <c r="AU3" i="65" s="1"/>
  <c r="AS13" i="9"/>
  <c r="AL13" i="9"/>
  <c r="AU13" i="9" s="1"/>
  <c r="AS14" i="71"/>
  <c r="AL14" i="71"/>
  <c r="AU14" i="71" s="1"/>
  <c r="AR21" i="46"/>
  <c r="AH24" i="42"/>
  <c r="AQ24" i="42" s="1"/>
  <c r="AS5" i="65"/>
  <c r="AL5" i="65"/>
  <c r="AU5" i="65" s="1"/>
  <c r="AS14" i="9"/>
  <c r="AL14" i="9"/>
  <c r="AU14" i="9" s="1"/>
  <c r="AS21" i="71"/>
  <c r="AL21" i="71"/>
  <c r="AU21" i="71" s="1"/>
  <c r="AJ20" i="14"/>
  <c r="AK20" i="14"/>
  <c r="AT20" i="14" s="1"/>
  <c r="AJ21" i="52"/>
  <c r="AK21" i="52"/>
  <c r="AT21" i="52" s="1"/>
  <c r="AR23" i="82"/>
  <c r="AJ20" i="52"/>
  <c r="AK20" i="52"/>
  <c r="AT20" i="52" s="1"/>
  <c r="AJ8" i="52"/>
  <c r="AK8" i="52"/>
  <c r="AT8" i="52" s="1"/>
  <c r="AH22" i="94"/>
  <c r="AQ22" i="94" s="1"/>
  <c r="AJ14" i="1"/>
  <c r="AK14" i="1"/>
  <c r="AT14" i="1" s="1"/>
  <c r="AR22" i="64"/>
  <c r="AJ19" i="52"/>
  <c r="AK19" i="52"/>
  <c r="AT19" i="52" s="1"/>
  <c r="AJ13" i="52"/>
  <c r="AK13" i="52"/>
  <c r="AT13" i="52" s="1"/>
  <c r="AJ7" i="52"/>
  <c r="AK7" i="52"/>
  <c r="AT7" i="52" s="1"/>
  <c r="Z22" i="94"/>
  <c r="AR22" i="47"/>
  <c r="AR22" i="11"/>
  <c r="AF23" i="8"/>
  <c r="AO23" i="8" s="1"/>
  <c r="AO25" i="8" s="1"/>
  <c r="AE23" i="8"/>
  <c r="AG23" i="8"/>
  <c r="AP23" i="8" s="1"/>
  <c r="AP25" i="8" s="1"/>
  <c r="AR22" i="50"/>
  <c r="AF25" i="96"/>
  <c r="AO25" i="96" s="1"/>
  <c r="W26" i="96"/>
  <c r="AE25" i="96"/>
  <c r="AG25" i="96"/>
  <c r="AP25" i="96" s="1"/>
  <c r="AJ20" i="4"/>
  <c r="AK20" i="4"/>
  <c r="AT20" i="4" s="1"/>
  <c r="AJ14" i="4"/>
  <c r="AK14" i="4"/>
  <c r="AT14" i="4" s="1"/>
  <c r="AJ8" i="4"/>
  <c r="AK8" i="4"/>
  <c r="AT8" i="4" s="1"/>
  <c r="AS9" i="65"/>
  <c r="AL9" i="65"/>
  <c r="AU9" i="65" s="1"/>
  <c r="AI22" i="91"/>
  <c r="AN22" i="91"/>
  <c r="AH23" i="72"/>
  <c r="AQ23" i="72" s="1"/>
  <c r="AQ25" i="72" s="1"/>
  <c r="AZ3" i="72"/>
  <c r="AX22" i="72" s="1"/>
  <c r="S22" i="72" s="1"/>
  <c r="AC22" i="72" s="1"/>
  <c r="AB23" i="72" s="1"/>
  <c r="AR22" i="17"/>
  <c r="AJ18" i="63"/>
  <c r="AK18" i="63"/>
  <c r="AT18" i="63" s="1"/>
  <c r="AJ12" i="63"/>
  <c r="AK12" i="63"/>
  <c r="AT12" i="63" s="1"/>
  <c r="AJ6" i="63"/>
  <c r="AK6" i="63"/>
  <c r="AT6" i="63" s="1"/>
  <c r="AH24" i="25"/>
  <c r="AQ24" i="25" s="1"/>
  <c r="AS16" i="65"/>
  <c r="AL16" i="65"/>
  <c r="AU16" i="65" s="1"/>
  <c r="AS7" i="9"/>
  <c r="AL7" i="9"/>
  <c r="AU7" i="9" s="1"/>
  <c r="AS4" i="66"/>
  <c r="AL4" i="66"/>
  <c r="AU4" i="66" s="1"/>
  <c r="AS8" i="71"/>
  <c r="AL8" i="71"/>
  <c r="AU8" i="71" s="1"/>
  <c r="AX23" i="2"/>
  <c r="S23" i="2" s="1"/>
  <c r="AC23" i="2" s="1"/>
  <c r="AJ23" i="2" s="1"/>
  <c r="AS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R24" i="86"/>
  <c r="AJ11" i="1"/>
  <c r="AK11" i="1"/>
  <c r="AT11" i="1" s="1"/>
  <c r="Y25" i="48"/>
  <c r="X25" i="48"/>
  <c r="AS17" i="65"/>
  <c r="AL17" i="65"/>
  <c r="AU17" i="65" s="1"/>
  <c r="AS8" i="9"/>
  <c r="AL8" i="9"/>
  <c r="AU8" i="9" s="1"/>
  <c r="AS15" i="71"/>
  <c r="AL15" i="71"/>
  <c r="AU15" i="71" s="1"/>
  <c r="AJ22" i="14"/>
  <c r="AK22" i="14"/>
  <c r="AT22" i="14" s="1"/>
  <c r="AJ16" i="14"/>
  <c r="AK16" i="14"/>
  <c r="AT16" i="14" s="1"/>
  <c r="AJ10" i="14"/>
  <c r="AK10" i="14"/>
  <c r="AT10" i="14" s="1"/>
  <c r="AJ18" i="1"/>
  <c r="AK18" i="1"/>
  <c r="AT18" i="1" s="1"/>
  <c r="AJ23" i="70"/>
  <c r="AS23" i="70" s="1"/>
  <c r="AK23" i="70"/>
  <c r="AT23" i="70" s="1"/>
  <c r="AJ17" i="19"/>
  <c r="AK17" i="19"/>
  <c r="AT17" i="19" s="1"/>
  <c r="AJ11" i="19"/>
  <c r="AK11" i="19"/>
  <c r="AT11" i="19" s="1"/>
  <c r="AJ5" i="19"/>
  <c r="AK5" i="19"/>
  <c r="AT5" i="19" s="1"/>
  <c r="AX23" i="24"/>
  <c r="S23" i="24" s="1"/>
  <c r="AC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S15" i="9"/>
  <c r="AL15" i="9"/>
  <c r="AU15" i="9" s="1"/>
  <c r="AS16" i="71"/>
  <c r="AL16" i="71"/>
  <c r="AU16" i="71" s="1"/>
  <c r="X23" i="18"/>
  <c r="Y23" i="18"/>
  <c r="AR22" i="90"/>
  <c r="AR21" i="57"/>
  <c r="AJ18" i="13"/>
  <c r="AK18" i="13"/>
  <c r="AT18" i="13" s="1"/>
  <c r="AJ12" i="13"/>
  <c r="AK12" i="13"/>
  <c r="AT12" i="13" s="1"/>
  <c r="AJ6" i="13"/>
  <c r="AK6" i="13"/>
  <c r="AT6" i="13" s="1"/>
  <c r="AI22" i="10"/>
  <c r="AN22" i="10"/>
  <c r="AN23" i="54"/>
  <c r="AN25" i="54" s="1"/>
  <c r="AI23" i="54"/>
  <c r="X24" i="88"/>
  <c r="Y24" i="88"/>
  <c r="AJ21" i="70"/>
  <c r="AK21" i="70"/>
  <c r="AT21" i="70" s="1"/>
  <c r="AJ15" i="70"/>
  <c r="AK15" i="70"/>
  <c r="AT15" i="70" s="1"/>
  <c r="AJ9" i="70"/>
  <c r="AK9" i="70"/>
  <c r="AT9" i="70" s="1"/>
  <c r="AN23" i="38"/>
  <c r="AI24" i="76"/>
  <c r="AN24" i="76"/>
  <c r="AJ6" i="52"/>
  <c r="AK6" i="52"/>
  <c r="AT6" i="52" s="1"/>
  <c r="AJ23" i="1"/>
  <c r="AS23" i="1" s="1"/>
  <c r="AK23" i="1"/>
  <c r="AT23" i="1" s="1"/>
  <c r="AJ20" i="1"/>
  <c r="AK20" i="1"/>
  <c r="AT20" i="1" s="1"/>
  <c r="AS6" i="71"/>
  <c r="AL6" i="71"/>
  <c r="AU6" i="71" s="1"/>
  <c r="W23" i="32"/>
  <c r="AG22" i="32"/>
  <c r="AP22" i="32" s="1"/>
  <c r="AF22" i="32"/>
  <c r="AO22" i="32" s="1"/>
  <c r="AE22" i="32"/>
  <c r="AH23" i="17"/>
  <c r="AQ23" i="17" s="1"/>
  <c r="AQ25" i="17" s="1"/>
  <c r="AZ3" i="17"/>
  <c r="AX22" i="17" s="1"/>
  <c r="S22" i="17" s="1"/>
  <c r="AC22" i="17" s="1"/>
  <c r="AB23" i="17" s="1"/>
  <c r="AF22" i="23"/>
  <c r="AO22" i="23" s="1"/>
  <c r="W23" i="23"/>
  <c r="AE22" i="23"/>
  <c r="AG22" i="23"/>
  <c r="AP22" i="23" s="1"/>
  <c r="AJ9" i="1"/>
  <c r="AK9" i="1"/>
  <c r="AT9" i="1" s="1"/>
  <c r="AS15" i="65"/>
  <c r="AL15" i="65"/>
  <c r="AU15" i="65" s="1"/>
  <c r="AS19" i="71"/>
  <c r="AL19" i="71"/>
  <c r="AU19" i="71" s="1"/>
  <c r="AH23" i="78"/>
  <c r="AQ23" i="78" s="1"/>
  <c r="AH25" i="86"/>
  <c r="AQ25" i="86" s="1"/>
  <c r="AJ23" i="13"/>
  <c r="AS23" i="13" s="1"/>
  <c r="AK23" i="13"/>
  <c r="AT23" i="13" s="1"/>
  <c r="AH22" i="68"/>
  <c r="AQ22" i="68" s="1"/>
  <c r="AJ21" i="19"/>
  <c r="AK21" i="19"/>
  <c r="AT21" i="19" s="1"/>
  <c r="AJ15" i="19"/>
  <c r="AK15" i="19"/>
  <c r="AT15" i="19" s="1"/>
  <c r="AJ9" i="19"/>
  <c r="AK9" i="19"/>
  <c r="AT9" i="19" s="1"/>
  <c r="AS21" i="9"/>
  <c r="AL21" i="9"/>
  <c r="AU21" i="9" s="1"/>
  <c r="AS3" i="71"/>
  <c r="AL3" i="71"/>
  <c r="AU3" i="71" s="1"/>
  <c r="AS22" i="71"/>
  <c r="AL22" i="71"/>
  <c r="AU22" i="71" s="1"/>
  <c r="AJ22" i="13"/>
  <c r="AK22" i="13"/>
  <c r="AT22" i="13" s="1"/>
  <c r="AJ16" i="13"/>
  <c r="AK16" i="13"/>
  <c r="AT16" i="13" s="1"/>
  <c r="AJ3" i="13"/>
  <c r="AB4" i="13"/>
  <c r="AJ7" i="1"/>
  <c r="AK7" i="1"/>
  <c r="AT7" i="1" s="1"/>
  <c r="AR23" i="73"/>
  <c r="AJ19" i="70"/>
  <c r="AK19" i="70"/>
  <c r="AT19" i="70" s="1"/>
  <c r="AJ13" i="70"/>
  <c r="AK13" i="70"/>
  <c r="AT13" i="70" s="1"/>
  <c r="AJ7" i="70"/>
  <c r="AK7" i="70"/>
  <c r="AT7" i="70" s="1"/>
  <c r="AI23" i="63"/>
  <c r="AN23" i="63"/>
  <c r="AN25" i="63" s="1"/>
  <c r="AS7" i="65"/>
  <c r="AL7" i="65"/>
  <c r="AU7" i="65" s="1"/>
  <c r="AJ4" i="9"/>
  <c r="AK4" i="9"/>
  <c r="AT4" i="9" s="1"/>
  <c r="AT25" i="9" s="1"/>
  <c r="AN23" i="34"/>
  <c r="AI23" i="34"/>
  <c r="X23" i="56"/>
  <c r="Y23" i="56"/>
  <c r="AJ12" i="52"/>
  <c r="AK12" i="52"/>
  <c r="AT12" i="52" s="1"/>
  <c r="AS20" i="65"/>
  <c r="AL20" i="65"/>
  <c r="AU20" i="65" s="1"/>
  <c r="AG22" i="7"/>
  <c r="AP22" i="7" s="1"/>
  <c r="AF22" i="7"/>
  <c r="AO22" i="7" s="1"/>
  <c r="W23" i="7"/>
  <c r="AE22" i="7"/>
  <c r="AJ19" i="4"/>
  <c r="AK19" i="4"/>
  <c r="AT19" i="4" s="1"/>
  <c r="AJ17" i="63"/>
  <c r="AK17" i="63"/>
  <c r="AT17" i="63" s="1"/>
  <c r="Y25" i="44"/>
  <c r="X25" i="44"/>
  <c r="Z25" i="44" s="1"/>
  <c r="AG23" i="61"/>
  <c r="AP23" i="61" s="1"/>
  <c r="AP25" i="61" s="1"/>
  <c r="AF23" i="61"/>
  <c r="AO23" i="61" s="1"/>
  <c r="AO25" i="61" s="1"/>
  <c r="AE23" i="61"/>
  <c r="AJ21" i="14"/>
  <c r="AK21" i="14"/>
  <c r="AT21" i="14" s="1"/>
  <c r="AH23" i="95"/>
  <c r="AQ23" i="95" s="1"/>
  <c r="AJ22" i="19"/>
  <c r="AK22" i="19"/>
  <c r="AT22" i="19" s="1"/>
  <c r="AJ23" i="24"/>
  <c r="AS23" i="24" s="1"/>
  <c r="AJ4" i="71"/>
  <c r="AK4" i="71"/>
  <c r="AT4" i="71" s="1"/>
  <c r="AT25" i="71" s="1"/>
  <c r="AH23" i="92"/>
  <c r="AQ23" i="92" s="1"/>
  <c r="AR22" i="78"/>
  <c r="AJ17" i="52"/>
  <c r="AK17" i="52"/>
  <c r="AT17" i="52" s="1"/>
  <c r="AL23" i="14"/>
  <c r="AU23" i="14" s="1"/>
  <c r="AR23" i="14"/>
  <c r="AR25" i="14" s="1"/>
  <c r="AH24" i="26"/>
  <c r="AQ24" i="26" s="1"/>
  <c r="AJ6" i="4"/>
  <c r="AK6" i="4"/>
  <c r="AT6" i="4" s="1"/>
  <c r="Z23" i="78"/>
  <c r="AR21" i="94"/>
  <c r="AJ16" i="63"/>
  <c r="AK16" i="63"/>
  <c r="AT16" i="63" s="1"/>
  <c r="AN23" i="13"/>
  <c r="AN25" i="13" s="1"/>
  <c r="AI23" i="13"/>
  <c r="AI22" i="12"/>
  <c r="AN22" i="12"/>
  <c r="X23" i="74"/>
  <c r="Y23" i="74"/>
  <c r="X24" i="36"/>
  <c r="Y24" i="36"/>
  <c r="AJ14" i="14"/>
  <c r="AK14" i="14"/>
  <c r="AT14" i="14" s="1"/>
  <c r="AJ10" i="13"/>
  <c r="AK10" i="13"/>
  <c r="AT10" i="13" s="1"/>
  <c r="AJ22" i="52"/>
  <c r="AK22" i="52"/>
  <c r="AT22" i="52" s="1"/>
  <c r="AJ16" i="52"/>
  <c r="AK16" i="52"/>
  <c r="AT16" i="52" s="1"/>
  <c r="AJ10" i="52"/>
  <c r="AK10" i="52"/>
  <c r="AT10" i="52" s="1"/>
  <c r="AJ3" i="52"/>
  <c r="AB4" i="52"/>
  <c r="AR23" i="37"/>
  <c r="AX3" i="54"/>
  <c r="S3" i="54" s="1"/>
  <c r="AC3" i="54" s="1"/>
  <c r="AX23" i="54"/>
  <c r="S23" i="54" s="1"/>
  <c r="AC23" i="54" s="1"/>
  <c r="AJ23" i="54" s="1"/>
  <c r="AS23" i="54" s="1"/>
  <c r="AX4" i="54"/>
  <c r="S4" i="54" s="1"/>
  <c r="AC4" i="54" s="1"/>
  <c r="AB5" i="54" s="1"/>
  <c r="AX5" i="54"/>
  <c r="S5" i="54" s="1"/>
  <c r="AC5" i="54" s="1"/>
  <c r="AB6" i="54" s="1"/>
  <c r="AX6" i="54"/>
  <c r="S6" i="54" s="1"/>
  <c r="AC6" i="54" s="1"/>
  <c r="AB7" i="54" s="1"/>
  <c r="AX7" i="54"/>
  <c r="S7" i="54" s="1"/>
  <c r="AC7" i="54" s="1"/>
  <c r="AB8" i="54" s="1"/>
  <c r="AX8" i="54"/>
  <c r="S8" i="54" s="1"/>
  <c r="AC8" i="54" s="1"/>
  <c r="AB9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3" i="54"/>
  <c r="S13" i="54" s="1"/>
  <c r="AC13" i="54" s="1"/>
  <c r="AB14" i="54" s="1"/>
  <c r="AX14" i="54"/>
  <c r="S14" i="54" s="1"/>
  <c r="AC14" i="54" s="1"/>
  <c r="AB15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U25" i="21"/>
  <c r="C11" i="21" s="1"/>
  <c r="Z24" i="73"/>
  <c r="X25" i="28"/>
  <c r="Y25" i="28"/>
  <c r="X24" i="81"/>
  <c r="Y24" i="81"/>
  <c r="AS8" i="65"/>
  <c r="AL8" i="65"/>
  <c r="AU8" i="65" s="1"/>
  <c r="AS17" i="9"/>
  <c r="AL17" i="9"/>
  <c r="AU17" i="9" s="1"/>
  <c r="AS12" i="71"/>
  <c r="AL12" i="71"/>
  <c r="AU12" i="71" s="1"/>
  <c r="Z24" i="82"/>
  <c r="Z24" i="26"/>
  <c r="AF22" i="27"/>
  <c r="AO22" i="27" s="1"/>
  <c r="AG22" i="27"/>
  <c r="AP22" i="27" s="1"/>
  <c r="W23" i="27"/>
  <c r="AE22" i="27"/>
  <c r="AN23" i="84"/>
  <c r="AI23" i="84"/>
  <c r="AJ17" i="4"/>
  <c r="AK17" i="4"/>
  <c r="AT17" i="4" s="1"/>
  <c r="AJ11" i="4"/>
  <c r="AK11" i="4"/>
  <c r="AT11" i="4" s="1"/>
  <c r="AJ5" i="4"/>
  <c r="AK5" i="4"/>
  <c r="AT5" i="4" s="1"/>
  <c r="AS21" i="65"/>
  <c r="AL21" i="65"/>
  <c r="AU21" i="65" s="1"/>
  <c r="Y23" i="91"/>
  <c r="X23" i="91"/>
  <c r="AS18" i="9"/>
  <c r="AL18" i="9"/>
  <c r="AU18" i="9" s="1"/>
  <c r="AS7" i="71"/>
  <c r="AL7" i="71"/>
  <c r="AU7" i="71" s="1"/>
  <c r="AH24" i="80"/>
  <c r="AQ24" i="80" s="1"/>
  <c r="AJ21" i="63"/>
  <c r="AK21" i="63"/>
  <c r="AT21" i="63" s="1"/>
  <c r="AJ15" i="63"/>
  <c r="AK15" i="63"/>
  <c r="AT15" i="63" s="1"/>
  <c r="AJ9" i="63"/>
  <c r="AK9" i="63"/>
  <c r="AT9" i="63" s="1"/>
  <c r="W24" i="41"/>
  <c r="AG23" i="41"/>
  <c r="AP23" i="41" s="1"/>
  <c r="AF23" i="41"/>
  <c r="AO23" i="41" s="1"/>
  <c r="AE23" i="41"/>
  <c r="AH22" i="35"/>
  <c r="AQ22" i="35" s="1"/>
  <c r="AG23" i="24"/>
  <c r="AP23" i="24" s="1"/>
  <c r="AP25" i="24" s="1"/>
  <c r="AF23" i="24"/>
  <c r="AO23" i="24" s="1"/>
  <c r="AO25" i="24" s="1"/>
  <c r="AE23" i="24"/>
  <c r="AX23" i="8"/>
  <c r="S23" i="8" s="1"/>
  <c r="AC23" i="8" s="1"/>
  <c r="AX3" i="8"/>
  <c r="S3" i="8" s="1"/>
  <c r="AC3" i="8" s="1"/>
  <c r="AX4" i="8"/>
  <c r="S4" i="8" s="1"/>
  <c r="AC4" i="8" s="1"/>
  <c r="AB5" i="8" s="1"/>
  <c r="AX5" i="8"/>
  <c r="S5" i="8" s="1"/>
  <c r="AC5" i="8" s="1"/>
  <c r="AB6" i="8" s="1"/>
  <c r="AX6" i="8"/>
  <c r="S6" i="8" s="1"/>
  <c r="AC6" i="8" s="1"/>
  <c r="AB7" i="8" s="1"/>
  <c r="AX7" i="8"/>
  <c r="S7" i="8" s="1"/>
  <c r="AC7" i="8" s="1"/>
  <c r="AB8" i="8" s="1"/>
  <c r="AX8" i="8"/>
  <c r="S8" i="8" s="1"/>
  <c r="AC8" i="8" s="1"/>
  <c r="AB9" i="8" s="1"/>
  <c r="AX9" i="8"/>
  <c r="S9" i="8" s="1"/>
  <c r="AC9" i="8" s="1"/>
  <c r="AB10" i="8" s="1"/>
  <c r="AX10" i="8"/>
  <c r="S10" i="8" s="1"/>
  <c r="AC10" i="8" s="1"/>
  <c r="AB11" i="8" s="1"/>
  <c r="AX11" i="8"/>
  <c r="S11" i="8" s="1"/>
  <c r="AC11" i="8" s="1"/>
  <c r="AB12" i="8" s="1"/>
  <c r="AX12" i="8"/>
  <c r="S12" i="8" s="1"/>
  <c r="AC12" i="8" s="1"/>
  <c r="AB13" i="8" s="1"/>
  <c r="AX13" i="8"/>
  <c r="S13" i="8" s="1"/>
  <c r="AC13" i="8" s="1"/>
  <c r="AB14" i="8" s="1"/>
  <c r="AX14" i="8"/>
  <c r="S14" i="8" s="1"/>
  <c r="AC14" i="8" s="1"/>
  <c r="AB15" i="8" s="1"/>
  <c r="AX15" i="8"/>
  <c r="S15" i="8" s="1"/>
  <c r="AC15" i="8" s="1"/>
  <c r="AB16" i="8" s="1"/>
  <c r="AX16" i="8"/>
  <c r="S16" i="8" s="1"/>
  <c r="AC16" i="8" s="1"/>
  <c r="AB17" i="8" s="1"/>
  <c r="AX17" i="8"/>
  <c r="S17" i="8" s="1"/>
  <c r="AC17" i="8" s="1"/>
  <c r="AB18" i="8" s="1"/>
  <c r="AX18" i="8"/>
  <c r="S18" i="8" s="1"/>
  <c r="AC18" i="8" s="1"/>
  <c r="AB19" i="8" s="1"/>
  <c r="AX19" i="8"/>
  <c r="S19" i="8" s="1"/>
  <c r="AC19" i="8" s="1"/>
  <c r="AB20" i="8" s="1"/>
  <c r="AX20" i="8"/>
  <c r="S20" i="8" s="1"/>
  <c r="AC20" i="8" s="1"/>
  <c r="AB21" i="8" s="1"/>
  <c r="AX21" i="8"/>
  <c r="S21" i="8" s="1"/>
  <c r="AC21" i="8" s="1"/>
  <c r="AB22" i="8" s="1"/>
  <c r="Z24" i="42"/>
  <c r="AL23" i="65"/>
  <c r="AU23" i="65" s="1"/>
  <c r="W23" i="20"/>
  <c r="AE22" i="20"/>
  <c r="AG22" i="20"/>
  <c r="AP22" i="20" s="1"/>
  <c r="AF22" i="20"/>
  <c r="AO22" i="20" s="1"/>
  <c r="Y23" i="12"/>
  <c r="X23" i="12"/>
  <c r="AI23" i="36"/>
  <c r="AN23" i="36"/>
  <c r="AR22" i="59"/>
  <c r="AJ19" i="14"/>
  <c r="AK19" i="14"/>
  <c r="AT19" i="14" s="1"/>
  <c r="AJ13" i="14"/>
  <c r="AK13" i="14"/>
  <c r="AT13" i="14" s="1"/>
  <c r="AJ7" i="14"/>
  <c r="AK7" i="14"/>
  <c r="AT7" i="14" s="1"/>
  <c r="Z23" i="39"/>
  <c r="AX23" i="22"/>
  <c r="S23" i="22" s="1"/>
  <c r="AC23" i="22" s="1"/>
  <c r="AJ23" i="22" s="1"/>
  <c r="AS23" i="22" s="1"/>
  <c r="AX3" i="22"/>
  <c r="S3" i="22" s="1"/>
  <c r="AC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J6" i="1"/>
  <c r="AK6" i="1"/>
  <c r="AT6" i="1" s="1"/>
  <c r="AR22" i="67"/>
  <c r="AJ20" i="19"/>
  <c r="AK20" i="19"/>
  <c r="AT20" i="19" s="1"/>
  <c r="AJ14" i="19"/>
  <c r="AK14" i="19"/>
  <c r="AT14" i="19" s="1"/>
  <c r="AJ8" i="19"/>
  <c r="AK8" i="19"/>
  <c r="AT8" i="19" s="1"/>
  <c r="AH23" i="58"/>
  <c r="AQ23" i="58" s="1"/>
  <c r="AQ25" i="58" s="1"/>
  <c r="AZ3" i="58"/>
  <c r="AS12" i="65"/>
  <c r="AL12" i="65"/>
  <c r="AU12" i="65" s="1"/>
  <c r="AR22" i="45"/>
  <c r="AI23" i="4"/>
  <c r="AN23" i="4"/>
  <c r="AN25" i="4" s="1"/>
  <c r="Y23" i="93"/>
  <c r="X23" i="93"/>
  <c r="Y25" i="83"/>
  <c r="X25" i="83"/>
  <c r="AJ21" i="13"/>
  <c r="AK21" i="13"/>
  <c r="AT21" i="13" s="1"/>
  <c r="AJ15" i="13"/>
  <c r="AK15" i="13"/>
  <c r="AT15" i="13" s="1"/>
  <c r="AJ9" i="13"/>
  <c r="AK9" i="13"/>
  <c r="AT9" i="13" s="1"/>
  <c r="AJ13" i="1"/>
  <c r="AK13" i="1"/>
  <c r="AT13" i="1" s="1"/>
  <c r="AX23" i="60"/>
  <c r="S23" i="60" s="1"/>
  <c r="AC23" i="60" s="1"/>
  <c r="AJ23" i="60" s="1"/>
  <c r="AS23" i="60" s="1"/>
  <c r="AX3" i="60"/>
  <c r="S3" i="60" s="1"/>
  <c r="AC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H23" i="67"/>
  <c r="AQ23" i="67" s="1"/>
  <c r="AQ25" i="67" s="1"/>
  <c r="AZ3" i="67"/>
  <c r="AX22" i="67" s="1"/>
  <c r="S22" i="67" s="1"/>
  <c r="AC22" i="67" s="1"/>
  <c r="AB23" i="67" s="1"/>
  <c r="AR23" i="43"/>
  <c r="AJ18" i="70"/>
  <c r="AK18" i="70"/>
  <c r="AT18" i="70" s="1"/>
  <c r="AJ12" i="70"/>
  <c r="AK12" i="70"/>
  <c r="AT12" i="70" s="1"/>
  <c r="AJ6" i="70"/>
  <c r="AK6" i="70"/>
  <c r="AT6" i="70" s="1"/>
  <c r="AS3" i="9"/>
  <c r="AL3" i="9"/>
  <c r="AU3" i="9" s="1"/>
  <c r="AS22" i="9"/>
  <c r="AL22" i="9"/>
  <c r="AU22" i="9" s="1"/>
  <c r="AS5" i="71"/>
  <c r="AL5" i="71"/>
  <c r="AU5" i="71" s="1"/>
  <c r="Y23" i="89"/>
  <c r="X23" i="89"/>
  <c r="AI22" i="49"/>
  <c r="AN22" i="49"/>
  <c r="X25" i="76"/>
  <c r="Y25" i="76"/>
  <c r="AN22" i="56"/>
  <c r="AI22" i="56"/>
  <c r="AX23" i="53"/>
  <c r="S23" i="53" s="1"/>
  <c r="AC23" i="53" s="1"/>
  <c r="AX3" i="53"/>
  <c r="S3" i="53" s="1"/>
  <c r="AC3" i="53" s="1"/>
  <c r="AX4" i="53"/>
  <c r="S4" i="53" s="1"/>
  <c r="AC4" i="53" s="1"/>
  <c r="AB5" i="53" s="1"/>
  <c r="AX5" i="53"/>
  <c r="S5" i="53" s="1"/>
  <c r="AC5" i="53" s="1"/>
  <c r="AB6" i="53" s="1"/>
  <c r="AX6" i="53"/>
  <c r="S6" i="53" s="1"/>
  <c r="AC6" i="53" s="1"/>
  <c r="AB7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1" i="53"/>
  <c r="S11" i="53" s="1"/>
  <c r="AC11" i="53" s="1"/>
  <c r="AB12" i="53" s="1"/>
  <c r="AX12" i="53"/>
  <c r="S12" i="53" s="1"/>
  <c r="AC12" i="53" s="1"/>
  <c r="AB13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7" i="53"/>
  <c r="S17" i="53" s="1"/>
  <c r="AC17" i="53" s="1"/>
  <c r="AB18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J5" i="63"/>
  <c r="AK5" i="63"/>
  <c r="AT5" i="63" s="1"/>
  <c r="AJ4" i="65"/>
  <c r="AK4" i="65"/>
  <c r="AT4" i="65" s="1"/>
  <c r="AT25" i="65" s="1"/>
  <c r="AR22" i="16"/>
  <c r="AJ3" i="14"/>
  <c r="AB4" i="14"/>
  <c r="AF23" i="85"/>
  <c r="AO23" i="85" s="1"/>
  <c r="AE23" i="85"/>
  <c r="AG23" i="85"/>
  <c r="AP23" i="85" s="1"/>
  <c r="W24" i="85"/>
  <c r="AJ16" i="19"/>
  <c r="AK16" i="19"/>
  <c r="AT16" i="19" s="1"/>
  <c r="AS6" i="65"/>
  <c r="AL6" i="65"/>
  <c r="AU6" i="65" s="1"/>
  <c r="AJ11" i="13"/>
  <c r="AK11" i="13"/>
  <c r="AT11" i="13" s="1"/>
  <c r="X24" i="33"/>
  <c r="Y24" i="33"/>
  <c r="AN23" i="88"/>
  <c r="AI23" i="88"/>
  <c r="AJ20" i="70"/>
  <c r="AK20" i="70"/>
  <c r="AT20" i="70" s="1"/>
  <c r="AS19" i="65"/>
  <c r="AL19" i="65"/>
  <c r="AU19" i="65" s="1"/>
  <c r="AJ5" i="52"/>
  <c r="AK5" i="52"/>
  <c r="AT5" i="52" s="1"/>
  <c r="AX22" i="53"/>
  <c r="S22" i="53" s="1"/>
  <c r="AC22" i="53" s="1"/>
  <c r="AB23" i="53" s="1"/>
  <c r="AJ23" i="63"/>
  <c r="AS23" i="63" s="1"/>
  <c r="AK23" i="63"/>
  <c r="AT23" i="63" s="1"/>
  <c r="AJ12" i="4"/>
  <c r="AK12" i="4"/>
  <c r="AT12" i="4" s="1"/>
  <c r="AJ22" i="63"/>
  <c r="AK22" i="63"/>
  <c r="AT22" i="63" s="1"/>
  <c r="AJ16" i="1"/>
  <c r="AK16" i="1"/>
  <c r="AT16" i="1" s="1"/>
  <c r="AS22" i="65"/>
  <c r="AL22" i="65"/>
  <c r="AU22" i="65" s="1"/>
  <c r="AJ8" i="14"/>
  <c r="AK8" i="14"/>
  <c r="AT8" i="14" s="1"/>
  <c r="AH25" i="79"/>
  <c r="AQ25" i="79" s="1"/>
  <c r="AJ15" i="52"/>
  <c r="AK15" i="52"/>
  <c r="AT15" i="52" s="1"/>
  <c r="AJ9" i="52"/>
  <c r="AK9" i="52"/>
  <c r="AT9" i="52" s="1"/>
  <c r="AK23" i="54"/>
  <c r="AT23" i="54" s="1"/>
  <c r="AG24" i="87"/>
  <c r="AP24" i="87" s="1"/>
  <c r="AF24" i="87"/>
  <c r="AO24" i="87" s="1"/>
  <c r="AE24" i="87"/>
  <c r="W25" i="87"/>
  <c r="AH23" i="51"/>
  <c r="AQ23" i="51" s="1"/>
  <c r="AQ25" i="51" s="1"/>
  <c r="AZ3" i="51"/>
  <c r="AX22" i="51" s="1"/>
  <c r="S22" i="51" s="1"/>
  <c r="AC22" i="51" s="1"/>
  <c r="AB23" i="51" s="1"/>
  <c r="AJ8" i="1"/>
  <c r="AK8" i="1"/>
  <c r="AT8" i="1" s="1"/>
  <c r="AN23" i="81"/>
  <c r="AI23" i="81"/>
  <c r="AR23" i="80"/>
  <c r="AR22" i="85"/>
  <c r="AH24" i="37"/>
  <c r="AQ24" i="37" s="1"/>
  <c r="AR23" i="42"/>
  <c r="AJ21" i="1"/>
  <c r="AK21" i="1"/>
  <c r="AT21" i="1" s="1"/>
  <c r="AJ22" i="4"/>
  <c r="AK22" i="4"/>
  <c r="AT22" i="4" s="1"/>
  <c r="AJ16" i="4"/>
  <c r="AK16" i="4"/>
  <c r="AT16" i="4" s="1"/>
  <c r="AJ10" i="4"/>
  <c r="AK10" i="4"/>
  <c r="AT10" i="4" s="1"/>
  <c r="AJ3" i="4"/>
  <c r="AB4" i="4"/>
  <c r="AU25" i="66"/>
  <c r="C11" i="66" s="1"/>
  <c r="F19" i="97" s="1"/>
  <c r="AH22" i="46"/>
  <c r="AQ22" i="46" s="1"/>
  <c r="Y24" i="75"/>
  <c r="X24" i="75"/>
  <c r="Z23" i="16"/>
  <c r="AH23" i="29"/>
  <c r="AQ23" i="29" s="1"/>
  <c r="AR23" i="40"/>
  <c r="AJ20" i="63"/>
  <c r="AK20" i="63"/>
  <c r="AT20" i="63" s="1"/>
  <c r="AJ14" i="63"/>
  <c r="AK14" i="63"/>
  <c r="AT14" i="63" s="1"/>
  <c r="AJ8" i="63"/>
  <c r="AK8" i="63"/>
  <c r="AT8" i="63" s="1"/>
  <c r="AN24" i="44"/>
  <c r="AI24" i="44"/>
  <c r="AS10" i="65"/>
  <c r="AL10" i="65"/>
  <c r="AU10" i="65" s="1"/>
  <c r="AH23" i="59"/>
  <c r="AQ23" i="59" s="1"/>
  <c r="AQ25" i="59" s="1"/>
  <c r="AZ3" i="59"/>
  <c r="AX22" i="59" s="1"/>
  <c r="S22" i="59" s="1"/>
  <c r="AC22" i="59" s="1"/>
  <c r="AB23" i="59" s="1"/>
  <c r="AS19" i="9"/>
  <c r="AL19" i="9"/>
  <c r="AU19" i="9" s="1"/>
  <c r="AS20" i="71"/>
  <c r="AL20" i="71"/>
  <c r="AU20" i="71" s="1"/>
  <c r="AH23" i="45"/>
  <c r="AQ23" i="45" s="1"/>
  <c r="AJ23" i="8"/>
  <c r="AS23" i="8" s="1"/>
  <c r="AH24" i="40"/>
  <c r="AQ24" i="40" s="1"/>
  <c r="AJ5" i="1"/>
  <c r="AK5" i="1"/>
  <c r="AT5" i="1" s="1"/>
  <c r="AN21" i="6"/>
  <c r="AI21" i="6"/>
  <c r="AI22" i="74"/>
  <c r="AN22" i="74"/>
  <c r="AJ22" i="1"/>
  <c r="AH22" i="5"/>
  <c r="AQ22" i="5" s="1"/>
  <c r="AS11" i="65"/>
  <c r="AL11" i="65"/>
  <c r="AU11" i="65" s="1"/>
  <c r="AS20" i="9"/>
  <c r="AL20" i="9"/>
  <c r="AU20" i="9" s="1"/>
  <c r="AS9" i="71"/>
  <c r="AL9" i="71"/>
  <c r="AU9" i="71" s="1"/>
  <c r="AJ18" i="14"/>
  <c r="AK18" i="14"/>
  <c r="AT18" i="14" s="1"/>
  <c r="AJ12" i="14"/>
  <c r="AK12" i="14"/>
  <c r="AT12" i="14" s="1"/>
  <c r="AJ6" i="14"/>
  <c r="AK6" i="14"/>
  <c r="AT6" i="14" s="1"/>
  <c r="AH22" i="57"/>
  <c r="AQ22" i="57" s="1"/>
  <c r="Z25" i="86"/>
  <c r="Z22" i="68"/>
  <c r="AJ12" i="1"/>
  <c r="AK12" i="1"/>
  <c r="AT12" i="1" s="1"/>
  <c r="AG23" i="60"/>
  <c r="AP23" i="60" s="1"/>
  <c r="AP25" i="60" s="1"/>
  <c r="AF23" i="60"/>
  <c r="AO23" i="60" s="1"/>
  <c r="AO25" i="60" s="1"/>
  <c r="AE23" i="60"/>
  <c r="AI22" i="62"/>
  <c r="AN22" i="62"/>
  <c r="AJ19" i="19"/>
  <c r="AK19" i="19"/>
  <c r="AT19" i="19" s="1"/>
  <c r="AJ13" i="19"/>
  <c r="AK13" i="19"/>
  <c r="AT13" i="19" s="1"/>
  <c r="AJ7" i="19"/>
  <c r="AK7" i="19"/>
  <c r="AT7" i="19" s="1"/>
  <c r="AS9" i="9"/>
  <c r="AL9" i="9"/>
  <c r="AU9" i="9" s="1"/>
  <c r="AS10" i="71"/>
  <c r="AL10" i="71"/>
  <c r="AU10" i="71" s="1"/>
  <c r="AR22" i="61"/>
  <c r="AI22" i="93"/>
  <c r="AN22" i="93"/>
  <c r="AH23" i="64"/>
  <c r="AQ23" i="64" s="1"/>
  <c r="AQ25" i="64" s="1"/>
  <c r="AZ3" i="64"/>
  <c r="AN24" i="83"/>
  <c r="AI24" i="83"/>
  <c r="AJ20" i="13"/>
  <c r="AK20" i="13"/>
  <c r="AT20" i="13" s="1"/>
  <c r="AJ14" i="13"/>
  <c r="AK14" i="13"/>
  <c r="AT14" i="13" s="1"/>
  <c r="AJ8" i="13"/>
  <c r="AK8" i="13"/>
  <c r="AT8" i="13" s="1"/>
  <c r="AR22" i="51"/>
  <c r="AJ17" i="70"/>
  <c r="AK17" i="70"/>
  <c r="AT17" i="70" s="1"/>
  <c r="AJ11" i="70"/>
  <c r="AK11" i="70"/>
  <c r="AT11" i="70" s="1"/>
  <c r="AJ5" i="70"/>
  <c r="AK5" i="70"/>
  <c r="AT5" i="70" s="1"/>
  <c r="AN22" i="55"/>
  <c r="AI22" i="55"/>
  <c r="AN23" i="70"/>
  <c r="AN25" i="70" s="1"/>
  <c r="AI23" i="70"/>
  <c r="Y23" i="49"/>
  <c r="X23" i="49"/>
  <c r="AH23" i="50"/>
  <c r="AQ23" i="50" s="1"/>
  <c r="AQ25" i="50" s="1"/>
  <c r="AZ3" i="50"/>
  <c r="AX22" i="50" s="1"/>
  <c r="S22" i="50" s="1"/>
  <c r="AC22" i="50" s="1"/>
  <c r="AB23" i="50" s="1"/>
  <c r="AJ7" i="4"/>
  <c r="AK7" i="4"/>
  <c r="AT7" i="4" s="1"/>
  <c r="AJ10" i="1"/>
  <c r="AK10" i="1"/>
  <c r="AT10" i="1" s="1"/>
  <c r="AJ9" i="14"/>
  <c r="AK9" i="14"/>
  <c r="AT9" i="14" s="1"/>
  <c r="AJ3" i="19"/>
  <c r="AB4" i="19"/>
  <c r="AJ5" i="13"/>
  <c r="AK5" i="13"/>
  <c r="AT5" i="13" s="1"/>
  <c r="AS4" i="69"/>
  <c r="AS25" i="69" s="1"/>
  <c r="AL4" i="69"/>
  <c r="AU4" i="69" s="1"/>
  <c r="AU25" i="69" s="1"/>
  <c r="C11" i="69" s="1"/>
  <c r="F22" i="97" s="1"/>
  <c r="AJ8" i="70"/>
  <c r="AK8" i="70"/>
  <c r="AT8" i="70" s="1"/>
  <c r="AR22" i="58"/>
  <c r="AS16" i="9"/>
  <c r="AL16" i="9"/>
  <c r="AU16" i="9" s="1"/>
  <c r="AS17" i="71"/>
  <c r="AL17" i="71"/>
  <c r="AU17" i="71" s="1"/>
  <c r="AI23" i="31"/>
  <c r="AN23" i="31"/>
  <c r="AH23" i="11"/>
  <c r="AQ23" i="11" s="1"/>
  <c r="AQ25" i="11" s="1"/>
  <c r="AZ3" i="11"/>
  <c r="Y24" i="38"/>
  <c r="X24" i="38"/>
  <c r="AR22" i="95"/>
  <c r="AR22" i="92"/>
  <c r="AN24" i="28"/>
  <c r="AI24" i="28"/>
  <c r="AH23" i="90"/>
  <c r="AQ23" i="90" s="1"/>
  <c r="Z23" i="17"/>
  <c r="AL23" i="9"/>
  <c r="AU23" i="9" s="1"/>
  <c r="AR23" i="9"/>
  <c r="AR25" i="9" s="1"/>
  <c r="AJ15" i="1"/>
  <c r="AK15" i="1"/>
  <c r="AT15" i="1" s="1"/>
  <c r="AR23" i="25"/>
  <c r="AJ18" i="4"/>
  <c r="AK18" i="4"/>
  <c r="AT18" i="4" s="1"/>
  <c r="AR21" i="35"/>
  <c r="AB4" i="63"/>
  <c r="AJ3" i="63"/>
  <c r="AR22" i="72"/>
  <c r="Y24" i="77"/>
  <c r="X24" i="77"/>
  <c r="AJ14" i="52"/>
  <c r="AK14" i="52"/>
  <c r="AT14" i="52" s="1"/>
  <c r="AH24" i="43"/>
  <c r="AQ24" i="43" s="1"/>
  <c r="AJ23" i="4"/>
  <c r="AS23" i="4" s="1"/>
  <c r="AK23" i="4"/>
  <c r="AT23" i="4" s="1"/>
  <c r="AS14" i="65"/>
  <c r="AL14" i="65"/>
  <c r="AU14" i="65" s="1"/>
  <c r="AS5" i="9"/>
  <c r="AL5" i="9"/>
  <c r="AU5" i="9" s="1"/>
  <c r="AS18" i="71"/>
  <c r="AL18" i="71"/>
  <c r="AU18" i="71" s="1"/>
  <c r="AH22" i="7"/>
  <c r="AQ22" i="7" s="1"/>
  <c r="AR22" i="29"/>
  <c r="AR23" i="30"/>
  <c r="X24" i="84"/>
  <c r="Y24" i="84"/>
  <c r="AJ21" i="4"/>
  <c r="AK21" i="4"/>
  <c r="AT21" i="4" s="1"/>
  <c r="AJ15" i="4"/>
  <c r="AK15" i="4"/>
  <c r="AT15" i="4" s="1"/>
  <c r="AJ9" i="4"/>
  <c r="AK9" i="4"/>
  <c r="AT9" i="4" s="1"/>
  <c r="AH23" i="47"/>
  <c r="AQ23" i="47" s="1"/>
  <c r="AS6" i="9"/>
  <c r="AL6" i="9"/>
  <c r="AU6" i="9" s="1"/>
  <c r="AS25" i="66"/>
  <c r="AS13" i="71"/>
  <c r="AL13" i="71"/>
  <c r="AU13" i="71" s="1"/>
  <c r="AI23" i="75"/>
  <c r="AN23" i="75"/>
  <c r="AR22" i="39"/>
  <c r="Z23" i="29"/>
  <c r="AG23" i="22"/>
  <c r="AP23" i="22" s="1"/>
  <c r="AP25" i="22" s="1"/>
  <c r="AF23" i="22"/>
  <c r="AO23" i="22" s="1"/>
  <c r="AO25" i="22" s="1"/>
  <c r="AE23" i="22"/>
  <c r="AH24" i="30"/>
  <c r="AQ24" i="30" s="1"/>
  <c r="AJ19" i="63"/>
  <c r="AK19" i="63"/>
  <c r="AT19" i="63" s="1"/>
  <c r="AJ13" i="63"/>
  <c r="AK13" i="63"/>
  <c r="AT13" i="63" s="1"/>
  <c r="AJ7" i="63"/>
  <c r="AK7" i="63"/>
  <c r="AT7" i="63" s="1"/>
  <c r="AJ3" i="1"/>
  <c r="AB4" i="1"/>
  <c r="AR23" i="1"/>
  <c r="AR25" i="1" s="1"/>
  <c r="AH23" i="61"/>
  <c r="AQ23" i="61" s="1"/>
  <c r="AQ25" i="61" s="1"/>
  <c r="AZ3" i="61"/>
  <c r="AS4" i="15"/>
  <c r="AS25" i="15" s="1"/>
  <c r="AL4" i="15"/>
  <c r="AU4" i="15" s="1"/>
  <c r="AU25" i="15" s="1"/>
  <c r="C11" i="15" s="1"/>
  <c r="Y22" i="6"/>
  <c r="X22" i="6"/>
  <c r="AJ23" i="19"/>
  <c r="AS23" i="19" s="1"/>
  <c r="AK23" i="19"/>
  <c r="AT23" i="19" s="1"/>
  <c r="AI24" i="48"/>
  <c r="AN24" i="48"/>
  <c r="AJ17" i="14"/>
  <c r="AK17" i="14"/>
  <c r="AT17" i="14" s="1"/>
  <c r="AJ11" i="14"/>
  <c r="AK11" i="14"/>
  <c r="AT11" i="14" s="1"/>
  <c r="AJ5" i="14"/>
  <c r="AK5" i="14"/>
  <c r="AT5" i="14" s="1"/>
  <c r="AI23" i="77"/>
  <c r="AN23" i="77"/>
  <c r="Z22" i="57"/>
  <c r="AH23" i="85"/>
  <c r="AQ23" i="85" s="1"/>
  <c r="AN23" i="52"/>
  <c r="AN25" i="52" s="1"/>
  <c r="AI23" i="52"/>
  <c r="X23" i="62"/>
  <c r="Y23" i="62"/>
  <c r="AJ18" i="19"/>
  <c r="AK18" i="19"/>
  <c r="AT18" i="19" s="1"/>
  <c r="AJ12" i="19"/>
  <c r="AK12" i="19"/>
  <c r="AT12" i="19" s="1"/>
  <c r="AJ6" i="19"/>
  <c r="AK6" i="19"/>
  <c r="AT6" i="19" s="1"/>
  <c r="AE23" i="58"/>
  <c r="AS18" i="65"/>
  <c r="AL18" i="65"/>
  <c r="AU18" i="65" s="1"/>
  <c r="AN22" i="18"/>
  <c r="AI22" i="18"/>
  <c r="AF23" i="64"/>
  <c r="AO23" i="64" s="1"/>
  <c r="AO25" i="64" s="1"/>
  <c r="AE23" i="64"/>
  <c r="AG23" i="64"/>
  <c r="AP23" i="64" s="1"/>
  <c r="AP25" i="64" s="1"/>
  <c r="AR24" i="79"/>
  <c r="AJ19" i="13"/>
  <c r="AK19" i="13"/>
  <c r="AT19" i="13" s="1"/>
  <c r="AJ13" i="13"/>
  <c r="AK13" i="13"/>
  <c r="AT13" i="13" s="1"/>
  <c r="AJ7" i="13"/>
  <c r="AK7" i="13"/>
  <c r="AT7" i="13" s="1"/>
  <c r="AN23" i="33"/>
  <c r="AI23" i="33"/>
  <c r="AI23" i="53"/>
  <c r="AN23" i="53"/>
  <c r="AN25" i="53" s="1"/>
  <c r="AJ19" i="1"/>
  <c r="AK19" i="1"/>
  <c r="AT19" i="1" s="1"/>
  <c r="AJ22" i="70"/>
  <c r="AK22" i="70"/>
  <c r="AT22" i="70" s="1"/>
  <c r="AJ16" i="70"/>
  <c r="AK16" i="70"/>
  <c r="AT16" i="70" s="1"/>
  <c r="AJ10" i="70"/>
  <c r="AK10" i="70"/>
  <c r="AT10" i="70" s="1"/>
  <c r="AB4" i="70"/>
  <c r="AJ3" i="70"/>
  <c r="X23" i="55"/>
  <c r="Y23" i="55"/>
  <c r="AS13" i="65"/>
  <c r="AL13" i="65"/>
  <c r="AU13" i="65" s="1"/>
  <c r="AS10" i="9"/>
  <c r="AL10" i="9"/>
  <c r="AU10" i="9" s="1"/>
  <c r="AS11" i="71"/>
  <c r="AL11" i="71"/>
  <c r="AU11" i="71" s="1"/>
  <c r="AN22" i="89"/>
  <c r="AI22" i="89"/>
  <c r="X24" i="31"/>
  <c r="Y24" i="31"/>
  <c r="AI23" i="19"/>
  <c r="AN23" i="19"/>
  <c r="AN25" i="19" s="1"/>
  <c r="X24" i="34"/>
  <c r="Y24" i="34"/>
  <c r="W25" i="80" l="1"/>
  <c r="AF24" i="80"/>
  <c r="AO24" i="80" s="1"/>
  <c r="AE23" i="72"/>
  <c r="AI23" i="38"/>
  <c r="AF23" i="72"/>
  <c r="AO23" i="72" s="1"/>
  <c r="AO25" i="72" s="1"/>
  <c r="AG23" i="58"/>
  <c r="AP23" i="58" s="1"/>
  <c r="AP25" i="58" s="1"/>
  <c r="AE23" i="47"/>
  <c r="AF23" i="67"/>
  <c r="AO23" i="67" s="1"/>
  <c r="AO25" i="67" s="1"/>
  <c r="W24" i="47"/>
  <c r="AG23" i="92"/>
  <c r="AP23" i="92" s="1"/>
  <c r="Z24" i="77"/>
  <c r="AF23" i="3"/>
  <c r="AO23" i="3" s="1"/>
  <c r="AO25" i="3" s="1"/>
  <c r="AG23" i="3"/>
  <c r="AP23" i="3" s="1"/>
  <c r="AP25" i="3" s="1"/>
  <c r="AE23" i="3"/>
  <c r="AH23" i="3"/>
  <c r="AQ23" i="3" s="1"/>
  <c r="AQ25" i="3" s="1"/>
  <c r="AZ3" i="3"/>
  <c r="AX22" i="3" s="1"/>
  <c r="S22" i="3" s="1"/>
  <c r="AC22" i="3" s="1"/>
  <c r="AB23" i="3" s="1"/>
  <c r="Z23" i="18"/>
  <c r="AE24" i="25"/>
  <c r="AG23" i="67"/>
  <c r="AP23" i="67" s="1"/>
  <c r="AP25" i="67" s="1"/>
  <c r="AF24" i="25"/>
  <c r="AO24" i="25" s="1"/>
  <c r="Z24" i="31"/>
  <c r="Z24" i="36"/>
  <c r="AE24" i="36" s="1"/>
  <c r="AG24" i="25"/>
  <c r="AP24" i="25" s="1"/>
  <c r="Z23" i="10"/>
  <c r="AG23" i="10" s="1"/>
  <c r="AP23" i="10" s="1"/>
  <c r="AP25" i="10" s="1"/>
  <c r="AK23" i="60"/>
  <c r="AT23" i="60" s="1"/>
  <c r="Z24" i="38"/>
  <c r="AG24" i="38" s="1"/>
  <c r="AP24" i="38" s="1"/>
  <c r="Z25" i="48"/>
  <c r="W26" i="48" s="1"/>
  <c r="Z23" i="93"/>
  <c r="AF23" i="93" s="1"/>
  <c r="AO23" i="93" s="1"/>
  <c r="Z23" i="12"/>
  <c r="AE23" i="12" s="1"/>
  <c r="AE24" i="80"/>
  <c r="Z23" i="55"/>
  <c r="AE23" i="55" s="1"/>
  <c r="AG24" i="80"/>
  <c r="AP24" i="80" s="1"/>
  <c r="AK23" i="24"/>
  <c r="AT23" i="24" s="1"/>
  <c r="AK23" i="8"/>
  <c r="AT23" i="8" s="1"/>
  <c r="AK23" i="2"/>
  <c r="AT23" i="2" s="1"/>
  <c r="AL23" i="1"/>
  <c r="AU23" i="1" s="1"/>
  <c r="AG25" i="44"/>
  <c r="AP25" i="44" s="1"/>
  <c r="AF25" i="44"/>
  <c r="AO25" i="44" s="1"/>
  <c r="AE25" i="44"/>
  <c r="W26" i="44"/>
  <c r="AG23" i="12"/>
  <c r="AP23" i="12" s="1"/>
  <c r="AP25" i="12" s="1"/>
  <c r="AF23" i="10"/>
  <c r="AO23" i="10" s="1"/>
  <c r="AO25" i="10" s="1"/>
  <c r="AG23" i="18"/>
  <c r="AP23" i="18" s="1"/>
  <c r="AP25" i="18" s="1"/>
  <c r="AF23" i="18"/>
  <c r="AO23" i="18" s="1"/>
  <c r="AO25" i="18" s="1"/>
  <c r="AE23" i="18"/>
  <c r="AH24" i="34"/>
  <c r="AQ24" i="34" s="1"/>
  <c r="Z24" i="34"/>
  <c r="AJ4" i="70"/>
  <c r="AK4" i="70"/>
  <c r="AT4" i="70" s="1"/>
  <c r="AT25" i="70" s="1"/>
  <c r="AS19" i="13"/>
  <c r="AL19" i="13"/>
  <c r="AU19" i="13" s="1"/>
  <c r="AI23" i="58"/>
  <c r="AN23" i="58"/>
  <c r="AN25" i="58" s="1"/>
  <c r="AL23" i="19"/>
  <c r="AU23" i="19" s="1"/>
  <c r="AR23" i="19"/>
  <c r="AR25" i="19" s="1"/>
  <c r="AS10" i="70"/>
  <c r="AL10" i="70"/>
  <c r="AU10" i="70" s="1"/>
  <c r="AS6" i="19"/>
  <c r="AL6" i="19"/>
  <c r="AU6" i="19" s="1"/>
  <c r="AH24" i="31"/>
  <c r="AQ24" i="31" s="1"/>
  <c r="AS16" i="70"/>
  <c r="AL16" i="70"/>
  <c r="AU16" i="70" s="1"/>
  <c r="AR23" i="53"/>
  <c r="AR25" i="53" s="1"/>
  <c r="AS13" i="13"/>
  <c r="AL13" i="13"/>
  <c r="AU13" i="13" s="1"/>
  <c r="AN23" i="64"/>
  <c r="AN25" i="64" s="1"/>
  <c r="AI23" i="64"/>
  <c r="AS12" i="19"/>
  <c r="AL12" i="19"/>
  <c r="AU12" i="19" s="1"/>
  <c r="AR23" i="52"/>
  <c r="AR25" i="52" s="1"/>
  <c r="AL23" i="52"/>
  <c r="AU23" i="52" s="1"/>
  <c r="AJ4" i="1"/>
  <c r="AK4" i="1"/>
  <c r="AT4" i="1" s="1"/>
  <c r="AT25" i="1" s="1"/>
  <c r="AS21" i="4"/>
  <c r="AL21" i="4"/>
  <c r="AU21" i="4" s="1"/>
  <c r="AH24" i="38"/>
  <c r="AQ24" i="38" s="1"/>
  <c r="AX23" i="50"/>
  <c r="S23" i="50" s="1"/>
  <c r="AC23" i="50" s="1"/>
  <c r="AX3" i="50"/>
  <c r="S3" i="50" s="1"/>
  <c r="AC3" i="50" s="1"/>
  <c r="AX4" i="50"/>
  <c r="S4" i="50" s="1"/>
  <c r="AC4" i="50" s="1"/>
  <c r="AB5" i="50" s="1"/>
  <c r="AX5" i="50"/>
  <c r="S5" i="50" s="1"/>
  <c r="AC5" i="50" s="1"/>
  <c r="AB6" i="50" s="1"/>
  <c r="AX6" i="50"/>
  <c r="S6" i="50" s="1"/>
  <c r="AC6" i="50" s="1"/>
  <c r="AB7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L23" i="70"/>
  <c r="AU23" i="70" s="1"/>
  <c r="AR23" i="70"/>
  <c r="AR25" i="70" s="1"/>
  <c r="AS13" i="19"/>
  <c r="AL13" i="19"/>
  <c r="AU13" i="19" s="1"/>
  <c r="AS6" i="14"/>
  <c r="AL6" i="14"/>
  <c r="AU6" i="14" s="1"/>
  <c r="AX23" i="59"/>
  <c r="S23" i="59" s="1"/>
  <c r="AC23" i="59" s="1"/>
  <c r="AJ23" i="59" s="1"/>
  <c r="AS23" i="59" s="1"/>
  <c r="AX3" i="59"/>
  <c r="S3" i="59" s="1"/>
  <c r="AC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S20" i="63"/>
  <c r="AL20" i="63"/>
  <c r="AU20" i="63" s="1"/>
  <c r="AJ4" i="4"/>
  <c r="AK4" i="4"/>
  <c r="AT4" i="4" s="1"/>
  <c r="AT25" i="4" s="1"/>
  <c r="Y25" i="87"/>
  <c r="X25" i="87"/>
  <c r="AS12" i="4"/>
  <c r="AL12" i="4"/>
  <c r="AU12" i="4" s="1"/>
  <c r="AN23" i="85"/>
  <c r="AI23" i="85"/>
  <c r="AJ20" i="53"/>
  <c r="AK20" i="53"/>
  <c r="AT20" i="53" s="1"/>
  <c r="AJ14" i="53"/>
  <c r="AK14" i="53"/>
  <c r="AT14" i="53" s="1"/>
  <c r="AJ8" i="53"/>
  <c r="AK8" i="53"/>
  <c r="AT8" i="53" s="1"/>
  <c r="AR22" i="56"/>
  <c r="AR22" i="49"/>
  <c r="AX23" i="67"/>
  <c r="S23" i="67" s="1"/>
  <c r="AC23" i="67" s="1"/>
  <c r="AX3" i="67"/>
  <c r="S3" i="67" s="1"/>
  <c r="AC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J19" i="60"/>
  <c r="AK19" i="60"/>
  <c r="AT19" i="60" s="1"/>
  <c r="AJ13" i="60"/>
  <c r="AK13" i="60"/>
  <c r="AT13" i="60" s="1"/>
  <c r="AJ7" i="60"/>
  <c r="AK7" i="60"/>
  <c r="AT7" i="60" s="1"/>
  <c r="AS13" i="1"/>
  <c r="AL13" i="1"/>
  <c r="AU13" i="1" s="1"/>
  <c r="AS21" i="13"/>
  <c r="AL21" i="13"/>
  <c r="AU21" i="13" s="1"/>
  <c r="AJ18" i="22"/>
  <c r="AK18" i="22"/>
  <c r="AT18" i="22" s="1"/>
  <c r="AJ12" i="22"/>
  <c r="AK12" i="22"/>
  <c r="AT12" i="22" s="1"/>
  <c r="AJ6" i="22"/>
  <c r="AK6" i="22"/>
  <c r="AT6" i="22" s="1"/>
  <c r="AE24" i="42"/>
  <c r="W25" i="42"/>
  <c r="AF24" i="42"/>
  <c r="AO24" i="42" s="1"/>
  <c r="AG24" i="42"/>
  <c r="AP24" i="42" s="1"/>
  <c r="AJ17" i="8"/>
  <c r="AK17" i="8"/>
  <c r="AT17" i="8" s="1"/>
  <c r="AJ11" i="8"/>
  <c r="AK11" i="8"/>
  <c r="AT11" i="8" s="1"/>
  <c r="AJ5" i="8"/>
  <c r="AK5" i="8"/>
  <c r="AT5" i="8" s="1"/>
  <c r="AR23" i="84"/>
  <c r="AJ17" i="54"/>
  <c r="AK17" i="54"/>
  <c r="AT17" i="54" s="1"/>
  <c r="AJ11" i="54"/>
  <c r="AK11" i="54"/>
  <c r="AT11" i="54" s="1"/>
  <c r="AJ5" i="54"/>
  <c r="AK5" i="54"/>
  <c r="AT5" i="54" s="1"/>
  <c r="AS3" i="52"/>
  <c r="AL3" i="52"/>
  <c r="AU3" i="52" s="1"/>
  <c r="AS22" i="52"/>
  <c r="AL22" i="52"/>
  <c r="AU22" i="52" s="1"/>
  <c r="AH24" i="36"/>
  <c r="AQ24" i="36" s="1"/>
  <c r="AR22" i="12"/>
  <c r="AS21" i="14"/>
  <c r="AL21" i="14"/>
  <c r="AU21" i="14" s="1"/>
  <c r="X23" i="7"/>
  <c r="Y23" i="7"/>
  <c r="AR23" i="34"/>
  <c r="AJ4" i="13"/>
  <c r="AK4" i="13"/>
  <c r="AT4" i="13" s="1"/>
  <c r="AT25" i="13" s="1"/>
  <c r="AX23" i="17"/>
  <c r="S23" i="17" s="1"/>
  <c r="AC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S12" i="13"/>
  <c r="AL12" i="13"/>
  <c r="AU12" i="13" s="1"/>
  <c r="AJ18" i="24"/>
  <c r="AK18" i="24"/>
  <c r="AT18" i="24" s="1"/>
  <c r="AJ12" i="24"/>
  <c r="AK12" i="24"/>
  <c r="AT12" i="24" s="1"/>
  <c r="AJ6" i="24"/>
  <c r="AK6" i="24"/>
  <c r="AT6" i="24" s="1"/>
  <c r="AS11" i="1"/>
  <c r="AL11" i="1"/>
  <c r="AU11" i="1" s="1"/>
  <c r="AJ19" i="2"/>
  <c r="AK19" i="2"/>
  <c r="AT19" i="2" s="1"/>
  <c r="AJ13" i="2"/>
  <c r="AK13" i="2"/>
  <c r="AT13" i="2" s="1"/>
  <c r="AJ7" i="2"/>
  <c r="AK7" i="2"/>
  <c r="AT7" i="2" s="1"/>
  <c r="AR22" i="91"/>
  <c r="AS14" i="4"/>
  <c r="AL14" i="4"/>
  <c r="AU14" i="4" s="1"/>
  <c r="AS8" i="52"/>
  <c r="AL8" i="52"/>
  <c r="AU8" i="52" s="1"/>
  <c r="AS21" i="52"/>
  <c r="AL21" i="52"/>
  <c r="AU21" i="52" s="1"/>
  <c r="AS10" i="63"/>
  <c r="AL10" i="63"/>
  <c r="AU10" i="63" s="1"/>
  <c r="AH23" i="10"/>
  <c r="AQ23" i="10" s="1"/>
  <c r="AQ25" i="10" s="1"/>
  <c r="AZ3" i="10"/>
  <c r="AX22" i="10" s="1"/>
  <c r="S22" i="10" s="1"/>
  <c r="AC22" i="10" s="1"/>
  <c r="AB23" i="10" s="1"/>
  <c r="AS17" i="1"/>
  <c r="AL17" i="1"/>
  <c r="AU17" i="1" s="1"/>
  <c r="AS11" i="63"/>
  <c r="AL11" i="63"/>
  <c r="AU11" i="63" s="1"/>
  <c r="AS18" i="52"/>
  <c r="AL18" i="52"/>
  <c r="AU18" i="52" s="1"/>
  <c r="AI25" i="79"/>
  <c r="AN25" i="79"/>
  <c r="Y25" i="30"/>
  <c r="X25" i="30"/>
  <c r="AI23" i="95"/>
  <c r="AN23" i="95"/>
  <c r="Y25" i="43"/>
  <c r="X25" i="43"/>
  <c r="Y25" i="37"/>
  <c r="X25" i="37"/>
  <c r="W23" i="57"/>
  <c r="AE22" i="57"/>
  <c r="AG22" i="57"/>
  <c r="AP22" i="57" s="1"/>
  <c r="AF22" i="57"/>
  <c r="AO22" i="57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3" i="1"/>
  <c r="AL3" i="1"/>
  <c r="AU3" i="1" s="1"/>
  <c r="AS19" i="63"/>
  <c r="AL19" i="63"/>
  <c r="AU19" i="63" s="1"/>
  <c r="AI23" i="22"/>
  <c r="AN23" i="22"/>
  <c r="AN25" i="22" s="1"/>
  <c r="AG24" i="77"/>
  <c r="AP24" i="77" s="1"/>
  <c r="AF24" i="77"/>
  <c r="AO24" i="77" s="1"/>
  <c r="AE24" i="77"/>
  <c r="W25" i="77"/>
  <c r="AS15" i="1"/>
  <c r="AL15" i="1"/>
  <c r="AU15" i="1" s="1"/>
  <c r="AR23" i="31"/>
  <c r="AS5" i="13"/>
  <c r="AL5" i="13"/>
  <c r="AU5" i="13" s="1"/>
  <c r="AS10" i="1"/>
  <c r="AL10" i="1"/>
  <c r="AU10" i="1" s="1"/>
  <c r="AJ23" i="50"/>
  <c r="AS23" i="50" s="1"/>
  <c r="AK23" i="50"/>
  <c r="AT23" i="50" s="1"/>
  <c r="AS11" i="70"/>
  <c r="AL11" i="70"/>
  <c r="AU11" i="70" s="1"/>
  <c r="AS20" i="13"/>
  <c r="AL20" i="13"/>
  <c r="AU20" i="13" s="1"/>
  <c r="W26" i="86"/>
  <c r="AG25" i="86"/>
  <c r="AP25" i="86" s="1"/>
  <c r="AF25" i="86"/>
  <c r="AO25" i="86" s="1"/>
  <c r="AE25" i="86"/>
  <c r="AS22" i="1"/>
  <c r="AL22" i="1"/>
  <c r="AU22" i="1" s="1"/>
  <c r="AS5" i="1"/>
  <c r="AL5" i="1"/>
  <c r="AU5" i="1" s="1"/>
  <c r="AK23" i="59"/>
  <c r="AT23" i="59" s="1"/>
  <c r="AS3" i="4"/>
  <c r="AL3" i="4"/>
  <c r="AU3" i="4" s="1"/>
  <c r="AS22" i="4"/>
  <c r="AL22" i="4"/>
  <c r="AU22" i="4" s="1"/>
  <c r="AS8" i="1"/>
  <c r="AL8" i="1"/>
  <c r="AU8" i="1" s="1"/>
  <c r="AN24" i="87"/>
  <c r="AI24" i="87"/>
  <c r="AS9" i="52"/>
  <c r="AL9" i="52"/>
  <c r="AU9" i="52" s="1"/>
  <c r="AH24" i="33"/>
  <c r="AQ24" i="33" s="1"/>
  <c r="AS4" i="65"/>
  <c r="AL4" i="65"/>
  <c r="AU4" i="65" s="1"/>
  <c r="AJ19" i="53"/>
  <c r="AK19" i="53"/>
  <c r="AT19" i="53" s="1"/>
  <c r="AJ13" i="53"/>
  <c r="AK13" i="53"/>
  <c r="AT13" i="53" s="1"/>
  <c r="AJ7" i="53"/>
  <c r="AK7" i="53"/>
  <c r="AT7" i="53" s="1"/>
  <c r="AH23" i="89"/>
  <c r="AQ23" i="89" s="1"/>
  <c r="AS12" i="70"/>
  <c r="AL12" i="70"/>
  <c r="AU12" i="70" s="1"/>
  <c r="AJ23" i="67"/>
  <c r="AS23" i="67" s="1"/>
  <c r="AK23" i="67"/>
  <c r="AT23" i="67" s="1"/>
  <c r="AJ18" i="60"/>
  <c r="AK18" i="60"/>
  <c r="AT18" i="60" s="1"/>
  <c r="AJ12" i="60"/>
  <c r="AK12" i="60"/>
  <c r="AT12" i="60" s="1"/>
  <c r="AJ6" i="60"/>
  <c r="AK6" i="60"/>
  <c r="AT6" i="60" s="1"/>
  <c r="AH25" i="83"/>
  <c r="AQ25" i="83" s="1"/>
  <c r="AX23" i="58"/>
  <c r="S23" i="58" s="1"/>
  <c r="AC23" i="58" s="1"/>
  <c r="AX3" i="58"/>
  <c r="S3" i="58" s="1"/>
  <c r="AC3" i="58" s="1"/>
  <c r="AX4" i="58"/>
  <c r="S4" i="58" s="1"/>
  <c r="AC4" i="58" s="1"/>
  <c r="AB5" i="58" s="1"/>
  <c r="AX5" i="58"/>
  <c r="S5" i="58" s="1"/>
  <c r="AC5" i="58" s="1"/>
  <c r="AB6" i="58" s="1"/>
  <c r="AX6" i="58"/>
  <c r="S6" i="58" s="1"/>
  <c r="AC6" i="58" s="1"/>
  <c r="AB7" i="58" s="1"/>
  <c r="AX7" i="58"/>
  <c r="S7" i="58" s="1"/>
  <c r="AC7" i="58" s="1"/>
  <c r="AB8" i="58" s="1"/>
  <c r="AX8" i="58"/>
  <c r="S8" i="58" s="1"/>
  <c r="AC8" i="58" s="1"/>
  <c r="AB9" i="58" s="1"/>
  <c r="AX9" i="58"/>
  <c r="S9" i="58" s="1"/>
  <c r="AC9" i="58" s="1"/>
  <c r="AB10" i="58" s="1"/>
  <c r="AX10" i="58"/>
  <c r="S10" i="58" s="1"/>
  <c r="AC10" i="58" s="1"/>
  <c r="AB11" i="58" s="1"/>
  <c r="AX11" i="58"/>
  <c r="S11" i="58" s="1"/>
  <c r="AC11" i="58" s="1"/>
  <c r="AB12" i="58" s="1"/>
  <c r="AX12" i="58"/>
  <c r="S12" i="58" s="1"/>
  <c r="AC12" i="58" s="1"/>
  <c r="AB13" i="58" s="1"/>
  <c r="AX13" i="58"/>
  <c r="S13" i="58" s="1"/>
  <c r="AC13" i="58" s="1"/>
  <c r="AB14" i="58" s="1"/>
  <c r="AX14" i="58"/>
  <c r="S14" i="58" s="1"/>
  <c r="AC14" i="58" s="1"/>
  <c r="AB15" i="58" s="1"/>
  <c r="AX15" i="58"/>
  <c r="S15" i="58" s="1"/>
  <c r="AC15" i="58" s="1"/>
  <c r="AB16" i="58" s="1"/>
  <c r="AX16" i="58"/>
  <c r="S16" i="58" s="1"/>
  <c r="AC16" i="58" s="1"/>
  <c r="AB17" i="58" s="1"/>
  <c r="AX17" i="58"/>
  <c r="S17" i="58" s="1"/>
  <c r="AC17" i="58" s="1"/>
  <c r="AB18" i="58" s="1"/>
  <c r="AX18" i="58"/>
  <c r="S18" i="58" s="1"/>
  <c r="AC18" i="58" s="1"/>
  <c r="AB19" i="58" s="1"/>
  <c r="AX19" i="58"/>
  <c r="S19" i="58" s="1"/>
  <c r="AC19" i="58" s="1"/>
  <c r="AB20" i="58" s="1"/>
  <c r="AX20" i="58"/>
  <c r="S20" i="58" s="1"/>
  <c r="AC20" i="58" s="1"/>
  <c r="AB21" i="58" s="1"/>
  <c r="AX21" i="58"/>
  <c r="S21" i="58" s="1"/>
  <c r="AC21" i="58" s="1"/>
  <c r="AB22" i="58" s="1"/>
  <c r="AS14" i="19"/>
  <c r="AL14" i="19"/>
  <c r="AU14" i="19" s="1"/>
  <c r="AS6" i="1"/>
  <c r="AL6" i="1"/>
  <c r="AU6" i="1" s="1"/>
  <c r="AJ17" i="22"/>
  <c r="AK17" i="22"/>
  <c r="AT17" i="22" s="1"/>
  <c r="AJ11" i="22"/>
  <c r="AK11" i="22"/>
  <c r="AT11" i="22" s="1"/>
  <c r="AJ5" i="22"/>
  <c r="AK5" i="22"/>
  <c r="AT5" i="22" s="1"/>
  <c r="AS7" i="14"/>
  <c r="AL7" i="14"/>
  <c r="AU7" i="14" s="1"/>
  <c r="AJ22" i="8"/>
  <c r="AK22" i="8"/>
  <c r="AT22" i="8" s="1"/>
  <c r="AJ16" i="8"/>
  <c r="AK16" i="8"/>
  <c r="AT16" i="8" s="1"/>
  <c r="AJ10" i="8"/>
  <c r="AK10" i="8"/>
  <c r="AT10" i="8" s="1"/>
  <c r="AB4" i="8"/>
  <c r="AJ3" i="8"/>
  <c r="AS15" i="63"/>
  <c r="AL15" i="63"/>
  <c r="AU15" i="63" s="1"/>
  <c r="AH23" i="91"/>
  <c r="AQ23" i="91" s="1"/>
  <c r="AS5" i="4"/>
  <c r="AL5" i="4"/>
  <c r="AU5" i="4" s="1"/>
  <c r="W25" i="26"/>
  <c r="AG24" i="26"/>
  <c r="AP24" i="26" s="1"/>
  <c r="AF24" i="26"/>
  <c r="AO24" i="26" s="1"/>
  <c r="AE24" i="26"/>
  <c r="AH25" i="28"/>
  <c r="AQ25" i="28" s="1"/>
  <c r="AJ22" i="54"/>
  <c r="AK22" i="54"/>
  <c r="AT22" i="54" s="1"/>
  <c r="AJ16" i="54"/>
  <c r="AK16" i="54"/>
  <c r="AT16" i="54" s="1"/>
  <c r="AJ10" i="54"/>
  <c r="AK10" i="54"/>
  <c r="AT10" i="54" s="1"/>
  <c r="AG24" i="36"/>
  <c r="AP24" i="36" s="1"/>
  <c r="AL23" i="13"/>
  <c r="AU23" i="13" s="1"/>
  <c r="AR23" i="13"/>
  <c r="AR25" i="13" s="1"/>
  <c r="AF23" i="78"/>
  <c r="AO23" i="78" s="1"/>
  <c r="AE23" i="78"/>
  <c r="W24" i="78"/>
  <c r="AG23" i="78"/>
  <c r="AP23" i="78" s="1"/>
  <c r="AS4" i="71"/>
  <c r="AS25" i="71" s="1"/>
  <c r="AL4" i="71"/>
  <c r="AU4" i="71" s="1"/>
  <c r="AU25" i="71" s="1"/>
  <c r="C11" i="71" s="1"/>
  <c r="F24" i="97" s="1"/>
  <c r="AI23" i="61"/>
  <c r="AN23" i="61"/>
  <c r="AN25" i="61" s="1"/>
  <c r="AR23" i="63"/>
  <c r="AR25" i="63" s="1"/>
  <c r="AL23" i="63"/>
  <c r="AU23" i="63" s="1"/>
  <c r="AS19" i="70"/>
  <c r="AL19" i="70"/>
  <c r="AU19" i="70" s="1"/>
  <c r="AS3" i="13"/>
  <c r="AL3" i="13"/>
  <c r="AU3" i="13" s="1"/>
  <c r="AS9" i="19"/>
  <c r="AL9" i="19"/>
  <c r="AU9" i="19" s="1"/>
  <c r="AS9" i="1"/>
  <c r="AL9" i="1"/>
  <c r="AU9" i="1" s="1"/>
  <c r="AJ23" i="17"/>
  <c r="AS23" i="17" s="1"/>
  <c r="Y23" i="32"/>
  <c r="X23" i="32"/>
  <c r="AR23" i="38"/>
  <c r="AS21" i="70"/>
  <c r="AL21" i="70"/>
  <c r="AU21" i="70" s="1"/>
  <c r="AJ17" i="24"/>
  <c r="AK17" i="24"/>
  <c r="AT17" i="24" s="1"/>
  <c r="AJ11" i="24"/>
  <c r="AK11" i="24"/>
  <c r="AT11" i="24" s="1"/>
  <c r="AJ5" i="24"/>
  <c r="AK5" i="24"/>
  <c r="AT5" i="24" s="1"/>
  <c r="AS11" i="19"/>
  <c r="AL11" i="19"/>
  <c r="AU11" i="19" s="1"/>
  <c r="AS18" i="1"/>
  <c r="AL18" i="1"/>
  <c r="AU18" i="1" s="1"/>
  <c r="AS22" i="14"/>
  <c r="AL22" i="14"/>
  <c r="AU22" i="14" s="1"/>
  <c r="AJ18" i="2"/>
  <c r="AK18" i="2"/>
  <c r="AT18" i="2" s="1"/>
  <c r="AJ12" i="2"/>
  <c r="AK12" i="2"/>
  <c r="AT12" i="2" s="1"/>
  <c r="AJ6" i="2"/>
  <c r="AK6" i="2"/>
  <c r="AT6" i="2" s="1"/>
  <c r="AS6" i="63"/>
  <c r="AL6" i="63"/>
  <c r="AU6" i="63" s="1"/>
  <c r="AS7" i="52"/>
  <c r="AL7" i="52"/>
  <c r="AU7" i="52" s="1"/>
  <c r="AN23" i="72"/>
  <c r="AN25" i="72" s="1"/>
  <c r="AI23" i="72"/>
  <c r="AS13" i="4"/>
  <c r="AL13" i="4"/>
  <c r="AU13" i="4" s="1"/>
  <c r="Y24" i="90"/>
  <c r="X24" i="90"/>
  <c r="AN23" i="67"/>
  <c r="AN25" i="67" s="1"/>
  <c r="AI23" i="67"/>
  <c r="AN23" i="59"/>
  <c r="AN25" i="59" s="1"/>
  <c r="AI23" i="59"/>
  <c r="AI22" i="35"/>
  <c r="AN22" i="35"/>
  <c r="AI22" i="46"/>
  <c r="AN22" i="46"/>
  <c r="AN24" i="37"/>
  <c r="AI24" i="37"/>
  <c r="AH22" i="6"/>
  <c r="AQ22" i="6" s="1"/>
  <c r="AX22" i="61"/>
  <c r="S22" i="61" s="1"/>
  <c r="AC22" i="61" s="1"/>
  <c r="AB23" i="61" s="1"/>
  <c r="AR23" i="75"/>
  <c r="AS9" i="4"/>
  <c r="AL9" i="4"/>
  <c r="AU9" i="4" s="1"/>
  <c r="AH24" i="84"/>
  <c r="AQ24" i="84" s="1"/>
  <c r="AJ4" i="19"/>
  <c r="AK4" i="19"/>
  <c r="AT4" i="19" s="1"/>
  <c r="AT25" i="19" s="1"/>
  <c r="AR22" i="55"/>
  <c r="AR24" i="83"/>
  <c r="AR22" i="93"/>
  <c r="AS19" i="19"/>
  <c r="AL19" i="19"/>
  <c r="AU19" i="19" s="1"/>
  <c r="AS12" i="14"/>
  <c r="AL12" i="14"/>
  <c r="AU12" i="14" s="1"/>
  <c r="AS8" i="63"/>
  <c r="AL8" i="63"/>
  <c r="AU8" i="63" s="1"/>
  <c r="AG23" i="16"/>
  <c r="AP23" i="16" s="1"/>
  <c r="AP25" i="16" s="1"/>
  <c r="AF23" i="16"/>
  <c r="AO23" i="16" s="1"/>
  <c r="AO25" i="16" s="1"/>
  <c r="AE23" i="16"/>
  <c r="AX23" i="51"/>
  <c r="S23" i="51" s="1"/>
  <c r="AC23" i="51" s="1"/>
  <c r="AX3" i="51"/>
  <c r="S3" i="51" s="1"/>
  <c r="AC3" i="51" s="1"/>
  <c r="AX4" i="51"/>
  <c r="S4" i="51" s="1"/>
  <c r="AC4" i="51" s="1"/>
  <c r="AB5" i="51" s="1"/>
  <c r="AX5" i="51"/>
  <c r="S5" i="51" s="1"/>
  <c r="AC5" i="51" s="1"/>
  <c r="AB6" i="51" s="1"/>
  <c r="AX6" i="51"/>
  <c r="S6" i="51" s="1"/>
  <c r="AC6" i="51" s="1"/>
  <c r="AB7" i="51" s="1"/>
  <c r="AX7" i="51"/>
  <c r="S7" i="51" s="1"/>
  <c r="AC7" i="51" s="1"/>
  <c r="AB8" i="51" s="1"/>
  <c r="AX8" i="51"/>
  <c r="S8" i="51" s="1"/>
  <c r="AC8" i="51" s="1"/>
  <c r="AB9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S16" i="1"/>
  <c r="AL16" i="1"/>
  <c r="AU16" i="1" s="1"/>
  <c r="Z24" i="33"/>
  <c r="AS16" i="19"/>
  <c r="AL16" i="19"/>
  <c r="AU16" i="19" s="1"/>
  <c r="AJ4" i="14"/>
  <c r="AK4" i="14"/>
  <c r="AT4" i="14" s="1"/>
  <c r="AT25" i="14" s="1"/>
  <c r="AJ18" i="53"/>
  <c r="AK18" i="53"/>
  <c r="AT18" i="53" s="1"/>
  <c r="AJ12" i="53"/>
  <c r="AK12" i="53"/>
  <c r="AT12" i="53" s="1"/>
  <c r="AJ6" i="53"/>
  <c r="AK6" i="53"/>
  <c r="AT6" i="53" s="1"/>
  <c r="AJ17" i="60"/>
  <c r="AK17" i="60"/>
  <c r="AT17" i="60" s="1"/>
  <c r="AJ11" i="60"/>
  <c r="AK11" i="60"/>
  <c r="AT11" i="60" s="1"/>
  <c r="AJ5" i="60"/>
  <c r="AK5" i="60"/>
  <c r="AT5" i="60" s="1"/>
  <c r="AS9" i="13"/>
  <c r="AL9" i="13"/>
  <c r="AU9" i="13" s="1"/>
  <c r="AL23" i="4"/>
  <c r="AU23" i="4" s="1"/>
  <c r="AR23" i="4"/>
  <c r="AR25" i="4" s="1"/>
  <c r="AX22" i="58"/>
  <c r="S22" i="58" s="1"/>
  <c r="AC22" i="58" s="1"/>
  <c r="AB23" i="58" s="1"/>
  <c r="AJ22" i="22"/>
  <c r="AK22" i="22"/>
  <c r="AT22" i="22" s="1"/>
  <c r="AJ16" i="22"/>
  <c r="AK16" i="22"/>
  <c r="AT16" i="22" s="1"/>
  <c r="AJ10" i="22"/>
  <c r="AK10" i="22"/>
  <c r="AT10" i="22" s="1"/>
  <c r="AJ3" i="22"/>
  <c r="AB4" i="22"/>
  <c r="AJ21" i="8"/>
  <c r="AK21" i="8"/>
  <c r="AT21" i="8" s="1"/>
  <c r="AJ15" i="8"/>
  <c r="AK15" i="8"/>
  <c r="AT15" i="8" s="1"/>
  <c r="AJ9" i="8"/>
  <c r="AK9" i="8"/>
  <c r="AT9" i="8" s="1"/>
  <c r="AG24" i="82"/>
  <c r="AP24" i="82" s="1"/>
  <c r="AF24" i="82"/>
  <c r="AO24" i="82" s="1"/>
  <c r="W25" i="82"/>
  <c r="AE24" i="82"/>
  <c r="Z25" i="28"/>
  <c r="AJ21" i="54"/>
  <c r="AK21" i="54"/>
  <c r="AT21" i="54" s="1"/>
  <c r="AJ15" i="54"/>
  <c r="AK15" i="54"/>
  <c r="AT15" i="54" s="1"/>
  <c r="AJ9" i="54"/>
  <c r="AK9" i="54"/>
  <c r="AT9" i="54" s="1"/>
  <c r="AB4" i="54"/>
  <c r="AJ3" i="54"/>
  <c r="AS10" i="52"/>
  <c r="AL10" i="52"/>
  <c r="AU10" i="52" s="1"/>
  <c r="AS10" i="13"/>
  <c r="AL10" i="13"/>
  <c r="AU10" i="13" s="1"/>
  <c r="AS17" i="52"/>
  <c r="AL17" i="52"/>
  <c r="AU17" i="52" s="1"/>
  <c r="AS17" i="63"/>
  <c r="AL17" i="63"/>
  <c r="AU17" i="63" s="1"/>
  <c r="AS12" i="52"/>
  <c r="AL12" i="52"/>
  <c r="AU12" i="52" s="1"/>
  <c r="AR22" i="10"/>
  <c r="AS18" i="13"/>
  <c r="AL18" i="13"/>
  <c r="AU18" i="13" s="1"/>
  <c r="AH23" i="18"/>
  <c r="AQ23" i="18" s="1"/>
  <c r="AQ25" i="18" s="1"/>
  <c r="AZ3" i="18"/>
  <c r="AJ22" i="24"/>
  <c r="AK22" i="24"/>
  <c r="AT22" i="24" s="1"/>
  <c r="AJ16" i="24"/>
  <c r="AK16" i="24"/>
  <c r="AT16" i="24" s="1"/>
  <c r="AJ10" i="24"/>
  <c r="AK10" i="24"/>
  <c r="AT10" i="24" s="1"/>
  <c r="AJ3" i="24"/>
  <c r="AB4" i="24"/>
  <c r="AH25" i="48"/>
  <c r="AQ25" i="48" s="1"/>
  <c r="AJ17" i="2"/>
  <c r="AK17" i="2"/>
  <c r="AT17" i="2" s="1"/>
  <c r="AJ11" i="2"/>
  <c r="AK11" i="2"/>
  <c r="AT11" i="2" s="1"/>
  <c r="AJ5" i="2"/>
  <c r="AK5" i="2"/>
  <c r="AT5" i="2" s="1"/>
  <c r="AX23" i="72"/>
  <c r="S23" i="72" s="1"/>
  <c r="AC23" i="72" s="1"/>
  <c r="AX3" i="72"/>
  <c r="S3" i="72" s="1"/>
  <c r="AC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S20" i="4"/>
  <c r="AL20" i="4"/>
  <c r="AU20" i="4" s="1"/>
  <c r="AS20" i="52"/>
  <c r="AL20" i="52"/>
  <c r="AU20" i="52" s="1"/>
  <c r="AS10" i="19"/>
  <c r="AL10" i="19"/>
  <c r="AU10" i="19" s="1"/>
  <c r="AI22" i="5"/>
  <c r="AN22" i="5"/>
  <c r="AI23" i="90"/>
  <c r="AN23" i="90"/>
  <c r="AI24" i="30"/>
  <c r="AN24" i="30"/>
  <c r="X24" i="95"/>
  <c r="Y24" i="95"/>
  <c r="AI24" i="43"/>
  <c r="AN24" i="43"/>
  <c r="X24" i="92"/>
  <c r="Y24" i="92"/>
  <c r="Y24" i="45"/>
  <c r="X24" i="45"/>
  <c r="AI24" i="80"/>
  <c r="AN24" i="80"/>
  <c r="AS17" i="14"/>
  <c r="AL17" i="14"/>
  <c r="AU17" i="14" s="1"/>
  <c r="Z24" i="84"/>
  <c r="AS18" i="4"/>
  <c r="AL18" i="4"/>
  <c r="AU18" i="4" s="1"/>
  <c r="AX23" i="11"/>
  <c r="S23" i="11" s="1"/>
  <c r="AC23" i="11" s="1"/>
  <c r="AX3" i="11"/>
  <c r="S3" i="11" s="1"/>
  <c r="AC3" i="11" s="1"/>
  <c r="AX4" i="11"/>
  <c r="S4" i="11" s="1"/>
  <c r="AC4" i="11" s="1"/>
  <c r="AB5" i="11" s="1"/>
  <c r="AX5" i="11"/>
  <c r="S5" i="11" s="1"/>
  <c r="AC5" i="11" s="1"/>
  <c r="AB6" i="11" s="1"/>
  <c r="AX6" i="11"/>
  <c r="S6" i="11" s="1"/>
  <c r="AC6" i="11" s="1"/>
  <c r="AB7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1" i="11"/>
  <c r="S11" i="11" s="1"/>
  <c r="AC11" i="11" s="1"/>
  <c r="AB12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S8" i="70"/>
  <c r="AL8" i="70"/>
  <c r="AU8" i="70" s="1"/>
  <c r="AS3" i="19"/>
  <c r="AL3" i="19"/>
  <c r="AU3" i="19" s="1"/>
  <c r="AS7" i="4"/>
  <c r="AL7" i="4"/>
  <c r="AU7" i="4" s="1"/>
  <c r="AH23" i="49"/>
  <c r="AQ23" i="49" s="1"/>
  <c r="AQ25" i="49" s="1"/>
  <c r="AZ3" i="49"/>
  <c r="AS17" i="70"/>
  <c r="AL17" i="70"/>
  <c r="AU17" i="70" s="1"/>
  <c r="AS8" i="13"/>
  <c r="AL8" i="13"/>
  <c r="AU8" i="13" s="1"/>
  <c r="AS12" i="1"/>
  <c r="AL12" i="1"/>
  <c r="AU12" i="1" s="1"/>
  <c r="AR22" i="74"/>
  <c r="AH24" i="75"/>
  <c r="AQ24" i="75" s="1"/>
  <c r="AS10" i="4"/>
  <c r="AL10" i="4"/>
  <c r="AU10" i="4" s="1"/>
  <c r="AS21" i="1"/>
  <c r="AL21" i="1"/>
  <c r="AU21" i="1" s="1"/>
  <c r="AR23" i="81"/>
  <c r="AJ23" i="51"/>
  <c r="AS23" i="51" s="1"/>
  <c r="AK23" i="51"/>
  <c r="AT23" i="51" s="1"/>
  <c r="AS15" i="52"/>
  <c r="AL15" i="52"/>
  <c r="AU15" i="52" s="1"/>
  <c r="AJ23" i="53"/>
  <c r="AS23" i="53" s="1"/>
  <c r="AK23" i="53"/>
  <c r="AT23" i="53" s="1"/>
  <c r="AS20" i="70"/>
  <c r="AL20" i="70"/>
  <c r="AU20" i="70" s="1"/>
  <c r="AS3" i="14"/>
  <c r="AL3" i="14"/>
  <c r="AU3" i="14" s="1"/>
  <c r="AS5" i="63"/>
  <c r="AL5" i="63"/>
  <c r="AU5" i="63" s="1"/>
  <c r="AJ17" i="53"/>
  <c r="AK17" i="53"/>
  <c r="AT17" i="53" s="1"/>
  <c r="AJ11" i="53"/>
  <c r="AK11" i="53"/>
  <c r="AT11" i="53" s="1"/>
  <c r="AJ5" i="53"/>
  <c r="AK5" i="53"/>
  <c r="AT5" i="53" s="1"/>
  <c r="AH25" i="76"/>
  <c r="AQ25" i="76" s="1"/>
  <c r="Z23" i="89"/>
  <c r="AS18" i="70"/>
  <c r="AL18" i="70"/>
  <c r="AU18" i="70" s="1"/>
  <c r="AJ22" i="60"/>
  <c r="AK22" i="60"/>
  <c r="AT22" i="60" s="1"/>
  <c r="AJ16" i="60"/>
  <c r="AK16" i="60"/>
  <c r="AT16" i="60" s="1"/>
  <c r="AJ10" i="60"/>
  <c r="AK10" i="60"/>
  <c r="AT10" i="60" s="1"/>
  <c r="AJ3" i="60"/>
  <c r="AB4" i="60"/>
  <c r="Z25" i="83"/>
  <c r="AS20" i="19"/>
  <c r="AL20" i="19"/>
  <c r="AU20" i="19" s="1"/>
  <c r="AJ21" i="22"/>
  <c r="AK21" i="22"/>
  <c r="AT21" i="22" s="1"/>
  <c r="AJ15" i="22"/>
  <c r="AK15" i="22"/>
  <c r="AT15" i="22" s="1"/>
  <c r="AJ9" i="22"/>
  <c r="AK9" i="22"/>
  <c r="AT9" i="22" s="1"/>
  <c r="AS13" i="14"/>
  <c r="AL13" i="14"/>
  <c r="AU13" i="14" s="1"/>
  <c r="AR23" i="36"/>
  <c r="AI22" i="20"/>
  <c r="AN22" i="20"/>
  <c r="AJ20" i="8"/>
  <c r="AK20" i="8"/>
  <c r="AT20" i="8" s="1"/>
  <c r="AJ14" i="8"/>
  <c r="AK14" i="8"/>
  <c r="AT14" i="8" s="1"/>
  <c r="AJ8" i="8"/>
  <c r="AK8" i="8"/>
  <c r="AT8" i="8" s="1"/>
  <c r="AN23" i="24"/>
  <c r="AN25" i="24" s="1"/>
  <c r="AI23" i="24"/>
  <c r="X24" i="41"/>
  <c r="Y24" i="41"/>
  <c r="AS21" i="63"/>
  <c r="AL21" i="63"/>
  <c r="AU21" i="63" s="1"/>
  <c r="Z23" i="91"/>
  <c r="AS11" i="4"/>
  <c r="AL11" i="4"/>
  <c r="AU11" i="4" s="1"/>
  <c r="AN22" i="27"/>
  <c r="AI22" i="27"/>
  <c r="AG24" i="73"/>
  <c r="AP24" i="73" s="1"/>
  <c r="AF24" i="73"/>
  <c r="AO24" i="73" s="1"/>
  <c r="AE24" i="73"/>
  <c r="W25" i="73"/>
  <c r="AJ20" i="54"/>
  <c r="AK20" i="54"/>
  <c r="AT20" i="54" s="1"/>
  <c r="AJ14" i="54"/>
  <c r="AK14" i="54"/>
  <c r="AT14" i="54" s="1"/>
  <c r="AJ8" i="54"/>
  <c r="AK8" i="54"/>
  <c r="AT8" i="54" s="1"/>
  <c r="AH23" i="74"/>
  <c r="AQ23" i="74" s="1"/>
  <c r="AS6" i="4"/>
  <c r="AL6" i="4"/>
  <c r="AU6" i="4" s="1"/>
  <c r="AS4" i="9"/>
  <c r="AS25" i="9" s="1"/>
  <c r="AL4" i="9"/>
  <c r="AU4" i="9" s="1"/>
  <c r="AU25" i="9" s="1"/>
  <c r="C11" i="9" s="1"/>
  <c r="AS7" i="70"/>
  <c r="AL7" i="70"/>
  <c r="AU7" i="70" s="1"/>
  <c r="AS16" i="13"/>
  <c r="AL16" i="13"/>
  <c r="AU16" i="13" s="1"/>
  <c r="AS15" i="19"/>
  <c r="AL15" i="19"/>
  <c r="AU15" i="19" s="1"/>
  <c r="AI22" i="23"/>
  <c r="AN22" i="23"/>
  <c r="AI22" i="32"/>
  <c r="AN22" i="32"/>
  <c r="AS6" i="52"/>
  <c r="AL6" i="52"/>
  <c r="AU6" i="52" s="1"/>
  <c r="AS9" i="70"/>
  <c r="AL9" i="70"/>
  <c r="AU9" i="70" s="1"/>
  <c r="AH24" i="88"/>
  <c r="AQ24" i="88" s="1"/>
  <c r="AJ21" i="24"/>
  <c r="AK21" i="24"/>
  <c r="AT21" i="24" s="1"/>
  <c r="AJ15" i="24"/>
  <c r="AK15" i="24"/>
  <c r="AT15" i="24" s="1"/>
  <c r="AJ9" i="24"/>
  <c r="AK9" i="24"/>
  <c r="AT9" i="24" s="1"/>
  <c r="AS17" i="19"/>
  <c r="AL17" i="19"/>
  <c r="AU17" i="19" s="1"/>
  <c r="AS10" i="14"/>
  <c r="AL10" i="14"/>
  <c r="AU10" i="14" s="1"/>
  <c r="AJ22" i="2"/>
  <c r="AK22" i="2"/>
  <c r="AT22" i="2" s="1"/>
  <c r="AJ16" i="2"/>
  <c r="AK16" i="2"/>
  <c r="AT16" i="2" s="1"/>
  <c r="AJ10" i="2"/>
  <c r="AK10" i="2"/>
  <c r="AT10" i="2" s="1"/>
  <c r="AJ3" i="2"/>
  <c r="AB4" i="2"/>
  <c r="AS12" i="63"/>
  <c r="AL12" i="63"/>
  <c r="AU12" i="63" s="1"/>
  <c r="AJ23" i="72"/>
  <c r="AS23" i="72" s="1"/>
  <c r="AK23" i="72"/>
  <c r="AT23" i="72" s="1"/>
  <c r="AS13" i="52"/>
  <c r="AL13" i="52"/>
  <c r="AU13" i="52" s="1"/>
  <c r="AS20" i="14"/>
  <c r="AL20" i="14"/>
  <c r="AU20" i="14" s="1"/>
  <c r="AU25" i="65"/>
  <c r="C11" i="65" s="1"/>
  <c r="F18" i="97" s="1"/>
  <c r="AX23" i="16"/>
  <c r="S23" i="16" s="1"/>
  <c r="AC23" i="16" s="1"/>
  <c r="AX3" i="16"/>
  <c r="S3" i="16" s="1"/>
  <c r="AC3" i="16" s="1"/>
  <c r="AX4" i="16"/>
  <c r="S4" i="16" s="1"/>
  <c r="AC4" i="16" s="1"/>
  <c r="AB5" i="16" s="1"/>
  <c r="AX5" i="16"/>
  <c r="S5" i="16" s="1"/>
  <c r="AC5" i="16" s="1"/>
  <c r="AB6" i="16" s="1"/>
  <c r="AX6" i="16"/>
  <c r="S6" i="16" s="1"/>
  <c r="AC6" i="16" s="1"/>
  <c r="AB7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S11" i="52"/>
  <c r="AL11" i="52"/>
  <c r="AU11" i="52" s="1"/>
  <c r="X23" i="5"/>
  <c r="Y23" i="5"/>
  <c r="Y25" i="25"/>
  <c r="X25" i="25"/>
  <c r="AN23" i="51"/>
  <c r="AN25" i="51" s="1"/>
  <c r="AI23" i="51"/>
  <c r="AN23" i="47"/>
  <c r="AI23" i="47"/>
  <c r="AI23" i="45"/>
  <c r="AN23" i="45"/>
  <c r="AE24" i="31"/>
  <c r="W25" i="31"/>
  <c r="AG24" i="31"/>
  <c r="AP24" i="31" s="1"/>
  <c r="AF24" i="31"/>
  <c r="AO24" i="31" s="1"/>
  <c r="AR23" i="33"/>
  <c r="AR22" i="89"/>
  <c r="AS18" i="19"/>
  <c r="AL18" i="19"/>
  <c r="AU18" i="19" s="1"/>
  <c r="AS19" i="1"/>
  <c r="AL19" i="1"/>
  <c r="AU19" i="1" s="1"/>
  <c r="Z22" i="6"/>
  <c r="AG23" i="29"/>
  <c r="AP23" i="29" s="1"/>
  <c r="AF23" i="29"/>
  <c r="AO23" i="29" s="1"/>
  <c r="AE23" i="29"/>
  <c r="W24" i="29"/>
  <c r="AS15" i="4"/>
  <c r="AL15" i="4"/>
  <c r="AU15" i="4" s="1"/>
  <c r="AS14" i="52"/>
  <c r="AL14" i="52"/>
  <c r="AU14" i="52" s="1"/>
  <c r="AS3" i="63"/>
  <c r="AL3" i="63"/>
  <c r="AU3" i="63" s="1"/>
  <c r="AE23" i="17"/>
  <c r="AG23" i="17"/>
  <c r="AP23" i="17" s="1"/>
  <c r="AP25" i="17" s="1"/>
  <c r="AF23" i="17"/>
  <c r="AO23" i="17" s="1"/>
  <c r="AO25" i="17" s="1"/>
  <c r="AR24" i="28"/>
  <c r="AX22" i="11"/>
  <c r="S22" i="11" s="1"/>
  <c r="AC22" i="11" s="1"/>
  <c r="AB23" i="11" s="1"/>
  <c r="AX23" i="64"/>
  <c r="S23" i="64" s="1"/>
  <c r="AC23" i="64" s="1"/>
  <c r="AX3" i="64"/>
  <c r="S3" i="64" s="1"/>
  <c r="AC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S7" i="19"/>
  <c r="AL7" i="19"/>
  <c r="AU7" i="19" s="1"/>
  <c r="AR22" i="62"/>
  <c r="AG22" i="68"/>
  <c r="AP22" i="68" s="1"/>
  <c r="AF22" i="68"/>
  <c r="AO22" i="68" s="1"/>
  <c r="AE22" i="68"/>
  <c r="W23" i="68"/>
  <c r="AS18" i="14"/>
  <c r="AL18" i="14"/>
  <c r="AU18" i="14" s="1"/>
  <c r="AR21" i="6"/>
  <c r="AS14" i="63"/>
  <c r="AL14" i="63"/>
  <c r="AU14" i="63" s="1"/>
  <c r="AS8" i="14"/>
  <c r="AL8" i="14"/>
  <c r="AU8" i="14" s="1"/>
  <c r="AS22" i="63"/>
  <c r="AL22" i="63"/>
  <c r="AU22" i="63" s="1"/>
  <c r="AR23" i="88"/>
  <c r="AS11" i="13"/>
  <c r="AL11" i="13"/>
  <c r="AU11" i="13" s="1"/>
  <c r="Y24" i="85"/>
  <c r="X24" i="85"/>
  <c r="AJ22" i="53"/>
  <c r="AK22" i="53"/>
  <c r="AT22" i="53" s="1"/>
  <c r="AJ16" i="53"/>
  <c r="AK16" i="53"/>
  <c r="AT16" i="53" s="1"/>
  <c r="AJ10" i="53"/>
  <c r="AK10" i="53"/>
  <c r="AT10" i="53" s="1"/>
  <c r="AJ3" i="53"/>
  <c r="AB4" i="53"/>
  <c r="Z25" i="76"/>
  <c r="AJ21" i="60"/>
  <c r="AK21" i="60"/>
  <c r="AT21" i="60" s="1"/>
  <c r="AJ15" i="60"/>
  <c r="AK15" i="60"/>
  <c r="AT15" i="60" s="1"/>
  <c r="AJ9" i="60"/>
  <c r="AK9" i="60"/>
  <c r="AT9" i="60" s="1"/>
  <c r="AS15" i="13"/>
  <c r="AL15" i="13"/>
  <c r="AU15" i="13" s="1"/>
  <c r="AH23" i="93"/>
  <c r="AQ23" i="93" s="1"/>
  <c r="AJ20" i="22"/>
  <c r="AK20" i="22"/>
  <c r="AT20" i="22" s="1"/>
  <c r="AJ14" i="22"/>
  <c r="AK14" i="22"/>
  <c r="AT14" i="22" s="1"/>
  <c r="AJ8" i="22"/>
  <c r="AK8" i="22"/>
  <c r="AT8" i="22" s="1"/>
  <c r="W24" i="39"/>
  <c r="AG23" i="39"/>
  <c r="AP23" i="39" s="1"/>
  <c r="AF23" i="39"/>
  <c r="AO23" i="39" s="1"/>
  <c r="AE23" i="39"/>
  <c r="AH23" i="12"/>
  <c r="AQ23" i="12" s="1"/>
  <c r="AQ25" i="12" s="1"/>
  <c r="AZ3" i="12"/>
  <c r="AX22" i="12" s="1"/>
  <c r="S22" i="12" s="1"/>
  <c r="AC22" i="12" s="1"/>
  <c r="AB23" i="12" s="1"/>
  <c r="Y23" i="20"/>
  <c r="X23" i="20"/>
  <c r="AJ19" i="8"/>
  <c r="AK19" i="8"/>
  <c r="AT19" i="8" s="1"/>
  <c r="AJ13" i="8"/>
  <c r="AK13" i="8"/>
  <c r="AT13" i="8" s="1"/>
  <c r="AJ7" i="8"/>
  <c r="AK7" i="8"/>
  <c r="AT7" i="8" s="1"/>
  <c r="X23" i="27"/>
  <c r="Y23" i="27"/>
  <c r="AH24" i="81"/>
  <c r="AQ24" i="81" s="1"/>
  <c r="AJ19" i="54"/>
  <c r="AK19" i="54"/>
  <c r="AT19" i="54" s="1"/>
  <c r="AJ13" i="54"/>
  <c r="AK13" i="54"/>
  <c r="AT13" i="54" s="1"/>
  <c r="AJ7" i="54"/>
  <c r="AK7" i="54"/>
  <c r="AT7" i="54" s="1"/>
  <c r="AS16" i="52"/>
  <c r="AL16" i="52"/>
  <c r="AU16" i="52" s="1"/>
  <c r="AS14" i="14"/>
  <c r="AL14" i="14"/>
  <c r="AU14" i="14" s="1"/>
  <c r="Z23" i="74"/>
  <c r="AS16" i="63"/>
  <c r="AL16" i="63"/>
  <c r="AU16" i="63" s="1"/>
  <c r="AH25" i="44"/>
  <c r="AQ25" i="44" s="1"/>
  <c r="AS19" i="4"/>
  <c r="AL19" i="4"/>
  <c r="AU19" i="4" s="1"/>
  <c r="AH23" i="56"/>
  <c r="AQ23" i="56" s="1"/>
  <c r="AQ25" i="56" s="1"/>
  <c r="AZ3" i="56"/>
  <c r="Y23" i="23"/>
  <c r="X23" i="23"/>
  <c r="Z24" i="88"/>
  <c r="AS6" i="13"/>
  <c r="AL6" i="13"/>
  <c r="AU6" i="13" s="1"/>
  <c r="AJ20" i="24"/>
  <c r="AK20" i="24"/>
  <c r="AT20" i="24" s="1"/>
  <c r="AJ14" i="24"/>
  <c r="AK14" i="24"/>
  <c r="AT14" i="24" s="1"/>
  <c r="AJ8" i="24"/>
  <c r="AK8" i="24"/>
  <c r="AT8" i="24" s="1"/>
  <c r="AJ21" i="2"/>
  <c r="AK21" i="2"/>
  <c r="AT21" i="2" s="1"/>
  <c r="AJ15" i="2"/>
  <c r="AK15" i="2"/>
  <c r="AT15" i="2" s="1"/>
  <c r="AJ9" i="2"/>
  <c r="AK9" i="2"/>
  <c r="AT9" i="2" s="1"/>
  <c r="AS8" i="4"/>
  <c r="AL8" i="4"/>
  <c r="AU8" i="4" s="1"/>
  <c r="AN25" i="96"/>
  <c r="AI25" i="96"/>
  <c r="AS25" i="65"/>
  <c r="AX22" i="16"/>
  <c r="S22" i="16" s="1"/>
  <c r="AC22" i="16" s="1"/>
  <c r="AB23" i="16" s="1"/>
  <c r="AI23" i="2"/>
  <c r="AN23" i="2"/>
  <c r="AN25" i="2" s="1"/>
  <c r="AS17" i="13"/>
  <c r="AL17" i="13"/>
  <c r="AU17" i="13" s="1"/>
  <c r="AS15" i="14"/>
  <c r="AL15" i="14"/>
  <c r="AU15" i="14" s="1"/>
  <c r="Y26" i="79"/>
  <c r="X26" i="79"/>
  <c r="AN23" i="92"/>
  <c r="AI23" i="92"/>
  <c r="X25" i="40"/>
  <c r="Y25" i="40"/>
  <c r="Y23" i="46"/>
  <c r="X23" i="46"/>
  <c r="AS3" i="70"/>
  <c r="AL3" i="70"/>
  <c r="AU3" i="70" s="1"/>
  <c r="AS11" i="14"/>
  <c r="AL11" i="14"/>
  <c r="AU11" i="14" s="1"/>
  <c r="AS22" i="70"/>
  <c r="AL22" i="70"/>
  <c r="AU22" i="70" s="1"/>
  <c r="AR22" i="18"/>
  <c r="AR23" i="77"/>
  <c r="AS7" i="63"/>
  <c r="AL7" i="63"/>
  <c r="AU7" i="63" s="1"/>
  <c r="AS7" i="13"/>
  <c r="AL7" i="13"/>
  <c r="AU7" i="13" s="1"/>
  <c r="AH23" i="62"/>
  <c r="AQ23" i="62" s="1"/>
  <c r="AQ25" i="62" s="1"/>
  <c r="AZ3" i="62"/>
  <c r="AX22" i="62" s="1"/>
  <c r="S22" i="62" s="1"/>
  <c r="AC22" i="62" s="1"/>
  <c r="AB23" i="62" s="1"/>
  <c r="AH23" i="55"/>
  <c r="AQ23" i="55" s="1"/>
  <c r="AQ25" i="55" s="1"/>
  <c r="AZ3" i="55"/>
  <c r="Z23" i="62"/>
  <c r="AS5" i="14"/>
  <c r="AL5" i="14"/>
  <c r="AU5" i="14" s="1"/>
  <c r="AR24" i="48"/>
  <c r="AS13" i="63"/>
  <c r="AL13" i="63"/>
  <c r="AU13" i="63" s="1"/>
  <c r="AH24" i="77"/>
  <c r="AQ24" i="77" s="1"/>
  <c r="AJ4" i="63"/>
  <c r="AK4" i="63"/>
  <c r="AT4" i="63" s="1"/>
  <c r="AT25" i="63" s="1"/>
  <c r="AS9" i="14"/>
  <c r="AL9" i="14"/>
  <c r="AU9" i="14" s="1"/>
  <c r="Z23" i="49"/>
  <c r="AS5" i="70"/>
  <c r="AL5" i="70"/>
  <c r="AU5" i="70" s="1"/>
  <c r="AS14" i="13"/>
  <c r="AL14" i="13"/>
  <c r="AU14" i="13" s="1"/>
  <c r="AX22" i="64"/>
  <c r="S22" i="64" s="1"/>
  <c r="AC22" i="64" s="1"/>
  <c r="AB23" i="64" s="1"/>
  <c r="AN23" i="60"/>
  <c r="AN25" i="60" s="1"/>
  <c r="AI23" i="60"/>
  <c r="AK23" i="22"/>
  <c r="AT23" i="22" s="1"/>
  <c r="AR24" i="44"/>
  <c r="Z24" i="75"/>
  <c r="AS16" i="4"/>
  <c r="AL16" i="4"/>
  <c r="AU16" i="4" s="1"/>
  <c r="AS5" i="52"/>
  <c r="AL5" i="52"/>
  <c r="AU5" i="52" s="1"/>
  <c r="AJ21" i="53"/>
  <c r="AK21" i="53"/>
  <c r="AT21" i="53" s="1"/>
  <c r="AJ15" i="53"/>
  <c r="AK15" i="53"/>
  <c r="AT15" i="53" s="1"/>
  <c r="AJ9" i="53"/>
  <c r="AK9" i="53"/>
  <c r="AT9" i="53" s="1"/>
  <c r="AS6" i="70"/>
  <c r="AL6" i="70"/>
  <c r="AU6" i="70" s="1"/>
  <c r="AJ20" i="60"/>
  <c r="AK20" i="60"/>
  <c r="AT20" i="60" s="1"/>
  <c r="AJ14" i="60"/>
  <c r="AK14" i="60"/>
  <c r="AT14" i="60" s="1"/>
  <c r="AJ8" i="60"/>
  <c r="AK8" i="60"/>
  <c r="AT8" i="60" s="1"/>
  <c r="AS8" i="19"/>
  <c r="AL8" i="19"/>
  <c r="AU8" i="19" s="1"/>
  <c r="AJ19" i="22"/>
  <c r="AK19" i="22"/>
  <c r="AT19" i="22" s="1"/>
  <c r="AJ13" i="22"/>
  <c r="AK13" i="22"/>
  <c r="AT13" i="22" s="1"/>
  <c r="AJ7" i="22"/>
  <c r="AK7" i="22"/>
  <c r="AT7" i="22" s="1"/>
  <c r="AS19" i="14"/>
  <c r="AL19" i="14"/>
  <c r="AU19" i="14" s="1"/>
  <c r="AJ18" i="8"/>
  <c r="AK18" i="8"/>
  <c r="AT18" i="8" s="1"/>
  <c r="AJ12" i="8"/>
  <c r="AK12" i="8"/>
  <c r="AT12" i="8" s="1"/>
  <c r="AJ6" i="8"/>
  <c r="AK6" i="8"/>
  <c r="AT6" i="8" s="1"/>
  <c r="AI23" i="41"/>
  <c r="AN23" i="41"/>
  <c r="AS9" i="63"/>
  <c r="AL9" i="63"/>
  <c r="AU9" i="63" s="1"/>
  <c r="AS17" i="4"/>
  <c r="AL17" i="4"/>
  <c r="AU17" i="4" s="1"/>
  <c r="Z24" i="81"/>
  <c r="AJ18" i="54"/>
  <c r="AK18" i="54"/>
  <c r="AT18" i="54" s="1"/>
  <c r="AJ12" i="54"/>
  <c r="AK12" i="54"/>
  <c r="AT12" i="54" s="1"/>
  <c r="AJ6" i="54"/>
  <c r="AK6" i="54"/>
  <c r="AT6" i="54" s="1"/>
  <c r="AJ4" i="52"/>
  <c r="AK4" i="52"/>
  <c r="AT4" i="52" s="1"/>
  <c r="AT25" i="52" s="1"/>
  <c r="AS22" i="19"/>
  <c r="AL22" i="19"/>
  <c r="AU22" i="19" s="1"/>
  <c r="AI22" i="7"/>
  <c r="AN22" i="7"/>
  <c r="Z23" i="56"/>
  <c r="AS13" i="70"/>
  <c r="AL13" i="70"/>
  <c r="AU13" i="70" s="1"/>
  <c r="AS7" i="1"/>
  <c r="AL7" i="1"/>
  <c r="AU7" i="1" s="1"/>
  <c r="AS22" i="13"/>
  <c r="AL22" i="13"/>
  <c r="AU22" i="13" s="1"/>
  <c r="AS21" i="19"/>
  <c r="AL21" i="19"/>
  <c r="AU21" i="19" s="1"/>
  <c r="AS20" i="1"/>
  <c r="AL20" i="1"/>
  <c r="AU20" i="1" s="1"/>
  <c r="AR24" i="76"/>
  <c r="AS15" i="70"/>
  <c r="AL15" i="70"/>
  <c r="AU15" i="70" s="1"/>
  <c r="AR23" i="54"/>
  <c r="AR25" i="54" s="1"/>
  <c r="AL23" i="54"/>
  <c r="AU23" i="54" s="1"/>
  <c r="AJ19" i="24"/>
  <c r="AK19" i="24"/>
  <c r="AT19" i="24" s="1"/>
  <c r="AJ13" i="24"/>
  <c r="AK13" i="24"/>
  <c r="AT13" i="24" s="1"/>
  <c r="AJ7" i="24"/>
  <c r="AK7" i="24"/>
  <c r="AT7" i="24" s="1"/>
  <c r="AS5" i="19"/>
  <c r="AL5" i="19"/>
  <c r="AU5" i="19" s="1"/>
  <c r="AS16" i="14"/>
  <c r="AL16" i="14"/>
  <c r="AU16" i="14" s="1"/>
  <c r="AJ20" i="2"/>
  <c r="AK20" i="2"/>
  <c r="AT20" i="2" s="1"/>
  <c r="AJ14" i="2"/>
  <c r="AK14" i="2"/>
  <c r="AT14" i="2" s="1"/>
  <c r="AJ8" i="2"/>
  <c r="AK8" i="2"/>
  <c r="AT8" i="2" s="1"/>
  <c r="AS18" i="63"/>
  <c r="AL18" i="63"/>
  <c r="AU18" i="63" s="1"/>
  <c r="X26" i="96"/>
  <c r="Y26" i="96"/>
  <c r="AI23" i="8"/>
  <c r="AN23" i="8"/>
  <c r="AN25" i="8" s="1"/>
  <c r="W23" i="94"/>
  <c r="AE22" i="94"/>
  <c r="AG22" i="94"/>
  <c r="AP22" i="94" s="1"/>
  <c r="AF22" i="94"/>
  <c r="AO22" i="94" s="1"/>
  <c r="AS19" i="52"/>
  <c r="AL19" i="52"/>
  <c r="AU19" i="52" s="1"/>
  <c r="AS14" i="1"/>
  <c r="AL14" i="1"/>
  <c r="AU14" i="1" s="1"/>
  <c r="AS14" i="70"/>
  <c r="AL14" i="70"/>
  <c r="AU14" i="70" s="1"/>
  <c r="AI24" i="25"/>
  <c r="AN24" i="25"/>
  <c r="AN23" i="11"/>
  <c r="AN25" i="11" s="1"/>
  <c r="AI23" i="11"/>
  <c r="X24" i="47"/>
  <c r="Y24" i="47"/>
  <c r="AN24" i="40"/>
  <c r="AI24" i="40"/>
  <c r="X23" i="35"/>
  <c r="Y23" i="35"/>
  <c r="AN23" i="50"/>
  <c r="AN25" i="50" s="1"/>
  <c r="AI23" i="50"/>
  <c r="X25" i="80"/>
  <c r="Y25" i="80"/>
  <c r="AE23" i="93" l="1"/>
  <c r="Z25" i="37"/>
  <c r="Z25" i="30"/>
  <c r="Z23" i="46"/>
  <c r="AF23" i="12"/>
  <c r="AO23" i="12" s="1"/>
  <c r="AO25" i="12" s="1"/>
  <c r="AE24" i="38"/>
  <c r="AN24" i="38" s="1"/>
  <c r="AG23" i="93"/>
  <c r="AP23" i="93" s="1"/>
  <c r="AX23" i="3"/>
  <c r="S23" i="3" s="1"/>
  <c r="AC23" i="3" s="1"/>
  <c r="AJ23" i="3" s="1"/>
  <c r="AS23" i="3" s="1"/>
  <c r="AX19" i="3"/>
  <c r="S19" i="3" s="1"/>
  <c r="AC19" i="3" s="1"/>
  <c r="AB20" i="3" s="1"/>
  <c r="AX8" i="3"/>
  <c r="S8" i="3" s="1"/>
  <c r="AC8" i="3" s="1"/>
  <c r="AB9" i="3" s="1"/>
  <c r="AK9" i="3" s="1"/>
  <c r="AT9" i="3" s="1"/>
  <c r="W25" i="36"/>
  <c r="Y25" i="36" s="1"/>
  <c r="AX12" i="3"/>
  <c r="S12" i="3" s="1"/>
  <c r="AC12" i="3" s="1"/>
  <c r="AB13" i="3" s="1"/>
  <c r="AK13" i="3" s="1"/>
  <c r="AT13" i="3" s="1"/>
  <c r="Z24" i="85"/>
  <c r="AF24" i="36"/>
  <c r="AO24" i="36" s="1"/>
  <c r="AX6" i="3"/>
  <c r="S6" i="3" s="1"/>
  <c r="AC6" i="3" s="1"/>
  <c r="AB7" i="3" s="1"/>
  <c r="AK7" i="3" s="1"/>
  <c r="AT7" i="3" s="1"/>
  <c r="W24" i="93"/>
  <c r="AX14" i="3"/>
  <c r="S14" i="3" s="1"/>
  <c r="AC14" i="3" s="1"/>
  <c r="AB15" i="3" s="1"/>
  <c r="AK15" i="3" s="1"/>
  <c r="AT15" i="3" s="1"/>
  <c r="W25" i="38"/>
  <c r="X25" i="38" s="1"/>
  <c r="AX4" i="3"/>
  <c r="S4" i="3" s="1"/>
  <c r="AC4" i="3" s="1"/>
  <c r="AB5" i="3" s="1"/>
  <c r="AX3" i="3"/>
  <c r="S3" i="3" s="1"/>
  <c r="AC3" i="3" s="1"/>
  <c r="AF24" i="38"/>
  <c r="AO24" i="38" s="1"/>
  <c r="AK20" i="3"/>
  <c r="AT20" i="3" s="1"/>
  <c r="AX5" i="3"/>
  <c r="S5" i="3" s="1"/>
  <c r="AC5" i="3" s="1"/>
  <c r="AB6" i="3" s="1"/>
  <c r="AX17" i="3"/>
  <c r="S17" i="3" s="1"/>
  <c r="AC17" i="3" s="1"/>
  <c r="AB18" i="3" s="1"/>
  <c r="AX13" i="3"/>
  <c r="S13" i="3" s="1"/>
  <c r="AC13" i="3" s="1"/>
  <c r="AB14" i="3" s="1"/>
  <c r="AX11" i="3"/>
  <c r="S11" i="3" s="1"/>
  <c r="AC11" i="3" s="1"/>
  <c r="AB12" i="3" s="1"/>
  <c r="AX21" i="3"/>
  <c r="S21" i="3" s="1"/>
  <c r="AC21" i="3" s="1"/>
  <c r="AB22" i="3" s="1"/>
  <c r="AK23" i="3"/>
  <c r="AT23" i="3" s="1"/>
  <c r="AN23" i="3"/>
  <c r="AN25" i="3" s="1"/>
  <c r="AI23" i="3"/>
  <c r="AG25" i="48"/>
  <c r="AP25" i="48" s="1"/>
  <c r="AG23" i="55"/>
  <c r="AP23" i="55" s="1"/>
  <c r="AP25" i="55" s="1"/>
  <c r="AX7" i="3"/>
  <c r="S7" i="3" s="1"/>
  <c r="AC7" i="3" s="1"/>
  <c r="AB8" i="3" s="1"/>
  <c r="AX16" i="3"/>
  <c r="S16" i="3" s="1"/>
  <c r="AC16" i="3" s="1"/>
  <c r="AB17" i="3" s="1"/>
  <c r="AX15" i="3"/>
  <c r="S15" i="3" s="1"/>
  <c r="AC15" i="3" s="1"/>
  <c r="AB16" i="3" s="1"/>
  <c r="Z26" i="96"/>
  <c r="AG26" i="96" s="1"/>
  <c r="AP26" i="96" s="1"/>
  <c r="Z23" i="27"/>
  <c r="AE25" i="48"/>
  <c r="AX20" i="3"/>
  <c r="S20" i="3" s="1"/>
  <c r="AC20" i="3" s="1"/>
  <c r="AB21" i="3" s="1"/>
  <c r="AX18" i="3"/>
  <c r="S18" i="3" s="1"/>
  <c r="AC18" i="3" s="1"/>
  <c r="AB19" i="3" s="1"/>
  <c r="AX10" i="3"/>
  <c r="S10" i="3" s="1"/>
  <c r="AC10" i="3" s="1"/>
  <c r="AB11" i="3" s="1"/>
  <c r="AX9" i="3"/>
  <c r="S9" i="3" s="1"/>
  <c r="AC9" i="3" s="1"/>
  <c r="AB10" i="3" s="1"/>
  <c r="AE23" i="10"/>
  <c r="AF25" i="48"/>
  <c r="AO25" i="48" s="1"/>
  <c r="AF23" i="55"/>
  <c r="AO23" i="55" s="1"/>
  <c r="AO25" i="55" s="1"/>
  <c r="Z23" i="23"/>
  <c r="AF23" i="23" s="1"/>
  <c r="AO23" i="23" s="1"/>
  <c r="AO25" i="23" s="1"/>
  <c r="Z24" i="41"/>
  <c r="AG24" i="41" s="1"/>
  <c r="AP24" i="41" s="1"/>
  <c r="Z24" i="95"/>
  <c r="Z25" i="43"/>
  <c r="AG25" i="43" s="1"/>
  <c r="AP25" i="43" s="1"/>
  <c r="Z23" i="32"/>
  <c r="AF23" i="32" s="1"/>
  <c r="AO23" i="32" s="1"/>
  <c r="AE25" i="43"/>
  <c r="AG23" i="32"/>
  <c r="AP23" i="32" s="1"/>
  <c r="AR24" i="25"/>
  <c r="AF26" i="96"/>
  <c r="AO26" i="96" s="1"/>
  <c r="AS14" i="2"/>
  <c r="AL14" i="2"/>
  <c r="AU14" i="2" s="1"/>
  <c r="AS19" i="24"/>
  <c r="AL19" i="24"/>
  <c r="AU19" i="24" s="1"/>
  <c r="AS12" i="8"/>
  <c r="AL12" i="8"/>
  <c r="AU12" i="8" s="1"/>
  <c r="AS7" i="22"/>
  <c r="AL7" i="22"/>
  <c r="AU7" i="22" s="1"/>
  <c r="AS20" i="60"/>
  <c r="AL20" i="60"/>
  <c r="AU20" i="60" s="1"/>
  <c r="AS15" i="53"/>
  <c r="AL15" i="53"/>
  <c r="AU15" i="53" s="1"/>
  <c r="AX23" i="62"/>
  <c r="S23" i="62" s="1"/>
  <c r="AC23" i="62" s="1"/>
  <c r="AX3" i="62"/>
  <c r="S3" i="62" s="1"/>
  <c r="AC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J23" i="16"/>
  <c r="AS23" i="16" s="1"/>
  <c r="AK23" i="16"/>
  <c r="AT23" i="16" s="1"/>
  <c r="AS13" i="54"/>
  <c r="AL13" i="54"/>
  <c r="AU13" i="54" s="1"/>
  <c r="W24" i="27"/>
  <c r="AG23" i="27"/>
  <c r="AP23" i="27" s="1"/>
  <c r="AF23" i="27"/>
  <c r="AO23" i="27" s="1"/>
  <c r="AE23" i="27"/>
  <c r="AS19" i="8"/>
  <c r="AL19" i="8"/>
  <c r="AU19" i="8" s="1"/>
  <c r="AS21" i="60"/>
  <c r="AL21" i="60"/>
  <c r="AU21" i="60" s="1"/>
  <c r="AG24" i="85"/>
  <c r="AP24" i="85" s="1"/>
  <c r="AF24" i="85"/>
  <c r="AO24" i="85" s="1"/>
  <c r="W25" i="85"/>
  <c r="AE24" i="85"/>
  <c r="AJ21" i="64"/>
  <c r="AK21" i="64"/>
  <c r="AT21" i="64" s="1"/>
  <c r="AJ15" i="64"/>
  <c r="AK15" i="64"/>
  <c r="AT15" i="64" s="1"/>
  <c r="AJ9" i="64"/>
  <c r="AK9" i="64"/>
  <c r="AT9" i="64" s="1"/>
  <c r="AI23" i="17"/>
  <c r="AN23" i="17"/>
  <c r="AN25" i="17" s="1"/>
  <c r="AG22" i="6"/>
  <c r="AP22" i="6" s="1"/>
  <c r="AF22" i="6"/>
  <c r="AO22" i="6" s="1"/>
  <c r="W23" i="6"/>
  <c r="AE22" i="6"/>
  <c r="Y25" i="31"/>
  <c r="X25" i="31"/>
  <c r="Z25" i="31" s="1"/>
  <c r="AL23" i="51"/>
  <c r="AU23" i="51" s="1"/>
  <c r="AR23" i="51"/>
  <c r="AR25" i="51" s="1"/>
  <c r="AH23" i="5"/>
  <c r="AQ23" i="5" s="1"/>
  <c r="AQ25" i="5" s="1"/>
  <c r="AZ3" i="5"/>
  <c r="AJ20" i="16"/>
  <c r="AK20" i="16"/>
  <c r="AT20" i="16" s="1"/>
  <c r="AJ14" i="16"/>
  <c r="AK14" i="16"/>
  <c r="AT14" i="16" s="1"/>
  <c r="AJ8" i="16"/>
  <c r="AK8" i="16"/>
  <c r="AT8" i="16" s="1"/>
  <c r="AS3" i="2"/>
  <c r="AL3" i="2"/>
  <c r="AU3" i="2" s="1"/>
  <c r="AS22" i="2"/>
  <c r="AL22" i="2"/>
  <c r="AU22" i="2" s="1"/>
  <c r="AS9" i="24"/>
  <c r="AL9" i="24"/>
  <c r="AU9" i="24" s="1"/>
  <c r="AN24" i="73"/>
  <c r="AI24" i="73"/>
  <c r="AF24" i="41"/>
  <c r="AO24" i="41" s="1"/>
  <c r="AS14" i="8"/>
  <c r="AL14" i="8"/>
  <c r="AU14" i="8" s="1"/>
  <c r="AS15" i="22"/>
  <c r="AL15" i="22"/>
  <c r="AU15" i="22" s="1"/>
  <c r="AJ4" i="60"/>
  <c r="AK4" i="60"/>
  <c r="AT4" i="60" s="1"/>
  <c r="AT25" i="60" s="1"/>
  <c r="AS5" i="53"/>
  <c r="AL5" i="53"/>
  <c r="AU5" i="53" s="1"/>
  <c r="AJ21" i="11"/>
  <c r="AK21" i="11"/>
  <c r="AT21" i="11" s="1"/>
  <c r="AJ15" i="11"/>
  <c r="AK15" i="11"/>
  <c r="AT15" i="11" s="1"/>
  <c r="AJ9" i="11"/>
  <c r="AK9" i="11"/>
  <c r="AT9" i="11" s="1"/>
  <c r="AH24" i="92"/>
  <c r="AQ24" i="92" s="1"/>
  <c r="AE24" i="95"/>
  <c r="AF24" i="95"/>
  <c r="AO24" i="95" s="1"/>
  <c r="W25" i="95"/>
  <c r="AG24" i="95"/>
  <c r="AP24" i="95" s="1"/>
  <c r="AR22" i="5"/>
  <c r="AJ19" i="72"/>
  <c r="AK19" i="72"/>
  <c r="AT19" i="72" s="1"/>
  <c r="AJ13" i="72"/>
  <c r="AK13" i="72"/>
  <c r="AT13" i="72" s="1"/>
  <c r="AJ7" i="72"/>
  <c r="AK7" i="72"/>
  <c r="AT7" i="72" s="1"/>
  <c r="AS5" i="2"/>
  <c r="AL5" i="2"/>
  <c r="AU5" i="2" s="1"/>
  <c r="AX23" i="18"/>
  <c r="S23" i="18" s="1"/>
  <c r="AC23" i="18" s="1"/>
  <c r="AX3" i="18"/>
  <c r="S3" i="18" s="1"/>
  <c r="AC3" i="18" s="1"/>
  <c r="AX4" i="18"/>
  <c r="S4" i="18" s="1"/>
  <c r="AC4" i="18" s="1"/>
  <c r="AB5" i="18" s="1"/>
  <c r="AX5" i="18"/>
  <c r="S5" i="18" s="1"/>
  <c r="AC5" i="18" s="1"/>
  <c r="AB6" i="18" s="1"/>
  <c r="AX6" i="18"/>
  <c r="S6" i="18" s="1"/>
  <c r="AC6" i="18" s="1"/>
  <c r="AB7" i="18" s="1"/>
  <c r="AX7" i="18"/>
  <c r="S7" i="18" s="1"/>
  <c r="AC7" i="18" s="1"/>
  <c r="AB8" i="18" s="1"/>
  <c r="AX8" i="18"/>
  <c r="S8" i="18" s="1"/>
  <c r="AC8" i="18" s="1"/>
  <c r="AB9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S3" i="54"/>
  <c r="AL3" i="54"/>
  <c r="AU3" i="54" s="1"/>
  <c r="AJ23" i="58"/>
  <c r="AS23" i="58" s="1"/>
  <c r="AK23" i="58"/>
  <c r="AT23" i="58" s="1"/>
  <c r="AS5" i="60"/>
  <c r="AL5" i="60"/>
  <c r="AU5" i="60" s="1"/>
  <c r="AJ17" i="51"/>
  <c r="AK17" i="51"/>
  <c r="AT17" i="51" s="1"/>
  <c r="AJ11" i="51"/>
  <c r="AK11" i="51"/>
  <c r="AT11" i="51" s="1"/>
  <c r="AJ5" i="51"/>
  <c r="AK5" i="51"/>
  <c r="AT5" i="51" s="1"/>
  <c r="AL23" i="67"/>
  <c r="AU23" i="67" s="1"/>
  <c r="AR23" i="67"/>
  <c r="AR25" i="67" s="1"/>
  <c r="AS18" i="2"/>
  <c r="AL18" i="2"/>
  <c r="AU18" i="2" s="1"/>
  <c r="AS17" i="24"/>
  <c r="AL17" i="24"/>
  <c r="AU17" i="24" s="1"/>
  <c r="AS16" i="8"/>
  <c r="AL16" i="8"/>
  <c r="AU16" i="8" s="1"/>
  <c r="AS5" i="22"/>
  <c r="AL5" i="22"/>
  <c r="AU5" i="22" s="1"/>
  <c r="AJ19" i="58"/>
  <c r="AK19" i="58"/>
  <c r="AT19" i="58" s="1"/>
  <c r="AJ13" i="58"/>
  <c r="AK13" i="58"/>
  <c r="AT13" i="58" s="1"/>
  <c r="AJ7" i="58"/>
  <c r="AK7" i="58"/>
  <c r="AT7" i="58" s="1"/>
  <c r="AS19" i="53"/>
  <c r="AL19" i="53"/>
  <c r="AU19" i="53" s="1"/>
  <c r="Y26" i="86"/>
  <c r="X26" i="86"/>
  <c r="Z26" i="86" s="1"/>
  <c r="Y25" i="77"/>
  <c r="X25" i="77"/>
  <c r="AJ20" i="61"/>
  <c r="AK20" i="61"/>
  <c r="AT20" i="61" s="1"/>
  <c r="AJ14" i="61"/>
  <c r="AK14" i="61"/>
  <c r="AT14" i="61" s="1"/>
  <c r="AJ8" i="61"/>
  <c r="AK8" i="61"/>
  <c r="AT8" i="61" s="1"/>
  <c r="W26" i="37"/>
  <c r="AG25" i="37"/>
  <c r="AP25" i="37" s="1"/>
  <c r="AF25" i="37"/>
  <c r="AO25" i="37" s="1"/>
  <c r="AE25" i="37"/>
  <c r="AH25" i="30"/>
  <c r="AQ25" i="30" s="1"/>
  <c r="AK23" i="10"/>
  <c r="AT23" i="10" s="1"/>
  <c r="AJ22" i="17"/>
  <c r="AK22" i="17"/>
  <c r="AT22" i="17" s="1"/>
  <c r="AJ16" i="17"/>
  <c r="AK16" i="17"/>
  <c r="AT16" i="17" s="1"/>
  <c r="AJ10" i="17"/>
  <c r="AK10" i="17"/>
  <c r="AT10" i="17" s="1"/>
  <c r="AJ3" i="17"/>
  <c r="AB4" i="17"/>
  <c r="AS6" i="22"/>
  <c r="AL6" i="22"/>
  <c r="AU6" i="22" s="1"/>
  <c r="AS13" i="60"/>
  <c r="AL13" i="60"/>
  <c r="AU13" i="60" s="1"/>
  <c r="AJ19" i="67"/>
  <c r="AK19" i="67"/>
  <c r="AT19" i="67" s="1"/>
  <c r="AJ13" i="67"/>
  <c r="AK13" i="67"/>
  <c r="AT13" i="67" s="1"/>
  <c r="AJ7" i="67"/>
  <c r="AK7" i="67"/>
  <c r="AT7" i="67" s="1"/>
  <c r="AS14" i="53"/>
  <c r="AL14" i="53"/>
  <c r="AU14" i="53" s="1"/>
  <c r="AJ18" i="59"/>
  <c r="AK18" i="59"/>
  <c r="AT18" i="59" s="1"/>
  <c r="AJ12" i="59"/>
  <c r="AK12" i="59"/>
  <c r="AT12" i="59" s="1"/>
  <c r="AJ6" i="59"/>
  <c r="AK6" i="59"/>
  <c r="AT6" i="59" s="1"/>
  <c r="AJ20" i="50"/>
  <c r="AK20" i="50"/>
  <c r="AT20" i="50" s="1"/>
  <c r="AJ14" i="50"/>
  <c r="AK14" i="50"/>
  <c r="AT14" i="50" s="1"/>
  <c r="AJ8" i="50"/>
  <c r="AK8" i="50"/>
  <c r="AT8" i="50" s="1"/>
  <c r="X26" i="44"/>
  <c r="Y26" i="44"/>
  <c r="AH24" i="47"/>
  <c r="AQ24" i="47" s="1"/>
  <c r="X23" i="94"/>
  <c r="Y23" i="94"/>
  <c r="AR22" i="7"/>
  <c r="AS6" i="54"/>
  <c r="AL6" i="54"/>
  <c r="AU6" i="54" s="1"/>
  <c r="AL23" i="60"/>
  <c r="AU23" i="60" s="1"/>
  <c r="AR23" i="60"/>
  <c r="AR25" i="60" s="1"/>
  <c r="AJ23" i="62"/>
  <c r="AS23" i="62" s="1"/>
  <c r="AF23" i="46"/>
  <c r="AO23" i="46" s="1"/>
  <c r="AE23" i="46"/>
  <c r="W24" i="46"/>
  <c r="AG23" i="46"/>
  <c r="AP23" i="46" s="1"/>
  <c r="AH26" i="79"/>
  <c r="AQ26" i="79" s="1"/>
  <c r="AS21" i="2"/>
  <c r="AL21" i="2"/>
  <c r="AU21" i="2" s="1"/>
  <c r="AS20" i="24"/>
  <c r="AL20" i="24"/>
  <c r="AU20" i="24" s="1"/>
  <c r="AE23" i="23"/>
  <c r="AG23" i="23"/>
  <c r="AP23" i="23" s="1"/>
  <c r="AP25" i="23" s="1"/>
  <c r="AH23" i="20"/>
  <c r="AQ23" i="20" s="1"/>
  <c r="AQ25" i="20" s="1"/>
  <c r="AZ3" i="20"/>
  <c r="AI23" i="39"/>
  <c r="AN23" i="39"/>
  <c r="AS8" i="22"/>
  <c r="AL8" i="22"/>
  <c r="AU8" i="22" s="1"/>
  <c r="AG25" i="76"/>
  <c r="AP25" i="76" s="1"/>
  <c r="AF25" i="76"/>
  <c r="AO25" i="76" s="1"/>
  <c r="W26" i="76"/>
  <c r="AE25" i="76"/>
  <c r="AS16" i="53"/>
  <c r="AL16" i="53"/>
  <c r="AU16" i="53" s="1"/>
  <c r="AJ20" i="64"/>
  <c r="AK20" i="64"/>
  <c r="AT20" i="64" s="1"/>
  <c r="AJ14" i="64"/>
  <c r="AK14" i="64"/>
  <c r="AT14" i="64" s="1"/>
  <c r="AJ8" i="64"/>
  <c r="AK8" i="64"/>
  <c r="AT8" i="64" s="1"/>
  <c r="AJ23" i="11"/>
  <c r="AS23" i="11" s="1"/>
  <c r="AK23" i="11"/>
  <c r="AT23" i="11" s="1"/>
  <c r="AI24" i="31"/>
  <c r="AN24" i="31"/>
  <c r="Z23" i="5"/>
  <c r="AJ19" i="16"/>
  <c r="AK19" i="16"/>
  <c r="AT19" i="16" s="1"/>
  <c r="AJ13" i="16"/>
  <c r="AK13" i="16"/>
  <c r="AT13" i="16" s="1"/>
  <c r="AJ7" i="16"/>
  <c r="AK7" i="16"/>
  <c r="AT7" i="16" s="1"/>
  <c r="AS14" i="54"/>
  <c r="AL14" i="54"/>
  <c r="AU14" i="54" s="1"/>
  <c r="AF23" i="91"/>
  <c r="AO23" i="91" s="1"/>
  <c r="AE23" i="91"/>
  <c r="AG23" i="91"/>
  <c r="AP23" i="91" s="1"/>
  <c r="W24" i="91"/>
  <c r="AL23" i="24"/>
  <c r="AU23" i="24" s="1"/>
  <c r="AR23" i="24"/>
  <c r="AR25" i="24" s="1"/>
  <c r="AS3" i="60"/>
  <c r="AL3" i="60"/>
  <c r="AU3" i="60" s="1"/>
  <c r="AS22" i="60"/>
  <c r="AL22" i="60"/>
  <c r="AU22" i="60" s="1"/>
  <c r="AJ20" i="11"/>
  <c r="AK20" i="11"/>
  <c r="AT20" i="11" s="1"/>
  <c r="AJ14" i="11"/>
  <c r="AK14" i="11"/>
  <c r="AT14" i="11" s="1"/>
  <c r="AJ8" i="11"/>
  <c r="AK8" i="11"/>
  <c r="AT8" i="11" s="1"/>
  <c r="AR24" i="80"/>
  <c r="Z24" i="92"/>
  <c r="AJ18" i="72"/>
  <c r="AK18" i="72"/>
  <c r="AT18" i="72" s="1"/>
  <c r="AJ12" i="72"/>
  <c r="AK12" i="72"/>
  <c r="AT12" i="72" s="1"/>
  <c r="AJ6" i="72"/>
  <c r="AK6" i="72"/>
  <c r="AT6" i="72" s="1"/>
  <c r="AS10" i="24"/>
  <c r="AL10" i="24"/>
  <c r="AU10" i="24" s="1"/>
  <c r="AX22" i="18"/>
  <c r="S22" i="18" s="1"/>
  <c r="AC22" i="18" s="1"/>
  <c r="AB23" i="18" s="1"/>
  <c r="AJ4" i="54"/>
  <c r="AK4" i="54"/>
  <c r="AT4" i="54" s="1"/>
  <c r="AT25" i="54" s="1"/>
  <c r="AS21" i="54"/>
  <c r="AL21" i="54"/>
  <c r="AU21" i="54" s="1"/>
  <c r="Y25" i="82"/>
  <c r="X25" i="82"/>
  <c r="AS15" i="8"/>
  <c r="AL15" i="8"/>
  <c r="AU15" i="8" s="1"/>
  <c r="AS10" i="22"/>
  <c r="AL10" i="22"/>
  <c r="AU10" i="22" s="1"/>
  <c r="AS6" i="53"/>
  <c r="AL6" i="53"/>
  <c r="AU6" i="53" s="1"/>
  <c r="AS4" i="14"/>
  <c r="AL4" i="14"/>
  <c r="AU4" i="14" s="1"/>
  <c r="AU25" i="14" s="1"/>
  <c r="C11" i="14" s="1"/>
  <c r="AJ22" i="51"/>
  <c r="AK22" i="51"/>
  <c r="AT22" i="51" s="1"/>
  <c r="AJ16" i="51"/>
  <c r="AK16" i="51"/>
  <c r="AT16" i="51" s="1"/>
  <c r="AJ10" i="51"/>
  <c r="AK10" i="51"/>
  <c r="AT10" i="51" s="1"/>
  <c r="AJ3" i="51"/>
  <c r="AB4" i="51"/>
  <c r="AS4" i="19"/>
  <c r="AL4" i="19"/>
  <c r="AU4" i="19" s="1"/>
  <c r="AU25" i="19" s="1"/>
  <c r="C11" i="19" s="1"/>
  <c r="AJ23" i="61"/>
  <c r="AS23" i="61" s="1"/>
  <c r="AK23" i="61"/>
  <c r="AT23" i="61" s="1"/>
  <c r="AR22" i="46"/>
  <c r="AL23" i="72"/>
  <c r="AU23" i="72" s="1"/>
  <c r="AR23" i="72"/>
  <c r="AR25" i="72" s="1"/>
  <c r="AS10" i="54"/>
  <c r="AL10" i="54"/>
  <c r="AU10" i="54" s="1"/>
  <c r="AS3" i="8"/>
  <c r="AL3" i="8"/>
  <c r="AU3" i="8" s="1"/>
  <c r="AJ18" i="58"/>
  <c r="AK18" i="58"/>
  <c r="AT18" i="58" s="1"/>
  <c r="AJ12" i="58"/>
  <c r="AK12" i="58"/>
  <c r="AT12" i="58" s="1"/>
  <c r="AJ6" i="58"/>
  <c r="AK6" i="58"/>
  <c r="AT6" i="58" s="1"/>
  <c r="AS12" i="60"/>
  <c r="AL12" i="60"/>
  <c r="AU12" i="60" s="1"/>
  <c r="AN24" i="77"/>
  <c r="AI24" i="77"/>
  <c r="AJ19" i="61"/>
  <c r="AK19" i="61"/>
  <c r="AT19" i="61" s="1"/>
  <c r="AJ13" i="61"/>
  <c r="AK13" i="61"/>
  <c r="AT13" i="61" s="1"/>
  <c r="AJ7" i="61"/>
  <c r="AK7" i="61"/>
  <c r="AT7" i="61" s="1"/>
  <c r="AH25" i="43"/>
  <c r="AQ25" i="43" s="1"/>
  <c r="AS19" i="2"/>
  <c r="AL19" i="2"/>
  <c r="AU19" i="2" s="1"/>
  <c r="AS12" i="24"/>
  <c r="AL12" i="24"/>
  <c r="AU12" i="24" s="1"/>
  <c r="AJ21" i="17"/>
  <c r="AK21" i="17"/>
  <c r="AT21" i="17" s="1"/>
  <c r="AJ15" i="17"/>
  <c r="AK15" i="17"/>
  <c r="AT15" i="17" s="1"/>
  <c r="AJ9" i="17"/>
  <c r="AK9" i="17"/>
  <c r="AT9" i="17" s="1"/>
  <c r="AS5" i="54"/>
  <c r="AL5" i="54"/>
  <c r="AU5" i="54" s="1"/>
  <c r="AS5" i="8"/>
  <c r="AL5" i="8"/>
  <c r="AU5" i="8" s="1"/>
  <c r="AJ18" i="67"/>
  <c r="AK18" i="67"/>
  <c r="AT18" i="67" s="1"/>
  <c r="AJ12" i="67"/>
  <c r="AK12" i="67"/>
  <c r="AT12" i="67" s="1"/>
  <c r="AJ6" i="67"/>
  <c r="AK6" i="67"/>
  <c r="AT6" i="67" s="1"/>
  <c r="AH25" i="87"/>
  <c r="AQ25" i="87" s="1"/>
  <c r="AJ17" i="59"/>
  <c r="AK17" i="59"/>
  <c r="AT17" i="59" s="1"/>
  <c r="AJ11" i="59"/>
  <c r="AK11" i="59"/>
  <c r="AT11" i="59" s="1"/>
  <c r="AJ5" i="59"/>
  <c r="AK5" i="59"/>
  <c r="AT5" i="59" s="1"/>
  <c r="AJ19" i="50"/>
  <c r="AK19" i="50"/>
  <c r="AT19" i="50" s="1"/>
  <c r="AJ13" i="50"/>
  <c r="AK13" i="50"/>
  <c r="AT13" i="50" s="1"/>
  <c r="AJ7" i="50"/>
  <c r="AK7" i="50"/>
  <c r="AT7" i="50" s="1"/>
  <c r="X24" i="93"/>
  <c r="Y24" i="93"/>
  <c r="AI25" i="48"/>
  <c r="AN25" i="48"/>
  <c r="AN25" i="44"/>
  <c r="AI25" i="44"/>
  <c r="AH23" i="35"/>
  <c r="AQ23" i="35" s="1"/>
  <c r="Z24" i="47"/>
  <c r="AS20" i="2"/>
  <c r="AL20" i="2"/>
  <c r="AU20" i="2" s="1"/>
  <c r="AS7" i="24"/>
  <c r="AL7" i="24"/>
  <c r="AU7" i="24" s="1"/>
  <c r="AG24" i="81"/>
  <c r="AP24" i="81" s="1"/>
  <c r="AF24" i="81"/>
  <c r="AO24" i="81" s="1"/>
  <c r="AE24" i="81"/>
  <c r="W25" i="81"/>
  <c r="AR23" i="41"/>
  <c r="AS18" i="8"/>
  <c r="AL18" i="8"/>
  <c r="AU18" i="8" s="1"/>
  <c r="AS13" i="22"/>
  <c r="AL13" i="22"/>
  <c r="AU13" i="22" s="1"/>
  <c r="AS8" i="60"/>
  <c r="AL8" i="60"/>
  <c r="AU8" i="60" s="1"/>
  <c r="AS21" i="53"/>
  <c r="AL21" i="53"/>
  <c r="AU21" i="53" s="1"/>
  <c r="AE23" i="49"/>
  <c r="AG23" i="49"/>
  <c r="AP23" i="49" s="1"/>
  <c r="AP25" i="49" s="1"/>
  <c r="AF23" i="49"/>
  <c r="AO23" i="49" s="1"/>
  <c r="AO25" i="49" s="1"/>
  <c r="AS4" i="63"/>
  <c r="AS25" i="63" s="1"/>
  <c r="AL4" i="63"/>
  <c r="AU4" i="63" s="1"/>
  <c r="AU25" i="63" s="1"/>
  <c r="C11" i="63" s="1"/>
  <c r="F16" i="97" s="1"/>
  <c r="AE23" i="62"/>
  <c r="AG23" i="62"/>
  <c r="AP23" i="62" s="1"/>
  <c r="AP25" i="62" s="1"/>
  <c r="AF23" i="62"/>
  <c r="AO23" i="62" s="1"/>
  <c r="AO25" i="62" s="1"/>
  <c r="AX23" i="56"/>
  <c r="S23" i="56" s="1"/>
  <c r="AC23" i="56" s="1"/>
  <c r="AX3" i="56"/>
  <c r="S3" i="56" s="1"/>
  <c r="AC3" i="56" s="1"/>
  <c r="AX4" i="56"/>
  <c r="S4" i="56" s="1"/>
  <c r="AC4" i="56" s="1"/>
  <c r="AB5" i="56" s="1"/>
  <c r="AX5" i="56"/>
  <c r="S5" i="56" s="1"/>
  <c r="AC5" i="56" s="1"/>
  <c r="AB6" i="56" s="1"/>
  <c r="AX6" i="56"/>
  <c r="S6" i="56" s="1"/>
  <c r="AC6" i="56" s="1"/>
  <c r="AB7" i="56" s="1"/>
  <c r="AX7" i="56"/>
  <c r="S7" i="56" s="1"/>
  <c r="AC7" i="56" s="1"/>
  <c r="AB8" i="56" s="1"/>
  <c r="AX8" i="56"/>
  <c r="S8" i="56" s="1"/>
  <c r="AC8" i="56" s="1"/>
  <c r="AB9" i="56" s="1"/>
  <c r="AX9" i="56"/>
  <c r="S9" i="56" s="1"/>
  <c r="AC9" i="56" s="1"/>
  <c r="AB10" i="56" s="1"/>
  <c r="AX10" i="56"/>
  <c r="S10" i="56" s="1"/>
  <c r="AC10" i="56" s="1"/>
  <c r="AB11" i="56" s="1"/>
  <c r="AX11" i="56"/>
  <c r="S11" i="56" s="1"/>
  <c r="AC11" i="56" s="1"/>
  <c r="AB12" i="56" s="1"/>
  <c r="AX12" i="56"/>
  <c r="S12" i="56" s="1"/>
  <c r="AC12" i="56" s="1"/>
  <c r="AB13" i="56" s="1"/>
  <c r="AX13" i="56"/>
  <c r="S13" i="56" s="1"/>
  <c r="AC13" i="56" s="1"/>
  <c r="AB14" i="56" s="1"/>
  <c r="AX14" i="56"/>
  <c r="S14" i="56" s="1"/>
  <c r="AC14" i="56" s="1"/>
  <c r="AB15" i="56" s="1"/>
  <c r="AX15" i="56"/>
  <c r="S15" i="56" s="1"/>
  <c r="AC15" i="56" s="1"/>
  <c r="AB16" i="56" s="1"/>
  <c r="AX16" i="56"/>
  <c r="S16" i="56" s="1"/>
  <c r="AC16" i="56" s="1"/>
  <c r="AB17" i="56" s="1"/>
  <c r="AX17" i="56"/>
  <c r="S17" i="56" s="1"/>
  <c r="AC17" i="56" s="1"/>
  <c r="AB18" i="56" s="1"/>
  <c r="AX18" i="56"/>
  <c r="S18" i="56" s="1"/>
  <c r="AC18" i="56" s="1"/>
  <c r="AB19" i="56" s="1"/>
  <c r="AX19" i="56"/>
  <c r="S19" i="56" s="1"/>
  <c r="AC19" i="56" s="1"/>
  <c r="AB20" i="56" s="1"/>
  <c r="AX20" i="56"/>
  <c r="S20" i="56" s="1"/>
  <c r="AC20" i="56" s="1"/>
  <c r="AB21" i="56" s="1"/>
  <c r="AX21" i="56"/>
  <c r="S21" i="56" s="1"/>
  <c r="AC21" i="56" s="1"/>
  <c r="AB22" i="56" s="1"/>
  <c r="AS19" i="54"/>
  <c r="AL19" i="54"/>
  <c r="AU19" i="54" s="1"/>
  <c r="AS7" i="8"/>
  <c r="AL7" i="8"/>
  <c r="AU7" i="8" s="1"/>
  <c r="AS9" i="60"/>
  <c r="AL9" i="60"/>
  <c r="AU9" i="60" s="1"/>
  <c r="AJ4" i="53"/>
  <c r="AK4" i="53"/>
  <c r="AT4" i="53" s="1"/>
  <c r="AT25" i="53" s="1"/>
  <c r="AJ19" i="64"/>
  <c r="AK19" i="64"/>
  <c r="AT19" i="64" s="1"/>
  <c r="AJ13" i="64"/>
  <c r="AK13" i="64"/>
  <c r="AT13" i="64" s="1"/>
  <c r="AJ7" i="64"/>
  <c r="AK7" i="64"/>
  <c r="AT7" i="64" s="1"/>
  <c r="X24" i="29"/>
  <c r="Y24" i="29"/>
  <c r="AH25" i="25"/>
  <c r="AQ25" i="25" s="1"/>
  <c r="AJ18" i="16"/>
  <c r="AK18" i="16"/>
  <c r="AT18" i="16" s="1"/>
  <c r="AJ12" i="16"/>
  <c r="AK12" i="16"/>
  <c r="AT12" i="16" s="1"/>
  <c r="AJ6" i="16"/>
  <c r="AK6" i="16"/>
  <c r="AT6" i="16" s="1"/>
  <c r="AS10" i="2"/>
  <c r="AL10" i="2"/>
  <c r="AU10" i="2" s="1"/>
  <c r="AS15" i="24"/>
  <c r="AL15" i="24"/>
  <c r="AU15" i="24" s="1"/>
  <c r="AS20" i="8"/>
  <c r="AL20" i="8"/>
  <c r="AU20" i="8" s="1"/>
  <c r="AS21" i="22"/>
  <c r="AL21" i="22"/>
  <c r="AU21" i="22" s="1"/>
  <c r="AS11" i="53"/>
  <c r="AL11" i="53"/>
  <c r="AU11" i="53" s="1"/>
  <c r="AS25" i="14"/>
  <c r="AX23" i="49"/>
  <c r="AX3" i="49"/>
  <c r="S3" i="49" s="1"/>
  <c r="AX4" i="49"/>
  <c r="AX5" i="49"/>
  <c r="AX6" i="49"/>
  <c r="AX7" i="49"/>
  <c r="AX8" i="49"/>
  <c r="AX9" i="49"/>
  <c r="AX10" i="49"/>
  <c r="AX11" i="49"/>
  <c r="AX12" i="49"/>
  <c r="AX13" i="49"/>
  <c r="AX14" i="49"/>
  <c r="AX15" i="49"/>
  <c r="AX16" i="49"/>
  <c r="AX17" i="49"/>
  <c r="AX18" i="49"/>
  <c r="AX19" i="49"/>
  <c r="AX20" i="49"/>
  <c r="AX21" i="49"/>
  <c r="AS25" i="19"/>
  <c r="AJ19" i="11"/>
  <c r="AK19" i="11"/>
  <c r="AT19" i="11" s="1"/>
  <c r="AJ13" i="11"/>
  <c r="AK13" i="11"/>
  <c r="AT13" i="11" s="1"/>
  <c r="AJ7" i="11"/>
  <c r="AK7" i="11"/>
  <c r="AT7" i="11" s="1"/>
  <c r="AH24" i="45"/>
  <c r="AQ24" i="45" s="1"/>
  <c r="AR24" i="30"/>
  <c r="AJ17" i="72"/>
  <c r="AK17" i="72"/>
  <c r="AT17" i="72" s="1"/>
  <c r="AJ11" i="72"/>
  <c r="AK11" i="72"/>
  <c r="AT11" i="72" s="1"/>
  <c r="AJ5" i="72"/>
  <c r="AK5" i="72"/>
  <c r="AT5" i="72" s="1"/>
  <c r="AS11" i="2"/>
  <c r="AL11" i="2"/>
  <c r="AU11" i="2" s="1"/>
  <c r="AS11" i="60"/>
  <c r="AL11" i="60"/>
  <c r="AU11" i="60" s="1"/>
  <c r="AJ21" i="51"/>
  <c r="AK21" i="51"/>
  <c r="AT21" i="51" s="1"/>
  <c r="AJ15" i="51"/>
  <c r="AK15" i="51"/>
  <c r="AT15" i="51" s="1"/>
  <c r="AJ9" i="51"/>
  <c r="AK9" i="51"/>
  <c r="AT9" i="51" s="1"/>
  <c r="AH24" i="90"/>
  <c r="AQ24" i="90" s="1"/>
  <c r="AS6" i="2"/>
  <c r="AL6" i="2"/>
  <c r="AU6" i="2" s="1"/>
  <c r="AS5" i="24"/>
  <c r="AL5" i="24"/>
  <c r="AU5" i="24" s="1"/>
  <c r="AK23" i="17"/>
  <c r="AT23" i="17" s="1"/>
  <c r="Y24" i="78"/>
  <c r="X24" i="78"/>
  <c r="X25" i="36"/>
  <c r="AJ4" i="8"/>
  <c r="AK4" i="8"/>
  <c r="AT4" i="8" s="1"/>
  <c r="AT25" i="8" s="1"/>
  <c r="AS22" i="8"/>
  <c r="AL22" i="8"/>
  <c r="AU22" i="8" s="1"/>
  <c r="AS11" i="22"/>
  <c r="AL11" i="22"/>
  <c r="AU11" i="22" s="1"/>
  <c r="AJ17" i="58"/>
  <c r="AK17" i="58"/>
  <c r="AT17" i="58" s="1"/>
  <c r="AJ11" i="58"/>
  <c r="AK11" i="58"/>
  <c r="AT11" i="58" s="1"/>
  <c r="AJ5" i="58"/>
  <c r="AK5" i="58"/>
  <c r="AT5" i="58" s="1"/>
  <c r="AS7" i="53"/>
  <c r="AL7" i="53"/>
  <c r="AU7" i="53" s="1"/>
  <c r="AI25" i="86"/>
  <c r="AN25" i="86"/>
  <c r="AJ18" i="61"/>
  <c r="AK18" i="61"/>
  <c r="AT18" i="61" s="1"/>
  <c r="AJ12" i="61"/>
  <c r="AK12" i="61"/>
  <c r="AT12" i="61" s="1"/>
  <c r="AJ6" i="61"/>
  <c r="AK6" i="61"/>
  <c r="AT6" i="61" s="1"/>
  <c r="AI22" i="57"/>
  <c r="AN22" i="57"/>
  <c r="AF25" i="30"/>
  <c r="AO25" i="30" s="1"/>
  <c r="AE25" i="30"/>
  <c r="W26" i="30"/>
  <c r="AG25" i="30"/>
  <c r="AP25" i="30" s="1"/>
  <c r="AJ20" i="17"/>
  <c r="AK20" i="17"/>
  <c r="AT20" i="17" s="1"/>
  <c r="AJ14" i="17"/>
  <c r="AK14" i="17"/>
  <c r="AT14" i="17" s="1"/>
  <c r="AJ8" i="17"/>
  <c r="AK8" i="17"/>
  <c r="AT8" i="17" s="1"/>
  <c r="AS12" i="22"/>
  <c r="AL12" i="22"/>
  <c r="AU12" i="22" s="1"/>
  <c r="AS19" i="60"/>
  <c r="AL19" i="60"/>
  <c r="AU19" i="60" s="1"/>
  <c r="AJ17" i="67"/>
  <c r="AK17" i="67"/>
  <c r="AT17" i="67" s="1"/>
  <c r="AJ11" i="67"/>
  <c r="AK11" i="67"/>
  <c r="AT11" i="67" s="1"/>
  <c r="AJ5" i="67"/>
  <c r="AK5" i="67"/>
  <c r="AT5" i="67" s="1"/>
  <c r="AS20" i="53"/>
  <c r="AL20" i="53"/>
  <c r="AU20" i="53" s="1"/>
  <c r="AJ22" i="59"/>
  <c r="AK22" i="59"/>
  <c r="AT22" i="59" s="1"/>
  <c r="AJ16" i="59"/>
  <c r="AK16" i="59"/>
  <c r="AT16" i="59" s="1"/>
  <c r="AJ10" i="59"/>
  <c r="AK10" i="59"/>
  <c r="AT10" i="59" s="1"/>
  <c r="AB4" i="59"/>
  <c r="AJ3" i="59"/>
  <c r="AJ18" i="50"/>
  <c r="AK18" i="50"/>
  <c r="AT18" i="50" s="1"/>
  <c r="AJ12" i="50"/>
  <c r="AK12" i="50"/>
  <c r="AT12" i="50" s="1"/>
  <c r="AJ6" i="50"/>
  <c r="AK6" i="50"/>
  <c r="AT6" i="50" s="1"/>
  <c r="AL23" i="53"/>
  <c r="AU23" i="53" s="1"/>
  <c r="AI23" i="10"/>
  <c r="AN23" i="10"/>
  <c r="AN25" i="10" s="1"/>
  <c r="Y25" i="38"/>
  <c r="AH25" i="80"/>
  <c r="AQ25" i="80" s="1"/>
  <c r="Z23" i="35"/>
  <c r="AR23" i="11"/>
  <c r="AR25" i="11" s="1"/>
  <c r="AL23" i="8"/>
  <c r="AU23" i="8" s="1"/>
  <c r="AR23" i="8"/>
  <c r="AR25" i="8" s="1"/>
  <c r="AS12" i="54"/>
  <c r="AL12" i="54"/>
  <c r="AU12" i="54" s="1"/>
  <c r="AG24" i="75"/>
  <c r="AP24" i="75" s="1"/>
  <c r="AF24" i="75"/>
  <c r="AO24" i="75" s="1"/>
  <c r="AE24" i="75"/>
  <c r="W25" i="75"/>
  <c r="AJ23" i="64"/>
  <c r="AS23" i="64" s="1"/>
  <c r="AK23" i="64"/>
  <c r="AT23" i="64" s="1"/>
  <c r="AX23" i="55"/>
  <c r="S23" i="55" s="1"/>
  <c r="AC23" i="55" s="1"/>
  <c r="AX3" i="55"/>
  <c r="S3" i="55" s="1"/>
  <c r="AC3" i="55" s="1"/>
  <c r="AX4" i="55"/>
  <c r="S4" i="55" s="1"/>
  <c r="AC4" i="55" s="1"/>
  <c r="AB5" i="55" s="1"/>
  <c r="AX5" i="55"/>
  <c r="S5" i="55" s="1"/>
  <c r="AC5" i="55" s="1"/>
  <c r="AB6" i="55" s="1"/>
  <c r="AX6" i="55"/>
  <c r="S6" i="55" s="1"/>
  <c r="AC6" i="55" s="1"/>
  <c r="AB7" i="55" s="1"/>
  <c r="AX7" i="55"/>
  <c r="S7" i="55" s="1"/>
  <c r="AC7" i="55" s="1"/>
  <c r="AB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7" i="55"/>
  <c r="S17" i="55" s="1"/>
  <c r="AC17" i="55" s="1"/>
  <c r="AB18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H25" i="40"/>
  <c r="AQ25" i="40" s="1"/>
  <c r="Z26" i="79"/>
  <c r="AS9" i="2"/>
  <c r="AL9" i="2"/>
  <c r="AU9" i="2" s="1"/>
  <c r="AS8" i="24"/>
  <c r="AL8" i="24"/>
  <c r="AU8" i="24" s="1"/>
  <c r="AX22" i="56"/>
  <c r="S22" i="56" s="1"/>
  <c r="AC22" i="56" s="1"/>
  <c r="AB23" i="56" s="1"/>
  <c r="Z23" i="20"/>
  <c r="AS14" i="22"/>
  <c r="AL14" i="22"/>
  <c r="AU14" i="22" s="1"/>
  <c r="AS3" i="53"/>
  <c r="AL3" i="53"/>
  <c r="AU3" i="53" s="1"/>
  <c r="AS22" i="53"/>
  <c r="AL22" i="53"/>
  <c r="AU22" i="53" s="1"/>
  <c r="X23" i="68"/>
  <c r="Y23" i="68"/>
  <c r="AJ18" i="64"/>
  <c r="AK18" i="64"/>
  <c r="AT18" i="64" s="1"/>
  <c r="AJ12" i="64"/>
  <c r="AK12" i="64"/>
  <c r="AT12" i="64" s="1"/>
  <c r="AJ6" i="64"/>
  <c r="AK6" i="64"/>
  <c r="AT6" i="64" s="1"/>
  <c r="AN23" i="29"/>
  <c r="AI23" i="29"/>
  <c r="AR23" i="45"/>
  <c r="AJ17" i="16"/>
  <c r="AK17" i="16"/>
  <c r="AT17" i="16" s="1"/>
  <c r="AJ11" i="16"/>
  <c r="AK11" i="16"/>
  <c r="AT11" i="16" s="1"/>
  <c r="AJ5" i="16"/>
  <c r="AK5" i="16"/>
  <c r="AT5" i="16" s="1"/>
  <c r="AR22" i="32"/>
  <c r="AS20" i="54"/>
  <c r="AL20" i="54"/>
  <c r="AU20" i="54" s="1"/>
  <c r="AR22" i="27"/>
  <c r="AS10" i="60"/>
  <c r="AL10" i="60"/>
  <c r="AU10" i="60" s="1"/>
  <c r="AX22" i="49"/>
  <c r="AJ18" i="11"/>
  <c r="AK18" i="11"/>
  <c r="AT18" i="11" s="1"/>
  <c r="AJ12" i="11"/>
  <c r="AK12" i="11"/>
  <c r="AT12" i="11" s="1"/>
  <c r="AJ6" i="11"/>
  <c r="AK6" i="11"/>
  <c r="AT6" i="11" s="1"/>
  <c r="W25" i="84"/>
  <c r="AE24" i="84"/>
  <c r="AG24" i="84"/>
  <c r="AP24" i="84" s="1"/>
  <c r="AF24" i="84"/>
  <c r="AO24" i="84" s="1"/>
  <c r="AR24" i="43"/>
  <c r="AJ22" i="72"/>
  <c r="AK22" i="72"/>
  <c r="AT22" i="72" s="1"/>
  <c r="AJ16" i="72"/>
  <c r="AK16" i="72"/>
  <c r="AT16" i="72" s="1"/>
  <c r="AJ10" i="72"/>
  <c r="AK10" i="72"/>
  <c r="AT10" i="72" s="1"/>
  <c r="AJ3" i="72"/>
  <c r="AB4" i="72"/>
  <c r="AS16" i="24"/>
  <c r="AL16" i="24"/>
  <c r="AU16" i="24" s="1"/>
  <c r="AS9" i="54"/>
  <c r="AL9" i="54"/>
  <c r="AU9" i="54" s="1"/>
  <c r="AS21" i="8"/>
  <c r="AL21" i="8"/>
  <c r="AU21" i="8" s="1"/>
  <c r="AS16" i="22"/>
  <c r="AL16" i="22"/>
  <c r="AU16" i="22" s="1"/>
  <c r="AS12" i="53"/>
  <c r="AL12" i="53"/>
  <c r="AU12" i="53" s="1"/>
  <c r="AJ20" i="51"/>
  <c r="AK20" i="51"/>
  <c r="AT20" i="51" s="1"/>
  <c r="AJ14" i="51"/>
  <c r="AK14" i="51"/>
  <c r="AT14" i="51" s="1"/>
  <c r="AJ8" i="51"/>
  <c r="AK8" i="51"/>
  <c r="AT8" i="51" s="1"/>
  <c r="AN23" i="16"/>
  <c r="AN25" i="16" s="1"/>
  <c r="AI23" i="16"/>
  <c r="AR22" i="35"/>
  <c r="AR23" i="61"/>
  <c r="AR25" i="61" s="1"/>
  <c r="AI23" i="78"/>
  <c r="AN23" i="78"/>
  <c r="AS16" i="54"/>
  <c r="AL16" i="54"/>
  <c r="AU16" i="54" s="1"/>
  <c r="X25" i="26"/>
  <c r="Y25" i="26"/>
  <c r="AJ22" i="58"/>
  <c r="AK22" i="58"/>
  <c r="AT22" i="58" s="1"/>
  <c r="AJ16" i="58"/>
  <c r="AK16" i="58"/>
  <c r="AT16" i="58" s="1"/>
  <c r="AJ10" i="58"/>
  <c r="AK10" i="58"/>
  <c r="AT10" i="58" s="1"/>
  <c r="AB4" i="58"/>
  <c r="AJ3" i="58"/>
  <c r="AS18" i="60"/>
  <c r="AL18" i="60"/>
  <c r="AU18" i="60" s="1"/>
  <c r="AJ17" i="61"/>
  <c r="AK17" i="61"/>
  <c r="AT17" i="61" s="1"/>
  <c r="AJ11" i="61"/>
  <c r="AK11" i="61"/>
  <c r="AT11" i="61" s="1"/>
  <c r="AJ5" i="61"/>
  <c r="AK5" i="61"/>
  <c r="AT5" i="61" s="1"/>
  <c r="X23" i="57"/>
  <c r="Y23" i="57"/>
  <c r="AS7" i="2"/>
  <c r="AL7" i="2"/>
  <c r="AU7" i="2" s="1"/>
  <c r="AS18" i="24"/>
  <c r="AL18" i="24"/>
  <c r="AU18" i="24" s="1"/>
  <c r="AJ19" i="17"/>
  <c r="AK19" i="17"/>
  <c r="AT19" i="17" s="1"/>
  <c r="AJ13" i="17"/>
  <c r="AK13" i="17"/>
  <c r="AT13" i="17" s="1"/>
  <c r="AJ7" i="17"/>
  <c r="AK7" i="17"/>
  <c r="AT7" i="17" s="1"/>
  <c r="AS4" i="13"/>
  <c r="AS25" i="13" s="1"/>
  <c r="AL4" i="13"/>
  <c r="AU4" i="13" s="1"/>
  <c r="AU25" i="13" s="1"/>
  <c r="C11" i="13" s="1"/>
  <c r="AH23" i="7"/>
  <c r="AQ23" i="7" s="1"/>
  <c r="AQ25" i="7" s="1"/>
  <c r="AZ3" i="7"/>
  <c r="AX22" i="7" s="1"/>
  <c r="S22" i="7" s="1"/>
  <c r="AC22" i="7" s="1"/>
  <c r="AB23" i="7" s="1"/>
  <c r="AS11" i="54"/>
  <c r="AL11" i="54"/>
  <c r="AU11" i="54" s="1"/>
  <c r="AS11" i="8"/>
  <c r="AL11" i="8"/>
  <c r="AU11" i="8" s="1"/>
  <c r="X25" i="42"/>
  <c r="Y25" i="42"/>
  <c r="AJ22" i="67"/>
  <c r="AK22" i="67"/>
  <c r="AT22" i="67" s="1"/>
  <c r="AJ16" i="67"/>
  <c r="AK16" i="67"/>
  <c r="AT16" i="67" s="1"/>
  <c r="AJ10" i="67"/>
  <c r="AK10" i="67"/>
  <c r="AT10" i="67" s="1"/>
  <c r="AJ3" i="67"/>
  <c r="AB4" i="67"/>
  <c r="AR23" i="85"/>
  <c r="Z25" i="87"/>
  <c r="AJ21" i="59"/>
  <c r="AK21" i="59"/>
  <c r="AT21" i="59" s="1"/>
  <c r="AJ15" i="59"/>
  <c r="AK15" i="59"/>
  <c r="AT15" i="59" s="1"/>
  <c r="AJ9" i="59"/>
  <c r="AK9" i="59"/>
  <c r="AT9" i="59" s="1"/>
  <c r="AJ17" i="50"/>
  <c r="AK17" i="50"/>
  <c r="AT17" i="50" s="1"/>
  <c r="AJ11" i="50"/>
  <c r="AK11" i="50"/>
  <c r="AT11" i="50" s="1"/>
  <c r="AJ5" i="50"/>
  <c r="AK5" i="50"/>
  <c r="AT5" i="50" s="1"/>
  <c r="AR23" i="64"/>
  <c r="AR25" i="64" s="1"/>
  <c r="AS4" i="70"/>
  <c r="AS25" i="70" s="1"/>
  <c r="AL4" i="70"/>
  <c r="AU4" i="70" s="1"/>
  <c r="AU25" i="70" s="1"/>
  <c r="C11" i="70" s="1"/>
  <c r="F23" i="97" s="1"/>
  <c r="AI23" i="12"/>
  <c r="AN23" i="12"/>
  <c r="AN25" i="12" s="1"/>
  <c r="Z25" i="80"/>
  <c r="AR24" i="40"/>
  <c r="AS8" i="2"/>
  <c r="AL8" i="2"/>
  <c r="AU8" i="2" s="1"/>
  <c r="AS13" i="24"/>
  <c r="AL13" i="24"/>
  <c r="AU13" i="24" s="1"/>
  <c r="AS6" i="8"/>
  <c r="AL6" i="8"/>
  <c r="AU6" i="8" s="1"/>
  <c r="AS19" i="22"/>
  <c r="AL19" i="22"/>
  <c r="AU19" i="22" s="1"/>
  <c r="AS14" i="60"/>
  <c r="AL14" i="60"/>
  <c r="AU14" i="60" s="1"/>
  <c r="AS9" i="53"/>
  <c r="AL9" i="53"/>
  <c r="AU9" i="53" s="1"/>
  <c r="AX22" i="55"/>
  <c r="S22" i="55" s="1"/>
  <c r="AC22" i="55" s="1"/>
  <c r="AB23" i="55" s="1"/>
  <c r="Z25" i="40"/>
  <c r="AR25" i="96"/>
  <c r="W25" i="88"/>
  <c r="AG24" i="88"/>
  <c r="AP24" i="88" s="1"/>
  <c r="AF24" i="88"/>
  <c r="AO24" i="88" s="1"/>
  <c r="AE24" i="88"/>
  <c r="AE23" i="74"/>
  <c r="W24" i="74"/>
  <c r="AF23" i="74"/>
  <c r="AO23" i="74" s="1"/>
  <c r="AG23" i="74"/>
  <c r="AP23" i="74" s="1"/>
  <c r="AS7" i="54"/>
  <c r="AL7" i="54"/>
  <c r="AU7" i="54" s="1"/>
  <c r="AS13" i="8"/>
  <c r="AL13" i="8"/>
  <c r="AU13" i="8" s="1"/>
  <c r="AX23" i="12"/>
  <c r="S23" i="12" s="1"/>
  <c r="AC23" i="12" s="1"/>
  <c r="AJ23" i="12" s="1"/>
  <c r="AS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S15" i="60"/>
  <c r="AL15" i="60"/>
  <c r="AU15" i="60" s="1"/>
  <c r="AH24" i="85"/>
  <c r="AQ24" i="85" s="1"/>
  <c r="AI22" i="68"/>
  <c r="AN22" i="68"/>
  <c r="AJ17" i="64"/>
  <c r="AK17" i="64"/>
  <c r="AT17" i="64" s="1"/>
  <c r="AJ11" i="64"/>
  <c r="AK11" i="64"/>
  <c r="AT11" i="64" s="1"/>
  <c r="AJ5" i="64"/>
  <c r="AK5" i="64"/>
  <c r="AT5" i="64" s="1"/>
  <c r="AR23" i="47"/>
  <c r="Z25" i="25"/>
  <c r="AJ22" i="16"/>
  <c r="AK22" i="16"/>
  <c r="AT22" i="16" s="1"/>
  <c r="AJ16" i="16"/>
  <c r="AK16" i="16"/>
  <c r="AT16" i="16" s="1"/>
  <c r="AJ10" i="16"/>
  <c r="AK10" i="16"/>
  <c r="AT10" i="16" s="1"/>
  <c r="AJ3" i="16"/>
  <c r="AB4" i="16"/>
  <c r="AS16" i="2"/>
  <c r="AL16" i="2"/>
  <c r="AU16" i="2" s="1"/>
  <c r="AS21" i="24"/>
  <c r="AL21" i="24"/>
  <c r="AU21" i="24" s="1"/>
  <c r="AS8" i="8"/>
  <c r="AL8" i="8"/>
  <c r="AU8" i="8" s="1"/>
  <c r="AR22" i="20"/>
  <c r="AS9" i="22"/>
  <c r="AL9" i="22"/>
  <c r="AU9" i="22" s="1"/>
  <c r="AS17" i="53"/>
  <c r="AL17" i="53"/>
  <c r="AU17" i="53" s="1"/>
  <c r="AJ17" i="11"/>
  <c r="AK17" i="11"/>
  <c r="AT17" i="11" s="1"/>
  <c r="AJ11" i="11"/>
  <c r="AK11" i="11"/>
  <c r="AT11" i="11" s="1"/>
  <c r="AJ5" i="11"/>
  <c r="AK5" i="11"/>
  <c r="AT5" i="11" s="1"/>
  <c r="Z24" i="45"/>
  <c r="AR23" i="90"/>
  <c r="AJ21" i="72"/>
  <c r="AK21" i="72"/>
  <c r="AT21" i="72" s="1"/>
  <c r="AJ15" i="72"/>
  <c r="AK15" i="72"/>
  <c r="AT15" i="72" s="1"/>
  <c r="AJ9" i="72"/>
  <c r="AK9" i="72"/>
  <c r="AT9" i="72" s="1"/>
  <c r="AS17" i="2"/>
  <c r="AL17" i="2"/>
  <c r="AU17" i="2" s="1"/>
  <c r="AJ4" i="24"/>
  <c r="AK4" i="24"/>
  <c r="AT4" i="24" s="1"/>
  <c r="AT25" i="24" s="1"/>
  <c r="W26" i="28"/>
  <c r="AE25" i="28"/>
  <c r="AG25" i="28"/>
  <c r="AP25" i="28" s="1"/>
  <c r="AF25" i="28"/>
  <c r="AO25" i="28" s="1"/>
  <c r="AJ4" i="22"/>
  <c r="AK4" i="22"/>
  <c r="AT4" i="22" s="1"/>
  <c r="AT25" i="22" s="1"/>
  <c r="AS17" i="60"/>
  <c r="AL17" i="60"/>
  <c r="AU17" i="60" s="1"/>
  <c r="W25" i="33"/>
  <c r="AF24" i="33"/>
  <c r="AO24" i="33" s="1"/>
  <c r="AE24" i="33"/>
  <c r="AG24" i="33"/>
  <c r="AP24" i="33" s="1"/>
  <c r="AJ19" i="51"/>
  <c r="AK19" i="51"/>
  <c r="AT19" i="51" s="1"/>
  <c r="AJ13" i="51"/>
  <c r="AK13" i="51"/>
  <c r="AT13" i="51" s="1"/>
  <c r="AJ7" i="51"/>
  <c r="AK7" i="51"/>
  <c r="AT7" i="51" s="1"/>
  <c r="AR24" i="37"/>
  <c r="AL23" i="59"/>
  <c r="AU23" i="59" s="1"/>
  <c r="AR23" i="59"/>
  <c r="AR25" i="59" s="1"/>
  <c r="Z24" i="90"/>
  <c r="AS12" i="2"/>
  <c r="AL12" i="2"/>
  <c r="AU12" i="2" s="1"/>
  <c r="AS11" i="24"/>
  <c r="AL11" i="24"/>
  <c r="AU11" i="24" s="1"/>
  <c r="AN24" i="36"/>
  <c r="AI24" i="36"/>
  <c r="AS10" i="8"/>
  <c r="AL10" i="8"/>
  <c r="AU10" i="8" s="1"/>
  <c r="AS17" i="22"/>
  <c r="AL17" i="22"/>
  <c r="AU17" i="22" s="1"/>
  <c r="AJ21" i="58"/>
  <c r="AK21" i="58"/>
  <c r="AT21" i="58" s="1"/>
  <c r="AJ15" i="58"/>
  <c r="AK15" i="58"/>
  <c r="AT15" i="58" s="1"/>
  <c r="AJ9" i="58"/>
  <c r="AK9" i="58"/>
  <c r="AT9" i="58" s="1"/>
  <c r="AS13" i="53"/>
  <c r="AL13" i="53"/>
  <c r="AU13" i="53" s="1"/>
  <c r="AR24" i="87"/>
  <c r="AJ22" i="61"/>
  <c r="AK22" i="61"/>
  <c r="AT22" i="61" s="1"/>
  <c r="AJ16" i="61"/>
  <c r="AK16" i="61"/>
  <c r="AT16" i="61" s="1"/>
  <c r="AJ10" i="61"/>
  <c r="AK10" i="61"/>
  <c r="AT10" i="61" s="1"/>
  <c r="AJ3" i="61"/>
  <c r="AB4" i="61"/>
  <c r="AH25" i="37"/>
  <c r="AQ25" i="37" s="1"/>
  <c r="AR25" i="79"/>
  <c r="AJ18" i="17"/>
  <c r="AK18" i="17"/>
  <c r="AT18" i="17" s="1"/>
  <c r="AJ12" i="17"/>
  <c r="AK12" i="17"/>
  <c r="AT12" i="17" s="1"/>
  <c r="AJ6" i="17"/>
  <c r="AK6" i="17"/>
  <c r="AT6" i="17" s="1"/>
  <c r="Z23" i="7"/>
  <c r="AI24" i="42"/>
  <c r="AN24" i="42"/>
  <c r="AS18" i="22"/>
  <c r="AL18" i="22"/>
  <c r="AU18" i="22" s="1"/>
  <c r="AS7" i="60"/>
  <c r="AL7" i="60"/>
  <c r="AU7" i="60" s="1"/>
  <c r="AJ21" i="67"/>
  <c r="AK21" i="67"/>
  <c r="AT21" i="67" s="1"/>
  <c r="AJ15" i="67"/>
  <c r="AK15" i="67"/>
  <c r="AT15" i="67" s="1"/>
  <c r="AJ9" i="67"/>
  <c r="AK9" i="67"/>
  <c r="AT9" i="67" s="1"/>
  <c r="AS8" i="53"/>
  <c r="AL8" i="53"/>
  <c r="AU8" i="53" s="1"/>
  <c r="AJ20" i="59"/>
  <c r="AK20" i="59"/>
  <c r="AT20" i="59" s="1"/>
  <c r="AJ14" i="59"/>
  <c r="AK14" i="59"/>
  <c r="AT14" i="59" s="1"/>
  <c r="AJ8" i="59"/>
  <c r="AK8" i="59"/>
  <c r="AT8" i="59" s="1"/>
  <c r="AJ22" i="50"/>
  <c r="AK22" i="50"/>
  <c r="AT22" i="50" s="1"/>
  <c r="AJ16" i="50"/>
  <c r="AK16" i="50"/>
  <c r="AT16" i="50" s="1"/>
  <c r="AJ10" i="50"/>
  <c r="AK10" i="50"/>
  <c r="AT10" i="50" s="1"/>
  <c r="AB4" i="50"/>
  <c r="AJ3" i="50"/>
  <c r="AS4" i="1"/>
  <c r="AS25" i="1" s="1"/>
  <c r="AL4" i="1"/>
  <c r="AU4" i="1" s="1"/>
  <c r="AU25" i="1" s="1"/>
  <c r="C11" i="1" s="1"/>
  <c r="AF24" i="34"/>
  <c r="AO24" i="34" s="1"/>
  <c r="AG24" i="34"/>
  <c r="AP24" i="34" s="1"/>
  <c r="AE24" i="34"/>
  <c r="W25" i="34"/>
  <c r="AN23" i="18"/>
  <c r="AN25" i="18" s="1"/>
  <c r="AI23" i="18"/>
  <c r="AN23" i="93"/>
  <c r="AI23" i="93"/>
  <c r="X26" i="48"/>
  <c r="Y26" i="48"/>
  <c r="AL23" i="50"/>
  <c r="AU23" i="50" s="1"/>
  <c r="AR23" i="50"/>
  <c r="AR25" i="50" s="1"/>
  <c r="AI22" i="94"/>
  <c r="AN22" i="94"/>
  <c r="AH26" i="96"/>
  <c r="AQ26" i="96" s="1"/>
  <c r="AG23" i="56"/>
  <c r="AP23" i="56" s="1"/>
  <c r="AP25" i="56" s="1"/>
  <c r="AF23" i="56"/>
  <c r="AO23" i="56" s="1"/>
  <c r="AO25" i="56" s="1"/>
  <c r="AE23" i="56"/>
  <c r="AS4" i="52"/>
  <c r="AS25" i="52" s="1"/>
  <c r="AL4" i="52"/>
  <c r="AU4" i="52" s="1"/>
  <c r="AU25" i="52" s="1"/>
  <c r="C11" i="52" s="1"/>
  <c r="F5" i="97" s="1"/>
  <c r="AS18" i="54"/>
  <c r="AL18" i="54"/>
  <c r="AU18" i="54" s="1"/>
  <c r="AH23" i="46"/>
  <c r="AQ23" i="46" s="1"/>
  <c r="AR23" i="92"/>
  <c r="AR23" i="2"/>
  <c r="AR25" i="2" s="1"/>
  <c r="AL23" i="2"/>
  <c r="AU23" i="2" s="1"/>
  <c r="AS15" i="2"/>
  <c r="AL15" i="2"/>
  <c r="AU15" i="2" s="1"/>
  <c r="AS14" i="24"/>
  <c r="AL14" i="24"/>
  <c r="AU14" i="24" s="1"/>
  <c r="AH23" i="23"/>
  <c r="AQ23" i="23" s="1"/>
  <c r="AQ25" i="23" s="1"/>
  <c r="AZ3" i="23"/>
  <c r="AH23" i="27"/>
  <c r="AQ23" i="27" s="1"/>
  <c r="X24" i="39"/>
  <c r="Y24" i="39"/>
  <c r="AS20" i="22"/>
  <c r="AL20" i="22"/>
  <c r="AU20" i="22" s="1"/>
  <c r="AS10" i="53"/>
  <c r="AL10" i="53"/>
  <c r="AU10" i="53" s="1"/>
  <c r="AJ22" i="64"/>
  <c r="AK22" i="64"/>
  <c r="AT22" i="64" s="1"/>
  <c r="AJ16" i="64"/>
  <c r="AK16" i="64"/>
  <c r="AT16" i="64" s="1"/>
  <c r="AJ10" i="64"/>
  <c r="AK10" i="64"/>
  <c r="AT10" i="64" s="1"/>
  <c r="AB4" i="64"/>
  <c r="AJ3" i="64"/>
  <c r="AJ21" i="16"/>
  <c r="AK21" i="16"/>
  <c r="AT21" i="16" s="1"/>
  <c r="AJ15" i="16"/>
  <c r="AK15" i="16"/>
  <c r="AT15" i="16" s="1"/>
  <c r="AJ9" i="16"/>
  <c r="AK9" i="16"/>
  <c r="AT9" i="16" s="1"/>
  <c r="AJ4" i="2"/>
  <c r="AK4" i="2"/>
  <c r="AT4" i="2" s="1"/>
  <c r="AT25" i="2" s="1"/>
  <c r="AR22" i="23"/>
  <c r="AS8" i="54"/>
  <c r="AL8" i="54"/>
  <c r="AU8" i="54" s="1"/>
  <c r="Y25" i="73"/>
  <c r="X25" i="73"/>
  <c r="AH24" i="41"/>
  <c r="AQ24" i="41" s="1"/>
  <c r="W26" i="83"/>
  <c r="AF25" i="83"/>
  <c r="AO25" i="83" s="1"/>
  <c r="AE25" i="83"/>
  <c r="AG25" i="83"/>
  <c r="AP25" i="83" s="1"/>
  <c r="AS16" i="60"/>
  <c r="AL16" i="60"/>
  <c r="AU16" i="60" s="1"/>
  <c r="AG23" i="89"/>
  <c r="AP23" i="89" s="1"/>
  <c r="AF23" i="89"/>
  <c r="AO23" i="89" s="1"/>
  <c r="W24" i="89"/>
  <c r="AE23" i="89"/>
  <c r="AJ22" i="11"/>
  <c r="AK22" i="11"/>
  <c r="AT22" i="11" s="1"/>
  <c r="AJ16" i="11"/>
  <c r="AK16" i="11"/>
  <c r="AT16" i="11" s="1"/>
  <c r="AJ10" i="11"/>
  <c r="AK10" i="11"/>
  <c r="AT10" i="11" s="1"/>
  <c r="AJ3" i="11"/>
  <c r="AB4" i="11"/>
  <c r="AH24" i="95"/>
  <c r="AQ24" i="95" s="1"/>
  <c r="AJ20" i="72"/>
  <c r="AK20" i="72"/>
  <c r="AT20" i="72" s="1"/>
  <c r="AJ14" i="72"/>
  <c r="AK14" i="72"/>
  <c r="AT14" i="72" s="1"/>
  <c r="AJ8" i="72"/>
  <c r="AK8" i="72"/>
  <c r="AT8" i="72" s="1"/>
  <c r="AS3" i="24"/>
  <c r="AL3" i="24"/>
  <c r="AU3" i="24" s="1"/>
  <c r="AS22" i="24"/>
  <c r="AL22" i="24"/>
  <c r="AU22" i="24" s="1"/>
  <c r="AS15" i="54"/>
  <c r="AL15" i="54"/>
  <c r="AU15" i="54" s="1"/>
  <c r="AN24" i="82"/>
  <c r="AI24" i="82"/>
  <c r="AS9" i="8"/>
  <c r="AL9" i="8"/>
  <c r="AU9" i="8" s="1"/>
  <c r="AS3" i="22"/>
  <c r="AL3" i="22"/>
  <c r="AU3" i="22" s="1"/>
  <c r="AS22" i="22"/>
  <c r="AL22" i="22"/>
  <c r="AU22" i="22" s="1"/>
  <c r="AS18" i="53"/>
  <c r="AL18" i="53"/>
  <c r="AU18" i="53" s="1"/>
  <c r="AJ18" i="51"/>
  <c r="AK18" i="51"/>
  <c r="AT18" i="51" s="1"/>
  <c r="AJ12" i="51"/>
  <c r="AK12" i="51"/>
  <c r="AT12" i="51" s="1"/>
  <c r="AJ6" i="51"/>
  <c r="AK6" i="51"/>
  <c r="AT6" i="51" s="1"/>
  <c r="AH23" i="32"/>
  <c r="AQ23" i="32" s="1"/>
  <c r="AS22" i="54"/>
  <c r="AL22" i="54"/>
  <c r="AU22" i="54" s="1"/>
  <c r="AI24" i="26"/>
  <c r="AN24" i="26"/>
  <c r="AJ20" i="58"/>
  <c r="AK20" i="58"/>
  <c r="AT20" i="58" s="1"/>
  <c r="AJ14" i="58"/>
  <c r="AK14" i="58"/>
  <c r="AT14" i="58" s="1"/>
  <c r="AJ8" i="58"/>
  <c r="AK8" i="58"/>
  <c r="AT8" i="58" s="1"/>
  <c r="AS6" i="60"/>
  <c r="AL6" i="60"/>
  <c r="AU6" i="60" s="1"/>
  <c r="AL23" i="22"/>
  <c r="AU23" i="22" s="1"/>
  <c r="AR23" i="22"/>
  <c r="AR25" i="22" s="1"/>
  <c r="AJ21" i="61"/>
  <c r="AK21" i="61"/>
  <c r="AT21" i="61" s="1"/>
  <c r="AJ15" i="61"/>
  <c r="AK15" i="61"/>
  <c r="AT15" i="61" s="1"/>
  <c r="AJ9" i="61"/>
  <c r="AK9" i="61"/>
  <c r="AT9" i="61" s="1"/>
  <c r="AR23" i="95"/>
  <c r="AX23" i="10"/>
  <c r="S23" i="10" s="1"/>
  <c r="AC23" i="10" s="1"/>
  <c r="AJ23" i="10" s="1"/>
  <c r="AS23" i="10" s="1"/>
  <c r="AX3" i="10"/>
  <c r="S3" i="10" s="1"/>
  <c r="AC3" i="10" s="1"/>
  <c r="AX4" i="10"/>
  <c r="S4" i="10" s="1"/>
  <c r="AC4" i="10" s="1"/>
  <c r="AB5" i="10" s="1"/>
  <c r="AX5" i="10"/>
  <c r="S5" i="10" s="1"/>
  <c r="AC5" i="10" s="1"/>
  <c r="AB6" i="10" s="1"/>
  <c r="AX6" i="10"/>
  <c r="S6" i="10" s="1"/>
  <c r="AC6" i="10" s="1"/>
  <c r="AB7" i="10" s="1"/>
  <c r="AX7" i="10"/>
  <c r="S7" i="10" s="1"/>
  <c r="AC7" i="10" s="1"/>
  <c r="AB8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S13" i="2"/>
  <c r="AL13" i="2"/>
  <c r="AU13" i="2" s="1"/>
  <c r="AS6" i="24"/>
  <c r="AL6" i="24"/>
  <c r="AU6" i="24" s="1"/>
  <c r="AJ17" i="17"/>
  <c r="AK17" i="17"/>
  <c r="AT17" i="17" s="1"/>
  <c r="AJ11" i="17"/>
  <c r="AK11" i="17"/>
  <c r="AT11" i="17" s="1"/>
  <c r="AJ5" i="17"/>
  <c r="AK5" i="17"/>
  <c r="AT5" i="17" s="1"/>
  <c r="AS17" i="54"/>
  <c r="AL17" i="54"/>
  <c r="AU17" i="54" s="1"/>
  <c r="AS17" i="8"/>
  <c r="AL17" i="8"/>
  <c r="AU17" i="8" s="1"/>
  <c r="AJ20" i="67"/>
  <c r="AK20" i="67"/>
  <c r="AT20" i="67" s="1"/>
  <c r="AJ14" i="67"/>
  <c r="AK14" i="67"/>
  <c r="AT14" i="67" s="1"/>
  <c r="AJ8" i="67"/>
  <c r="AK8" i="67"/>
  <c r="AT8" i="67" s="1"/>
  <c r="AS4" i="4"/>
  <c r="AS25" i="4" s="1"/>
  <c r="AL4" i="4"/>
  <c r="AU4" i="4" s="1"/>
  <c r="AU25" i="4" s="1"/>
  <c r="C11" i="4" s="1"/>
  <c r="AJ19" i="59"/>
  <c r="AK19" i="59"/>
  <c r="AT19" i="59" s="1"/>
  <c r="AJ13" i="59"/>
  <c r="AK13" i="59"/>
  <c r="AT13" i="59" s="1"/>
  <c r="AJ7" i="59"/>
  <c r="AK7" i="59"/>
  <c r="AT7" i="59" s="1"/>
  <c r="AJ21" i="50"/>
  <c r="AK21" i="50"/>
  <c r="AT21" i="50" s="1"/>
  <c r="AJ15" i="50"/>
  <c r="AK15" i="50"/>
  <c r="AT15" i="50" s="1"/>
  <c r="AJ9" i="50"/>
  <c r="AK9" i="50"/>
  <c r="AT9" i="50" s="1"/>
  <c r="AR23" i="58"/>
  <c r="AR25" i="58" s="1"/>
  <c r="AN23" i="55"/>
  <c r="AN25" i="55" s="1"/>
  <c r="AI23" i="55"/>
  <c r="W25" i="41" l="1"/>
  <c r="AE24" i="41"/>
  <c r="AI24" i="38"/>
  <c r="AK23" i="12"/>
  <c r="AT23" i="12" s="1"/>
  <c r="Z24" i="39"/>
  <c r="AE26" i="96"/>
  <c r="AN26" i="96" s="1"/>
  <c r="Z23" i="94"/>
  <c r="W27" i="96"/>
  <c r="AJ12" i="3"/>
  <c r="AK12" i="3"/>
  <c r="AT12" i="3" s="1"/>
  <c r="AJ5" i="3"/>
  <c r="AK5" i="3"/>
  <c r="AT5" i="3" s="1"/>
  <c r="AK14" i="3"/>
  <c r="AT14" i="3" s="1"/>
  <c r="AJ14" i="3"/>
  <c r="AJ15" i="3"/>
  <c r="AJ13" i="3"/>
  <c r="Z23" i="68"/>
  <c r="AK10" i="3"/>
  <c r="AT10" i="3" s="1"/>
  <c r="AJ10" i="3"/>
  <c r="AL23" i="3"/>
  <c r="AU23" i="3" s="1"/>
  <c r="AR23" i="3"/>
  <c r="AR25" i="3" s="1"/>
  <c r="AJ18" i="3"/>
  <c r="AK18" i="3"/>
  <c r="AT18" i="3" s="1"/>
  <c r="AJ11" i="3"/>
  <c r="AK11" i="3"/>
  <c r="AT11" i="3" s="1"/>
  <c r="AJ16" i="3"/>
  <c r="AK16" i="3"/>
  <c r="AT16" i="3" s="1"/>
  <c r="AJ6" i="3"/>
  <c r="AK6" i="3"/>
  <c r="AT6" i="3" s="1"/>
  <c r="W24" i="32"/>
  <c r="X24" i="32" s="1"/>
  <c r="AJ19" i="3"/>
  <c r="AK19" i="3"/>
  <c r="AT19" i="3" s="1"/>
  <c r="AK17" i="3"/>
  <c r="AT17" i="3" s="1"/>
  <c r="AJ17" i="3"/>
  <c r="AJ7" i="3"/>
  <c r="AJ9" i="3"/>
  <c r="AJ21" i="3"/>
  <c r="AK21" i="3"/>
  <c r="AT21" i="3" s="1"/>
  <c r="AK8" i="3"/>
  <c r="AT8" i="3" s="1"/>
  <c r="AJ8" i="3"/>
  <c r="AJ22" i="3"/>
  <c r="AK22" i="3"/>
  <c r="AT22" i="3" s="1"/>
  <c r="AJ20" i="3"/>
  <c r="AJ3" i="3"/>
  <c r="AB4" i="3"/>
  <c r="Z25" i="38"/>
  <c r="AG25" i="38" s="1"/>
  <c r="AP25" i="38" s="1"/>
  <c r="Z25" i="82"/>
  <c r="Z23" i="57"/>
  <c r="AG23" i="57" s="1"/>
  <c r="AP23" i="57" s="1"/>
  <c r="AP25" i="57" s="1"/>
  <c r="Z24" i="29"/>
  <c r="Z24" i="93"/>
  <c r="AE23" i="32"/>
  <c r="AF25" i="43"/>
  <c r="AO25" i="43" s="1"/>
  <c r="Z25" i="77"/>
  <c r="AG25" i="77" s="1"/>
  <c r="AP25" i="77" s="1"/>
  <c r="W26" i="43"/>
  <c r="Y26" i="43" s="1"/>
  <c r="AL23" i="64"/>
  <c r="AU23" i="64" s="1"/>
  <c r="AL23" i="61"/>
  <c r="AU23" i="61" s="1"/>
  <c r="AL23" i="11"/>
  <c r="AU23" i="11" s="1"/>
  <c r="AL23" i="58"/>
  <c r="AU23" i="58" s="1"/>
  <c r="Z25" i="42"/>
  <c r="AF25" i="42" s="1"/>
  <c r="AO25" i="42" s="1"/>
  <c r="Z24" i="78"/>
  <c r="W25" i="78" s="1"/>
  <c r="Z26" i="48"/>
  <c r="AF26" i="48" s="1"/>
  <c r="AO26" i="48" s="1"/>
  <c r="Z25" i="73"/>
  <c r="W26" i="73" s="1"/>
  <c r="AK23" i="62"/>
  <c r="AT23" i="62" s="1"/>
  <c r="Z25" i="26"/>
  <c r="AE25" i="26" s="1"/>
  <c r="AE24" i="39"/>
  <c r="W25" i="39"/>
  <c r="AF24" i="39"/>
  <c r="AO24" i="39" s="1"/>
  <c r="AG24" i="39"/>
  <c r="AP24" i="39" s="1"/>
  <c r="AE25" i="77"/>
  <c r="W26" i="38"/>
  <c r="AE25" i="38"/>
  <c r="AE26" i="86"/>
  <c r="W27" i="86"/>
  <c r="AF26" i="86"/>
  <c r="AO26" i="86" s="1"/>
  <c r="AG26" i="86"/>
  <c r="AP26" i="86" s="1"/>
  <c r="AF24" i="78"/>
  <c r="AO24" i="78" s="1"/>
  <c r="W27" i="48"/>
  <c r="AS17" i="17"/>
  <c r="AL17" i="17"/>
  <c r="AU17" i="17" s="1"/>
  <c r="AJ21" i="10"/>
  <c r="AK21" i="10"/>
  <c r="AT21" i="10" s="1"/>
  <c r="AR24" i="82"/>
  <c r="AS9" i="50"/>
  <c r="AL9" i="50"/>
  <c r="AU9" i="50" s="1"/>
  <c r="AS7" i="59"/>
  <c r="AL7" i="59"/>
  <c r="AU7" i="59" s="1"/>
  <c r="AS20" i="67"/>
  <c r="AL20" i="67"/>
  <c r="AU20" i="67" s="1"/>
  <c r="AJ20" i="10"/>
  <c r="AK20" i="10"/>
  <c r="AT20" i="10" s="1"/>
  <c r="AJ14" i="10"/>
  <c r="AK14" i="10"/>
  <c r="AT14" i="10" s="1"/>
  <c r="AJ8" i="10"/>
  <c r="AK8" i="10"/>
  <c r="AT8" i="10" s="1"/>
  <c r="AS12" i="51"/>
  <c r="AL12" i="51"/>
  <c r="AU12" i="51" s="1"/>
  <c r="AS20" i="72"/>
  <c r="AL20" i="72"/>
  <c r="AU20" i="72" s="1"/>
  <c r="AJ4" i="11"/>
  <c r="AK4" i="11"/>
  <c r="AT4" i="11" s="1"/>
  <c r="AT25" i="11" s="1"/>
  <c r="AS3" i="50"/>
  <c r="AL3" i="50"/>
  <c r="AU3" i="50" s="1"/>
  <c r="AS16" i="61"/>
  <c r="AL16" i="61"/>
  <c r="AU16" i="61" s="1"/>
  <c r="AS21" i="58"/>
  <c r="AL21" i="58"/>
  <c r="AU21" i="58" s="1"/>
  <c r="AS4" i="22"/>
  <c r="AL4" i="22"/>
  <c r="AU4" i="22" s="1"/>
  <c r="W25" i="45"/>
  <c r="AG24" i="45"/>
  <c r="AP24" i="45" s="1"/>
  <c r="AE24" i="45"/>
  <c r="AF24" i="45"/>
  <c r="AO24" i="45" s="1"/>
  <c r="AS17" i="11"/>
  <c r="AL17" i="11"/>
  <c r="AU17" i="11" s="1"/>
  <c r="AS16" i="16"/>
  <c r="AL16" i="16"/>
  <c r="AU16" i="16" s="1"/>
  <c r="AJ19" i="12"/>
  <c r="AK19" i="12"/>
  <c r="AT19" i="12" s="1"/>
  <c r="AJ13" i="12"/>
  <c r="AK13" i="12"/>
  <c r="AT13" i="12" s="1"/>
  <c r="AJ7" i="12"/>
  <c r="AK7" i="12"/>
  <c r="AT7" i="12" s="1"/>
  <c r="Y24" i="74"/>
  <c r="X24" i="74"/>
  <c r="X25" i="88"/>
  <c r="Y25" i="88"/>
  <c r="AL23" i="12"/>
  <c r="AU23" i="12" s="1"/>
  <c r="AR23" i="12"/>
  <c r="AR25" i="12" s="1"/>
  <c r="AS5" i="50"/>
  <c r="AL5" i="50"/>
  <c r="AU5" i="50" s="1"/>
  <c r="AS9" i="59"/>
  <c r="AL9" i="59"/>
  <c r="AU9" i="59" s="1"/>
  <c r="AX23" i="7"/>
  <c r="S23" i="7" s="1"/>
  <c r="AC23" i="7" s="1"/>
  <c r="AX3" i="7"/>
  <c r="S3" i="7" s="1"/>
  <c r="AC3" i="7" s="1"/>
  <c r="AX4" i="7"/>
  <c r="S4" i="7" s="1"/>
  <c r="AC4" i="7" s="1"/>
  <c r="AB5" i="7" s="1"/>
  <c r="AX5" i="7"/>
  <c r="S5" i="7" s="1"/>
  <c r="AC5" i="7" s="1"/>
  <c r="AB6" i="7" s="1"/>
  <c r="AX6" i="7"/>
  <c r="S6" i="7" s="1"/>
  <c r="AC6" i="7" s="1"/>
  <c r="AB7" i="7" s="1"/>
  <c r="AX7" i="7"/>
  <c r="S7" i="7" s="1"/>
  <c r="AC7" i="7" s="1"/>
  <c r="AB8" i="7" s="1"/>
  <c r="AX8" i="7"/>
  <c r="S8" i="7" s="1"/>
  <c r="AC8" i="7" s="1"/>
  <c r="AB9" i="7" s="1"/>
  <c r="AX9" i="7"/>
  <c r="S9" i="7" s="1"/>
  <c r="AC9" i="7" s="1"/>
  <c r="AB10" i="7" s="1"/>
  <c r="AX10" i="7"/>
  <c r="S10" i="7" s="1"/>
  <c r="AC10" i="7" s="1"/>
  <c r="AB11" i="7" s="1"/>
  <c r="AX11" i="7"/>
  <c r="S11" i="7" s="1"/>
  <c r="AC11" i="7" s="1"/>
  <c r="AB12" i="7" s="1"/>
  <c r="AX12" i="7"/>
  <c r="S12" i="7" s="1"/>
  <c r="AC12" i="7" s="1"/>
  <c r="AB13" i="7" s="1"/>
  <c r="AX13" i="7"/>
  <c r="S13" i="7" s="1"/>
  <c r="AC13" i="7" s="1"/>
  <c r="AB14" i="7" s="1"/>
  <c r="AX14" i="7"/>
  <c r="S14" i="7" s="1"/>
  <c r="AC14" i="7" s="1"/>
  <c r="AB15" i="7" s="1"/>
  <c r="AX15" i="7"/>
  <c r="S15" i="7" s="1"/>
  <c r="AC15" i="7" s="1"/>
  <c r="AB16" i="7" s="1"/>
  <c r="AX16" i="7"/>
  <c r="S16" i="7" s="1"/>
  <c r="AC16" i="7" s="1"/>
  <c r="AB17" i="7" s="1"/>
  <c r="AX17" i="7"/>
  <c r="S17" i="7" s="1"/>
  <c r="AC17" i="7" s="1"/>
  <c r="AB18" i="7" s="1"/>
  <c r="AX18" i="7"/>
  <c r="S18" i="7" s="1"/>
  <c r="AC18" i="7" s="1"/>
  <c r="AB19" i="7" s="1"/>
  <c r="AX19" i="7"/>
  <c r="S19" i="7" s="1"/>
  <c r="AC19" i="7" s="1"/>
  <c r="AB20" i="7" s="1"/>
  <c r="AX20" i="7"/>
  <c r="S20" i="7" s="1"/>
  <c r="AC20" i="7" s="1"/>
  <c r="AB21" i="7" s="1"/>
  <c r="AX21" i="7"/>
  <c r="S21" i="7" s="1"/>
  <c r="AC21" i="7" s="1"/>
  <c r="AB22" i="7" s="1"/>
  <c r="AS7" i="17"/>
  <c r="AL7" i="17"/>
  <c r="AU7" i="17" s="1"/>
  <c r="AS10" i="58"/>
  <c r="AL10" i="58"/>
  <c r="AU10" i="58" s="1"/>
  <c r="AH25" i="26"/>
  <c r="AQ25" i="26" s="1"/>
  <c r="AS20" i="51"/>
  <c r="AL20" i="51"/>
  <c r="AU20" i="51" s="1"/>
  <c r="AS3" i="72"/>
  <c r="AL3" i="72"/>
  <c r="AU3" i="72" s="1"/>
  <c r="AS22" i="72"/>
  <c r="AL22" i="72"/>
  <c r="AU22" i="72" s="1"/>
  <c r="AS5" i="16"/>
  <c r="AL5" i="16"/>
  <c r="AU5" i="16" s="1"/>
  <c r="AS12" i="64"/>
  <c r="AL12" i="64"/>
  <c r="AU12" i="64" s="1"/>
  <c r="AE23" i="20"/>
  <c r="AG23" i="20"/>
  <c r="AP23" i="20" s="1"/>
  <c r="AP25" i="20" s="1"/>
  <c r="AF23" i="20"/>
  <c r="AO23" i="20" s="1"/>
  <c r="AO25" i="20" s="1"/>
  <c r="AE26" i="79"/>
  <c r="AG26" i="79"/>
  <c r="AP26" i="79" s="1"/>
  <c r="W27" i="79"/>
  <c r="AF26" i="79"/>
  <c r="AO26" i="79" s="1"/>
  <c r="AJ17" i="55"/>
  <c r="AK17" i="55"/>
  <c r="AT17" i="55" s="1"/>
  <c r="AJ11" i="55"/>
  <c r="AK11" i="55"/>
  <c r="AT11" i="55" s="1"/>
  <c r="AJ5" i="55"/>
  <c r="AK5" i="55"/>
  <c r="AT5" i="55" s="1"/>
  <c r="AS20" i="17"/>
  <c r="AL20" i="17"/>
  <c r="AU20" i="17" s="1"/>
  <c r="AS17" i="58"/>
  <c r="AL17" i="58"/>
  <c r="AU17" i="58" s="1"/>
  <c r="AS4" i="8"/>
  <c r="AS25" i="8" s="1"/>
  <c r="AL4" i="8"/>
  <c r="AU4" i="8" s="1"/>
  <c r="AS7" i="11"/>
  <c r="AL7" i="11"/>
  <c r="AU7" i="11" s="1"/>
  <c r="AC20" i="49"/>
  <c r="AB21" i="49" s="1"/>
  <c r="S21" i="49"/>
  <c r="AC14" i="49"/>
  <c r="AB15" i="49" s="1"/>
  <c r="S15" i="49"/>
  <c r="S9" i="49"/>
  <c r="AC8" i="49"/>
  <c r="AB9" i="49" s="1"/>
  <c r="AS18" i="16"/>
  <c r="AL18" i="16"/>
  <c r="AU18" i="16" s="1"/>
  <c r="AJ22" i="56"/>
  <c r="AK22" i="56"/>
  <c r="AT22" i="56" s="1"/>
  <c r="AJ16" i="56"/>
  <c r="AK16" i="56"/>
  <c r="AT16" i="56" s="1"/>
  <c r="AJ10" i="56"/>
  <c r="AK10" i="56"/>
  <c r="AT10" i="56" s="1"/>
  <c r="AJ3" i="56"/>
  <c r="AB4" i="56"/>
  <c r="AS6" i="67"/>
  <c r="AL6" i="67"/>
  <c r="AU6" i="67" s="1"/>
  <c r="AS15" i="17"/>
  <c r="AL15" i="17"/>
  <c r="AU15" i="17" s="1"/>
  <c r="AR24" i="77"/>
  <c r="AS6" i="58"/>
  <c r="AL6" i="58"/>
  <c r="AU6" i="58" s="1"/>
  <c r="AS3" i="51"/>
  <c r="AL3" i="51"/>
  <c r="AU3" i="51" s="1"/>
  <c r="AS22" i="51"/>
  <c r="AL22" i="51"/>
  <c r="AU22" i="51" s="1"/>
  <c r="AS18" i="72"/>
  <c r="AL18" i="72"/>
  <c r="AU18" i="72" s="1"/>
  <c r="Y24" i="91"/>
  <c r="X24" i="91"/>
  <c r="AS19" i="16"/>
  <c r="AL19" i="16"/>
  <c r="AU19" i="16" s="1"/>
  <c r="AS20" i="64"/>
  <c r="AL20" i="64"/>
  <c r="AU20" i="64" s="1"/>
  <c r="AX23" i="20"/>
  <c r="S23" i="20" s="1"/>
  <c r="AC23" i="20" s="1"/>
  <c r="AX3" i="20"/>
  <c r="S3" i="20" s="1"/>
  <c r="AC3" i="20" s="1"/>
  <c r="AX4" i="20"/>
  <c r="S4" i="20" s="1"/>
  <c r="AC4" i="20" s="1"/>
  <c r="AB5" i="20" s="1"/>
  <c r="AX5" i="20"/>
  <c r="S5" i="20" s="1"/>
  <c r="AC5" i="20" s="1"/>
  <c r="AB6" i="20" s="1"/>
  <c r="AX6" i="20"/>
  <c r="S6" i="20" s="1"/>
  <c r="AC6" i="20" s="1"/>
  <c r="AB7" i="20" s="1"/>
  <c r="AX7" i="20"/>
  <c r="S7" i="20" s="1"/>
  <c r="AC7" i="20" s="1"/>
  <c r="AB8" i="20" s="1"/>
  <c r="AX8" i="20"/>
  <c r="S8" i="20" s="1"/>
  <c r="AC8" i="20" s="1"/>
  <c r="AB9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2" i="20"/>
  <c r="S12" i="20" s="1"/>
  <c r="AC12" i="20" s="1"/>
  <c r="AB13" i="20" s="1"/>
  <c r="AX13" i="20"/>
  <c r="S13" i="20" s="1"/>
  <c r="AC13" i="20" s="1"/>
  <c r="AB14" i="20" s="1"/>
  <c r="AX14" i="20"/>
  <c r="S14" i="20" s="1"/>
  <c r="AC14" i="20" s="1"/>
  <c r="AB15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AN23" i="46"/>
  <c r="AI23" i="46"/>
  <c r="AS8" i="50"/>
  <c r="AL8" i="50"/>
  <c r="AU8" i="50" s="1"/>
  <c r="AS6" i="59"/>
  <c r="AL6" i="59"/>
  <c r="AU6" i="59" s="1"/>
  <c r="AS19" i="67"/>
  <c r="AL19" i="67"/>
  <c r="AU19" i="67" s="1"/>
  <c r="AS3" i="17"/>
  <c r="AL3" i="17"/>
  <c r="AU3" i="17" s="1"/>
  <c r="AS22" i="17"/>
  <c r="AL22" i="17"/>
  <c r="AU22" i="17" s="1"/>
  <c r="Y26" i="37"/>
  <c r="X26" i="37"/>
  <c r="AS20" i="61"/>
  <c r="AL20" i="61"/>
  <c r="AU20" i="61" s="1"/>
  <c r="AJ18" i="18"/>
  <c r="AK18" i="18"/>
  <c r="AT18" i="18" s="1"/>
  <c r="AJ12" i="18"/>
  <c r="AK12" i="18"/>
  <c r="AT12" i="18" s="1"/>
  <c r="AJ6" i="18"/>
  <c r="AK6" i="18"/>
  <c r="AT6" i="18" s="1"/>
  <c r="AN24" i="95"/>
  <c r="AI24" i="95"/>
  <c r="AI24" i="41"/>
  <c r="AN24" i="41"/>
  <c r="AS14" i="16"/>
  <c r="AL14" i="16"/>
  <c r="AU14" i="16" s="1"/>
  <c r="Y23" i="6"/>
  <c r="X23" i="6"/>
  <c r="AS9" i="64"/>
  <c r="AL9" i="64"/>
  <c r="AU9" i="64" s="1"/>
  <c r="AN24" i="85"/>
  <c r="AI24" i="85"/>
  <c r="X24" i="27"/>
  <c r="Y24" i="27"/>
  <c r="AJ21" i="62"/>
  <c r="AK21" i="62"/>
  <c r="AT21" i="62" s="1"/>
  <c r="AJ15" i="62"/>
  <c r="AK15" i="62"/>
  <c r="AT15" i="62" s="1"/>
  <c r="AJ9" i="62"/>
  <c r="AK9" i="62"/>
  <c r="AT9" i="62" s="1"/>
  <c r="AJ15" i="10"/>
  <c r="AK15" i="10"/>
  <c r="AT15" i="10" s="1"/>
  <c r="AS15" i="61"/>
  <c r="AL15" i="61"/>
  <c r="AU15" i="61" s="1"/>
  <c r="AS20" i="58"/>
  <c r="AL20" i="58"/>
  <c r="AU20" i="58" s="1"/>
  <c r="AS16" i="11"/>
  <c r="AL16" i="11"/>
  <c r="AU16" i="11" s="1"/>
  <c r="AR23" i="55"/>
  <c r="AR25" i="55" s="1"/>
  <c r="AS5" i="17"/>
  <c r="AL5" i="17"/>
  <c r="AU5" i="17" s="1"/>
  <c r="AJ19" i="10"/>
  <c r="AK19" i="10"/>
  <c r="AT19" i="10" s="1"/>
  <c r="AJ13" i="10"/>
  <c r="AK13" i="10"/>
  <c r="AT13" i="10" s="1"/>
  <c r="AJ7" i="10"/>
  <c r="AK7" i="10"/>
  <c r="AT7" i="10" s="1"/>
  <c r="AS21" i="61"/>
  <c r="AL21" i="61"/>
  <c r="AU21" i="61" s="1"/>
  <c r="AS8" i="58"/>
  <c r="AL8" i="58"/>
  <c r="AU8" i="58" s="1"/>
  <c r="AR24" i="26"/>
  <c r="AU25" i="22"/>
  <c r="C11" i="22" s="1"/>
  <c r="AS3" i="11"/>
  <c r="AL3" i="11"/>
  <c r="AU3" i="11" s="1"/>
  <c r="AS22" i="11"/>
  <c r="AL22" i="11"/>
  <c r="AU22" i="11" s="1"/>
  <c r="X26" i="83"/>
  <c r="Y26" i="83"/>
  <c r="AH25" i="73"/>
  <c r="AQ25" i="73" s="1"/>
  <c r="AS15" i="16"/>
  <c r="AL15" i="16"/>
  <c r="AU15" i="16" s="1"/>
  <c r="AS10" i="64"/>
  <c r="AL10" i="64"/>
  <c r="AU10" i="64" s="1"/>
  <c r="AR22" i="94"/>
  <c r="AR23" i="93"/>
  <c r="AN24" i="34"/>
  <c r="AI24" i="34"/>
  <c r="AJ4" i="50"/>
  <c r="AK4" i="50"/>
  <c r="AT4" i="50" s="1"/>
  <c r="AT25" i="50" s="1"/>
  <c r="AS22" i="50"/>
  <c r="AL22" i="50"/>
  <c r="AU22" i="50" s="1"/>
  <c r="AS20" i="59"/>
  <c r="AL20" i="59"/>
  <c r="AU20" i="59" s="1"/>
  <c r="AS15" i="67"/>
  <c r="AL15" i="67"/>
  <c r="AU15" i="67" s="1"/>
  <c r="AS6" i="17"/>
  <c r="AL6" i="17"/>
  <c r="AU6" i="17" s="1"/>
  <c r="AJ4" i="61"/>
  <c r="AK4" i="61"/>
  <c r="AT4" i="61" s="1"/>
  <c r="AT25" i="61" s="1"/>
  <c r="AS13" i="51"/>
  <c r="AL13" i="51"/>
  <c r="AU13" i="51" s="1"/>
  <c r="AS4" i="24"/>
  <c r="AS25" i="24" s="1"/>
  <c r="AL4" i="24"/>
  <c r="AU4" i="24" s="1"/>
  <c r="AU25" i="24" s="1"/>
  <c r="C11" i="24" s="1"/>
  <c r="AS15" i="72"/>
  <c r="AL15" i="72"/>
  <c r="AU15" i="72" s="1"/>
  <c r="AJ4" i="16"/>
  <c r="AK4" i="16"/>
  <c r="AT4" i="16" s="1"/>
  <c r="AT25" i="16" s="1"/>
  <c r="AS5" i="64"/>
  <c r="AL5" i="64"/>
  <c r="AU5" i="64" s="1"/>
  <c r="AR22" i="68"/>
  <c r="AJ18" i="12"/>
  <c r="AK18" i="12"/>
  <c r="AT18" i="12" s="1"/>
  <c r="AJ12" i="12"/>
  <c r="AK12" i="12"/>
  <c r="AT12" i="12" s="1"/>
  <c r="AJ6" i="12"/>
  <c r="AK6" i="12"/>
  <c r="AT6" i="12" s="1"/>
  <c r="AI23" i="74"/>
  <c r="AN23" i="74"/>
  <c r="AS16" i="67"/>
  <c r="AL16" i="67"/>
  <c r="AU16" i="67" s="1"/>
  <c r="AJ23" i="7"/>
  <c r="AS23" i="7" s="1"/>
  <c r="AS5" i="61"/>
  <c r="AL5" i="61"/>
  <c r="AU5" i="61" s="1"/>
  <c r="X25" i="84"/>
  <c r="Y25" i="84"/>
  <c r="AS18" i="11"/>
  <c r="AL18" i="11"/>
  <c r="AU18" i="11" s="1"/>
  <c r="AR23" i="29"/>
  <c r="AJ23" i="56"/>
  <c r="AS23" i="56" s="1"/>
  <c r="AK23" i="56"/>
  <c r="AT23" i="56" s="1"/>
  <c r="AJ22" i="55"/>
  <c r="AK22" i="55"/>
  <c r="AT22" i="55" s="1"/>
  <c r="AJ16" i="55"/>
  <c r="AK16" i="55"/>
  <c r="AT16" i="55" s="1"/>
  <c r="AJ10" i="55"/>
  <c r="AK10" i="55"/>
  <c r="AT10" i="55" s="1"/>
  <c r="AB4" i="55"/>
  <c r="AJ3" i="55"/>
  <c r="AN24" i="75"/>
  <c r="AI24" i="75"/>
  <c r="AS12" i="50"/>
  <c r="AL12" i="50"/>
  <c r="AU12" i="50" s="1"/>
  <c r="AS10" i="59"/>
  <c r="AL10" i="59"/>
  <c r="AU10" i="59" s="1"/>
  <c r="AS17" i="67"/>
  <c r="AL17" i="67"/>
  <c r="AU17" i="67" s="1"/>
  <c r="AR22" i="57"/>
  <c r="AS18" i="61"/>
  <c r="AL18" i="61"/>
  <c r="AU18" i="61" s="1"/>
  <c r="AS9" i="51"/>
  <c r="AL9" i="51"/>
  <c r="AU9" i="51" s="1"/>
  <c r="AS11" i="72"/>
  <c r="AL11" i="72"/>
  <c r="AU11" i="72" s="1"/>
  <c r="AC19" i="49"/>
  <c r="AB20" i="49" s="1"/>
  <c r="S20" i="49"/>
  <c r="AC13" i="49"/>
  <c r="AB14" i="49" s="1"/>
  <c r="S14" i="49"/>
  <c r="S8" i="49"/>
  <c r="AC7" i="49"/>
  <c r="AB8" i="49" s="1"/>
  <c r="AC22" i="49"/>
  <c r="AB23" i="49" s="1"/>
  <c r="S23" i="49"/>
  <c r="AH24" i="29"/>
  <c r="AQ24" i="29" s="1"/>
  <c r="AS13" i="64"/>
  <c r="AL13" i="64"/>
  <c r="AU13" i="64" s="1"/>
  <c r="AJ21" i="56"/>
  <c r="AK21" i="56"/>
  <c r="AT21" i="56" s="1"/>
  <c r="AJ15" i="56"/>
  <c r="AK15" i="56"/>
  <c r="AT15" i="56" s="1"/>
  <c r="AJ9" i="56"/>
  <c r="AK9" i="56"/>
  <c r="AT9" i="56" s="1"/>
  <c r="AS7" i="50"/>
  <c r="AL7" i="50"/>
  <c r="AU7" i="50" s="1"/>
  <c r="AS5" i="59"/>
  <c r="AL5" i="59"/>
  <c r="AU5" i="59" s="1"/>
  <c r="AS7" i="61"/>
  <c r="AL7" i="61"/>
  <c r="AU7" i="61" s="1"/>
  <c r="AF24" i="92"/>
  <c r="AO24" i="92" s="1"/>
  <c r="AG24" i="92"/>
  <c r="AP24" i="92" s="1"/>
  <c r="AE24" i="92"/>
  <c r="W25" i="92"/>
  <c r="AS14" i="11"/>
  <c r="AL14" i="11"/>
  <c r="AU14" i="11" s="1"/>
  <c r="AF23" i="5"/>
  <c r="AO23" i="5" s="1"/>
  <c r="AO25" i="5" s="1"/>
  <c r="AE23" i="5"/>
  <c r="AG23" i="5"/>
  <c r="AP23" i="5" s="1"/>
  <c r="AP25" i="5" s="1"/>
  <c r="AX22" i="20"/>
  <c r="S22" i="20" s="1"/>
  <c r="AC22" i="20" s="1"/>
  <c r="AB23" i="20" s="1"/>
  <c r="AH23" i="94"/>
  <c r="AQ23" i="94" s="1"/>
  <c r="AH25" i="77"/>
  <c r="AQ25" i="77" s="1"/>
  <c r="AS13" i="58"/>
  <c r="AL13" i="58"/>
  <c r="AU13" i="58" s="1"/>
  <c r="AS17" i="51"/>
  <c r="AL17" i="51"/>
  <c r="AU17" i="51" s="1"/>
  <c r="AJ17" i="18"/>
  <c r="AK17" i="18"/>
  <c r="AT17" i="18" s="1"/>
  <c r="AJ11" i="18"/>
  <c r="AK11" i="18"/>
  <c r="AT11" i="18" s="1"/>
  <c r="AJ5" i="18"/>
  <c r="AK5" i="18"/>
  <c r="AT5" i="18" s="1"/>
  <c r="AS7" i="72"/>
  <c r="AL7" i="72"/>
  <c r="AU7" i="72" s="1"/>
  <c r="AS9" i="11"/>
  <c r="AL9" i="11"/>
  <c r="AU9" i="11" s="1"/>
  <c r="AR24" i="73"/>
  <c r="Y25" i="85"/>
  <c r="X25" i="85"/>
  <c r="AJ20" i="62"/>
  <c r="AK20" i="62"/>
  <c r="AT20" i="62" s="1"/>
  <c r="AJ14" i="62"/>
  <c r="AK14" i="62"/>
  <c r="AT14" i="62" s="1"/>
  <c r="AJ8" i="62"/>
  <c r="AK8" i="62"/>
  <c r="AT8" i="62" s="1"/>
  <c r="AS15" i="50"/>
  <c r="AL15" i="50"/>
  <c r="AU15" i="50" s="1"/>
  <c r="AS13" i="59"/>
  <c r="AL13" i="59"/>
  <c r="AU13" i="59" s="1"/>
  <c r="AS8" i="67"/>
  <c r="AL8" i="67"/>
  <c r="AU8" i="67" s="1"/>
  <c r="AJ18" i="10"/>
  <c r="AK18" i="10"/>
  <c r="AT18" i="10" s="1"/>
  <c r="AJ12" i="10"/>
  <c r="AK12" i="10"/>
  <c r="AT12" i="10" s="1"/>
  <c r="AJ6" i="10"/>
  <c r="AK6" i="10"/>
  <c r="AT6" i="10" s="1"/>
  <c r="AS18" i="51"/>
  <c r="AL18" i="51"/>
  <c r="AU18" i="51" s="1"/>
  <c r="AS25" i="22"/>
  <c r="AS8" i="72"/>
  <c r="AL8" i="72"/>
  <c r="AU8" i="72" s="1"/>
  <c r="AN23" i="89"/>
  <c r="AI23" i="89"/>
  <c r="AX23" i="23"/>
  <c r="S23" i="23" s="1"/>
  <c r="AC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3" i="61"/>
  <c r="AL3" i="61"/>
  <c r="AU3" i="61" s="1"/>
  <c r="AS22" i="61"/>
  <c r="AL22" i="61"/>
  <c r="AU22" i="61" s="1"/>
  <c r="AS9" i="58"/>
  <c r="AL9" i="58"/>
  <c r="AU9" i="58" s="1"/>
  <c r="X25" i="33"/>
  <c r="Y25" i="33"/>
  <c r="Z25" i="33" s="1"/>
  <c r="AS5" i="11"/>
  <c r="AL5" i="11"/>
  <c r="AU5" i="11" s="1"/>
  <c r="AS3" i="16"/>
  <c r="AL3" i="16"/>
  <c r="AU3" i="16" s="1"/>
  <c r="AS22" i="16"/>
  <c r="AL22" i="16"/>
  <c r="AU22" i="16" s="1"/>
  <c r="AJ17" i="12"/>
  <c r="AK17" i="12"/>
  <c r="AT17" i="12" s="1"/>
  <c r="AJ11" i="12"/>
  <c r="AK11" i="12"/>
  <c r="AT11" i="12" s="1"/>
  <c r="AJ5" i="12"/>
  <c r="AK5" i="12"/>
  <c r="AT5" i="12" s="1"/>
  <c r="AI24" i="88"/>
  <c r="AN24" i="88"/>
  <c r="AE25" i="80"/>
  <c r="W26" i="80"/>
  <c r="AF25" i="80"/>
  <c r="AO25" i="80" s="1"/>
  <c r="AG25" i="80"/>
  <c r="AP25" i="80" s="1"/>
  <c r="AS11" i="50"/>
  <c r="AL11" i="50"/>
  <c r="AU11" i="50" s="1"/>
  <c r="AS15" i="59"/>
  <c r="AL15" i="59"/>
  <c r="AU15" i="59" s="1"/>
  <c r="AJ4" i="67"/>
  <c r="AK4" i="67"/>
  <c r="AT4" i="67" s="1"/>
  <c r="AT25" i="67" s="1"/>
  <c r="AS13" i="17"/>
  <c r="AL13" i="17"/>
  <c r="AU13" i="17" s="1"/>
  <c r="AS16" i="58"/>
  <c r="AL16" i="58"/>
  <c r="AU16" i="58" s="1"/>
  <c r="AS8" i="51"/>
  <c r="AL8" i="51"/>
  <c r="AU8" i="51" s="1"/>
  <c r="AS10" i="72"/>
  <c r="AL10" i="72"/>
  <c r="AU10" i="72" s="1"/>
  <c r="AC21" i="49"/>
  <c r="AB22" i="49" s="1"/>
  <c r="S22" i="49"/>
  <c r="AS11" i="16"/>
  <c r="AL11" i="16"/>
  <c r="AU11" i="16" s="1"/>
  <c r="AS18" i="64"/>
  <c r="AL18" i="64"/>
  <c r="AU18" i="64" s="1"/>
  <c r="AJ21" i="55"/>
  <c r="AK21" i="55"/>
  <c r="AT21" i="55" s="1"/>
  <c r="AJ15" i="55"/>
  <c r="AK15" i="55"/>
  <c r="AT15" i="55" s="1"/>
  <c r="AJ9" i="55"/>
  <c r="AK9" i="55"/>
  <c r="AT9" i="55" s="1"/>
  <c r="AR23" i="10"/>
  <c r="AR25" i="10" s="1"/>
  <c r="AL23" i="10"/>
  <c r="AU23" i="10" s="1"/>
  <c r="AS8" i="17"/>
  <c r="AL8" i="17"/>
  <c r="AU8" i="17" s="1"/>
  <c r="AS5" i="58"/>
  <c r="AL5" i="58"/>
  <c r="AU5" i="58" s="1"/>
  <c r="AH25" i="36"/>
  <c r="AQ25" i="36" s="1"/>
  <c r="AS13" i="11"/>
  <c r="AL13" i="11"/>
  <c r="AU13" i="11" s="1"/>
  <c r="AC18" i="49"/>
  <c r="AB19" i="49" s="1"/>
  <c r="S19" i="49"/>
  <c r="AC12" i="49"/>
  <c r="AB13" i="49" s="1"/>
  <c r="S13" i="49"/>
  <c r="S7" i="49"/>
  <c r="AC6" i="49"/>
  <c r="AB7" i="49" s="1"/>
  <c r="AS6" i="16"/>
  <c r="AL6" i="16"/>
  <c r="AU6" i="16" s="1"/>
  <c r="W25" i="29"/>
  <c r="AG24" i="29"/>
  <c r="AP24" i="29" s="1"/>
  <c r="AE24" i="29"/>
  <c r="AF24" i="29"/>
  <c r="AO24" i="29" s="1"/>
  <c r="AJ20" i="56"/>
  <c r="AK20" i="56"/>
  <c r="AT20" i="56" s="1"/>
  <c r="AJ14" i="56"/>
  <c r="AK14" i="56"/>
  <c r="AT14" i="56" s="1"/>
  <c r="AJ8" i="56"/>
  <c r="AK8" i="56"/>
  <c r="AT8" i="56" s="1"/>
  <c r="X25" i="81"/>
  <c r="Y25" i="81"/>
  <c r="AR25" i="48"/>
  <c r="AS12" i="67"/>
  <c r="AL12" i="67"/>
  <c r="AU12" i="67" s="1"/>
  <c r="AS21" i="17"/>
  <c r="AL21" i="17"/>
  <c r="AU21" i="17" s="1"/>
  <c r="AS12" i="58"/>
  <c r="AL12" i="58"/>
  <c r="AU12" i="58" s="1"/>
  <c r="AS10" i="51"/>
  <c r="AL10" i="51"/>
  <c r="AU10" i="51" s="1"/>
  <c r="AS6" i="72"/>
  <c r="AL6" i="72"/>
  <c r="AU6" i="72" s="1"/>
  <c r="AS7" i="16"/>
  <c r="AL7" i="16"/>
  <c r="AU7" i="16" s="1"/>
  <c r="AS8" i="64"/>
  <c r="AL8" i="64"/>
  <c r="AU8" i="64" s="1"/>
  <c r="AF23" i="94"/>
  <c r="AO23" i="94" s="1"/>
  <c r="AE23" i="94"/>
  <c r="AG23" i="94"/>
  <c r="AP23" i="94" s="1"/>
  <c r="W24" i="94"/>
  <c r="AS14" i="50"/>
  <c r="AL14" i="50"/>
  <c r="AU14" i="50" s="1"/>
  <c r="AS12" i="59"/>
  <c r="AL12" i="59"/>
  <c r="AU12" i="59" s="1"/>
  <c r="AS7" i="67"/>
  <c r="AL7" i="67"/>
  <c r="AU7" i="67" s="1"/>
  <c r="AS10" i="17"/>
  <c r="AL10" i="17"/>
  <c r="AU10" i="17" s="1"/>
  <c r="AI25" i="37"/>
  <c r="AN25" i="37"/>
  <c r="AS8" i="61"/>
  <c r="AL8" i="61"/>
  <c r="AU8" i="61" s="1"/>
  <c r="AJ22" i="18"/>
  <c r="AK22" i="18"/>
  <c r="AT22" i="18" s="1"/>
  <c r="AJ16" i="18"/>
  <c r="AK16" i="18"/>
  <c r="AT16" i="18" s="1"/>
  <c r="AJ10" i="18"/>
  <c r="AK10" i="18"/>
  <c r="AT10" i="18" s="1"/>
  <c r="AJ3" i="18"/>
  <c r="AB4" i="18"/>
  <c r="AS20" i="16"/>
  <c r="AL20" i="16"/>
  <c r="AU20" i="16" s="1"/>
  <c r="AH25" i="31"/>
  <c r="AQ25" i="31" s="1"/>
  <c r="AS15" i="64"/>
  <c r="AL15" i="64"/>
  <c r="AU15" i="64" s="1"/>
  <c r="AI23" i="27"/>
  <c r="AN23" i="27"/>
  <c r="AJ19" i="62"/>
  <c r="AK19" i="62"/>
  <c r="AT19" i="62" s="1"/>
  <c r="AJ13" i="62"/>
  <c r="AK13" i="62"/>
  <c r="AT13" i="62" s="1"/>
  <c r="AJ7" i="62"/>
  <c r="AK7" i="62"/>
  <c r="AT7" i="62" s="1"/>
  <c r="AI26" i="96"/>
  <c r="AS11" i="17"/>
  <c r="AL11" i="17"/>
  <c r="AU11" i="17" s="1"/>
  <c r="AJ17" i="10"/>
  <c r="AK17" i="10"/>
  <c r="AT17" i="10" s="1"/>
  <c r="AJ11" i="10"/>
  <c r="AK11" i="10"/>
  <c r="AT11" i="10" s="1"/>
  <c r="AJ5" i="10"/>
  <c r="AK5" i="10"/>
  <c r="AT5" i="10" s="1"/>
  <c r="AS9" i="61"/>
  <c r="AL9" i="61"/>
  <c r="AU9" i="61" s="1"/>
  <c r="AS14" i="58"/>
  <c r="AL14" i="58"/>
  <c r="AU14" i="58" s="1"/>
  <c r="AS10" i="11"/>
  <c r="AL10" i="11"/>
  <c r="AU10" i="11" s="1"/>
  <c r="AS4" i="2"/>
  <c r="AS25" i="2" s="1"/>
  <c r="AL4" i="2"/>
  <c r="AU4" i="2" s="1"/>
  <c r="AU25" i="2" s="1"/>
  <c r="C11" i="2" s="1"/>
  <c r="AS21" i="16"/>
  <c r="AL21" i="16"/>
  <c r="AU21" i="16" s="1"/>
  <c r="AS16" i="64"/>
  <c r="AL16" i="64"/>
  <c r="AU16" i="64" s="1"/>
  <c r="AX22" i="23"/>
  <c r="S22" i="23" s="1"/>
  <c r="AC22" i="23" s="1"/>
  <c r="AB23" i="23" s="1"/>
  <c r="AR23" i="18"/>
  <c r="AR25" i="18" s="1"/>
  <c r="AS10" i="50"/>
  <c r="AL10" i="50"/>
  <c r="AU10" i="50" s="1"/>
  <c r="AS8" i="59"/>
  <c r="AL8" i="59"/>
  <c r="AU8" i="59" s="1"/>
  <c r="AS21" i="67"/>
  <c r="AL21" i="67"/>
  <c r="AU21" i="67" s="1"/>
  <c r="AR24" i="42"/>
  <c r="AS12" i="17"/>
  <c r="AL12" i="17"/>
  <c r="AU12" i="17" s="1"/>
  <c r="AS19" i="51"/>
  <c r="AL19" i="51"/>
  <c r="AU19" i="51" s="1"/>
  <c r="AI25" i="28"/>
  <c r="AN25" i="28"/>
  <c r="AS21" i="72"/>
  <c r="AL21" i="72"/>
  <c r="AU21" i="72" s="1"/>
  <c r="AE25" i="25"/>
  <c r="W26" i="25"/>
  <c r="AG25" i="25"/>
  <c r="AP25" i="25" s="1"/>
  <c r="AF25" i="25"/>
  <c r="AO25" i="25" s="1"/>
  <c r="AS11" i="64"/>
  <c r="AL11" i="64"/>
  <c r="AU11" i="64" s="1"/>
  <c r="AJ22" i="12"/>
  <c r="AK22" i="12"/>
  <c r="AT22" i="12" s="1"/>
  <c r="AJ16" i="12"/>
  <c r="AK16" i="12"/>
  <c r="AT16" i="12" s="1"/>
  <c r="AJ10" i="12"/>
  <c r="AK10" i="12"/>
  <c r="AT10" i="12" s="1"/>
  <c r="AJ3" i="12"/>
  <c r="AB4" i="12"/>
  <c r="W26" i="40"/>
  <c r="AG25" i="40"/>
  <c r="AP25" i="40" s="1"/>
  <c r="AE25" i="40"/>
  <c r="AF25" i="40"/>
  <c r="AO25" i="40" s="1"/>
  <c r="AR24" i="38"/>
  <c r="AS3" i="67"/>
  <c r="AL3" i="67"/>
  <c r="AU3" i="67" s="1"/>
  <c r="AS22" i="67"/>
  <c r="AL22" i="67"/>
  <c r="AU22" i="67" s="1"/>
  <c r="AS11" i="61"/>
  <c r="AL11" i="61"/>
  <c r="AU11" i="61" s="1"/>
  <c r="AS3" i="58"/>
  <c r="AL3" i="58"/>
  <c r="AU3" i="58" s="1"/>
  <c r="AS6" i="11"/>
  <c r="AL6" i="11"/>
  <c r="AU6" i="11" s="1"/>
  <c r="AJ20" i="55"/>
  <c r="AK20" i="55"/>
  <c r="AT20" i="55" s="1"/>
  <c r="AJ14" i="55"/>
  <c r="AK14" i="55"/>
  <c r="AT14" i="55" s="1"/>
  <c r="AJ8" i="55"/>
  <c r="AK8" i="55"/>
  <c r="AT8" i="55" s="1"/>
  <c r="AS18" i="50"/>
  <c r="AL18" i="50"/>
  <c r="AU18" i="50" s="1"/>
  <c r="AS16" i="59"/>
  <c r="AL16" i="59"/>
  <c r="AU16" i="59" s="1"/>
  <c r="AS5" i="67"/>
  <c r="AL5" i="67"/>
  <c r="AU5" i="67" s="1"/>
  <c r="Y26" i="30"/>
  <c r="X26" i="30"/>
  <c r="AS6" i="61"/>
  <c r="AL6" i="61"/>
  <c r="AU6" i="61" s="1"/>
  <c r="Z25" i="36"/>
  <c r="AS15" i="51"/>
  <c r="AL15" i="51"/>
  <c r="AU15" i="51" s="1"/>
  <c r="AS17" i="72"/>
  <c r="AL17" i="72"/>
  <c r="AU17" i="72" s="1"/>
  <c r="AC17" i="49"/>
  <c r="AB18" i="49" s="1"/>
  <c r="S18" i="49"/>
  <c r="AC11" i="49"/>
  <c r="AB12" i="49" s="1"/>
  <c r="S12" i="49"/>
  <c r="S6" i="49"/>
  <c r="AC5" i="49"/>
  <c r="AB6" i="49" s="1"/>
  <c r="AS19" i="64"/>
  <c r="AL19" i="64"/>
  <c r="AU19" i="64" s="1"/>
  <c r="AJ19" i="56"/>
  <c r="AK19" i="56"/>
  <c r="AT19" i="56" s="1"/>
  <c r="AJ13" i="56"/>
  <c r="AK13" i="56"/>
  <c r="AT13" i="56" s="1"/>
  <c r="AJ7" i="56"/>
  <c r="AK7" i="56"/>
  <c r="AT7" i="56" s="1"/>
  <c r="AI23" i="49"/>
  <c r="AN23" i="49"/>
  <c r="AN25" i="49" s="1"/>
  <c r="AI24" i="81"/>
  <c r="AN24" i="81"/>
  <c r="AS13" i="50"/>
  <c r="AL13" i="50"/>
  <c r="AU13" i="50" s="1"/>
  <c r="AS11" i="59"/>
  <c r="AL11" i="59"/>
  <c r="AU11" i="59" s="1"/>
  <c r="AS13" i="61"/>
  <c r="AL13" i="61"/>
  <c r="AU13" i="61" s="1"/>
  <c r="AH25" i="82"/>
  <c r="AQ25" i="82" s="1"/>
  <c r="AS4" i="54"/>
  <c r="AS25" i="54" s="1"/>
  <c r="AL4" i="54"/>
  <c r="AU4" i="54" s="1"/>
  <c r="AU25" i="54" s="1"/>
  <c r="C11" i="54" s="1"/>
  <c r="F7" i="97" s="1"/>
  <c r="AS20" i="11"/>
  <c r="AL20" i="11"/>
  <c r="AU20" i="11" s="1"/>
  <c r="AN23" i="91"/>
  <c r="AI23" i="91"/>
  <c r="AR24" i="31"/>
  <c r="AN25" i="76"/>
  <c r="AI25" i="76"/>
  <c r="AH26" i="44"/>
  <c r="AQ26" i="44" s="1"/>
  <c r="AS19" i="58"/>
  <c r="AL19" i="58"/>
  <c r="AU19" i="58" s="1"/>
  <c r="AS5" i="51"/>
  <c r="AL5" i="51"/>
  <c r="AU5" i="51" s="1"/>
  <c r="AJ21" i="18"/>
  <c r="AK21" i="18"/>
  <c r="AT21" i="18" s="1"/>
  <c r="AJ15" i="18"/>
  <c r="AK15" i="18"/>
  <c r="AT15" i="18" s="1"/>
  <c r="AJ9" i="18"/>
  <c r="AK9" i="18"/>
  <c r="AT9" i="18" s="1"/>
  <c r="AS13" i="72"/>
  <c r="AL13" i="72"/>
  <c r="AU13" i="72" s="1"/>
  <c r="AS15" i="11"/>
  <c r="AL15" i="11"/>
  <c r="AU15" i="11" s="1"/>
  <c r="AS4" i="60"/>
  <c r="AS25" i="60" s="1"/>
  <c r="AL4" i="60"/>
  <c r="AU4" i="60" s="1"/>
  <c r="AU25" i="60" s="1"/>
  <c r="C11" i="60" s="1"/>
  <c r="F13" i="97" s="1"/>
  <c r="AX23" i="5"/>
  <c r="S23" i="5" s="1"/>
  <c r="AC23" i="5" s="1"/>
  <c r="AX3" i="5"/>
  <c r="S3" i="5" s="1"/>
  <c r="AC3" i="5" s="1"/>
  <c r="AX4" i="5"/>
  <c r="S4" i="5" s="1"/>
  <c r="AC4" i="5" s="1"/>
  <c r="AB5" i="5" s="1"/>
  <c r="AX5" i="5"/>
  <c r="S5" i="5" s="1"/>
  <c r="AC5" i="5" s="1"/>
  <c r="AB6" i="5" s="1"/>
  <c r="AX6" i="5"/>
  <c r="S6" i="5" s="1"/>
  <c r="AC6" i="5" s="1"/>
  <c r="AB7" i="5" s="1"/>
  <c r="AX7" i="5"/>
  <c r="S7" i="5" s="1"/>
  <c r="AC7" i="5" s="1"/>
  <c r="AB8" i="5" s="1"/>
  <c r="AX8" i="5"/>
  <c r="S8" i="5" s="1"/>
  <c r="AC8" i="5" s="1"/>
  <c r="AB9" i="5" s="1"/>
  <c r="AX9" i="5"/>
  <c r="S9" i="5" s="1"/>
  <c r="AC9" i="5" s="1"/>
  <c r="AB10" i="5" s="1"/>
  <c r="AX10" i="5"/>
  <c r="S10" i="5" s="1"/>
  <c r="AC10" i="5" s="1"/>
  <c r="AB11" i="5" s="1"/>
  <c r="AX11" i="5"/>
  <c r="S11" i="5" s="1"/>
  <c r="AC11" i="5" s="1"/>
  <c r="AB12" i="5" s="1"/>
  <c r="AX12" i="5"/>
  <c r="S12" i="5" s="1"/>
  <c r="AC12" i="5" s="1"/>
  <c r="AB13" i="5" s="1"/>
  <c r="AX13" i="5"/>
  <c r="S13" i="5" s="1"/>
  <c r="AC13" i="5" s="1"/>
  <c r="AB14" i="5" s="1"/>
  <c r="AX14" i="5"/>
  <c r="S14" i="5" s="1"/>
  <c r="AC14" i="5" s="1"/>
  <c r="AB15" i="5" s="1"/>
  <c r="AX15" i="5"/>
  <c r="S15" i="5" s="1"/>
  <c r="AC15" i="5" s="1"/>
  <c r="AB16" i="5" s="1"/>
  <c r="AX16" i="5"/>
  <c r="S16" i="5" s="1"/>
  <c r="AC16" i="5" s="1"/>
  <c r="AB17" i="5" s="1"/>
  <c r="AX17" i="5"/>
  <c r="S17" i="5" s="1"/>
  <c r="AC17" i="5" s="1"/>
  <c r="AB18" i="5" s="1"/>
  <c r="AX18" i="5"/>
  <c r="S18" i="5" s="1"/>
  <c r="AC18" i="5" s="1"/>
  <c r="AB19" i="5" s="1"/>
  <c r="AX19" i="5"/>
  <c r="S19" i="5" s="1"/>
  <c r="AC19" i="5" s="1"/>
  <c r="AB20" i="5" s="1"/>
  <c r="AX20" i="5"/>
  <c r="S20" i="5" s="1"/>
  <c r="AC20" i="5" s="1"/>
  <c r="AB21" i="5" s="1"/>
  <c r="AX21" i="5"/>
  <c r="S21" i="5" s="1"/>
  <c r="AC21" i="5" s="1"/>
  <c r="AB22" i="5" s="1"/>
  <c r="AJ18" i="62"/>
  <c r="AK18" i="62"/>
  <c r="AT18" i="62" s="1"/>
  <c r="AJ12" i="62"/>
  <c r="AK12" i="62"/>
  <c r="AT12" i="62" s="1"/>
  <c r="AJ6" i="62"/>
  <c r="AK6" i="62"/>
  <c r="AT6" i="62" s="1"/>
  <c r="X27" i="96"/>
  <c r="Y27" i="96"/>
  <c r="AS21" i="50"/>
  <c r="AL21" i="50"/>
  <c r="AU21" i="50" s="1"/>
  <c r="AS19" i="59"/>
  <c r="AL19" i="59"/>
  <c r="AU19" i="59" s="1"/>
  <c r="AS14" i="67"/>
  <c r="AL14" i="67"/>
  <c r="AU14" i="67" s="1"/>
  <c r="AJ22" i="10"/>
  <c r="AK22" i="10"/>
  <c r="AT22" i="10" s="1"/>
  <c r="AJ16" i="10"/>
  <c r="AK16" i="10"/>
  <c r="AT16" i="10" s="1"/>
  <c r="AJ10" i="10"/>
  <c r="AK10" i="10"/>
  <c r="AT10" i="10" s="1"/>
  <c r="AJ3" i="10"/>
  <c r="AB4" i="10"/>
  <c r="AS6" i="51"/>
  <c r="AL6" i="51"/>
  <c r="AU6" i="51" s="1"/>
  <c r="AS14" i="72"/>
  <c r="AL14" i="72"/>
  <c r="AU14" i="72" s="1"/>
  <c r="X24" i="89"/>
  <c r="Y24" i="89"/>
  <c r="AI25" i="83"/>
  <c r="AN25" i="83"/>
  <c r="AS3" i="64"/>
  <c r="AL3" i="64"/>
  <c r="AU3" i="64" s="1"/>
  <c r="AN23" i="56"/>
  <c r="AN25" i="56" s="1"/>
  <c r="AI23" i="56"/>
  <c r="AS10" i="61"/>
  <c r="AL10" i="61"/>
  <c r="AU10" i="61" s="1"/>
  <c r="AS15" i="58"/>
  <c r="AL15" i="58"/>
  <c r="AU15" i="58" s="1"/>
  <c r="AS11" i="11"/>
  <c r="AL11" i="11"/>
  <c r="AU11" i="11" s="1"/>
  <c r="AS10" i="16"/>
  <c r="AL10" i="16"/>
  <c r="AU10" i="16" s="1"/>
  <c r="AJ21" i="12"/>
  <c r="AK21" i="12"/>
  <c r="AT21" i="12" s="1"/>
  <c r="AJ15" i="12"/>
  <c r="AK15" i="12"/>
  <c r="AT15" i="12" s="1"/>
  <c r="AJ9" i="12"/>
  <c r="AK9" i="12"/>
  <c r="AT9" i="12" s="1"/>
  <c r="AS17" i="50"/>
  <c r="AL17" i="50"/>
  <c r="AU17" i="50" s="1"/>
  <c r="AS21" i="59"/>
  <c r="AL21" i="59"/>
  <c r="AU21" i="59" s="1"/>
  <c r="AS19" i="17"/>
  <c r="AL19" i="17"/>
  <c r="AU19" i="17" s="1"/>
  <c r="AH23" i="57"/>
  <c r="AQ23" i="57" s="1"/>
  <c r="AQ25" i="57" s="1"/>
  <c r="AZ3" i="57"/>
  <c r="AJ4" i="58"/>
  <c r="AK4" i="58"/>
  <c r="AT4" i="58" s="1"/>
  <c r="AT25" i="58" s="1"/>
  <c r="AS22" i="58"/>
  <c r="AL22" i="58"/>
  <c r="AU22" i="58" s="1"/>
  <c r="AS14" i="51"/>
  <c r="AL14" i="51"/>
  <c r="AU14" i="51" s="1"/>
  <c r="AS16" i="72"/>
  <c r="AL16" i="72"/>
  <c r="AU16" i="72" s="1"/>
  <c r="AS17" i="16"/>
  <c r="AL17" i="16"/>
  <c r="AU17" i="16" s="1"/>
  <c r="AS6" i="64"/>
  <c r="AL6" i="64"/>
  <c r="AU6" i="64" s="1"/>
  <c r="AH23" i="68"/>
  <c r="AQ23" i="68" s="1"/>
  <c r="AQ25" i="68" s="1"/>
  <c r="AZ3" i="68"/>
  <c r="AX22" i="68" s="1"/>
  <c r="S22" i="68" s="1"/>
  <c r="AC22" i="68" s="1"/>
  <c r="AB23" i="68" s="1"/>
  <c r="AJ19" i="55"/>
  <c r="AK19" i="55"/>
  <c r="AT19" i="55" s="1"/>
  <c r="AJ13" i="55"/>
  <c r="AK13" i="55"/>
  <c r="AT13" i="55" s="1"/>
  <c r="AJ7" i="55"/>
  <c r="AK7" i="55"/>
  <c r="AT7" i="55" s="1"/>
  <c r="AE23" i="35"/>
  <c r="W24" i="35"/>
  <c r="AF23" i="35"/>
  <c r="AO23" i="35" s="1"/>
  <c r="AG23" i="35"/>
  <c r="AP23" i="35" s="1"/>
  <c r="AS3" i="59"/>
  <c r="AL3" i="59"/>
  <c r="AU3" i="59" s="1"/>
  <c r="AS14" i="17"/>
  <c r="AL14" i="17"/>
  <c r="AU14" i="17" s="1"/>
  <c r="AI25" i="30"/>
  <c r="AN25" i="30"/>
  <c r="AR25" i="86"/>
  <c r="AS11" i="58"/>
  <c r="AL11" i="58"/>
  <c r="AU11" i="58" s="1"/>
  <c r="AH24" i="78"/>
  <c r="AQ24" i="78" s="1"/>
  <c r="AS19" i="11"/>
  <c r="AL19" i="11"/>
  <c r="AU19" i="11" s="1"/>
  <c r="AC16" i="49"/>
  <c r="AB17" i="49" s="1"/>
  <c r="S17" i="49"/>
  <c r="S11" i="49"/>
  <c r="AC10" i="49"/>
  <c r="AB11" i="49" s="1"/>
  <c r="S5" i="49"/>
  <c r="AC4" i="49"/>
  <c r="AB5" i="49" s="1"/>
  <c r="AS12" i="16"/>
  <c r="AL12" i="16"/>
  <c r="AU12" i="16" s="1"/>
  <c r="AJ18" i="56"/>
  <c r="AK18" i="56"/>
  <c r="AT18" i="56" s="1"/>
  <c r="AJ12" i="56"/>
  <c r="AK12" i="56"/>
  <c r="AT12" i="56" s="1"/>
  <c r="AJ6" i="56"/>
  <c r="AK6" i="56"/>
  <c r="AT6" i="56" s="1"/>
  <c r="AI23" i="62"/>
  <c r="AN23" i="62"/>
  <c r="AN25" i="62" s="1"/>
  <c r="AH24" i="93"/>
  <c r="AQ24" i="93" s="1"/>
  <c r="AS18" i="67"/>
  <c r="AL18" i="67"/>
  <c r="AU18" i="67" s="1"/>
  <c r="AS9" i="17"/>
  <c r="AL9" i="17"/>
  <c r="AU9" i="17" s="1"/>
  <c r="AS18" i="58"/>
  <c r="AL18" i="58"/>
  <c r="AU18" i="58" s="1"/>
  <c r="AS16" i="51"/>
  <c r="AL16" i="51"/>
  <c r="AU16" i="51" s="1"/>
  <c r="AJ23" i="18"/>
  <c r="AS23" i="18" s="1"/>
  <c r="AK23" i="18"/>
  <c r="AT23" i="18" s="1"/>
  <c r="AS12" i="72"/>
  <c r="AL12" i="72"/>
  <c r="AU12" i="72" s="1"/>
  <c r="AS13" i="16"/>
  <c r="AL13" i="16"/>
  <c r="AU13" i="16" s="1"/>
  <c r="AS14" i="64"/>
  <c r="AL14" i="64"/>
  <c r="AU14" i="64" s="1"/>
  <c r="AI23" i="23"/>
  <c r="AN23" i="23"/>
  <c r="AN25" i="23" s="1"/>
  <c r="Y24" i="46"/>
  <c r="X24" i="46"/>
  <c r="Z26" i="44"/>
  <c r="AS20" i="50"/>
  <c r="AL20" i="50"/>
  <c r="AU20" i="50" s="1"/>
  <c r="AS18" i="59"/>
  <c r="AL18" i="59"/>
  <c r="AU18" i="59" s="1"/>
  <c r="AS13" i="67"/>
  <c r="AL13" i="67"/>
  <c r="AU13" i="67" s="1"/>
  <c r="AS16" i="17"/>
  <c r="AL16" i="17"/>
  <c r="AU16" i="17" s="1"/>
  <c r="AS14" i="61"/>
  <c r="AL14" i="61"/>
  <c r="AU14" i="61" s="1"/>
  <c r="AH26" i="86"/>
  <c r="AQ26" i="86" s="1"/>
  <c r="AJ20" i="18"/>
  <c r="AK20" i="18"/>
  <c r="AT20" i="18" s="1"/>
  <c r="AJ14" i="18"/>
  <c r="AK14" i="18"/>
  <c r="AT14" i="18" s="1"/>
  <c r="AJ8" i="18"/>
  <c r="AK8" i="18"/>
  <c r="AT8" i="18" s="1"/>
  <c r="Y25" i="95"/>
  <c r="X25" i="95"/>
  <c r="AS8" i="16"/>
  <c r="AL8" i="16"/>
  <c r="AU8" i="16" s="1"/>
  <c r="AX22" i="5"/>
  <c r="S22" i="5" s="1"/>
  <c r="AC22" i="5" s="1"/>
  <c r="AB23" i="5" s="1"/>
  <c r="AG25" i="31"/>
  <c r="AP25" i="31" s="1"/>
  <c r="AF25" i="31"/>
  <c r="AO25" i="31" s="1"/>
  <c r="AE25" i="31"/>
  <c r="W26" i="31"/>
  <c r="AR23" i="17"/>
  <c r="AR25" i="17" s="1"/>
  <c r="AL23" i="17"/>
  <c r="AU23" i="17" s="1"/>
  <c r="AS21" i="64"/>
  <c r="AL21" i="64"/>
  <c r="AU21" i="64" s="1"/>
  <c r="AJ17" i="62"/>
  <c r="AK17" i="62"/>
  <c r="AT17" i="62" s="1"/>
  <c r="AJ11" i="62"/>
  <c r="AK11" i="62"/>
  <c r="AT11" i="62" s="1"/>
  <c r="AJ5" i="62"/>
  <c r="AK5" i="62"/>
  <c r="AT5" i="62" s="1"/>
  <c r="AJ9" i="10"/>
  <c r="AK9" i="10"/>
  <c r="AT9" i="10" s="1"/>
  <c r="AS9" i="16"/>
  <c r="AL9" i="16"/>
  <c r="AU9" i="16" s="1"/>
  <c r="AJ4" i="64"/>
  <c r="AK4" i="64"/>
  <c r="AT4" i="64" s="1"/>
  <c r="AT25" i="64" s="1"/>
  <c r="AS22" i="64"/>
  <c r="AL22" i="64"/>
  <c r="AU22" i="64" s="1"/>
  <c r="AH24" i="39"/>
  <c r="AQ24" i="39" s="1"/>
  <c r="AH26" i="48"/>
  <c r="AQ26" i="48" s="1"/>
  <c r="X25" i="34"/>
  <c r="Y25" i="34"/>
  <c r="AS16" i="50"/>
  <c r="AL16" i="50"/>
  <c r="AU16" i="50" s="1"/>
  <c r="AS14" i="59"/>
  <c r="AL14" i="59"/>
  <c r="AU14" i="59" s="1"/>
  <c r="AS9" i="67"/>
  <c r="AL9" i="67"/>
  <c r="AU9" i="67" s="1"/>
  <c r="AG23" i="7"/>
  <c r="AP23" i="7" s="1"/>
  <c r="AP25" i="7" s="1"/>
  <c r="AF23" i="7"/>
  <c r="AO23" i="7" s="1"/>
  <c r="AO25" i="7" s="1"/>
  <c r="AE23" i="7"/>
  <c r="AS18" i="17"/>
  <c r="AL18" i="17"/>
  <c r="AU18" i="17" s="1"/>
  <c r="AR24" i="36"/>
  <c r="AG24" i="90"/>
  <c r="AP24" i="90" s="1"/>
  <c r="AF24" i="90"/>
  <c r="AO24" i="90" s="1"/>
  <c r="AE24" i="90"/>
  <c r="W25" i="90"/>
  <c r="AS7" i="51"/>
  <c r="AL7" i="51"/>
  <c r="AU7" i="51" s="1"/>
  <c r="AI24" i="33"/>
  <c r="AN24" i="33"/>
  <c r="Y26" i="28"/>
  <c r="X26" i="28"/>
  <c r="AS9" i="72"/>
  <c r="AL9" i="72"/>
  <c r="AU9" i="72" s="1"/>
  <c r="AS17" i="64"/>
  <c r="AL17" i="64"/>
  <c r="AU17" i="64" s="1"/>
  <c r="AJ20" i="12"/>
  <c r="AK20" i="12"/>
  <c r="AT20" i="12" s="1"/>
  <c r="AJ14" i="12"/>
  <c r="AK14" i="12"/>
  <c r="AT14" i="12" s="1"/>
  <c r="AJ8" i="12"/>
  <c r="AK8" i="12"/>
  <c r="AT8" i="12" s="1"/>
  <c r="AJ23" i="55"/>
  <c r="AS23" i="55" s="1"/>
  <c r="AK23" i="55"/>
  <c r="AT23" i="55" s="1"/>
  <c r="W26" i="87"/>
  <c r="AG25" i="87"/>
  <c r="AP25" i="87" s="1"/>
  <c r="AF25" i="87"/>
  <c r="AO25" i="87" s="1"/>
  <c r="AE25" i="87"/>
  <c r="AS10" i="67"/>
  <c r="AL10" i="67"/>
  <c r="AU10" i="67" s="1"/>
  <c r="AH25" i="42"/>
  <c r="AQ25" i="42" s="1"/>
  <c r="AF23" i="57"/>
  <c r="AO23" i="57" s="1"/>
  <c r="AO25" i="57" s="1"/>
  <c r="AS17" i="61"/>
  <c r="AL17" i="61"/>
  <c r="AU17" i="61" s="1"/>
  <c r="AR23" i="78"/>
  <c r="AL23" i="16"/>
  <c r="AU23" i="16" s="1"/>
  <c r="AR23" i="16"/>
  <c r="AR25" i="16" s="1"/>
  <c r="AJ4" i="72"/>
  <c r="AK4" i="72"/>
  <c r="AT4" i="72" s="1"/>
  <c r="AT25" i="72" s="1"/>
  <c r="AI24" i="84"/>
  <c r="AN24" i="84"/>
  <c r="AS12" i="11"/>
  <c r="AL12" i="11"/>
  <c r="AU12" i="11" s="1"/>
  <c r="AG23" i="68"/>
  <c r="AP23" i="68" s="1"/>
  <c r="AP25" i="68" s="1"/>
  <c r="AF23" i="68"/>
  <c r="AO23" i="68" s="1"/>
  <c r="AO25" i="68" s="1"/>
  <c r="AE23" i="68"/>
  <c r="AJ18" i="55"/>
  <c r="AK18" i="55"/>
  <c r="AT18" i="55" s="1"/>
  <c r="AJ12" i="55"/>
  <c r="AK12" i="55"/>
  <c r="AT12" i="55" s="1"/>
  <c r="AJ6" i="55"/>
  <c r="AK6" i="55"/>
  <c r="AT6" i="55" s="1"/>
  <c r="Y25" i="75"/>
  <c r="X25" i="75"/>
  <c r="AH25" i="38"/>
  <c r="AQ25" i="38" s="1"/>
  <c r="AS6" i="50"/>
  <c r="AL6" i="50"/>
  <c r="AU6" i="50" s="1"/>
  <c r="AJ4" i="59"/>
  <c r="AK4" i="59"/>
  <c r="AT4" i="59" s="1"/>
  <c r="AT25" i="59" s="1"/>
  <c r="AS22" i="59"/>
  <c r="AL22" i="59"/>
  <c r="AU22" i="59" s="1"/>
  <c r="AS11" i="67"/>
  <c r="AL11" i="67"/>
  <c r="AU11" i="67" s="1"/>
  <c r="AS12" i="61"/>
  <c r="AL12" i="61"/>
  <c r="AU12" i="61" s="1"/>
  <c r="AS21" i="51"/>
  <c r="AL21" i="51"/>
  <c r="AU21" i="51" s="1"/>
  <c r="AS5" i="72"/>
  <c r="AL5" i="72"/>
  <c r="AU5" i="72" s="1"/>
  <c r="AC15" i="49"/>
  <c r="AB16" i="49" s="1"/>
  <c r="S16" i="49"/>
  <c r="AC9" i="49"/>
  <c r="AB10" i="49" s="1"/>
  <c r="S10" i="49"/>
  <c r="S4" i="49"/>
  <c r="AC3" i="49"/>
  <c r="AS7" i="64"/>
  <c r="AL7" i="64"/>
  <c r="AU7" i="64" s="1"/>
  <c r="AS4" i="53"/>
  <c r="AS25" i="53" s="1"/>
  <c r="AL4" i="53"/>
  <c r="AU4" i="53" s="1"/>
  <c r="AU25" i="53" s="1"/>
  <c r="C11" i="53" s="1"/>
  <c r="F6" i="97" s="1"/>
  <c r="AJ17" i="56"/>
  <c r="AK17" i="56"/>
  <c r="AT17" i="56" s="1"/>
  <c r="AJ11" i="56"/>
  <c r="AK11" i="56"/>
  <c r="AT11" i="56" s="1"/>
  <c r="AJ5" i="56"/>
  <c r="AK5" i="56"/>
  <c r="AT5" i="56" s="1"/>
  <c r="W25" i="47"/>
  <c r="AG24" i="47"/>
  <c r="AP24" i="47" s="1"/>
  <c r="AF24" i="47"/>
  <c r="AO24" i="47" s="1"/>
  <c r="AE24" i="47"/>
  <c r="AR25" i="44"/>
  <c r="W25" i="93"/>
  <c r="AG24" i="93"/>
  <c r="AP24" i="93" s="1"/>
  <c r="AF24" i="93"/>
  <c r="AO24" i="93" s="1"/>
  <c r="AE24" i="93"/>
  <c r="AS19" i="50"/>
  <c r="AL19" i="50"/>
  <c r="AU19" i="50" s="1"/>
  <c r="AS17" i="59"/>
  <c r="AL17" i="59"/>
  <c r="AU17" i="59" s="1"/>
  <c r="AS19" i="61"/>
  <c r="AL19" i="61"/>
  <c r="AU19" i="61" s="1"/>
  <c r="AU25" i="8"/>
  <c r="C11" i="8" s="1"/>
  <c r="AJ4" i="51"/>
  <c r="AK4" i="51"/>
  <c r="AT4" i="51" s="1"/>
  <c r="AT25" i="51" s="1"/>
  <c r="W26" i="82"/>
  <c r="AE25" i="82"/>
  <c r="AF25" i="82"/>
  <c r="AO25" i="82" s="1"/>
  <c r="AG25" i="82"/>
  <c r="AP25" i="82" s="1"/>
  <c r="AS8" i="11"/>
  <c r="AL8" i="11"/>
  <c r="AU8" i="11" s="1"/>
  <c r="Y26" i="76"/>
  <c r="X26" i="76"/>
  <c r="AR23" i="39"/>
  <c r="AJ4" i="17"/>
  <c r="AK4" i="17"/>
  <c r="AT4" i="17" s="1"/>
  <c r="AT25" i="17" s="1"/>
  <c r="AS7" i="58"/>
  <c r="AL7" i="58"/>
  <c r="AU7" i="58" s="1"/>
  <c r="AS11" i="51"/>
  <c r="AL11" i="51"/>
  <c r="AU11" i="51" s="1"/>
  <c r="AJ19" i="18"/>
  <c r="AK19" i="18"/>
  <c r="AT19" i="18" s="1"/>
  <c r="AJ13" i="18"/>
  <c r="AK13" i="18"/>
  <c r="AT13" i="18" s="1"/>
  <c r="AJ7" i="18"/>
  <c r="AK7" i="18"/>
  <c r="AT7" i="18" s="1"/>
  <c r="AS19" i="72"/>
  <c r="AL19" i="72"/>
  <c r="AU19" i="72" s="1"/>
  <c r="AS21" i="11"/>
  <c r="AL21" i="11"/>
  <c r="AU21" i="11" s="1"/>
  <c r="X25" i="41"/>
  <c r="Y25" i="41"/>
  <c r="AN22" i="6"/>
  <c r="AI22" i="6"/>
  <c r="AJ22" i="62"/>
  <c r="AK22" i="62"/>
  <c r="AT22" i="62" s="1"/>
  <c r="AJ16" i="62"/>
  <c r="AK16" i="62"/>
  <c r="AT16" i="62" s="1"/>
  <c r="AJ10" i="62"/>
  <c r="AK10" i="62"/>
  <c r="AT10" i="62" s="1"/>
  <c r="AB4" i="62"/>
  <c r="AJ3" i="62"/>
  <c r="AI23" i="32"/>
  <c r="AN23" i="32"/>
  <c r="AI25" i="43"/>
  <c r="AN25" i="43"/>
  <c r="Z27" i="96" l="1"/>
  <c r="Z24" i="91"/>
  <c r="AG24" i="78"/>
  <c r="AP24" i="78" s="1"/>
  <c r="Y24" i="32"/>
  <c r="AE23" i="57"/>
  <c r="W26" i="77"/>
  <c r="Y26" i="77" s="1"/>
  <c r="X26" i="43"/>
  <c r="AE24" i="78"/>
  <c r="AF25" i="26"/>
  <c r="AO25" i="26" s="1"/>
  <c r="Z25" i="84"/>
  <c r="AF25" i="38"/>
  <c r="AO25" i="38" s="1"/>
  <c r="AG26" i="48"/>
  <c r="AP26" i="48" s="1"/>
  <c r="AL3" i="3"/>
  <c r="AU3" i="3" s="1"/>
  <c r="AS3" i="3"/>
  <c r="AS16" i="3"/>
  <c r="AL16" i="3"/>
  <c r="AU16" i="3" s="1"/>
  <c r="AS14" i="3"/>
  <c r="AL14" i="3"/>
  <c r="AU14" i="3" s="1"/>
  <c r="AS20" i="3"/>
  <c r="AL20" i="3"/>
  <c r="AU20" i="3" s="1"/>
  <c r="AS21" i="3"/>
  <c r="AL21" i="3"/>
  <c r="AU21" i="3" s="1"/>
  <c r="AS19" i="3"/>
  <c r="AL19" i="3"/>
  <c r="AU19" i="3" s="1"/>
  <c r="AL10" i="3"/>
  <c r="AU10" i="3" s="1"/>
  <c r="AS10" i="3"/>
  <c r="AS9" i="3"/>
  <c r="AL9" i="3"/>
  <c r="AU9" i="3" s="1"/>
  <c r="AL11" i="3"/>
  <c r="AU11" i="3" s="1"/>
  <c r="AS11" i="3"/>
  <c r="AS22" i="3"/>
  <c r="AL22" i="3"/>
  <c r="AU22" i="3" s="1"/>
  <c r="AS7" i="3"/>
  <c r="AL7" i="3"/>
  <c r="AU7" i="3" s="1"/>
  <c r="AL5" i="3"/>
  <c r="AU5" i="3" s="1"/>
  <c r="AS5" i="3"/>
  <c r="W26" i="42"/>
  <c r="AL8" i="3"/>
  <c r="AU8" i="3" s="1"/>
  <c r="AS8" i="3"/>
  <c r="AL17" i="3"/>
  <c r="AU17" i="3" s="1"/>
  <c r="AS17" i="3"/>
  <c r="AS6" i="3"/>
  <c r="AL6" i="3"/>
  <c r="AU6" i="3" s="1"/>
  <c r="AS18" i="3"/>
  <c r="AL18" i="3"/>
  <c r="AU18" i="3" s="1"/>
  <c r="AS13" i="3"/>
  <c r="AL13" i="3"/>
  <c r="AU13" i="3" s="1"/>
  <c r="Z26" i="76"/>
  <c r="AG26" i="76" s="1"/>
  <c r="AP26" i="76" s="1"/>
  <c r="Z24" i="74"/>
  <c r="AE26" i="48"/>
  <c r="AG25" i="42"/>
  <c r="AP25" i="42" s="1"/>
  <c r="AG25" i="26"/>
  <c r="AP25" i="26" s="1"/>
  <c r="AK4" i="3"/>
  <c r="AT4" i="3" s="1"/>
  <c r="AT25" i="3" s="1"/>
  <c r="AJ4" i="3"/>
  <c r="AS15" i="3"/>
  <c r="AL15" i="3"/>
  <c r="AU15" i="3" s="1"/>
  <c r="AS12" i="3"/>
  <c r="AL12" i="3"/>
  <c r="AU12" i="3" s="1"/>
  <c r="AF25" i="73"/>
  <c r="AO25" i="73" s="1"/>
  <c r="Z25" i="85"/>
  <c r="AG25" i="85" s="1"/>
  <c r="AP25" i="85" s="1"/>
  <c r="Z23" i="6"/>
  <c r="AG23" i="6" s="1"/>
  <c r="AP23" i="6" s="1"/>
  <c r="AP25" i="6" s="1"/>
  <c r="AE25" i="42"/>
  <c r="AF25" i="77"/>
  <c r="AO25" i="77" s="1"/>
  <c r="AK23" i="7"/>
  <c r="AT23" i="7" s="1"/>
  <c r="Z25" i="75"/>
  <c r="AG25" i="75" s="1"/>
  <c r="AP25" i="75" s="1"/>
  <c r="W26" i="26"/>
  <c r="X26" i="26" s="1"/>
  <c r="AE25" i="73"/>
  <c r="Z26" i="28"/>
  <c r="W27" i="28" s="1"/>
  <c r="Z26" i="30"/>
  <c r="AG26" i="30" s="1"/>
  <c r="AP26" i="30" s="1"/>
  <c r="AG25" i="73"/>
  <c r="AP25" i="73" s="1"/>
  <c r="Z24" i="27"/>
  <c r="W25" i="27" s="1"/>
  <c r="AF23" i="6"/>
  <c r="AO23" i="6" s="1"/>
  <c r="AO25" i="6" s="1"/>
  <c r="AE23" i="6"/>
  <c r="AE26" i="28"/>
  <c r="AF26" i="28"/>
  <c r="AO26" i="28" s="1"/>
  <c r="AE26" i="30"/>
  <c r="AR23" i="32"/>
  <c r="AS16" i="62"/>
  <c r="AL16" i="62"/>
  <c r="AU16" i="62" s="1"/>
  <c r="AH25" i="41"/>
  <c r="AQ25" i="41" s="1"/>
  <c r="AS11" i="56"/>
  <c r="AL11" i="56"/>
  <c r="AU11" i="56" s="1"/>
  <c r="AJ16" i="49"/>
  <c r="AK16" i="49"/>
  <c r="AT16" i="49" s="1"/>
  <c r="AS4" i="59"/>
  <c r="AL4" i="59"/>
  <c r="AU4" i="59" s="1"/>
  <c r="AS6" i="55"/>
  <c r="AL6" i="55"/>
  <c r="AU6" i="55" s="1"/>
  <c r="AI25" i="87"/>
  <c r="AN25" i="87"/>
  <c r="AS20" i="12"/>
  <c r="AL20" i="12"/>
  <c r="AU20" i="12" s="1"/>
  <c r="AN25" i="31"/>
  <c r="AI25" i="31"/>
  <c r="AH25" i="95"/>
  <c r="AQ25" i="95" s="1"/>
  <c r="AS14" i="18"/>
  <c r="AL14" i="18"/>
  <c r="AU14" i="18" s="1"/>
  <c r="W27" i="44"/>
  <c r="AG26" i="44"/>
  <c r="AP26" i="44" s="1"/>
  <c r="AF26" i="44"/>
  <c r="AO26" i="44" s="1"/>
  <c r="AE26" i="44"/>
  <c r="AS6" i="56"/>
  <c r="AL6" i="56"/>
  <c r="AU6" i="56" s="1"/>
  <c r="AJ17" i="49"/>
  <c r="AK17" i="49"/>
  <c r="AT17" i="49" s="1"/>
  <c r="AS7" i="55"/>
  <c r="AL7" i="55"/>
  <c r="AU7" i="55" s="1"/>
  <c r="AK23" i="68"/>
  <c r="AT23" i="68" s="1"/>
  <c r="AS9" i="12"/>
  <c r="AL9" i="12"/>
  <c r="AU9" i="12" s="1"/>
  <c r="AR25" i="83"/>
  <c r="AF27" i="96"/>
  <c r="AO27" i="96" s="1"/>
  <c r="AE27" i="96"/>
  <c r="W28" i="96"/>
  <c r="AG27" i="96"/>
  <c r="AP27" i="96" s="1"/>
  <c r="AS18" i="62"/>
  <c r="AL18" i="62"/>
  <c r="AU18" i="62" s="1"/>
  <c r="AJ17" i="5"/>
  <c r="AK17" i="5"/>
  <c r="AT17" i="5" s="1"/>
  <c r="AJ11" i="5"/>
  <c r="AK11" i="5"/>
  <c r="AT11" i="5" s="1"/>
  <c r="AJ5" i="5"/>
  <c r="AK5" i="5"/>
  <c r="AT5" i="5" s="1"/>
  <c r="AS15" i="18"/>
  <c r="AL15" i="18"/>
  <c r="AU15" i="18" s="1"/>
  <c r="AR25" i="76"/>
  <c r="AS19" i="62"/>
  <c r="AL19" i="62"/>
  <c r="AU19" i="62" s="1"/>
  <c r="AS16" i="18"/>
  <c r="AL16" i="18"/>
  <c r="AU16" i="18" s="1"/>
  <c r="AR25" i="37"/>
  <c r="AN23" i="94"/>
  <c r="AI23" i="94"/>
  <c r="AJ22" i="49"/>
  <c r="AK22" i="49"/>
  <c r="AT22" i="49" s="1"/>
  <c r="Y26" i="80"/>
  <c r="X26" i="80"/>
  <c r="AF25" i="33"/>
  <c r="AO25" i="33" s="1"/>
  <c r="AE25" i="33"/>
  <c r="AG25" i="33"/>
  <c r="AP25" i="33" s="1"/>
  <c r="W26" i="33"/>
  <c r="AJ17" i="23"/>
  <c r="AK17" i="23"/>
  <c r="AT17" i="23" s="1"/>
  <c r="AJ11" i="23"/>
  <c r="AK11" i="23"/>
  <c r="AT11" i="23" s="1"/>
  <c r="AJ5" i="23"/>
  <c r="AK5" i="23"/>
  <c r="AT5" i="23" s="1"/>
  <c r="AF25" i="85"/>
  <c r="AO25" i="85" s="1"/>
  <c r="X25" i="92"/>
  <c r="Y25" i="92"/>
  <c r="AJ23" i="49"/>
  <c r="AS23" i="49" s="1"/>
  <c r="AK23" i="49"/>
  <c r="AT23" i="49" s="1"/>
  <c r="AJ20" i="49"/>
  <c r="AK20" i="49"/>
  <c r="AT20" i="49" s="1"/>
  <c r="AJ4" i="55"/>
  <c r="AK4" i="55"/>
  <c r="AT4" i="55" s="1"/>
  <c r="AT25" i="55" s="1"/>
  <c r="AS22" i="55"/>
  <c r="AL22" i="55"/>
  <c r="AU22" i="55" s="1"/>
  <c r="AR24" i="34"/>
  <c r="AS7" i="10"/>
  <c r="AL7" i="10"/>
  <c r="AU7" i="10" s="1"/>
  <c r="AJ20" i="20"/>
  <c r="AK20" i="20"/>
  <c r="AT20" i="20" s="1"/>
  <c r="AJ14" i="20"/>
  <c r="AK14" i="20"/>
  <c r="AT14" i="20" s="1"/>
  <c r="AJ8" i="20"/>
  <c r="AK8" i="20"/>
  <c r="AT8" i="20" s="1"/>
  <c r="AG24" i="91"/>
  <c r="AP24" i="91" s="1"/>
  <c r="AF24" i="91"/>
  <c r="AO24" i="91" s="1"/>
  <c r="W25" i="91"/>
  <c r="AE24" i="91"/>
  <c r="AJ17" i="7"/>
  <c r="AK17" i="7"/>
  <c r="AT17" i="7" s="1"/>
  <c r="AJ11" i="7"/>
  <c r="AK11" i="7"/>
  <c r="AT11" i="7" s="1"/>
  <c r="AJ5" i="7"/>
  <c r="AK5" i="7"/>
  <c r="AT5" i="7" s="1"/>
  <c r="AH24" i="74"/>
  <c r="AQ24" i="74" s="1"/>
  <c r="AS13" i="12"/>
  <c r="AL13" i="12"/>
  <c r="AU13" i="12" s="1"/>
  <c r="AS14" i="10"/>
  <c r="AL14" i="10"/>
  <c r="AU14" i="10" s="1"/>
  <c r="AS21" i="10"/>
  <c r="AL21" i="10"/>
  <c r="AU21" i="10" s="1"/>
  <c r="AI24" i="39"/>
  <c r="AN24" i="39"/>
  <c r="AS3" i="62"/>
  <c r="AL3" i="62"/>
  <c r="AU3" i="62" s="1"/>
  <c r="Z25" i="41"/>
  <c r="AS7" i="18"/>
  <c r="AL7" i="18"/>
  <c r="AU7" i="18" s="1"/>
  <c r="AS4" i="51"/>
  <c r="AS25" i="51" s="1"/>
  <c r="AL4" i="51"/>
  <c r="AU4" i="51" s="1"/>
  <c r="X25" i="93"/>
  <c r="Y25" i="93"/>
  <c r="AB4" i="49"/>
  <c r="AJ3" i="49"/>
  <c r="AS4" i="72"/>
  <c r="AS25" i="72" s="1"/>
  <c r="AL4" i="72"/>
  <c r="AU4" i="72" s="1"/>
  <c r="AU25" i="72" s="1"/>
  <c r="C11" i="72" s="1"/>
  <c r="F25" i="97" s="1"/>
  <c r="Y25" i="90"/>
  <c r="X25" i="90"/>
  <c r="AH25" i="34"/>
  <c r="AQ25" i="34" s="1"/>
  <c r="AS5" i="62"/>
  <c r="AL5" i="62"/>
  <c r="AU5" i="62" s="1"/>
  <c r="AH24" i="46"/>
  <c r="AQ24" i="46" s="1"/>
  <c r="AJ5" i="49"/>
  <c r="AK5" i="49"/>
  <c r="AT5" i="49" s="1"/>
  <c r="AR25" i="30"/>
  <c r="AS4" i="58"/>
  <c r="AS25" i="58" s="1"/>
  <c r="AL4" i="58"/>
  <c r="AU4" i="58" s="1"/>
  <c r="AL23" i="56"/>
  <c r="AU23" i="56" s="1"/>
  <c r="AR23" i="56"/>
  <c r="AR25" i="56" s="1"/>
  <c r="AS16" i="10"/>
  <c r="AL16" i="10"/>
  <c r="AU16" i="10" s="1"/>
  <c r="AJ22" i="5"/>
  <c r="AK22" i="5"/>
  <c r="AT22" i="5" s="1"/>
  <c r="AJ16" i="5"/>
  <c r="AK16" i="5"/>
  <c r="AT16" i="5" s="1"/>
  <c r="AJ10" i="5"/>
  <c r="AK10" i="5"/>
  <c r="AT10" i="5" s="1"/>
  <c r="AJ3" i="5"/>
  <c r="AB4" i="5"/>
  <c r="AR23" i="49"/>
  <c r="AR25" i="49" s="1"/>
  <c r="AS19" i="56"/>
  <c r="AL19" i="56"/>
  <c r="AU19" i="56" s="1"/>
  <c r="AJ12" i="49"/>
  <c r="AK12" i="49"/>
  <c r="AT12" i="49" s="1"/>
  <c r="AS20" i="55"/>
  <c r="AL20" i="55"/>
  <c r="AU20" i="55" s="1"/>
  <c r="X26" i="40"/>
  <c r="Y26" i="40"/>
  <c r="AS16" i="12"/>
  <c r="AL16" i="12"/>
  <c r="AU16" i="12" s="1"/>
  <c r="AS5" i="10"/>
  <c r="AL5" i="10"/>
  <c r="AU5" i="10" s="1"/>
  <c r="AJ4" i="18"/>
  <c r="AK4" i="18"/>
  <c r="AT4" i="18" s="1"/>
  <c r="AT25" i="18" s="1"/>
  <c r="AS14" i="56"/>
  <c r="AL14" i="56"/>
  <c r="AU14" i="56" s="1"/>
  <c r="AS9" i="55"/>
  <c r="AL9" i="55"/>
  <c r="AU9" i="55" s="1"/>
  <c r="AI25" i="80"/>
  <c r="AN25" i="80"/>
  <c r="AS11" i="12"/>
  <c r="AL11" i="12"/>
  <c r="AU11" i="12" s="1"/>
  <c r="AJ22" i="23"/>
  <c r="AK22" i="23"/>
  <c r="AT22" i="23" s="1"/>
  <c r="AJ16" i="23"/>
  <c r="AK16" i="23"/>
  <c r="AT16" i="23" s="1"/>
  <c r="AJ10" i="23"/>
  <c r="AK10" i="23"/>
  <c r="AT10" i="23" s="1"/>
  <c r="AB4" i="23"/>
  <c r="AJ3" i="23"/>
  <c r="AS12" i="10"/>
  <c r="AL12" i="10"/>
  <c r="AU12" i="10" s="1"/>
  <c r="AS14" i="62"/>
  <c r="AL14" i="62"/>
  <c r="AU14" i="62" s="1"/>
  <c r="AS17" i="18"/>
  <c r="AL17" i="18"/>
  <c r="AU17" i="18" s="1"/>
  <c r="AI23" i="5"/>
  <c r="AN23" i="5"/>
  <c r="AN25" i="5" s="1"/>
  <c r="AI24" i="92"/>
  <c r="AN24" i="92"/>
  <c r="AS15" i="56"/>
  <c r="AL15" i="56"/>
  <c r="AU15" i="56" s="1"/>
  <c r="AJ8" i="49"/>
  <c r="AK8" i="49"/>
  <c r="AT8" i="49" s="1"/>
  <c r="AS6" i="12"/>
  <c r="AL6" i="12"/>
  <c r="AU6" i="12" s="1"/>
  <c r="AS4" i="61"/>
  <c r="AS25" i="61" s="1"/>
  <c r="AL4" i="61"/>
  <c r="AU4" i="61" s="1"/>
  <c r="AU25" i="61" s="1"/>
  <c r="C11" i="61" s="1"/>
  <c r="F14" i="97" s="1"/>
  <c r="AS9" i="62"/>
  <c r="AL9" i="62"/>
  <c r="AU9" i="62" s="1"/>
  <c r="AH24" i="27"/>
  <c r="AQ24" i="27" s="1"/>
  <c r="AH23" i="6"/>
  <c r="AQ23" i="6" s="1"/>
  <c r="AQ25" i="6" s="1"/>
  <c r="AZ3" i="6"/>
  <c r="AR24" i="41"/>
  <c r="AS12" i="18"/>
  <c r="AL12" i="18"/>
  <c r="AU12" i="18" s="1"/>
  <c r="AH26" i="37"/>
  <c r="AQ26" i="37" s="1"/>
  <c r="AJ19" i="20"/>
  <c r="AK19" i="20"/>
  <c r="AT19" i="20" s="1"/>
  <c r="AJ13" i="20"/>
  <c r="AK13" i="20"/>
  <c r="AT13" i="20" s="1"/>
  <c r="AJ7" i="20"/>
  <c r="AK7" i="20"/>
  <c r="AT7" i="20" s="1"/>
  <c r="AS10" i="56"/>
  <c r="AL10" i="56"/>
  <c r="AU10" i="56" s="1"/>
  <c r="AJ21" i="49"/>
  <c r="AK21" i="49"/>
  <c r="AT21" i="49" s="1"/>
  <c r="AS11" i="55"/>
  <c r="AL11" i="55"/>
  <c r="AU11" i="55" s="1"/>
  <c r="AJ22" i="7"/>
  <c r="AK22" i="7"/>
  <c r="AT22" i="7" s="1"/>
  <c r="AJ16" i="7"/>
  <c r="AK16" i="7"/>
  <c r="AT16" i="7" s="1"/>
  <c r="AJ10" i="7"/>
  <c r="AK10" i="7"/>
  <c r="AT10" i="7" s="1"/>
  <c r="AJ3" i="7"/>
  <c r="AB4" i="7"/>
  <c r="X27" i="48"/>
  <c r="Y27" i="48"/>
  <c r="Y26" i="42"/>
  <c r="X26" i="42"/>
  <c r="Y26" i="38"/>
  <c r="X26" i="38"/>
  <c r="AI25" i="26"/>
  <c r="AN25" i="26"/>
  <c r="AJ4" i="62"/>
  <c r="AK4" i="62"/>
  <c r="AT4" i="62" s="1"/>
  <c r="AT25" i="62" s="1"/>
  <c r="AS22" i="62"/>
  <c r="AL22" i="62"/>
  <c r="AU22" i="62" s="1"/>
  <c r="AH26" i="76"/>
  <c r="AQ26" i="76" s="1"/>
  <c r="X25" i="47"/>
  <c r="Y25" i="47"/>
  <c r="AS17" i="56"/>
  <c r="AL17" i="56"/>
  <c r="AU17" i="56" s="1"/>
  <c r="AH25" i="75"/>
  <c r="AQ25" i="75" s="1"/>
  <c r="AS12" i="55"/>
  <c r="AL12" i="55"/>
  <c r="AU12" i="55" s="1"/>
  <c r="AS8" i="12"/>
  <c r="AL8" i="12"/>
  <c r="AU8" i="12" s="1"/>
  <c r="AN24" i="90"/>
  <c r="AI24" i="90"/>
  <c r="Z25" i="34"/>
  <c r="AS9" i="10"/>
  <c r="AL9" i="10"/>
  <c r="AU9" i="10" s="1"/>
  <c r="Z25" i="95"/>
  <c r="AS20" i="18"/>
  <c r="AL20" i="18"/>
  <c r="AU20" i="18" s="1"/>
  <c r="AS12" i="56"/>
  <c r="AL12" i="56"/>
  <c r="AU12" i="56" s="1"/>
  <c r="AS13" i="55"/>
  <c r="AL13" i="55"/>
  <c r="AU13" i="55" s="1"/>
  <c r="AX23" i="57"/>
  <c r="S23" i="57" s="1"/>
  <c r="AC23" i="57" s="1"/>
  <c r="AX3" i="57"/>
  <c r="S3" i="57" s="1"/>
  <c r="AC3" i="57" s="1"/>
  <c r="AX4" i="57"/>
  <c r="S4" i="57" s="1"/>
  <c r="AC4" i="57" s="1"/>
  <c r="AB5" i="57" s="1"/>
  <c r="AX5" i="57"/>
  <c r="S5" i="57" s="1"/>
  <c r="AC5" i="57" s="1"/>
  <c r="AB6" i="57" s="1"/>
  <c r="AX6" i="57"/>
  <c r="S6" i="57" s="1"/>
  <c r="AC6" i="57" s="1"/>
  <c r="AB7" i="57" s="1"/>
  <c r="AX7" i="57"/>
  <c r="S7" i="57" s="1"/>
  <c r="AC7" i="57" s="1"/>
  <c r="AB8" i="57" s="1"/>
  <c r="AX8" i="57"/>
  <c r="S8" i="57" s="1"/>
  <c r="AC8" i="57" s="1"/>
  <c r="AB9" i="57" s="1"/>
  <c r="AX9" i="57"/>
  <c r="S9" i="57" s="1"/>
  <c r="AC9" i="57" s="1"/>
  <c r="AB10" i="57" s="1"/>
  <c r="AX10" i="57"/>
  <c r="S10" i="57" s="1"/>
  <c r="AC10" i="57" s="1"/>
  <c r="AB11" i="57" s="1"/>
  <c r="AX11" i="57"/>
  <c r="S11" i="57" s="1"/>
  <c r="AC11" i="57" s="1"/>
  <c r="AB12" i="57" s="1"/>
  <c r="AX12" i="57"/>
  <c r="S12" i="57" s="1"/>
  <c r="AC12" i="57" s="1"/>
  <c r="AB13" i="57" s="1"/>
  <c r="AX13" i="57"/>
  <c r="S13" i="57" s="1"/>
  <c r="AC13" i="57" s="1"/>
  <c r="AB14" i="57" s="1"/>
  <c r="AX14" i="57"/>
  <c r="S14" i="57" s="1"/>
  <c r="AC14" i="57" s="1"/>
  <c r="AB15" i="57" s="1"/>
  <c r="AX15" i="57"/>
  <c r="S15" i="57" s="1"/>
  <c r="AC15" i="57" s="1"/>
  <c r="AB16" i="57" s="1"/>
  <c r="AX16" i="57"/>
  <c r="S16" i="57" s="1"/>
  <c r="AC16" i="57" s="1"/>
  <c r="AB17" i="57" s="1"/>
  <c r="AX17" i="57"/>
  <c r="S17" i="57" s="1"/>
  <c r="AC17" i="57" s="1"/>
  <c r="AB18" i="57" s="1"/>
  <c r="AX18" i="57"/>
  <c r="S18" i="57" s="1"/>
  <c r="AC18" i="57" s="1"/>
  <c r="AB19" i="57" s="1"/>
  <c r="AX19" i="57"/>
  <c r="S19" i="57" s="1"/>
  <c r="AC19" i="57" s="1"/>
  <c r="AB20" i="57" s="1"/>
  <c r="AX20" i="57"/>
  <c r="S20" i="57" s="1"/>
  <c r="AC20" i="57" s="1"/>
  <c r="AB21" i="57" s="1"/>
  <c r="AX21" i="57"/>
  <c r="S21" i="57" s="1"/>
  <c r="AC21" i="57" s="1"/>
  <c r="AB22" i="57" s="1"/>
  <c r="AS15" i="12"/>
  <c r="AL15" i="12"/>
  <c r="AU15" i="12" s="1"/>
  <c r="AH24" i="89"/>
  <c r="AQ24" i="89" s="1"/>
  <c r="AJ4" i="10"/>
  <c r="AK4" i="10"/>
  <c r="AT4" i="10" s="1"/>
  <c r="AT25" i="10" s="1"/>
  <c r="AS6" i="62"/>
  <c r="AL6" i="62"/>
  <c r="AU6" i="62" s="1"/>
  <c r="AJ21" i="5"/>
  <c r="AK21" i="5"/>
  <c r="AT21" i="5" s="1"/>
  <c r="AJ15" i="5"/>
  <c r="AK15" i="5"/>
  <c r="AT15" i="5" s="1"/>
  <c r="AJ9" i="5"/>
  <c r="AK9" i="5"/>
  <c r="AT9" i="5" s="1"/>
  <c r="AS21" i="18"/>
  <c r="AL21" i="18"/>
  <c r="AU21" i="18" s="1"/>
  <c r="AF25" i="36"/>
  <c r="AO25" i="36" s="1"/>
  <c r="W26" i="36"/>
  <c r="AG25" i="36"/>
  <c r="AP25" i="36" s="1"/>
  <c r="AE25" i="36"/>
  <c r="AJ4" i="12"/>
  <c r="AK4" i="12"/>
  <c r="AT4" i="12" s="1"/>
  <c r="AT25" i="12" s="1"/>
  <c r="AR25" i="28"/>
  <c r="AH26" i="43"/>
  <c r="AQ26" i="43" s="1"/>
  <c r="AS7" i="62"/>
  <c r="AL7" i="62"/>
  <c r="AU7" i="62" s="1"/>
  <c r="AR23" i="27"/>
  <c r="AS3" i="18"/>
  <c r="AL3" i="18"/>
  <c r="AU3" i="18" s="1"/>
  <c r="AS22" i="18"/>
  <c r="AL22" i="18"/>
  <c r="AU22" i="18" s="1"/>
  <c r="AH25" i="81"/>
  <c r="AQ25" i="81" s="1"/>
  <c r="X25" i="29"/>
  <c r="Y25" i="29"/>
  <c r="AJ13" i="49"/>
  <c r="AK13" i="49"/>
  <c r="AT13" i="49" s="1"/>
  <c r="AJ21" i="23"/>
  <c r="AK21" i="23"/>
  <c r="AT21" i="23" s="1"/>
  <c r="AJ15" i="23"/>
  <c r="AK15" i="23"/>
  <c r="AT15" i="23" s="1"/>
  <c r="AJ9" i="23"/>
  <c r="AK9" i="23"/>
  <c r="AT9" i="23" s="1"/>
  <c r="AS10" i="55"/>
  <c r="AL10" i="55"/>
  <c r="AU10" i="55" s="1"/>
  <c r="AE25" i="84"/>
  <c r="AG25" i="84"/>
  <c r="AP25" i="84" s="1"/>
  <c r="AF25" i="84"/>
  <c r="AO25" i="84" s="1"/>
  <c r="W26" i="84"/>
  <c r="AS13" i="10"/>
  <c r="AL13" i="10"/>
  <c r="AU13" i="10" s="1"/>
  <c r="AL23" i="55"/>
  <c r="AU23" i="55" s="1"/>
  <c r="AR24" i="95"/>
  <c r="AR23" i="46"/>
  <c r="AJ18" i="20"/>
  <c r="AK18" i="20"/>
  <c r="AT18" i="20" s="1"/>
  <c r="AJ12" i="20"/>
  <c r="AK12" i="20"/>
  <c r="AT12" i="20" s="1"/>
  <c r="AJ6" i="20"/>
  <c r="AK6" i="20"/>
  <c r="AT6" i="20" s="1"/>
  <c r="AJ9" i="49"/>
  <c r="AK9" i="49"/>
  <c r="AT9" i="49" s="1"/>
  <c r="AI26" i="79"/>
  <c r="AN26" i="79"/>
  <c r="AJ21" i="7"/>
  <c r="AK21" i="7"/>
  <c r="AT21" i="7" s="1"/>
  <c r="AJ15" i="7"/>
  <c r="AK15" i="7"/>
  <c r="AT15" i="7" s="1"/>
  <c r="AJ9" i="7"/>
  <c r="AK9" i="7"/>
  <c r="AT9" i="7" s="1"/>
  <c r="AG24" i="74"/>
  <c r="AP24" i="74" s="1"/>
  <c r="AF24" i="74"/>
  <c r="AO24" i="74" s="1"/>
  <c r="AE24" i="74"/>
  <c r="W25" i="74"/>
  <c r="AS19" i="12"/>
  <c r="AL19" i="12"/>
  <c r="AU19" i="12" s="1"/>
  <c r="AS20" i="10"/>
  <c r="AL20" i="10"/>
  <c r="AU20" i="10" s="1"/>
  <c r="AN25" i="73"/>
  <c r="AR22" i="6"/>
  <c r="AS13" i="18"/>
  <c r="AL13" i="18"/>
  <c r="AU13" i="18" s="1"/>
  <c r="AI25" i="82"/>
  <c r="AN25" i="82"/>
  <c r="AI24" i="93"/>
  <c r="AN24" i="93"/>
  <c r="AR24" i="33"/>
  <c r="AI23" i="7"/>
  <c r="AN23" i="7"/>
  <c r="AN25" i="7" s="1"/>
  <c r="AS11" i="62"/>
  <c r="AL11" i="62"/>
  <c r="AU11" i="62" s="1"/>
  <c r="AJ23" i="5"/>
  <c r="AS23" i="5" s="1"/>
  <c r="AK23" i="5"/>
  <c r="AT23" i="5" s="1"/>
  <c r="Z24" i="46"/>
  <c r="AJ11" i="49"/>
  <c r="AK11" i="49"/>
  <c r="AT11" i="49" s="1"/>
  <c r="Y24" i="35"/>
  <c r="X24" i="35"/>
  <c r="AX22" i="57"/>
  <c r="S22" i="57" s="1"/>
  <c r="AC22" i="57" s="1"/>
  <c r="AB23" i="57" s="1"/>
  <c r="Z24" i="89"/>
  <c r="AS3" i="10"/>
  <c r="AL3" i="10"/>
  <c r="AU3" i="10" s="1"/>
  <c r="AS22" i="10"/>
  <c r="AL22" i="10"/>
  <c r="AU22" i="10" s="1"/>
  <c r="AJ20" i="5"/>
  <c r="AK20" i="5"/>
  <c r="AT20" i="5" s="1"/>
  <c r="AJ14" i="5"/>
  <c r="AK14" i="5"/>
  <c r="AT14" i="5" s="1"/>
  <c r="AJ8" i="5"/>
  <c r="AK8" i="5"/>
  <c r="AT8" i="5" s="1"/>
  <c r="AS7" i="56"/>
  <c r="AL7" i="56"/>
  <c r="AU7" i="56" s="1"/>
  <c r="AJ18" i="49"/>
  <c r="AK18" i="49"/>
  <c r="AT18" i="49" s="1"/>
  <c r="AS8" i="55"/>
  <c r="AL8" i="55"/>
  <c r="AU8" i="55" s="1"/>
  <c r="AS3" i="12"/>
  <c r="AL3" i="12"/>
  <c r="AU3" i="12" s="1"/>
  <c r="AS22" i="12"/>
  <c r="AL22" i="12"/>
  <c r="AU22" i="12" s="1"/>
  <c r="Y26" i="25"/>
  <c r="X26" i="25"/>
  <c r="AS11" i="10"/>
  <c r="AL11" i="10"/>
  <c r="AU11" i="10" s="1"/>
  <c r="Z25" i="81"/>
  <c r="AS20" i="56"/>
  <c r="AL20" i="56"/>
  <c r="AU20" i="56" s="1"/>
  <c r="AS15" i="55"/>
  <c r="AL15" i="55"/>
  <c r="AU15" i="55" s="1"/>
  <c r="AR24" i="88"/>
  <c r="AS17" i="12"/>
  <c r="AL17" i="12"/>
  <c r="AU17" i="12" s="1"/>
  <c r="AJ20" i="23"/>
  <c r="AK20" i="23"/>
  <c r="AT20" i="23" s="1"/>
  <c r="AJ14" i="23"/>
  <c r="AK14" i="23"/>
  <c r="AT14" i="23" s="1"/>
  <c r="AJ8" i="23"/>
  <c r="AK8" i="23"/>
  <c r="AT8" i="23" s="1"/>
  <c r="AR23" i="89"/>
  <c r="AS18" i="10"/>
  <c r="AL18" i="10"/>
  <c r="AU18" i="10" s="1"/>
  <c r="AS20" i="62"/>
  <c r="AL20" i="62"/>
  <c r="AU20" i="62" s="1"/>
  <c r="AS5" i="18"/>
  <c r="AL5" i="18"/>
  <c r="AU5" i="18" s="1"/>
  <c r="AS21" i="56"/>
  <c r="AL21" i="56"/>
  <c r="AU21" i="56" s="1"/>
  <c r="AR24" i="75"/>
  <c r="AH25" i="84"/>
  <c r="AQ25" i="84" s="1"/>
  <c r="AS12" i="12"/>
  <c r="AL12" i="12"/>
  <c r="AU12" i="12" s="1"/>
  <c r="AS15" i="62"/>
  <c r="AL15" i="62"/>
  <c r="AU15" i="62" s="1"/>
  <c r="AR24" i="85"/>
  <c r="AS18" i="18"/>
  <c r="AL18" i="18"/>
  <c r="AU18" i="18" s="1"/>
  <c r="Z26" i="37"/>
  <c r="AJ17" i="20"/>
  <c r="AK17" i="20"/>
  <c r="AT17" i="20" s="1"/>
  <c r="AJ11" i="20"/>
  <c r="AK11" i="20"/>
  <c r="AT11" i="20" s="1"/>
  <c r="AJ5" i="20"/>
  <c r="AK5" i="20"/>
  <c r="AT5" i="20" s="1"/>
  <c r="AS16" i="56"/>
  <c r="AL16" i="56"/>
  <c r="AU16" i="56" s="1"/>
  <c r="AS17" i="55"/>
  <c r="AL17" i="55"/>
  <c r="AU17" i="55" s="1"/>
  <c r="AJ20" i="7"/>
  <c r="AK20" i="7"/>
  <c r="AT20" i="7" s="1"/>
  <c r="AJ14" i="7"/>
  <c r="AK14" i="7"/>
  <c r="AT14" i="7" s="1"/>
  <c r="AJ8" i="7"/>
  <c r="AK8" i="7"/>
  <c r="AT8" i="7" s="1"/>
  <c r="AI24" i="45"/>
  <c r="AN24" i="45"/>
  <c r="AS4" i="11"/>
  <c r="AS25" i="11" s="1"/>
  <c r="AL4" i="11"/>
  <c r="AU4" i="11" s="1"/>
  <c r="AU25" i="11" s="1"/>
  <c r="C11" i="11" s="1"/>
  <c r="X25" i="78"/>
  <c r="Y25" i="78"/>
  <c r="AN25" i="42"/>
  <c r="AI25" i="42"/>
  <c r="Y27" i="86"/>
  <c r="X27" i="86"/>
  <c r="AR25" i="43"/>
  <c r="AS10" i="62"/>
  <c r="AL10" i="62"/>
  <c r="AU10" i="62" s="1"/>
  <c r="W27" i="76"/>
  <c r="AI24" i="47"/>
  <c r="AN24" i="47"/>
  <c r="AS5" i="56"/>
  <c r="AL5" i="56"/>
  <c r="AU5" i="56" s="1"/>
  <c r="AJ10" i="49"/>
  <c r="AK10" i="49"/>
  <c r="AT10" i="49" s="1"/>
  <c r="AS18" i="55"/>
  <c r="AL18" i="55"/>
  <c r="AU18" i="55" s="1"/>
  <c r="AI23" i="57"/>
  <c r="AN23" i="57"/>
  <c r="AN25" i="57" s="1"/>
  <c r="Y26" i="87"/>
  <c r="X26" i="87"/>
  <c r="AS14" i="12"/>
  <c r="AL14" i="12"/>
  <c r="AU14" i="12" s="1"/>
  <c r="AS4" i="64"/>
  <c r="AS25" i="64" s="1"/>
  <c r="AL4" i="64"/>
  <c r="AU4" i="64" s="1"/>
  <c r="AU25" i="64" s="1"/>
  <c r="C11" i="64" s="1"/>
  <c r="F17" i="97" s="1"/>
  <c r="AH24" i="32"/>
  <c r="AQ24" i="32" s="1"/>
  <c r="AS8" i="18"/>
  <c r="AL8" i="18"/>
  <c r="AU8" i="18" s="1"/>
  <c r="AR23" i="62"/>
  <c r="AR25" i="62" s="1"/>
  <c r="AL23" i="62"/>
  <c r="AU23" i="62" s="1"/>
  <c r="AS18" i="56"/>
  <c r="AL18" i="56"/>
  <c r="AU18" i="56" s="1"/>
  <c r="AU25" i="59"/>
  <c r="C11" i="59" s="1"/>
  <c r="F12" i="97" s="1"/>
  <c r="AI23" i="35"/>
  <c r="AN23" i="35"/>
  <c r="AS19" i="55"/>
  <c r="AL19" i="55"/>
  <c r="AU19" i="55" s="1"/>
  <c r="AS21" i="12"/>
  <c r="AL21" i="12"/>
  <c r="AU21" i="12" s="1"/>
  <c r="AS12" i="62"/>
  <c r="AL12" i="62"/>
  <c r="AU12" i="62" s="1"/>
  <c r="AJ19" i="5"/>
  <c r="AK19" i="5"/>
  <c r="AT19" i="5" s="1"/>
  <c r="AJ13" i="5"/>
  <c r="AK13" i="5"/>
  <c r="AT13" i="5" s="1"/>
  <c r="AJ7" i="5"/>
  <c r="AK7" i="5"/>
  <c r="AT7" i="5" s="1"/>
  <c r="AS9" i="18"/>
  <c r="AL9" i="18"/>
  <c r="AU9" i="18" s="1"/>
  <c r="AR23" i="91"/>
  <c r="AJ6" i="49"/>
  <c r="AK6" i="49"/>
  <c r="AT6" i="49" s="1"/>
  <c r="AI25" i="40"/>
  <c r="AN25" i="40"/>
  <c r="AI25" i="25"/>
  <c r="AN25" i="25"/>
  <c r="AL23" i="18"/>
  <c r="AU23" i="18" s="1"/>
  <c r="Z26" i="43"/>
  <c r="AS13" i="62"/>
  <c r="AL13" i="62"/>
  <c r="AU13" i="62" s="1"/>
  <c r="AS10" i="18"/>
  <c r="AL10" i="18"/>
  <c r="AU10" i="18" s="1"/>
  <c r="X24" i="94"/>
  <c r="Y24" i="94"/>
  <c r="AJ19" i="49"/>
  <c r="AK19" i="49"/>
  <c r="AT19" i="49" s="1"/>
  <c r="AS4" i="67"/>
  <c r="AS25" i="67" s="1"/>
  <c r="AL4" i="67"/>
  <c r="AU4" i="67" s="1"/>
  <c r="AJ19" i="23"/>
  <c r="AK19" i="23"/>
  <c r="AT19" i="23" s="1"/>
  <c r="AJ13" i="23"/>
  <c r="AK13" i="23"/>
  <c r="AT13" i="23" s="1"/>
  <c r="AJ7" i="23"/>
  <c r="AK7" i="23"/>
  <c r="AT7" i="23" s="1"/>
  <c r="AH25" i="85"/>
  <c r="AQ25" i="85" s="1"/>
  <c r="AJ14" i="49"/>
  <c r="AK14" i="49"/>
  <c r="AT14" i="49" s="1"/>
  <c r="AS16" i="55"/>
  <c r="AL16" i="55"/>
  <c r="AU16" i="55" s="1"/>
  <c r="AH26" i="83"/>
  <c r="AQ26" i="83" s="1"/>
  <c r="AS19" i="10"/>
  <c r="AL19" i="10"/>
  <c r="AU19" i="10" s="1"/>
  <c r="AJ22" i="20"/>
  <c r="AK22" i="20"/>
  <c r="AT22" i="20" s="1"/>
  <c r="AJ16" i="20"/>
  <c r="AK16" i="20"/>
  <c r="AT16" i="20" s="1"/>
  <c r="AJ10" i="20"/>
  <c r="AK10" i="20"/>
  <c r="AT10" i="20" s="1"/>
  <c r="AJ3" i="20"/>
  <c r="AB4" i="20"/>
  <c r="AH24" i="91"/>
  <c r="AQ24" i="91" s="1"/>
  <c r="AJ4" i="56"/>
  <c r="AK4" i="56"/>
  <c r="AT4" i="56" s="1"/>
  <c r="AT25" i="56" s="1"/>
  <c r="AJ19" i="7"/>
  <c r="AK19" i="7"/>
  <c r="AT19" i="7" s="1"/>
  <c r="AJ13" i="7"/>
  <c r="AK13" i="7"/>
  <c r="AT13" i="7" s="1"/>
  <c r="AJ7" i="7"/>
  <c r="AK7" i="7"/>
  <c r="AT7" i="7" s="1"/>
  <c r="AH25" i="88"/>
  <c r="AQ25" i="88" s="1"/>
  <c r="AS7" i="12"/>
  <c r="AL7" i="12"/>
  <c r="AU7" i="12" s="1"/>
  <c r="AS8" i="10"/>
  <c r="AL8" i="10"/>
  <c r="AU8" i="10" s="1"/>
  <c r="AN24" i="78"/>
  <c r="AI24" i="78"/>
  <c r="AI26" i="86"/>
  <c r="AN26" i="86"/>
  <c r="AI25" i="77"/>
  <c r="AN25" i="77"/>
  <c r="AS19" i="18"/>
  <c r="AL19" i="18"/>
  <c r="AU19" i="18" s="1"/>
  <c r="AS4" i="17"/>
  <c r="AS25" i="17" s="1"/>
  <c r="AL4" i="17"/>
  <c r="AU4" i="17" s="1"/>
  <c r="AU25" i="17" s="1"/>
  <c r="C11" i="17" s="1"/>
  <c r="X26" i="82"/>
  <c r="Y26" i="82"/>
  <c r="AI23" i="68"/>
  <c r="AN23" i="68"/>
  <c r="AN25" i="68" s="1"/>
  <c r="AR24" i="84"/>
  <c r="AH26" i="28"/>
  <c r="AQ26" i="28" s="1"/>
  <c r="Z24" i="32"/>
  <c r="AS17" i="62"/>
  <c r="AL17" i="62"/>
  <c r="AU17" i="62" s="1"/>
  <c r="X26" i="31"/>
  <c r="Z26" i="31" s="1"/>
  <c r="Y26" i="31"/>
  <c r="AR23" i="23"/>
  <c r="AR25" i="23" s="1"/>
  <c r="AS25" i="59"/>
  <c r="AX23" i="68"/>
  <c r="S23" i="68" s="1"/>
  <c r="AC23" i="68" s="1"/>
  <c r="AJ23" i="68" s="1"/>
  <c r="AS23" i="68" s="1"/>
  <c r="AX3" i="68"/>
  <c r="S3" i="68" s="1"/>
  <c r="AC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S10" i="10"/>
  <c r="AL10" i="10"/>
  <c r="AU10" i="10" s="1"/>
  <c r="AH27" i="96"/>
  <c r="AQ27" i="96" s="1"/>
  <c r="AJ18" i="5"/>
  <c r="AK18" i="5"/>
  <c r="AT18" i="5" s="1"/>
  <c r="AJ12" i="5"/>
  <c r="AK12" i="5"/>
  <c r="AT12" i="5" s="1"/>
  <c r="AJ6" i="5"/>
  <c r="AK6" i="5"/>
  <c r="AT6" i="5" s="1"/>
  <c r="AR24" i="81"/>
  <c r="AS13" i="56"/>
  <c r="AL13" i="56"/>
  <c r="AU13" i="56" s="1"/>
  <c r="AH26" i="30"/>
  <c r="AQ26" i="30" s="1"/>
  <c r="AS14" i="55"/>
  <c r="AL14" i="55"/>
  <c r="AU14" i="55" s="1"/>
  <c r="AU25" i="58"/>
  <c r="C11" i="58" s="1"/>
  <c r="F11" i="97" s="1"/>
  <c r="AU25" i="67"/>
  <c r="C11" i="67" s="1"/>
  <c r="F20" i="97" s="1"/>
  <c r="AS10" i="12"/>
  <c r="AL10" i="12"/>
  <c r="AU10" i="12" s="1"/>
  <c r="AJ23" i="23"/>
  <c r="AS23" i="23" s="1"/>
  <c r="AK23" i="23"/>
  <c r="AT23" i="23" s="1"/>
  <c r="AS17" i="10"/>
  <c r="AL17" i="10"/>
  <c r="AU17" i="10" s="1"/>
  <c r="AR26" i="96"/>
  <c r="AS8" i="56"/>
  <c r="AL8" i="56"/>
  <c r="AU8" i="56" s="1"/>
  <c r="AI24" i="29"/>
  <c r="AN24" i="29"/>
  <c r="AJ7" i="49"/>
  <c r="AK7" i="49"/>
  <c r="AT7" i="49" s="1"/>
  <c r="AS21" i="55"/>
  <c r="AL21" i="55"/>
  <c r="AU21" i="55" s="1"/>
  <c r="AS5" i="12"/>
  <c r="AL5" i="12"/>
  <c r="AU5" i="12" s="1"/>
  <c r="AH25" i="33"/>
  <c r="AQ25" i="33" s="1"/>
  <c r="AJ18" i="23"/>
  <c r="AK18" i="23"/>
  <c r="AT18" i="23" s="1"/>
  <c r="AJ12" i="23"/>
  <c r="AK12" i="23"/>
  <c r="AT12" i="23" s="1"/>
  <c r="AJ6" i="23"/>
  <c r="AK6" i="23"/>
  <c r="AT6" i="23" s="1"/>
  <c r="AS6" i="10"/>
  <c r="AL6" i="10"/>
  <c r="AU6" i="10" s="1"/>
  <c r="AS8" i="62"/>
  <c r="AL8" i="62"/>
  <c r="AU8" i="62" s="1"/>
  <c r="AS11" i="18"/>
  <c r="AL11" i="18"/>
  <c r="AU11" i="18" s="1"/>
  <c r="AJ23" i="20"/>
  <c r="AS23" i="20" s="1"/>
  <c r="AK23" i="20"/>
  <c r="AT23" i="20" s="1"/>
  <c r="AS9" i="56"/>
  <c r="AL9" i="56"/>
  <c r="AU9" i="56" s="1"/>
  <c r="AS3" i="55"/>
  <c r="AL3" i="55"/>
  <c r="AU3" i="55" s="1"/>
  <c r="AR23" i="74"/>
  <c r="AS18" i="12"/>
  <c r="AL18" i="12"/>
  <c r="AU18" i="12" s="1"/>
  <c r="AS4" i="16"/>
  <c r="AS25" i="16" s="1"/>
  <c r="AL4" i="16"/>
  <c r="AU4" i="16" s="1"/>
  <c r="AU25" i="16" s="1"/>
  <c r="C11" i="16" s="1"/>
  <c r="AS4" i="50"/>
  <c r="AS25" i="50" s="1"/>
  <c r="AL4" i="50"/>
  <c r="AU4" i="50" s="1"/>
  <c r="AU25" i="50" s="1"/>
  <c r="C11" i="50" s="1"/>
  <c r="F3" i="97" s="1"/>
  <c r="Z26" i="83"/>
  <c r="AS15" i="10"/>
  <c r="AL15" i="10"/>
  <c r="AU15" i="10" s="1"/>
  <c r="AS21" i="62"/>
  <c r="AL21" i="62"/>
  <c r="AU21" i="62" s="1"/>
  <c r="AS6" i="18"/>
  <c r="AL6" i="18"/>
  <c r="AU6" i="18" s="1"/>
  <c r="AJ21" i="20"/>
  <c r="AK21" i="20"/>
  <c r="AT21" i="20" s="1"/>
  <c r="AJ15" i="20"/>
  <c r="AK15" i="20"/>
  <c r="AT15" i="20" s="1"/>
  <c r="AJ9" i="20"/>
  <c r="AK9" i="20"/>
  <c r="AT9" i="20" s="1"/>
  <c r="AU25" i="51"/>
  <c r="C11" i="51" s="1"/>
  <c r="F4" i="97" s="1"/>
  <c r="AS3" i="56"/>
  <c r="AL3" i="56"/>
  <c r="AU3" i="56" s="1"/>
  <c r="AS22" i="56"/>
  <c r="AL22" i="56"/>
  <c r="AU22" i="56" s="1"/>
  <c r="AJ15" i="49"/>
  <c r="AK15" i="49"/>
  <c r="AT15" i="49" s="1"/>
  <c r="AS5" i="55"/>
  <c r="AL5" i="55"/>
  <c r="AU5" i="55" s="1"/>
  <c r="Y27" i="79"/>
  <c r="X27" i="79"/>
  <c r="Z27" i="79" s="1"/>
  <c r="AI23" i="20"/>
  <c r="AN23" i="20"/>
  <c r="AN25" i="20" s="1"/>
  <c r="AJ18" i="7"/>
  <c r="AK18" i="7"/>
  <c r="AT18" i="7" s="1"/>
  <c r="AJ12" i="7"/>
  <c r="AK12" i="7"/>
  <c r="AT12" i="7" s="1"/>
  <c r="AJ6" i="7"/>
  <c r="AK6" i="7"/>
  <c r="AT6" i="7" s="1"/>
  <c r="Z25" i="88"/>
  <c r="Y25" i="45"/>
  <c r="X25" i="45"/>
  <c r="AN26" i="48"/>
  <c r="AN25" i="38"/>
  <c r="AI25" i="38"/>
  <c r="Y25" i="39"/>
  <c r="X25" i="39"/>
  <c r="Y26" i="73"/>
  <c r="X26" i="73"/>
  <c r="AI26" i="48" l="1"/>
  <c r="X26" i="77"/>
  <c r="AE25" i="85"/>
  <c r="W26" i="85"/>
  <c r="AE26" i="76"/>
  <c r="Y26" i="26"/>
  <c r="Z26" i="26" s="1"/>
  <c r="AF26" i="76"/>
  <c r="AO26" i="76" s="1"/>
  <c r="Z26" i="82"/>
  <c r="Z26" i="42"/>
  <c r="AE25" i="75"/>
  <c r="Z27" i="86"/>
  <c r="AS4" i="3"/>
  <c r="AS25" i="3" s="1"/>
  <c r="AL4" i="3"/>
  <c r="AU4" i="3" s="1"/>
  <c r="W26" i="75"/>
  <c r="AF24" i="27"/>
  <c r="AO24" i="27" s="1"/>
  <c r="AE24" i="27"/>
  <c r="AU25" i="3"/>
  <c r="C11" i="3" s="1"/>
  <c r="Z24" i="94"/>
  <c r="AG24" i="94" s="1"/>
  <c r="AP24" i="94" s="1"/>
  <c r="Z25" i="78"/>
  <c r="Z25" i="92"/>
  <c r="W27" i="30"/>
  <c r="Z26" i="38"/>
  <c r="AG24" i="27"/>
  <c r="AP24" i="27" s="1"/>
  <c r="AF25" i="75"/>
  <c r="AO25" i="75" s="1"/>
  <c r="Z27" i="48"/>
  <c r="Z25" i="93"/>
  <c r="AI25" i="73"/>
  <c r="Z25" i="29"/>
  <c r="AF25" i="29" s="1"/>
  <c r="AO25" i="29" s="1"/>
  <c r="Z26" i="73"/>
  <c r="AF26" i="73" s="1"/>
  <c r="AO26" i="73" s="1"/>
  <c r="Z26" i="40"/>
  <c r="AE26" i="40" s="1"/>
  <c r="AF26" i="30"/>
  <c r="AO26" i="30" s="1"/>
  <c r="AG26" i="28"/>
  <c r="AP26" i="28" s="1"/>
  <c r="Z26" i="25"/>
  <c r="W27" i="25" s="1"/>
  <c r="AL23" i="49"/>
  <c r="AU23" i="49" s="1"/>
  <c r="W26" i="78"/>
  <c r="AG25" i="78"/>
  <c r="AP25" i="78" s="1"/>
  <c r="AE25" i="78"/>
  <c r="AF25" i="78"/>
  <c r="AO25" i="78" s="1"/>
  <c r="AG27" i="79"/>
  <c r="AP27" i="79" s="1"/>
  <c r="W28" i="79"/>
  <c r="AE27" i="79"/>
  <c r="AF27" i="79"/>
  <c r="AO27" i="79" s="1"/>
  <c r="AF26" i="40"/>
  <c r="AO26" i="40" s="1"/>
  <c r="W27" i="40"/>
  <c r="AG26" i="40"/>
  <c r="AP26" i="40" s="1"/>
  <c r="AH25" i="39"/>
  <c r="AQ25" i="39" s="1"/>
  <c r="AS6" i="7"/>
  <c r="AL6" i="7"/>
  <c r="AU6" i="7" s="1"/>
  <c r="AR23" i="20"/>
  <c r="AR25" i="20" s="1"/>
  <c r="AL23" i="20"/>
  <c r="AU23" i="20" s="1"/>
  <c r="AS21" i="20"/>
  <c r="AL21" i="20"/>
  <c r="AU21" i="20" s="1"/>
  <c r="AS6" i="5"/>
  <c r="AL6" i="5"/>
  <c r="AU6" i="5" s="1"/>
  <c r="AJ22" i="68"/>
  <c r="AK22" i="68"/>
  <c r="AT22" i="68" s="1"/>
  <c r="AJ16" i="68"/>
  <c r="AK16" i="68"/>
  <c r="AT16" i="68" s="1"/>
  <c r="AJ10" i="68"/>
  <c r="AK10" i="68"/>
  <c r="AT10" i="68" s="1"/>
  <c r="AJ3" i="68"/>
  <c r="AB4" i="68"/>
  <c r="AH26" i="31"/>
  <c r="AQ26" i="31" s="1"/>
  <c r="AR26" i="86"/>
  <c r="AS16" i="20"/>
  <c r="AL16" i="20"/>
  <c r="AU16" i="20" s="1"/>
  <c r="AS19" i="23"/>
  <c r="AL19" i="23"/>
  <c r="AU19" i="23" s="1"/>
  <c r="AH24" i="94"/>
  <c r="AQ24" i="94" s="1"/>
  <c r="AG26" i="43"/>
  <c r="AP26" i="43" s="1"/>
  <c r="AF26" i="43"/>
  <c r="AO26" i="43" s="1"/>
  <c r="AE26" i="43"/>
  <c r="W27" i="43"/>
  <c r="X27" i="76"/>
  <c r="Y27" i="76"/>
  <c r="AS8" i="7"/>
  <c r="AL8" i="7"/>
  <c r="AU8" i="7" s="1"/>
  <c r="AS11" i="20"/>
  <c r="AL11" i="20"/>
  <c r="AU11" i="20" s="1"/>
  <c r="AJ23" i="57"/>
  <c r="AS23" i="57" s="1"/>
  <c r="AK23" i="57"/>
  <c r="AT23" i="57" s="1"/>
  <c r="AG24" i="46"/>
  <c r="AP24" i="46" s="1"/>
  <c r="W25" i="46"/>
  <c r="AE24" i="46"/>
  <c r="AF24" i="46"/>
  <c r="AO24" i="46" s="1"/>
  <c r="AL23" i="7"/>
  <c r="AU23" i="7" s="1"/>
  <c r="AR23" i="7"/>
  <c r="AR25" i="7" s="1"/>
  <c r="AR25" i="82"/>
  <c r="AR25" i="73"/>
  <c r="AS21" i="7"/>
  <c r="AL21" i="7"/>
  <c r="AU21" i="7" s="1"/>
  <c r="AS6" i="20"/>
  <c r="AL6" i="20"/>
  <c r="AU6" i="20" s="1"/>
  <c r="AJ21" i="57"/>
  <c r="AK21" i="57"/>
  <c r="AT21" i="57" s="1"/>
  <c r="AJ15" i="57"/>
  <c r="AK15" i="57"/>
  <c r="AT15" i="57" s="1"/>
  <c r="AJ9" i="57"/>
  <c r="AK9" i="57"/>
  <c r="AT9" i="57" s="1"/>
  <c r="AJ4" i="7"/>
  <c r="AK4" i="7"/>
  <c r="AT4" i="7" s="1"/>
  <c r="AT25" i="7" s="1"/>
  <c r="AS21" i="49"/>
  <c r="AL21" i="49"/>
  <c r="AU21" i="49" s="1"/>
  <c r="AS13" i="20"/>
  <c r="AL13" i="20"/>
  <c r="AU13" i="20" s="1"/>
  <c r="AJ4" i="23"/>
  <c r="AK4" i="23"/>
  <c r="AT4" i="23" s="1"/>
  <c r="AT25" i="23" s="1"/>
  <c r="AS22" i="23"/>
  <c r="AL22" i="23"/>
  <c r="AU22" i="23" s="1"/>
  <c r="AS10" i="5"/>
  <c r="AL10" i="5"/>
  <c r="AU10" i="5" s="1"/>
  <c r="AE25" i="93"/>
  <c r="W26" i="93"/>
  <c r="AG25" i="93"/>
  <c r="AP25" i="93" s="1"/>
  <c r="AF25" i="93"/>
  <c r="AO25" i="93" s="1"/>
  <c r="AS17" i="7"/>
  <c r="AL17" i="7"/>
  <c r="AU17" i="7" s="1"/>
  <c r="AS20" i="49"/>
  <c r="AL20" i="49"/>
  <c r="AU20" i="49" s="1"/>
  <c r="AS5" i="23"/>
  <c r="AL5" i="23"/>
  <c r="AU5" i="23" s="1"/>
  <c r="AH26" i="80"/>
  <c r="AQ26" i="80" s="1"/>
  <c r="AS17" i="5"/>
  <c r="AL17" i="5"/>
  <c r="AU17" i="5" s="1"/>
  <c r="AN27" i="96"/>
  <c r="AI27" i="96"/>
  <c r="Y27" i="44"/>
  <c r="X27" i="44"/>
  <c r="AH25" i="45"/>
  <c r="AQ25" i="45" s="1"/>
  <c r="AE26" i="83"/>
  <c r="AG26" i="83"/>
  <c r="AP26" i="83" s="1"/>
  <c r="W27" i="83"/>
  <c r="AF26" i="83"/>
  <c r="AO26" i="83" s="1"/>
  <c r="AJ21" i="68"/>
  <c r="AK21" i="68"/>
  <c r="AT21" i="68" s="1"/>
  <c r="AJ15" i="68"/>
  <c r="AK15" i="68"/>
  <c r="AT15" i="68" s="1"/>
  <c r="AJ9" i="68"/>
  <c r="AK9" i="68"/>
  <c r="AT9" i="68" s="1"/>
  <c r="W27" i="31"/>
  <c r="AG26" i="31"/>
  <c r="AP26" i="31" s="1"/>
  <c r="AF26" i="31"/>
  <c r="AO26" i="31" s="1"/>
  <c r="AE26" i="31"/>
  <c r="AR23" i="68"/>
  <c r="AR25" i="68" s="1"/>
  <c r="AL23" i="68"/>
  <c r="AU23" i="68" s="1"/>
  <c r="AR24" i="78"/>
  <c r="AS7" i="7"/>
  <c r="AL7" i="7"/>
  <c r="AU7" i="7" s="1"/>
  <c r="AS4" i="56"/>
  <c r="AL4" i="56"/>
  <c r="AU4" i="56" s="1"/>
  <c r="AJ4" i="20"/>
  <c r="AK4" i="20"/>
  <c r="AT4" i="20" s="1"/>
  <c r="AT25" i="20" s="1"/>
  <c r="AS14" i="49"/>
  <c r="AL14" i="49"/>
  <c r="AU14" i="49" s="1"/>
  <c r="AS6" i="49"/>
  <c r="AL6" i="49"/>
  <c r="AU6" i="49" s="1"/>
  <c r="AS7" i="5"/>
  <c r="AL7" i="5"/>
  <c r="AU7" i="5" s="1"/>
  <c r="AH26" i="87"/>
  <c r="AQ26" i="87" s="1"/>
  <c r="AR24" i="47"/>
  <c r="AG27" i="86"/>
  <c r="AP27" i="86" s="1"/>
  <c r="AF27" i="86"/>
  <c r="AO27" i="86" s="1"/>
  <c r="AE27" i="86"/>
  <c r="W28" i="86"/>
  <c r="AS8" i="23"/>
  <c r="AL8" i="23"/>
  <c r="AU8" i="23" s="1"/>
  <c r="AS8" i="5"/>
  <c r="AL8" i="5"/>
  <c r="AU8" i="5" s="1"/>
  <c r="AH24" i="35"/>
  <c r="AQ24" i="35" s="1"/>
  <c r="AH26" i="77"/>
  <c r="AQ26" i="77" s="1"/>
  <c r="Y26" i="84"/>
  <c r="Z26" i="84" s="1"/>
  <c r="X26" i="84"/>
  <c r="AS21" i="23"/>
  <c r="AL21" i="23"/>
  <c r="AU21" i="23" s="1"/>
  <c r="AS9" i="5"/>
  <c r="AL9" i="5"/>
  <c r="AU9" i="5" s="1"/>
  <c r="AJ20" i="57"/>
  <c r="AK20" i="57"/>
  <c r="AT20" i="57" s="1"/>
  <c r="AJ14" i="57"/>
  <c r="AK14" i="57"/>
  <c r="AT14" i="57" s="1"/>
  <c r="AK8" i="57"/>
  <c r="AT8" i="57" s="1"/>
  <c r="AJ8" i="57"/>
  <c r="AG25" i="95"/>
  <c r="AP25" i="95" s="1"/>
  <c r="AF25" i="95"/>
  <c r="AO25" i="95" s="1"/>
  <c r="W26" i="95"/>
  <c r="AE25" i="95"/>
  <c r="AH25" i="47"/>
  <c r="AQ25" i="47" s="1"/>
  <c r="AR25" i="26"/>
  <c r="W27" i="42"/>
  <c r="AG26" i="42"/>
  <c r="AP26" i="42" s="1"/>
  <c r="AF26" i="42"/>
  <c r="AO26" i="42" s="1"/>
  <c r="AE26" i="42"/>
  <c r="AS3" i="7"/>
  <c r="AL3" i="7"/>
  <c r="AU3" i="7" s="1"/>
  <c r="AS22" i="7"/>
  <c r="AL22" i="7"/>
  <c r="AU22" i="7" s="1"/>
  <c r="AX23" i="6"/>
  <c r="S23" i="6" s="1"/>
  <c r="AC23" i="6" s="1"/>
  <c r="AX3" i="6"/>
  <c r="S3" i="6" s="1"/>
  <c r="AC3" i="6" s="1"/>
  <c r="AX4" i="6"/>
  <c r="S4" i="6" s="1"/>
  <c r="AC4" i="6" s="1"/>
  <c r="AB5" i="6" s="1"/>
  <c r="AX5" i="6"/>
  <c r="S5" i="6" s="1"/>
  <c r="AC5" i="6" s="1"/>
  <c r="AB6" i="6" s="1"/>
  <c r="AX6" i="6"/>
  <c r="S6" i="6" s="1"/>
  <c r="AC6" i="6" s="1"/>
  <c r="AB7" i="6" s="1"/>
  <c r="AX7" i="6"/>
  <c r="S7" i="6" s="1"/>
  <c r="AC7" i="6" s="1"/>
  <c r="AB8" i="6" s="1"/>
  <c r="AX8" i="6"/>
  <c r="S8" i="6" s="1"/>
  <c r="AC8" i="6" s="1"/>
  <c r="AB9" i="6" s="1"/>
  <c r="AX9" i="6"/>
  <c r="S9" i="6" s="1"/>
  <c r="AC9" i="6" s="1"/>
  <c r="AB10" i="6" s="1"/>
  <c r="AX10" i="6"/>
  <c r="S10" i="6" s="1"/>
  <c r="AC10" i="6" s="1"/>
  <c r="AB11" i="6" s="1"/>
  <c r="AX11" i="6"/>
  <c r="S11" i="6" s="1"/>
  <c r="AC11" i="6" s="1"/>
  <c r="AB12" i="6" s="1"/>
  <c r="AX12" i="6"/>
  <c r="S12" i="6" s="1"/>
  <c r="AC12" i="6" s="1"/>
  <c r="AB13" i="6" s="1"/>
  <c r="AX13" i="6"/>
  <c r="S13" i="6" s="1"/>
  <c r="AC13" i="6" s="1"/>
  <c r="AB14" i="6" s="1"/>
  <c r="AX14" i="6"/>
  <c r="S14" i="6" s="1"/>
  <c r="AC14" i="6" s="1"/>
  <c r="AB15" i="6" s="1"/>
  <c r="AX15" i="6"/>
  <c r="S15" i="6" s="1"/>
  <c r="AC15" i="6" s="1"/>
  <c r="AB16" i="6" s="1"/>
  <c r="AX16" i="6"/>
  <c r="S16" i="6" s="1"/>
  <c r="AC16" i="6" s="1"/>
  <c r="AB17" i="6" s="1"/>
  <c r="AX17" i="6"/>
  <c r="S17" i="6" s="1"/>
  <c r="AC17" i="6" s="1"/>
  <c r="AB18" i="6" s="1"/>
  <c r="AX18" i="6"/>
  <c r="S18" i="6" s="1"/>
  <c r="AC18" i="6" s="1"/>
  <c r="AB19" i="6" s="1"/>
  <c r="AX19" i="6"/>
  <c r="S19" i="6" s="1"/>
  <c r="AC19" i="6" s="1"/>
  <c r="AB20" i="6" s="1"/>
  <c r="AX20" i="6"/>
  <c r="S20" i="6" s="1"/>
  <c r="AC20" i="6" s="1"/>
  <c r="AB21" i="6" s="1"/>
  <c r="AX21" i="6"/>
  <c r="S21" i="6" s="1"/>
  <c r="AC21" i="6" s="1"/>
  <c r="AB22" i="6" s="1"/>
  <c r="AS20" i="20"/>
  <c r="AL20" i="20"/>
  <c r="AU20" i="20" s="1"/>
  <c r="X26" i="33"/>
  <c r="Y26" i="33"/>
  <c r="AR25" i="87"/>
  <c r="AS16" i="49"/>
  <c r="AL16" i="49"/>
  <c r="AU16" i="49" s="1"/>
  <c r="Y27" i="30"/>
  <c r="X27" i="30"/>
  <c r="AS15" i="49"/>
  <c r="AL15" i="49"/>
  <c r="AU15" i="49" s="1"/>
  <c r="Z25" i="39"/>
  <c r="AS12" i="7"/>
  <c r="AL12" i="7"/>
  <c r="AU12" i="7" s="1"/>
  <c r="AS9" i="20"/>
  <c r="AL9" i="20"/>
  <c r="AU9" i="20" s="1"/>
  <c r="AS12" i="5"/>
  <c r="AL12" i="5"/>
  <c r="AU12" i="5" s="1"/>
  <c r="AJ20" i="68"/>
  <c r="AK20" i="68"/>
  <c r="AT20" i="68" s="1"/>
  <c r="AJ14" i="68"/>
  <c r="AK14" i="68"/>
  <c r="AT14" i="68" s="1"/>
  <c r="AJ8" i="68"/>
  <c r="AK8" i="68"/>
  <c r="AT8" i="68" s="1"/>
  <c r="AS3" i="20"/>
  <c r="AL3" i="20"/>
  <c r="AU3" i="20" s="1"/>
  <c r="AS22" i="20"/>
  <c r="AL22" i="20"/>
  <c r="AU22" i="20" s="1"/>
  <c r="AS7" i="23"/>
  <c r="AL7" i="23"/>
  <c r="AU7" i="23" s="1"/>
  <c r="AR23" i="35"/>
  <c r="AI26" i="76"/>
  <c r="AN26" i="76"/>
  <c r="AR25" i="42"/>
  <c r="AS14" i="7"/>
  <c r="AL14" i="7"/>
  <c r="AU14" i="7" s="1"/>
  <c r="AS17" i="20"/>
  <c r="AL17" i="20"/>
  <c r="AU17" i="20" s="1"/>
  <c r="AG25" i="81"/>
  <c r="AP25" i="81" s="1"/>
  <c r="AE25" i="81"/>
  <c r="W26" i="81"/>
  <c r="AF25" i="81"/>
  <c r="AO25" i="81" s="1"/>
  <c r="AS9" i="7"/>
  <c r="AL9" i="7"/>
  <c r="AU9" i="7" s="1"/>
  <c r="AR26" i="79"/>
  <c r="AS12" i="20"/>
  <c r="AL12" i="20"/>
  <c r="AU12" i="20" s="1"/>
  <c r="X26" i="36"/>
  <c r="Y26" i="36"/>
  <c r="AJ19" i="57"/>
  <c r="AK19" i="57"/>
  <c r="AT19" i="57" s="1"/>
  <c r="AJ13" i="57"/>
  <c r="AK13" i="57"/>
  <c r="AT13" i="57" s="1"/>
  <c r="AJ7" i="57"/>
  <c r="AK7" i="57"/>
  <c r="AT7" i="57" s="1"/>
  <c r="Z25" i="47"/>
  <c r="AH26" i="38"/>
  <c r="AQ26" i="38" s="1"/>
  <c r="AS19" i="20"/>
  <c r="AL19" i="20"/>
  <c r="AU19" i="20" s="1"/>
  <c r="AX22" i="6"/>
  <c r="S22" i="6" s="1"/>
  <c r="AC22" i="6" s="1"/>
  <c r="AB23" i="6" s="1"/>
  <c r="AR24" i="92"/>
  <c r="AS10" i="23"/>
  <c r="AL10" i="23"/>
  <c r="AU10" i="23" s="1"/>
  <c r="AS16" i="5"/>
  <c r="AL16" i="5"/>
  <c r="AU16" i="5" s="1"/>
  <c r="AS5" i="49"/>
  <c r="AL5" i="49"/>
  <c r="AU5" i="49" s="1"/>
  <c r="AS3" i="49"/>
  <c r="AL3" i="49"/>
  <c r="AU3" i="49" s="1"/>
  <c r="AS5" i="7"/>
  <c r="AL5" i="7"/>
  <c r="AU5" i="7" s="1"/>
  <c r="AI25" i="85"/>
  <c r="AN25" i="85"/>
  <c r="AS11" i="23"/>
  <c r="AL11" i="23"/>
  <c r="AU11" i="23" s="1"/>
  <c r="Z26" i="80"/>
  <c r="AS5" i="5"/>
  <c r="AL5" i="5"/>
  <c r="AU5" i="5" s="1"/>
  <c r="AI26" i="44"/>
  <c r="AN26" i="44"/>
  <c r="AR25" i="31"/>
  <c r="AN26" i="30"/>
  <c r="AI26" i="30"/>
  <c r="AN26" i="28"/>
  <c r="AI26" i="28"/>
  <c r="AS12" i="23"/>
  <c r="AL12" i="23"/>
  <c r="AU12" i="23" s="1"/>
  <c r="AH26" i="73"/>
  <c r="AQ26" i="73" s="1"/>
  <c r="AR25" i="38"/>
  <c r="Z25" i="45"/>
  <c r="AS18" i="23"/>
  <c r="AL18" i="23"/>
  <c r="AU18" i="23" s="1"/>
  <c r="AS7" i="49"/>
  <c r="AL7" i="49"/>
  <c r="AU7" i="49" s="1"/>
  <c r="AJ19" i="68"/>
  <c r="AK19" i="68"/>
  <c r="AT19" i="68" s="1"/>
  <c r="AJ13" i="68"/>
  <c r="AK13" i="68"/>
  <c r="AT13" i="68" s="1"/>
  <c r="AJ7" i="68"/>
  <c r="AK7" i="68"/>
  <c r="AT7" i="68" s="1"/>
  <c r="AH26" i="82"/>
  <c r="AQ26" i="82" s="1"/>
  <c r="AS13" i="7"/>
  <c r="AL13" i="7"/>
  <c r="AU13" i="7" s="1"/>
  <c r="AR25" i="25"/>
  <c r="AS13" i="5"/>
  <c r="AL13" i="5"/>
  <c r="AU13" i="5" s="1"/>
  <c r="Z26" i="87"/>
  <c r="AS10" i="49"/>
  <c r="AL10" i="49"/>
  <c r="AU10" i="49" s="1"/>
  <c r="AE26" i="37"/>
  <c r="W27" i="37"/>
  <c r="AF26" i="37"/>
  <c r="AO26" i="37" s="1"/>
  <c r="AG26" i="37"/>
  <c r="AP26" i="37" s="1"/>
  <c r="AS14" i="23"/>
  <c r="AL14" i="23"/>
  <c r="AU14" i="23" s="1"/>
  <c r="AS18" i="49"/>
  <c r="AL18" i="49"/>
  <c r="AU18" i="49" s="1"/>
  <c r="AS14" i="5"/>
  <c r="AL14" i="5"/>
  <c r="AU14" i="5" s="1"/>
  <c r="Z24" i="35"/>
  <c r="Z26" i="77"/>
  <c r="Y25" i="74"/>
  <c r="X25" i="74"/>
  <c r="Z25" i="74" s="1"/>
  <c r="AS9" i="23"/>
  <c r="AL9" i="23"/>
  <c r="AU9" i="23" s="1"/>
  <c r="AS13" i="49"/>
  <c r="AL13" i="49"/>
  <c r="AU13" i="49" s="1"/>
  <c r="AS15" i="5"/>
  <c r="AL15" i="5"/>
  <c r="AU15" i="5" s="1"/>
  <c r="AS4" i="10"/>
  <c r="AS25" i="10" s="1"/>
  <c r="AL4" i="10"/>
  <c r="AU4" i="10" s="1"/>
  <c r="AU25" i="10" s="1"/>
  <c r="C11" i="10" s="1"/>
  <c r="AJ18" i="57"/>
  <c r="AK18" i="57"/>
  <c r="AT18" i="57" s="1"/>
  <c r="AJ12" i="57"/>
  <c r="AK12" i="57"/>
  <c r="AT12" i="57" s="1"/>
  <c r="AJ6" i="57"/>
  <c r="AK6" i="57"/>
  <c r="AT6" i="57" s="1"/>
  <c r="AH27" i="48"/>
  <c r="AQ27" i="48" s="1"/>
  <c r="AS10" i="7"/>
  <c r="AL10" i="7"/>
  <c r="AU10" i="7" s="1"/>
  <c r="AJ4" i="5"/>
  <c r="AK4" i="5"/>
  <c r="AT4" i="5" s="1"/>
  <c r="AT25" i="5" s="1"/>
  <c r="AH25" i="90"/>
  <c r="AQ25" i="90" s="1"/>
  <c r="AJ4" i="49"/>
  <c r="AK4" i="49"/>
  <c r="AT4" i="49" s="1"/>
  <c r="AT25" i="49" s="1"/>
  <c r="AR24" i="39"/>
  <c r="AS8" i="20"/>
  <c r="AL8" i="20"/>
  <c r="AU8" i="20" s="1"/>
  <c r="AN25" i="33"/>
  <c r="AI25" i="33"/>
  <c r="X26" i="75"/>
  <c r="Y26" i="75"/>
  <c r="AN23" i="6"/>
  <c r="AN25" i="6" s="1"/>
  <c r="AI23" i="6"/>
  <c r="AH27" i="79"/>
  <c r="AQ27" i="79" s="1"/>
  <c r="AE25" i="88"/>
  <c r="W26" i="88"/>
  <c r="AF25" i="88"/>
  <c r="AO25" i="88" s="1"/>
  <c r="AG25" i="88"/>
  <c r="AP25" i="88" s="1"/>
  <c r="AS18" i="7"/>
  <c r="AL18" i="7"/>
  <c r="AU18" i="7" s="1"/>
  <c r="AU25" i="56"/>
  <c r="C11" i="56" s="1"/>
  <c r="F9" i="97" s="1"/>
  <c r="AS15" i="20"/>
  <c r="AL15" i="20"/>
  <c r="AU15" i="20" s="1"/>
  <c r="AS18" i="5"/>
  <c r="AL18" i="5"/>
  <c r="AU18" i="5" s="1"/>
  <c r="AJ18" i="68"/>
  <c r="AK18" i="68"/>
  <c r="AT18" i="68" s="1"/>
  <c r="AJ12" i="68"/>
  <c r="AK12" i="68"/>
  <c r="AT12" i="68" s="1"/>
  <c r="AJ6" i="68"/>
  <c r="AK6" i="68"/>
  <c r="AT6" i="68" s="1"/>
  <c r="AL23" i="23"/>
  <c r="AU23" i="23" s="1"/>
  <c r="AG24" i="32"/>
  <c r="AP24" i="32" s="1"/>
  <c r="AF24" i="32"/>
  <c r="AO24" i="32" s="1"/>
  <c r="AE24" i="32"/>
  <c r="W25" i="32"/>
  <c r="AE26" i="82"/>
  <c r="W27" i="82"/>
  <c r="AG26" i="82"/>
  <c r="AP26" i="82" s="1"/>
  <c r="AF26" i="82"/>
  <c r="AO26" i="82" s="1"/>
  <c r="AR25" i="77"/>
  <c r="AS10" i="20"/>
  <c r="AL10" i="20"/>
  <c r="AU10" i="20" s="1"/>
  <c r="AS13" i="23"/>
  <c r="AL13" i="23"/>
  <c r="AU13" i="23" s="1"/>
  <c r="AS19" i="49"/>
  <c r="AL19" i="49"/>
  <c r="AU19" i="49" s="1"/>
  <c r="AR24" i="45"/>
  <c r="AS20" i="7"/>
  <c r="AL20" i="7"/>
  <c r="AU20" i="7" s="1"/>
  <c r="AS5" i="20"/>
  <c r="AL5" i="20"/>
  <c r="AU5" i="20" s="1"/>
  <c r="W25" i="89"/>
  <c r="AE24" i="89"/>
  <c r="AG24" i="89"/>
  <c r="AP24" i="89" s="1"/>
  <c r="AF24" i="89"/>
  <c r="AO24" i="89" s="1"/>
  <c r="AR24" i="93"/>
  <c r="AN24" i="74"/>
  <c r="AI24" i="74"/>
  <c r="AS15" i="7"/>
  <c r="AL15" i="7"/>
  <c r="AU15" i="7" s="1"/>
  <c r="AS9" i="49"/>
  <c r="AL9" i="49"/>
  <c r="AU9" i="49" s="1"/>
  <c r="AS18" i="20"/>
  <c r="AL18" i="20"/>
  <c r="AU18" i="20" s="1"/>
  <c r="AS4" i="12"/>
  <c r="AS25" i="12" s="1"/>
  <c r="AL4" i="12"/>
  <c r="AU4" i="12" s="1"/>
  <c r="AU25" i="12" s="1"/>
  <c r="C11" i="12" s="1"/>
  <c r="AJ17" i="57"/>
  <c r="AK17" i="57"/>
  <c r="AT17" i="57" s="1"/>
  <c r="AJ11" i="57"/>
  <c r="AK11" i="57"/>
  <c r="AT11" i="57" s="1"/>
  <c r="AJ5" i="57"/>
  <c r="AK5" i="57"/>
  <c r="AT5" i="57" s="1"/>
  <c r="AF25" i="34"/>
  <c r="AO25" i="34" s="1"/>
  <c r="AG25" i="34"/>
  <c r="AP25" i="34" s="1"/>
  <c r="W26" i="34"/>
  <c r="AE25" i="34"/>
  <c r="AF26" i="38"/>
  <c r="AO26" i="38" s="1"/>
  <c r="AG26" i="38"/>
  <c r="AP26" i="38" s="1"/>
  <c r="AE26" i="38"/>
  <c r="W27" i="38"/>
  <c r="AF27" i="48"/>
  <c r="AO27" i="48" s="1"/>
  <c r="AG27" i="48"/>
  <c r="AP27" i="48" s="1"/>
  <c r="AE27" i="48"/>
  <c r="W28" i="48"/>
  <c r="AS7" i="20"/>
  <c r="AL7" i="20"/>
  <c r="AU7" i="20" s="1"/>
  <c r="AS8" i="49"/>
  <c r="AL8" i="49"/>
  <c r="AU8" i="49" s="1"/>
  <c r="AL23" i="5"/>
  <c r="AU23" i="5" s="1"/>
  <c r="AR23" i="5"/>
  <c r="AR25" i="5" s="1"/>
  <c r="AS16" i="23"/>
  <c r="AL16" i="23"/>
  <c r="AU16" i="23" s="1"/>
  <c r="AS12" i="49"/>
  <c r="AL12" i="49"/>
  <c r="AU12" i="49" s="1"/>
  <c r="AS3" i="5"/>
  <c r="AL3" i="5"/>
  <c r="AU3" i="5" s="1"/>
  <c r="AS22" i="5"/>
  <c r="AL22" i="5"/>
  <c r="AU22" i="5" s="1"/>
  <c r="AS11" i="7"/>
  <c r="AL11" i="7"/>
  <c r="AU11" i="7" s="1"/>
  <c r="AN24" i="91"/>
  <c r="AI24" i="91"/>
  <c r="AS4" i="55"/>
  <c r="AS25" i="55" s="1"/>
  <c r="AL4" i="55"/>
  <c r="AU4" i="55" s="1"/>
  <c r="AU25" i="55" s="1"/>
  <c r="C11" i="55" s="1"/>
  <c r="F8" i="97" s="1"/>
  <c r="AH25" i="92"/>
  <c r="AQ25" i="92" s="1"/>
  <c r="X26" i="85"/>
  <c r="Y26" i="85"/>
  <c r="AS17" i="23"/>
  <c r="AL17" i="23"/>
  <c r="AU17" i="23" s="1"/>
  <c r="AS22" i="49"/>
  <c r="AL22" i="49"/>
  <c r="AU22" i="49" s="1"/>
  <c r="AS11" i="5"/>
  <c r="AL11" i="5"/>
  <c r="AU11" i="5" s="1"/>
  <c r="X28" i="96"/>
  <c r="Y28" i="96"/>
  <c r="X25" i="27"/>
  <c r="Y25" i="27"/>
  <c r="AR26" i="48"/>
  <c r="AS25" i="56"/>
  <c r="AS6" i="23"/>
  <c r="AL6" i="23"/>
  <c r="AU6" i="23" s="1"/>
  <c r="AR24" i="29"/>
  <c r="AJ17" i="68"/>
  <c r="AK17" i="68"/>
  <c r="AT17" i="68" s="1"/>
  <c r="AJ11" i="68"/>
  <c r="AK11" i="68"/>
  <c r="AT11" i="68" s="1"/>
  <c r="AJ5" i="68"/>
  <c r="AK5" i="68"/>
  <c r="AT5" i="68" s="1"/>
  <c r="AS19" i="7"/>
  <c r="AL19" i="7"/>
  <c r="AU19" i="7" s="1"/>
  <c r="AR25" i="40"/>
  <c r="AS19" i="5"/>
  <c r="AL19" i="5"/>
  <c r="AU19" i="5" s="1"/>
  <c r="AR23" i="57"/>
  <c r="AR25" i="57" s="1"/>
  <c r="AH27" i="86"/>
  <c r="AQ27" i="86" s="1"/>
  <c r="AH25" i="78"/>
  <c r="AQ25" i="78" s="1"/>
  <c r="AS20" i="23"/>
  <c r="AL20" i="23"/>
  <c r="AU20" i="23" s="1"/>
  <c r="AH26" i="25"/>
  <c r="AQ26" i="25" s="1"/>
  <c r="AS20" i="5"/>
  <c r="AL20" i="5"/>
  <c r="AU20" i="5" s="1"/>
  <c r="AS11" i="49"/>
  <c r="AL11" i="49"/>
  <c r="AU11" i="49" s="1"/>
  <c r="AN25" i="84"/>
  <c r="AI25" i="84"/>
  <c r="AS15" i="23"/>
  <c r="AL15" i="23"/>
  <c r="AU15" i="23" s="1"/>
  <c r="AH25" i="29"/>
  <c r="AQ25" i="29" s="1"/>
  <c r="AI25" i="36"/>
  <c r="AN25" i="36"/>
  <c r="AS21" i="5"/>
  <c r="AL21" i="5"/>
  <c r="AU21" i="5" s="1"/>
  <c r="AJ22" i="57"/>
  <c r="AK22" i="57"/>
  <c r="AT22" i="57" s="1"/>
  <c r="AJ16" i="57"/>
  <c r="AK16" i="57"/>
  <c r="AT16" i="57" s="1"/>
  <c r="AJ10" i="57"/>
  <c r="AK10" i="57"/>
  <c r="AT10" i="57" s="1"/>
  <c r="AJ3" i="57"/>
  <c r="AB4" i="57"/>
  <c r="AR24" i="90"/>
  <c r="AS4" i="62"/>
  <c r="AS25" i="62" s="1"/>
  <c r="AL4" i="62"/>
  <c r="AU4" i="62" s="1"/>
  <c r="AU25" i="62" s="1"/>
  <c r="C11" i="62" s="1"/>
  <c r="F15" i="97" s="1"/>
  <c r="AH26" i="42"/>
  <c r="AQ26" i="42" s="1"/>
  <c r="AS16" i="7"/>
  <c r="AL16" i="7"/>
  <c r="AU16" i="7" s="1"/>
  <c r="AS3" i="23"/>
  <c r="AL3" i="23"/>
  <c r="AU3" i="23" s="1"/>
  <c r="AR25" i="80"/>
  <c r="AS4" i="18"/>
  <c r="AS25" i="18" s="1"/>
  <c r="AL4" i="18"/>
  <c r="AU4" i="18" s="1"/>
  <c r="AU25" i="18" s="1"/>
  <c r="C11" i="18" s="1"/>
  <c r="AH26" i="40"/>
  <c r="AQ26" i="40" s="1"/>
  <c r="Z25" i="90"/>
  <c r="AH25" i="93"/>
  <c r="AQ25" i="93" s="1"/>
  <c r="AG25" i="41"/>
  <c r="AP25" i="41" s="1"/>
  <c r="AF25" i="41"/>
  <c r="AO25" i="41" s="1"/>
  <c r="AE25" i="41"/>
  <c r="W26" i="41"/>
  <c r="AH26" i="26"/>
  <c r="AQ26" i="26" s="1"/>
  <c r="X25" i="91"/>
  <c r="Y25" i="91"/>
  <c r="AS14" i="20"/>
  <c r="AL14" i="20"/>
  <c r="AU14" i="20" s="1"/>
  <c r="AF25" i="92"/>
  <c r="AO25" i="92" s="1"/>
  <c r="AG25" i="92"/>
  <c r="AP25" i="92" s="1"/>
  <c r="W26" i="92"/>
  <c r="AE25" i="92"/>
  <c r="AR23" i="94"/>
  <c r="AS17" i="49"/>
  <c r="AL17" i="49"/>
  <c r="AU17" i="49" s="1"/>
  <c r="AN24" i="27"/>
  <c r="AI25" i="75"/>
  <c r="AN25" i="75"/>
  <c r="Y27" i="28"/>
  <c r="X27" i="28"/>
  <c r="AF26" i="26" l="1"/>
  <c r="AO26" i="26" s="1"/>
  <c r="AE26" i="26"/>
  <c r="W27" i="26"/>
  <c r="AG26" i="26"/>
  <c r="AP26" i="26" s="1"/>
  <c r="AG26" i="73"/>
  <c r="AP26" i="73" s="1"/>
  <c r="AE24" i="94"/>
  <c r="AN24" i="94" s="1"/>
  <c r="W27" i="73"/>
  <c r="W25" i="94"/>
  <c r="AF24" i="94"/>
  <c r="AO24" i="94" s="1"/>
  <c r="AI24" i="27"/>
  <c r="AE26" i="25"/>
  <c r="AE26" i="73"/>
  <c r="AI26" i="73" s="1"/>
  <c r="Z26" i="36"/>
  <c r="AF26" i="25"/>
  <c r="AO26" i="25" s="1"/>
  <c r="AG25" i="29"/>
  <c r="AP25" i="29" s="1"/>
  <c r="Z27" i="28"/>
  <c r="W26" i="29"/>
  <c r="AG26" i="25"/>
  <c r="AP26" i="25" s="1"/>
  <c r="AE25" i="29"/>
  <c r="Z26" i="33"/>
  <c r="Z25" i="91"/>
  <c r="Z27" i="30"/>
  <c r="W28" i="30" s="1"/>
  <c r="AL23" i="57"/>
  <c r="AU23" i="57" s="1"/>
  <c r="Z26" i="75"/>
  <c r="AE26" i="75" s="1"/>
  <c r="AE27" i="30"/>
  <c r="AR25" i="75"/>
  <c r="AS16" i="57"/>
  <c r="AL16" i="57"/>
  <c r="AU16" i="57" s="1"/>
  <c r="AR25" i="36"/>
  <c r="AS17" i="57"/>
  <c r="AL17" i="57"/>
  <c r="AU17" i="57" s="1"/>
  <c r="AS6" i="57"/>
  <c r="AL6" i="57"/>
  <c r="AU6" i="57" s="1"/>
  <c r="AG24" i="35"/>
  <c r="AP24" i="35" s="1"/>
  <c r="AE24" i="35"/>
  <c r="W25" i="35"/>
  <c r="AF24" i="35"/>
  <c r="AO24" i="35" s="1"/>
  <c r="AI26" i="37"/>
  <c r="AN26" i="37"/>
  <c r="AS13" i="68"/>
  <c r="AL13" i="68"/>
  <c r="AU13" i="68" s="1"/>
  <c r="AR26" i="44"/>
  <c r="AS7" i="57"/>
  <c r="AL7" i="57"/>
  <c r="AU7" i="57" s="1"/>
  <c r="AH26" i="36"/>
  <c r="AQ26" i="36" s="1"/>
  <c r="AI25" i="81"/>
  <c r="AN25" i="81"/>
  <c r="AS20" i="68"/>
  <c r="AL20" i="68"/>
  <c r="AU20" i="68" s="1"/>
  <c r="AH26" i="33"/>
  <c r="AQ26" i="33" s="1"/>
  <c r="AJ21" i="6"/>
  <c r="AK21" i="6"/>
  <c r="AT21" i="6" s="1"/>
  <c r="AJ15" i="6"/>
  <c r="AK15" i="6"/>
  <c r="AT15" i="6" s="1"/>
  <c r="AJ9" i="6"/>
  <c r="AK9" i="6"/>
  <c r="AT9" i="6" s="1"/>
  <c r="AS15" i="68"/>
  <c r="AL15" i="68"/>
  <c r="AU15" i="68" s="1"/>
  <c r="X25" i="46"/>
  <c r="Y25" i="46"/>
  <c r="X27" i="43"/>
  <c r="Y27" i="43"/>
  <c r="AS10" i="68"/>
  <c r="AL10" i="68"/>
  <c r="AU10" i="68" s="1"/>
  <c r="AN27" i="79"/>
  <c r="AI27" i="79"/>
  <c r="X26" i="78"/>
  <c r="Y26" i="78"/>
  <c r="AJ4" i="57"/>
  <c r="AK4" i="57"/>
  <c r="AT4" i="57" s="1"/>
  <c r="AT25" i="57" s="1"/>
  <c r="AS11" i="68"/>
  <c r="AL11" i="68"/>
  <c r="AU11" i="68" s="1"/>
  <c r="AH25" i="27"/>
  <c r="AQ25" i="27" s="1"/>
  <c r="AH26" i="85"/>
  <c r="AQ26" i="85" s="1"/>
  <c r="AN26" i="82"/>
  <c r="AI26" i="82"/>
  <c r="AS18" i="68"/>
  <c r="AL18" i="68"/>
  <c r="AU18" i="68" s="1"/>
  <c r="Y26" i="88"/>
  <c r="X26" i="88"/>
  <c r="AR25" i="33"/>
  <c r="W26" i="45"/>
  <c r="AF25" i="45"/>
  <c r="AO25" i="45" s="1"/>
  <c r="AE25" i="45"/>
  <c r="AG25" i="45"/>
  <c r="AP25" i="45" s="1"/>
  <c r="AR26" i="30"/>
  <c r="AR25" i="85"/>
  <c r="AF26" i="36"/>
  <c r="AO26" i="36" s="1"/>
  <c r="AE26" i="36"/>
  <c r="W27" i="36"/>
  <c r="AG26" i="36"/>
  <c r="AP26" i="36" s="1"/>
  <c r="AG25" i="39"/>
  <c r="AP25" i="39" s="1"/>
  <c r="AE25" i="39"/>
  <c r="AF25" i="39"/>
  <c r="AO25" i="39" s="1"/>
  <c r="W26" i="39"/>
  <c r="AG26" i="33"/>
  <c r="AP26" i="33" s="1"/>
  <c r="AF26" i="33"/>
  <c r="AO26" i="33" s="1"/>
  <c r="W27" i="33"/>
  <c r="AE26" i="33"/>
  <c r="AJ20" i="6"/>
  <c r="AK20" i="6"/>
  <c r="AT20" i="6" s="1"/>
  <c r="AJ14" i="6"/>
  <c r="AK14" i="6"/>
  <c r="AT14" i="6" s="1"/>
  <c r="AJ8" i="6"/>
  <c r="AK8" i="6"/>
  <c r="AT8" i="6" s="1"/>
  <c r="X26" i="95"/>
  <c r="Y26" i="95"/>
  <c r="AS14" i="57"/>
  <c r="AL14" i="57"/>
  <c r="AU14" i="57" s="1"/>
  <c r="X25" i="94"/>
  <c r="Y25" i="94"/>
  <c r="AS4" i="20"/>
  <c r="AS25" i="20" s="1"/>
  <c r="AL4" i="20"/>
  <c r="AU4" i="20" s="1"/>
  <c r="AI26" i="83"/>
  <c r="AN26" i="83"/>
  <c r="AH27" i="44"/>
  <c r="AQ27" i="44" s="1"/>
  <c r="AS9" i="57"/>
  <c r="AL9" i="57"/>
  <c r="AU9" i="57" s="1"/>
  <c r="AN26" i="43"/>
  <c r="AI26" i="43"/>
  <c r="Y27" i="25"/>
  <c r="X27" i="25"/>
  <c r="Y27" i="40"/>
  <c r="X27" i="40"/>
  <c r="X28" i="79"/>
  <c r="Y28" i="79"/>
  <c r="AN25" i="41"/>
  <c r="AI25" i="41"/>
  <c r="AH27" i="28"/>
  <c r="AQ27" i="28" s="1"/>
  <c r="AR24" i="27"/>
  <c r="AI25" i="92"/>
  <c r="AN25" i="92"/>
  <c r="W26" i="90"/>
  <c r="AG25" i="90"/>
  <c r="AP25" i="90" s="1"/>
  <c r="AF25" i="90"/>
  <c r="AO25" i="90" s="1"/>
  <c r="AE25" i="90"/>
  <c r="AS3" i="57"/>
  <c r="AL3" i="57"/>
  <c r="AU3" i="57" s="1"/>
  <c r="AS22" i="57"/>
  <c r="AL22" i="57"/>
  <c r="AU22" i="57" s="1"/>
  <c r="AR25" i="84"/>
  <c r="Z25" i="27"/>
  <c r="Z26" i="85"/>
  <c r="AS5" i="57"/>
  <c r="AL5" i="57"/>
  <c r="AU5" i="57" s="1"/>
  <c r="AI25" i="88"/>
  <c r="AN25" i="88"/>
  <c r="AR23" i="6"/>
  <c r="AR25" i="6" s="1"/>
  <c r="AS4" i="49"/>
  <c r="AL4" i="49"/>
  <c r="AU4" i="49" s="1"/>
  <c r="AS12" i="57"/>
  <c r="AL12" i="57"/>
  <c r="AU12" i="57" s="1"/>
  <c r="AH25" i="74"/>
  <c r="AQ25" i="74" s="1"/>
  <c r="AS19" i="68"/>
  <c r="AL19" i="68"/>
  <c r="AU19" i="68" s="1"/>
  <c r="AJ23" i="6"/>
  <c r="AS23" i="6" s="1"/>
  <c r="AK23" i="6"/>
  <c r="AT23" i="6" s="1"/>
  <c r="AS13" i="57"/>
  <c r="AL13" i="57"/>
  <c r="AU13" i="57" s="1"/>
  <c r="AS8" i="68"/>
  <c r="AL8" i="68"/>
  <c r="AU8" i="68" s="1"/>
  <c r="AJ19" i="6"/>
  <c r="AK19" i="6"/>
  <c r="AT19" i="6" s="1"/>
  <c r="AJ13" i="6"/>
  <c r="AK13" i="6"/>
  <c r="AT13" i="6" s="1"/>
  <c r="AJ7" i="6"/>
  <c r="AK7" i="6"/>
  <c r="AT7" i="6" s="1"/>
  <c r="AH26" i="84"/>
  <c r="AQ26" i="84" s="1"/>
  <c r="Y28" i="86"/>
  <c r="X28" i="86"/>
  <c r="X27" i="31"/>
  <c r="Y27" i="31"/>
  <c r="AS21" i="68"/>
  <c r="AL21" i="68"/>
  <c r="AU21" i="68" s="1"/>
  <c r="X27" i="26"/>
  <c r="Y27" i="26"/>
  <c r="AS16" i="68"/>
  <c r="AL16" i="68"/>
  <c r="AU16" i="68" s="1"/>
  <c r="AN26" i="25"/>
  <c r="AI26" i="40"/>
  <c r="AN26" i="40"/>
  <c r="AG27" i="28"/>
  <c r="AP27" i="28" s="1"/>
  <c r="W28" i="28"/>
  <c r="AE27" i="28"/>
  <c r="AF27" i="28"/>
  <c r="AO27" i="28" s="1"/>
  <c r="W26" i="91"/>
  <c r="AG25" i="91"/>
  <c r="AP25" i="91" s="1"/>
  <c r="AF25" i="91"/>
  <c r="AO25" i="91" s="1"/>
  <c r="AE25" i="91"/>
  <c r="X26" i="92"/>
  <c r="Y26" i="92"/>
  <c r="AH25" i="91"/>
  <c r="AQ25" i="91" s="1"/>
  <c r="AS17" i="68"/>
  <c r="AL17" i="68"/>
  <c r="AU17" i="68" s="1"/>
  <c r="Y27" i="38"/>
  <c r="X27" i="38"/>
  <c r="AN25" i="34"/>
  <c r="AI25" i="34"/>
  <c r="AR24" i="74"/>
  <c r="AI24" i="89"/>
  <c r="AN24" i="89"/>
  <c r="X25" i="32"/>
  <c r="Y25" i="32"/>
  <c r="AS6" i="68"/>
  <c r="AL6" i="68"/>
  <c r="AU6" i="68" s="1"/>
  <c r="AS4" i="5"/>
  <c r="AL4" i="5"/>
  <c r="AU4" i="5" s="1"/>
  <c r="AU25" i="5" s="1"/>
  <c r="C11" i="5" s="1"/>
  <c r="AE26" i="87"/>
  <c r="W27" i="87"/>
  <c r="AF26" i="87"/>
  <c r="AO26" i="87" s="1"/>
  <c r="AG26" i="87"/>
  <c r="AP26" i="87" s="1"/>
  <c r="AG26" i="80"/>
  <c r="AP26" i="80" s="1"/>
  <c r="AF26" i="80"/>
  <c r="AO26" i="80" s="1"/>
  <c r="AE26" i="80"/>
  <c r="W27" i="80"/>
  <c r="AJ18" i="6"/>
  <c r="AK18" i="6"/>
  <c r="AT18" i="6" s="1"/>
  <c r="AJ12" i="6"/>
  <c r="AK12" i="6"/>
  <c r="AT12" i="6" s="1"/>
  <c r="AJ6" i="6"/>
  <c r="AK6" i="6"/>
  <c r="AT6" i="6" s="1"/>
  <c r="X27" i="42"/>
  <c r="Y27" i="42"/>
  <c r="AS20" i="57"/>
  <c r="AL20" i="57"/>
  <c r="AU20" i="57" s="1"/>
  <c r="AN27" i="86"/>
  <c r="AI27" i="86"/>
  <c r="Z27" i="44"/>
  <c r="AN26" i="26"/>
  <c r="AI26" i="26"/>
  <c r="AS15" i="57"/>
  <c r="AL15" i="57"/>
  <c r="AU15" i="57" s="1"/>
  <c r="AJ4" i="68"/>
  <c r="AK4" i="68"/>
  <c r="AT4" i="68" s="1"/>
  <c r="AT25" i="68" s="1"/>
  <c r="AI25" i="78"/>
  <c r="AN25" i="78"/>
  <c r="X26" i="29"/>
  <c r="Y26" i="29"/>
  <c r="AS10" i="57"/>
  <c r="AL10" i="57"/>
  <c r="AU10" i="57" s="1"/>
  <c r="AH28" i="96"/>
  <c r="AQ28" i="96" s="1"/>
  <c r="AR24" i="91"/>
  <c r="Y28" i="48"/>
  <c r="X28" i="48"/>
  <c r="AI26" i="38"/>
  <c r="AN26" i="38"/>
  <c r="X26" i="34"/>
  <c r="Y26" i="34"/>
  <c r="AS11" i="57"/>
  <c r="AL11" i="57"/>
  <c r="AU11" i="57" s="1"/>
  <c r="AN24" i="32"/>
  <c r="AI24" i="32"/>
  <c r="AS18" i="57"/>
  <c r="AL18" i="57"/>
  <c r="AU18" i="57" s="1"/>
  <c r="W26" i="74"/>
  <c r="AG25" i="74"/>
  <c r="AP25" i="74" s="1"/>
  <c r="AF25" i="74"/>
  <c r="AO25" i="74" s="1"/>
  <c r="AE25" i="74"/>
  <c r="AS7" i="68"/>
  <c r="AL7" i="68"/>
  <c r="AU7" i="68" s="1"/>
  <c r="AU25" i="49"/>
  <c r="C11" i="49" s="1"/>
  <c r="F2" i="97" s="1"/>
  <c r="AF25" i="47"/>
  <c r="AO25" i="47" s="1"/>
  <c r="AE25" i="47"/>
  <c r="W26" i="47"/>
  <c r="AG25" i="47"/>
  <c r="AP25" i="47" s="1"/>
  <c r="AS19" i="57"/>
  <c r="AL19" i="57"/>
  <c r="AU19" i="57" s="1"/>
  <c r="AR26" i="76"/>
  <c r="AS14" i="68"/>
  <c r="AL14" i="68"/>
  <c r="AU14" i="68" s="1"/>
  <c r="AH27" i="30"/>
  <c r="AQ27" i="30" s="1"/>
  <c r="AJ17" i="6"/>
  <c r="AK17" i="6"/>
  <c r="AT17" i="6" s="1"/>
  <c r="AJ11" i="6"/>
  <c r="AK11" i="6"/>
  <c r="AT11" i="6" s="1"/>
  <c r="AJ5" i="6"/>
  <c r="AK5" i="6"/>
  <c r="AT5" i="6" s="1"/>
  <c r="AS8" i="57"/>
  <c r="AL8" i="57"/>
  <c r="AU8" i="57" s="1"/>
  <c r="AG26" i="84"/>
  <c r="AP26" i="84" s="1"/>
  <c r="AF26" i="84"/>
  <c r="AO26" i="84" s="1"/>
  <c r="W27" i="84"/>
  <c r="AE26" i="84"/>
  <c r="AI26" i="31"/>
  <c r="AN26" i="31"/>
  <c r="AS9" i="68"/>
  <c r="AL9" i="68"/>
  <c r="AU9" i="68" s="1"/>
  <c r="AR27" i="96"/>
  <c r="X26" i="93"/>
  <c r="Y26" i="93"/>
  <c r="AH27" i="76"/>
  <c r="AQ27" i="76" s="1"/>
  <c r="AS3" i="68"/>
  <c r="AL3" i="68"/>
  <c r="AU3" i="68" s="1"/>
  <c r="AS22" i="68"/>
  <c r="AL22" i="68"/>
  <c r="AU22" i="68" s="1"/>
  <c r="AI25" i="29"/>
  <c r="AN25" i="29"/>
  <c r="Y26" i="41"/>
  <c r="X26" i="41"/>
  <c r="AS5" i="68"/>
  <c r="AL5" i="68"/>
  <c r="AU5" i="68" s="1"/>
  <c r="Z28" i="96"/>
  <c r="AS25" i="5"/>
  <c r="AN27" i="48"/>
  <c r="AI27" i="48"/>
  <c r="X25" i="89"/>
  <c r="Y25" i="89"/>
  <c r="X27" i="82"/>
  <c r="Y27" i="82"/>
  <c r="AS12" i="68"/>
  <c r="AL12" i="68"/>
  <c r="AU12" i="68" s="1"/>
  <c r="AH26" i="75"/>
  <c r="AQ26" i="75" s="1"/>
  <c r="AF26" i="77"/>
  <c r="AO26" i="77" s="1"/>
  <c r="AE26" i="77"/>
  <c r="AG26" i="77"/>
  <c r="AP26" i="77" s="1"/>
  <c r="W27" i="77"/>
  <c r="Y27" i="37"/>
  <c r="X27" i="37"/>
  <c r="AR26" i="28"/>
  <c r="AS25" i="49"/>
  <c r="X26" i="81"/>
  <c r="Y26" i="81"/>
  <c r="AU25" i="20"/>
  <c r="C11" i="20" s="1"/>
  <c r="AJ22" i="6"/>
  <c r="AK22" i="6"/>
  <c r="AT22" i="6" s="1"/>
  <c r="AJ16" i="6"/>
  <c r="AK16" i="6"/>
  <c r="AT16" i="6" s="1"/>
  <c r="AJ10" i="6"/>
  <c r="AK10" i="6"/>
  <c r="AT10" i="6" s="1"/>
  <c r="AJ3" i="6"/>
  <c r="AB4" i="6"/>
  <c r="AI26" i="42"/>
  <c r="AN26" i="42"/>
  <c r="AN25" i="95"/>
  <c r="AI25" i="95"/>
  <c r="AI24" i="94"/>
  <c r="Y27" i="83"/>
  <c r="X27" i="83"/>
  <c r="AI25" i="93"/>
  <c r="AN25" i="93"/>
  <c r="AS4" i="23"/>
  <c r="AS25" i="23" s="1"/>
  <c r="AL4" i="23"/>
  <c r="AU4" i="23" s="1"/>
  <c r="AU25" i="23" s="1"/>
  <c r="C11" i="23" s="1"/>
  <c r="AS4" i="7"/>
  <c r="AS25" i="7" s="1"/>
  <c r="AL4" i="7"/>
  <c r="AU4" i="7" s="1"/>
  <c r="AU25" i="7" s="1"/>
  <c r="C11" i="7" s="1"/>
  <c r="AS21" i="57"/>
  <c r="AL21" i="57"/>
  <c r="AU21" i="57" s="1"/>
  <c r="AN24" i="46"/>
  <c r="AI24" i="46"/>
  <c r="Z27" i="76"/>
  <c r="Y27" i="73"/>
  <c r="X27" i="73"/>
  <c r="AI26" i="25" l="1"/>
  <c r="Z28" i="79"/>
  <c r="AE28" i="79" s="1"/>
  <c r="AN26" i="73"/>
  <c r="AF26" i="75"/>
  <c r="AO26" i="75" s="1"/>
  <c r="W27" i="75"/>
  <c r="Z27" i="43"/>
  <c r="W28" i="43" s="1"/>
  <c r="Z25" i="32"/>
  <c r="AF27" i="30"/>
  <c r="AO27" i="30" s="1"/>
  <c r="Z26" i="34"/>
  <c r="Z27" i="26"/>
  <c r="Z26" i="29"/>
  <c r="Z26" i="95"/>
  <c r="AE26" i="95" s="1"/>
  <c r="AG27" i="30"/>
  <c r="AP27" i="30" s="1"/>
  <c r="Z26" i="93"/>
  <c r="AG26" i="93" s="1"/>
  <c r="AP26" i="93" s="1"/>
  <c r="Z27" i="38"/>
  <c r="AG27" i="38" s="1"/>
  <c r="AP27" i="38" s="1"/>
  <c r="Z27" i="73"/>
  <c r="AF27" i="73" s="1"/>
  <c r="AO27" i="73" s="1"/>
  <c r="Z27" i="42"/>
  <c r="AG26" i="75"/>
  <c r="AP26" i="75" s="1"/>
  <c r="Z26" i="88"/>
  <c r="AG26" i="88" s="1"/>
  <c r="AP26" i="88" s="1"/>
  <c r="Z28" i="86"/>
  <c r="AF28" i="86" s="1"/>
  <c r="AO28" i="86" s="1"/>
  <c r="Z25" i="94"/>
  <c r="AG25" i="94" s="1"/>
  <c r="AP25" i="94" s="1"/>
  <c r="W27" i="93"/>
  <c r="AE27" i="38"/>
  <c r="W29" i="79"/>
  <c r="AF28" i="79"/>
  <c r="AO28" i="79" s="1"/>
  <c r="AG28" i="79"/>
  <c r="AP28" i="79" s="1"/>
  <c r="AG27" i="73"/>
  <c r="AP27" i="73" s="1"/>
  <c r="W28" i="73"/>
  <c r="AH27" i="37"/>
  <c r="AQ27" i="37" s="1"/>
  <c r="AF28" i="96"/>
  <c r="AO28" i="96" s="1"/>
  <c r="W29" i="96"/>
  <c r="AG28" i="96"/>
  <c r="AP28" i="96" s="1"/>
  <c r="AE28" i="96"/>
  <c r="AF27" i="76"/>
  <c r="AO27" i="76" s="1"/>
  <c r="AE27" i="76"/>
  <c r="AG27" i="76"/>
  <c r="AP27" i="76" s="1"/>
  <c r="W28" i="76"/>
  <c r="AH26" i="81"/>
  <c r="AQ26" i="81" s="1"/>
  <c r="AH25" i="89"/>
  <c r="AQ25" i="89" s="1"/>
  <c r="AR25" i="29"/>
  <c r="AR26" i="31"/>
  <c r="AS11" i="6"/>
  <c r="AL11" i="6"/>
  <c r="AU11" i="6" s="1"/>
  <c r="AR26" i="26"/>
  <c r="AS6" i="6"/>
  <c r="AL6" i="6"/>
  <c r="AU6" i="6" s="1"/>
  <c r="Y27" i="80"/>
  <c r="X27" i="80"/>
  <c r="AN27" i="28"/>
  <c r="AI27" i="28"/>
  <c r="AS19" i="6"/>
  <c r="AL19" i="6"/>
  <c r="AU19" i="6" s="1"/>
  <c r="AF26" i="85"/>
  <c r="AO26" i="85" s="1"/>
  <c r="AE26" i="85"/>
  <c r="W27" i="85"/>
  <c r="AG26" i="85"/>
  <c r="AP26" i="85" s="1"/>
  <c r="Y26" i="90"/>
  <c r="X26" i="90"/>
  <c r="AH27" i="25"/>
  <c r="AQ27" i="25" s="1"/>
  <c r="AN26" i="33"/>
  <c r="AI26" i="33"/>
  <c r="X26" i="39"/>
  <c r="Y26" i="39"/>
  <c r="X27" i="36"/>
  <c r="Y27" i="36"/>
  <c r="AS9" i="6"/>
  <c r="AL9" i="6"/>
  <c r="AU9" i="6" s="1"/>
  <c r="Y28" i="30"/>
  <c r="X28" i="30"/>
  <c r="AH27" i="83"/>
  <c r="AQ27" i="83" s="1"/>
  <c r="AS10" i="6"/>
  <c r="AL10" i="6"/>
  <c r="AU10" i="6" s="1"/>
  <c r="AI26" i="77"/>
  <c r="AN26" i="77"/>
  <c r="AR24" i="46"/>
  <c r="Z27" i="83"/>
  <c r="AR26" i="42"/>
  <c r="AS16" i="6"/>
  <c r="AL16" i="6"/>
  <c r="AU16" i="6" s="1"/>
  <c r="Z26" i="81"/>
  <c r="Z27" i="37"/>
  <c r="Z25" i="89"/>
  <c r="AN26" i="84"/>
  <c r="AI26" i="84"/>
  <c r="AR26" i="38"/>
  <c r="AR25" i="78"/>
  <c r="AN26" i="80"/>
  <c r="AI26" i="80"/>
  <c r="Y27" i="87"/>
  <c r="X27" i="87"/>
  <c r="X28" i="28"/>
  <c r="Y28" i="28"/>
  <c r="AL23" i="6"/>
  <c r="AU23" i="6" s="1"/>
  <c r="AF25" i="27"/>
  <c r="AO25" i="27" s="1"/>
  <c r="AG25" i="27"/>
  <c r="AP25" i="27" s="1"/>
  <c r="W26" i="27"/>
  <c r="AE25" i="27"/>
  <c r="AH28" i="79"/>
  <c r="AQ28" i="79" s="1"/>
  <c r="AR26" i="83"/>
  <c r="AS8" i="6"/>
  <c r="AL8" i="6"/>
  <c r="AU8" i="6" s="1"/>
  <c r="AI26" i="36"/>
  <c r="AN26" i="36"/>
  <c r="AR26" i="82"/>
  <c r="AH26" i="78"/>
  <c r="AQ26" i="78" s="1"/>
  <c r="AH25" i="46"/>
  <c r="AQ25" i="46" s="1"/>
  <c r="AN24" i="35"/>
  <c r="AI24" i="35"/>
  <c r="AR24" i="94"/>
  <c r="AJ4" i="6"/>
  <c r="AK4" i="6"/>
  <c r="AT4" i="6" s="1"/>
  <c r="AT25" i="6" s="1"/>
  <c r="AR27" i="48"/>
  <c r="AH26" i="41"/>
  <c r="AQ26" i="41" s="1"/>
  <c r="AS17" i="6"/>
  <c r="AL17" i="6"/>
  <c r="AU17" i="6" s="1"/>
  <c r="X26" i="74"/>
  <c r="Y26" i="74"/>
  <c r="AH28" i="48"/>
  <c r="AQ28" i="48" s="1"/>
  <c r="AE27" i="44"/>
  <c r="AF27" i="44"/>
  <c r="AO27" i="44" s="1"/>
  <c r="AG27" i="44"/>
  <c r="AP27" i="44" s="1"/>
  <c r="W28" i="44"/>
  <c r="AH27" i="42"/>
  <c r="AQ27" i="42" s="1"/>
  <c r="AS12" i="6"/>
  <c r="AL12" i="6"/>
  <c r="AU12" i="6" s="1"/>
  <c r="AI26" i="87"/>
  <c r="AN26" i="87"/>
  <c r="AH25" i="32"/>
  <c r="AQ25" i="32" s="1"/>
  <c r="AR25" i="34"/>
  <c r="AS7" i="6"/>
  <c r="AL7" i="6"/>
  <c r="AU7" i="6" s="1"/>
  <c r="AI25" i="90"/>
  <c r="AN25" i="90"/>
  <c r="AR25" i="92"/>
  <c r="Z27" i="25"/>
  <c r="X27" i="33"/>
  <c r="Y27" i="33"/>
  <c r="AN25" i="39"/>
  <c r="AI25" i="39"/>
  <c r="AH26" i="88"/>
  <c r="AQ26" i="88" s="1"/>
  <c r="Z26" i="78"/>
  <c r="Z25" i="46"/>
  <c r="AS15" i="6"/>
  <c r="AL15" i="6"/>
  <c r="AU15" i="6" s="1"/>
  <c r="AR25" i="81"/>
  <c r="AI27" i="30"/>
  <c r="AN27" i="30"/>
  <c r="AH27" i="73"/>
  <c r="AQ27" i="73" s="1"/>
  <c r="AS3" i="6"/>
  <c r="AL3" i="6"/>
  <c r="AU3" i="6" s="1"/>
  <c r="AS22" i="6"/>
  <c r="AL22" i="6"/>
  <c r="AU22" i="6" s="1"/>
  <c r="Y27" i="77"/>
  <c r="X27" i="77"/>
  <c r="AH27" i="82"/>
  <c r="AQ27" i="82" s="1"/>
  <c r="Y27" i="84"/>
  <c r="X27" i="84"/>
  <c r="AS4" i="68"/>
  <c r="AS25" i="68" s="1"/>
  <c r="AL4" i="68"/>
  <c r="AU4" i="68" s="1"/>
  <c r="AU25" i="68" s="1"/>
  <c r="C11" i="68" s="1"/>
  <c r="F21" i="97" s="1"/>
  <c r="AR27" i="86"/>
  <c r="AE27" i="42"/>
  <c r="W28" i="42"/>
  <c r="AF27" i="42"/>
  <c r="AO27" i="42" s="1"/>
  <c r="AG27" i="42"/>
  <c r="AP27" i="42" s="1"/>
  <c r="W26" i="32"/>
  <c r="AG25" i="32"/>
  <c r="AP25" i="32" s="1"/>
  <c r="AF25" i="32"/>
  <c r="AO25" i="32" s="1"/>
  <c r="AE25" i="32"/>
  <c r="AH26" i="92"/>
  <c r="AQ26" i="92" s="1"/>
  <c r="X26" i="91"/>
  <c r="Y26" i="91"/>
  <c r="AH27" i="31"/>
  <c r="AQ27" i="31" s="1"/>
  <c r="AR25" i="88"/>
  <c r="AH27" i="40"/>
  <c r="AQ27" i="40" s="1"/>
  <c r="AR26" i="43"/>
  <c r="AS14" i="6"/>
  <c r="AL14" i="6"/>
  <c r="AU14" i="6" s="1"/>
  <c r="AN25" i="45"/>
  <c r="AI25" i="45"/>
  <c r="AR26" i="37"/>
  <c r="AR25" i="93"/>
  <c r="AR25" i="95"/>
  <c r="Z27" i="82"/>
  <c r="Z26" i="41"/>
  <c r="AS5" i="6"/>
  <c r="AL5" i="6"/>
  <c r="AU5" i="6" s="1"/>
  <c r="Y26" i="47"/>
  <c r="X26" i="47"/>
  <c r="AI25" i="74"/>
  <c r="AN25" i="74"/>
  <c r="AH26" i="34"/>
  <c r="AQ26" i="34" s="1"/>
  <c r="Z28" i="48"/>
  <c r="AH26" i="29"/>
  <c r="AQ26" i="29" s="1"/>
  <c r="AS18" i="6"/>
  <c r="AL18" i="6"/>
  <c r="AU18" i="6" s="1"/>
  <c r="AH27" i="38"/>
  <c r="AQ27" i="38" s="1"/>
  <c r="Z26" i="92"/>
  <c r="AR26" i="40"/>
  <c r="AH27" i="26"/>
  <c r="AQ27" i="26" s="1"/>
  <c r="Z27" i="31"/>
  <c r="AS13" i="6"/>
  <c r="AL13" i="6"/>
  <c r="AU13" i="6" s="1"/>
  <c r="AR25" i="41"/>
  <c r="AH26" i="95"/>
  <c r="AQ26" i="95" s="1"/>
  <c r="AS4" i="57"/>
  <c r="AS25" i="57" s="1"/>
  <c r="AL4" i="57"/>
  <c r="AU4" i="57" s="1"/>
  <c r="AU25" i="57" s="1"/>
  <c r="C11" i="57" s="1"/>
  <c r="F10" i="97" s="1"/>
  <c r="AR26" i="73"/>
  <c r="AH27" i="43"/>
  <c r="AQ27" i="43" s="1"/>
  <c r="AS21" i="6"/>
  <c r="AL21" i="6"/>
  <c r="AU21" i="6" s="1"/>
  <c r="Y27" i="75"/>
  <c r="X27" i="75"/>
  <c r="AH26" i="93"/>
  <c r="AQ26" i="93" s="1"/>
  <c r="AN25" i="47"/>
  <c r="AI25" i="47"/>
  <c r="AR24" i="32"/>
  <c r="W27" i="34"/>
  <c r="AG26" i="34"/>
  <c r="AP26" i="34" s="1"/>
  <c r="AF26" i="34"/>
  <c r="AO26" i="34" s="1"/>
  <c r="AE26" i="34"/>
  <c r="AG26" i="29"/>
  <c r="AP26" i="29" s="1"/>
  <c r="AF26" i="29"/>
  <c r="AO26" i="29" s="1"/>
  <c r="AE26" i="29"/>
  <c r="W27" i="29"/>
  <c r="AR24" i="89"/>
  <c r="AI25" i="91"/>
  <c r="AN25" i="91"/>
  <c r="AR26" i="25"/>
  <c r="W28" i="26"/>
  <c r="AG27" i="26"/>
  <c r="AP27" i="26" s="1"/>
  <c r="AF27" i="26"/>
  <c r="AO27" i="26" s="1"/>
  <c r="AE27" i="26"/>
  <c r="AH28" i="86"/>
  <c r="AQ28" i="86" s="1"/>
  <c r="Z27" i="40"/>
  <c r="AH25" i="94"/>
  <c r="AQ25" i="94" s="1"/>
  <c r="AS20" i="6"/>
  <c r="AL20" i="6"/>
  <c r="AU20" i="6" s="1"/>
  <c r="Y26" i="45"/>
  <c r="X26" i="45"/>
  <c r="AR27" i="79"/>
  <c r="Y25" i="35"/>
  <c r="X25" i="35"/>
  <c r="AN26" i="75"/>
  <c r="AF26" i="95" l="1"/>
  <c r="AO26" i="95" s="1"/>
  <c r="W29" i="86"/>
  <c r="AG26" i="95"/>
  <c r="AP26" i="95" s="1"/>
  <c r="AF27" i="43"/>
  <c r="AO27" i="43" s="1"/>
  <c r="AG27" i="43"/>
  <c r="AP27" i="43" s="1"/>
  <c r="W27" i="95"/>
  <c r="X27" i="95" s="1"/>
  <c r="AE27" i="43"/>
  <c r="AI26" i="75"/>
  <c r="AE27" i="73"/>
  <c r="W28" i="38"/>
  <c r="AG28" i="86"/>
  <c r="AP28" i="86" s="1"/>
  <c r="AF25" i="94"/>
  <c r="AO25" i="94" s="1"/>
  <c r="AE25" i="94"/>
  <c r="Z27" i="36"/>
  <c r="AG27" i="36" s="1"/>
  <c r="AP27" i="36" s="1"/>
  <c r="AF27" i="38"/>
  <c r="AO27" i="38" s="1"/>
  <c r="W26" i="94"/>
  <c r="AF26" i="93"/>
  <c r="AO26" i="93" s="1"/>
  <c r="AE28" i="86"/>
  <c r="AI28" i="86" s="1"/>
  <c r="AE26" i="93"/>
  <c r="Z27" i="75"/>
  <c r="AG27" i="75" s="1"/>
  <c r="AP27" i="75" s="1"/>
  <c r="Z26" i="39"/>
  <c r="W27" i="88"/>
  <c r="AE26" i="88"/>
  <c r="Z27" i="77"/>
  <c r="AF27" i="77" s="1"/>
  <c r="AO27" i="77" s="1"/>
  <c r="AF26" i="88"/>
  <c r="AO26" i="88" s="1"/>
  <c r="Z28" i="30"/>
  <c r="AG28" i="30" s="1"/>
  <c r="AP28" i="30" s="1"/>
  <c r="Z26" i="90"/>
  <c r="W27" i="90" s="1"/>
  <c r="Z27" i="87"/>
  <c r="AG27" i="87" s="1"/>
  <c r="AP27" i="87" s="1"/>
  <c r="Z26" i="91"/>
  <c r="W27" i="91" s="1"/>
  <c r="AE27" i="87"/>
  <c r="AE26" i="90"/>
  <c r="AI26" i="95"/>
  <c r="AN26" i="95"/>
  <c r="AR25" i="91"/>
  <c r="Y27" i="34"/>
  <c r="X27" i="34"/>
  <c r="AG28" i="48"/>
  <c r="AP28" i="48" s="1"/>
  <c r="AF28" i="48"/>
  <c r="AO28" i="48" s="1"/>
  <c r="W29" i="48"/>
  <c r="AE28" i="48"/>
  <c r="AI25" i="32"/>
  <c r="AN25" i="32"/>
  <c r="AR27" i="30"/>
  <c r="AF26" i="78"/>
  <c r="AO26" i="78" s="1"/>
  <c r="AE26" i="78"/>
  <c r="W27" i="78"/>
  <c r="AG26" i="78"/>
  <c r="AP26" i="78" s="1"/>
  <c r="AR25" i="39"/>
  <c r="AR24" i="35"/>
  <c r="AF26" i="81"/>
  <c r="AO26" i="81" s="1"/>
  <c r="W27" i="81"/>
  <c r="AE26" i="81"/>
  <c r="AG26" i="81"/>
  <c r="AP26" i="81" s="1"/>
  <c r="AE27" i="36"/>
  <c r="W28" i="36"/>
  <c r="AF27" i="36"/>
  <c r="AO27" i="36" s="1"/>
  <c r="AN26" i="85"/>
  <c r="AI26" i="85"/>
  <c r="AH27" i="80"/>
  <c r="AQ27" i="80" s="1"/>
  <c r="AN25" i="94"/>
  <c r="AH26" i="45"/>
  <c r="AQ26" i="45" s="1"/>
  <c r="AR25" i="74"/>
  <c r="X29" i="96"/>
  <c r="Y29" i="96"/>
  <c r="AI27" i="38"/>
  <c r="AN27" i="38"/>
  <c r="X29" i="86"/>
  <c r="Y29" i="86"/>
  <c r="Y27" i="88"/>
  <c r="X27" i="88"/>
  <c r="AH26" i="47"/>
  <c r="AQ26" i="47" s="1"/>
  <c r="W27" i="41"/>
  <c r="AG26" i="41"/>
  <c r="AP26" i="41" s="1"/>
  <c r="AF26" i="41"/>
  <c r="AO26" i="41" s="1"/>
  <c r="AE26" i="41"/>
  <c r="X28" i="42"/>
  <c r="Y28" i="42"/>
  <c r="AH27" i="84"/>
  <c r="AQ27" i="84" s="1"/>
  <c r="AR26" i="87"/>
  <c r="AN27" i="44"/>
  <c r="AI27" i="44"/>
  <c r="AR26" i="80"/>
  <c r="AR26" i="84"/>
  <c r="AH26" i="39"/>
  <c r="AQ26" i="39" s="1"/>
  <c r="Z27" i="80"/>
  <c r="AI27" i="76"/>
  <c r="AN27" i="76"/>
  <c r="AI28" i="79"/>
  <c r="AN28" i="79"/>
  <c r="AI27" i="43"/>
  <c r="AN27" i="43"/>
  <c r="X26" i="94"/>
  <c r="Y26" i="94"/>
  <c r="X27" i="93"/>
  <c r="Y27" i="93"/>
  <c r="AR26" i="75"/>
  <c r="AG27" i="82"/>
  <c r="AP27" i="82" s="1"/>
  <c r="AF27" i="82"/>
  <c r="AO27" i="82" s="1"/>
  <c r="AE27" i="82"/>
  <c r="W28" i="82"/>
  <c r="AI27" i="42"/>
  <c r="AN27" i="42"/>
  <c r="AH27" i="33"/>
  <c r="AQ27" i="33" s="1"/>
  <c r="AR25" i="90"/>
  <c r="AH26" i="74"/>
  <c r="AQ26" i="74" s="1"/>
  <c r="AS4" i="6"/>
  <c r="AL4" i="6"/>
  <c r="AU4" i="6" s="1"/>
  <c r="AU25" i="6" s="1"/>
  <c r="C11" i="6" s="1"/>
  <c r="AR26" i="36"/>
  <c r="AN25" i="27"/>
  <c r="AI25" i="27"/>
  <c r="AH28" i="28"/>
  <c r="AQ28" i="28" s="1"/>
  <c r="AR26" i="77"/>
  <c r="W27" i="39"/>
  <c r="AG26" i="39"/>
  <c r="AP26" i="39" s="1"/>
  <c r="AF26" i="39"/>
  <c r="AO26" i="39" s="1"/>
  <c r="AE26" i="39"/>
  <c r="Y28" i="73"/>
  <c r="X28" i="73"/>
  <c r="X28" i="38"/>
  <c r="Y28" i="38"/>
  <c r="AN26" i="88"/>
  <c r="AI26" i="88"/>
  <c r="AH25" i="35"/>
  <c r="AQ25" i="35" s="1"/>
  <c r="Y28" i="26"/>
  <c r="X28" i="26"/>
  <c r="Z26" i="45"/>
  <c r="AI26" i="34"/>
  <c r="AN26" i="34"/>
  <c r="AR25" i="47"/>
  <c r="AE27" i="31"/>
  <c r="W28" i="31"/>
  <c r="AG27" i="31"/>
  <c r="AP27" i="31" s="1"/>
  <c r="AF27" i="31"/>
  <c r="AO27" i="31" s="1"/>
  <c r="Z25" i="35"/>
  <c r="AG27" i="40"/>
  <c r="AP27" i="40" s="1"/>
  <c r="AF27" i="40"/>
  <c r="AO27" i="40" s="1"/>
  <c r="AE27" i="40"/>
  <c r="W28" i="40"/>
  <c r="AI27" i="26"/>
  <c r="AN27" i="26"/>
  <c r="AH27" i="75"/>
  <c r="AQ27" i="75" s="1"/>
  <c r="Z26" i="47"/>
  <c r="AR25" i="45"/>
  <c r="X26" i="32"/>
  <c r="Y26" i="32"/>
  <c r="Z27" i="84"/>
  <c r="Z27" i="33"/>
  <c r="Z26" i="74"/>
  <c r="X26" i="27"/>
  <c r="Y26" i="27"/>
  <c r="Z28" i="28"/>
  <c r="AF25" i="89"/>
  <c r="AO25" i="89" s="1"/>
  <c r="AE25" i="89"/>
  <c r="AG25" i="89"/>
  <c r="AP25" i="89" s="1"/>
  <c r="W26" i="89"/>
  <c r="AR26" i="33"/>
  <c r="AR27" i="28"/>
  <c r="AN27" i="73"/>
  <c r="AI27" i="73"/>
  <c r="Y28" i="43"/>
  <c r="X28" i="43"/>
  <c r="Y27" i="29"/>
  <c r="X27" i="29"/>
  <c r="AN26" i="29"/>
  <c r="AI26" i="29"/>
  <c r="W27" i="92"/>
  <c r="AG26" i="92"/>
  <c r="AP26" i="92" s="1"/>
  <c r="AF26" i="92"/>
  <c r="AO26" i="92" s="1"/>
  <c r="AE26" i="92"/>
  <c r="AH26" i="91"/>
  <c r="AQ26" i="91" s="1"/>
  <c r="AH27" i="77"/>
  <c r="AQ27" i="77" s="1"/>
  <c r="AS25" i="6"/>
  <c r="AE25" i="46"/>
  <c r="W26" i="46"/>
  <c r="AG25" i="46"/>
  <c r="AP25" i="46" s="1"/>
  <c r="AF25" i="46"/>
  <c r="AO25" i="46" s="1"/>
  <c r="W28" i="25"/>
  <c r="AG27" i="25"/>
  <c r="AP27" i="25" s="1"/>
  <c r="AF27" i="25"/>
  <c r="AO27" i="25" s="1"/>
  <c r="AE27" i="25"/>
  <c r="Y28" i="44"/>
  <c r="X28" i="44"/>
  <c r="AH27" i="87"/>
  <c r="AQ27" i="87" s="1"/>
  <c r="AG27" i="37"/>
  <c r="AP27" i="37" s="1"/>
  <c r="AF27" i="37"/>
  <c r="AO27" i="37" s="1"/>
  <c r="AE27" i="37"/>
  <c r="W28" i="37"/>
  <c r="AG27" i="83"/>
  <c r="AP27" i="83" s="1"/>
  <c r="AF27" i="83"/>
  <c r="AO27" i="83" s="1"/>
  <c r="W28" i="83"/>
  <c r="AE27" i="83"/>
  <c r="AH28" i="30"/>
  <c r="AQ28" i="30" s="1"/>
  <c r="AH27" i="36"/>
  <c r="AQ27" i="36" s="1"/>
  <c r="AH26" i="90"/>
  <c r="AQ26" i="90" s="1"/>
  <c r="Y27" i="85"/>
  <c r="X27" i="85"/>
  <c r="Y28" i="76"/>
  <c r="X28" i="76"/>
  <c r="AN28" i="96"/>
  <c r="AI28" i="96"/>
  <c r="X29" i="79"/>
  <c r="Y29" i="79"/>
  <c r="AN26" i="93"/>
  <c r="AI26" i="93"/>
  <c r="AG27" i="77" l="1"/>
  <c r="AP27" i="77" s="1"/>
  <c r="Y27" i="95"/>
  <c r="AN28" i="86"/>
  <c r="W28" i="77"/>
  <c r="AE27" i="77"/>
  <c r="AI25" i="94"/>
  <c r="AR25" i="94" s="1"/>
  <c r="W28" i="87"/>
  <c r="W29" i="30"/>
  <c r="Z28" i="44"/>
  <c r="W28" i="75"/>
  <c r="AE27" i="75"/>
  <c r="Z28" i="38"/>
  <c r="AF28" i="38" s="1"/>
  <c r="AO28" i="38" s="1"/>
  <c r="AF27" i="75"/>
  <c r="AO27" i="75" s="1"/>
  <c r="AE28" i="30"/>
  <c r="AF26" i="90"/>
  <c r="AO26" i="90" s="1"/>
  <c r="AF28" i="30"/>
  <c r="AO28" i="30" s="1"/>
  <c r="Z27" i="95"/>
  <c r="AG27" i="95" s="1"/>
  <c r="AP27" i="95" s="1"/>
  <c r="Z27" i="88"/>
  <c r="AF27" i="88" s="1"/>
  <c r="AO27" i="88" s="1"/>
  <c r="Z28" i="76"/>
  <c r="Z28" i="42"/>
  <c r="AE28" i="42" s="1"/>
  <c r="Z27" i="85"/>
  <c r="AG27" i="85" s="1"/>
  <c r="AP27" i="85" s="1"/>
  <c r="Z26" i="27"/>
  <c r="Z28" i="26"/>
  <c r="AE28" i="26" s="1"/>
  <c r="Z26" i="94"/>
  <c r="AE26" i="94" s="1"/>
  <c r="AG26" i="90"/>
  <c r="AP26" i="90" s="1"/>
  <c r="AE26" i="91"/>
  <c r="AF26" i="91"/>
  <c r="AO26" i="91" s="1"/>
  <c r="AF27" i="87"/>
  <c r="AO27" i="87" s="1"/>
  <c r="AG26" i="91"/>
  <c r="AP26" i="91" s="1"/>
  <c r="Z29" i="86"/>
  <c r="AG29" i="86" s="1"/>
  <c r="AP29" i="86" s="1"/>
  <c r="AF28" i="42"/>
  <c r="AO28" i="42" s="1"/>
  <c r="AR28" i="96"/>
  <c r="AR26" i="93"/>
  <c r="Y28" i="83"/>
  <c r="X28" i="83"/>
  <c r="X26" i="46"/>
  <c r="Y26" i="46"/>
  <c r="AR26" i="29"/>
  <c r="AH27" i="95"/>
  <c r="AQ27" i="95" s="1"/>
  <c r="AH26" i="27"/>
  <c r="AQ26" i="27" s="1"/>
  <c r="AR27" i="26"/>
  <c r="W26" i="35"/>
  <c r="AG25" i="35"/>
  <c r="AP25" i="35" s="1"/>
  <c r="AF25" i="35"/>
  <c r="AO25" i="35" s="1"/>
  <c r="AE25" i="35"/>
  <c r="AH28" i="38"/>
  <c r="AQ28" i="38" s="1"/>
  <c r="AR27" i="42"/>
  <c r="AH26" i="94"/>
  <c r="AQ26" i="94" s="1"/>
  <c r="AR27" i="44"/>
  <c r="AI26" i="41"/>
  <c r="AN26" i="41"/>
  <c r="AG27" i="88"/>
  <c r="AP27" i="88" s="1"/>
  <c r="Y29" i="48"/>
  <c r="X29" i="48"/>
  <c r="Z29" i="48" s="1"/>
  <c r="AN27" i="75"/>
  <c r="AI27" i="75"/>
  <c r="AH28" i="44"/>
  <c r="AQ28" i="44" s="1"/>
  <c r="AI25" i="46"/>
  <c r="AN25" i="46"/>
  <c r="AI26" i="92"/>
  <c r="AN26" i="92"/>
  <c r="AE27" i="95"/>
  <c r="AF27" i="95"/>
  <c r="AO27" i="95" s="1"/>
  <c r="W28" i="95"/>
  <c r="W27" i="27"/>
  <c r="AG26" i="27"/>
  <c r="AP26" i="27" s="1"/>
  <c r="AF26" i="27"/>
  <c r="AO26" i="27" s="1"/>
  <c r="AE26" i="27"/>
  <c r="AH26" i="32"/>
  <c r="AQ26" i="32" s="1"/>
  <c r="W29" i="26"/>
  <c r="AG28" i="26"/>
  <c r="AP28" i="26" s="1"/>
  <c r="AF28" i="26"/>
  <c r="AO28" i="26" s="1"/>
  <c r="AR26" i="88"/>
  <c r="W29" i="38"/>
  <c r="Y28" i="82"/>
  <c r="X28" i="82"/>
  <c r="AR27" i="76"/>
  <c r="AH29" i="96"/>
  <c r="AQ29" i="96" s="1"/>
  <c r="AI26" i="81"/>
  <c r="AN26" i="81"/>
  <c r="Y27" i="90"/>
  <c r="X27" i="90"/>
  <c r="AH28" i="76"/>
  <c r="AQ28" i="76" s="1"/>
  <c r="Y28" i="25"/>
  <c r="X28" i="25"/>
  <c r="AH27" i="29"/>
  <c r="AQ27" i="29" s="1"/>
  <c r="AH28" i="43"/>
  <c r="AQ28" i="43" s="1"/>
  <c r="AN25" i="89"/>
  <c r="AI25" i="89"/>
  <c r="AE26" i="74"/>
  <c r="W27" i="74"/>
  <c r="AF26" i="74"/>
  <c r="AO26" i="74" s="1"/>
  <c r="AG26" i="74"/>
  <c r="AP26" i="74" s="1"/>
  <c r="Z26" i="32"/>
  <c r="X28" i="40"/>
  <c r="Y28" i="40"/>
  <c r="AH28" i="73"/>
  <c r="AQ28" i="73" s="1"/>
  <c r="AN27" i="82"/>
  <c r="AI27" i="82"/>
  <c r="W28" i="80"/>
  <c r="AG27" i="80"/>
  <c r="AP27" i="80" s="1"/>
  <c r="AE27" i="80"/>
  <c r="AF27" i="80"/>
  <c r="AO27" i="80" s="1"/>
  <c r="AH29" i="86"/>
  <c r="AQ29" i="86" s="1"/>
  <c r="Z29" i="96"/>
  <c r="X28" i="36"/>
  <c r="Y28" i="36"/>
  <c r="Y27" i="81"/>
  <c r="X27" i="81"/>
  <c r="AI26" i="90"/>
  <c r="AN26" i="90"/>
  <c r="AH29" i="79"/>
  <c r="AQ29" i="79" s="1"/>
  <c r="W28" i="33"/>
  <c r="AE27" i="33"/>
  <c r="AG27" i="33"/>
  <c r="AP27" i="33" s="1"/>
  <c r="AF27" i="33"/>
  <c r="AO27" i="33" s="1"/>
  <c r="AN27" i="40"/>
  <c r="AI27" i="40"/>
  <c r="AR26" i="34"/>
  <c r="X27" i="39"/>
  <c r="Y27" i="39"/>
  <c r="AH27" i="93"/>
  <c r="AQ27" i="93" s="1"/>
  <c r="AR27" i="43"/>
  <c r="AN27" i="36"/>
  <c r="AI27" i="36"/>
  <c r="AH27" i="34"/>
  <c r="AQ27" i="34" s="1"/>
  <c r="AR26" i="95"/>
  <c r="Y27" i="91"/>
  <c r="X27" i="91"/>
  <c r="AG28" i="76"/>
  <c r="AP28" i="76" s="1"/>
  <c r="AF28" i="76"/>
  <c r="AO28" i="76" s="1"/>
  <c r="W29" i="76"/>
  <c r="AE28" i="76"/>
  <c r="AG28" i="44"/>
  <c r="AP28" i="44" s="1"/>
  <c r="AF28" i="44"/>
  <c r="AO28" i="44" s="1"/>
  <c r="AE28" i="44"/>
  <c r="W29" i="44"/>
  <c r="Z29" i="79"/>
  <c r="AH27" i="85"/>
  <c r="AQ27" i="85" s="1"/>
  <c r="Y28" i="37"/>
  <c r="X28" i="37"/>
  <c r="AI27" i="25"/>
  <c r="AN27" i="25"/>
  <c r="Z27" i="29"/>
  <c r="Z28" i="43"/>
  <c r="W29" i="28"/>
  <c r="AG28" i="28"/>
  <c r="AP28" i="28" s="1"/>
  <c r="AF28" i="28"/>
  <c r="AO28" i="28" s="1"/>
  <c r="AE28" i="28"/>
  <c r="X28" i="31"/>
  <c r="Y28" i="31"/>
  <c r="AF26" i="45"/>
  <c r="AO26" i="45" s="1"/>
  <c r="AG26" i="45"/>
  <c r="AP26" i="45" s="1"/>
  <c r="AE26" i="45"/>
  <c r="W27" i="45"/>
  <c r="AR28" i="86"/>
  <c r="Z28" i="73"/>
  <c r="Z27" i="93"/>
  <c r="AH28" i="42"/>
  <c r="AQ28" i="42" s="1"/>
  <c r="X27" i="41"/>
  <c r="Y27" i="41"/>
  <c r="AH27" i="88"/>
  <c r="AQ27" i="88" s="1"/>
  <c r="X28" i="77"/>
  <c r="Y28" i="77"/>
  <c r="AR26" i="85"/>
  <c r="Y27" i="78"/>
  <c r="X27" i="78"/>
  <c r="AR25" i="32"/>
  <c r="Y28" i="75"/>
  <c r="X28" i="75"/>
  <c r="Y28" i="87"/>
  <c r="X28" i="87"/>
  <c r="Y29" i="30"/>
  <c r="X29" i="30"/>
  <c r="AI26" i="91"/>
  <c r="AN26" i="91"/>
  <c r="AN27" i="83"/>
  <c r="AI27" i="83"/>
  <c r="AN27" i="37"/>
  <c r="AI27" i="37"/>
  <c r="Y27" i="92"/>
  <c r="X27" i="92"/>
  <c r="AR27" i="73"/>
  <c r="X26" i="89"/>
  <c r="Y26" i="89"/>
  <c r="W28" i="84"/>
  <c r="AE27" i="84"/>
  <c r="AG27" i="84"/>
  <c r="AP27" i="84" s="1"/>
  <c r="AF27" i="84"/>
  <c r="AO27" i="84" s="1"/>
  <c r="AG26" i="47"/>
  <c r="AP26" i="47" s="1"/>
  <c r="AF26" i="47"/>
  <c r="AO26" i="47" s="1"/>
  <c r="W27" i="47"/>
  <c r="AE26" i="47"/>
  <c r="AI27" i="31"/>
  <c r="AN27" i="31"/>
  <c r="AH28" i="26"/>
  <c r="AQ28" i="26" s="1"/>
  <c r="AI26" i="39"/>
  <c r="AN26" i="39"/>
  <c r="AR25" i="27"/>
  <c r="AR28" i="79"/>
  <c r="AR27" i="38"/>
  <c r="AN27" i="77"/>
  <c r="AI27" i="77"/>
  <c r="AI26" i="78"/>
  <c r="AN26" i="78"/>
  <c r="AI28" i="48"/>
  <c r="AN28" i="48"/>
  <c r="Z27" i="34"/>
  <c r="AN27" i="87"/>
  <c r="AI27" i="87"/>
  <c r="AI28" i="30"/>
  <c r="AN28" i="30"/>
  <c r="W28" i="88" l="1"/>
  <c r="AF26" i="94"/>
  <c r="AO26" i="94" s="1"/>
  <c r="W27" i="94"/>
  <c r="AG28" i="38"/>
  <c r="AP28" i="38" s="1"/>
  <c r="AG26" i="94"/>
  <c r="AP26" i="94" s="1"/>
  <c r="AE28" i="38"/>
  <c r="AN28" i="38" s="1"/>
  <c r="AG28" i="42"/>
  <c r="AP28" i="42" s="1"/>
  <c r="Z28" i="83"/>
  <c r="AF29" i="86"/>
  <c r="AO29" i="86" s="1"/>
  <c r="Z27" i="91"/>
  <c r="AE27" i="88"/>
  <c r="Z26" i="46"/>
  <c r="AF26" i="46" s="1"/>
  <c r="AO26" i="46" s="1"/>
  <c r="Z27" i="41"/>
  <c r="W28" i="85"/>
  <c r="Y28" i="85" s="1"/>
  <c r="W29" i="42"/>
  <c r="AE27" i="85"/>
  <c r="Z27" i="78"/>
  <c r="AG27" i="78" s="1"/>
  <c r="AP27" i="78" s="1"/>
  <c r="Z28" i="82"/>
  <c r="W29" i="82" s="1"/>
  <c r="AF27" i="85"/>
  <c r="AO27" i="85" s="1"/>
  <c r="W30" i="86"/>
  <c r="X30" i="86" s="1"/>
  <c r="Z28" i="25"/>
  <c r="AE28" i="25" s="1"/>
  <c r="Z27" i="92"/>
  <c r="AF27" i="92" s="1"/>
  <c r="AO27" i="92" s="1"/>
  <c r="Z28" i="36"/>
  <c r="AG28" i="36" s="1"/>
  <c r="AP28" i="36" s="1"/>
  <c r="AE29" i="86"/>
  <c r="AI29" i="86" s="1"/>
  <c r="Z28" i="31"/>
  <c r="AF28" i="31" s="1"/>
  <c r="AO28" i="31" s="1"/>
  <c r="Z28" i="87"/>
  <c r="AG28" i="87" s="1"/>
  <c r="AP28" i="87" s="1"/>
  <c r="AE27" i="92"/>
  <c r="AF29" i="48"/>
  <c r="AO29" i="48" s="1"/>
  <c r="AE29" i="48"/>
  <c r="W30" i="48"/>
  <c r="AG29" i="48"/>
  <c r="AP29" i="48" s="1"/>
  <c r="W29" i="25"/>
  <c r="AF28" i="25"/>
  <c r="AO28" i="25" s="1"/>
  <c r="AE27" i="78"/>
  <c r="AF28" i="87"/>
  <c r="AO28" i="87" s="1"/>
  <c r="AR28" i="48"/>
  <c r="AH28" i="77"/>
  <c r="AQ28" i="77" s="1"/>
  <c r="AH28" i="37"/>
  <c r="AQ28" i="37" s="1"/>
  <c r="AF27" i="34"/>
  <c r="AO27" i="34" s="1"/>
  <c r="W28" i="34"/>
  <c r="AG27" i="34"/>
  <c r="AP27" i="34" s="1"/>
  <c r="AE27" i="34"/>
  <c r="X27" i="47"/>
  <c r="Y27" i="47"/>
  <c r="Y28" i="84"/>
  <c r="X28" i="84"/>
  <c r="AH27" i="92"/>
  <c r="AQ27" i="92" s="1"/>
  <c r="AH28" i="87"/>
  <c r="AQ28" i="87" s="1"/>
  <c r="AH27" i="41"/>
  <c r="AQ27" i="41" s="1"/>
  <c r="AN26" i="45"/>
  <c r="AI26" i="45"/>
  <c r="AE28" i="43"/>
  <c r="AG28" i="43"/>
  <c r="AP28" i="43" s="1"/>
  <c r="W29" i="43"/>
  <c r="AF28" i="43"/>
  <c r="AO28" i="43" s="1"/>
  <c r="Z28" i="37"/>
  <c r="AE29" i="79"/>
  <c r="AG29" i="79"/>
  <c r="AP29" i="79" s="1"/>
  <c r="W30" i="79"/>
  <c r="AF29" i="79"/>
  <c r="AO29" i="79" s="1"/>
  <c r="AN28" i="76"/>
  <c r="AI28" i="76"/>
  <c r="AR26" i="90"/>
  <c r="AR27" i="82"/>
  <c r="AH27" i="90"/>
  <c r="AQ27" i="90" s="1"/>
  <c r="Y27" i="94"/>
  <c r="X27" i="94"/>
  <c r="Y29" i="38"/>
  <c r="X29" i="38"/>
  <c r="Y29" i="26"/>
  <c r="X29" i="26"/>
  <c r="AR26" i="92"/>
  <c r="AH26" i="46"/>
  <c r="AQ26" i="46" s="1"/>
  <c r="AN29" i="86"/>
  <c r="W28" i="93"/>
  <c r="AG27" i="93"/>
  <c r="AP27" i="93" s="1"/>
  <c r="AF27" i="93"/>
  <c r="AO27" i="93" s="1"/>
  <c r="AE27" i="93"/>
  <c r="AG27" i="91"/>
  <c r="AP27" i="91" s="1"/>
  <c r="AF27" i="91"/>
  <c r="AO27" i="91" s="1"/>
  <c r="AE27" i="91"/>
  <c r="W28" i="91"/>
  <c r="AH27" i="39"/>
  <c r="AQ27" i="39" s="1"/>
  <c r="AH27" i="81"/>
  <c r="AQ27" i="81" s="1"/>
  <c r="AF29" i="96"/>
  <c r="AO29" i="96" s="1"/>
  <c r="AG29" i="96"/>
  <c r="AP29" i="96" s="1"/>
  <c r="W30" i="96"/>
  <c r="AE29" i="96"/>
  <c r="AF28" i="82"/>
  <c r="AO28" i="82" s="1"/>
  <c r="AI28" i="26"/>
  <c r="AN28" i="26"/>
  <c r="AI26" i="27"/>
  <c r="AN26" i="27"/>
  <c r="AI27" i="88"/>
  <c r="AN27" i="88"/>
  <c r="AR26" i="41"/>
  <c r="AG26" i="46"/>
  <c r="AP26" i="46" s="1"/>
  <c r="AR26" i="39"/>
  <c r="AE27" i="41"/>
  <c r="W28" i="41"/>
  <c r="AF27" i="41"/>
  <c r="AO27" i="41" s="1"/>
  <c r="AG27" i="41"/>
  <c r="AP27" i="41" s="1"/>
  <c r="AR28" i="30"/>
  <c r="AR27" i="31"/>
  <c r="AH26" i="89"/>
  <c r="AQ26" i="89" s="1"/>
  <c r="AR26" i="91"/>
  <c r="AH27" i="78"/>
  <c r="AQ27" i="78" s="1"/>
  <c r="W29" i="73"/>
  <c r="AG28" i="73"/>
  <c r="AP28" i="73" s="1"/>
  <c r="AE28" i="73"/>
  <c r="AF28" i="73"/>
  <c r="AO28" i="73" s="1"/>
  <c r="X29" i="44"/>
  <c r="Y29" i="44"/>
  <c r="X29" i="76"/>
  <c r="Y29" i="76"/>
  <c r="Z27" i="39"/>
  <c r="AI27" i="80"/>
  <c r="AN27" i="80"/>
  <c r="AH28" i="40"/>
  <c r="AQ28" i="40" s="1"/>
  <c r="Y27" i="74"/>
  <c r="X27" i="74"/>
  <c r="Z27" i="90"/>
  <c r="X28" i="95"/>
  <c r="Y28" i="95"/>
  <c r="AR25" i="46"/>
  <c r="AR27" i="75"/>
  <c r="Y26" i="35"/>
  <c r="X26" i="35"/>
  <c r="AH28" i="83"/>
  <c r="AQ28" i="83" s="1"/>
  <c r="W28" i="29"/>
  <c r="AG27" i="29"/>
  <c r="AP27" i="29" s="1"/>
  <c r="AE27" i="29"/>
  <c r="AF27" i="29"/>
  <c r="AO27" i="29" s="1"/>
  <c r="AR27" i="87"/>
  <c r="AR26" i="78"/>
  <c r="AN26" i="47"/>
  <c r="AI26" i="47"/>
  <c r="Z26" i="89"/>
  <c r="AR27" i="37"/>
  <c r="AH29" i="30"/>
  <c r="AQ29" i="30" s="1"/>
  <c r="AH28" i="75"/>
  <c r="AQ28" i="75" s="1"/>
  <c r="AR27" i="25"/>
  <c r="AN28" i="44"/>
  <c r="AI28" i="44"/>
  <c r="AR27" i="36"/>
  <c r="AI27" i="33"/>
  <c r="AN27" i="33"/>
  <c r="Z27" i="81"/>
  <c r="Z28" i="40"/>
  <c r="AI26" i="74"/>
  <c r="AN26" i="74"/>
  <c r="AN26" i="94"/>
  <c r="AI26" i="94"/>
  <c r="Y29" i="42"/>
  <c r="X29" i="42"/>
  <c r="AN27" i="85"/>
  <c r="AR27" i="77"/>
  <c r="AI27" i="84"/>
  <c r="AN27" i="84"/>
  <c r="AF26" i="32"/>
  <c r="AO26" i="32" s="1"/>
  <c r="AE26" i="32"/>
  <c r="W27" i="32"/>
  <c r="AG26" i="32"/>
  <c r="AP26" i="32" s="1"/>
  <c r="AR25" i="89"/>
  <c r="AH28" i="25"/>
  <c r="AQ28" i="25" s="1"/>
  <c r="AR26" i="81"/>
  <c r="AI28" i="38"/>
  <c r="AN27" i="95"/>
  <c r="AI27" i="95"/>
  <c r="AH29" i="48"/>
  <c r="AQ29" i="48" s="1"/>
  <c r="AI25" i="35"/>
  <c r="AN25" i="35"/>
  <c r="W29" i="83"/>
  <c r="AG28" i="83"/>
  <c r="AP28" i="83" s="1"/>
  <c r="AF28" i="83"/>
  <c r="AO28" i="83" s="1"/>
  <c r="AE28" i="83"/>
  <c r="AI28" i="28"/>
  <c r="AN28" i="28"/>
  <c r="AR27" i="83"/>
  <c r="Z29" i="30"/>
  <c r="Z28" i="75"/>
  <c r="Z28" i="77"/>
  <c r="Y27" i="45"/>
  <c r="X27" i="45"/>
  <c r="AH28" i="31"/>
  <c r="AQ28" i="31" s="1"/>
  <c r="X29" i="28"/>
  <c r="Y29" i="28"/>
  <c r="AH27" i="91"/>
  <c r="AQ27" i="91" s="1"/>
  <c r="AR27" i="40"/>
  <c r="X28" i="33"/>
  <c r="Y28" i="33"/>
  <c r="AH28" i="36"/>
  <c r="AQ28" i="36" s="1"/>
  <c r="X28" i="80"/>
  <c r="Y28" i="80"/>
  <c r="AH28" i="82"/>
  <c r="AQ28" i="82" s="1"/>
  <c r="Y27" i="27"/>
  <c r="X27" i="27"/>
  <c r="X28" i="88"/>
  <c r="Y28" i="88"/>
  <c r="AN28" i="42"/>
  <c r="AI28" i="42"/>
  <c r="Y30" i="86"/>
  <c r="W27" i="46" l="1"/>
  <c r="AG28" i="82"/>
  <c r="AP28" i="82" s="1"/>
  <c r="AE26" i="46"/>
  <c r="AE28" i="82"/>
  <c r="AG28" i="25"/>
  <c r="AP28" i="25" s="1"/>
  <c r="W29" i="36"/>
  <c r="Y29" i="36" s="1"/>
  <c r="X28" i="85"/>
  <c r="W29" i="87"/>
  <c r="AG27" i="92"/>
  <c r="AP27" i="92" s="1"/>
  <c r="Z29" i="38"/>
  <c r="W28" i="78"/>
  <c r="AF27" i="78"/>
  <c r="AO27" i="78" s="1"/>
  <c r="W28" i="92"/>
  <c r="Z27" i="27"/>
  <c r="AI27" i="85"/>
  <c r="Z27" i="74"/>
  <c r="W28" i="74" s="1"/>
  <c r="AF28" i="36"/>
  <c r="AO28" i="36" s="1"/>
  <c r="Z27" i="47"/>
  <c r="AF27" i="47" s="1"/>
  <c r="AO27" i="47" s="1"/>
  <c r="W29" i="31"/>
  <c r="AE28" i="36"/>
  <c r="Z29" i="28"/>
  <c r="AE29" i="28" s="1"/>
  <c r="AG28" i="31"/>
  <c r="AP28" i="31" s="1"/>
  <c r="Z28" i="85"/>
  <c r="AF28" i="85" s="1"/>
  <c r="AO28" i="85" s="1"/>
  <c r="AE28" i="87"/>
  <c r="AI28" i="87" s="1"/>
  <c r="AE28" i="31"/>
  <c r="Z28" i="80"/>
  <c r="AE28" i="80" s="1"/>
  <c r="AF27" i="74"/>
  <c r="AO27" i="74" s="1"/>
  <c r="AE27" i="74"/>
  <c r="W30" i="28"/>
  <c r="AG29" i="28"/>
  <c r="AP29" i="28" s="1"/>
  <c r="AR26" i="47"/>
  <c r="AH29" i="76"/>
  <c r="AQ29" i="76" s="1"/>
  <c r="AH28" i="88"/>
  <c r="AQ28" i="88" s="1"/>
  <c r="AH27" i="45"/>
  <c r="AQ27" i="45" s="1"/>
  <c r="AH30" i="86"/>
  <c r="AQ30" i="86" s="1"/>
  <c r="AH28" i="33"/>
  <c r="AQ28" i="33" s="1"/>
  <c r="AH27" i="27"/>
  <c r="AQ27" i="27" s="1"/>
  <c r="AR28" i="42"/>
  <c r="W29" i="77"/>
  <c r="AF28" i="77"/>
  <c r="AO28" i="77" s="1"/>
  <c r="AE28" i="77"/>
  <c r="AG28" i="77"/>
  <c r="AP28" i="77" s="1"/>
  <c r="AR28" i="28"/>
  <c r="AG26" i="89"/>
  <c r="AP26" i="89" s="1"/>
  <c r="AF26" i="89"/>
  <c r="AO26" i="89" s="1"/>
  <c r="W27" i="89"/>
  <c r="AE26" i="89"/>
  <c r="AH28" i="85"/>
  <c r="AQ28" i="85" s="1"/>
  <c r="AG27" i="90"/>
  <c r="AP27" i="90" s="1"/>
  <c r="AF27" i="90"/>
  <c r="AO27" i="90" s="1"/>
  <c r="AE27" i="90"/>
  <c r="W28" i="90"/>
  <c r="Y28" i="41"/>
  <c r="X28" i="41"/>
  <c r="Z28" i="41" s="1"/>
  <c r="AN26" i="46"/>
  <c r="AI26" i="46"/>
  <c r="AR27" i="88"/>
  <c r="X30" i="96"/>
  <c r="Y30" i="96"/>
  <c r="AI27" i="93"/>
  <c r="AN27" i="93"/>
  <c r="AR29" i="86"/>
  <c r="AH27" i="47"/>
  <c r="AQ27" i="47" s="1"/>
  <c r="AN28" i="31"/>
  <c r="AI28" i="31"/>
  <c r="AI29" i="48"/>
  <c r="AN29" i="48"/>
  <c r="AH29" i="42"/>
  <c r="AQ29" i="42" s="1"/>
  <c r="AR26" i="74"/>
  <c r="AI28" i="73"/>
  <c r="AN28" i="73"/>
  <c r="AI27" i="41"/>
  <c r="AN27" i="41"/>
  <c r="AI28" i="82"/>
  <c r="AN28" i="82"/>
  <c r="X28" i="91"/>
  <c r="Y28" i="91"/>
  <c r="Y28" i="78"/>
  <c r="X28" i="78"/>
  <c r="AI27" i="92"/>
  <c r="AN27" i="92"/>
  <c r="AI28" i="83"/>
  <c r="AN28" i="83"/>
  <c r="AF29" i="38"/>
  <c r="AO29" i="38" s="1"/>
  <c r="AG29" i="38"/>
  <c r="AP29" i="38" s="1"/>
  <c r="AE29" i="38"/>
  <c r="W30" i="38"/>
  <c r="AH28" i="80"/>
  <c r="AQ28" i="80" s="1"/>
  <c r="AH29" i="28"/>
  <c r="AQ29" i="28" s="1"/>
  <c r="AG29" i="30"/>
  <c r="AP29" i="30" s="1"/>
  <c r="AF29" i="30"/>
  <c r="AO29" i="30" s="1"/>
  <c r="AE29" i="30"/>
  <c r="W30" i="30"/>
  <c r="AR27" i="84"/>
  <c r="W29" i="40"/>
  <c r="AG28" i="40"/>
  <c r="AP28" i="40" s="1"/>
  <c r="AE28" i="40"/>
  <c r="AF28" i="40"/>
  <c r="AO28" i="40" s="1"/>
  <c r="AR28" i="44"/>
  <c r="AI27" i="29"/>
  <c r="AN27" i="29"/>
  <c r="AH26" i="35"/>
  <c r="AQ26" i="35" s="1"/>
  <c r="Z29" i="76"/>
  <c r="AR26" i="27"/>
  <c r="AH29" i="26"/>
  <c r="AQ29" i="26" s="1"/>
  <c r="AH27" i="94"/>
  <c r="AQ27" i="94" s="1"/>
  <c r="AR28" i="76"/>
  <c r="AN29" i="79"/>
  <c r="AI29" i="79"/>
  <c r="AN28" i="43"/>
  <c r="AI28" i="43"/>
  <c r="AH28" i="84"/>
  <c r="AQ28" i="84" s="1"/>
  <c r="AN27" i="78"/>
  <c r="AI27" i="78"/>
  <c r="Y29" i="25"/>
  <c r="X29" i="25"/>
  <c r="AI28" i="36"/>
  <c r="AN28" i="36"/>
  <c r="AE27" i="27"/>
  <c r="W28" i="27"/>
  <c r="AG27" i="27"/>
  <c r="AP27" i="27" s="1"/>
  <c r="AF27" i="27"/>
  <c r="AO27" i="27" s="1"/>
  <c r="W29" i="75"/>
  <c r="AG28" i="75"/>
  <c r="AP28" i="75" s="1"/>
  <c r="AF28" i="75"/>
  <c r="AO28" i="75" s="1"/>
  <c r="AE28" i="75"/>
  <c r="AF27" i="81"/>
  <c r="AO27" i="81" s="1"/>
  <c r="AE27" i="81"/>
  <c r="W28" i="81"/>
  <c r="AG27" i="81"/>
  <c r="AP27" i="81" s="1"/>
  <c r="X29" i="82"/>
  <c r="Y29" i="82"/>
  <c r="AN27" i="91"/>
  <c r="AI27" i="91"/>
  <c r="W29" i="37"/>
  <c r="AG28" i="37"/>
  <c r="AP28" i="37" s="1"/>
  <c r="AF28" i="37"/>
  <c r="AO28" i="37" s="1"/>
  <c r="AE28" i="37"/>
  <c r="AR26" i="45"/>
  <c r="AI27" i="34"/>
  <c r="AN27" i="34"/>
  <c r="AI28" i="25"/>
  <c r="AN28" i="25"/>
  <c r="AH27" i="74"/>
  <c r="AQ27" i="74" s="1"/>
  <c r="Z28" i="88"/>
  <c r="Y27" i="32"/>
  <c r="X27" i="32"/>
  <c r="AR26" i="94"/>
  <c r="Z26" i="35"/>
  <c r="AH28" i="95"/>
  <c r="AQ28" i="95" s="1"/>
  <c r="AR27" i="80"/>
  <c r="AH29" i="44"/>
  <c r="AQ29" i="44" s="1"/>
  <c r="Y29" i="73"/>
  <c r="X29" i="73"/>
  <c r="AR28" i="26"/>
  <c r="AI29" i="96"/>
  <c r="AN29" i="96"/>
  <c r="X28" i="93"/>
  <c r="Y28" i="93"/>
  <c r="Z29" i="26"/>
  <c r="Z27" i="94"/>
  <c r="Z28" i="84"/>
  <c r="X28" i="92"/>
  <c r="Y28" i="92"/>
  <c r="AR25" i="35"/>
  <c r="AR27" i="95"/>
  <c r="AR28" i="38"/>
  <c r="Z29" i="42"/>
  <c r="Z30" i="86"/>
  <c r="Z28" i="33"/>
  <c r="Z27" i="45"/>
  <c r="X29" i="83"/>
  <c r="Y29" i="83"/>
  <c r="AI26" i="32"/>
  <c r="AN26" i="32"/>
  <c r="AR27" i="85"/>
  <c r="AR27" i="33"/>
  <c r="Y28" i="29"/>
  <c r="X28" i="29"/>
  <c r="Z28" i="29" s="1"/>
  <c r="Z28" i="95"/>
  <c r="AE27" i="39"/>
  <c r="W28" i="39"/>
  <c r="AF27" i="39"/>
  <c r="AO27" i="39" s="1"/>
  <c r="AG27" i="39"/>
  <c r="AP27" i="39" s="1"/>
  <c r="Z29" i="44"/>
  <c r="Y27" i="46"/>
  <c r="X27" i="46"/>
  <c r="AH29" i="38"/>
  <c r="AQ29" i="38" s="1"/>
  <c r="X30" i="79"/>
  <c r="Y30" i="79"/>
  <c r="Y29" i="43"/>
  <c r="X29" i="43"/>
  <c r="X28" i="34"/>
  <c r="Y28" i="34"/>
  <c r="Y29" i="87"/>
  <c r="X29" i="87"/>
  <c r="X29" i="31"/>
  <c r="Y29" i="31"/>
  <c r="Y30" i="48"/>
  <c r="X30" i="48"/>
  <c r="X29" i="36" l="1"/>
  <c r="Z29" i="36" s="1"/>
  <c r="AG27" i="74"/>
  <c r="AP27" i="74" s="1"/>
  <c r="Z29" i="25"/>
  <c r="AF29" i="28"/>
  <c r="AO29" i="28" s="1"/>
  <c r="Z28" i="93"/>
  <c r="AE28" i="93" s="1"/>
  <c r="Z27" i="32"/>
  <c r="AF27" i="32" s="1"/>
  <c r="AO27" i="32" s="1"/>
  <c r="AF28" i="80"/>
  <c r="AO28" i="80" s="1"/>
  <c r="W28" i="47"/>
  <c r="Z29" i="73"/>
  <c r="AN28" i="87"/>
  <c r="Z28" i="91"/>
  <c r="AE28" i="85"/>
  <c r="AE27" i="47"/>
  <c r="AG27" i="47"/>
  <c r="AP27" i="47" s="1"/>
  <c r="Z28" i="92"/>
  <c r="AF28" i="92" s="1"/>
  <c r="AO28" i="92" s="1"/>
  <c r="Z29" i="43"/>
  <c r="AE29" i="43" s="1"/>
  <c r="Z29" i="82"/>
  <c r="AE29" i="82" s="1"/>
  <c r="AG28" i="85"/>
  <c r="AP28" i="85" s="1"/>
  <c r="W29" i="85"/>
  <c r="Y29" i="85" s="1"/>
  <c r="Z29" i="87"/>
  <c r="Z29" i="31"/>
  <c r="Z30" i="79"/>
  <c r="Z30" i="48"/>
  <c r="AF30" i="48" s="1"/>
  <c r="AO30" i="48" s="1"/>
  <c r="Z28" i="34"/>
  <c r="AG28" i="80"/>
  <c r="AP28" i="80" s="1"/>
  <c r="W29" i="80"/>
  <c r="Z30" i="96"/>
  <c r="W31" i="96" s="1"/>
  <c r="AF29" i="82"/>
  <c r="AO29" i="82" s="1"/>
  <c r="W30" i="82"/>
  <c r="W29" i="92"/>
  <c r="W29" i="93"/>
  <c r="AG28" i="93"/>
  <c r="AP28" i="93" s="1"/>
  <c r="AF28" i="93"/>
  <c r="AO28" i="93" s="1"/>
  <c r="AG27" i="32"/>
  <c r="AP27" i="32" s="1"/>
  <c r="AE27" i="32"/>
  <c r="W28" i="32"/>
  <c r="AE30" i="96"/>
  <c r="AG29" i="43"/>
  <c r="AP29" i="43" s="1"/>
  <c r="AF29" i="43"/>
  <c r="AO29" i="43" s="1"/>
  <c r="W30" i="43"/>
  <c r="AE30" i="48"/>
  <c r="AH28" i="78"/>
  <c r="AQ28" i="78" s="1"/>
  <c r="AH28" i="29"/>
  <c r="AQ28" i="29" s="1"/>
  <c r="AG27" i="45"/>
  <c r="AP27" i="45" s="1"/>
  <c r="AF27" i="45"/>
  <c r="AO27" i="45" s="1"/>
  <c r="AE27" i="45"/>
  <c r="W28" i="45"/>
  <c r="AF29" i="73"/>
  <c r="AO29" i="73" s="1"/>
  <c r="AE29" i="73"/>
  <c r="W30" i="73"/>
  <c r="AG29" i="73"/>
  <c r="AP29" i="73" s="1"/>
  <c r="X28" i="27"/>
  <c r="Y28" i="27"/>
  <c r="AR27" i="29"/>
  <c r="AN29" i="30"/>
  <c r="AI29" i="30"/>
  <c r="AH29" i="31"/>
  <c r="AQ29" i="31" s="1"/>
  <c r="AH28" i="34"/>
  <c r="AQ28" i="34" s="1"/>
  <c r="AH30" i="79"/>
  <c r="AQ30" i="79" s="1"/>
  <c r="AF28" i="33"/>
  <c r="AO28" i="33" s="1"/>
  <c r="AE28" i="33"/>
  <c r="W29" i="33"/>
  <c r="AG28" i="33"/>
  <c r="AP28" i="33" s="1"/>
  <c r="AE28" i="84"/>
  <c r="AG28" i="84"/>
  <c r="AP28" i="84" s="1"/>
  <c r="AF28" i="84"/>
  <c r="AO28" i="84" s="1"/>
  <c r="W29" i="84"/>
  <c r="AR27" i="91"/>
  <c r="Y28" i="81"/>
  <c r="X28" i="81"/>
  <c r="AR29" i="79"/>
  <c r="X29" i="40"/>
  <c r="Y29" i="40"/>
  <c r="X30" i="38"/>
  <c r="Y30" i="38"/>
  <c r="AR28" i="83"/>
  <c r="AH28" i="91"/>
  <c r="AQ28" i="91" s="1"/>
  <c r="AN26" i="89"/>
  <c r="AI26" i="89"/>
  <c r="Y30" i="28"/>
  <c r="X30" i="28"/>
  <c r="X29" i="80"/>
  <c r="Y29" i="80"/>
  <c r="AF29" i="36"/>
  <c r="AO29" i="36" s="1"/>
  <c r="AE29" i="36"/>
  <c r="W30" i="36"/>
  <c r="AG29" i="36"/>
  <c r="AP29" i="36" s="1"/>
  <c r="AG30" i="86"/>
  <c r="AP30" i="86" s="1"/>
  <c r="AF30" i="86"/>
  <c r="AO30" i="86" s="1"/>
  <c r="AE30" i="86"/>
  <c r="W31" i="86"/>
  <c r="AN28" i="80"/>
  <c r="AH30" i="48"/>
  <c r="AQ30" i="48" s="1"/>
  <c r="AH29" i="87"/>
  <c r="AQ29" i="87" s="1"/>
  <c r="AH29" i="43"/>
  <c r="AQ29" i="43" s="1"/>
  <c r="X28" i="39"/>
  <c r="Y28" i="39"/>
  <c r="W30" i="42"/>
  <c r="AG29" i="42"/>
  <c r="AP29" i="42" s="1"/>
  <c r="AF29" i="42"/>
  <c r="AO29" i="42" s="1"/>
  <c r="AE29" i="42"/>
  <c r="AG29" i="26"/>
  <c r="AP29" i="26" s="1"/>
  <c r="AF29" i="26"/>
  <c r="AO29" i="26" s="1"/>
  <c r="AE29" i="26"/>
  <c r="W30" i="26"/>
  <c r="AR28" i="25"/>
  <c r="Y29" i="75"/>
  <c r="X29" i="75"/>
  <c r="AR27" i="92"/>
  <c r="X27" i="89"/>
  <c r="Y27" i="89"/>
  <c r="AI28" i="77"/>
  <c r="AN28" i="77"/>
  <c r="AN29" i="28"/>
  <c r="AI29" i="28"/>
  <c r="AI28" i="85"/>
  <c r="AN28" i="85"/>
  <c r="AR26" i="32"/>
  <c r="AR29" i="96"/>
  <c r="AE28" i="88"/>
  <c r="W29" i="88"/>
  <c r="AF28" i="88"/>
  <c r="AO28" i="88" s="1"/>
  <c r="AG28" i="88"/>
  <c r="AP28" i="88" s="1"/>
  <c r="AI28" i="37"/>
  <c r="AN28" i="37"/>
  <c r="AN27" i="81"/>
  <c r="AI27" i="81"/>
  <c r="AR27" i="78"/>
  <c r="W29" i="91"/>
  <c r="AG28" i="91"/>
  <c r="AP28" i="91" s="1"/>
  <c r="AF28" i="91"/>
  <c r="AO28" i="91" s="1"/>
  <c r="AE28" i="91"/>
  <c r="AR28" i="82"/>
  <c r="AR27" i="93"/>
  <c r="X28" i="74"/>
  <c r="Y28" i="74"/>
  <c r="W30" i="31"/>
  <c r="AG29" i="31"/>
  <c r="AP29" i="31" s="1"/>
  <c r="AF29" i="31"/>
  <c r="AO29" i="31" s="1"/>
  <c r="AE29" i="31"/>
  <c r="AG30" i="79"/>
  <c r="AP30" i="79" s="1"/>
  <c r="AF30" i="79"/>
  <c r="AO30" i="79" s="1"/>
  <c r="AE30" i="79"/>
  <c r="W31" i="79"/>
  <c r="AF28" i="29"/>
  <c r="AO28" i="29" s="1"/>
  <c r="AE28" i="29"/>
  <c r="W29" i="29"/>
  <c r="AG28" i="29"/>
  <c r="AP28" i="29" s="1"/>
  <c r="AG27" i="94"/>
  <c r="AP27" i="94" s="1"/>
  <c r="AF27" i="94"/>
  <c r="AO27" i="94" s="1"/>
  <c r="W28" i="94"/>
  <c r="AE27" i="94"/>
  <c r="AE26" i="35"/>
  <c r="W27" i="35"/>
  <c r="AF26" i="35"/>
  <c r="AO26" i="35" s="1"/>
  <c r="AG26" i="35"/>
  <c r="AP26" i="35" s="1"/>
  <c r="AN29" i="38"/>
  <c r="AI29" i="38"/>
  <c r="AR28" i="73"/>
  <c r="AI27" i="39"/>
  <c r="AN27" i="39"/>
  <c r="AH29" i="83"/>
  <c r="AQ29" i="83" s="1"/>
  <c r="W30" i="44"/>
  <c r="AG29" i="44"/>
  <c r="AP29" i="44" s="1"/>
  <c r="AF29" i="44"/>
  <c r="AO29" i="44" s="1"/>
  <c r="AE29" i="44"/>
  <c r="AG28" i="95"/>
  <c r="AP28" i="95" s="1"/>
  <c r="AF28" i="95"/>
  <c r="AO28" i="95" s="1"/>
  <c r="W29" i="95"/>
  <c r="AE28" i="95"/>
  <c r="Z29" i="83"/>
  <c r="AH28" i="92"/>
  <c r="AQ28" i="92" s="1"/>
  <c r="AH28" i="93"/>
  <c r="AQ28" i="93" s="1"/>
  <c r="AH29" i="73"/>
  <c r="AQ29" i="73" s="1"/>
  <c r="AH27" i="32"/>
  <c r="AQ27" i="32" s="1"/>
  <c r="AR27" i="34"/>
  <c r="AI28" i="75"/>
  <c r="AN28" i="75"/>
  <c r="AH29" i="25"/>
  <c r="AQ29" i="25" s="1"/>
  <c r="AR28" i="87"/>
  <c r="AR28" i="43"/>
  <c r="W30" i="76"/>
  <c r="AG29" i="76"/>
  <c r="AP29" i="76" s="1"/>
  <c r="AF29" i="76"/>
  <c r="AO29" i="76" s="1"/>
  <c r="AE29" i="76"/>
  <c r="X30" i="30"/>
  <c r="Y30" i="30"/>
  <c r="X28" i="47"/>
  <c r="Y28" i="47"/>
  <c r="AR29" i="48"/>
  <c r="AN27" i="90"/>
  <c r="AI27" i="90"/>
  <c r="AN27" i="74"/>
  <c r="AI27" i="74"/>
  <c r="AF28" i="34"/>
  <c r="AO28" i="34" s="1"/>
  <c r="AG28" i="34"/>
  <c r="AP28" i="34" s="1"/>
  <c r="W29" i="34"/>
  <c r="AE28" i="34"/>
  <c r="AH27" i="46"/>
  <c r="AQ27" i="46" s="1"/>
  <c r="AN27" i="27"/>
  <c r="AI27" i="27"/>
  <c r="AG28" i="41"/>
  <c r="AP28" i="41" s="1"/>
  <c r="AF28" i="41"/>
  <c r="AO28" i="41" s="1"/>
  <c r="AE28" i="41"/>
  <c r="W29" i="41"/>
  <c r="AE29" i="87"/>
  <c r="W30" i="87"/>
  <c r="AF29" i="87"/>
  <c r="AO29" i="87" s="1"/>
  <c r="AG29" i="87"/>
  <c r="AP29" i="87" s="1"/>
  <c r="Z27" i="46"/>
  <c r="AH29" i="82"/>
  <c r="AQ29" i="82" s="1"/>
  <c r="AR28" i="36"/>
  <c r="AI28" i="40"/>
  <c r="AN28" i="40"/>
  <c r="AR26" i="46"/>
  <c r="Y28" i="90"/>
  <c r="X28" i="90"/>
  <c r="AH29" i="36"/>
  <c r="AQ29" i="36" s="1"/>
  <c r="Y29" i="37"/>
  <c r="X29" i="37"/>
  <c r="AG29" i="25"/>
  <c r="AP29" i="25" s="1"/>
  <c r="AF29" i="25"/>
  <c r="AO29" i="25" s="1"/>
  <c r="AE29" i="25"/>
  <c r="W30" i="25"/>
  <c r="Z28" i="78"/>
  <c r="AR27" i="41"/>
  <c r="AR28" i="31"/>
  <c r="AH30" i="96"/>
  <c r="AQ30" i="96" s="1"/>
  <c r="AH28" i="41"/>
  <c r="AQ28" i="41" s="1"/>
  <c r="X29" i="77"/>
  <c r="Y29" i="77"/>
  <c r="X29" i="85"/>
  <c r="Z28" i="81" l="1"/>
  <c r="AG30" i="48"/>
  <c r="AP30" i="48" s="1"/>
  <c r="Z29" i="77"/>
  <c r="W30" i="77" s="1"/>
  <c r="Z28" i="47"/>
  <c r="AG28" i="47" s="1"/>
  <c r="AP28" i="47" s="1"/>
  <c r="Z27" i="89"/>
  <c r="W31" i="48"/>
  <c r="AG28" i="92"/>
  <c r="AP28" i="92" s="1"/>
  <c r="AE28" i="92"/>
  <c r="AI27" i="47"/>
  <c r="AG29" i="82"/>
  <c r="AP29" i="82" s="1"/>
  <c r="Z28" i="39"/>
  <c r="AG28" i="39" s="1"/>
  <c r="AP28" i="39" s="1"/>
  <c r="AN27" i="47"/>
  <c r="AI28" i="80"/>
  <c r="Z30" i="28"/>
  <c r="W31" i="28" s="1"/>
  <c r="AF30" i="96"/>
  <c r="AO30" i="96" s="1"/>
  <c r="Z29" i="80"/>
  <c r="Z29" i="40"/>
  <c r="AF29" i="40" s="1"/>
  <c r="AO29" i="40" s="1"/>
  <c r="AG30" i="96"/>
  <c r="AP30" i="96" s="1"/>
  <c r="Z29" i="75"/>
  <c r="AF29" i="75" s="1"/>
  <c r="AO29" i="75" s="1"/>
  <c r="Z28" i="74"/>
  <c r="W29" i="74" s="1"/>
  <c r="Z29" i="85"/>
  <c r="AF29" i="85" s="1"/>
  <c r="AO29" i="85" s="1"/>
  <c r="Z29" i="37"/>
  <c r="AE29" i="37" s="1"/>
  <c r="AF29" i="77"/>
  <c r="AO29" i="77" s="1"/>
  <c r="AE29" i="77"/>
  <c r="AG29" i="77"/>
  <c r="AP29" i="77" s="1"/>
  <c r="AF29" i="37"/>
  <c r="AO29" i="37" s="1"/>
  <c r="AG29" i="37"/>
  <c r="AP29" i="37" s="1"/>
  <c r="AF28" i="47"/>
  <c r="AO28" i="47" s="1"/>
  <c r="AE28" i="47"/>
  <c r="W29" i="47"/>
  <c r="W28" i="89"/>
  <c r="AE27" i="89"/>
  <c r="AG27" i="89"/>
  <c r="AP27" i="89" s="1"/>
  <c r="AF27" i="89"/>
  <c r="AO27" i="89" s="1"/>
  <c r="AE28" i="39"/>
  <c r="AF28" i="39"/>
  <c r="AO28" i="39" s="1"/>
  <c r="AG30" i="28"/>
  <c r="AP30" i="28" s="1"/>
  <c r="AF30" i="28"/>
  <c r="AO30" i="28" s="1"/>
  <c r="AG28" i="81"/>
  <c r="AP28" i="81" s="1"/>
  <c r="AF28" i="81"/>
  <c r="AO28" i="81" s="1"/>
  <c r="W29" i="81"/>
  <c r="AE28" i="81"/>
  <c r="AE29" i="75"/>
  <c r="W30" i="75"/>
  <c r="AE29" i="85"/>
  <c r="AG29" i="80"/>
  <c r="AP29" i="80" s="1"/>
  <c r="AF29" i="80"/>
  <c r="AO29" i="80" s="1"/>
  <c r="AE29" i="80"/>
  <c r="W30" i="80"/>
  <c r="Y29" i="41"/>
  <c r="X29" i="41"/>
  <c r="W29" i="78"/>
  <c r="AG28" i="78"/>
  <c r="AP28" i="78" s="1"/>
  <c r="AE28" i="78"/>
  <c r="AF28" i="78"/>
  <c r="AO28" i="78" s="1"/>
  <c r="AH29" i="37"/>
  <c r="AQ29" i="37" s="1"/>
  <c r="AN28" i="41"/>
  <c r="AI28" i="41"/>
  <c r="X29" i="34"/>
  <c r="Z29" i="34" s="1"/>
  <c r="Y29" i="34"/>
  <c r="AR28" i="75"/>
  <c r="AN28" i="95"/>
  <c r="AI28" i="95"/>
  <c r="Y27" i="35"/>
  <c r="X27" i="35"/>
  <c r="Y31" i="79"/>
  <c r="X31" i="79"/>
  <c r="Z31" i="79" s="1"/>
  <c r="AR27" i="81"/>
  <c r="AR28" i="77"/>
  <c r="AH29" i="75"/>
  <c r="AQ29" i="75" s="1"/>
  <c r="X30" i="26"/>
  <c r="Y30" i="26"/>
  <c r="Y31" i="86"/>
  <c r="X31" i="86"/>
  <c r="X30" i="36"/>
  <c r="Y30" i="36"/>
  <c r="AH30" i="28"/>
  <c r="AQ30" i="28" s="1"/>
  <c r="AH29" i="40"/>
  <c r="AQ29" i="40" s="1"/>
  <c r="X30" i="43"/>
  <c r="Y30" i="43"/>
  <c r="X31" i="96"/>
  <c r="Y31" i="96"/>
  <c r="AN27" i="32"/>
  <c r="AI27" i="32"/>
  <c r="Y29" i="93"/>
  <c r="X29" i="93"/>
  <c r="AH30" i="30"/>
  <c r="AQ30" i="30" s="1"/>
  <c r="X30" i="76"/>
  <c r="Y30" i="76"/>
  <c r="Y29" i="88"/>
  <c r="X29" i="88"/>
  <c r="Z29" i="88" s="1"/>
  <c r="AN29" i="26"/>
  <c r="AI29" i="26"/>
  <c r="AN30" i="86"/>
  <c r="AI30" i="86"/>
  <c r="AI29" i="36"/>
  <c r="AN29" i="36"/>
  <c r="AG29" i="40"/>
  <c r="AP29" i="40" s="1"/>
  <c r="AN28" i="84"/>
  <c r="AI28" i="84"/>
  <c r="X30" i="73"/>
  <c r="Y30" i="73"/>
  <c r="AI30" i="48"/>
  <c r="AN30" i="48"/>
  <c r="AN29" i="43"/>
  <c r="AI29" i="43"/>
  <c r="AI30" i="96"/>
  <c r="AN30" i="96"/>
  <c r="AI28" i="93"/>
  <c r="AN28" i="93"/>
  <c r="Y30" i="82"/>
  <c r="X30" i="82"/>
  <c r="AH29" i="77"/>
  <c r="AQ29" i="77" s="1"/>
  <c r="X30" i="25"/>
  <c r="Y30" i="25"/>
  <c r="AH28" i="90"/>
  <c r="AQ28" i="90" s="1"/>
  <c r="AR28" i="40"/>
  <c r="Y30" i="87"/>
  <c r="X30" i="87"/>
  <c r="Z30" i="30"/>
  <c r="X29" i="95"/>
  <c r="Y29" i="95"/>
  <c r="AN27" i="94"/>
  <c r="AI27" i="94"/>
  <c r="AI28" i="88"/>
  <c r="AN28" i="88"/>
  <c r="AR28" i="85"/>
  <c r="AH27" i="89"/>
  <c r="AQ27" i="89" s="1"/>
  <c r="Y30" i="42"/>
  <c r="X30" i="42"/>
  <c r="Z30" i="42" s="1"/>
  <c r="AI29" i="73"/>
  <c r="AN29" i="73"/>
  <c r="AI28" i="92"/>
  <c r="AN28" i="92"/>
  <c r="AI29" i="87"/>
  <c r="AN29" i="87"/>
  <c r="Y29" i="91"/>
  <c r="X29" i="91"/>
  <c r="AR29" i="28"/>
  <c r="AH28" i="27"/>
  <c r="AQ28" i="27" s="1"/>
  <c r="AR29" i="38"/>
  <c r="AI26" i="35"/>
  <c r="AN26" i="35"/>
  <c r="AN30" i="79"/>
  <c r="AI30" i="79"/>
  <c r="X30" i="44"/>
  <c r="Y30" i="44"/>
  <c r="Y29" i="29"/>
  <c r="X29" i="29"/>
  <c r="X30" i="31"/>
  <c r="Y30" i="31"/>
  <c r="AR28" i="37"/>
  <c r="AR26" i="89"/>
  <c r="AH30" i="38"/>
  <c r="AQ30" i="38" s="1"/>
  <c r="Y29" i="84"/>
  <c r="X29" i="84"/>
  <c r="Z28" i="90"/>
  <c r="W28" i="46"/>
  <c r="AG27" i="46"/>
  <c r="AP27" i="46" s="1"/>
  <c r="AE27" i="46"/>
  <c r="AF27" i="46"/>
  <c r="AO27" i="46" s="1"/>
  <c r="AH28" i="47"/>
  <c r="AQ28" i="47" s="1"/>
  <c r="AR27" i="39"/>
  <c r="X28" i="94"/>
  <c r="Y28" i="94"/>
  <c r="AI28" i="29"/>
  <c r="AN28" i="29"/>
  <c r="AI29" i="42"/>
  <c r="AN29" i="42"/>
  <c r="AH28" i="39"/>
  <c r="AQ28" i="39" s="1"/>
  <c r="AR28" i="80"/>
  <c r="AH29" i="80"/>
  <c r="AQ29" i="80" s="1"/>
  <c r="Z30" i="38"/>
  <c r="AH28" i="81"/>
  <c r="AQ28" i="81" s="1"/>
  <c r="X29" i="33"/>
  <c r="Y29" i="33"/>
  <c r="AR29" i="30"/>
  <c r="Z28" i="27"/>
  <c r="X28" i="45"/>
  <c r="Y28" i="45"/>
  <c r="Y31" i="48"/>
  <c r="X31" i="48"/>
  <c r="X29" i="92"/>
  <c r="Y29" i="92"/>
  <c r="AN29" i="25"/>
  <c r="AI29" i="25"/>
  <c r="AR27" i="27"/>
  <c r="AR27" i="74"/>
  <c r="AI29" i="76"/>
  <c r="AN29" i="76"/>
  <c r="AH29" i="85"/>
  <c r="AQ29" i="85" s="1"/>
  <c r="AI28" i="34"/>
  <c r="AN28" i="34"/>
  <c r="AR27" i="90"/>
  <c r="AE29" i="83"/>
  <c r="W30" i="83"/>
  <c r="AF29" i="83"/>
  <c r="AO29" i="83" s="1"/>
  <c r="AG29" i="83"/>
  <c r="AP29" i="83" s="1"/>
  <c r="AI29" i="44"/>
  <c r="AN29" i="44"/>
  <c r="AI29" i="31"/>
  <c r="AN29" i="31"/>
  <c r="AH28" i="74"/>
  <c r="AQ28" i="74" s="1"/>
  <c r="AI28" i="91"/>
  <c r="AN28" i="91"/>
  <c r="AR27" i="47"/>
  <c r="AN28" i="33"/>
  <c r="AI28" i="33"/>
  <c r="AI27" i="45"/>
  <c r="AN27" i="45"/>
  <c r="X28" i="32"/>
  <c r="Y28" i="32"/>
  <c r="AI29" i="82"/>
  <c r="AN29" i="82"/>
  <c r="Z29" i="84" l="1"/>
  <c r="AG29" i="85"/>
  <c r="AP29" i="85" s="1"/>
  <c r="W29" i="39"/>
  <c r="W30" i="85"/>
  <c r="Z29" i="91"/>
  <c r="AG29" i="75"/>
  <c r="AP29" i="75" s="1"/>
  <c r="W30" i="37"/>
  <c r="Z30" i="76"/>
  <c r="W31" i="76" s="1"/>
  <c r="AE30" i="28"/>
  <c r="AE28" i="74"/>
  <c r="W30" i="40"/>
  <c r="AE29" i="40"/>
  <c r="AI29" i="40" s="1"/>
  <c r="Z28" i="45"/>
  <c r="Z29" i="92"/>
  <c r="Z27" i="35"/>
  <c r="W28" i="35" s="1"/>
  <c r="Z29" i="29"/>
  <c r="AE29" i="29" s="1"/>
  <c r="Z31" i="96"/>
  <c r="AF28" i="74"/>
  <c r="AO28" i="74" s="1"/>
  <c r="Z28" i="32"/>
  <c r="Z31" i="48"/>
  <c r="Z30" i="43"/>
  <c r="W31" i="43" s="1"/>
  <c r="Z31" i="86"/>
  <c r="AF31" i="86" s="1"/>
  <c r="AO31" i="86" s="1"/>
  <c r="AG28" i="74"/>
  <c r="AP28" i="74" s="1"/>
  <c r="Z29" i="33"/>
  <c r="AF29" i="33" s="1"/>
  <c r="AO29" i="33" s="1"/>
  <c r="Z29" i="95"/>
  <c r="AE29" i="95" s="1"/>
  <c r="Z29" i="93"/>
  <c r="AG29" i="93" s="1"/>
  <c r="AP29" i="93" s="1"/>
  <c r="AG27" i="35"/>
  <c r="AP27" i="35" s="1"/>
  <c r="AE27" i="35"/>
  <c r="W32" i="79"/>
  <c r="AG31" i="79"/>
  <c r="AP31" i="79" s="1"/>
  <c r="AE31" i="79"/>
  <c r="AF31" i="79"/>
  <c r="AO31" i="79" s="1"/>
  <c r="AG29" i="84"/>
  <c r="AP29" i="84" s="1"/>
  <c r="AF29" i="84"/>
  <c r="AO29" i="84" s="1"/>
  <c r="W30" i="84"/>
  <c r="AE29" i="84"/>
  <c r="AF30" i="76"/>
  <c r="AO30" i="76" s="1"/>
  <c r="AE30" i="76"/>
  <c r="AG30" i="76"/>
  <c r="AP30" i="76" s="1"/>
  <c r="AG30" i="43"/>
  <c r="AP30" i="43" s="1"/>
  <c r="AF30" i="43"/>
  <c r="AO30" i="43" s="1"/>
  <c r="AE30" i="43"/>
  <c r="AR28" i="88"/>
  <c r="AH30" i="25"/>
  <c r="AQ30" i="25" s="1"/>
  <c r="AR30" i="86"/>
  <c r="AR27" i="32"/>
  <c r="AR28" i="95"/>
  <c r="AR30" i="79"/>
  <c r="AR27" i="45"/>
  <c r="AR28" i="91"/>
  <c r="AR28" i="34"/>
  <c r="AR29" i="25"/>
  <c r="AR29" i="42"/>
  <c r="W29" i="90"/>
  <c r="AG28" i="90"/>
  <c r="AP28" i="90" s="1"/>
  <c r="AF28" i="90"/>
  <c r="AO28" i="90" s="1"/>
  <c r="AE28" i="90"/>
  <c r="AR28" i="93"/>
  <c r="AR30" i="48"/>
  <c r="AR29" i="36"/>
  <c r="AH29" i="34"/>
  <c r="AQ29" i="34" s="1"/>
  <c r="Y30" i="80"/>
  <c r="X30" i="80"/>
  <c r="Y30" i="85"/>
  <c r="X30" i="85"/>
  <c r="Y30" i="75"/>
  <c r="X30" i="75"/>
  <c r="AN28" i="47"/>
  <c r="AI28" i="47"/>
  <c r="AI29" i="37"/>
  <c r="AN29" i="37"/>
  <c r="AI29" i="83"/>
  <c r="AN29" i="83"/>
  <c r="AI27" i="46"/>
  <c r="AN27" i="46"/>
  <c r="AH30" i="31"/>
  <c r="AQ30" i="31" s="1"/>
  <c r="AH30" i="44"/>
  <c r="AQ30" i="44" s="1"/>
  <c r="AH30" i="42"/>
  <c r="AQ30" i="42" s="1"/>
  <c r="AR27" i="94"/>
  <c r="AH30" i="87"/>
  <c r="AQ30" i="87" s="1"/>
  <c r="Z30" i="25"/>
  <c r="AH30" i="82"/>
  <c r="AQ30" i="82" s="1"/>
  <c r="AR30" i="96"/>
  <c r="AH30" i="73"/>
  <c r="AQ30" i="73" s="1"/>
  <c r="Y30" i="40"/>
  <c r="X30" i="40"/>
  <c r="Z30" i="40" s="1"/>
  <c r="AH30" i="36"/>
  <c r="AQ30" i="36" s="1"/>
  <c r="AH30" i="26"/>
  <c r="AQ30" i="26" s="1"/>
  <c r="AR28" i="41"/>
  <c r="AH29" i="41"/>
  <c r="AQ29" i="41" s="1"/>
  <c r="AN28" i="81"/>
  <c r="AI28" i="81"/>
  <c r="AN30" i="28"/>
  <c r="AI30" i="28"/>
  <c r="X29" i="39"/>
  <c r="Y29" i="39"/>
  <c r="X29" i="74"/>
  <c r="Y29" i="74"/>
  <c r="Y30" i="77"/>
  <c r="X30" i="77"/>
  <c r="W30" i="34"/>
  <c r="AG29" i="34"/>
  <c r="AP29" i="34" s="1"/>
  <c r="AF29" i="34"/>
  <c r="AO29" i="34" s="1"/>
  <c r="AE29" i="34"/>
  <c r="X29" i="78"/>
  <c r="Y29" i="78"/>
  <c r="AN29" i="80"/>
  <c r="AI29" i="80"/>
  <c r="AI29" i="85"/>
  <c r="AN29" i="85"/>
  <c r="AN29" i="75"/>
  <c r="AI27" i="89"/>
  <c r="AN27" i="89"/>
  <c r="AR28" i="29"/>
  <c r="AH28" i="32"/>
  <c r="AQ28" i="32" s="1"/>
  <c r="AR29" i="44"/>
  <c r="AH29" i="92"/>
  <c r="AQ29" i="92" s="1"/>
  <c r="AH28" i="45"/>
  <c r="AQ28" i="45" s="1"/>
  <c r="AH29" i="33"/>
  <c r="AQ29" i="33" s="1"/>
  <c r="Z30" i="31"/>
  <c r="Z30" i="44"/>
  <c r="AR29" i="87"/>
  <c r="AR29" i="43"/>
  <c r="Z30" i="73"/>
  <c r="AR29" i="26"/>
  <c r="AH30" i="76"/>
  <c r="AQ30" i="76" s="1"/>
  <c r="Z30" i="36"/>
  <c r="Z30" i="26"/>
  <c r="Y29" i="81"/>
  <c r="X29" i="81"/>
  <c r="X31" i="28"/>
  <c r="Y31" i="28"/>
  <c r="AN28" i="39"/>
  <c r="AI28" i="39"/>
  <c r="X28" i="89"/>
  <c r="Y28" i="89"/>
  <c r="AR29" i="82"/>
  <c r="AH29" i="84"/>
  <c r="AQ29" i="84" s="1"/>
  <c r="AR26" i="35"/>
  <c r="AH30" i="43"/>
  <c r="AQ30" i="43" s="1"/>
  <c r="AE29" i="92"/>
  <c r="AF29" i="92"/>
  <c r="AO29" i="92" s="1"/>
  <c r="W30" i="92"/>
  <c r="AG29" i="92"/>
  <c r="AP29" i="92" s="1"/>
  <c r="AE30" i="42"/>
  <c r="W31" i="42"/>
  <c r="AF30" i="42"/>
  <c r="AO30" i="42" s="1"/>
  <c r="AG30" i="42"/>
  <c r="AP30" i="42" s="1"/>
  <c r="Z30" i="87"/>
  <c r="Z30" i="82"/>
  <c r="AR28" i="84"/>
  <c r="AH29" i="93"/>
  <c r="AQ29" i="93" s="1"/>
  <c r="AH31" i="96"/>
  <c r="AQ31" i="96" s="1"/>
  <c r="AH31" i="86"/>
  <c r="AQ31" i="86" s="1"/>
  <c r="AH27" i="35"/>
  <c r="AQ27" i="35" s="1"/>
  <c r="AI28" i="78"/>
  <c r="AN28" i="78"/>
  <c r="Z29" i="41"/>
  <c r="AN28" i="74"/>
  <c r="AN29" i="77"/>
  <c r="AI29" i="77"/>
  <c r="AR28" i="33"/>
  <c r="AR29" i="31"/>
  <c r="Y30" i="83"/>
  <c r="X30" i="83"/>
  <c r="AR29" i="76"/>
  <c r="AF31" i="48"/>
  <c r="AO31" i="48" s="1"/>
  <c r="AE31" i="48"/>
  <c r="W32" i="48"/>
  <c r="AG31" i="48"/>
  <c r="AP31" i="48" s="1"/>
  <c r="AF29" i="91"/>
  <c r="AO29" i="91" s="1"/>
  <c r="AE29" i="91"/>
  <c r="AG29" i="91"/>
  <c r="AP29" i="91" s="1"/>
  <c r="W30" i="91"/>
  <c r="AR29" i="73"/>
  <c r="W31" i="30"/>
  <c r="AG30" i="30"/>
  <c r="AP30" i="30" s="1"/>
  <c r="AF30" i="30"/>
  <c r="AO30" i="30" s="1"/>
  <c r="AE30" i="30"/>
  <c r="AG29" i="88"/>
  <c r="AP29" i="88" s="1"/>
  <c r="AF29" i="88"/>
  <c r="AO29" i="88" s="1"/>
  <c r="AE29" i="88"/>
  <c r="W30" i="88"/>
  <c r="AH31" i="79"/>
  <c r="AQ31" i="79" s="1"/>
  <c r="W29" i="32"/>
  <c r="AG28" i="32"/>
  <c r="AP28" i="32" s="1"/>
  <c r="AF28" i="32"/>
  <c r="AO28" i="32" s="1"/>
  <c r="AE28" i="32"/>
  <c r="AG28" i="45"/>
  <c r="AP28" i="45" s="1"/>
  <c r="AE28" i="45"/>
  <c r="W29" i="45"/>
  <c r="AF28" i="45"/>
  <c r="AO28" i="45" s="1"/>
  <c r="AG30" i="38"/>
  <c r="AP30" i="38" s="1"/>
  <c r="AF30" i="38"/>
  <c r="AO30" i="38" s="1"/>
  <c r="AE30" i="38"/>
  <c r="W31" i="38"/>
  <c r="AH28" i="94"/>
  <c r="AQ28" i="94" s="1"/>
  <c r="AH29" i="29"/>
  <c r="AQ29" i="29" s="1"/>
  <c r="AH31" i="48"/>
  <c r="AQ31" i="48" s="1"/>
  <c r="AF28" i="27"/>
  <c r="AO28" i="27" s="1"/>
  <c r="AG28" i="27"/>
  <c r="AP28" i="27" s="1"/>
  <c r="W29" i="27"/>
  <c r="AE28" i="27"/>
  <c r="Z28" i="94"/>
  <c r="X28" i="46"/>
  <c r="Y28" i="46"/>
  <c r="AH29" i="91"/>
  <c r="AQ29" i="91" s="1"/>
  <c r="AR28" i="92"/>
  <c r="AH29" i="95"/>
  <c r="AQ29" i="95" s="1"/>
  <c r="AH29" i="88"/>
  <c r="AQ29" i="88" s="1"/>
  <c r="AF31" i="96"/>
  <c r="AO31" i="96" s="1"/>
  <c r="W32" i="96"/>
  <c r="AG31" i="96"/>
  <c r="AP31" i="96" s="1"/>
  <c r="AE31" i="96"/>
  <c r="X29" i="47"/>
  <c r="Y29" i="47"/>
  <c r="Y30" i="37"/>
  <c r="X30" i="37"/>
  <c r="AG29" i="33" l="1"/>
  <c r="AP29" i="33" s="1"/>
  <c r="AN29" i="40"/>
  <c r="Z30" i="75"/>
  <c r="AI28" i="74"/>
  <c r="AE29" i="33"/>
  <c r="W30" i="33"/>
  <c r="AI29" i="75"/>
  <c r="AF27" i="35"/>
  <c r="AO27" i="35" s="1"/>
  <c r="Z30" i="77"/>
  <c r="AF29" i="93"/>
  <c r="AO29" i="93" s="1"/>
  <c r="AF29" i="95"/>
  <c r="AO29" i="95" s="1"/>
  <c r="W30" i="95"/>
  <c r="AF29" i="29"/>
  <c r="AO29" i="29" s="1"/>
  <c r="AG29" i="29"/>
  <c r="AP29" i="29" s="1"/>
  <c r="W32" i="86"/>
  <c r="AE29" i="93"/>
  <c r="Z30" i="83"/>
  <c r="W31" i="83" s="1"/>
  <c r="W30" i="29"/>
  <c r="X30" i="29" s="1"/>
  <c r="AE31" i="86"/>
  <c r="AG31" i="86"/>
  <c r="AP31" i="86" s="1"/>
  <c r="Z30" i="80"/>
  <c r="Z29" i="39"/>
  <c r="W30" i="39" s="1"/>
  <c r="AG29" i="95"/>
  <c r="AP29" i="95" s="1"/>
  <c r="W30" i="93"/>
  <c r="Y30" i="93" s="1"/>
  <c r="Z30" i="85"/>
  <c r="AF30" i="85" s="1"/>
  <c r="AO30" i="85" s="1"/>
  <c r="Z30" i="37"/>
  <c r="AF30" i="37" s="1"/>
  <c r="AO30" i="37" s="1"/>
  <c r="AE30" i="83"/>
  <c r="AG30" i="40"/>
  <c r="AP30" i="40" s="1"/>
  <c r="AF30" i="40"/>
  <c r="AO30" i="40" s="1"/>
  <c r="AE30" i="40"/>
  <c r="W31" i="40"/>
  <c r="AN31" i="48"/>
  <c r="AI31" i="48"/>
  <c r="AR29" i="77"/>
  <c r="AR28" i="78"/>
  <c r="AG30" i="87"/>
  <c r="AP30" i="87" s="1"/>
  <c r="AF30" i="87"/>
  <c r="AO30" i="87" s="1"/>
  <c r="AE30" i="87"/>
  <c r="W31" i="87"/>
  <c r="W31" i="26"/>
  <c r="AG30" i="26"/>
  <c r="AP30" i="26" s="1"/>
  <c r="AF30" i="26"/>
  <c r="AO30" i="26" s="1"/>
  <c r="AE30" i="26"/>
  <c r="AR29" i="80"/>
  <c r="AG30" i="77"/>
  <c r="AP30" i="77" s="1"/>
  <c r="AF30" i="77"/>
  <c r="AO30" i="77" s="1"/>
  <c r="W31" i="77"/>
  <c r="AE30" i="77"/>
  <c r="AF29" i="39"/>
  <c r="AO29" i="39" s="1"/>
  <c r="AR28" i="47"/>
  <c r="AI28" i="32"/>
  <c r="AN28" i="32"/>
  <c r="AN29" i="88"/>
  <c r="AI29" i="88"/>
  <c r="X30" i="92"/>
  <c r="Y30" i="92"/>
  <c r="AH31" i="28"/>
  <c r="AQ31" i="28" s="1"/>
  <c r="AG30" i="36"/>
  <c r="AP30" i="36" s="1"/>
  <c r="AE30" i="36"/>
  <c r="AF30" i="36"/>
  <c r="AO30" i="36" s="1"/>
  <c r="W31" i="36"/>
  <c r="AR27" i="89"/>
  <c r="AR30" i="28"/>
  <c r="W31" i="25"/>
  <c r="AG30" i="25"/>
  <c r="AP30" i="25" s="1"/>
  <c r="AF30" i="25"/>
  <c r="AO30" i="25" s="1"/>
  <c r="AE30" i="25"/>
  <c r="AR27" i="46"/>
  <c r="Y31" i="43"/>
  <c r="X31" i="43"/>
  <c r="X30" i="84"/>
  <c r="Y30" i="84"/>
  <c r="X32" i="86"/>
  <c r="Y32" i="86"/>
  <c r="X32" i="96"/>
  <c r="Y32" i="96"/>
  <c r="Y29" i="27"/>
  <c r="X29" i="27"/>
  <c r="Y31" i="30"/>
  <c r="X31" i="30"/>
  <c r="AN29" i="91"/>
  <c r="AI29" i="91"/>
  <c r="AH28" i="89"/>
  <c r="AQ28" i="89" s="1"/>
  <c r="Z31" i="28"/>
  <c r="X30" i="34"/>
  <c r="Y30" i="34"/>
  <c r="AH29" i="74"/>
  <c r="AQ29" i="74" s="1"/>
  <c r="AH30" i="75"/>
  <c r="AQ30" i="75" s="1"/>
  <c r="AH30" i="80"/>
  <c r="AQ30" i="80" s="1"/>
  <c r="Y29" i="90"/>
  <c r="X29" i="90"/>
  <c r="X31" i="76"/>
  <c r="Y31" i="76"/>
  <c r="AN29" i="29"/>
  <c r="AI29" i="29"/>
  <c r="Y32" i="79"/>
  <c r="X32" i="79"/>
  <c r="X30" i="93"/>
  <c r="X31" i="38"/>
  <c r="Y31" i="38"/>
  <c r="X29" i="45"/>
  <c r="Y29" i="45"/>
  <c r="AR28" i="74"/>
  <c r="Z28" i="89"/>
  <c r="AH29" i="81"/>
  <c r="AQ29" i="81" s="1"/>
  <c r="AR29" i="75"/>
  <c r="AH29" i="78"/>
  <c r="AQ29" i="78" s="1"/>
  <c r="Z29" i="74"/>
  <c r="AR28" i="81"/>
  <c r="AR29" i="83"/>
  <c r="AN29" i="33"/>
  <c r="AI29" i="33"/>
  <c r="AI30" i="43"/>
  <c r="AN30" i="43"/>
  <c r="AI29" i="95"/>
  <c r="AN29" i="95"/>
  <c r="AI31" i="86"/>
  <c r="AN31" i="86"/>
  <c r="Y28" i="35"/>
  <c r="X28" i="35"/>
  <c r="AH28" i="46"/>
  <c r="AQ28" i="46" s="1"/>
  <c r="AI30" i="38"/>
  <c r="AN30" i="38"/>
  <c r="AI28" i="45"/>
  <c r="AN28" i="45"/>
  <c r="AI30" i="30"/>
  <c r="AN30" i="30"/>
  <c r="W30" i="41"/>
  <c r="AG29" i="41"/>
  <c r="AP29" i="41" s="1"/>
  <c r="AF29" i="41"/>
  <c r="AO29" i="41" s="1"/>
  <c r="AE29" i="41"/>
  <c r="X31" i="42"/>
  <c r="Y31" i="42"/>
  <c r="AN29" i="92"/>
  <c r="AI29" i="92"/>
  <c r="AR28" i="39"/>
  <c r="AR29" i="40"/>
  <c r="AE30" i="44"/>
  <c r="AF30" i="44"/>
  <c r="AO30" i="44" s="1"/>
  <c r="AG30" i="44"/>
  <c r="AP30" i="44" s="1"/>
  <c r="W31" i="44"/>
  <c r="Z29" i="78"/>
  <c r="AH30" i="77"/>
  <c r="AQ30" i="77" s="1"/>
  <c r="AH30" i="40"/>
  <c r="AQ30" i="40" s="1"/>
  <c r="AG30" i="75"/>
  <c r="AP30" i="75" s="1"/>
  <c r="AF30" i="75"/>
  <c r="AO30" i="75" s="1"/>
  <c r="AE30" i="75"/>
  <c r="W31" i="75"/>
  <c r="W31" i="80"/>
  <c r="AG30" i="80"/>
  <c r="AP30" i="80" s="1"/>
  <c r="AE30" i="80"/>
  <c r="AF30" i="80"/>
  <c r="AO30" i="80" s="1"/>
  <c r="AI28" i="90"/>
  <c r="AN28" i="90"/>
  <c r="AN27" i="35"/>
  <c r="AI27" i="35"/>
  <c r="W29" i="94"/>
  <c r="AE28" i="94"/>
  <c r="AG28" i="94"/>
  <c r="AP28" i="94" s="1"/>
  <c r="AF28" i="94"/>
  <c r="AO28" i="94" s="1"/>
  <c r="AN28" i="27"/>
  <c r="AI28" i="27"/>
  <c r="AH29" i="47"/>
  <c r="AQ29" i="47" s="1"/>
  <c r="Z29" i="47"/>
  <c r="AH30" i="37"/>
  <c r="AQ30" i="37" s="1"/>
  <c r="AI31" i="96"/>
  <c r="AN31" i="96"/>
  <c r="Z28" i="46"/>
  <c r="X29" i="32"/>
  <c r="Y29" i="32"/>
  <c r="X30" i="88"/>
  <c r="Y30" i="88"/>
  <c r="Y30" i="91"/>
  <c r="X30" i="91"/>
  <c r="Z30" i="91" s="1"/>
  <c r="Y32" i="48"/>
  <c r="X32" i="48"/>
  <c r="AH30" i="83"/>
  <c r="AQ30" i="83" s="1"/>
  <c r="AG30" i="82"/>
  <c r="AP30" i="82" s="1"/>
  <c r="AF30" i="82"/>
  <c r="AO30" i="82" s="1"/>
  <c r="W31" i="82"/>
  <c r="AE30" i="82"/>
  <c r="AI30" i="42"/>
  <c r="AN30" i="42"/>
  <c r="Z29" i="81"/>
  <c r="AG30" i="73"/>
  <c r="AP30" i="73" s="1"/>
  <c r="AF30" i="73"/>
  <c r="AO30" i="73" s="1"/>
  <c r="AE30" i="73"/>
  <c r="W31" i="73"/>
  <c r="AE30" i="31"/>
  <c r="W31" i="31"/>
  <c r="AG30" i="31"/>
  <c r="AP30" i="31" s="1"/>
  <c r="AF30" i="31"/>
  <c r="AO30" i="31" s="1"/>
  <c r="AR29" i="85"/>
  <c r="AI29" i="34"/>
  <c r="AN29" i="34"/>
  <c r="AH29" i="39"/>
  <c r="AQ29" i="39" s="1"/>
  <c r="AR29" i="37"/>
  <c r="AH30" i="85"/>
  <c r="AQ30" i="85" s="1"/>
  <c r="X30" i="33"/>
  <c r="Y30" i="33"/>
  <c r="AI30" i="76"/>
  <c r="AN30" i="76"/>
  <c r="X30" i="95"/>
  <c r="Y30" i="95"/>
  <c r="Z30" i="95" s="1"/>
  <c r="AN29" i="84"/>
  <c r="AI29" i="84"/>
  <c r="AI31" i="79"/>
  <c r="AN31" i="79"/>
  <c r="AN29" i="93"/>
  <c r="AI29" i="93"/>
  <c r="AE29" i="39" l="1"/>
  <c r="AG29" i="39"/>
  <c r="AP29" i="39" s="1"/>
  <c r="AF30" i="83"/>
  <c r="AO30" i="83" s="1"/>
  <c r="Z29" i="90"/>
  <c r="AE29" i="90" s="1"/>
  <c r="AG30" i="37"/>
  <c r="AP30" i="37" s="1"/>
  <c r="AG30" i="83"/>
  <c r="AP30" i="83" s="1"/>
  <c r="AG30" i="85"/>
  <c r="AP30" i="85" s="1"/>
  <c r="Z30" i="93"/>
  <c r="Y30" i="29"/>
  <c r="Z29" i="32"/>
  <c r="W31" i="37"/>
  <c r="W31" i="85"/>
  <c r="Z29" i="45"/>
  <c r="AE29" i="45" s="1"/>
  <c r="AE30" i="37"/>
  <c r="AE30" i="85"/>
  <c r="Z30" i="88"/>
  <c r="AE30" i="88" s="1"/>
  <c r="Z30" i="34"/>
  <c r="AF30" i="34" s="1"/>
  <c r="AO30" i="34" s="1"/>
  <c r="Z31" i="42"/>
  <c r="AF31" i="42" s="1"/>
  <c r="AO31" i="42" s="1"/>
  <c r="Z30" i="33"/>
  <c r="W31" i="33" s="1"/>
  <c r="Z28" i="35"/>
  <c r="W29" i="35" s="1"/>
  <c r="Z31" i="76"/>
  <c r="AF31" i="76" s="1"/>
  <c r="AO31" i="76" s="1"/>
  <c r="W31" i="88"/>
  <c r="AG30" i="88"/>
  <c r="AP30" i="88" s="1"/>
  <c r="AF29" i="90"/>
  <c r="AO29" i="90" s="1"/>
  <c r="AG29" i="90"/>
  <c r="AP29" i="90" s="1"/>
  <c r="AE30" i="34"/>
  <c r="AG31" i="76"/>
  <c r="AP31" i="76" s="1"/>
  <c r="AE30" i="95"/>
  <c r="AF30" i="95"/>
  <c r="AO30" i="95" s="1"/>
  <c r="W31" i="95"/>
  <c r="AG30" i="95"/>
  <c r="AP30" i="95" s="1"/>
  <c r="AH32" i="48"/>
  <c r="AQ32" i="48" s="1"/>
  <c r="AE28" i="46"/>
  <c r="W29" i="46"/>
  <c r="AG28" i="46"/>
  <c r="AP28" i="46" s="1"/>
  <c r="AF28" i="46"/>
  <c r="AO28" i="46" s="1"/>
  <c r="AI28" i="94"/>
  <c r="AN28" i="94"/>
  <c r="AR28" i="90"/>
  <c r="Y31" i="75"/>
  <c r="X31" i="75"/>
  <c r="AI29" i="41"/>
  <c r="AN29" i="41"/>
  <c r="AR30" i="30"/>
  <c r="AR30" i="43"/>
  <c r="AH29" i="45"/>
  <c r="AQ29" i="45" s="1"/>
  <c r="AH30" i="93"/>
  <c r="AQ30" i="93" s="1"/>
  <c r="AH29" i="27"/>
  <c r="AQ29" i="27" s="1"/>
  <c r="Y31" i="25"/>
  <c r="X31" i="25"/>
  <c r="X31" i="36"/>
  <c r="Y31" i="36"/>
  <c r="AR29" i="88"/>
  <c r="AI29" i="39"/>
  <c r="AN29" i="39"/>
  <c r="AI30" i="26"/>
  <c r="AN30" i="26"/>
  <c r="Y31" i="87"/>
  <c r="X31" i="87"/>
  <c r="AN30" i="37"/>
  <c r="AI30" i="37"/>
  <c r="AR29" i="93"/>
  <c r="Y31" i="73"/>
  <c r="X31" i="73"/>
  <c r="AR29" i="92"/>
  <c r="AR29" i="33"/>
  <c r="AE29" i="74"/>
  <c r="W30" i="74"/>
  <c r="AF29" i="74"/>
  <c r="AO29" i="74" s="1"/>
  <c r="AG29" i="74"/>
  <c r="AP29" i="74" s="1"/>
  <c r="W30" i="45"/>
  <c r="W31" i="93"/>
  <c r="AG30" i="93"/>
  <c r="AP30" i="93" s="1"/>
  <c r="AF30" i="93"/>
  <c r="AO30" i="93" s="1"/>
  <c r="AE30" i="93"/>
  <c r="W32" i="28"/>
  <c r="AG31" i="28"/>
  <c r="AP31" i="28" s="1"/>
  <c r="AF31" i="28"/>
  <c r="AO31" i="28" s="1"/>
  <c r="AE31" i="28"/>
  <c r="AR29" i="91"/>
  <c r="AH32" i="86"/>
  <c r="AQ32" i="86" s="1"/>
  <c r="AH30" i="29"/>
  <c r="AQ30" i="29" s="1"/>
  <c r="Y31" i="77"/>
  <c r="X31" i="77"/>
  <c r="AN30" i="87"/>
  <c r="AI30" i="87"/>
  <c r="AH30" i="95"/>
  <c r="AQ30" i="95" s="1"/>
  <c r="AN30" i="73"/>
  <c r="AI30" i="73"/>
  <c r="Z32" i="48"/>
  <c r="AR31" i="96"/>
  <c r="AG29" i="47"/>
  <c r="AP29" i="47" s="1"/>
  <c r="AF29" i="47"/>
  <c r="AO29" i="47" s="1"/>
  <c r="W30" i="47"/>
  <c r="AE29" i="47"/>
  <c r="AR28" i="27"/>
  <c r="Y29" i="94"/>
  <c r="X29" i="94"/>
  <c r="Z29" i="94" s="1"/>
  <c r="AI30" i="80"/>
  <c r="AN30" i="80"/>
  <c r="AN30" i="75"/>
  <c r="AI30" i="75"/>
  <c r="AN30" i="44"/>
  <c r="AI30" i="44"/>
  <c r="AR28" i="45"/>
  <c r="AR31" i="86"/>
  <c r="AF28" i="89"/>
  <c r="AO28" i="89" s="1"/>
  <c r="AE28" i="89"/>
  <c r="AG28" i="89"/>
  <c r="AP28" i="89" s="1"/>
  <c r="W29" i="89"/>
  <c r="AH32" i="79"/>
  <c r="AQ32" i="79" s="1"/>
  <c r="AH31" i="76"/>
  <c r="AQ31" i="76" s="1"/>
  <c r="Z29" i="27"/>
  <c r="Z32" i="86"/>
  <c r="Z30" i="29"/>
  <c r="AI30" i="25"/>
  <c r="AN30" i="25"/>
  <c r="AN30" i="36"/>
  <c r="AI30" i="36"/>
  <c r="AR31" i="48"/>
  <c r="Y31" i="83"/>
  <c r="X31" i="83"/>
  <c r="X31" i="85"/>
  <c r="Y31" i="85"/>
  <c r="AH30" i="33"/>
  <c r="AQ30" i="33" s="1"/>
  <c r="AH30" i="88"/>
  <c r="AQ30" i="88" s="1"/>
  <c r="AN30" i="82"/>
  <c r="AI30" i="82"/>
  <c r="AH30" i="91"/>
  <c r="AQ30" i="91" s="1"/>
  <c r="AR27" i="35"/>
  <c r="AF29" i="78"/>
  <c r="AO29" i="78" s="1"/>
  <c r="AE29" i="78"/>
  <c r="W30" i="78"/>
  <c r="AG29" i="78"/>
  <c r="AP29" i="78" s="1"/>
  <c r="AH31" i="38"/>
  <c r="AQ31" i="38" s="1"/>
  <c r="AH31" i="30"/>
  <c r="AQ31" i="30" s="1"/>
  <c r="AH31" i="43"/>
  <c r="AQ31" i="43" s="1"/>
  <c r="AR28" i="32"/>
  <c r="AN30" i="83"/>
  <c r="AI30" i="83"/>
  <c r="AN30" i="85"/>
  <c r="AI30" i="85"/>
  <c r="AR30" i="42"/>
  <c r="AR31" i="79"/>
  <c r="AR29" i="34"/>
  <c r="Y31" i="31"/>
  <c r="X31" i="31"/>
  <c r="Y31" i="82"/>
  <c r="X31" i="82"/>
  <c r="AH29" i="32"/>
  <c r="AQ29" i="32" s="1"/>
  <c r="AH31" i="42"/>
  <c r="AQ31" i="42" s="1"/>
  <c r="X30" i="41"/>
  <c r="Y30" i="41"/>
  <c r="AR30" i="38"/>
  <c r="AH28" i="35"/>
  <c r="AQ28" i="35" s="1"/>
  <c r="AR29" i="95"/>
  <c r="Z31" i="38"/>
  <c r="Z32" i="79"/>
  <c r="AH29" i="90"/>
  <c r="AQ29" i="90" s="1"/>
  <c r="AH32" i="96"/>
  <c r="AQ32" i="96" s="1"/>
  <c r="AH30" i="84"/>
  <c r="AQ30" i="84" s="1"/>
  <c r="AH30" i="92"/>
  <c r="AQ30" i="92" s="1"/>
  <c r="X30" i="39"/>
  <c r="Y30" i="39"/>
  <c r="X31" i="26"/>
  <c r="Y31" i="26"/>
  <c r="X31" i="40"/>
  <c r="Y31" i="40"/>
  <c r="AR29" i="84"/>
  <c r="AR30" i="76"/>
  <c r="AI30" i="31"/>
  <c r="AN30" i="31"/>
  <c r="AG29" i="81"/>
  <c r="AP29" i="81" s="1"/>
  <c r="AF29" i="81"/>
  <c r="AO29" i="81" s="1"/>
  <c r="W30" i="81"/>
  <c r="AE29" i="81"/>
  <c r="AG30" i="91"/>
  <c r="AP30" i="91" s="1"/>
  <c r="AF30" i="91"/>
  <c r="AO30" i="91" s="1"/>
  <c r="AE30" i="91"/>
  <c r="W31" i="91"/>
  <c r="AF29" i="32"/>
  <c r="AO29" i="32" s="1"/>
  <c r="AE29" i="32"/>
  <c r="W30" i="32"/>
  <c r="AG29" i="32"/>
  <c r="AP29" i="32" s="1"/>
  <c r="X31" i="80"/>
  <c r="Y31" i="80"/>
  <c r="Y31" i="44"/>
  <c r="X31" i="44"/>
  <c r="AR29" i="29"/>
  <c r="AH30" i="34"/>
  <c r="AQ30" i="34" s="1"/>
  <c r="Z31" i="30"/>
  <c r="Z32" i="96"/>
  <c r="Z30" i="84"/>
  <c r="Z31" i="43"/>
  <c r="Z30" i="92"/>
  <c r="AN30" i="77"/>
  <c r="AI30" i="77"/>
  <c r="Y31" i="37"/>
  <c r="X31" i="37"/>
  <c r="AN30" i="40"/>
  <c r="AI30" i="40"/>
  <c r="Z31" i="44" l="1"/>
  <c r="AF30" i="88"/>
  <c r="AO30" i="88" s="1"/>
  <c r="W30" i="90"/>
  <c r="AE31" i="76"/>
  <c r="Z31" i="87"/>
  <c r="AF29" i="45"/>
  <c r="AO29" i="45" s="1"/>
  <c r="AG30" i="34"/>
  <c r="AP30" i="34" s="1"/>
  <c r="AG29" i="45"/>
  <c r="AP29" i="45" s="1"/>
  <c r="AE30" i="33"/>
  <c r="W31" i="34"/>
  <c r="W32" i="42"/>
  <c r="X32" i="42" s="1"/>
  <c r="Z31" i="26"/>
  <c r="AG31" i="26" s="1"/>
  <c r="AP31" i="26" s="1"/>
  <c r="Z31" i="25"/>
  <c r="AF30" i="33"/>
  <c r="AO30" i="33" s="1"/>
  <c r="AG31" i="42"/>
  <c r="AP31" i="42" s="1"/>
  <c r="Z31" i="77"/>
  <c r="Z30" i="41"/>
  <c r="AE30" i="41" s="1"/>
  <c r="W32" i="76"/>
  <c r="Y32" i="76" s="1"/>
  <c r="AE31" i="42"/>
  <c r="Z31" i="37"/>
  <c r="AE28" i="35"/>
  <c r="Z31" i="82"/>
  <c r="AF31" i="82" s="1"/>
  <c r="AO31" i="82" s="1"/>
  <c r="Z31" i="36"/>
  <c r="AE31" i="36" s="1"/>
  <c r="AF28" i="35"/>
  <c r="AO28" i="35" s="1"/>
  <c r="Z31" i="83"/>
  <c r="AE31" i="83" s="1"/>
  <c r="AG30" i="33"/>
  <c r="AP30" i="33" s="1"/>
  <c r="AG28" i="35"/>
  <c r="AP28" i="35" s="1"/>
  <c r="Z31" i="31"/>
  <c r="AE31" i="31" s="1"/>
  <c r="AF29" i="94"/>
  <c r="AO29" i="94" s="1"/>
  <c r="AE29" i="94"/>
  <c r="AG29" i="94"/>
  <c r="AP29" i="94" s="1"/>
  <c r="W30" i="94"/>
  <c r="AG31" i="44"/>
  <c r="AP31" i="44" s="1"/>
  <c r="AF31" i="44"/>
  <c r="AO31" i="44" s="1"/>
  <c r="AE31" i="44"/>
  <c r="W32" i="44"/>
  <c r="AG31" i="31"/>
  <c r="AP31" i="31" s="1"/>
  <c r="AF31" i="31"/>
  <c r="AO31" i="31" s="1"/>
  <c r="AF30" i="92"/>
  <c r="AO30" i="92" s="1"/>
  <c r="AE30" i="92"/>
  <c r="AG30" i="92"/>
  <c r="AP30" i="92" s="1"/>
  <c r="W31" i="92"/>
  <c r="W31" i="84"/>
  <c r="AE30" i="84"/>
  <c r="AG30" i="84"/>
  <c r="AP30" i="84" s="1"/>
  <c r="AF30" i="84"/>
  <c r="AO30" i="84" s="1"/>
  <c r="Y30" i="32"/>
  <c r="X30" i="32"/>
  <c r="AE32" i="79"/>
  <c r="W33" i="79"/>
  <c r="AF32" i="79"/>
  <c r="AO32" i="79" s="1"/>
  <c r="AG32" i="79"/>
  <c r="AP32" i="79" s="1"/>
  <c r="AH30" i="41"/>
  <c r="AQ30" i="41" s="1"/>
  <c r="AH31" i="82"/>
  <c r="AQ31" i="82" s="1"/>
  <c r="AR30" i="85"/>
  <c r="AI29" i="78"/>
  <c r="AN29" i="78"/>
  <c r="AH31" i="83"/>
  <c r="AQ31" i="83" s="1"/>
  <c r="AR30" i="80"/>
  <c r="AN29" i="47"/>
  <c r="AI29" i="47"/>
  <c r="Y32" i="28"/>
  <c r="X32" i="28"/>
  <c r="AN30" i="95"/>
  <c r="AI30" i="95"/>
  <c r="AN31" i="76"/>
  <c r="AI31" i="76"/>
  <c r="X31" i="88"/>
  <c r="Y31" i="88"/>
  <c r="X31" i="34"/>
  <c r="Y31" i="34"/>
  <c r="Y30" i="90"/>
  <c r="X30" i="90"/>
  <c r="W32" i="37"/>
  <c r="AG31" i="37"/>
  <c r="AP31" i="37" s="1"/>
  <c r="AF31" i="37"/>
  <c r="AO31" i="37" s="1"/>
  <c r="AE31" i="37"/>
  <c r="AG31" i="38"/>
  <c r="AP31" i="38" s="1"/>
  <c r="AE31" i="38"/>
  <c r="W32" i="38"/>
  <c r="AF31" i="38"/>
  <c r="AO31" i="38" s="1"/>
  <c r="AN29" i="81"/>
  <c r="AI29" i="81"/>
  <c r="AR30" i="83"/>
  <c r="AR30" i="25"/>
  <c r="X30" i="47"/>
  <c r="Y30" i="47"/>
  <c r="AR30" i="73"/>
  <c r="AI31" i="28"/>
  <c r="AN31" i="28"/>
  <c r="AN29" i="45"/>
  <c r="Y30" i="74"/>
  <c r="X30" i="74"/>
  <c r="AH31" i="73"/>
  <c r="AQ31" i="73" s="1"/>
  <c r="AR29" i="41"/>
  <c r="AI28" i="46"/>
  <c r="AN28" i="46"/>
  <c r="AI29" i="90"/>
  <c r="AN29" i="90"/>
  <c r="AI30" i="88"/>
  <c r="AN30" i="88"/>
  <c r="AG32" i="48"/>
  <c r="AP32" i="48" s="1"/>
  <c r="W33" i="48"/>
  <c r="AF32" i="48"/>
  <c r="AO32" i="48" s="1"/>
  <c r="AE32" i="48"/>
  <c r="W32" i="77"/>
  <c r="AE31" i="77"/>
  <c r="AF31" i="77"/>
  <c r="AO31" i="77" s="1"/>
  <c r="AG31" i="77"/>
  <c r="AP31" i="77" s="1"/>
  <c r="AI30" i="93"/>
  <c r="AN30" i="93"/>
  <c r="AR30" i="37"/>
  <c r="AR30" i="26"/>
  <c r="AH31" i="36"/>
  <c r="AQ31" i="36" s="1"/>
  <c r="Y29" i="46"/>
  <c r="X29" i="46"/>
  <c r="AI30" i="33"/>
  <c r="AN30" i="33"/>
  <c r="AN28" i="35"/>
  <c r="AR30" i="77"/>
  <c r="AF31" i="30"/>
  <c r="AO31" i="30" s="1"/>
  <c r="AE31" i="30"/>
  <c r="W32" i="30"/>
  <c r="AG31" i="30"/>
  <c r="AP31" i="30" s="1"/>
  <c r="AH31" i="80"/>
  <c r="AQ31" i="80" s="1"/>
  <c r="AR30" i="31"/>
  <c r="AH31" i="40"/>
  <c r="AQ31" i="40" s="1"/>
  <c r="AH30" i="39"/>
  <c r="AQ30" i="39" s="1"/>
  <c r="AR30" i="40"/>
  <c r="Z31" i="80"/>
  <c r="Y31" i="91"/>
  <c r="X31" i="91"/>
  <c r="X30" i="81"/>
  <c r="Y30" i="81"/>
  <c r="Z31" i="40"/>
  <c r="Z30" i="39"/>
  <c r="AH31" i="31"/>
  <c r="AQ31" i="31" s="1"/>
  <c r="AR30" i="82"/>
  <c r="W31" i="29"/>
  <c r="AG30" i="29"/>
  <c r="AP30" i="29" s="1"/>
  <c r="AE30" i="29"/>
  <c r="AF30" i="29"/>
  <c r="AO30" i="29" s="1"/>
  <c r="AR30" i="75"/>
  <c r="AR30" i="87"/>
  <c r="Y30" i="45"/>
  <c r="X30" i="45"/>
  <c r="AI29" i="74"/>
  <c r="AN29" i="74"/>
  <c r="AH31" i="87"/>
  <c r="AQ31" i="87" s="1"/>
  <c r="AR29" i="39"/>
  <c r="AH31" i="25"/>
  <c r="AQ31" i="25" s="1"/>
  <c r="AH31" i="75"/>
  <c r="AQ31" i="75" s="1"/>
  <c r="AR28" i="94"/>
  <c r="AH29" i="94"/>
  <c r="AQ29" i="94" s="1"/>
  <c r="AH31" i="44"/>
  <c r="AQ31" i="44" s="1"/>
  <c r="AN30" i="91"/>
  <c r="AI30" i="91"/>
  <c r="AH31" i="85"/>
  <c r="AQ31" i="85" s="1"/>
  <c r="AE32" i="86"/>
  <c r="W33" i="86"/>
  <c r="AF32" i="86"/>
  <c r="AO32" i="86" s="1"/>
  <c r="AG32" i="86"/>
  <c r="AP32" i="86" s="1"/>
  <c r="Z31" i="73"/>
  <c r="Y31" i="95"/>
  <c r="X31" i="95"/>
  <c r="AF32" i="96"/>
  <c r="AO32" i="96" s="1"/>
  <c r="W33" i="96"/>
  <c r="AE32" i="96"/>
  <c r="AG32" i="96"/>
  <c r="AP32" i="96" s="1"/>
  <c r="AI29" i="32"/>
  <c r="AN29" i="32"/>
  <c r="AN28" i="89"/>
  <c r="AI28" i="89"/>
  <c r="AR30" i="44"/>
  <c r="AH31" i="37"/>
  <c r="AQ31" i="37" s="1"/>
  <c r="AE31" i="43"/>
  <c r="AG31" i="43"/>
  <c r="AP31" i="43" s="1"/>
  <c r="W32" i="43"/>
  <c r="AF31" i="43"/>
  <c r="AO31" i="43" s="1"/>
  <c r="AH31" i="26"/>
  <c r="AQ31" i="26" s="1"/>
  <c r="Y30" i="78"/>
  <c r="X30" i="78"/>
  <c r="Z31" i="85"/>
  <c r="AR30" i="36"/>
  <c r="W30" i="27"/>
  <c r="AE29" i="27"/>
  <c r="AG29" i="27"/>
  <c r="AP29" i="27" s="1"/>
  <c r="AF29" i="27"/>
  <c r="AO29" i="27" s="1"/>
  <c r="X29" i="89"/>
  <c r="Y29" i="89"/>
  <c r="AH31" i="77"/>
  <c r="AQ31" i="77" s="1"/>
  <c r="X31" i="93"/>
  <c r="Y31" i="93"/>
  <c r="W32" i="87"/>
  <c r="AG31" i="87"/>
  <c r="AP31" i="87" s="1"/>
  <c r="AF31" i="87"/>
  <c r="AO31" i="87" s="1"/>
  <c r="AE31" i="87"/>
  <c r="AE31" i="25"/>
  <c r="W32" i="25"/>
  <c r="AG31" i="25"/>
  <c r="AP31" i="25" s="1"/>
  <c r="AF31" i="25"/>
  <c r="AO31" i="25" s="1"/>
  <c r="Z31" i="75"/>
  <c r="Y31" i="33"/>
  <c r="X31" i="33"/>
  <c r="AN30" i="34"/>
  <c r="AI30" i="34"/>
  <c r="AN31" i="42"/>
  <c r="AI31" i="42"/>
  <c r="X29" i="35"/>
  <c r="Y29" i="35"/>
  <c r="AI29" i="45" l="1"/>
  <c r="AE31" i="26"/>
  <c r="W32" i="26"/>
  <c r="X32" i="76"/>
  <c r="Z32" i="76" s="1"/>
  <c r="Z30" i="74"/>
  <c r="AF31" i="26"/>
  <c r="AO31" i="26" s="1"/>
  <c r="Z31" i="91"/>
  <c r="Z30" i="47"/>
  <c r="AG30" i="47" s="1"/>
  <c r="AP30" i="47" s="1"/>
  <c r="AE31" i="82"/>
  <c r="AG31" i="82"/>
  <c r="AP31" i="82" s="1"/>
  <c r="W32" i="31"/>
  <c r="W32" i="82"/>
  <c r="X32" i="82" s="1"/>
  <c r="Z30" i="90"/>
  <c r="AG30" i="90" s="1"/>
  <c r="AP30" i="90" s="1"/>
  <c r="W32" i="83"/>
  <c r="AG31" i="36"/>
  <c r="AP31" i="36" s="1"/>
  <c r="AG30" i="41"/>
  <c r="AP30" i="41" s="1"/>
  <c r="W32" i="36"/>
  <c r="Y32" i="42"/>
  <c r="Z32" i="42" s="1"/>
  <c r="AF30" i="41"/>
  <c r="AO30" i="41" s="1"/>
  <c r="AF31" i="36"/>
  <c r="AO31" i="36" s="1"/>
  <c r="W31" i="41"/>
  <c r="Z31" i="33"/>
  <c r="Z30" i="45"/>
  <c r="AE30" i="45" s="1"/>
  <c r="Z31" i="95"/>
  <c r="AF31" i="95" s="1"/>
  <c r="AO31" i="95" s="1"/>
  <c r="Z31" i="34"/>
  <c r="Z32" i="28"/>
  <c r="AG32" i="28" s="1"/>
  <c r="AP32" i="28" s="1"/>
  <c r="Z31" i="93"/>
  <c r="AE31" i="93" s="1"/>
  <c r="Z29" i="35"/>
  <c r="Z30" i="78"/>
  <c r="AE30" i="78" s="1"/>
  <c r="Z30" i="32"/>
  <c r="AG31" i="83"/>
  <c r="AP31" i="83" s="1"/>
  <c r="AI28" i="35"/>
  <c r="AR28" i="35" s="1"/>
  <c r="AF31" i="83"/>
  <c r="AO31" i="83" s="1"/>
  <c r="Z31" i="88"/>
  <c r="AE31" i="88" s="1"/>
  <c r="W31" i="47"/>
  <c r="AF30" i="47"/>
  <c r="AO30" i="47" s="1"/>
  <c r="AE30" i="47"/>
  <c r="AF30" i="90"/>
  <c r="AO30" i="90" s="1"/>
  <c r="AE30" i="90"/>
  <c r="W31" i="90"/>
  <c r="AG30" i="78"/>
  <c r="AP30" i="78" s="1"/>
  <c r="AF30" i="78"/>
  <c r="AO30" i="78" s="1"/>
  <c r="W32" i="91"/>
  <c r="AF31" i="91"/>
  <c r="AO31" i="91" s="1"/>
  <c r="AE31" i="91"/>
  <c r="AG31" i="91"/>
  <c r="AP31" i="91" s="1"/>
  <c r="W32" i="93"/>
  <c r="AG31" i="93"/>
  <c r="AP31" i="93" s="1"/>
  <c r="AF31" i="93"/>
  <c r="AO31" i="93" s="1"/>
  <c r="AH29" i="89"/>
  <c r="AQ29" i="89" s="1"/>
  <c r="Y30" i="27"/>
  <c r="X30" i="27"/>
  <c r="AR28" i="89"/>
  <c r="X33" i="96"/>
  <c r="Y33" i="96"/>
  <c r="AH31" i="95"/>
  <c r="AQ31" i="95" s="1"/>
  <c r="AE30" i="39"/>
  <c r="W31" i="39"/>
  <c r="AF30" i="39"/>
  <c r="AO30" i="39" s="1"/>
  <c r="AG30" i="39"/>
  <c r="AP30" i="39" s="1"/>
  <c r="Y32" i="30"/>
  <c r="X32" i="30"/>
  <c r="Y33" i="48"/>
  <c r="X33" i="48"/>
  <c r="AR29" i="90"/>
  <c r="AR29" i="78"/>
  <c r="AH30" i="32"/>
  <c r="AQ30" i="32" s="1"/>
  <c r="AI31" i="82"/>
  <c r="AN31" i="82"/>
  <c r="AN31" i="44"/>
  <c r="AI31" i="44"/>
  <c r="AN29" i="94"/>
  <c r="AI29" i="94"/>
  <c r="AR30" i="34"/>
  <c r="AN32" i="96"/>
  <c r="AI32" i="96"/>
  <c r="AH29" i="35"/>
  <c r="AQ29" i="35" s="1"/>
  <c r="AH31" i="33"/>
  <c r="AQ31" i="33" s="1"/>
  <c r="Z29" i="89"/>
  <c r="Y32" i="43"/>
  <c r="X32" i="43"/>
  <c r="Y33" i="86"/>
  <c r="X33" i="86"/>
  <c r="AI30" i="29"/>
  <c r="AN30" i="29"/>
  <c r="W32" i="40"/>
  <c r="AG31" i="40"/>
  <c r="AP31" i="40" s="1"/>
  <c r="AE31" i="40"/>
  <c r="AF31" i="40"/>
  <c r="AO31" i="40" s="1"/>
  <c r="AI31" i="30"/>
  <c r="AN31" i="30"/>
  <c r="AI31" i="77"/>
  <c r="AN31" i="77"/>
  <c r="AH32" i="76"/>
  <c r="AQ32" i="76" s="1"/>
  <c r="AH30" i="74"/>
  <c r="AQ30" i="74" s="1"/>
  <c r="AR31" i="28"/>
  <c r="Y32" i="38"/>
  <c r="X32" i="38"/>
  <c r="AR31" i="76"/>
  <c r="X31" i="84"/>
  <c r="Y31" i="84"/>
  <c r="AN31" i="83"/>
  <c r="AE29" i="35"/>
  <c r="W30" i="35"/>
  <c r="AF29" i="35"/>
  <c r="AO29" i="35" s="1"/>
  <c r="AG29" i="35"/>
  <c r="AP29" i="35" s="1"/>
  <c r="Y32" i="25"/>
  <c r="X32" i="25"/>
  <c r="Y32" i="87"/>
  <c r="X32" i="87"/>
  <c r="AG31" i="95"/>
  <c r="AP31" i="95" s="1"/>
  <c r="AI32" i="86"/>
  <c r="AN32" i="86"/>
  <c r="AR30" i="91"/>
  <c r="AE31" i="80"/>
  <c r="W32" i="80"/>
  <c r="AF31" i="80"/>
  <c r="AO31" i="80" s="1"/>
  <c r="AG31" i="80"/>
  <c r="AP31" i="80" s="1"/>
  <c r="AR30" i="33"/>
  <c r="AI31" i="38"/>
  <c r="AN31" i="38"/>
  <c r="AH31" i="34"/>
  <c r="AQ31" i="34" s="1"/>
  <c r="AR29" i="47"/>
  <c r="AG30" i="32"/>
  <c r="AP30" i="32" s="1"/>
  <c r="AF30" i="32"/>
  <c r="AO30" i="32" s="1"/>
  <c r="AE30" i="32"/>
  <c r="W31" i="32"/>
  <c r="Y31" i="92"/>
  <c r="X31" i="92"/>
  <c r="X32" i="31"/>
  <c r="Y32" i="31"/>
  <c r="AN31" i="36"/>
  <c r="AR31" i="42"/>
  <c r="AF31" i="33"/>
  <c r="AO31" i="33" s="1"/>
  <c r="AE31" i="33"/>
  <c r="AG31" i="33"/>
  <c r="AP31" i="33" s="1"/>
  <c r="W32" i="33"/>
  <c r="AI31" i="25"/>
  <c r="AN31" i="25"/>
  <c r="W32" i="85"/>
  <c r="AG31" i="85"/>
  <c r="AP31" i="85" s="1"/>
  <c r="AE31" i="85"/>
  <c r="AF31" i="85"/>
  <c r="AO31" i="85" s="1"/>
  <c r="AR29" i="32"/>
  <c r="W32" i="73"/>
  <c r="AG31" i="73"/>
  <c r="AP31" i="73" s="1"/>
  <c r="AE31" i="73"/>
  <c r="AF31" i="73"/>
  <c r="AO31" i="73" s="1"/>
  <c r="AH30" i="81"/>
  <c r="AQ30" i="81" s="1"/>
  <c r="AH29" i="46"/>
  <c r="AQ29" i="46" s="1"/>
  <c r="X32" i="77"/>
  <c r="Y32" i="77"/>
  <c r="W33" i="76"/>
  <c r="AG32" i="76"/>
  <c r="AP32" i="76" s="1"/>
  <c r="AF32" i="76"/>
  <c r="AO32" i="76" s="1"/>
  <c r="AE32" i="76"/>
  <c r="AG30" i="74"/>
  <c r="AP30" i="74" s="1"/>
  <c r="AF30" i="74"/>
  <c r="AO30" i="74" s="1"/>
  <c r="AE30" i="74"/>
  <c r="W31" i="74"/>
  <c r="Y32" i="37"/>
  <c r="X32" i="37"/>
  <c r="AF31" i="34"/>
  <c r="AO31" i="34" s="1"/>
  <c r="AG31" i="34"/>
  <c r="AP31" i="34" s="1"/>
  <c r="W32" i="34"/>
  <c r="AE31" i="34"/>
  <c r="AR30" i="95"/>
  <c r="AN31" i="31"/>
  <c r="AI31" i="31"/>
  <c r="X32" i="83"/>
  <c r="Y32" i="83"/>
  <c r="W32" i="75"/>
  <c r="AG31" i="75"/>
  <c r="AP31" i="75" s="1"/>
  <c r="AF31" i="75"/>
  <c r="AO31" i="75" s="1"/>
  <c r="AE31" i="75"/>
  <c r="AI31" i="87"/>
  <c r="AN31" i="87"/>
  <c r="AH31" i="93"/>
  <c r="AQ31" i="93" s="1"/>
  <c r="AI29" i="27"/>
  <c r="AN29" i="27"/>
  <c r="AH30" i="78"/>
  <c r="AQ30" i="78" s="1"/>
  <c r="AI31" i="43"/>
  <c r="AN31" i="43"/>
  <c r="AH32" i="42"/>
  <c r="AQ32" i="42" s="1"/>
  <c r="AR29" i="74"/>
  <c r="X31" i="29"/>
  <c r="Y31" i="29"/>
  <c r="Z30" i="81"/>
  <c r="AR30" i="93"/>
  <c r="AN32" i="48"/>
  <c r="AI32" i="48"/>
  <c r="AR30" i="88"/>
  <c r="Y31" i="41"/>
  <c r="X31" i="41"/>
  <c r="AH30" i="90"/>
  <c r="AQ30" i="90" s="1"/>
  <c r="Y33" i="79"/>
  <c r="X33" i="79"/>
  <c r="Y32" i="82"/>
  <c r="Y30" i="94"/>
  <c r="X30" i="94"/>
  <c r="X32" i="26"/>
  <c r="Y32" i="26"/>
  <c r="AH30" i="45"/>
  <c r="AQ30" i="45" s="1"/>
  <c r="AH31" i="91"/>
  <c r="AQ31" i="91" s="1"/>
  <c r="Z29" i="46"/>
  <c r="AR28" i="46"/>
  <c r="AR29" i="45"/>
  <c r="AH30" i="47"/>
  <c r="AQ30" i="47" s="1"/>
  <c r="AR29" i="81"/>
  <c r="AI30" i="41"/>
  <c r="AN30" i="41"/>
  <c r="AI31" i="37"/>
  <c r="AN31" i="37"/>
  <c r="AH31" i="88"/>
  <c r="AQ31" i="88" s="1"/>
  <c r="AH32" i="28"/>
  <c r="AQ32" i="28" s="1"/>
  <c r="AN32" i="79"/>
  <c r="AI32" i="79"/>
  <c r="AI30" i="84"/>
  <c r="AN30" i="84"/>
  <c r="AN30" i="92"/>
  <c r="AI30" i="92"/>
  <c r="Y32" i="44"/>
  <c r="X32" i="44"/>
  <c r="Y32" i="36"/>
  <c r="X32" i="36"/>
  <c r="Z32" i="36" s="1"/>
  <c r="AN31" i="26"/>
  <c r="AG32" i="42" l="1"/>
  <c r="AP32" i="42" s="1"/>
  <c r="AF32" i="42"/>
  <c r="AO32" i="42" s="1"/>
  <c r="AE32" i="42"/>
  <c r="W33" i="42"/>
  <c r="Z32" i="38"/>
  <c r="AG32" i="38" s="1"/>
  <c r="AP32" i="38" s="1"/>
  <c r="Z33" i="96"/>
  <c r="AE33" i="96" s="1"/>
  <c r="AE31" i="95"/>
  <c r="W32" i="95"/>
  <c r="AI31" i="26"/>
  <c r="AF30" i="45"/>
  <c r="AO30" i="45" s="1"/>
  <c r="Z31" i="41"/>
  <c r="AG31" i="41" s="1"/>
  <c r="AP31" i="41" s="1"/>
  <c r="AG30" i="45"/>
  <c r="AP30" i="45" s="1"/>
  <c r="W31" i="45"/>
  <c r="Z32" i="87"/>
  <c r="W33" i="28"/>
  <c r="AI31" i="83"/>
  <c r="AR31" i="83" s="1"/>
  <c r="AF32" i="28"/>
  <c r="AO32" i="28" s="1"/>
  <c r="AE32" i="28"/>
  <c r="AI32" i="28" s="1"/>
  <c r="AI31" i="36"/>
  <c r="Z30" i="94"/>
  <c r="AG30" i="94" s="1"/>
  <c r="AP30" i="94" s="1"/>
  <c r="Z32" i="26"/>
  <c r="AE32" i="26" s="1"/>
  <c r="Z32" i="83"/>
  <c r="AE32" i="83" s="1"/>
  <c r="Z32" i="31"/>
  <c r="AF32" i="31" s="1"/>
  <c r="AO32" i="31" s="1"/>
  <c r="AG31" i="88"/>
  <c r="AP31" i="88" s="1"/>
  <c r="AF31" i="88"/>
  <c r="AO31" i="88" s="1"/>
  <c r="Z32" i="77"/>
  <c r="AF32" i="77" s="1"/>
  <c r="AO32" i="77" s="1"/>
  <c r="Z31" i="92"/>
  <c r="AF31" i="92" s="1"/>
  <c r="AO31" i="92" s="1"/>
  <c r="Z32" i="30"/>
  <c r="AF32" i="30" s="1"/>
  <c r="AO32" i="30" s="1"/>
  <c r="W31" i="78"/>
  <c r="Y31" i="78" s="1"/>
  <c r="W32" i="88"/>
  <c r="Y32" i="88" s="1"/>
  <c r="Z32" i="25"/>
  <c r="AG32" i="25" s="1"/>
  <c r="AP32" i="25" s="1"/>
  <c r="Z32" i="82"/>
  <c r="W33" i="82" s="1"/>
  <c r="Z32" i="37"/>
  <c r="AE32" i="37" s="1"/>
  <c r="Z32" i="43"/>
  <c r="W33" i="43" s="1"/>
  <c r="AF32" i="26"/>
  <c r="AO32" i="26" s="1"/>
  <c r="AG31" i="92"/>
  <c r="AP31" i="92" s="1"/>
  <c r="AF32" i="36"/>
  <c r="AO32" i="36" s="1"/>
  <c r="AE32" i="36"/>
  <c r="W33" i="36"/>
  <c r="AG32" i="36"/>
  <c r="AP32" i="36" s="1"/>
  <c r="AI31" i="73"/>
  <c r="AN31" i="73"/>
  <c r="W33" i="31"/>
  <c r="AG32" i="31"/>
  <c r="AP32" i="31" s="1"/>
  <c r="AH31" i="84"/>
  <c r="AQ31" i="84" s="1"/>
  <c r="AH33" i="86"/>
  <c r="AQ33" i="86" s="1"/>
  <c r="AG29" i="89"/>
  <c r="AP29" i="89" s="1"/>
  <c r="AF29" i="89"/>
  <c r="AO29" i="89" s="1"/>
  <c r="W30" i="89"/>
  <c r="AE29" i="89"/>
  <c r="AH32" i="44"/>
  <c r="AQ32" i="44" s="1"/>
  <c r="AR30" i="84"/>
  <c r="AR32" i="48"/>
  <c r="AH31" i="29"/>
  <c r="AQ31" i="29" s="1"/>
  <c r="AR32" i="79"/>
  <c r="AR31" i="26"/>
  <c r="Z32" i="44"/>
  <c r="AR31" i="37"/>
  <c r="AH32" i="82"/>
  <c r="AQ32" i="82" s="1"/>
  <c r="AH32" i="83"/>
  <c r="AQ32" i="83" s="1"/>
  <c r="X32" i="34"/>
  <c r="Y32" i="34"/>
  <c r="AI32" i="76"/>
  <c r="AN32" i="76"/>
  <c r="AH32" i="77"/>
  <c r="AQ32" i="77" s="1"/>
  <c r="AH32" i="31"/>
  <c r="AQ32" i="31" s="1"/>
  <c r="X31" i="32"/>
  <c r="Y31" i="32"/>
  <c r="AR31" i="38"/>
  <c r="X32" i="80"/>
  <c r="Y32" i="80"/>
  <c r="AN31" i="95"/>
  <c r="AI31" i="95"/>
  <c r="AR30" i="29"/>
  <c r="AR32" i="96"/>
  <c r="AR31" i="44"/>
  <c r="AH32" i="30"/>
  <c r="AQ32" i="30" s="1"/>
  <c r="Y31" i="39"/>
  <c r="X31" i="39"/>
  <c r="AH30" i="27"/>
  <c r="AQ30" i="27" s="1"/>
  <c r="AI31" i="93"/>
  <c r="AN31" i="93"/>
  <c r="X31" i="78"/>
  <c r="AN30" i="45"/>
  <c r="X31" i="47"/>
  <c r="Y31" i="47"/>
  <c r="AI31" i="80"/>
  <c r="AN31" i="80"/>
  <c r="AI30" i="39"/>
  <c r="AN30" i="39"/>
  <c r="AI31" i="91"/>
  <c r="AN31" i="91"/>
  <c r="AN30" i="78"/>
  <c r="AI30" i="78"/>
  <c r="AR30" i="41"/>
  <c r="AG29" i="46"/>
  <c r="AP29" i="46" s="1"/>
  <c r="AF29" i="46"/>
  <c r="AO29" i="46" s="1"/>
  <c r="AE29" i="46"/>
  <c r="W30" i="46"/>
  <c r="W31" i="81"/>
  <c r="AF30" i="81"/>
  <c r="AO30" i="81" s="1"/>
  <c r="AE30" i="81"/>
  <c r="AG30" i="81"/>
  <c r="AP30" i="81" s="1"/>
  <c r="AR31" i="43"/>
  <c r="Y31" i="74"/>
  <c r="X31" i="74"/>
  <c r="AI31" i="85"/>
  <c r="AN31" i="85"/>
  <c r="X32" i="33"/>
  <c r="Y32" i="33"/>
  <c r="AH31" i="92"/>
  <c r="AQ31" i="92" s="1"/>
  <c r="Y32" i="95"/>
  <c r="X32" i="95"/>
  <c r="AH32" i="25"/>
  <c r="AQ32" i="25" s="1"/>
  <c r="Y30" i="35"/>
  <c r="X30" i="35"/>
  <c r="Z31" i="84"/>
  <c r="AH33" i="96"/>
  <c r="AQ33" i="96" s="1"/>
  <c r="Z30" i="27"/>
  <c r="AI30" i="47"/>
  <c r="AN30" i="47"/>
  <c r="AI32" i="42"/>
  <c r="AN32" i="42"/>
  <c r="AH32" i="26"/>
  <c r="AQ32" i="26" s="1"/>
  <c r="AR31" i="25"/>
  <c r="AE32" i="87"/>
  <c r="W33" i="87"/>
  <c r="AF32" i="87"/>
  <c r="AO32" i="87" s="1"/>
  <c r="AG32" i="87"/>
  <c r="AP32" i="87" s="1"/>
  <c r="W33" i="38"/>
  <c r="AE32" i="38"/>
  <c r="AI31" i="40"/>
  <c r="AN31" i="40"/>
  <c r="AH33" i="48"/>
  <c r="AQ33" i="48" s="1"/>
  <c r="AH30" i="94"/>
  <c r="AQ30" i="94" s="1"/>
  <c r="AH33" i="79"/>
  <c r="AQ33" i="79" s="1"/>
  <c r="AR29" i="27"/>
  <c r="X32" i="75"/>
  <c r="Y32" i="75"/>
  <c r="AN30" i="74"/>
  <c r="AI30" i="74"/>
  <c r="AI29" i="35"/>
  <c r="AN29" i="35"/>
  <c r="AR31" i="77"/>
  <c r="Z33" i="86"/>
  <c r="AR31" i="82"/>
  <c r="Z33" i="48"/>
  <c r="Y33" i="28"/>
  <c r="X33" i="28"/>
  <c r="AR31" i="87"/>
  <c r="AH32" i="37"/>
  <c r="AQ32" i="37" s="1"/>
  <c r="X33" i="76"/>
  <c r="Y33" i="76"/>
  <c r="Y32" i="73"/>
  <c r="X32" i="73"/>
  <c r="AR31" i="36"/>
  <c r="X32" i="40"/>
  <c r="Y32" i="40"/>
  <c r="AH32" i="43"/>
  <c r="AQ32" i="43" s="1"/>
  <c r="AR29" i="94"/>
  <c r="Y32" i="91"/>
  <c r="X32" i="91"/>
  <c r="Y31" i="90"/>
  <c r="X31" i="90"/>
  <c r="X32" i="88"/>
  <c r="AH32" i="36"/>
  <c r="AQ32" i="36" s="1"/>
  <c r="AR30" i="92"/>
  <c r="AR31" i="31"/>
  <c r="AG32" i="77"/>
  <c r="AP32" i="77" s="1"/>
  <c r="AN30" i="32"/>
  <c r="AI30" i="32"/>
  <c r="X33" i="42"/>
  <c r="Y33" i="42"/>
  <c r="Z33" i="79"/>
  <c r="AH31" i="41"/>
  <c r="AQ31" i="41" s="1"/>
  <c r="Z31" i="29"/>
  <c r="AI31" i="75"/>
  <c r="AN31" i="75"/>
  <c r="AN31" i="34"/>
  <c r="AI31" i="34"/>
  <c r="Y32" i="85"/>
  <c r="X32" i="85"/>
  <c r="Z32" i="85" s="1"/>
  <c r="AN31" i="33"/>
  <c r="AI31" i="33"/>
  <c r="AR32" i="86"/>
  <c r="AH32" i="87"/>
  <c r="AQ32" i="87" s="1"/>
  <c r="AH32" i="38"/>
  <c r="AQ32" i="38" s="1"/>
  <c r="AR31" i="30"/>
  <c r="Y32" i="93"/>
  <c r="X32" i="93"/>
  <c r="X31" i="45"/>
  <c r="Y31" i="45"/>
  <c r="AN30" i="90"/>
  <c r="AI30" i="90"/>
  <c r="AN31" i="88"/>
  <c r="Z31" i="45" l="1"/>
  <c r="AF32" i="38"/>
  <c r="AO32" i="38" s="1"/>
  <c r="W32" i="41"/>
  <c r="AF33" i="96"/>
  <c r="AO33" i="96" s="1"/>
  <c r="AE31" i="41"/>
  <c r="AG33" i="96"/>
  <c r="AP33" i="96" s="1"/>
  <c r="AN32" i="28"/>
  <c r="AI31" i="88"/>
  <c r="AF31" i="41"/>
  <c r="AO31" i="41" s="1"/>
  <c r="AI30" i="45"/>
  <c r="AE32" i="31"/>
  <c r="W34" i="96"/>
  <c r="X34" i="96" s="1"/>
  <c r="AG32" i="30"/>
  <c r="AP32" i="30" s="1"/>
  <c r="W33" i="83"/>
  <c r="AF32" i="83"/>
  <c r="AO32" i="83" s="1"/>
  <c r="W33" i="30"/>
  <c r="AG32" i="83"/>
  <c r="AP32" i="83" s="1"/>
  <c r="AG32" i="43"/>
  <c r="AP32" i="43" s="1"/>
  <c r="AE32" i="30"/>
  <c r="AE32" i="82"/>
  <c r="AE30" i="94"/>
  <c r="W33" i="25"/>
  <c r="AF32" i="25"/>
  <c r="AO32" i="25" s="1"/>
  <c r="Z31" i="74"/>
  <c r="AF31" i="74" s="1"/>
  <c r="AO31" i="74" s="1"/>
  <c r="AE32" i="43"/>
  <c r="AE31" i="92"/>
  <c r="AG32" i="26"/>
  <c r="AP32" i="26" s="1"/>
  <c r="W32" i="92"/>
  <c r="W31" i="94"/>
  <c r="AE32" i="25"/>
  <c r="AN32" i="25" s="1"/>
  <c r="AF30" i="94"/>
  <c r="AO30" i="94" s="1"/>
  <c r="W33" i="26"/>
  <c r="AG32" i="37"/>
  <c r="AP32" i="37" s="1"/>
  <c r="Z32" i="73"/>
  <c r="AE32" i="73" s="1"/>
  <c r="AF32" i="37"/>
  <c r="AO32" i="37" s="1"/>
  <c r="Z31" i="32"/>
  <c r="AF31" i="32" s="1"/>
  <c r="AO31" i="32" s="1"/>
  <c r="Z32" i="34"/>
  <c r="AF32" i="34" s="1"/>
  <c r="AO32" i="34" s="1"/>
  <c r="W33" i="77"/>
  <c r="AE32" i="77"/>
  <c r="AI32" i="77" s="1"/>
  <c r="Z31" i="39"/>
  <c r="AG31" i="39" s="1"/>
  <c r="AP31" i="39" s="1"/>
  <c r="AG32" i="82"/>
  <c r="AP32" i="82" s="1"/>
  <c r="Z31" i="78"/>
  <c r="AE31" i="78" s="1"/>
  <c r="AF32" i="82"/>
  <c r="AO32" i="82" s="1"/>
  <c r="Z31" i="90"/>
  <c r="Z32" i="40"/>
  <c r="AF32" i="40" s="1"/>
  <c r="AO32" i="40" s="1"/>
  <c r="Z32" i="95"/>
  <c r="AE32" i="95" s="1"/>
  <c r="AF32" i="43"/>
  <c r="AO32" i="43" s="1"/>
  <c r="W33" i="37"/>
  <c r="Y33" i="37" s="1"/>
  <c r="AR30" i="90"/>
  <c r="AR32" i="28"/>
  <c r="AE30" i="27"/>
  <c r="AG30" i="27"/>
  <c r="AP30" i="27" s="1"/>
  <c r="AF30" i="27"/>
  <c r="AO30" i="27" s="1"/>
  <c r="W31" i="27"/>
  <c r="AE31" i="84"/>
  <c r="AG31" i="84"/>
  <c r="AP31" i="84" s="1"/>
  <c r="AF31" i="84"/>
  <c r="AO31" i="84" s="1"/>
  <c r="W32" i="84"/>
  <c r="AH31" i="47"/>
  <c r="AQ31" i="47" s="1"/>
  <c r="AR31" i="88"/>
  <c r="AF31" i="29"/>
  <c r="AO31" i="29" s="1"/>
  <c r="AE31" i="29"/>
  <c r="W32" i="29"/>
  <c r="AG31" i="29"/>
  <c r="AP31" i="29" s="1"/>
  <c r="AG33" i="79"/>
  <c r="AP33" i="79" s="1"/>
  <c r="AF33" i="79"/>
  <c r="AO33" i="79" s="1"/>
  <c r="AE33" i="79"/>
  <c r="W34" i="79"/>
  <c r="AH33" i="28"/>
  <c r="AQ33" i="28" s="1"/>
  <c r="AG33" i="86"/>
  <c r="AP33" i="86" s="1"/>
  <c r="AF33" i="86"/>
  <c r="AO33" i="86" s="1"/>
  <c r="AE33" i="86"/>
  <c r="W34" i="86"/>
  <c r="AI32" i="38"/>
  <c r="AN32" i="38"/>
  <c r="Y32" i="41"/>
  <c r="X32" i="41"/>
  <c r="AR30" i="47"/>
  <c r="W33" i="44"/>
  <c r="AG32" i="44"/>
  <c r="AP32" i="44" s="1"/>
  <c r="AF32" i="44"/>
  <c r="AO32" i="44" s="1"/>
  <c r="AE32" i="44"/>
  <c r="Y33" i="30"/>
  <c r="X33" i="30"/>
  <c r="AI32" i="36"/>
  <c r="AN32" i="36"/>
  <c r="AN33" i="96"/>
  <c r="Y33" i="26"/>
  <c r="X33" i="26"/>
  <c r="X33" i="43"/>
  <c r="Y33" i="43"/>
  <c r="AN32" i="82"/>
  <c r="W32" i="90"/>
  <c r="AG31" i="90"/>
  <c r="AP31" i="90" s="1"/>
  <c r="AE31" i="90"/>
  <c r="AF31" i="90"/>
  <c r="AO31" i="90" s="1"/>
  <c r="AH32" i="33"/>
  <c r="AQ32" i="33" s="1"/>
  <c r="AR31" i="91"/>
  <c r="AN32" i="30"/>
  <c r="AI32" i="30"/>
  <c r="AN32" i="43"/>
  <c r="AN32" i="37"/>
  <c r="AH33" i="42"/>
  <c r="AQ33" i="42" s="1"/>
  <c r="X33" i="77"/>
  <c r="Y33" i="77"/>
  <c r="AH32" i="88"/>
  <c r="AQ32" i="88" s="1"/>
  <c r="AH32" i="91"/>
  <c r="AQ32" i="91" s="1"/>
  <c r="Z33" i="28"/>
  <c r="AH32" i="75"/>
  <c r="AQ32" i="75" s="1"/>
  <c r="X33" i="38"/>
  <c r="Y33" i="38"/>
  <c r="Z33" i="38" s="1"/>
  <c r="AI32" i="87"/>
  <c r="AN32" i="87"/>
  <c r="AH30" i="35"/>
  <c r="AQ30" i="35" s="1"/>
  <c r="Z32" i="33"/>
  <c r="X31" i="81"/>
  <c r="Y31" i="81"/>
  <c r="Z31" i="47"/>
  <c r="AH32" i="80"/>
  <c r="AQ32" i="80" s="1"/>
  <c r="AR32" i="76"/>
  <c r="X33" i="31"/>
  <c r="Y33" i="31"/>
  <c r="AN32" i="83"/>
  <c r="AI32" i="83"/>
  <c r="Y33" i="25"/>
  <c r="X33" i="25"/>
  <c r="Z33" i="25" s="1"/>
  <c r="AN31" i="92"/>
  <c r="AI31" i="92"/>
  <c r="AR31" i="33"/>
  <c r="Z33" i="42"/>
  <c r="AN32" i="77"/>
  <c r="AH33" i="76"/>
  <c r="AQ33" i="76" s="1"/>
  <c r="AF33" i="48"/>
  <c r="AO33" i="48" s="1"/>
  <c r="AG33" i="48"/>
  <c r="AP33" i="48" s="1"/>
  <c r="AE33" i="48"/>
  <c r="W34" i="48"/>
  <c r="Z32" i="75"/>
  <c r="AR30" i="39"/>
  <c r="AR30" i="45"/>
  <c r="AR31" i="93"/>
  <c r="AH31" i="39"/>
  <c r="AQ31" i="39" s="1"/>
  <c r="Z32" i="80"/>
  <c r="X30" i="89"/>
  <c r="Y30" i="89"/>
  <c r="Y32" i="92"/>
  <c r="X32" i="92"/>
  <c r="X31" i="94"/>
  <c r="Y31" i="94"/>
  <c r="AH32" i="40"/>
  <c r="AQ32" i="40" s="1"/>
  <c r="Y33" i="87"/>
  <c r="X33" i="87"/>
  <c r="AN31" i="41"/>
  <c r="AI31" i="41"/>
  <c r="AH31" i="32"/>
  <c r="AQ31" i="32" s="1"/>
  <c r="AN29" i="89"/>
  <c r="AI29" i="89"/>
  <c r="AN32" i="26"/>
  <c r="AI32" i="26"/>
  <c r="AN30" i="94"/>
  <c r="AH32" i="93"/>
  <c r="AQ32" i="93" s="1"/>
  <c r="AR31" i="34"/>
  <c r="AH31" i="45"/>
  <c r="AQ31" i="45" s="1"/>
  <c r="Z32" i="93"/>
  <c r="AR30" i="32"/>
  <c r="Z32" i="88"/>
  <c r="Z32" i="91"/>
  <c r="Z33" i="76"/>
  <c r="AR29" i="35"/>
  <c r="AR31" i="40"/>
  <c r="AR32" i="42"/>
  <c r="Z30" i="35"/>
  <c r="AH32" i="95"/>
  <c r="AQ32" i="95" s="1"/>
  <c r="AR31" i="85"/>
  <c r="Y30" i="46"/>
  <c r="X30" i="46"/>
  <c r="AR30" i="78"/>
  <c r="AH32" i="34"/>
  <c r="AQ32" i="34" s="1"/>
  <c r="AI32" i="31"/>
  <c r="AN32" i="31"/>
  <c r="AR31" i="73"/>
  <c r="X33" i="83"/>
  <c r="Y33" i="83"/>
  <c r="Y34" i="96"/>
  <c r="AF32" i="85"/>
  <c r="AO32" i="85" s="1"/>
  <c r="AE32" i="85"/>
  <c r="W33" i="85"/>
  <c r="AG32" i="85"/>
  <c r="AP32" i="85" s="1"/>
  <c r="AG31" i="45"/>
  <c r="AP31" i="45" s="1"/>
  <c r="W32" i="45"/>
  <c r="AF31" i="45"/>
  <c r="AO31" i="45" s="1"/>
  <c r="AE31" i="45"/>
  <c r="AH32" i="85"/>
  <c r="AQ32" i="85" s="1"/>
  <c r="AR31" i="75"/>
  <c r="AH31" i="90"/>
  <c r="AQ31" i="90" s="1"/>
  <c r="AH32" i="73"/>
  <c r="AQ32" i="73" s="1"/>
  <c r="AR30" i="74"/>
  <c r="AH31" i="74"/>
  <c r="AQ31" i="74" s="1"/>
  <c r="AI30" i="81"/>
  <c r="AN30" i="81"/>
  <c r="AN29" i="46"/>
  <c r="AI29" i="46"/>
  <c r="AR31" i="80"/>
  <c r="AH31" i="78"/>
  <c r="AQ31" i="78" s="1"/>
  <c r="AR31" i="95"/>
  <c r="AE32" i="34"/>
  <c r="Y33" i="36"/>
  <c r="X33" i="36"/>
  <c r="X33" i="82"/>
  <c r="Y33" i="82"/>
  <c r="Z34" i="96" l="1"/>
  <c r="AG31" i="74"/>
  <c r="AP31" i="74" s="1"/>
  <c r="AI33" i="96"/>
  <c r="AG32" i="73"/>
  <c r="AP32" i="73" s="1"/>
  <c r="W32" i="74"/>
  <c r="W32" i="78"/>
  <c r="X32" i="78" s="1"/>
  <c r="AG32" i="40"/>
  <c r="AP32" i="40" s="1"/>
  <c r="AG31" i="78"/>
  <c r="AP31" i="78" s="1"/>
  <c r="AE31" i="32"/>
  <c r="X33" i="37"/>
  <c r="Z33" i="37" s="1"/>
  <c r="AE31" i="74"/>
  <c r="AI32" i="25"/>
  <c r="AR32" i="25" s="1"/>
  <c r="AF31" i="78"/>
  <c r="AO31" i="78" s="1"/>
  <c r="W33" i="73"/>
  <c r="AF32" i="73"/>
  <c r="AO32" i="73" s="1"/>
  <c r="AG31" i="32"/>
  <c r="AP31" i="32" s="1"/>
  <c r="W32" i="32"/>
  <c r="W33" i="40"/>
  <c r="Y33" i="40" s="1"/>
  <c r="AG32" i="34"/>
  <c r="AP32" i="34" s="1"/>
  <c r="AI30" i="94"/>
  <c r="AE32" i="40"/>
  <c r="W33" i="95"/>
  <c r="Y33" i="95" s="1"/>
  <c r="W33" i="34"/>
  <c r="X33" i="34" s="1"/>
  <c r="Z30" i="46"/>
  <c r="W31" i="46" s="1"/>
  <c r="AI32" i="37"/>
  <c r="Z33" i="43"/>
  <c r="W34" i="43" s="1"/>
  <c r="W32" i="39"/>
  <c r="Z31" i="94"/>
  <c r="AE31" i="94" s="1"/>
  <c r="AI32" i="82"/>
  <c r="AR32" i="82" s="1"/>
  <c r="Z33" i="26"/>
  <c r="W34" i="26" s="1"/>
  <c r="Z31" i="81"/>
  <c r="AF32" i="95"/>
  <c r="AO32" i="95" s="1"/>
  <c r="AG32" i="95"/>
  <c r="AP32" i="95" s="1"/>
  <c r="AF31" i="39"/>
  <c r="AO31" i="39" s="1"/>
  <c r="AE31" i="39"/>
  <c r="AN31" i="39" s="1"/>
  <c r="AI32" i="43"/>
  <c r="AR32" i="43" s="1"/>
  <c r="Z33" i="82"/>
  <c r="AE33" i="82" s="1"/>
  <c r="Z33" i="77"/>
  <c r="AG33" i="77" s="1"/>
  <c r="AP33" i="77" s="1"/>
  <c r="Z33" i="87"/>
  <c r="W34" i="87" s="1"/>
  <c r="Z32" i="92"/>
  <c r="W33" i="92" s="1"/>
  <c r="AE33" i="43"/>
  <c r="AF33" i="77"/>
  <c r="AO33" i="77" s="1"/>
  <c r="AF34" i="96"/>
  <c r="AO34" i="96" s="1"/>
  <c r="AE34" i="96"/>
  <c r="W35" i="96"/>
  <c r="AG34" i="96"/>
  <c r="AP34" i="96" s="1"/>
  <c r="AE33" i="38"/>
  <c r="W34" i="38"/>
  <c r="AG33" i="38"/>
  <c r="AP33" i="38" s="1"/>
  <c r="AF33" i="38"/>
  <c r="AO33" i="38" s="1"/>
  <c r="X32" i="74"/>
  <c r="Y32" i="74"/>
  <c r="AG32" i="88"/>
  <c r="AP32" i="88" s="1"/>
  <c r="AF32" i="88"/>
  <c r="AO32" i="88" s="1"/>
  <c r="AE32" i="88"/>
  <c r="W33" i="88"/>
  <c r="AR32" i="26"/>
  <c r="AG32" i="80"/>
  <c r="AP32" i="80" s="1"/>
  <c r="AF32" i="80"/>
  <c r="AO32" i="80" s="1"/>
  <c r="AE32" i="80"/>
  <c r="W33" i="80"/>
  <c r="AE32" i="75"/>
  <c r="W33" i="75"/>
  <c r="AF32" i="75"/>
  <c r="AO32" i="75" s="1"/>
  <c r="AG32" i="75"/>
  <c r="AP32" i="75" s="1"/>
  <c r="AH33" i="25"/>
  <c r="AQ33" i="25" s="1"/>
  <c r="AH33" i="31"/>
  <c r="AQ33" i="31" s="1"/>
  <c r="AE31" i="81"/>
  <c r="AG31" i="81"/>
  <c r="AP31" i="81" s="1"/>
  <c r="AF31" i="81"/>
  <c r="AO31" i="81" s="1"/>
  <c r="W32" i="81"/>
  <c r="AH32" i="41"/>
  <c r="AQ32" i="41" s="1"/>
  <c r="Y34" i="86"/>
  <c r="X34" i="86"/>
  <c r="AN31" i="84"/>
  <c r="AI31" i="84"/>
  <c r="AR29" i="46"/>
  <c r="AH34" i="96"/>
  <c r="AQ34" i="96" s="1"/>
  <c r="Y34" i="48"/>
  <c r="X34" i="48"/>
  <c r="AE33" i="42"/>
  <c r="W34" i="42"/>
  <c r="AF33" i="42"/>
  <c r="AO33" i="42" s="1"/>
  <c r="AG33" i="42"/>
  <c r="AP33" i="42" s="1"/>
  <c r="Z33" i="31"/>
  <c r="AG32" i="33"/>
  <c r="AP32" i="33" s="1"/>
  <c r="AF32" i="33"/>
  <c r="AO32" i="33" s="1"/>
  <c r="W33" i="33"/>
  <c r="AE32" i="33"/>
  <c r="AR32" i="37"/>
  <c r="AI31" i="78"/>
  <c r="AN31" i="78"/>
  <c r="AI31" i="90"/>
  <c r="AN31" i="90"/>
  <c r="AH33" i="26"/>
  <c r="AQ33" i="26" s="1"/>
  <c r="AR32" i="36"/>
  <c r="AN33" i="86"/>
  <c r="AI33" i="86"/>
  <c r="X31" i="27"/>
  <c r="Y31" i="27"/>
  <c r="AI32" i="40"/>
  <c r="AN32" i="40"/>
  <c r="X32" i="32"/>
  <c r="Y32" i="32"/>
  <c r="Y32" i="39"/>
  <c r="X32" i="39"/>
  <c r="Z32" i="39" s="1"/>
  <c r="AR30" i="81"/>
  <c r="AI31" i="74"/>
  <c r="AN31" i="74"/>
  <c r="AR29" i="89"/>
  <c r="AH31" i="94"/>
  <c r="AQ31" i="94" s="1"/>
  <c r="AI33" i="48"/>
  <c r="AN33" i="48"/>
  <c r="W34" i="25"/>
  <c r="AG33" i="25"/>
  <c r="AP33" i="25" s="1"/>
  <c r="AF33" i="25"/>
  <c r="AO33" i="25" s="1"/>
  <c r="AE33" i="25"/>
  <c r="AR32" i="87"/>
  <c r="AH33" i="30"/>
  <c r="AQ33" i="30" s="1"/>
  <c r="Z32" i="41"/>
  <c r="X32" i="84"/>
  <c r="Y32" i="84"/>
  <c r="AH33" i="82"/>
  <c r="AQ33" i="82" s="1"/>
  <c r="Y33" i="34"/>
  <c r="AH33" i="36"/>
  <c r="AQ33" i="36" s="1"/>
  <c r="AN32" i="34"/>
  <c r="AI32" i="34"/>
  <c r="Z33" i="36"/>
  <c r="AN31" i="45"/>
  <c r="AI31" i="45"/>
  <c r="Y33" i="85"/>
  <c r="X33" i="85"/>
  <c r="AR32" i="31"/>
  <c r="AG30" i="35"/>
  <c r="AP30" i="35" s="1"/>
  <c r="AE30" i="35"/>
  <c r="W31" i="35"/>
  <c r="AF30" i="35"/>
  <c r="AO30" i="35" s="1"/>
  <c r="AG32" i="93"/>
  <c r="AP32" i="93" s="1"/>
  <c r="AE32" i="93"/>
  <c r="AF32" i="93"/>
  <c r="AO32" i="93" s="1"/>
  <c r="W33" i="93"/>
  <c r="AR31" i="41"/>
  <c r="W32" i="94"/>
  <c r="AR32" i="83"/>
  <c r="AF31" i="47"/>
  <c r="AO31" i="47" s="1"/>
  <c r="AE31" i="47"/>
  <c r="W32" i="47"/>
  <c r="AG31" i="47"/>
  <c r="AP31" i="47" s="1"/>
  <c r="X33" i="44"/>
  <c r="Y33" i="44"/>
  <c r="Y34" i="79"/>
  <c r="X34" i="79"/>
  <c r="AN31" i="32"/>
  <c r="Y33" i="73"/>
  <c r="X33" i="73"/>
  <c r="Z33" i="73" s="1"/>
  <c r="AI32" i="85"/>
  <c r="AN32" i="85"/>
  <c r="AH33" i="83"/>
  <c r="AQ33" i="83" s="1"/>
  <c r="AF33" i="76"/>
  <c r="AO33" i="76" s="1"/>
  <c r="AE33" i="76"/>
  <c r="AG33" i="76"/>
  <c r="AP33" i="76" s="1"/>
  <c r="W34" i="76"/>
  <c r="AR30" i="94"/>
  <c r="AH32" i="92"/>
  <c r="AQ32" i="92" s="1"/>
  <c r="AH30" i="89"/>
  <c r="AQ30" i="89" s="1"/>
  <c r="AR31" i="92"/>
  <c r="AH33" i="38"/>
  <c r="AQ33" i="38" s="1"/>
  <c r="AR32" i="30"/>
  <c r="Y32" i="90"/>
  <c r="X32" i="90"/>
  <c r="AR33" i="96"/>
  <c r="Z33" i="30"/>
  <c r="AR32" i="38"/>
  <c r="AN33" i="79"/>
  <c r="AI33" i="79"/>
  <c r="X32" i="29"/>
  <c r="Y32" i="29"/>
  <c r="AI32" i="95"/>
  <c r="AN32" i="95"/>
  <c r="AI32" i="73"/>
  <c r="AN32" i="73"/>
  <c r="Y32" i="45"/>
  <c r="X32" i="45"/>
  <c r="Z32" i="45" s="1"/>
  <c r="Z33" i="83"/>
  <c r="AH30" i="46"/>
  <c r="AQ30" i="46" s="1"/>
  <c r="AF32" i="91"/>
  <c r="AO32" i="91" s="1"/>
  <c r="AE32" i="91"/>
  <c r="AG32" i="91"/>
  <c r="AP32" i="91" s="1"/>
  <c r="W33" i="91"/>
  <c r="AH33" i="87"/>
  <c r="AQ33" i="87" s="1"/>
  <c r="Z30" i="89"/>
  <c r="AR32" i="77"/>
  <c r="AH31" i="81"/>
  <c r="AQ31" i="81" s="1"/>
  <c r="AG33" i="28"/>
  <c r="AP33" i="28" s="1"/>
  <c r="AF33" i="28"/>
  <c r="AO33" i="28" s="1"/>
  <c r="W34" i="28"/>
  <c r="AE33" i="28"/>
  <c r="AH33" i="77"/>
  <c r="AQ33" i="77" s="1"/>
  <c r="AH33" i="43"/>
  <c r="AQ33" i="43" s="1"/>
  <c r="AI32" i="44"/>
  <c r="AN32" i="44"/>
  <c r="AI31" i="29"/>
  <c r="AN31" i="29"/>
  <c r="AN30" i="27"/>
  <c r="AI30" i="27"/>
  <c r="Y32" i="78" l="1"/>
  <c r="X33" i="40"/>
  <c r="AE33" i="26"/>
  <c r="AF30" i="46"/>
  <c r="AO30" i="46" s="1"/>
  <c r="AE30" i="46"/>
  <c r="AG30" i="46"/>
  <c r="AP30" i="46" s="1"/>
  <c r="AG33" i="37"/>
  <c r="AP33" i="37" s="1"/>
  <c r="AF33" i="37"/>
  <c r="AO33" i="37" s="1"/>
  <c r="AH33" i="37"/>
  <c r="AQ33" i="37" s="1"/>
  <c r="AF33" i="87"/>
  <c r="AO33" i="87" s="1"/>
  <c r="AF31" i="94"/>
  <c r="AO31" i="94" s="1"/>
  <c r="AF33" i="43"/>
  <c r="AO33" i="43" s="1"/>
  <c r="AG31" i="94"/>
  <c r="AP31" i="94" s="1"/>
  <c r="X33" i="95"/>
  <c r="AG33" i="43"/>
  <c r="AP33" i="43" s="1"/>
  <c r="AI31" i="32"/>
  <c r="Z32" i="32"/>
  <c r="W34" i="37"/>
  <c r="Y34" i="37" s="1"/>
  <c r="AF33" i="26"/>
  <c r="AO33" i="26" s="1"/>
  <c r="Z34" i="48"/>
  <c r="AE33" i="37"/>
  <c r="AG33" i="26"/>
  <c r="AP33" i="26" s="1"/>
  <c r="W34" i="77"/>
  <c r="AI31" i="39"/>
  <c r="AR31" i="39" s="1"/>
  <c r="Z33" i="40"/>
  <c r="AE32" i="92"/>
  <c r="Z32" i="84"/>
  <c r="AF32" i="92"/>
  <c r="AO32" i="92" s="1"/>
  <c r="AG32" i="92"/>
  <c r="AP32" i="92" s="1"/>
  <c r="Z33" i="95"/>
  <c r="AE33" i="95" s="1"/>
  <c r="AE33" i="87"/>
  <c r="AE33" i="77"/>
  <c r="AF33" i="82"/>
  <c r="AO33" i="82" s="1"/>
  <c r="W34" i="82"/>
  <c r="AG33" i="82"/>
  <c r="AP33" i="82" s="1"/>
  <c r="Z32" i="78"/>
  <c r="AF32" i="78" s="1"/>
  <c r="AO32" i="78" s="1"/>
  <c r="Z33" i="85"/>
  <c r="Z31" i="27"/>
  <c r="AE31" i="27" s="1"/>
  <c r="AG33" i="87"/>
  <c r="AP33" i="87" s="1"/>
  <c r="Z34" i="79"/>
  <c r="W35" i="79" s="1"/>
  <c r="AG33" i="73"/>
  <c r="AP33" i="73" s="1"/>
  <c r="AF33" i="73"/>
  <c r="AO33" i="73" s="1"/>
  <c r="AE33" i="73"/>
  <c r="W34" i="73"/>
  <c r="W34" i="30"/>
  <c r="AG33" i="30"/>
  <c r="AP33" i="30" s="1"/>
  <c r="AF33" i="30"/>
  <c r="AO33" i="30" s="1"/>
  <c r="AE33" i="30"/>
  <c r="AN32" i="91"/>
  <c r="AI32" i="91"/>
  <c r="AR32" i="73"/>
  <c r="AR33" i="79"/>
  <c r="AN31" i="47"/>
  <c r="AI31" i="47"/>
  <c r="AI31" i="94"/>
  <c r="AN31" i="94"/>
  <c r="Y31" i="35"/>
  <c r="X31" i="35"/>
  <c r="AH33" i="34"/>
  <c r="AQ33" i="34" s="1"/>
  <c r="AR31" i="74"/>
  <c r="AR32" i="40"/>
  <c r="AN32" i="33"/>
  <c r="AI32" i="33"/>
  <c r="AI32" i="75"/>
  <c r="AN32" i="75"/>
  <c r="AN33" i="37"/>
  <c r="AI33" i="37"/>
  <c r="X34" i="38"/>
  <c r="Y34" i="38"/>
  <c r="Y34" i="87"/>
  <c r="X34" i="87"/>
  <c r="Y34" i="43"/>
  <c r="X34" i="43"/>
  <c r="AH32" i="29"/>
  <c r="AQ32" i="29" s="1"/>
  <c r="AR30" i="27"/>
  <c r="AN30" i="35"/>
  <c r="AI30" i="35"/>
  <c r="Y34" i="25"/>
  <c r="X34" i="25"/>
  <c r="W33" i="39"/>
  <c r="AG32" i="39"/>
  <c r="AP32" i="39" s="1"/>
  <c r="AF32" i="39"/>
  <c r="AO32" i="39" s="1"/>
  <c r="AE32" i="39"/>
  <c r="AR31" i="90"/>
  <c r="W35" i="48"/>
  <c r="AE34" i="48"/>
  <c r="AG34" i="48"/>
  <c r="AP34" i="48" s="1"/>
  <c r="AF34" i="48"/>
  <c r="AO34" i="48" s="1"/>
  <c r="AH34" i="86"/>
  <c r="AQ34" i="86" s="1"/>
  <c r="AN33" i="38"/>
  <c r="AI33" i="38"/>
  <c r="AI33" i="26"/>
  <c r="AN33" i="26"/>
  <c r="AN32" i="92"/>
  <c r="AN33" i="87"/>
  <c r="AI33" i="87"/>
  <c r="AN33" i="82"/>
  <c r="AG33" i="83"/>
  <c r="AP33" i="83" s="1"/>
  <c r="AF33" i="83"/>
  <c r="AO33" i="83" s="1"/>
  <c r="W34" i="83"/>
  <c r="AE33" i="83"/>
  <c r="AH32" i="90"/>
  <c r="AQ32" i="90" s="1"/>
  <c r="AI33" i="76"/>
  <c r="AN33" i="76"/>
  <c r="AH33" i="44"/>
  <c r="AQ33" i="44" s="1"/>
  <c r="AG33" i="85"/>
  <c r="AP33" i="85" s="1"/>
  <c r="AF33" i="85"/>
  <c r="AO33" i="85" s="1"/>
  <c r="AE33" i="85"/>
  <c r="W34" i="85"/>
  <c r="AR31" i="29"/>
  <c r="AH32" i="45"/>
  <c r="AQ32" i="45" s="1"/>
  <c r="AR32" i="95"/>
  <c r="AR31" i="32"/>
  <c r="Z33" i="44"/>
  <c r="X32" i="94"/>
  <c r="Y32" i="94"/>
  <c r="AN32" i="93"/>
  <c r="AI32" i="93"/>
  <c r="AR31" i="45"/>
  <c r="Z33" i="34"/>
  <c r="AH31" i="27"/>
  <c r="AQ31" i="27" s="1"/>
  <c r="Y33" i="33"/>
  <c r="X33" i="33"/>
  <c r="AH33" i="40"/>
  <c r="AQ33" i="40" s="1"/>
  <c r="Y33" i="80"/>
  <c r="X33" i="80"/>
  <c r="Y33" i="88"/>
  <c r="X33" i="88"/>
  <c r="AH32" i="74"/>
  <c r="AQ32" i="74" s="1"/>
  <c r="X31" i="46"/>
  <c r="Y31" i="46"/>
  <c r="AI33" i="43"/>
  <c r="AN33" i="43"/>
  <c r="AF32" i="45"/>
  <c r="AO32" i="45" s="1"/>
  <c r="AG32" i="45"/>
  <c r="AP32" i="45" s="1"/>
  <c r="AE32" i="45"/>
  <c r="W33" i="45"/>
  <c r="AN33" i="28"/>
  <c r="AI33" i="28"/>
  <c r="W31" i="89"/>
  <c r="AE30" i="89"/>
  <c r="AF30" i="89"/>
  <c r="AO30" i="89" s="1"/>
  <c r="AG30" i="89"/>
  <c r="AP30" i="89" s="1"/>
  <c r="X33" i="91"/>
  <c r="Y33" i="91"/>
  <c r="Z32" i="90"/>
  <c r="AR32" i="85"/>
  <c r="AH34" i="79"/>
  <c r="AQ34" i="79" s="1"/>
  <c r="AH32" i="84"/>
  <c r="AQ32" i="84" s="1"/>
  <c r="AI33" i="25"/>
  <c r="AN33" i="25"/>
  <c r="AR33" i="48"/>
  <c r="AH32" i="32"/>
  <c r="AQ32" i="32" s="1"/>
  <c r="AR31" i="78"/>
  <c r="X34" i="42"/>
  <c r="Y34" i="42"/>
  <c r="Z34" i="86"/>
  <c r="AN31" i="81"/>
  <c r="AI31" i="81"/>
  <c r="AN32" i="80"/>
  <c r="AI32" i="80"/>
  <c r="Z32" i="74"/>
  <c r="X35" i="96"/>
  <c r="Y35" i="96"/>
  <c r="AN33" i="77"/>
  <c r="AI33" i="77"/>
  <c r="Y34" i="82"/>
  <c r="X34" i="82"/>
  <c r="Y34" i="76"/>
  <c r="X34" i="76"/>
  <c r="AH33" i="73"/>
  <c r="AQ33" i="73" s="1"/>
  <c r="AG33" i="36"/>
  <c r="AP33" i="36" s="1"/>
  <c r="AE33" i="36"/>
  <c r="AF33" i="36"/>
  <c r="AO33" i="36" s="1"/>
  <c r="W34" i="36"/>
  <c r="AG32" i="84"/>
  <c r="AP32" i="84" s="1"/>
  <c r="AF32" i="84"/>
  <c r="AO32" i="84" s="1"/>
  <c r="W33" i="84"/>
  <c r="AE32" i="84"/>
  <c r="AF32" i="32"/>
  <c r="AO32" i="32" s="1"/>
  <c r="AE32" i="32"/>
  <c r="W33" i="32"/>
  <c r="AG32" i="32"/>
  <c r="AP32" i="32" s="1"/>
  <c r="AR33" i="86"/>
  <c r="AI33" i="42"/>
  <c r="AN33" i="42"/>
  <c r="AG33" i="40"/>
  <c r="AP33" i="40" s="1"/>
  <c r="AF33" i="40"/>
  <c r="AO33" i="40" s="1"/>
  <c r="AE33" i="40"/>
  <c r="W34" i="40"/>
  <c r="AN32" i="88"/>
  <c r="AI32" i="88"/>
  <c r="Y33" i="92"/>
  <c r="X33" i="92"/>
  <c r="AR32" i="44"/>
  <c r="X34" i="28"/>
  <c r="Y34" i="28"/>
  <c r="Z32" i="29"/>
  <c r="AH32" i="78"/>
  <c r="AQ32" i="78" s="1"/>
  <c r="X32" i="47"/>
  <c r="Y32" i="47"/>
  <c r="X33" i="93"/>
  <c r="Y33" i="93"/>
  <c r="AH33" i="85"/>
  <c r="AQ33" i="85" s="1"/>
  <c r="AR32" i="34"/>
  <c r="W33" i="41"/>
  <c r="AG32" i="41"/>
  <c r="AP32" i="41" s="1"/>
  <c r="AF32" i="41"/>
  <c r="AO32" i="41" s="1"/>
  <c r="AE32" i="41"/>
  <c r="AH32" i="39"/>
  <c r="AQ32" i="39" s="1"/>
  <c r="AE33" i="31"/>
  <c r="W34" i="31"/>
  <c r="AG33" i="31"/>
  <c r="AP33" i="31" s="1"/>
  <c r="AF33" i="31"/>
  <c r="AO33" i="31" s="1"/>
  <c r="AH34" i="48"/>
  <c r="AQ34" i="48" s="1"/>
  <c r="AH33" i="95"/>
  <c r="AQ33" i="95" s="1"/>
  <c r="AR31" i="84"/>
  <c r="Y32" i="81"/>
  <c r="X32" i="81"/>
  <c r="Y33" i="75"/>
  <c r="X33" i="75"/>
  <c r="AN34" i="96"/>
  <c r="AI34" i="96"/>
  <c r="X34" i="26"/>
  <c r="Y34" i="26"/>
  <c r="AI30" i="46"/>
  <c r="AN30" i="46"/>
  <c r="X34" i="77"/>
  <c r="Y34" i="77"/>
  <c r="AG33" i="95" l="1"/>
  <c r="AP33" i="95" s="1"/>
  <c r="AG32" i="78"/>
  <c r="AP32" i="78" s="1"/>
  <c r="W34" i="95"/>
  <c r="W33" i="78"/>
  <c r="Y33" i="78" s="1"/>
  <c r="X34" i="37"/>
  <c r="AH34" i="37" s="1"/>
  <c r="AQ34" i="37" s="1"/>
  <c r="AF33" i="95"/>
  <c r="AO33" i="95" s="1"/>
  <c r="Z32" i="81"/>
  <c r="AG34" i="79"/>
  <c r="AP34" i="79" s="1"/>
  <c r="Z34" i="28"/>
  <c r="AI32" i="92"/>
  <c r="Z35" i="96"/>
  <c r="AE35" i="96" s="1"/>
  <c r="AE34" i="79"/>
  <c r="AN34" i="79" s="1"/>
  <c r="AI33" i="82"/>
  <c r="AR33" i="82" s="1"/>
  <c r="Z34" i="43"/>
  <c r="AE34" i="43" s="1"/>
  <c r="AF34" i="79"/>
  <c r="AO34" i="79" s="1"/>
  <c r="AG31" i="27"/>
  <c r="AP31" i="27" s="1"/>
  <c r="Z33" i="93"/>
  <c r="W34" i="93" s="1"/>
  <c r="Z34" i="82"/>
  <c r="AG34" i="82" s="1"/>
  <c r="AP34" i="82" s="1"/>
  <c r="AF31" i="27"/>
  <c r="AO31" i="27" s="1"/>
  <c r="W32" i="27"/>
  <c r="X32" i="27" s="1"/>
  <c r="Z34" i="26"/>
  <c r="W35" i="26" s="1"/>
  <c r="AE32" i="78"/>
  <c r="AI32" i="78" s="1"/>
  <c r="Z33" i="92"/>
  <c r="W34" i="92" s="1"/>
  <c r="Z31" i="46"/>
  <c r="AF31" i="46" s="1"/>
  <c r="AO31" i="46" s="1"/>
  <c r="Z33" i="33"/>
  <c r="W34" i="33" s="1"/>
  <c r="Z34" i="38"/>
  <c r="AG34" i="38" s="1"/>
  <c r="AP34" i="38" s="1"/>
  <c r="Z34" i="25"/>
  <c r="AE34" i="25" s="1"/>
  <c r="Z33" i="80"/>
  <c r="W34" i="80" s="1"/>
  <c r="Z31" i="35"/>
  <c r="AG31" i="35" s="1"/>
  <c r="AP31" i="35" s="1"/>
  <c r="AR32" i="88"/>
  <c r="AH34" i="26"/>
  <c r="AQ34" i="26" s="1"/>
  <c r="AG32" i="81"/>
  <c r="AP32" i="81" s="1"/>
  <c r="AF32" i="81"/>
  <c r="AO32" i="81" s="1"/>
  <c r="W33" i="81"/>
  <c r="AE32" i="81"/>
  <c r="AH33" i="93"/>
  <c r="AQ33" i="93" s="1"/>
  <c r="AH34" i="28"/>
  <c r="AQ34" i="28" s="1"/>
  <c r="AF33" i="92"/>
  <c r="AO33" i="92" s="1"/>
  <c r="W35" i="86"/>
  <c r="AG34" i="86"/>
  <c r="AP34" i="86" s="1"/>
  <c r="AF34" i="86"/>
  <c r="AO34" i="86" s="1"/>
  <c r="AE34" i="86"/>
  <c r="AH31" i="46"/>
  <c r="AQ31" i="46" s="1"/>
  <c r="AH33" i="33"/>
  <c r="AQ33" i="33" s="1"/>
  <c r="AN33" i="85"/>
  <c r="AI33" i="85"/>
  <c r="AR32" i="92"/>
  <c r="AI34" i="48"/>
  <c r="AN34" i="48"/>
  <c r="X33" i="78"/>
  <c r="AE32" i="74"/>
  <c r="W33" i="74"/>
  <c r="AF32" i="74"/>
  <c r="AO32" i="74" s="1"/>
  <c r="AG32" i="74"/>
  <c r="AP32" i="74" s="1"/>
  <c r="AH33" i="91"/>
  <c r="AQ33" i="91" s="1"/>
  <c r="X31" i="89"/>
  <c r="Y31" i="89"/>
  <c r="Z31" i="89" s="1"/>
  <c r="W32" i="46"/>
  <c r="AG31" i="46"/>
  <c r="AP31" i="46" s="1"/>
  <c r="AH33" i="88"/>
  <c r="AQ33" i="88" s="1"/>
  <c r="X34" i="95"/>
  <c r="Y34" i="95"/>
  <c r="AR30" i="35"/>
  <c r="AH34" i="87"/>
  <c r="AQ34" i="87" s="1"/>
  <c r="AR33" i="37"/>
  <c r="AH34" i="77"/>
  <c r="AQ34" i="77" s="1"/>
  <c r="AH33" i="75"/>
  <c r="AQ33" i="75" s="1"/>
  <c r="AE33" i="93"/>
  <c r="Y33" i="32"/>
  <c r="X33" i="32"/>
  <c r="AH34" i="76"/>
  <c r="AQ34" i="76" s="1"/>
  <c r="AR33" i="77"/>
  <c r="AR32" i="80"/>
  <c r="AH34" i="42"/>
  <c r="AQ34" i="42" s="1"/>
  <c r="Z33" i="91"/>
  <c r="AR33" i="28"/>
  <c r="AF33" i="34"/>
  <c r="AO33" i="34" s="1"/>
  <c r="AG33" i="34"/>
  <c r="AP33" i="34" s="1"/>
  <c r="AE33" i="34"/>
  <c r="W34" i="34"/>
  <c r="AH32" i="94"/>
  <c r="AQ32" i="94" s="1"/>
  <c r="X35" i="48"/>
  <c r="Y35" i="48"/>
  <c r="AR31" i="94"/>
  <c r="AN33" i="36"/>
  <c r="AI33" i="36"/>
  <c r="Z34" i="77"/>
  <c r="Y33" i="41"/>
  <c r="X33" i="41"/>
  <c r="AH32" i="47"/>
  <c r="AQ32" i="47" s="1"/>
  <c r="AR33" i="42"/>
  <c r="AI32" i="32"/>
  <c r="AN32" i="32"/>
  <c r="Z34" i="42"/>
  <c r="Z33" i="88"/>
  <c r="Z32" i="94"/>
  <c r="AR33" i="76"/>
  <c r="AR33" i="26"/>
  <c r="AN33" i="95"/>
  <c r="X33" i="39"/>
  <c r="Y33" i="39"/>
  <c r="Z34" i="87"/>
  <c r="AR31" i="47"/>
  <c r="AR32" i="91"/>
  <c r="X34" i="30"/>
  <c r="Y34" i="30"/>
  <c r="Y34" i="73"/>
  <c r="X34" i="73"/>
  <c r="AE34" i="26"/>
  <c r="Y33" i="84"/>
  <c r="X33" i="84"/>
  <c r="AR34" i="96"/>
  <c r="AR30" i="46"/>
  <c r="AH32" i="81"/>
  <c r="AQ32" i="81" s="1"/>
  <c r="Y34" i="31"/>
  <c r="X34" i="31"/>
  <c r="Z32" i="47"/>
  <c r="AG32" i="29"/>
  <c r="AP32" i="29" s="1"/>
  <c r="AF32" i="29"/>
  <c r="AO32" i="29" s="1"/>
  <c r="AE32" i="29"/>
  <c r="W33" i="29"/>
  <c r="AH33" i="92"/>
  <c r="AQ33" i="92" s="1"/>
  <c r="X34" i="40"/>
  <c r="Z34" i="40" s="1"/>
  <c r="Y34" i="40"/>
  <c r="Z34" i="76"/>
  <c r="AR31" i="81"/>
  <c r="AR33" i="25"/>
  <c r="X33" i="45"/>
  <c r="Y33" i="45"/>
  <c r="AR33" i="43"/>
  <c r="AH33" i="80"/>
  <c r="AQ33" i="80" s="1"/>
  <c r="AE33" i="44"/>
  <c r="AF33" i="44"/>
  <c r="AO33" i="44" s="1"/>
  <c r="AG33" i="44"/>
  <c r="AP33" i="44" s="1"/>
  <c r="W34" i="44"/>
  <c r="AN33" i="83"/>
  <c r="AI33" i="83"/>
  <c r="AR33" i="87"/>
  <c r="AR33" i="38"/>
  <c r="AH34" i="25"/>
  <c r="AQ34" i="25" s="1"/>
  <c r="AH34" i="43"/>
  <c r="AQ34" i="43" s="1"/>
  <c r="AR32" i="75"/>
  <c r="AH31" i="35"/>
  <c r="AQ31" i="35" s="1"/>
  <c r="AN31" i="27"/>
  <c r="AN33" i="73"/>
  <c r="AI33" i="73"/>
  <c r="W35" i="28"/>
  <c r="AE34" i="28"/>
  <c r="AG34" i="28"/>
  <c r="AP34" i="28" s="1"/>
  <c r="AF34" i="28"/>
  <c r="AO34" i="28" s="1"/>
  <c r="W35" i="82"/>
  <c r="Z33" i="75"/>
  <c r="AI33" i="31"/>
  <c r="AN33" i="31"/>
  <c r="AI32" i="41"/>
  <c r="AN32" i="41"/>
  <c r="AN33" i="40"/>
  <c r="AI33" i="40"/>
  <c r="AN32" i="84"/>
  <c r="AI32" i="84"/>
  <c r="X34" i="36"/>
  <c r="Z34" i="36" s="1"/>
  <c r="Y34" i="36"/>
  <c r="AH34" i="82"/>
  <c r="AQ34" i="82" s="1"/>
  <c r="AH35" i="96"/>
  <c r="AQ35" i="96" s="1"/>
  <c r="AE32" i="90"/>
  <c r="W33" i="90"/>
  <c r="AF32" i="90"/>
  <c r="AO32" i="90" s="1"/>
  <c r="AG32" i="90"/>
  <c r="AP32" i="90" s="1"/>
  <c r="AI30" i="89"/>
  <c r="AN30" i="89"/>
  <c r="AI32" i="45"/>
  <c r="AN32" i="45"/>
  <c r="AR32" i="93"/>
  <c r="X34" i="85"/>
  <c r="Y34" i="85"/>
  <c r="Y34" i="83"/>
  <c r="X34" i="83"/>
  <c r="AI32" i="39"/>
  <c r="AN32" i="39"/>
  <c r="AH34" i="38"/>
  <c r="AQ34" i="38" s="1"/>
  <c r="AR32" i="33"/>
  <c r="AI33" i="30"/>
  <c r="AN33" i="30"/>
  <c r="Y35" i="79"/>
  <c r="X35" i="79"/>
  <c r="Z34" i="37" l="1"/>
  <c r="W35" i="37" s="1"/>
  <c r="AI34" i="79"/>
  <c r="AE34" i="82"/>
  <c r="AG33" i="93"/>
  <c r="AP33" i="93" s="1"/>
  <c r="AN32" i="78"/>
  <c r="W36" i="96"/>
  <c r="X36" i="96" s="1"/>
  <c r="Z36" i="96" s="1"/>
  <c r="AF34" i="25"/>
  <c r="AO34" i="25" s="1"/>
  <c r="AF33" i="93"/>
  <c r="AO33" i="93" s="1"/>
  <c r="AF34" i="82"/>
  <c r="AO34" i="82" s="1"/>
  <c r="AF35" i="96"/>
  <c r="AO35" i="96" s="1"/>
  <c r="AG34" i="25"/>
  <c r="AP34" i="25" s="1"/>
  <c r="AI33" i="95"/>
  <c r="AR33" i="95" s="1"/>
  <c r="AE33" i="92"/>
  <c r="W35" i="25"/>
  <c r="AG35" i="96"/>
  <c r="AP35" i="96" s="1"/>
  <c r="AG34" i="37"/>
  <c r="AP34" i="37" s="1"/>
  <c r="AG33" i="33"/>
  <c r="AP33" i="33" s="1"/>
  <c r="AF33" i="80"/>
  <c r="AO33" i="80" s="1"/>
  <c r="AE34" i="37"/>
  <c r="AE33" i="80"/>
  <c r="AF34" i="37"/>
  <c r="AO34" i="37" s="1"/>
  <c r="AG33" i="80"/>
  <c r="AP33" i="80" s="1"/>
  <c r="W32" i="35"/>
  <c r="Y32" i="35" s="1"/>
  <c r="AE31" i="46"/>
  <c r="AI31" i="46" s="1"/>
  <c r="AF34" i="43"/>
  <c r="AO34" i="43" s="1"/>
  <c r="W35" i="43"/>
  <c r="Y32" i="27"/>
  <c r="Z34" i="30"/>
  <c r="Z35" i="48"/>
  <c r="W36" i="48" s="1"/>
  <c r="Z33" i="78"/>
  <c r="AE33" i="78" s="1"/>
  <c r="AG33" i="92"/>
  <c r="AP33" i="92" s="1"/>
  <c r="AG34" i="43"/>
  <c r="AP34" i="43" s="1"/>
  <c r="Z34" i="83"/>
  <c r="AF34" i="83" s="1"/>
  <c r="AO34" i="83" s="1"/>
  <c r="AI31" i="27"/>
  <c r="AE34" i="38"/>
  <c r="AN34" i="38" s="1"/>
  <c r="Z33" i="84"/>
  <c r="AG33" i="84" s="1"/>
  <c r="AP33" i="84" s="1"/>
  <c r="W35" i="38"/>
  <c r="X35" i="38" s="1"/>
  <c r="AF34" i="26"/>
  <c r="AO34" i="26" s="1"/>
  <c r="AF34" i="38"/>
  <c r="AO34" i="38" s="1"/>
  <c r="AE33" i="33"/>
  <c r="AG34" i="26"/>
  <c r="AP34" i="26" s="1"/>
  <c r="AF33" i="33"/>
  <c r="AO33" i="33" s="1"/>
  <c r="Z34" i="85"/>
  <c r="AG34" i="85" s="1"/>
  <c r="AP34" i="85" s="1"/>
  <c r="Z33" i="41"/>
  <c r="AE33" i="41" s="1"/>
  <c r="AE31" i="35"/>
  <c r="AF31" i="35"/>
  <c r="AO31" i="35" s="1"/>
  <c r="Z34" i="31"/>
  <c r="AE34" i="31" s="1"/>
  <c r="AF31" i="89"/>
  <c r="AO31" i="89" s="1"/>
  <c r="AE31" i="89"/>
  <c r="AG31" i="89"/>
  <c r="AP31" i="89" s="1"/>
  <c r="W32" i="89"/>
  <c r="AE33" i="84"/>
  <c r="W35" i="83"/>
  <c r="AN34" i="26"/>
  <c r="AR32" i="39"/>
  <c r="W35" i="85"/>
  <c r="AE34" i="85"/>
  <c r="AR30" i="89"/>
  <c r="AH35" i="79"/>
  <c r="AQ35" i="79" s="1"/>
  <c r="AR33" i="31"/>
  <c r="Y35" i="82"/>
  <c r="X35" i="82"/>
  <c r="AR33" i="73"/>
  <c r="AH34" i="40"/>
  <c r="AQ34" i="40" s="1"/>
  <c r="AG32" i="47"/>
  <c r="AP32" i="47" s="1"/>
  <c r="AF32" i="47"/>
  <c r="AO32" i="47" s="1"/>
  <c r="W33" i="47"/>
  <c r="AE32" i="47"/>
  <c r="AH33" i="84"/>
  <c r="AQ33" i="84" s="1"/>
  <c r="X35" i="26"/>
  <c r="Y35" i="26"/>
  <c r="AH34" i="30"/>
  <c r="AQ34" i="30" s="1"/>
  <c r="W35" i="87"/>
  <c r="AG34" i="87"/>
  <c r="AP34" i="87" s="1"/>
  <c r="AF34" i="87"/>
  <c r="AO34" i="87" s="1"/>
  <c r="AE34" i="87"/>
  <c r="AG34" i="42"/>
  <c r="AP34" i="42" s="1"/>
  <c r="AF34" i="42"/>
  <c r="AO34" i="42" s="1"/>
  <c r="AE34" i="42"/>
  <c r="W35" i="42"/>
  <c r="AN33" i="34"/>
  <c r="AI33" i="34"/>
  <c r="AR33" i="85"/>
  <c r="AI34" i="86"/>
  <c r="AN34" i="86"/>
  <c r="AI34" i="37"/>
  <c r="AN34" i="37"/>
  <c r="W35" i="40"/>
  <c r="AG34" i="40"/>
  <c r="AP34" i="40" s="1"/>
  <c r="AE34" i="40"/>
  <c r="AF34" i="40"/>
  <c r="AO34" i="40" s="1"/>
  <c r="AR33" i="30"/>
  <c r="X33" i="29"/>
  <c r="Y33" i="29"/>
  <c r="AH34" i="73"/>
  <c r="AQ34" i="73" s="1"/>
  <c r="AH33" i="39"/>
  <c r="AQ33" i="39" s="1"/>
  <c r="AR32" i="32"/>
  <c r="AR33" i="36"/>
  <c r="AH33" i="32"/>
  <c r="AQ33" i="32" s="1"/>
  <c r="Y32" i="46"/>
  <c r="X32" i="46"/>
  <c r="Y36" i="96"/>
  <c r="AN32" i="81"/>
  <c r="AI32" i="81"/>
  <c r="Y35" i="25"/>
  <c r="X35" i="25"/>
  <c r="AI34" i="43"/>
  <c r="AN34" i="43"/>
  <c r="AR33" i="40"/>
  <c r="AG33" i="75"/>
  <c r="AP33" i="75" s="1"/>
  <c r="AF33" i="75"/>
  <c r="AO33" i="75" s="1"/>
  <c r="AE33" i="75"/>
  <c r="W34" i="75"/>
  <c r="AR33" i="83"/>
  <c r="AH35" i="48"/>
  <c r="AQ35" i="48" s="1"/>
  <c r="AN35" i="96"/>
  <c r="AI35" i="96"/>
  <c r="AN33" i="80"/>
  <c r="Z35" i="79"/>
  <c r="AR32" i="45"/>
  <c r="Y33" i="90"/>
  <c r="X33" i="90"/>
  <c r="AI34" i="82"/>
  <c r="AN34" i="82"/>
  <c r="AR31" i="27"/>
  <c r="AH34" i="85"/>
  <c r="AQ34" i="85" s="1"/>
  <c r="AI32" i="90"/>
  <c r="AN32" i="90"/>
  <c r="AH34" i="36"/>
  <c r="AQ34" i="36" s="1"/>
  <c r="AI34" i="28"/>
  <c r="AN34" i="28"/>
  <c r="AN32" i="29"/>
  <c r="AI32" i="29"/>
  <c r="Z33" i="39"/>
  <c r="Y34" i="93"/>
  <c r="X34" i="93"/>
  <c r="AR34" i="79"/>
  <c r="Y33" i="74"/>
  <c r="X33" i="74"/>
  <c r="AR34" i="48"/>
  <c r="X33" i="81"/>
  <c r="Y33" i="81"/>
  <c r="AN34" i="25"/>
  <c r="X34" i="33"/>
  <c r="Y34" i="33"/>
  <c r="AN33" i="44"/>
  <c r="AI33" i="44"/>
  <c r="AH34" i="31"/>
  <c r="AQ34" i="31" s="1"/>
  <c r="W34" i="78"/>
  <c r="Y34" i="44"/>
  <c r="X34" i="44"/>
  <c r="AH33" i="45"/>
  <c r="AQ33" i="45" s="1"/>
  <c r="AG34" i="76"/>
  <c r="AP34" i="76" s="1"/>
  <c r="AF34" i="76"/>
  <c r="AO34" i="76" s="1"/>
  <c r="W35" i="76"/>
  <c r="AE34" i="76"/>
  <c r="Z34" i="73"/>
  <c r="AF32" i="94"/>
  <c r="AO32" i="94" s="1"/>
  <c r="AE32" i="94"/>
  <c r="W33" i="94"/>
  <c r="AG32" i="94"/>
  <c r="AP32" i="94" s="1"/>
  <c r="AH33" i="41"/>
  <c r="AQ33" i="41" s="1"/>
  <c r="X34" i="34"/>
  <c r="Y34" i="34"/>
  <c r="Z33" i="32"/>
  <c r="AH34" i="95"/>
  <c r="AQ34" i="95" s="1"/>
  <c r="AI32" i="74"/>
  <c r="AN32" i="74"/>
  <c r="X35" i="86"/>
  <c r="Y35" i="86"/>
  <c r="Y35" i="37"/>
  <c r="X35" i="37"/>
  <c r="Y34" i="80"/>
  <c r="X34" i="80"/>
  <c r="AF34" i="30"/>
  <c r="AO34" i="30" s="1"/>
  <c r="AE34" i="30"/>
  <c r="W35" i="30"/>
  <c r="AG34" i="30"/>
  <c r="AP34" i="30" s="1"/>
  <c r="W35" i="77"/>
  <c r="AG34" i="77"/>
  <c r="AP34" i="77" s="1"/>
  <c r="AE34" i="77"/>
  <c r="AF34" i="77"/>
  <c r="AO34" i="77" s="1"/>
  <c r="Y34" i="92"/>
  <c r="X34" i="92"/>
  <c r="Z34" i="92" s="1"/>
  <c r="AH32" i="27"/>
  <c r="AQ32" i="27" s="1"/>
  <c r="AF34" i="36"/>
  <c r="AO34" i="36" s="1"/>
  <c r="W35" i="36"/>
  <c r="AG34" i="36"/>
  <c r="AP34" i="36" s="1"/>
  <c r="AE34" i="36"/>
  <c r="AR32" i="41"/>
  <c r="Z32" i="27"/>
  <c r="AH34" i="83"/>
  <c r="AQ34" i="83" s="1"/>
  <c r="AR32" i="84"/>
  <c r="Y35" i="28"/>
  <c r="X35" i="28"/>
  <c r="Z33" i="45"/>
  <c r="W34" i="88"/>
  <c r="AG33" i="88"/>
  <c r="AP33" i="88" s="1"/>
  <c r="AF33" i="88"/>
  <c r="AO33" i="88" s="1"/>
  <c r="AE33" i="88"/>
  <c r="AG33" i="91"/>
  <c r="AP33" i="91" s="1"/>
  <c r="AF33" i="91"/>
  <c r="AO33" i="91" s="1"/>
  <c r="W34" i="91"/>
  <c r="AE33" i="91"/>
  <c r="AI33" i="93"/>
  <c r="AN33" i="93"/>
  <c r="AR32" i="78"/>
  <c r="Z34" i="95"/>
  <c r="AH31" i="89"/>
  <c r="AQ31" i="89" s="1"/>
  <c r="AH33" i="78"/>
  <c r="AQ33" i="78" s="1"/>
  <c r="AN33" i="92"/>
  <c r="X35" i="43"/>
  <c r="Y35" i="43"/>
  <c r="AN33" i="33"/>
  <c r="AF33" i="78" l="1"/>
  <c r="AO33" i="78" s="1"/>
  <c r="AI33" i="80"/>
  <c r="AE34" i="83"/>
  <c r="AF35" i="48"/>
  <c r="AO35" i="48" s="1"/>
  <c r="W34" i="84"/>
  <c r="AG33" i="78"/>
  <c r="AP33" i="78" s="1"/>
  <c r="X32" i="35"/>
  <c r="AI34" i="25"/>
  <c r="AN31" i="46"/>
  <c r="AF33" i="84"/>
  <c r="AO33" i="84" s="1"/>
  <c r="Z33" i="81"/>
  <c r="AF33" i="81" s="1"/>
  <c r="AO33" i="81" s="1"/>
  <c r="AI33" i="33"/>
  <c r="AR33" i="33" s="1"/>
  <c r="AI31" i="35"/>
  <c r="Z33" i="90"/>
  <c r="AG34" i="83"/>
  <c r="AP34" i="83" s="1"/>
  <c r="AF34" i="31"/>
  <c r="AO34" i="31" s="1"/>
  <c r="AG33" i="41"/>
  <c r="AP33" i="41" s="1"/>
  <c r="Y35" i="38"/>
  <c r="Z35" i="38" s="1"/>
  <c r="Z35" i="26"/>
  <c r="AG34" i="31"/>
  <c r="AP34" i="31" s="1"/>
  <c r="AG35" i="48"/>
  <c r="AP35" i="48" s="1"/>
  <c r="Z35" i="28"/>
  <c r="AG35" i="28" s="1"/>
  <c r="AP35" i="28" s="1"/>
  <c r="AF34" i="85"/>
  <c r="AO34" i="85" s="1"/>
  <c r="AI34" i="26"/>
  <c r="AR34" i="26" s="1"/>
  <c r="AE35" i="48"/>
  <c r="Z32" i="35"/>
  <c r="W33" i="35" s="1"/>
  <c r="AI33" i="92"/>
  <c r="Z32" i="46"/>
  <c r="AG32" i="46" s="1"/>
  <c r="AP32" i="46" s="1"/>
  <c r="AF33" i="41"/>
  <c r="AO33" i="41" s="1"/>
  <c r="Z35" i="25"/>
  <c r="W36" i="25" s="1"/>
  <c r="Z33" i="29"/>
  <c r="W34" i="41"/>
  <c r="Z35" i="37"/>
  <c r="AG35" i="37" s="1"/>
  <c r="AP35" i="37" s="1"/>
  <c r="Z34" i="34"/>
  <c r="AG34" i="34" s="1"/>
  <c r="AP34" i="34" s="1"/>
  <c r="Z34" i="93"/>
  <c r="AF34" i="93" s="1"/>
  <c r="AO34" i="93" s="1"/>
  <c r="AN31" i="35"/>
  <c r="Z34" i="44"/>
  <c r="AI34" i="38"/>
  <c r="Z35" i="43"/>
  <c r="AG35" i="43" s="1"/>
  <c r="AP35" i="43" s="1"/>
  <c r="Z35" i="86"/>
  <c r="AE35" i="86" s="1"/>
  <c r="W35" i="31"/>
  <c r="X35" i="31" s="1"/>
  <c r="Z34" i="80"/>
  <c r="AF34" i="80" s="1"/>
  <c r="AO34" i="80" s="1"/>
  <c r="AE32" i="35"/>
  <c r="AG32" i="35"/>
  <c r="AP32" i="35" s="1"/>
  <c r="AG34" i="44"/>
  <c r="AP34" i="44" s="1"/>
  <c r="AF34" i="44"/>
  <c r="AO34" i="44" s="1"/>
  <c r="AE34" i="44"/>
  <c r="W35" i="44"/>
  <c r="AE35" i="25"/>
  <c r="AF34" i="92"/>
  <c r="AO34" i="92" s="1"/>
  <c r="AG34" i="92"/>
  <c r="AP34" i="92" s="1"/>
  <c r="W35" i="92"/>
  <c r="AE34" i="92"/>
  <c r="AF34" i="34"/>
  <c r="AO34" i="34" s="1"/>
  <c r="W35" i="95"/>
  <c r="AG34" i="95"/>
  <c r="AP34" i="95" s="1"/>
  <c r="AF34" i="95"/>
  <c r="AO34" i="95" s="1"/>
  <c r="AE34" i="95"/>
  <c r="AN33" i="91"/>
  <c r="AI33" i="91"/>
  <c r="W35" i="73"/>
  <c r="AG34" i="73"/>
  <c r="AP34" i="73" s="1"/>
  <c r="AE34" i="73"/>
  <c r="AF34" i="73"/>
  <c r="AO34" i="73" s="1"/>
  <c r="AR33" i="44"/>
  <c r="AR34" i="38"/>
  <c r="AR31" i="46"/>
  <c r="AE33" i="39"/>
  <c r="W34" i="39"/>
  <c r="AF33" i="39"/>
  <c r="AO33" i="39" s="1"/>
  <c r="AG33" i="39"/>
  <c r="AP33" i="39" s="1"/>
  <c r="AR33" i="80"/>
  <c r="AN33" i="75"/>
  <c r="AI33" i="75"/>
  <c r="AR34" i="43"/>
  <c r="AH35" i="38"/>
  <c r="AQ35" i="38" s="1"/>
  <c r="AN34" i="42"/>
  <c r="AI34" i="42"/>
  <c r="AI34" i="83"/>
  <c r="AN34" i="83"/>
  <c r="AN34" i="31"/>
  <c r="AI34" i="31"/>
  <c r="W34" i="81"/>
  <c r="AG33" i="81"/>
  <c r="AP33" i="81" s="1"/>
  <c r="AR33" i="92"/>
  <c r="X34" i="91"/>
  <c r="Y34" i="91"/>
  <c r="AI34" i="77"/>
  <c r="AN34" i="77"/>
  <c r="Y35" i="30"/>
  <c r="X35" i="30"/>
  <c r="AH35" i="37"/>
  <c r="AQ35" i="37" s="1"/>
  <c r="X33" i="94"/>
  <c r="Y33" i="94"/>
  <c r="AN34" i="76"/>
  <c r="AI34" i="76"/>
  <c r="AR32" i="29"/>
  <c r="AR35" i="96"/>
  <c r="AH35" i="25"/>
  <c r="AQ35" i="25" s="1"/>
  <c r="AH36" i="96"/>
  <c r="AQ36" i="96" s="1"/>
  <c r="AI34" i="40"/>
  <c r="AN34" i="40"/>
  <c r="Y35" i="87"/>
  <c r="X35" i="87"/>
  <c r="Y35" i="85"/>
  <c r="X35" i="85"/>
  <c r="AI33" i="84"/>
  <c r="AN33" i="84"/>
  <c r="Y36" i="48"/>
  <c r="X36" i="48"/>
  <c r="X34" i="88"/>
  <c r="Y34" i="88"/>
  <c r="W33" i="27"/>
  <c r="AG32" i="27"/>
  <c r="AP32" i="27" s="1"/>
  <c r="AF32" i="27"/>
  <c r="AO32" i="27" s="1"/>
  <c r="AE32" i="27"/>
  <c r="Y35" i="36"/>
  <c r="X35" i="36"/>
  <c r="AI34" i="30"/>
  <c r="AN34" i="30"/>
  <c r="AR32" i="74"/>
  <c r="AG33" i="32"/>
  <c r="AP33" i="32" s="1"/>
  <c r="AF33" i="32"/>
  <c r="AO33" i="32" s="1"/>
  <c r="AE33" i="32"/>
  <c r="W34" i="32"/>
  <c r="AI32" i="94"/>
  <c r="AN32" i="94"/>
  <c r="AR34" i="25"/>
  <c r="AH33" i="74"/>
  <c r="AQ33" i="74" s="1"/>
  <c r="AR34" i="82"/>
  <c r="AE35" i="79"/>
  <c r="AF35" i="79"/>
  <c r="AO35" i="79" s="1"/>
  <c r="W36" i="79"/>
  <c r="AG35" i="79"/>
  <c r="AP35" i="79" s="1"/>
  <c r="W37" i="96"/>
  <c r="AG36" i="96"/>
  <c r="AP36" i="96" s="1"/>
  <c r="AF36" i="96"/>
  <c r="AO36" i="96" s="1"/>
  <c r="AE36" i="96"/>
  <c r="AH33" i="29"/>
  <c r="AQ33" i="29" s="1"/>
  <c r="AR33" i="34"/>
  <c r="AH35" i="26"/>
  <c r="AQ35" i="26" s="1"/>
  <c r="W34" i="45"/>
  <c r="AG33" i="45"/>
  <c r="AP33" i="45" s="1"/>
  <c r="AE33" i="45"/>
  <c r="AF33" i="45"/>
  <c r="AO33" i="45" s="1"/>
  <c r="AH34" i="92"/>
  <c r="AQ34" i="92" s="1"/>
  <c r="X35" i="76"/>
  <c r="Y35" i="76"/>
  <c r="Y34" i="78"/>
  <c r="X34" i="78"/>
  <c r="AH34" i="33"/>
  <c r="AQ34" i="33" s="1"/>
  <c r="AH34" i="93"/>
  <c r="AQ34" i="93" s="1"/>
  <c r="AH33" i="90"/>
  <c r="AQ33" i="90" s="1"/>
  <c r="AH32" i="46"/>
  <c r="AQ32" i="46" s="1"/>
  <c r="W34" i="29"/>
  <c r="AG33" i="29"/>
  <c r="AP33" i="29" s="1"/>
  <c r="AE33" i="29"/>
  <c r="AF33" i="29"/>
  <c r="AO33" i="29" s="1"/>
  <c r="AR34" i="37"/>
  <c r="AI34" i="87"/>
  <c r="AN34" i="87"/>
  <c r="AG35" i="26"/>
  <c r="AP35" i="26" s="1"/>
  <c r="AF35" i="26"/>
  <c r="AO35" i="26" s="1"/>
  <c r="AE35" i="26"/>
  <c r="W36" i="26"/>
  <c r="AN32" i="47"/>
  <c r="AI32" i="47"/>
  <c r="AH35" i="82"/>
  <c r="AQ35" i="82" s="1"/>
  <c r="Y34" i="84"/>
  <c r="X34" i="84"/>
  <c r="Y32" i="89"/>
  <c r="X32" i="89"/>
  <c r="AH32" i="35"/>
  <c r="AQ32" i="35" s="1"/>
  <c r="AH35" i="43"/>
  <c r="AQ35" i="43" s="1"/>
  <c r="AR33" i="93"/>
  <c r="AI33" i="88"/>
  <c r="AN33" i="88"/>
  <c r="AH35" i="28"/>
  <c r="AQ35" i="28" s="1"/>
  <c r="Y35" i="77"/>
  <c r="X35" i="77"/>
  <c r="AH34" i="80"/>
  <c r="AQ34" i="80" s="1"/>
  <c r="AH34" i="34"/>
  <c r="AQ34" i="34" s="1"/>
  <c r="AN33" i="78"/>
  <c r="Z34" i="33"/>
  <c r="AH33" i="81"/>
  <c r="AQ33" i="81" s="1"/>
  <c r="Z33" i="74"/>
  <c r="AR34" i="28"/>
  <c r="AR31" i="35"/>
  <c r="Y34" i="75"/>
  <c r="X34" i="75"/>
  <c r="AR32" i="81"/>
  <c r="X35" i="40"/>
  <c r="Y35" i="40"/>
  <c r="X35" i="42"/>
  <c r="Y35" i="42"/>
  <c r="AN34" i="85"/>
  <c r="Y35" i="83"/>
  <c r="X35" i="83"/>
  <c r="Y34" i="41"/>
  <c r="X34" i="41"/>
  <c r="AI34" i="36"/>
  <c r="AN34" i="36"/>
  <c r="AH35" i="86"/>
  <c r="AQ35" i="86" s="1"/>
  <c r="AH34" i="44"/>
  <c r="AQ34" i="44" s="1"/>
  <c r="AR32" i="90"/>
  <c r="AG33" i="90"/>
  <c r="AP33" i="90" s="1"/>
  <c r="AF33" i="90"/>
  <c r="AO33" i="90" s="1"/>
  <c r="AE33" i="90"/>
  <c r="W34" i="90"/>
  <c r="AE32" i="46"/>
  <c r="W33" i="46"/>
  <c r="AR34" i="86"/>
  <c r="X33" i="47"/>
  <c r="Y33" i="47"/>
  <c r="Z35" i="82"/>
  <c r="AN35" i="48"/>
  <c r="AI35" i="48"/>
  <c r="AN31" i="89"/>
  <c r="AI31" i="89"/>
  <c r="AN33" i="41"/>
  <c r="AG35" i="25" l="1"/>
  <c r="AP35" i="25" s="1"/>
  <c r="AF35" i="25"/>
  <c r="AO35" i="25" s="1"/>
  <c r="W35" i="80"/>
  <c r="AI33" i="78"/>
  <c r="AE33" i="81"/>
  <c r="AE34" i="80"/>
  <c r="AI34" i="80" s="1"/>
  <c r="AF35" i="37"/>
  <c r="AO35" i="37" s="1"/>
  <c r="AG35" i="86"/>
  <c r="AP35" i="86" s="1"/>
  <c r="AF32" i="35"/>
  <c r="AO32" i="35" s="1"/>
  <c r="W36" i="37"/>
  <c r="Z34" i="88"/>
  <c r="Z36" i="48"/>
  <c r="AF36" i="48" s="1"/>
  <c r="AO36" i="48" s="1"/>
  <c r="Z35" i="85"/>
  <c r="W36" i="28"/>
  <c r="Z34" i="41"/>
  <c r="AF35" i="28"/>
  <c r="AO35" i="28" s="1"/>
  <c r="AE35" i="28"/>
  <c r="AI34" i="85"/>
  <c r="AR34" i="85" s="1"/>
  <c r="W36" i="43"/>
  <c r="AI33" i="41"/>
  <c r="AF32" i="46"/>
  <c r="AO32" i="46" s="1"/>
  <c r="AE35" i="37"/>
  <c r="AI35" i="37" s="1"/>
  <c r="AE35" i="43"/>
  <c r="Z35" i="40"/>
  <c r="AF35" i="40" s="1"/>
  <c r="AO35" i="40" s="1"/>
  <c r="AG34" i="93"/>
  <c r="AP34" i="93" s="1"/>
  <c r="Y35" i="31"/>
  <c r="W35" i="93"/>
  <c r="X35" i="93" s="1"/>
  <c r="AF35" i="86"/>
  <c r="AO35" i="86" s="1"/>
  <c r="Z35" i="76"/>
  <c r="Z33" i="94"/>
  <c r="W34" i="94" s="1"/>
  <c r="AE34" i="34"/>
  <c r="AI34" i="34" s="1"/>
  <c r="W36" i="86"/>
  <c r="AF35" i="43"/>
  <c r="AO35" i="43" s="1"/>
  <c r="W35" i="34"/>
  <c r="X35" i="34" s="1"/>
  <c r="AE34" i="93"/>
  <c r="Z35" i="77"/>
  <c r="AE35" i="77" s="1"/>
  <c r="Z35" i="30"/>
  <c r="W36" i="30" s="1"/>
  <c r="AG34" i="80"/>
  <c r="AP34" i="80" s="1"/>
  <c r="Z34" i="91"/>
  <c r="W35" i="91" s="1"/>
  <c r="AE34" i="88"/>
  <c r="W35" i="88"/>
  <c r="AF34" i="88"/>
  <c r="AO34" i="88" s="1"/>
  <c r="AG34" i="88"/>
  <c r="AP34" i="88" s="1"/>
  <c r="AF35" i="85"/>
  <c r="AO35" i="85" s="1"/>
  <c r="AE35" i="85"/>
  <c r="W36" i="85"/>
  <c r="AG35" i="85"/>
  <c r="AP35" i="85" s="1"/>
  <c r="AN36" i="96"/>
  <c r="AI36" i="96"/>
  <c r="AE35" i="82"/>
  <c r="AG35" i="82"/>
  <c r="AP35" i="82" s="1"/>
  <c r="AF35" i="82"/>
  <c r="AO35" i="82" s="1"/>
  <c r="W36" i="82"/>
  <c r="Y34" i="90"/>
  <c r="X34" i="90"/>
  <c r="AG35" i="40"/>
  <c r="AP35" i="40" s="1"/>
  <c r="AH34" i="84"/>
  <c r="AQ34" i="84" s="1"/>
  <c r="AN35" i="26"/>
  <c r="AI35" i="26"/>
  <c r="AH35" i="76"/>
  <c r="AQ35" i="76" s="1"/>
  <c r="Y36" i="79"/>
  <c r="X36" i="79"/>
  <c r="AH35" i="36"/>
  <c r="AQ35" i="36" s="1"/>
  <c r="AR34" i="40"/>
  <c r="AH33" i="94"/>
  <c r="AQ33" i="94" s="1"/>
  <c r="AR34" i="31"/>
  <c r="Y36" i="37"/>
  <c r="X36" i="37"/>
  <c r="AN35" i="28"/>
  <c r="AI35" i="28"/>
  <c r="AN33" i="90"/>
  <c r="AI33" i="90"/>
  <c r="AH35" i="42"/>
  <c r="AQ35" i="42" s="1"/>
  <c r="AR33" i="88"/>
  <c r="Z34" i="84"/>
  <c r="AR32" i="47"/>
  <c r="AI33" i="29"/>
  <c r="AN33" i="29"/>
  <c r="AH34" i="78"/>
  <c r="AQ34" i="78" s="1"/>
  <c r="AR32" i="94"/>
  <c r="Z35" i="36"/>
  <c r="Y34" i="39"/>
  <c r="X34" i="39"/>
  <c r="Y35" i="73"/>
  <c r="X35" i="73"/>
  <c r="Y35" i="44"/>
  <c r="X35" i="44"/>
  <c r="Y33" i="35"/>
  <c r="X33" i="35"/>
  <c r="AN35" i="43"/>
  <c r="X33" i="46"/>
  <c r="Y33" i="46"/>
  <c r="W36" i="76"/>
  <c r="AG35" i="76"/>
  <c r="AP35" i="76" s="1"/>
  <c r="AF35" i="76"/>
  <c r="AO35" i="76" s="1"/>
  <c r="AE35" i="76"/>
  <c r="AH35" i="87"/>
  <c r="AQ35" i="87" s="1"/>
  <c r="AF33" i="94"/>
  <c r="AO33" i="94" s="1"/>
  <c r="AH34" i="91"/>
  <c r="AQ34" i="91" s="1"/>
  <c r="X36" i="43"/>
  <c r="Y36" i="43"/>
  <c r="AH35" i="31"/>
  <c r="AQ35" i="31" s="1"/>
  <c r="AH33" i="47"/>
  <c r="AQ33" i="47" s="1"/>
  <c r="AN32" i="46"/>
  <c r="AR31" i="89"/>
  <c r="Z35" i="31"/>
  <c r="Z33" i="47"/>
  <c r="Z35" i="42"/>
  <c r="AH34" i="75"/>
  <c r="AQ34" i="75" s="1"/>
  <c r="AH32" i="89"/>
  <c r="AQ32" i="89" s="1"/>
  <c r="AI33" i="45"/>
  <c r="AN33" i="45"/>
  <c r="AN35" i="79"/>
  <c r="AI35" i="79"/>
  <c r="AI32" i="27"/>
  <c r="AN32" i="27"/>
  <c r="AH34" i="88"/>
  <c r="AQ34" i="88" s="1"/>
  <c r="AR33" i="84"/>
  <c r="Z35" i="87"/>
  <c r="AR34" i="76"/>
  <c r="AR34" i="83"/>
  <c r="AI33" i="39"/>
  <c r="AN33" i="39"/>
  <c r="AR33" i="91"/>
  <c r="Y35" i="95"/>
  <c r="X35" i="95"/>
  <c r="Y36" i="25"/>
  <c r="X36" i="25"/>
  <c r="AN34" i="44"/>
  <c r="AI34" i="44"/>
  <c r="X36" i="86"/>
  <c r="Y36" i="86"/>
  <c r="AI32" i="35"/>
  <c r="AN32" i="35"/>
  <c r="Y36" i="28"/>
  <c r="X36" i="28"/>
  <c r="Z36" i="28" s="1"/>
  <c r="AH35" i="30"/>
  <c r="AQ35" i="30" s="1"/>
  <c r="AI33" i="81"/>
  <c r="AN33" i="81"/>
  <c r="Y35" i="80"/>
  <c r="X35" i="80"/>
  <c r="AH35" i="83"/>
  <c r="AQ35" i="83" s="1"/>
  <c r="AI34" i="93"/>
  <c r="AN34" i="93"/>
  <c r="AR34" i="36"/>
  <c r="Z35" i="83"/>
  <c r="AG33" i="74"/>
  <c r="AP33" i="74" s="1"/>
  <c r="AF33" i="74"/>
  <c r="AO33" i="74" s="1"/>
  <c r="AE33" i="74"/>
  <c r="W34" i="74"/>
  <c r="AF34" i="33"/>
  <c r="AO34" i="33" s="1"/>
  <c r="AG34" i="33"/>
  <c r="AP34" i="33" s="1"/>
  <c r="AE34" i="33"/>
  <c r="W35" i="33"/>
  <c r="AR34" i="87"/>
  <c r="Z34" i="78"/>
  <c r="X37" i="96"/>
  <c r="Y37" i="96"/>
  <c r="Y34" i="32"/>
  <c r="X34" i="32"/>
  <c r="AH35" i="85"/>
  <c r="AQ35" i="85" s="1"/>
  <c r="AF35" i="38"/>
  <c r="AO35" i="38" s="1"/>
  <c r="AE35" i="38"/>
  <c r="W36" i="38"/>
  <c r="AG35" i="38"/>
  <c r="AP35" i="38" s="1"/>
  <c r="AR34" i="42"/>
  <c r="AI34" i="92"/>
  <c r="AN34" i="92"/>
  <c r="AN35" i="25"/>
  <c r="AI35" i="25"/>
  <c r="AN35" i="86"/>
  <c r="AG34" i="41"/>
  <c r="AP34" i="41" s="1"/>
  <c r="AF34" i="41"/>
  <c r="AO34" i="41" s="1"/>
  <c r="AE34" i="41"/>
  <c r="W35" i="41"/>
  <c r="X33" i="27"/>
  <c r="Y33" i="27"/>
  <c r="AR33" i="75"/>
  <c r="AN35" i="37"/>
  <c r="AR33" i="41"/>
  <c r="AR35" i="48"/>
  <c r="AH34" i="41"/>
  <c r="AQ34" i="41" s="1"/>
  <c r="AH35" i="40"/>
  <c r="AQ35" i="40" s="1"/>
  <c r="Z34" i="75"/>
  <c r="AR33" i="78"/>
  <c r="AH35" i="77"/>
  <c r="AQ35" i="77" s="1"/>
  <c r="Z32" i="89"/>
  <c r="X36" i="26"/>
  <c r="Y36" i="26"/>
  <c r="X34" i="29"/>
  <c r="Y34" i="29"/>
  <c r="X34" i="45"/>
  <c r="Y34" i="45"/>
  <c r="AN33" i="32"/>
  <c r="AI33" i="32"/>
  <c r="AR34" i="30"/>
  <c r="AH36" i="48"/>
  <c r="AQ36" i="48" s="1"/>
  <c r="AR34" i="77"/>
  <c r="Y34" i="81"/>
  <c r="X34" i="81"/>
  <c r="AI34" i="73"/>
  <c r="AN34" i="73"/>
  <c r="AN34" i="95"/>
  <c r="AI34" i="95"/>
  <c r="X35" i="92"/>
  <c r="Y35" i="92"/>
  <c r="AN34" i="80" l="1"/>
  <c r="W36" i="40"/>
  <c r="W37" i="48"/>
  <c r="AE35" i="40"/>
  <c r="AE36" i="48"/>
  <c r="AG36" i="48"/>
  <c r="AP36" i="48" s="1"/>
  <c r="AF35" i="77"/>
  <c r="AO35" i="77" s="1"/>
  <c r="AE33" i="94"/>
  <c r="Z34" i="81"/>
  <c r="Z33" i="46"/>
  <c r="AE35" i="30"/>
  <c r="Y35" i="34"/>
  <c r="Z35" i="34" s="1"/>
  <c r="AF35" i="34" s="1"/>
  <c r="AO35" i="34" s="1"/>
  <c r="AE34" i="91"/>
  <c r="AI32" i="46"/>
  <c r="AF34" i="91"/>
  <c r="AO34" i="91" s="1"/>
  <c r="Y35" i="93"/>
  <c r="Z37" i="96"/>
  <c r="AF37" i="96" s="1"/>
  <c r="AO37" i="96" s="1"/>
  <c r="AI35" i="43"/>
  <c r="AR35" i="43" s="1"/>
  <c r="AI35" i="86"/>
  <c r="Z33" i="35"/>
  <c r="W34" i="35" s="1"/>
  <c r="AG35" i="30"/>
  <c r="AP35" i="30" s="1"/>
  <c r="AN34" i="34"/>
  <c r="AG35" i="77"/>
  <c r="AP35" i="77" s="1"/>
  <c r="W36" i="77"/>
  <c r="Y36" i="77" s="1"/>
  <c r="AF35" i="30"/>
  <c r="AO35" i="30" s="1"/>
  <c r="AG33" i="94"/>
  <c r="AP33" i="94" s="1"/>
  <c r="Z34" i="45"/>
  <c r="AG34" i="45" s="1"/>
  <c r="AP34" i="45" s="1"/>
  <c r="Z35" i="73"/>
  <c r="AF35" i="73" s="1"/>
  <c r="AO35" i="73" s="1"/>
  <c r="AG34" i="91"/>
  <c r="AP34" i="91" s="1"/>
  <c r="Z36" i="86"/>
  <c r="AE36" i="86" s="1"/>
  <c r="Z35" i="95"/>
  <c r="AG35" i="95" s="1"/>
  <c r="AP35" i="95" s="1"/>
  <c r="Z36" i="37"/>
  <c r="AG36" i="37" s="1"/>
  <c r="AP36" i="37" s="1"/>
  <c r="Z34" i="29"/>
  <c r="AE34" i="29" s="1"/>
  <c r="Z34" i="90"/>
  <c r="W35" i="90" s="1"/>
  <c r="AF34" i="45"/>
  <c r="AO34" i="45" s="1"/>
  <c r="AG33" i="35"/>
  <c r="AP33" i="35" s="1"/>
  <c r="AF34" i="29"/>
  <c r="AO34" i="29" s="1"/>
  <c r="W35" i="29"/>
  <c r="AG36" i="86"/>
  <c r="AP36" i="86" s="1"/>
  <c r="AR34" i="95"/>
  <c r="AE34" i="81"/>
  <c r="AG34" i="81"/>
  <c r="AP34" i="81" s="1"/>
  <c r="AF34" i="81"/>
  <c r="AO34" i="81" s="1"/>
  <c r="W35" i="81"/>
  <c r="AN35" i="77"/>
  <c r="AI35" i="85"/>
  <c r="AN35" i="85"/>
  <c r="AH33" i="27"/>
  <c r="AQ33" i="27" s="1"/>
  <c r="AH34" i="32"/>
  <c r="AQ34" i="32" s="1"/>
  <c r="AR35" i="86"/>
  <c r="AR33" i="29"/>
  <c r="AG32" i="89"/>
  <c r="AP32" i="89" s="1"/>
  <c r="AF32" i="89"/>
  <c r="AO32" i="89" s="1"/>
  <c r="W33" i="89"/>
  <c r="AE32" i="89"/>
  <c r="W35" i="75"/>
  <c r="AG34" i="75"/>
  <c r="AP34" i="75" s="1"/>
  <c r="AF34" i="75"/>
  <c r="AO34" i="75" s="1"/>
  <c r="AE34" i="75"/>
  <c r="X36" i="38"/>
  <c r="Y36" i="38"/>
  <c r="AH37" i="96"/>
  <c r="AQ37" i="96" s="1"/>
  <c r="AN34" i="33"/>
  <c r="AI34" i="33"/>
  <c r="AN33" i="74"/>
  <c r="AI33" i="74"/>
  <c r="AH35" i="95"/>
  <c r="AQ35" i="95" s="1"/>
  <c r="AR33" i="39"/>
  <c r="AR33" i="45"/>
  <c r="AI35" i="76"/>
  <c r="AN35" i="76"/>
  <c r="AH33" i="46"/>
  <c r="AQ33" i="46" s="1"/>
  <c r="AH33" i="35"/>
  <c r="AQ33" i="35" s="1"/>
  <c r="AH35" i="73"/>
  <c r="AQ35" i="73" s="1"/>
  <c r="AF35" i="36"/>
  <c r="AO35" i="36" s="1"/>
  <c r="AE35" i="36"/>
  <c r="W36" i="36"/>
  <c r="AG35" i="36"/>
  <c r="AP35" i="36" s="1"/>
  <c r="AE34" i="84"/>
  <c r="AG34" i="84"/>
  <c r="AP34" i="84" s="1"/>
  <c r="AF34" i="84"/>
  <c r="AO34" i="84" s="1"/>
  <c r="W35" i="84"/>
  <c r="AH36" i="37"/>
  <c r="AQ36" i="37" s="1"/>
  <c r="AH34" i="90"/>
  <c r="AQ34" i="90" s="1"/>
  <c r="Y36" i="85"/>
  <c r="X36" i="85"/>
  <c r="Y35" i="91"/>
  <c r="X35" i="91"/>
  <c r="AI35" i="38"/>
  <c r="AN35" i="38"/>
  <c r="AR34" i="93"/>
  <c r="AH35" i="80"/>
  <c r="AQ35" i="80" s="1"/>
  <c r="AG36" i="28"/>
  <c r="AP36" i="28" s="1"/>
  <c r="W37" i="28"/>
  <c r="AE36" i="28"/>
  <c r="AF36" i="28"/>
  <c r="AO36" i="28" s="1"/>
  <c r="AH35" i="93"/>
  <c r="AQ35" i="93" s="1"/>
  <c r="Y37" i="48"/>
  <c r="X37" i="48"/>
  <c r="W35" i="78"/>
  <c r="AG34" i="78"/>
  <c r="AP34" i="78" s="1"/>
  <c r="AE34" i="78"/>
  <c r="AF34" i="78"/>
  <c r="AO34" i="78" s="1"/>
  <c r="AH36" i="43"/>
  <c r="AQ36" i="43" s="1"/>
  <c r="AN36" i="48"/>
  <c r="AR33" i="90"/>
  <c r="AH36" i="79"/>
  <c r="AQ36" i="79" s="1"/>
  <c r="AI35" i="40"/>
  <c r="AN35" i="40"/>
  <c r="AR36" i="96"/>
  <c r="AN34" i="91"/>
  <c r="AE37" i="96"/>
  <c r="AR32" i="46"/>
  <c r="X36" i="40"/>
  <c r="Y36" i="40"/>
  <c r="AH34" i="45"/>
  <c r="AQ34" i="45" s="1"/>
  <c r="AH36" i="26"/>
  <c r="AQ36" i="26" s="1"/>
  <c r="Z33" i="27"/>
  <c r="W34" i="47"/>
  <c r="AG33" i="47"/>
  <c r="AP33" i="47" s="1"/>
  <c r="AF33" i="47"/>
  <c r="AO33" i="47" s="1"/>
  <c r="AE33" i="47"/>
  <c r="AH34" i="39"/>
  <c r="AQ34" i="39" s="1"/>
  <c r="Y36" i="82"/>
  <c r="X36" i="82"/>
  <c r="AR34" i="44"/>
  <c r="AN35" i="82"/>
  <c r="AI35" i="82"/>
  <c r="AR32" i="27"/>
  <c r="Z35" i="93"/>
  <c r="Z36" i="26"/>
  <c r="AE35" i="83"/>
  <c r="W36" i="83"/>
  <c r="AG35" i="83"/>
  <c r="AP35" i="83" s="1"/>
  <c r="AF35" i="83"/>
  <c r="AO35" i="83" s="1"/>
  <c r="AH35" i="44"/>
  <c r="AQ35" i="44" s="1"/>
  <c r="AR34" i="73"/>
  <c r="AR35" i="37"/>
  <c r="Y35" i="41"/>
  <c r="X35" i="41"/>
  <c r="AR35" i="25"/>
  <c r="Z34" i="32"/>
  <c r="W36" i="31"/>
  <c r="AG35" i="31"/>
  <c r="AP35" i="31" s="1"/>
  <c r="AF35" i="31"/>
  <c r="AO35" i="31" s="1"/>
  <c r="AE35" i="31"/>
  <c r="X34" i="94"/>
  <c r="Y34" i="94"/>
  <c r="X36" i="76"/>
  <c r="Y36" i="76"/>
  <c r="AR35" i="28"/>
  <c r="AH35" i="34"/>
  <c r="AQ35" i="34" s="1"/>
  <c r="Z36" i="79"/>
  <c r="AR35" i="26"/>
  <c r="X36" i="30"/>
  <c r="Y36" i="30"/>
  <c r="Y35" i="88"/>
  <c r="X35" i="88"/>
  <c r="AR34" i="92"/>
  <c r="W34" i="46"/>
  <c r="AG33" i="46"/>
  <c r="AP33" i="46" s="1"/>
  <c r="AE33" i="46"/>
  <c r="AF33" i="46"/>
  <c r="AO33" i="46" s="1"/>
  <c r="AH35" i="92"/>
  <c r="AQ35" i="92" s="1"/>
  <c r="Z35" i="80"/>
  <c r="AR32" i="35"/>
  <c r="AH36" i="25"/>
  <c r="AQ36" i="25" s="1"/>
  <c r="AR35" i="79"/>
  <c r="Z36" i="43"/>
  <c r="Z35" i="92"/>
  <c r="AR34" i="34"/>
  <c r="AH34" i="81"/>
  <c r="AQ34" i="81" s="1"/>
  <c r="AR33" i="32"/>
  <c r="AH34" i="29"/>
  <c r="AQ34" i="29" s="1"/>
  <c r="AN34" i="41"/>
  <c r="AI34" i="41"/>
  <c r="X35" i="33"/>
  <c r="Y35" i="33"/>
  <c r="X34" i="74"/>
  <c r="Y34" i="74"/>
  <c r="AR33" i="81"/>
  <c r="AH36" i="28"/>
  <c r="AQ36" i="28" s="1"/>
  <c r="AH36" i="86"/>
  <c r="AQ36" i="86" s="1"/>
  <c r="Z36" i="25"/>
  <c r="AE35" i="87"/>
  <c r="W36" i="87"/>
  <c r="AF35" i="87"/>
  <c r="AO35" i="87" s="1"/>
  <c r="AG35" i="87"/>
  <c r="AP35" i="87" s="1"/>
  <c r="W36" i="42"/>
  <c r="AG35" i="42"/>
  <c r="AP35" i="42" s="1"/>
  <c r="AF35" i="42"/>
  <c r="AO35" i="42" s="1"/>
  <c r="AE35" i="42"/>
  <c r="AN33" i="94"/>
  <c r="AI33" i="94"/>
  <c r="AR34" i="80"/>
  <c r="Z35" i="44"/>
  <c r="Z34" i="39"/>
  <c r="AN35" i="30"/>
  <c r="AI35" i="30"/>
  <c r="AI34" i="88"/>
  <c r="AN34" i="88"/>
  <c r="AG34" i="29" l="1"/>
  <c r="AP34" i="29" s="1"/>
  <c r="Z34" i="94"/>
  <c r="AI36" i="48"/>
  <c r="Z36" i="40"/>
  <c r="AF36" i="40" s="1"/>
  <c r="AO36" i="40" s="1"/>
  <c r="AG35" i="73"/>
  <c r="AP35" i="73" s="1"/>
  <c r="AE34" i="45"/>
  <c r="AN34" i="45" s="1"/>
  <c r="AF35" i="95"/>
  <c r="AO35" i="95" s="1"/>
  <c r="AF33" i="35"/>
  <c r="AO33" i="35" s="1"/>
  <c r="AF36" i="86"/>
  <c r="AO36" i="86" s="1"/>
  <c r="AE33" i="35"/>
  <c r="W35" i="45"/>
  <c r="W37" i="37"/>
  <c r="Y37" i="37" s="1"/>
  <c r="AG37" i="96"/>
  <c r="AP37" i="96" s="1"/>
  <c r="W38" i="96"/>
  <c r="W36" i="73"/>
  <c r="AE35" i="73"/>
  <c r="AF34" i="90"/>
  <c r="AO34" i="90" s="1"/>
  <c r="Z34" i="74"/>
  <c r="W35" i="74" s="1"/>
  <c r="Z36" i="76"/>
  <c r="AI34" i="91"/>
  <c r="AI35" i="77"/>
  <c r="AE36" i="37"/>
  <c r="W36" i="95"/>
  <c r="X36" i="77"/>
  <c r="AH36" i="77" s="1"/>
  <c r="AQ36" i="77" s="1"/>
  <c r="AE35" i="95"/>
  <c r="AE34" i="90"/>
  <c r="Z35" i="91"/>
  <c r="AE35" i="91" s="1"/>
  <c r="Z36" i="30"/>
  <c r="W37" i="30" s="1"/>
  <c r="W37" i="86"/>
  <c r="AG35" i="34"/>
  <c r="AP35" i="34" s="1"/>
  <c r="Z36" i="82"/>
  <c r="AF36" i="82" s="1"/>
  <c r="AO36" i="82" s="1"/>
  <c r="W36" i="34"/>
  <c r="AG34" i="90"/>
  <c r="AP34" i="90" s="1"/>
  <c r="AE35" i="34"/>
  <c r="AN35" i="34" s="1"/>
  <c r="AF36" i="37"/>
  <c r="AO36" i="37" s="1"/>
  <c r="AG36" i="40"/>
  <c r="AP36" i="40" s="1"/>
  <c r="AE36" i="40"/>
  <c r="W37" i="40"/>
  <c r="AG36" i="82"/>
  <c r="AP36" i="82" s="1"/>
  <c r="AE36" i="82"/>
  <c r="W35" i="94"/>
  <c r="AG34" i="94"/>
  <c r="AP34" i="94" s="1"/>
  <c r="AE34" i="94"/>
  <c r="AF34" i="94"/>
  <c r="AO34" i="94" s="1"/>
  <c r="W37" i="43"/>
  <c r="AE36" i="43"/>
  <c r="AG36" i="43"/>
  <c r="AP36" i="43" s="1"/>
  <c r="AF36" i="43"/>
  <c r="AO36" i="43" s="1"/>
  <c r="X34" i="47"/>
  <c r="Y34" i="47"/>
  <c r="AH35" i="33"/>
  <c r="AQ35" i="33" s="1"/>
  <c r="W35" i="32"/>
  <c r="AG34" i="32"/>
  <c r="AP34" i="32" s="1"/>
  <c r="AF34" i="32"/>
  <c r="AO34" i="32" s="1"/>
  <c r="AE34" i="32"/>
  <c r="Y36" i="83"/>
  <c r="X36" i="83"/>
  <c r="AG34" i="39"/>
  <c r="AP34" i="39" s="1"/>
  <c r="AE34" i="39"/>
  <c r="AF34" i="39"/>
  <c r="AO34" i="39" s="1"/>
  <c r="W35" i="39"/>
  <c r="AI35" i="42"/>
  <c r="AN35" i="42"/>
  <c r="AH34" i="74"/>
  <c r="AQ34" i="74" s="1"/>
  <c r="W36" i="92"/>
  <c r="AG35" i="92"/>
  <c r="AP35" i="92" s="1"/>
  <c r="AF35" i="92"/>
  <c r="AO35" i="92" s="1"/>
  <c r="AE35" i="92"/>
  <c r="AI33" i="46"/>
  <c r="AN33" i="46"/>
  <c r="AH35" i="88"/>
  <c r="AQ35" i="88" s="1"/>
  <c r="AF36" i="76"/>
  <c r="AO36" i="76" s="1"/>
  <c r="AE36" i="76"/>
  <c r="AG36" i="76"/>
  <c r="AP36" i="76" s="1"/>
  <c r="W37" i="76"/>
  <c r="AH35" i="41"/>
  <c r="AQ35" i="41" s="1"/>
  <c r="AG35" i="93"/>
  <c r="AP35" i="93" s="1"/>
  <c r="AE35" i="93"/>
  <c r="AF35" i="93"/>
  <c r="AO35" i="93" s="1"/>
  <c r="W36" i="93"/>
  <c r="AR34" i="91"/>
  <c r="AN36" i="28"/>
  <c r="AI36" i="28"/>
  <c r="AH35" i="91"/>
  <c r="AQ35" i="91" s="1"/>
  <c r="AI35" i="36"/>
  <c r="AN35" i="36"/>
  <c r="AR35" i="76"/>
  <c r="AR34" i="33"/>
  <c r="AI35" i="95"/>
  <c r="AN35" i="95"/>
  <c r="Y34" i="35"/>
  <c r="X34" i="35"/>
  <c r="X36" i="34"/>
  <c r="Y36" i="34"/>
  <c r="X35" i="78"/>
  <c r="Y35" i="78"/>
  <c r="Y35" i="90"/>
  <c r="X35" i="90"/>
  <c r="Y36" i="87"/>
  <c r="X36" i="87"/>
  <c r="Z35" i="88"/>
  <c r="AG36" i="79"/>
  <c r="AP36" i="79" s="1"/>
  <c r="AF36" i="79"/>
  <c r="AO36" i="79" s="1"/>
  <c r="W37" i="79"/>
  <c r="AE36" i="79"/>
  <c r="AH34" i="94"/>
  <c r="AQ34" i="94" s="1"/>
  <c r="X36" i="31"/>
  <c r="Y36" i="31"/>
  <c r="Z35" i="41"/>
  <c r="AE33" i="27"/>
  <c r="W34" i="27"/>
  <c r="AG33" i="27"/>
  <c r="AP33" i="27" s="1"/>
  <c r="AF33" i="27"/>
  <c r="AO33" i="27" s="1"/>
  <c r="AH36" i="40"/>
  <c r="AQ36" i="40" s="1"/>
  <c r="AR36" i="48"/>
  <c r="AH37" i="48"/>
  <c r="AQ37" i="48" s="1"/>
  <c r="AN34" i="84"/>
  <c r="AI34" i="84"/>
  <c r="AH36" i="38"/>
  <c r="AQ36" i="38" s="1"/>
  <c r="X35" i="75"/>
  <c r="Y35" i="75"/>
  <c r="Y36" i="73"/>
  <c r="X36" i="73"/>
  <c r="X35" i="81"/>
  <c r="Y35" i="81"/>
  <c r="X37" i="86"/>
  <c r="Y37" i="86"/>
  <c r="X35" i="29"/>
  <c r="Y35" i="29"/>
  <c r="AN33" i="35"/>
  <c r="AI33" i="35"/>
  <c r="Y35" i="45"/>
  <c r="X35" i="45"/>
  <c r="X37" i="37"/>
  <c r="AH36" i="82"/>
  <c r="AQ36" i="82" s="1"/>
  <c r="AN37" i="96"/>
  <c r="AI37" i="96"/>
  <c r="X38" i="96"/>
  <c r="Y38" i="96"/>
  <c r="Z36" i="38"/>
  <c r="AN32" i="89"/>
  <c r="AI32" i="89"/>
  <c r="AI35" i="73"/>
  <c r="AN35" i="73"/>
  <c r="AN36" i="86"/>
  <c r="AI36" i="86"/>
  <c r="AI34" i="29"/>
  <c r="AN34" i="29"/>
  <c r="AN36" i="37"/>
  <c r="AI36" i="37"/>
  <c r="W36" i="44"/>
  <c r="AG35" i="44"/>
  <c r="AP35" i="44" s="1"/>
  <c r="AF35" i="44"/>
  <c r="AO35" i="44" s="1"/>
  <c r="AE35" i="44"/>
  <c r="X37" i="28"/>
  <c r="Z37" i="28" s="1"/>
  <c r="Y37" i="28"/>
  <c r="AH36" i="85"/>
  <c r="AQ36" i="85" s="1"/>
  <c r="AR35" i="30"/>
  <c r="AR33" i="94"/>
  <c r="Y36" i="42"/>
  <c r="X36" i="42"/>
  <c r="W37" i="25"/>
  <c r="AG36" i="25"/>
  <c r="AP36" i="25" s="1"/>
  <c r="AF36" i="25"/>
  <c r="AO36" i="25" s="1"/>
  <c r="AE36" i="25"/>
  <c r="Z35" i="33"/>
  <c r="AH36" i="30"/>
  <c r="AQ36" i="30" s="1"/>
  <c r="AI35" i="31"/>
  <c r="AN35" i="31"/>
  <c r="AI35" i="83"/>
  <c r="AN35" i="83"/>
  <c r="AR35" i="40"/>
  <c r="AI34" i="78"/>
  <c r="AN34" i="78"/>
  <c r="Z37" i="48"/>
  <c r="Y35" i="84"/>
  <c r="X35" i="84"/>
  <c r="AR33" i="74"/>
  <c r="AI34" i="75"/>
  <c r="AN34" i="75"/>
  <c r="AN34" i="90"/>
  <c r="AR34" i="88"/>
  <c r="AI35" i="87"/>
  <c r="AN35" i="87"/>
  <c r="X34" i="46"/>
  <c r="Y34" i="46"/>
  <c r="AR35" i="82"/>
  <c r="AI33" i="47"/>
  <c r="AN33" i="47"/>
  <c r="AR34" i="41"/>
  <c r="AG35" i="80"/>
  <c r="AP35" i="80" s="1"/>
  <c r="AF35" i="80"/>
  <c r="AO35" i="80" s="1"/>
  <c r="AE35" i="80"/>
  <c r="W36" i="80"/>
  <c r="AH36" i="76"/>
  <c r="AQ36" i="76" s="1"/>
  <c r="W37" i="26"/>
  <c r="AG36" i="26"/>
  <c r="AP36" i="26" s="1"/>
  <c r="AF36" i="26"/>
  <c r="AO36" i="26" s="1"/>
  <c r="AE36" i="26"/>
  <c r="AR35" i="38"/>
  <c r="Z36" i="85"/>
  <c r="X36" i="36"/>
  <c r="Y36" i="36"/>
  <c r="X33" i="89"/>
  <c r="Y33" i="89"/>
  <c r="AR35" i="85"/>
  <c r="AR35" i="77"/>
  <c r="AI34" i="81"/>
  <c r="AN34" i="81"/>
  <c r="Y36" i="95"/>
  <c r="X36" i="95"/>
  <c r="AI34" i="45" l="1"/>
  <c r="Z36" i="42"/>
  <c r="Z36" i="77"/>
  <c r="Z36" i="83"/>
  <c r="Z34" i="46"/>
  <c r="Z35" i="78"/>
  <c r="AF35" i="78" s="1"/>
  <c r="AO35" i="78" s="1"/>
  <c r="AF35" i="91"/>
  <c r="AO35" i="91" s="1"/>
  <c r="W37" i="82"/>
  <c r="Z34" i="47"/>
  <c r="AE34" i="74"/>
  <c r="Z36" i="87"/>
  <c r="AF34" i="74"/>
  <c r="AO34" i="74" s="1"/>
  <c r="AG34" i="74"/>
  <c r="AP34" i="74" s="1"/>
  <c r="Z35" i="29"/>
  <c r="W36" i="29" s="1"/>
  <c r="AI35" i="34"/>
  <c r="AF36" i="30"/>
  <c r="AO36" i="30" s="1"/>
  <c r="AE36" i="30"/>
  <c r="Z33" i="89"/>
  <c r="AG33" i="89" s="1"/>
  <c r="AP33" i="89" s="1"/>
  <c r="Z35" i="84"/>
  <c r="W36" i="84" s="1"/>
  <c r="AG35" i="91"/>
  <c r="AP35" i="91" s="1"/>
  <c r="AG36" i="30"/>
  <c r="AP36" i="30" s="1"/>
  <c r="AI34" i="90"/>
  <c r="Z37" i="86"/>
  <c r="W38" i="86" s="1"/>
  <c r="Z35" i="75"/>
  <c r="AF35" i="75" s="1"/>
  <c r="AO35" i="75" s="1"/>
  <c r="Z34" i="35"/>
  <c r="AF34" i="35" s="1"/>
  <c r="AO34" i="35" s="1"/>
  <c r="W36" i="91"/>
  <c r="X36" i="91" s="1"/>
  <c r="Z35" i="81"/>
  <c r="Z35" i="45"/>
  <c r="AE35" i="45" s="1"/>
  <c r="Z36" i="73"/>
  <c r="W37" i="73" s="1"/>
  <c r="Z35" i="90"/>
  <c r="W36" i="90" s="1"/>
  <c r="AG35" i="84"/>
  <c r="AP35" i="84" s="1"/>
  <c r="AF35" i="84"/>
  <c r="AO35" i="84" s="1"/>
  <c r="AG36" i="83"/>
  <c r="AP36" i="83" s="1"/>
  <c r="AF36" i="83"/>
  <c r="AO36" i="83" s="1"/>
  <c r="W37" i="83"/>
  <c r="AE36" i="83"/>
  <c r="AG36" i="73"/>
  <c r="AP36" i="73" s="1"/>
  <c r="AF36" i="73"/>
  <c r="AO36" i="73" s="1"/>
  <c r="AE36" i="73"/>
  <c r="AF37" i="86"/>
  <c r="AO37" i="86" s="1"/>
  <c r="AE37" i="86"/>
  <c r="AE34" i="46"/>
  <c r="W35" i="46"/>
  <c r="AG34" i="46"/>
  <c r="AP34" i="46" s="1"/>
  <c r="AF34" i="46"/>
  <c r="AO34" i="46" s="1"/>
  <c r="W38" i="28"/>
  <c r="AG37" i="28"/>
  <c r="AP37" i="28" s="1"/>
  <c r="AF37" i="28"/>
  <c r="AO37" i="28" s="1"/>
  <c r="AE37" i="28"/>
  <c r="AI36" i="30"/>
  <c r="AN36" i="30"/>
  <c r="AN35" i="91"/>
  <c r="AR34" i="81"/>
  <c r="AH33" i="89"/>
  <c r="AQ33" i="89" s="1"/>
  <c r="X37" i="26"/>
  <c r="Y37" i="26"/>
  <c r="AH34" i="46"/>
  <c r="AQ34" i="46" s="1"/>
  <c r="AH35" i="84"/>
  <c r="AQ35" i="84" s="1"/>
  <c r="AI36" i="25"/>
  <c r="AN36" i="25"/>
  <c r="AH37" i="28"/>
  <c r="AQ37" i="28" s="1"/>
  <c r="X36" i="44"/>
  <c r="Y36" i="44"/>
  <c r="AR34" i="29"/>
  <c r="AR37" i="96"/>
  <c r="AH36" i="73"/>
  <c r="AQ36" i="73" s="1"/>
  <c r="W36" i="41"/>
  <c r="AG35" i="41"/>
  <c r="AP35" i="41" s="1"/>
  <c r="AF35" i="41"/>
  <c r="AO35" i="41" s="1"/>
  <c r="AE35" i="41"/>
  <c r="AH35" i="90"/>
  <c r="AQ35" i="90" s="1"/>
  <c r="Y35" i="39"/>
  <c r="X35" i="39"/>
  <c r="AH34" i="47"/>
  <c r="AQ34" i="47" s="1"/>
  <c r="X37" i="43"/>
  <c r="Y37" i="43"/>
  <c r="AI34" i="74"/>
  <c r="AN34" i="74"/>
  <c r="AE36" i="42"/>
  <c r="W37" i="42"/>
  <c r="AF36" i="42"/>
  <c r="AO36" i="42" s="1"/>
  <c r="AG36" i="42"/>
  <c r="AP36" i="42" s="1"/>
  <c r="AR36" i="86"/>
  <c r="AG36" i="38"/>
  <c r="AP36" i="38" s="1"/>
  <c r="AE36" i="38"/>
  <c r="AF36" i="38"/>
  <c r="AO36" i="38" s="1"/>
  <c r="W37" i="38"/>
  <c r="AH37" i="37"/>
  <c r="AQ37" i="37" s="1"/>
  <c r="AR33" i="35"/>
  <c r="AH37" i="86"/>
  <c r="AQ37" i="86" s="1"/>
  <c r="AH36" i="34"/>
  <c r="AQ36" i="34" s="1"/>
  <c r="AH36" i="95"/>
  <c r="AQ36" i="95" s="1"/>
  <c r="AI36" i="26"/>
  <c r="AN36" i="26"/>
  <c r="AR33" i="47"/>
  <c r="AH36" i="31"/>
  <c r="AQ36" i="31" s="1"/>
  <c r="AG35" i="88"/>
  <c r="AP35" i="88" s="1"/>
  <c r="AF35" i="88"/>
  <c r="AO35" i="88" s="1"/>
  <c r="AE35" i="88"/>
  <c r="W36" i="88"/>
  <c r="Z36" i="34"/>
  <c r="X35" i="94"/>
  <c r="Y35" i="94"/>
  <c r="AR35" i="87"/>
  <c r="AR34" i="75"/>
  <c r="AG37" i="48"/>
  <c r="AP37" i="48" s="1"/>
  <c r="AF37" i="48"/>
  <c r="AO37" i="48" s="1"/>
  <c r="AE37" i="48"/>
  <c r="W38" i="48"/>
  <c r="AR35" i="83"/>
  <c r="AH38" i="96"/>
  <c r="AQ38" i="96" s="1"/>
  <c r="Z37" i="37"/>
  <c r="Z36" i="31"/>
  <c r="AN36" i="79"/>
  <c r="AI36" i="79"/>
  <c r="AH36" i="87"/>
  <c r="AQ36" i="87" s="1"/>
  <c r="AR34" i="45"/>
  <c r="AR35" i="95"/>
  <c r="AR35" i="36"/>
  <c r="AR36" i="28"/>
  <c r="Y36" i="92"/>
  <c r="X36" i="92"/>
  <c r="AN36" i="82"/>
  <c r="AI36" i="82"/>
  <c r="Y37" i="40"/>
  <c r="X37" i="40"/>
  <c r="Y36" i="80"/>
  <c r="X36" i="80"/>
  <c r="AR34" i="90"/>
  <c r="AR36" i="37"/>
  <c r="Y36" i="93"/>
  <c r="X36" i="93"/>
  <c r="AI34" i="32"/>
  <c r="AN34" i="32"/>
  <c r="AF34" i="47"/>
  <c r="AO34" i="47" s="1"/>
  <c r="AE34" i="47"/>
  <c r="W35" i="47"/>
  <c r="AG34" i="47"/>
  <c r="AP34" i="47" s="1"/>
  <c r="AN35" i="80"/>
  <c r="AI35" i="80"/>
  <c r="AI35" i="44"/>
  <c r="AN35" i="44"/>
  <c r="AI36" i="76"/>
  <c r="AN36" i="76"/>
  <c r="AH36" i="36"/>
  <c r="AQ36" i="36" s="1"/>
  <c r="Z36" i="95"/>
  <c r="Z36" i="36"/>
  <c r="Y37" i="25"/>
  <c r="X37" i="25"/>
  <c r="AR35" i="34"/>
  <c r="AR35" i="73"/>
  <c r="Z38" i="96"/>
  <c r="AH35" i="45"/>
  <c r="AQ35" i="45" s="1"/>
  <c r="AH35" i="29"/>
  <c r="AQ35" i="29" s="1"/>
  <c r="AH35" i="81"/>
  <c r="AQ35" i="81" s="1"/>
  <c r="AH35" i="75"/>
  <c r="AQ35" i="75" s="1"/>
  <c r="Y34" i="27"/>
  <c r="X34" i="27"/>
  <c r="Y37" i="79"/>
  <c r="X37" i="79"/>
  <c r="AH35" i="78"/>
  <c r="AQ35" i="78" s="1"/>
  <c r="AN35" i="93"/>
  <c r="AI35" i="93"/>
  <c r="AR33" i="46"/>
  <c r="AR35" i="42"/>
  <c r="AH36" i="83"/>
  <c r="AQ36" i="83" s="1"/>
  <c r="AI36" i="43"/>
  <c r="AN36" i="43"/>
  <c r="X35" i="74"/>
  <c r="Y35" i="74"/>
  <c r="Y37" i="82"/>
  <c r="X37" i="82"/>
  <c r="AN36" i="40"/>
  <c r="AI36" i="40"/>
  <c r="W35" i="35"/>
  <c r="AG34" i="35"/>
  <c r="AP34" i="35" s="1"/>
  <c r="AN34" i="39"/>
  <c r="AI34" i="39"/>
  <c r="AG36" i="85"/>
  <c r="AP36" i="85" s="1"/>
  <c r="AF36" i="85"/>
  <c r="AO36" i="85" s="1"/>
  <c r="AE36" i="85"/>
  <c r="W37" i="85"/>
  <c r="AR34" i="78"/>
  <c r="AR35" i="31"/>
  <c r="AF35" i="33"/>
  <c r="AO35" i="33" s="1"/>
  <c r="AE35" i="33"/>
  <c r="W36" i="33"/>
  <c r="AG35" i="33"/>
  <c r="AP35" i="33" s="1"/>
  <c r="AH36" i="42"/>
  <c r="AQ36" i="42" s="1"/>
  <c r="AR32" i="89"/>
  <c r="AG36" i="77"/>
  <c r="AP36" i="77" s="1"/>
  <c r="AF36" i="77"/>
  <c r="AO36" i="77" s="1"/>
  <c r="AE36" i="77"/>
  <c r="W37" i="77"/>
  <c r="AE35" i="29"/>
  <c r="AG35" i="81"/>
  <c r="AP35" i="81" s="1"/>
  <c r="AF35" i="81"/>
  <c r="AO35" i="81" s="1"/>
  <c r="W36" i="81"/>
  <c r="AE35" i="81"/>
  <c r="W36" i="75"/>
  <c r="AR34" i="84"/>
  <c r="AI33" i="27"/>
  <c r="AN33" i="27"/>
  <c r="AG36" i="87"/>
  <c r="AP36" i="87" s="1"/>
  <c r="AF36" i="87"/>
  <c r="AO36" i="87" s="1"/>
  <c r="AE36" i="87"/>
  <c r="W37" i="87"/>
  <c r="AG35" i="78"/>
  <c r="AP35" i="78" s="1"/>
  <c r="AH34" i="35"/>
  <c r="AQ34" i="35" s="1"/>
  <c r="Y37" i="76"/>
  <c r="X37" i="76"/>
  <c r="AI35" i="92"/>
  <c r="AN35" i="92"/>
  <c r="X35" i="32"/>
  <c r="Y35" i="32"/>
  <c r="AI34" i="94"/>
  <c r="AN34" i="94"/>
  <c r="Y37" i="30"/>
  <c r="X37" i="30"/>
  <c r="W36" i="78" l="1"/>
  <c r="AE35" i="75"/>
  <c r="AE35" i="78"/>
  <c r="AE33" i="89"/>
  <c r="W34" i="89"/>
  <c r="Z36" i="93"/>
  <c r="AE36" i="93" s="1"/>
  <c r="AG35" i="75"/>
  <c r="AP35" i="75" s="1"/>
  <c r="Z37" i="40"/>
  <c r="W36" i="45"/>
  <c r="Z37" i="30"/>
  <c r="AG37" i="86"/>
  <c r="AP37" i="86" s="1"/>
  <c r="AG35" i="45"/>
  <c r="AP35" i="45" s="1"/>
  <c r="AF35" i="45"/>
  <c r="AO35" i="45" s="1"/>
  <c r="Z37" i="25"/>
  <c r="AE37" i="25" s="1"/>
  <c r="AG35" i="29"/>
  <c r="AP35" i="29" s="1"/>
  <c r="AF35" i="29"/>
  <c r="AO35" i="29" s="1"/>
  <c r="Z36" i="44"/>
  <c r="AF36" i="44" s="1"/>
  <c r="AO36" i="44" s="1"/>
  <c r="Z34" i="27"/>
  <c r="AE34" i="27" s="1"/>
  <c r="Y36" i="91"/>
  <c r="Z36" i="91" s="1"/>
  <c r="Z37" i="76"/>
  <c r="AF33" i="89"/>
  <c r="AO33" i="89" s="1"/>
  <c r="AF35" i="90"/>
  <c r="AO35" i="90" s="1"/>
  <c r="AE35" i="84"/>
  <c r="AN35" i="84" s="1"/>
  <c r="AE34" i="35"/>
  <c r="AI34" i="35" s="1"/>
  <c r="AI35" i="91"/>
  <c r="AE35" i="90"/>
  <c r="Z35" i="94"/>
  <c r="AF35" i="94" s="1"/>
  <c r="AO35" i="94" s="1"/>
  <c r="Z35" i="39"/>
  <c r="AG35" i="39" s="1"/>
  <c r="AP35" i="39" s="1"/>
  <c r="Z37" i="79"/>
  <c r="W38" i="79" s="1"/>
  <c r="Z37" i="82"/>
  <c r="W38" i="82" s="1"/>
  <c r="Z37" i="43"/>
  <c r="W38" i="43" s="1"/>
  <c r="AG35" i="90"/>
  <c r="AP35" i="90" s="1"/>
  <c r="Z36" i="92"/>
  <c r="W37" i="92" s="1"/>
  <c r="AF36" i="93"/>
  <c r="AO36" i="93" s="1"/>
  <c r="AE36" i="44"/>
  <c r="W37" i="44"/>
  <c r="AG37" i="25"/>
  <c r="AP37" i="25" s="1"/>
  <c r="AF37" i="25"/>
  <c r="AO37" i="25" s="1"/>
  <c r="Y36" i="78"/>
  <c r="X36" i="78"/>
  <c r="AR33" i="27"/>
  <c r="Y36" i="75"/>
  <c r="X36" i="75"/>
  <c r="Y37" i="77"/>
  <c r="X37" i="77"/>
  <c r="AR36" i="43"/>
  <c r="AH37" i="25"/>
  <c r="AQ37" i="25" s="1"/>
  <c r="X37" i="42"/>
  <c r="Y37" i="42"/>
  <c r="AH35" i="39"/>
  <c r="AQ35" i="39" s="1"/>
  <c r="X36" i="41"/>
  <c r="Y36" i="41"/>
  <c r="X38" i="28"/>
  <c r="Y38" i="28"/>
  <c r="AI37" i="86"/>
  <c r="AN37" i="86"/>
  <c r="Y37" i="73"/>
  <c r="X37" i="73"/>
  <c r="Y36" i="90"/>
  <c r="X36" i="90"/>
  <c r="X36" i="33"/>
  <c r="Y36" i="33"/>
  <c r="AF38" i="96"/>
  <c r="AO38" i="96" s="1"/>
  <c r="AG38" i="96"/>
  <c r="AP38" i="96" s="1"/>
  <c r="W39" i="96"/>
  <c r="AE38" i="96"/>
  <c r="AR35" i="44"/>
  <c r="AR34" i="32"/>
  <c r="W38" i="40"/>
  <c r="AG37" i="40"/>
  <c r="AP37" i="40" s="1"/>
  <c r="AE37" i="40"/>
  <c r="AF37" i="40"/>
  <c r="AO37" i="40" s="1"/>
  <c r="Y38" i="48"/>
  <c r="X38" i="48"/>
  <c r="AF36" i="34"/>
  <c r="AO36" i="34" s="1"/>
  <c r="W37" i="34"/>
  <c r="AG36" i="34"/>
  <c r="AP36" i="34" s="1"/>
  <c r="AE36" i="34"/>
  <c r="AI36" i="42"/>
  <c r="AN36" i="42"/>
  <c r="AR36" i="25"/>
  <c r="AH37" i="26"/>
  <c r="AQ37" i="26" s="1"/>
  <c r="AR36" i="30"/>
  <c r="AN36" i="73"/>
  <c r="AI36" i="73"/>
  <c r="AN35" i="90"/>
  <c r="AI35" i="84"/>
  <c r="AF37" i="30"/>
  <c r="AO37" i="30" s="1"/>
  <c r="AE37" i="30"/>
  <c r="W38" i="30"/>
  <c r="AG37" i="30"/>
  <c r="AP37" i="30" s="1"/>
  <c r="AH37" i="30"/>
  <c r="AQ37" i="30" s="1"/>
  <c r="AH35" i="32"/>
  <c r="AQ35" i="32" s="1"/>
  <c r="AG37" i="76"/>
  <c r="AP37" i="76" s="1"/>
  <c r="AF37" i="76"/>
  <c r="AO37" i="76" s="1"/>
  <c r="W38" i="76"/>
  <c r="AE37" i="76"/>
  <c r="Y37" i="87"/>
  <c r="X37" i="87"/>
  <c r="AI35" i="75"/>
  <c r="AN35" i="75"/>
  <c r="AN36" i="77"/>
  <c r="AI36" i="77"/>
  <c r="Z35" i="32"/>
  <c r="AN36" i="87"/>
  <c r="AI36" i="87"/>
  <c r="X36" i="29"/>
  <c r="Y36" i="29"/>
  <c r="AR34" i="39"/>
  <c r="Y35" i="35"/>
  <c r="X35" i="35"/>
  <c r="AH34" i="27"/>
  <c r="AQ34" i="27" s="1"/>
  <c r="AR35" i="80"/>
  <c r="AH36" i="93"/>
  <c r="AQ36" i="93" s="1"/>
  <c r="AI33" i="89"/>
  <c r="AN33" i="89"/>
  <c r="AR36" i="82"/>
  <c r="AR36" i="79"/>
  <c r="AI37" i="48"/>
  <c r="AN37" i="48"/>
  <c r="X36" i="88"/>
  <c r="Y36" i="88"/>
  <c r="AI35" i="41"/>
  <c r="AN35" i="41"/>
  <c r="Z37" i="26"/>
  <c r="AI37" i="28"/>
  <c r="AN37" i="28"/>
  <c r="AN35" i="81"/>
  <c r="AI35" i="81"/>
  <c r="AN35" i="33"/>
  <c r="AI35" i="33"/>
  <c r="AR36" i="40"/>
  <c r="AH35" i="74"/>
  <c r="AQ35" i="74" s="1"/>
  <c r="AG36" i="36"/>
  <c r="AP36" i="36" s="1"/>
  <c r="AE36" i="36"/>
  <c r="W37" i="36"/>
  <c r="AF36" i="36"/>
  <c r="AO36" i="36" s="1"/>
  <c r="X35" i="47"/>
  <c r="Y35" i="47"/>
  <c r="AH36" i="80"/>
  <c r="AQ36" i="80" s="1"/>
  <c r="AR36" i="26"/>
  <c r="X37" i="38"/>
  <c r="Y37" i="38"/>
  <c r="AR34" i="74"/>
  <c r="AN36" i="83"/>
  <c r="AI36" i="83"/>
  <c r="X36" i="84"/>
  <c r="Y36" i="84"/>
  <c r="AR35" i="92"/>
  <c r="AI35" i="78"/>
  <c r="AN35" i="78"/>
  <c r="X36" i="81"/>
  <c r="Y36" i="81"/>
  <c r="X37" i="85"/>
  <c r="Y37" i="85"/>
  <c r="Z35" i="74"/>
  <c r="AR35" i="93"/>
  <c r="AG36" i="95"/>
  <c r="AP36" i="95" s="1"/>
  <c r="AE36" i="95"/>
  <c r="AF36" i="95"/>
  <c r="AO36" i="95" s="1"/>
  <c r="W37" i="95"/>
  <c r="AN34" i="47"/>
  <c r="AI34" i="47"/>
  <c r="X34" i="89"/>
  <c r="Y34" i="89"/>
  <c r="AH36" i="92"/>
  <c r="AQ36" i="92" s="1"/>
  <c r="AE36" i="31"/>
  <c r="W37" i="31"/>
  <c r="AG36" i="31"/>
  <c r="AP36" i="31" s="1"/>
  <c r="AF36" i="31"/>
  <c r="AO36" i="31" s="1"/>
  <c r="AN35" i="88"/>
  <c r="AI35" i="88"/>
  <c r="Y35" i="46"/>
  <c r="X35" i="46"/>
  <c r="X38" i="86"/>
  <c r="Y38" i="86"/>
  <c r="Y36" i="45"/>
  <c r="X36" i="45"/>
  <c r="Y37" i="83"/>
  <c r="X37" i="83"/>
  <c r="AN35" i="29"/>
  <c r="AI35" i="29"/>
  <c r="AR34" i="94"/>
  <c r="AH37" i="76"/>
  <c r="AQ37" i="76" s="1"/>
  <c r="AN36" i="85"/>
  <c r="AI36" i="85"/>
  <c r="AH37" i="82"/>
  <c r="AQ37" i="82" s="1"/>
  <c r="AH37" i="79"/>
  <c r="AQ37" i="79" s="1"/>
  <c r="AR36" i="76"/>
  <c r="AH36" i="91"/>
  <c r="AQ36" i="91" s="1"/>
  <c r="Z36" i="80"/>
  <c r="AH37" i="40"/>
  <c r="AQ37" i="40" s="1"/>
  <c r="W38" i="37"/>
  <c r="AG37" i="37"/>
  <c r="AP37" i="37" s="1"/>
  <c r="AF37" i="37"/>
  <c r="AO37" i="37" s="1"/>
  <c r="AE37" i="37"/>
  <c r="AH35" i="94"/>
  <c r="AQ35" i="94" s="1"/>
  <c r="AN36" i="38"/>
  <c r="AI36" i="38"/>
  <c r="AH37" i="43"/>
  <c r="AQ37" i="43" s="1"/>
  <c r="AH36" i="44"/>
  <c r="AQ36" i="44" s="1"/>
  <c r="AR35" i="91"/>
  <c r="AI34" i="46"/>
  <c r="AN34" i="46"/>
  <c r="AN35" i="45"/>
  <c r="AG34" i="27" l="1"/>
  <c r="AP34" i="27" s="1"/>
  <c r="AG36" i="93"/>
  <c r="AP36" i="93" s="1"/>
  <c r="AI35" i="45"/>
  <c r="AF34" i="27"/>
  <c r="AO34" i="27" s="1"/>
  <c r="W37" i="93"/>
  <c r="Y37" i="93" s="1"/>
  <c r="W35" i="27"/>
  <c r="Y35" i="27" s="1"/>
  <c r="Z36" i="33"/>
  <c r="AN34" i="35"/>
  <c r="Z36" i="29"/>
  <c r="W38" i="25"/>
  <c r="AG37" i="43"/>
  <c r="AP37" i="43" s="1"/>
  <c r="AF36" i="92"/>
  <c r="AO36" i="92" s="1"/>
  <c r="Z38" i="48"/>
  <c r="AF38" i="48" s="1"/>
  <c r="AO38" i="48" s="1"/>
  <c r="AE37" i="43"/>
  <c r="Z37" i="87"/>
  <c r="Z37" i="73"/>
  <c r="AG35" i="94"/>
  <c r="AP35" i="94" s="1"/>
  <c r="AE36" i="91"/>
  <c r="AN36" i="91" s="1"/>
  <c r="W37" i="91"/>
  <c r="AG36" i="91"/>
  <c r="AP36" i="91" s="1"/>
  <c r="AF36" i="91"/>
  <c r="AO36" i="91" s="1"/>
  <c r="AG37" i="82"/>
  <c r="AP37" i="82" s="1"/>
  <c r="Z37" i="42"/>
  <c r="AG37" i="42" s="1"/>
  <c r="AP37" i="42" s="1"/>
  <c r="AF37" i="82"/>
  <c r="AO37" i="82" s="1"/>
  <c r="AE37" i="82"/>
  <c r="Z36" i="78"/>
  <c r="AG36" i="44"/>
  <c r="AP36" i="44" s="1"/>
  <c r="AG37" i="79"/>
  <c r="AP37" i="79" s="1"/>
  <c r="W36" i="94"/>
  <c r="Y36" i="94" s="1"/>
  <c r="Z36" i="75"/>
  <c r="AG36" i="75" s="1"/>
  <c r="AP36" i="75" s="1"/>
  <c r="AI35" i="90"/>
  <c r="AE35" i="39"/>
  <c r="AE35" i="94"/>
  <c r="AG36" i="92"/>
  <c r="AP36" i="92" s="1"/>
  <c r="Z37" i="38"/>
  <c r="AE37" i="38" s="1"/>
  <c r="AF35" i="39"/>
  <c r="AO35" i="39" s="1"/>
  <c r="AE36" i="92"/>
  <c r="W36" i="39"/>
  <c r="Z35" i="35"/>
  <c r="AE35" i="35" s="1"/>
  <c r="AE37" i="79"/>
  <c r="AN37" i="79" s="1"/>
  <c r="AF37" i="43"/>
  <c r="AO37" i="43" s="1"/>
  <c r="AF37" i="79"/>
  <c r="AO37" i="79" s="1"/>
  <c r="W39" i="48"/>
  <c r="AG38" i="48"/>
  <c r="AP38" i="48" s="1"/>
  <c r="AE38" i="48"/>
  <c r="W37" i="29"/>
  <c r="AG36" i="29"/>
  <c r="AP36" i="29" s="1"/>
  <c r="AE36" i="29"/>
  <c r="AF36" i="29"/>
  <c r="AO36" i="29" s="1"/>
  <c r="AR35" i="29"/>
  <c r="AH37" i="83"/>
  <c r="AQ37" i="83" s="1"/>
  <c r="AR35" i="88"/>
  <c r="AI36" i="31"/>
  <c r="AN36" i="31"/>
  <c r="AE35" i="74"/>
  <c r="W36" i="74"/>
  <c r="AF35" i="74"/>
  <c r="AO35" i="74" s="1"/>
  <c r="AG35" i="74"/>
  <c r="AP35" i="74" s="1"/>
  <c r="AN36" i="36"/>
  <c r="AI36" i="36"/>
  <c r="X38" i="40"/>
  <c r="Y38" i="40"/>
  <c r="AF36" i="33"/>
  <c r="AO36" i="33" s="1"/>
  <c r="AG36" i="33"/>
  <c r="AP36" i="33" s="1"/>
  <c r="AE36" i="33"/>
  <c r="W37" i="33"/>
  <c r="W38" i="73"/>
  <c r="AG37" i="73"/>
  <c r="AP37" i="73" s="1"/>
  <c r="AE37" i="73"/>
  <c r="AF37" i="73"/>
  <c r="AO37" i="73" s="1"/>
  <c r="AH37" i="77"/>
  <c r="AQ37" i="77" s="1"/>
  <c r="Y36" i="39"/>
  <c r="X36" i="39"/>
  <c r="Y37" i="91"/>
  <c r="X37" i="91"/>
  <c r="AN36" i="92"/>
  <c r="Y38" i="79"/>
  <c r="X38" i="79"/>
  <c r="AR35" i="45"/>
  <c r="AR34" i="46"/>
  <c r="Y38" i="37"/>
  <c r="X38" i="37"/>
  <c r="W37" i="80"/>
  <c r="AG36" i="80"/>
  <c r="AP36" i="80" s="1"/>
  <c r="AE36" i="80"/>
  <c r="AF36" i="80"/>
  <c r="AO36" i="80" s="1"/>
  <c r="AR36" i="85"/>
  <c r="AH38" i="86"/>
  <c r="AQ38" i="86" s="1"/>
  <c r="AH34" i="89"/>
  <c r="AQ34" i="89" s="1"/>
  <c r="AH36" i="81"/>
  <c r="AQ36" i="81" s="1"/>
  <c r="AH35" i="47"/>
  <c r="AQ35" i="47" s="1"/>
  <c r="AH36" i="88"/>
  <c r="AQ36" i="88" s="1"/>
  <c r="AR36" i="87"/>
  <c r="AR35" i="75"/>
  <c r="Y38" i="76"/>
  <c r="X38" i="76"/>
  <c r="AR35" i="84"/>
  <c r="AI36" i="34"/>
  <c r="AN36" i="34"/>
  <c r="Y39" i="96"/>
  <c r="X39" i="96"/>
  <c r="AH36" i="90"/>
  <c r="AQ36" i="90" s="1"/>
  <c r="AH36" i="41"/>
  <c r="AQ36" i="41" s="1"/>
  <c r="AN37" i="43"/>
  <c r="AR36" i="38"/>
  <c r="Z37" i="83"/>
  <c r="Z38" i="86"/>
  <c r="Z34" i="89"/>
  <c r="AN36" i="95"/>
  <c r="AI36" i="95"/>
  <c r="AR34" i="35"/>
  <c r="Z36" i="81"/>
  <c r="AH36" i="84"/>
  <c r="AQ36" i="84" s="1"/>
  <c r="Z35" i="47"/>
  <c r="AR37" i="28"/>
  <c r="Z36" i="88"/>
  <c r="AH37" i="87"/>
  <c r="AQ37" i="87" s="1"/>
  <c r="AR37" i="86"/>
  <c r="Z36" i="41"/>
  <c r="Z37" i="77"/>
  <c r="AH36" i="78"/>
  <c r="AQ36" i="78" s="1"/>
  <c r="Y38" i="25"/>
  <c r="X38" i="25"/>
  <c r="AN35" i="39"/>
  <c r="Y37" i="92"/>
  <c r="X37" i="92"/>
  <c r="AN36" i="44"/>
  <c r="AI36" i="44"/>
  <c r="AI37" i="37"/>
  <c r="AN37" i="37"/>
  <c r="AH36" i="45"/>
  <c r="AQ36" i="45" s="1"/>
  <c r="AH35" i="46"/>
  <c r="AQ35" i="46" s="1"/>
  <c r="AR34" i="47"/>
  <c r="Z36" i="84"/>
  <c r="AH37" i="38"/>
  <c r="AQ37" i="38" s="1"/>
  <c r="AR35" i="33"/>
  <c r="AE37" i="26"/>
  <c r="W38" i="26"/>
  <c r="AG37" i="26"/>
  <c r="AP37" i="26" s="1"/>
  <c r="AF37" i="26"/>
  <c r="AO37" i="26" s="1"/>
  <c r="AF35" i="32"/>
  <c r="AO35" i="32" s="1"/>
  <c r="AE35" i="32"/>
  <c r="W36" i="32"/>
  <c r="AG35" i="32"/>
  <c r="AP35" i="32" s="1"/>
  <c r="X37" i="34"/>
  <c r="Y37" i="34"/>
  <c r="AI37" i="40"/>
  <c r="AN37" i="40"/>
  <c r="Z36" i="90"/>
  <c r="AH37" i="42"/>
  <c r="AQ37" i="42" s="1"/>
  <c r="AH36" i="75"/>
  <c r="AQ36" i="75" s="1"/>
  <c r="AI37" i="25"/>
  <c r="AN37" i="25"/>
  <c r="AI36" i="93"/>
  <c r="AN36" i="93"/>
  <c r="AN37" i="82"/>
  <c r="AH37" i="85"/>
  <c r="AQ37" i="85" s="1"/>
  <c r="AR35" i="78"/>
  <c r="AR36" i="83"/>
  <c r="AR37" i="48"/>
  <c r="AR33" i="89"/>
  <c r="AR36" i="77"/>
  <c r="W38" i="87"/>
  <c r="AG37" i="87"/>
  <c r="AP37" i="87" s="1"/>
  <c r="AE37" i="87"/>
  <c r="AF37" i="87"/>
  <c r="AO37" i="87" s="1"/>
  <c r="Y38" i="30"/>
  <c r="X38" i="30"/>
  <c r="AR35" i="90"/>
  <c r="AH37" i="73"/>
  <c r="AQ37" i="73" s="1"/>
  <c r="AH38" i="28"/>
  <c r="AQ38" i="28" s="1"/>
  <c r="AG36" i="78"/>
  <c r="AP36" i="78" s="1"/>
  <c r="AF36" i="78"/>
  <c r="AO36" i="78" s="1"/>
  <c r="AE36" i="78"/>
  <c r="W37" i="78"/>
  <c r="X38" i="43"/>
  <c r="Y38" i="43"/>
  <c r="Z36" i="45"/>
  <c r="Z35" i="46"/>
  <c r="Y37" i="31"/>
  <c r="X37" i="31"/>
  <c r="Y37" i="95"/>
  <c r="X37" i="95"/>
  <c r="Z37" i="85"/>
  <c r="X37" i="36"/>
  <c r="Y37" i="36"/>
  <c r="AR35" i="81"/>
  <c r="AR35" i="41"/>
  <c r="AH35" i="35"/>
  <c r="AQ35" i="35" s="1"/>
  <c r="AH36" i="29"/>
  <c r="AQ36" i="29" s="1"/>
  <c r="AN37" i="76"/>
  <c r="AI37" i="76"/>
  <c r="AI37" i="30"/>
  <c r="AN37" i="30"/>
  <c r="AR36" i="73"/>
  <c r="AR36" i="42"/>
  <c r="AH38" i="48"/>
  <c r="AQ38" i="48" s="1"/>
  <c r="AI38" i="96"/>
  <c r="AN38" i="96"/>
  <c r="AH36" i="33"/>
  <c r="AQ36" i="33" s="1"/>
  <c r="Z38" i="28"/>
  <c r="AN34" i="27"/>
  <c r="AI34" i="27"/>
  <c r="Y37" i="44"/>
  <c r="X37" i="44"/>
  <c r="X38" i="82"/>
  <c r="Y38" i="82"/>
  <c r="AI37" i="82" l="1"/>
  <c r="X37" i="93"/>
  <c r="X35" i="27"/>
  <c r="Z35" i="27" s="1"/>
  <c r="W37" i="75"/>
  <c r="AI35" i="39"/>
  <c r="AI36" i="91"/>
  <c r="AR36" i="91" s="1"/>
  <c r="AE36" i="75"/>
  <c r="AG37" i="38"/>
  <c r="AP37" i="38" s="1"/>
  <c r="AI37" i="43"/>
  <c r="Z37" i="91"/>
  <c r="AF36" i="75"/>
  <c r="AO36" i="75" s="1"/>
  <c r="AI35" i="94"/>
  <c r="AR35" i="94" s="1"/>
  <c r="Z37" i="36"/>
  <c r="W38" i="42"/>
  <c r="W38" i="38"/>
  <c r="AE37" i="42"/>
  <c r="AF37" i="38"/>
  <c r="AO37" i="38" s="1"/>
  <c r="Z36" i="39"/>
  <c r="AE36" i="39" s="1"/>
  <c r="AF37" i="42"/>
  <c r="AO37" i="42" s="1"/>
  <c r="X36" i="94"/>
  <c r="Z38" i="40"/>
  <c r="AG35" i="35"/>
  <c r="AP35" i="35" s="1"/>
  <c r="Z37" i="31"/>
  <c r="AF37" i="31" s="1"/>
  <c r="AO37" i="31" s="1"/>
  <c r="Z38" i="37"/>
  <c r="W39" i="37" s="1"/>
  <c r="AF35" i="35"/>
  <c r="AO35" i="35" s="1"/>
  <c r="AI37" i="79"/>
  <c r="AR37" i="79" s="1"/>
  <c r="W36" i="35"/>
  <c r="Y36" i="35" s="1"/>
  <c r="AN35" i="94"/>
  <c r="Z37" i="92"/>
  <c r="W38" i="92" s="1"/>
  <c r="AI36" i="92"/>
  <c r="AR36" i="92" s="1"/>
  <c r="Z39" i="96"/>
  <c r="AG39" i="96" s="1"/>
  <c r="AP39" i="96" s="1"/>
  <c r="Z37" i="34"/>
  <c r="W38" i="34" s="1"/>
  <c r="Z37" i="95"/>
  <c r="W38" i="95" s="1"/>
  <c r="Z36" i="94"/>
  <c r="W37" i="94" s="1"/>
  <c r="Z38" i="76"/>
  <c r="W39" i="76" s="1"/>
  <c r="Z38" i="79"/>
  <c r="W39" i="79" s="1"/>
  <c r="W38" i="31"/>
  <c r="AF37" i="34"/>
  <c r="AO37" i="34" s="1"/>
  <c r="AG37" i="34"/>
  <c r="AP37" i="34" s="1"/>
  <c r="AR37" i="76"/>
  <c r="W38" i="85"/>
  <c r="AG37" i="85"/>
  <c r="AP37" i="85" s="1"/>
  <c r="AE37" i="85"/>
  <c r="AF37" i="85"/>
  <c r="AO37" i="85" s="1"/>
  <c r="AH38" i="43"/>
  <c r="AQ38" i="43" s="1"/>
  <c r="AH38" i="30"/>
  <c r="AQ38" i="30" s="1"/>
  <c r="W37" i="84"/>
  <c r="AE36" i="84"/>
  <c r="AG36" i="84"/>
  <c r="AP36" i="84" s="1"/>
  <c r="AF36" i="84"/>
  <c r="AO36" i="84" s="1"/>
  <c r="AH38" i="25"/>
  <c r="AQ38" i="25" s="1"/>
  <c r="AH37" i="93"/>
  <c r="AQ37" i="93" s="1"/>
  <c r="X37" i="80"/>
  <c r="Y37" i="80"/>
  <c r="AG36" i="39"/>
  <c r="AP36" i="39" s="1"/>
  <c r="AR36" i="31"/>
  <c r="AN36" i="75"/>
  <c r="AI36" i="75"/>
  <c r="Y39" i="48"/>
  <c r="X39" i="48"/>
  <c r="AH37" i="44"/>
  <c r="AQ37" i="44" s="1"/>
  <c r="Y38" i="38"/>
  <c r="X38" i="38"/>
  <c r="AR37" i="82"/>
  <c r="Z37" i="44"/>
  <c r="AH37" i="95"/>
  <c r="AQ37" i="95" s="1"/>
  <c r="AG35" i="46"/>
  <c r="AP35" i="46" s="1"/>
  <c r="AF35" i="46"/>
  <c r="AO35" i="46" s="1"/>
  <c r="AE35" i="46"/>
  <c r="W36" i="46"/>
  <c r="Z38" i="43"/>
  <c r="X38" i="42"/>
  <c r="Y38" i="42"/>
  <c r="Y38" i="87"/>
  <c r="X38" i="87"/>
  <c r="Z38" i="87" s="1"/>
  <c r="AG36" i="90"/>
  <c r="AP36" i="90" s="1"/>
  <c r="AF36" i="90"/>
  <c r="AO36" i="90" s="1"/>
  <c r="AE36" i="90"/>
  <c r="W37" i="90"/>
  <c r="Z38" i="25"/>
  <c r="AF34" i="89"/>
  <c r="AO34" i="89" s="1"/>
  <c r="AE34" i="89"/>
  <c r="AG34" i="89"/>
  <c r="AP34" i="89" s="1"/>
  <c r="W35" i="89"/>
  <c r="AR36" i="34"/>
  <c r="AH38" i="37"/>
  <c r="AQ38" i="37" s="1"/>
  <c r="AH37" i="91"/>
  <c r="AQ37" i="91" s="1"/>
  <c r="AH35" i="27"/>
  <c r="AQ35" i="27" s="1"/>
  <c r="Y38" i="73"/>
  <c r="X38" i="73"/>
  <c r="X37" i="29"/>
  <c r="Y37" i="29"/>
  <c r="AR38" i="96"/>
  <c r="AR34" i="27"/>
  <c r="AG36" i="45"/>
  <c r="AP36" i="45" s="1"/>
  <c r="AF36" i="45"/>
  <c r="AO36" i="45" s="1"/>
  <c r="AE36" i="45"/>
  <c r="W37" i="45"/>
  <c r="Z38" i="30"/>
  <c r="AI37" i="38"/>
  <c r="AN37" i="38"/>
  <c r="AR37" i="25"/>
  <c r="AR37" i="37"/>
  <c r="W38" i="77"/>
  <c r="AF37" i="77"/>
  <c r="AO37" i="77" s="1"/>
  <c r="AG37" i="77"/>
  <c r="AP37" i="77" s="1"/>
  <c r="AE37" i="77"/>
  <c r="AG35" i="47"/>
  <c r="AP35" i="47" s="1"/>
  <c r="AF35" i="47"/>
  <c r="AO35" i="47" s="1"/>
  <c r="W36" i="47"/>
  <c r="AE35" i="47"/>
  <c r="W37" i="81"/>
  <c r="AG36" i="81"/>
  <c r="AP36" i="81" s="1"/>
  <c r="AF36" i="81"/>
  <c r="AO36" i="81" s="1"/>
  <c r="AE36" i="81"/>
  <c r="AE38" i="86"/>
  <c r="W39" i="86"/>
  <c r="AF38" i="86"/>
  <c r="AO38" i="86" s="1"/>
  <c r="AG38" i="86"/>
  <c r="AP38" i="86" s="1"/>
  <c r="Z37" i="93"/>
  <c r="AH38" i="79"/>
  <c r="AQ38" i="79" s="1"/>
  <c r="Y37" i="33"/>
  <c r="X37" i="33"/>
  <c r="AH38" i="40"/>
  <c r="AQ38" i="40" s="1"/>
  <c r="AI38" i="48"/>
  <c r="AN38" i="48"/>
  <c r="AH38" i="82"/>
  <c r="AQ38" i="82" s="1"/>
  <c r="X37" i="78"/>
  <c r="Y37" i="78"/>
  <c r="AN37" i="42"/>
  <c r="AR36" i="93"/>
  <c r="AR37" i="40"/>
  <c r="Y36" i="32"/>
  <c r="X36" i="32"/>
  <c r="X38" i="26"/>
  <c r="Y38" i="26"/>
  <c r="AR36" i="44"/>
  <c r="AE36" i="41"/>
  <c r="W37" i="41"/>
  <c r="AF36" i="41"/>
  <c r="AO36" i="41" s="1"/>
  <c r="AG36" i="41"/>
  <c r="AP36" i="41" s="1"/>
  <c r="W38" i="83"/>
  <c r="AG37" i="83"/>
  <c r="AP37" i="83" s="1"/>
  <c r="AF37" i="83"/>
  <c r="AO37" i="83" s="1"/>
  <c r="AE37" i="83"/>
  <c r="AR37" i="43"/>
  <c r="AH39" i="96"/>
  <c r="AQ39" i="96" s="1"/>
  <c r="AI36" i="80"/>
  <c r="AN36" i="80"/>
  <c r="AE38" i="37"/>
  <c r="W38" i="91"/>
  <c r="AG37" i="91"/>
  <c r="AP37" i="91" s="1"/>
  <c r="AF37" i="91"/>
  <c r="AO37" i="91" s="1"/>
  <c r="AE37" i="91"/>
  <c r="W36" i="27"/>
  <c r="AG35" i="27"/>
  <c r="AP35" i="27" s="1"/>
  <c r="AF35" i="27"/>
  <c r="AO35" i="27" s="1"/>
  <c r="AE35" i="27"/>
  <c r="AF38" i="40"/>
  <c r="AO38" i="40" s="1"/>
  <c r="AE38" i="40"/>
  <c r="W39" i="40"/>
  <c r="AG38" i="40"/>
  <c r="AP38" i="40" s="1"/>
  <c r="X36" i="74"/>
  <c r="Y36" i="74"/>
  <c r="Z38" i="82"/>
  <c r="AE38" i="28"/>
  <c r="AF38" i="28"/>
  <c r="AO38" i="28" s="1"/>
  <c r="W39" i="28"/>
  <c r="AG38" i="28"/>
  <c r="AP38" i="28" s="1"/>
  <c r="AR37" i="30"/>
  <c r="AH37" i="36"/>
  <c r="AQ37" i="36" s="1"/>
  <c r="AH37" i="31"/>
  <c r="AQ37" i="31" s="1"/>
  <c r="AN36" i="78"/>
  <c r="AI36" i="78"/>
  <c r="AI37" i="87"/>
  <c r="AN37" i="87"/>
  <c r="AH36" i="94"/>
  <c r="AQ36" i="94" s="1"/>
  <c r="AI35" i="32"/>
  <c r="AN35" i="32"/>
  <c r="AI37" i="26"/>
  <c r="AN37" i="26"/>
  <c r="AH38" i="76"/>
  <c r="AQ38" i="76" s="1"/>
  <c r="AH36" i="39"/>
  <c r="AQ36" i="39" s="1"/>
  <c r="AI37" i="73"/>
  <c r="AN37" i="73"/>
  <c r="AN36" i="33"/>
  <c r="AI36" i="33"/>
  <c r="AR36" i="36"/>
  <c r="AI35" i="74"/>
  <c r="AN35" i="74"/>
  <c r="Y37" i="75"/>
  <c r="X37" i="75"/>
  <c r="AI36" i="29"/>
  <c r="AN36" i="29"/>
  <c r="AF37" i="36"/>
  <c r="AO37" i="36" s="1"/>
  <c r="W38" i="36"/>
  <c r="AG37" i="36"/>
  <c r="AP37" i="36" s="1"/>
  <c r="AE37" i="36"/>
  <c r="AH37" i="34"/>
  <c r="AQ37" i="34" s="1"/>
  <c r="AH37" i="92"/>
  <c r="AQ37" i="92" s="1"/>
  <c r="AR35" i="39"/>
  <c r="W37" i="88"/>
  <c r="AG36" i="88"/>
  <c r="AP36" i="88" s="1"/>
  <c r="AF36" i="88"/>
  <c r="AO36" i="88" s="1"/>
  <c r="AE36" i="88"/>
  <c r="AR36" i="95"/>
  <c r="W40" i="96"/>
  <c r="AN35" i="35"/>
  <c r="AF36" i="39" l="1"/>
  <c r="AO36" i="39" s="1"/>
  <c r="Z37" i="75"/>
  <c r="W37" i="39"/>
  <c r="AG38" i="37"/>
  <c r="AP38" i="37" s="1"/>
  <c r="AF38" i="37"/>
  <c r="AO38" i="37" s="1"/>
  <c r="Z37" i="80"/>
  <c r="AE37" i="80" s="1"/>
  <c r="AG37" i="31"/>
  <c r="AP37" i="31" s="1"/>
  <c r="AE38" i="76"/>
  <c r="AF38" i="79"/>
  <c r="AO38" i="79" s="1"/>
  <c r="AF38" i="76"/>
  <c r="AO38" i="76" s="1"/>
  <c r="AG38" i="79"/>
  <c r="AP38" i="79" s="1"/>
  <c r="AE37" i="92"/>
  <c r="AI37" i="92" s="1"/>
  <c r="AE38" i="79"/>
  <c r="AF37" i="92"/>
  <c r="AO37" i="92" s="1"/>
  <c r="AI37" i="42"/>
  <c r="AF39" i="96"/>
  <c r="AO39" i="96" s="1"/>
  <c r="AE39" i="96"/>
  <c r="AE37" i="31"/>
  <c r="AN37" i="31" s="1"/>
  <c r="AG37" i="92"/>
  <c r="AP37" i="92" s="1"/>
  <c r="AI35" i="35"/>
  <c r="AR35" i="35" s="1"/>
  <c r="Z36" i="32"/>
  <c r="Z37" i="33"/>
  <c r="Z38" i="26"/>
  <c r="AE37" i="95"/>
  <c r="AN37" i="95" s="1"/>
  <c r="X36" i="35"/>
  <c r="Z38" i="73"/>
  <c r="AE38" i="73" s="1"/>
  <c r="Z38" i="42"/>
  <c r="AG38" i="42" s="1"/>
  <c r="AP38" i="42" s="1"/>
  <c r="AF37" i="95"/>
  <c r="AO37" i="95" s="1"/>
  <c r="AE36" i="94"/>
  <c r="AE37" i="34"/>
  <c r="AI37" i="34" s="1"/>
  <c r="AG37" i="95"/>
  <c r="AP37" i="95" s="1"/>
  <c r="AF36" i="94"/>
  <c r="AO36" i="94" s="1"/>
  <c r="Z37" i="78"/>
  <c r="AE37" i="78" s="1"/>
  <c r="AG36" i="94"/>
  <c r="AP36" i="94" s="1"/>
  <c r="Z36" i="74"/>
  <c r="AE36" i="74" s="1"/>
  <c r="Z39" i="48"/>
  <c r="AF39" i="48" s="1"/>
  <c r="AO39" i="48" s="1"/>
  <c r="AG38" i="76"/>
  <c r="AP38" i="76" s="1"/>
  <c r="Z38" i="38"/>
  <c r="W39" i="38" s="1"/>
  <c r="W38" i="75"/>
  <c r="AG37" i="75"/>
  <c r="AP37" i="75" s="1"/>
  <c r="AF37" i="75"/>
  <c r="AO37" i="75" s="1"/>
  <c r="AE37" i="75"/>
  <c r="AG37" i="80"/>
  <c r="AP37" i="80" s="1"/>
  <c r="X37" i="88"/>
  <c r="Y37" i="88"/>
  <c r="AH36" i="35"/>
  <c r="AQ36" i="35" s="1"/>
  <c r="AR36" i="33"/>
  <c r="AI37" i="36"/>
  <c r="AN37" i="36"/>
  <c r="AR36" i="78"/>
  <c r="Y39" i="28"/>
  <c r="X39" i="28"/>
  <c r="AI35" i="27"/>
  <c r="AN35" i="27"/>
  <c r="AI37" i="83"/>
  <c r="AN37" i="83"/>
  <c r="X36" i="47"/>
  <c r="Y36" i="47"/>
  <c r="AI36" i="45"/>
  <c r="AN36" i="45"/>
  <c r="AG38" i="25"/>
  <c r="AP38" i="25" s="1"/>
  <c r="AF38" i="25"/>
  <c r="AO38" i="25" s="1"/>
  <c r="AE38" i="25"/>
  <c r="W39" i="25"/>
  <c r="AH38" i="42"/>
  <c r="AQ38" i="42" s="1"/>
  <c r="AH39" i="48"/>
  <c r="AQ39" i="48" s="1"/>
  <c r="AI36" i="88"/>
  <c r="AN36" i="88"/>
  <c r="Z36" i="35"/>
  <c r="Y39" i="37"/>
  <c r="X39" i="37"/>
  <c r="AH38" i="26"/>
  <c r="AQ38" i="26" s="1"/>
  <c r="AH37" i="78"/>
  <c r="AQ37" i="78" s="1"/>
  <c r="Y38" i="77"/>
  <c r="X38" i="77"/>
  <c r="X35" i="89"/>
  <c r="Y35" i="89"/>
  <c r="W39" i="42"/>
  <c r="AG37" i="44"/>
  <c r="AP37" i="44" s="1"/>
  <c r="AF37" i="44"/>
  <c r="AO37" i="44" s="1"/>
  <c r="AE37" i="44"/>
  <c r="W38" i="44"/>
  <c r="X37" i="84"/>
  <c r="Y37" i="84"/>
  <c r="AI37" i="85"/>
  <c r="AN37" i="85"/>
  <c r="X39" i="76"/>
  <c r="Y39" i="76"/>
  <c r="AR35" i="74"/>
  <c r="AR37" i="73"/>
  <c r="AR37" i="26"/>
  <c r="AN38" i="28"/>
  <c r="AI38" i="28"/>
  <c r="AI38" i="37"/>
  <c r="AN38" i="37"/>
  <c r="Y37" i="41"/>
  <c r="X37" i="41"/>
  <c r="AG38" i="26"/>
  <c r="AP38" i="26" s="1"/>
  <c r="AF38" i="26"/>
  <c r="AO38" i="26" s="1"/>
  <c r="AE38" i="26"/>
  <c r="W39" i="26"/>
  <c r="W38" i="78"/>
  <c r="AG37" i="78"/>
  <c r="AP37" i="78" s="1"/>
  <c r="Y37" i="90"/>
  <c r="X37" i="90"/>
  <c r="AH38" i="87"/>
  <c r="AQ38" i="87" s="1"/>
  <c r="AG38" i="43"/>
  <c r="AP38" i="43" s="1"/>
  <c r="AF38" i="43"/>
  <c r="AO38" i="43" s="1"/>
  <c r="AE38" i="43"/>
  <c r="W39" i="43"/>
  <c r="Y38" i="36"/>
  <c r="X38" i="36"/>
  <c r="AR36" i="29"/>
  <c r="AE38" i="82"/>
  <c r="AG38" i="82"/>
  <c r="AP38" i="82" s="1"/>
  <c r="AF38" i="82"/>
  <c r="AO38" i="82" s="1"/>
  <c r="W39" i="82"/>
  <c r="Y39" i="40"/>
  <c r="X39" i="40"/>
  <c r="X38" i="91"/>
  <c r="Y38" i="91"/>
  <c r="AI36" i="41"/>
  <c r="AN36" i="41"/>
  <c r="AH36" i="32"/>
  <c r="AQ36" i="32" s="1"/>
  <c r="AR38" i="48"/>
  <c r="AH37" i="33"/>
  <c r="AQ37" i="33" s="1"/>
  <c r="Y39" i="86"/>
  <c r="X39" i="86"/>
  <c r="X37" i="81"/>
  <c r="Z37" i="81" s="1"/>
  <c r="Y37" i="81"/>
  <c r="AI37" i="77"/>
  <c r="AN37" i="77"/>
  <c r="AR37" i="38"/>
  <c r="AH37" i="29"/>
  <c r="AQ37" i="29" s="1"/>
  <c r="AN36" i="90"/>
  <c r="AI36" i="90"/>
  <c r="AE38" i="87"/>
  <c r="W39" i="87"/>
  <c r="AF38" i="87"/>
  <c r="AO38" i="87" s="1"/>
  <c r="AG38" i="87"/>
  <c r="AP38" i="87" s="1"/>
  <c r="AR36" i="75"/>
  <c r="AH37" i="80"/>
  <c r="AQ37" i="80" s="1"/>
  <c r="X38" i="34"/>
  <c r="Y38" i="34"/>
  <c r="AN38" i="79"/>
  <c r="AI38" i="79"/>
  <c r="AI38" i="76"/>
  <c r="AN38" i="76"/>
  <c r="X37" i="94"/>
  <c r="Y37" i="94"/>
  <c r="Y38" i="92"/>
  <c r="X38" i="92"/>
  <c r="Z38" i="92" s="1"/>
  <c r="X40" i="96"/>
  <c r="Y40" i="96"/>
  <c r="AH37" i="75"/>
  <c r="AQ37" i="75" s="1"/>
  <c r="AR35" i="32"/>
  <c r="AI38" i="40"/>
  <c r="AN38" i="40"/>
  <c r="X36" i="27"/>
  <c r="Z36" i="27" s="1"/>
  <c r="Y36" i="27"/>
  <c r="AR36" i="80"/>
  <c r="X38" i="83"/>
  <c r="Y38" i="83"/>
  <c r="AR37" i="42"/>
  <c r="AI38" i="86"/>
  <c r="AN38" i="86"/>
  <c r="AN35" i="47"/>
  <c r="AI35" i="47"/>
  <c r="AG38" i="30"/>
  <c r="AP38" i="30" s="1"/>
  <c r="AF38" i="30"/>
  <c r="AO38" i="30" s="1"/>
  <c r="AE38" i="30"/>
  <c r="W39" i="30"/>
  <c r="Z37" i="29"/>
  <c r="AN34" i="89"/>
  <c r="AI34" i="89"/>
  <c r="X36" i="46"/>
  <c r="Y36" i="46"/>
  <c r="AH38" i="38"/>
  <c r="AQ38" i="38" s="1"/>
  <c r="X37" i="39"/>
  <c r="Y37" i="39"/>
  <c r="Y38" i="85"/>
  <c r="X38" i="85"/>
  <c r="Z38" i="85" s="1"/>
  <c r="Y38" i="95"/>
  <c r="X38" i="95"/>
  <c r="AN36" i="94"/>
  <c r="AI39" i="96"/>
  <c r="AN39" i="96"/>
  <c r="AR37" i="87"/>
  <c r="AH36" i="74"/>
  <c r="AQ36" i="74" s="1"/>
  <c r="AI37" i="91"/>
  <c r="AN37" i="91"/>
  <c r="AG36" i="32"/>
  <c r="AP36" i="32" s="1"/>
  <c r="AF36" i="32"/>
  <c r="AO36" i="32" s="1"/>
  <c r="AE36" i="32"/>
  <c r="W37" i="32"/>
  <c r="AF37" i="33"/>
  <c r="AO37" i="33" s="1"/>
  <c r="AG37" i="33"/>
  <c r="AP37" i="33" s="1"/>
  <c r="W38" i="33"/>
  <c r="AE37" i="33"/>
  <c r="AE37" i="93"/>
  <c r="W38" i="93"/>
  <c r="AG37" i="93"/>
  <c r="AP37" i="93" s="1"/>
  <c r="AF37" i="93"/>
  <c r="AO37" i="93" s="1"/>
  <c r="AI36" i="81"/>
  <c r="AN36" i="81"/>
  <c r="Y37" i="45"/>
  <c r="X37" i="45"/>
  <c r="AH38" i="73"/>
  <c r="AQ38" i="73" s="1"/>
  <c r="AN35" i="46"/>
  <c r="AI35" i="46"/>
  <c r="AI36" i="39"/>
  <c r="AN36" i="39"/>
  <c r="AI36" i="84"/>
  <c r="AN36" i="84"/>
  <c r="Y39" i="79"/>
  <c r="X39" i="79"/>
  <c r="Y38" i="31"/>
  <c r="X38" i="31"/>
  <c r="AF37" i="80" l="1"/>
  <c r="AO37" i="80" s="1"/>
  <c r="W38" i="80"/>
  <c r="AN37" i="92"/>
  <c r="AI37" i="31"/>
  <c r="AE39" i="48"/>
  <c r="AN37" i="34"/>
  <c r="Z38" i="91"/>
  <c r="Z37" i="90"/>
  <c r="Z39" i="37"/>
  <c r="AG39" i="37" s="1"/>
  <c r="AP39" i="37" s="1"/>
  <c r="AG36" i="74"/>
  <c r="AP36" i="74" s="1"/>
  <c r="Z38" i="36"/>
  <c r="AE38" i="36" s="1"/>
  <c r="AG39" i="48"/>
  <c r="AP39" i="48" s="1"/>
  <c r="Z38" i="34"/>
  <c r="W40" i="48"/>
  <c r="Z36" i="46"/>
  <c r="Z39" i="76"/>
  <c r="Z37" i="45"/>
  <c r="AF36" i="74"/>
  <c r="AO36" i="74" s="1"/>
  <c r="AG38" i="73"/>
  <c r="AP38" i="73" s="1"/>
  <c r="W39" i="73"/>
  <c r="AF38" i="73"/>
  <c r="AO38" i="73" s="1"/>
  <c r="AE38" i="38"/>
  <c r="W37" i="74"/>
  <c r="Z36" i="47"/>
  <c r="AF36" i="47" s="1"/>
  <c r="AO36" i="47" s="1"/>
  <c r="Z39" i="28"/>
  <c r="AF38" i="38"/>
  <c r="AO38" i="38" s="1"/>
  <c r="AE38" i="42"/>
  <c r="AI37" i="95"/>
  <c r="AI36" i="94"/>
  <c r="Z37" i="39"/>
  <c r="W38" i="39" s="1"/>
  <c r="Z39" i="40"/>
  <c r="AG39" i="40" s="1"/>
  <c r="AP39" i="40" s="1"/>
  <c r="AF37" i="78"/>
  <c r="AO37" i="78" s="1"/>
  <c r="Z37" i="84"/>
  <c r="AF38" i="42"/>
  <c r="AO38" i="42" s="1"/>
  <c r="AG38" i="38"/>
  <c r="AP38" i="38" s="1"/>
  <c r="Z38" i="83"/>
  <c r="AE38" i="83" s="1"/>
  <c r="AF39" i="37"/>
  <c r="AO39" i="37" s="1"/>
  <c r="AE39" i="37"/>
  <c r="W40" i="37"/>
  <c r="AF38" i="36"/>
  <c r="AO38" i="36" s="1"/>
  <c r="W39" i="36"/>
  <c r="AG38" i="36"/>
  <c r="AP38" i="36" s="1"/>
  <c r="AE36" i="27"/>
  <c r="W37" i="27"/>
  <c r="AG36" i="27"/>
  <c r="AP36" i="27" s="1"/>
  <c r="AF36" i="27"/>
  <c r="AO36" i="27" s="1"/>
  <c r="W39" i="34"/>
  <c r="AG38" i="34"/>
  <c r="AP38" i="34" s="1"/>
  <c r="AF38" i="34"/>
  <c r="AO38" i="34" s="1"/>
  <c r="AE38" i="34"/>
  <c r="AF38" i="91"/>
  <c r="AO38" i="91" s="1"/>
  <c r="AE38" i="91"/>
  <c r="AG38" i="91"/>
  <c r="AP38" i="91" s="1"/>
  <c r="W39" i="91"/>
  <c r="W38" i="45"/>
  <c r="AG37" i="45"/>
  <c r="AP37" i="45" s="1"/>
  <c r="AE37" i="45"/>
  <c r="AF37" i="45"/>
  <c r="AO37" i="45" s="1"/>
  <c r="AH38" i="31"/>
  <c r="AQ38" i="31" s="1"/>
  <c r="AR36" i="94"/>
  <c r="W37" i="46"/>
  <c r="AG36" i="46"/>
  <c r="AP36" i="46" s="1"/>
  <c r="AE36" i="46"/>
  <c r="AF36" i="46"/>
  <c r="AO36" i="46" s="1"/>
  <c r="AN38" i="30"/>
  <c r="AI38" i="30"/>
  <c r="AR38" i="86"/>
  <c r="AR38" i="40"/>
  <c r="AR38" i="76"/>
  <c r="AR36" i="90"/>
  <c r="AH37" i="81"/>
  <c r="AQ37" i="81" s="1"/>
  <c r="AR36" i="41"/>
  <c r="AR37" i="34"/>
  <c r="X38" i="78"/>
  <c r="Y38" i="78"/>
  <c r="AH37" i="41"/>
  <c r="AQ37" i="41" s="1"/>
  <c r="Y38" i="44"/>
  <c r="X38" i="44"/>
  <c r="AH38" i="77"/>
  <c r="AQ38" i="77" s="1"/>
  <c r="AR36" i="88"/>
  <c r="Y39" i="38"/>
  <c r="X39" i="38"/>
  <c r="X40" i="48"/>
  <c r="Y40" i="48"/>
  <c r="AR36" i="84"/>
  <c r="AR34" i="89"/>
  <c r="AE38" i="92"/>
  <c r="AF38" i="92"/>
  <c r="AO38" i="92" s="1"/>
  <c r="AG38" i="92"/>
  <c r="AP38" i="92" s="1"/>
  <c r="W39" i="92"/>
  <c r="Y39" i="43"/>
  <c r="X39" i="43"/>
  <c r="AR37" i="31"/>
  <c r="AG39" i="28"/>
  <c r="AP39" i="28" s="1"/>
  <c r="AF39" i="28"/>
  <c r="AO39" i="28" s="1"/>
  <c r="W40" i="28"/>
  <c r="AE39" i="28"/>
  <c r="Y39" i="73"/>
  <c r="X39" i="73"/>
  <c r="AI38" i="38"/>
  <c r="AN38" i="38"/>
  <c r="AI37" i="75"/>
  <c r="AN37" i="75"/>
  <c r="Z38" i="31"/>
  <c r="AI37" i="93"/>
  <c r="AN37" i="93"/>
  <c r="AR37" i="91"/>
  <c r="AH38" i="95"/>
  <c r="AQ38" i="95" s="1"/>
  <c r="AH39" i="86"/>
  <c r="AQ39" i="86" s="1"/>
  <c r="AH38" i="91"/>
  <c r="AQ38" i="91" s="1"/>
  <c r="Y39" i="82"/>
  <c r="X39" i="82"/>
  <c r="AH38" i="36"/>
  <c r="AQ38" i="36" s="1"/>
  <c r="AN38" i="43"/>
  <c r="AI38" i="43"/>
  <c r="Y39" i="26"/>
  <c r="X39" i="26"/>
  <c r="Z37" i="41"/>
  <c r="AR37" i="92"/>
  <c r="X39" i="42"/>
  <c r="Y39" i="42"/>
  <c r="Z38" i="77"/>
  <c r="AR37" i="83"/>
  <c r="AH37" i="88"/>
  <c r="AQ37" i="88" s="1"/>
  <c r="AI38" i="73"/>
  <c r="AN38" i="73"/>
  <c r="AR38" i="79"/>
  <c r="AE37" i="81"/>
  <c r="W38" i="81"/>
  <c r="AG37" i="81"/>
  <c r="AP37" i="81" s="1"/>
  <c r="AF37" i="81"/>
  <c r="AO37" i="81" s="1"/>
  <c r="AN37" i="44"/>
  <c r="AI37" i="44"/>
  <c r="AF37" i="29"/>
  <c r="AO37" i="29" s="1"/>
  <c r="AE37" i="29"/>
  <c r="W38" i="29"/>
  <c r="AG37" i="29"/>
  <c r="AP37" i="29" s="1"/>
  <c r="AN37" i="78"/>
  <c r="AN38" i="26"/>
  <c r="AI38" i="26"/>
  <c r="AH37" i="84"/>
  <c r="AQ37" i="84" s="1"/>
  <c r="AR36" i="45"/>
  <c r="Z37" i="88"/>
  <c r="Y38" i="80"/>
  <c r="X38" i="80"/>
  <c r="Y37" i="74"/>
  <c r="X37" i="74"/>
  <c r="AR36" i="81"/>
  <c r="X37" i="32"/>
  <c r="Y37" i="32"/>
  <c r="AH40" i="96"/>
  <c r="AQ40" i="96" s="1"/>
  <c r="AH37" i="94"/>
  <c r="AQ37" i="94" s="1"/>
  <c r="AR35" i="46"/>
  <c r="AN37" i="33"/>
  <c r="AI37" i="33"/>
  <c r="AN36" i="32"/>
  <c r="AI36" i="32"/>
  <c r="Z38" i="95"/>
  <c r="AH38" i="83"/>
  <c r="AQ38" i="83" s="1"/>
  <c r="Z40" i="96"/>
  <c r="Z37" i="94"/>
  <c r="AH38" i="34"/>
  <c r="AQ38" i="34" s="1"/>
  <c r="Y39" i="87"/>
  <c r="X39" i="87"/>
  <c r="AR37" i="77"/>
  <c r="Z39" i="86"/>
  <c r="AH39" i="40"/>
  <c r="AQ39" i="40" s="1"/>
  <c r="AR38" i="37"/>
  <c r="AH39" i="76"/>
  <c r="AQ39" i="76" s="1"/>
  <c r="AE37" i="84"/>
  <c r="AG37" i="84"/>
  <c r="AP37" i="84" s="1"/>
  <c r="AF37" i="84"/>
  <c r="AO37" i="84" s="1"/>
  <c r="W38" i="84"/>
  <c r="AI38" i="42"/>
  <c r="AN38" i="42"/>
  <c r="AH35" i="89"/>
  <c r="AQ35" i="89" s="1"/>
  <c r="AG36" i="35"/>
  <c r="AP36" i="35" s="1"/>
  <c r="AE36" i="35"/>
  <c r="W37" i="35"/>
  <c r="AF36" i="35"/>
  <c r="AO36" i="35" s="1"/>
  <c r="AR37" i="95"/>
  <c r="Y39" i="25"/>
  <c r="X39" i="25"/>
  <c r="AR35" i="27"/>
  <c r="AI37" i="80"/>
  <c r="AN37" i="80"/>
  <c r="AN39" i="48"/>
  <c r="AN36" i="74"/>
  <c r="Y38" i="93"/>
  <c r="X38" i="93"/>
  <c r="AF38" i="85"/>
  <c r="AO38" i="85" s="1"/>
  <c r="AE38" i="85"/>
  <c r="W39" i="85"/>
  <c r="AG38" i="85"/>
  <c r="AP38" i="85" s="1"/>
  <c r="W38" i="90"/>
  <c r="AG37" i="90"/>
  <c r="AP37" i="90" s="1"/>
  <c r="AE37" i="90"/>
  <c r="AF37" i="90"/>
  <c r="AO37" i="90" s="1"/>
  <c r="AR37" i="85"/>
  <c r="AH39" i="37"/>
  <c r="AQ39" i="37" s="1"/>
  <c r="AH39" i="79"/>
  <c r="AQ39" i="79" s="1"/>
  <c r="AR36" i="39"/>
  <c r="AH37" i="39"/>
  <c r="AQ37" i="39" s="1"/>
  <c r="AR35" i="47"/>
  <c r="AH36" i="27"/>
  <c r="AQ36" i="27" s="1"/>
  <c r="Z39" i="79"/>
  <c r="AH37" i="45"/>
  <c r="AQ37" i="45" s="1"/>
  <c r="X38" i="33"/>
  <c r="Y38" i="33"/>
  <c r="AR39" i="96"/>
  <c r="AH38" i="85"/>
  <c r="AQ38" i="85" s="1"/>
  <c r="AH36" i="46"/>
  <c r="AQ36" i="46" s="1"/>
  <c r="X39" i="30"/>
  <c r="Y39" i="30"/>
  <c r="AH38" i="92"/>
  <c r="AQ38" i="92" s="1"/>
  <c r="AI38" i="87"/>
  <c r="AN38" i="87"/>
  <c r="AN38" i="82"/>
  <c r="AI38" i="82"/>
  <c r="AH37" i="90"/>
  <c r="AQ37" i="90" s="1"/>
  <c r="AR38" i="28"/>
  <c r="AF39" i="76"/>
  <c r="AO39" i="76" s="1"/>
  <c r="AE39" i="76"/>
  <c r="AG39" i="76"/>
  <c r="AP39" i="76" s="1"/>
  <c r="W40" i="76"/>
  <c r="Z35" i="89"/>
  <c r="AN38" i="25"/>
  <c r="AI38" i="25"/>
  <c r="AH36" i="47"/>
  <c r="AQ36" i="47" s="1"/>
  <c r="AH39" i="28"/>
  <c r="AQ39" i="28" s="1"/>
  <c r="AR37" i="36"/>
  <c r="X38" i="75"/>
  <c r="Y38" i="75"/>
  <c r="AG36" i="47" l="1"/>
  <c r="AP36" i="47" s="1"/>
  <c r="AI39" i="48"/>
  <c r="AI36" i="74"/>
  <c r="Z38" i="44"/>
  <c r="Z37" i="74"/>
  <c r="AE37" i="39"/>
  <c r="AN37" i="39" s="1"/>
  <c r="W37" i="47"/>
  <c r="AG37" i="39"/>
  <c r="AP37" i="39" s="1"/>
  <c r="AG38" i="83"/>
  <c r="AP38" i="83" s="1"/>
  <c r="AE36" i="47"/>
  <c r="AI36" i="47" s="1"/>
  <c r="AI37" i="78"/>
  <c r="Z39" i="42"/>
  <c r="AE39" i="42" s="1"/>
  <c r="W40" i="40"/>
  <c r="Z39" i="43"/>
  <c r="Z40" i="48"/>
  <c r="AF40" i="48" s="1"/>
  <c r="AO40" i="48" s="1"/>
  <c r="AE39" i="40"/>
  <c r="AN39" i="40" s="1"/>
  <c r="AF38" i="83"/>
  <c r="AO38" i="83" s="1"/>
  <c r="Z39" i="30"/>
  <c r="W40" i="30" s="1"/>
  <c r="Z37" i="32"/>
  <c r="AF39" i="40"/>
  <c r="AO39" i="40" s="1"/>
  <c r="AF37" i="39"/>
  <c r="AO37" i="39" s="1"/>
  <c r="W39" i="83"/>
  <c r="Y39" i="83" s="1"/>
  <c r="Z39" i="26"/>
  <c r="W40" i="26" s="1"/>
  <c r="Z39" i="73"/>
  <c r="AG39" i="73" s="1"/>
  <c r="AP39" i="73" s="1"/>
  <c r="Z38" i="33"/>
  <c r="W39" i="33" s="1"/>
  <c r="AG38" i="33"/>
  <c r="AP38" i="33" s="1"/>
  <c r="AF38" i="33"/>
  <c r="AO38" i="33" s="1"/>
  <c r="Y40" i="76"/>
  <c r="X40" i="76"/>
  <c r="Z40" i="76" s="1"/>
  <c r="AR38" i="82"/>
  <c r="AI37" i="90"/>
  <c r="AN37" i="90"/>
  <c r="Y39" i="85"/>
  <c r="X39" i="85"/>
  <c r="AR36" i="74"/>
  <c r="AR38" i="42"/>
  <c r="AG39" i="86"/>
  <c r="AP39" i="86" s="1"/>
  <c r="AF39" i="86"/>
  <c r="AO39" i="86" s="1"/>
  <c r="AE39" i="86"/>
  <c r="W40" i="86"/>
  <c r="AF40" i="96"/>
  <c r="AO40" i="96" s="1"/>
  <c r="AG40" i="96"/>
  <c r="AP40" i="96" s="1"/>
  <c r="AE40" i="96"/>
  <c r="W41" i="96"/>
  <c r="AE38" i="95"/>
  <c r="W39" i="95"/>
  <c r="AF38" i="95"/>
  <c r="AO38" i="95" s="1"/>
  <c r="AG38" i="95"/>
  <c r="AP38" i="95" s="1"/>
  <c r="AH37" i="32"/>
  <c r="AQ37" i="32" s="1"/>
  <c r="W38" i="74"/>
  <c r="AG37" i="74"/>
  <c r="AP37" i="74" s="1"/>
  <c r="AF37" i="74"/>
  <c r="AO37" i="74" s="1"/>
  <c r="AE37" i="74"/>
  <c r="AR38" i="26"/>
  <c r="X38" i="29"/>
  <c r="Y38" i="29"/>
  <c r="AG39" i="42"/>
  <c r="AP39" i="42" s="1"/>
  <c r="AG39" i="26"/>
  <c r="AP39" i="26" s="1"/>
  <c r="AF39" i="26"/>
  <c r="AO39" i="26" s="1"/>
  <c r="AE39" i="26"/>
  <c r="W39" i="31"/>
  <c r="AG38" i="31"/>
  <c r="AP38" i="31" s="1"/>
  <c r="AF38" i="31"/>
  <c r="AO38" i="31" s="1"/>
  <c r="AE38" i="31"/>
  <c r="X39" i="92"/>
  <c r="Y39" i="92"/>
  <c r="AH39" i="38"/>
  <c r="AQ39" i="38" s="1"/>
  <c r="W39" i="44"/>
  <c r="AG38" i="44"/>
  <c r="AP38" i="44" s="1"/>
  <c r="AF38" i="44"/>
  <c r="AO38" i="44" s="1"/>
  <c r="AE38" i="44"/>
  <c r="X40" i="40"/>
  <c r="Y40" i="40"/>
  <c r="Z40" i="40" s="1"/>
  <c r="Y38" i="39"/>
  <c r="X38" i="39"/>
  <c r="Y37" i="47"/>
  <c r="X37" i="47"/>
  <c r="AH38" i="78"/>
  <c r="AQ38" i="78" s="1"/>
  <c r="AR38" i="30"/>
  <c r="AN38" i="83"/>
  <c r="AI38" i="83"/>
  <c r="AG39" i="79"/>
  <c r="AP39" i="79" s="1"/>
  <c r="AF39" i="79"/>
  <c r="AO39" i="79" s="1"/>
  <c r="W40" i="79"/>
  <c r="AE39" i="79"/>
  <c r="AH39" i="25"/>
  <c r="AQ39" i="25" s="1"/>
  <c r="X38" i="81"/>
  <c r="Y38" i="81"/>
  <c r="Z38" i="81" s="1"/>
  <c r="AH39" i="82"/>
  <c r="AQ39" i="82" s="1"/>
  <c r="AR37" i="75"/>
  <c r="Z39" i="38"/>
  <c r="Z38" i="78"/>
  <c r="Y39" i="91"/>
  <c r="X39" i="91"/>
  <c r="Z39" i="91" s="1"/>
  <c r="X37" i="27"/>
  <c r="Y37" i="27"/>
  <c r="AI38" i="36"/>
  <c r="AN38" i="36"/>
  <c r="Y40" i="37"/>
  <c r="X40" i="37"/>
  <c r="AH38" i="75"/>
  <c r="AQ38" i="75" s="1"/>
  <c r="AH38" i="33"/>
  <c r="AQ38" i="33" s="1"/>
  <c r="Y38" i="84"/>
  <c r="X38" i="84"/>
  <c r="Z38" i="84" s="1"/>
  <c r="W38" i="32"/>
  <c r="AG37" i="32"/>
  <c r="AP37" i="32" s="1"/>
  <c r="AF37" i="32"/>
  <c r="AO37" i="32" s="1"/>
  <c r="AE37" i="32"/>
  <c r="AH38" i="80"/>
  <c r="AQ38" i="80" s="1"/>
  <c r="AI37" i="29"/>
  <c r="AN37" i="29"/>
  <c r="AR38" i="73"/>
  <c r="AR38" i="43"/>
  <c r="Z38" i="75"/>
  <c r="AI39" i="76"/>
  <c r="AN39" i="76"/>
  <c r="Y38" i="90"/>
  <c r="X38" i="90"/>
  <c r="AH38" i="93"/>
  <c r="AQ38" i="93" s="1"/>
  <c r="AR39" i="48"/>
  <c r="Y37" i="35"/>
  <c r="X37" i="35"/>
  <c r="AH39" i="87"/>
  <c r="AQ39" i="87" s="1"/>
  <c r="AR37" i="33"/>
  <c r="Z38" i="80"/>
  <c r="AR37" i="78"/>
  <c r="AR37" i="44"/>
  <c r="AI37" i="81"/>
  <c r="AN37" i="81"/>
  <c r="AG38" i="77"/>
  <c r="AP38" i="77" s="1"/>
  <c r="AF38" i="77"/>
  <c r="AO38" i="77" s="1"/>
  <c r="AE38" i="77"/>
  <c r="W39" i="77"/>
  <c r="AG37" i="41"/>
  <c r="AP37" i="41" s="1"/>
  <c r="AF37" i="41"/>
  <c r="AO37" i="41" s="1"/>
  <c r="AE37" i="41"/>
  <c r="W38" i="41"/>
  <c r="AN39" i="28"/>
  <c r="AI39" i="28"/>
  <c r="AH39" i="43"/>
  <c r="AQ39" i="43" s="1"/>
  <c r="AN39" i="37"/>
  <c r="AI39" i="37"/>
  <c r="W40" i="73"/>
  <c r="X38" i="45"/>
  <c r="Y38" i="45"/>
  <c r="AI38" i="34"/>
  <c r="AN38" i="34"/>
  <c r="AR38" i="25"/>
  <c r="AR38" i="87"/>
  <c r="AH39" i="30"/>
  <c r="AQ39" i="30" s="1"/>
  <c r="Z39" i="25"/>
  <c r="AN36" i="35"/>
  <c r="AI36" i="35"/>
  <c r="AH37" i="74"/>
  <c r="AQ37" i="74" s="1"/>
  <c r="AE37" i="88"/>
  <c r="W38" i="88"/>
  <c r="AF37" i="88"/>
  <c r="AO37" i="88" s="1"/>
  <c r="AG37" i="88"/>
  <c r="AP37" i="88" s="1"/>
  <c r="AH39" i="26"/>
  <c r="AQ39" i="26" s="1"/>
  <c r="Z39" i="82"/>
  <c r="AR38" i="38"/>
  <c r="X40" i="28"/>
  <c r="Y40" i="28"/>
  <c r="AN38" i="92"/>
  <c r="AI38" i="92"/>
  <c r="AH40" i="48"/>
  <c r="AQ40" i="48" s="1"/>
  <c r="AH38" i="44"/>
  <c r="AQ38" i="44" s="1"/>
  <c r="AI36" i="46"/>
  <c r="AN36" i="46"/>
  <c r="AI37" i="45"/>
  <c r="AN37" i="45"/>
  <c r="X39" i="34"/>
  <c r="Y39" i="34"/>
  <c r="AN36" i="27"/>
  <c r="AI36" i="27"/>
  <c r="AI38" i="85"/>
  <c r="AN38" i="85"/>
  <c r="AR36" i="32"/>
  <c r="X37" i="46"/>
  <c r="Y37" i="46"/>
  <c r="Y39" i="36"/>
  <c r="X39" i="36"/>
  <c r="AG35" i="89"/>
  <c r="AP35" i="89" s="1"/>
  <c r="AF35" i="89"/>
  <c r="AO35" i="89" s="1"/>
  <c r="W36" i="89"/>
  <c r="AE35" i="89"/>
  <c r="AE39" i="30"/>
  <c r="Z38" i="93"/>
  <c r="AR37" i="80"/>
  <c r="AN37" i="84"/>
  <c r="AI37" i="84"/>
  <c r="Z39" i="87"/>
  <c r="W38" i="94"/>
  <c r="AG37" i="94"/>
  <c r="AP37" i="94" s="1"/>
  <c r="AE37" i="94"/>
  <c r="AF37" i="94"/>
  <c r="AO37" i="94" s="1"/>
  <c r="AH39" i="42"/>
  <c r="AQ39" i="42" s="1"/>
  <c r="AR37" i="93"/>
  <c r="AH39" i="73"/>
  <c r="AQ39" i="73" s="1"/>
  <c r="W40" i="43"/>
  <c r="AG39" i="43"/>
  <c r="AP39" i="43" s="1"/>
  <c r="AF39" i="43"/>
  <c r="AO39" i="43" s="1"/>
  <c r="AE39" i="43"/>
  <c r="W41" i="48"/>
  <c r="AG40" i="48"/>
  <c r="AP40" i="48" s="1"/>
  <c r="AN38" i="91"/>
  <c r="AI38" i="91"/>
  <c r="AF39" i="30" l="1"/>
  <c r="AO39" i="30" s="1"/>
  <c r="AE39" i="73"/>
  <c r="AF39" i="42"/>
  <c r="AO39" i="42" s="1"/>
  <c r="AG39" i="30"/>
  <c r="AP39" i="30" s="1"/>
  <c r="AF39" i="73"/>
  <c r="AO39" i="73" s="1"/>
  <c r="W40" i="42"/>
  <c r="X40" i="42" s="1"/>
  <c r="Z39" i="36"/>
  <c r="Z37" i="46"/>
  <c r="AE38" i="33"/>
  <c r="AN36" i="47"/>
  <c r="Z39" i="92"/>
  <c r="AF39" i="92" s="1"/>
  <c r="AO39" i="92" s="1"/>
  <c r="X39" i="83"/>
  <c r="AH39" i="83" s="1"/>
  <c r="AQ39" i="83" s="1"/>
  <c r="AE40" i="48"/>
  <c r="AI39" i="40"/>
  <c r="Z38" i="29"/>
  <c r="AG38" i="29" s="1"/>
  <c r="AP38" i="29" s="1"/>
  <c r="Z40" i="37"/>
  <c r="AF40" i="37" s="1"/>
  <c r="AO40" i="37" s="1"/>
  <c r="AI37" i="39"/>
  <c r="AR37" i="39" s="1"/>
  <c r="Z38" i="45"/>
  <c r="AG38" i="45" s="1"/>
  <c r="AP38" i="45" s="1"/>
  <c r="Z37" i="47"/>
  <c r="W38" i="47" s="1"/>
  <c r="AG39" i="36"/>
  <c r="AP39" i="36" s="1"/>
  <c r="AE39" i="36"/>
  <c r="AF39" i="36"/>
  <c r="AO39" i="36" s="1"/>
  <c r="W40" i="36"/>
  <c r="AF38" i="45"/>
  <c r="AO38" i="45" s="1"/>
  <c r="W41" i="40"/>
  <c r="AG40" i="40"/>
  <c r="AP40" i="40" s="1"/>
  <c r="AE40" i="40"/>
  <c r="AF40" i="40"/>
  <c r="AO40" i="40" s="1"/>
  <c r="AG38" i="81"/>
  <c r="AP38" i="81" s="1"/>
  <c r="AF38" i="81"/>
  <c r="AO38" i="81" s="1"/>
  <c r="W39" i="81"/>
  <c r="AE38" i="81"/>
  <c r="AG39" i="91"/>
  <c r="AP39" i="91" s="1"/>
  <c r="AF39" i="91"/>
  <c r="AO39" i="91" s="1"/>
  <c r="AE39" i="91"/>
  <c r="W40" i="91"/>
  <c r="AF37" i="47"/>
  <c r="AO37" i="47" s="1"/>
  <c r="AE37" i="47"/>
  <c r="AR39" i="28"/>
  <c r="W39" i="84"/>
  <c r="AG38" i="84"/>
  <c r="AP38" i="84" s="1"/>
  <c r="AF38" i="84"/>
  <c r="AO38" i="84" s="1"/>
  <c r="AE38" i="84"/>
  <c r="AH38" i="39"/>
  <c r="AQ38" i="39" s="1"/>
  <c r="AI38" i="44"/>
  <c r="AN38" i="44"/>
  <c r="AG39" i="92"/>
  <c r="AP39" i="92" s="1"/>
  <c r="W40" i="92"/>
  <c r="AI39" i="26"/>
  <c r="AN39" i="26"/>
  <c r="W39" i="29"/>
  <c r="AG38" i="93"/>
  <c r="AP38" i="93" s="1"/>
  <c r="AE38" i="93"/>
  <c r="AF38" i="93"/>
  <c r="AO38" i="93" s="1"/>
  <c r="W39" i="93"/>
  <c r="AH39" i="34"/>
  <c r="AQ39" i="34" s="1"/>
  <c r="Z39" i="34"/>
  <c r="AI39" i="43"/>
  <c r="AN39" i="43"/>
  <c r="AI37" i="94"/>
  <c r="AN37" i="94"/>
  <c r="AH37" i="46"/>
  <c r="AQ37" i="46" s="1"/>
  <c r="AR36" i="27"/>
  <c r="AR37" i="45"/>
  <c r="AI37" i="88"/>
  <c r="AN37" i="88"/>
  <c r="AR36" i="35"/>
  <c r="AR39" i="37"/>
  <c r="AE38" i="75"/>
  <c r="W39" i="75"/>
  <c r="AF38" i="75"/>
  <c r="AO38" i="75" s="1"/>
  <c r="AG38" i="75"/>
  <c r="AP38" i="75" s="1"/>
  <c r="AR37" i="29"/>
  <c r="AI37" i="32"/>
  <c r="AN37" i="32"/>
  <c r="AH40" i="37"/>
  <c r="AQ40" i="37" s="1"/>
  <c r="AR38" i="36"/>
  <c r="AH39" i="92"/>
  <c r="AQ39" i="92" s="1"/>
  <c r="X39" i="31"/>
  <c r="Y39" i="31"/>
  <c r="AH38" i="29"/>
  <c r="AQ38" i="29" s="1"/>
  <c r="AI38" i="95"/>
  <c r="AN38" i="95"/>
  <c r="Y40" i="86"/>
  <c r="X40" i="86"/>
  <c r="AG40" i="76"/>
  <c r="AP40" i="76" s="1"/>
  <c r="AF40" i="76"/>
  <c r="AO40" i="76" s="1"/>
  <c r="W41" i="76"/>
  <c r="AE40" i="76"/>
  <c r="AE37" i="46"/>
  <c r="W38" i="46"/>
  <c r="AG37" i="46"/>
  <c r="AP37" i="46" s="1"/>
  <c r="AF37" i="46"/>
  <c r="AO37" i="46" s="1"/>
  <c r="AR38" i="92"/>
  <c r="AH38" i="90"/>
  <c r="AQ38" i="90" s="1"/>
  <c r="AN39" i="86"/>
  <c r="AI39" i="86"/>
  <c r="Y40" i="30"/>
  <c r="X40" i="30"/>
  <c r="AH39" i="36"/>
  <c r="AQ39" i="36" s="1"/>
  <c r="AR36" i="46"/>
  <c r="AG39" i="82"/>
  <c r="AP39" i="82" s="1"/>
  <c r="AF39" i="82"/>
  <c r="AO39" i="82" s="1"/>
  <c r="W40" i="82"/>
  <c r="AE39" i="82"/>
  <c r="W40" i="25"/>
  <c r="AG39" i="25"/>
  <c r="AP39" i="25" s="1"/>
  <c r="AF39" i="25"/>
  <c r="AO39" i="25" s="1"/>
  <c r="AE39" i="25"/>
  <c r="Y40" i="73"/>
  <c r="X40" i="73"/>
  <c r="AR37" i="81"/>
  <c r="AH37" i="27"/>
  <c r="AQ37" i="27" s="1"/>
  <c r="AG39" i="38"/>
  <c r="AP39" i="38" s="1"/>
  <c r="AE39" i="38"/>
  <c r="AF39" i="38"/>
  <c r="AO39" i="38" s="1"/>
  <c r="W40" i="38"/>
  <c r="Y40" i="79"/>
  <c r="X40" i="79"/>
  <c r="AI38" i="31"/>
  <c r="AN38" i="31"/>
  <c r="X38" i="74"/>
  <c r="Y38" i="74"/>
  <c r="AI40" i="96"/>
  <c r="AN40" i="96"/>
  <c r="AI38" i="33"/>
  <c r="AN38" i="33"/>
  <c r="AR38" i="34"/>
  <c r="AN39" i="73"/>
  <c r="AI39" i="73"/>
  <c r="Y39" i="77"/>
  <c r="X39" i="77"/>
  <c r="AH37" i="35"/>
  <c r="AQ37" i="35" s="1"/>
  <c r="Z38" i="90"/>
  <c r="Z37" i="27"/>
  <c r="AR39" i="40"/>
  <c r="Z38" i="39"/>
  <c r="AH39" i="85"/>
  <c r="AQ39" i="85" s="1"/>
  <c r="AF38" i="78"/>
  <c r="AO38" i="78" s="1"/>
  <c r="AE38" i="78"/>
  <c r="W39" i="78"/>
  <c r="AG38" i="78"/>
  <c r="AP38" i="78" s="1"/>
  <c r="AN39" i="79"/>
  <c r="AI39" i="79"/>
  <c r="AR37" i="90"/>
  <c r="X41" i="48"/>
  <c r="Y41" i="48"/>
  <c r="Z41" i="48" s="1"/>
  <c r="AI39" i="30"/>
  <c r="AN39" i="30"/>
  <c r="AH40" i="28"/>
  <c r="AQ40" i="28" s="1"/>
  <c r="X38" i="41"/>
  <c r="Y38" i="41"/>
  <c r="AN38" i="77"/>
  <c r="AI38" i="77"/>
  <c r="X38" i="32"/>
  <c r="Y38" i="32"/>
  <c r="AR36" i="47"/>
  <c r="AH39" i="91"/>
  <c r="AQ39" i="91" s="1"/>
  <c r="AH37" i="47"/>
  <c r="AQ37" i="47" s="1"/>
  <c r="AI39" i="42"/>
  <c r="AN39" i="42"/>
  <c r="AI37" i="74"/>
  <c r="AN37" i="74"/>
  <c r="AH40" i="76"/>
  <c r="AQ40" i="76" s="1"/>
  <c r="AG38" i="80"/>
  <c r="AP38" i="80" s="1"/>
  <c r="AF38" i="80"/>
  <c r="AO38" i="80" s="1"/>
  <c r="AE38" i="80"/>
  <c r="W39" i="80"/>
  <c r="X41" i="96"/>
  <c r="Y41" i="96"/>
  <c r="AN40" i="48"/>
  <c r="AI40" i="48"/>
  <c r="X38" i="94"/>
  <c r="Y38" i="94"/>
  <c r="AN35" i="89"/>
  <c r="AI35" i="89"/>
  <c r="Z39" i="83"/>
  <c r="X40" i="43"/>
  <c r="Y40" i="43"/>
  <c r="AG39" i="87"/>
  <c r="AP39" i="87" s="1"/>
  <c r="AF39" i="87"/>
  <c r="AO39" i="87" s="1"/>
  <c r="AE39" i="87"/>
  <c r="W40" i="87"/>
  <c r="AR38" i="91"/>
  <c r="AR37" i="84"/>
  <c r="X36" i="89"/>
  <c r="Y36" i="89"/>
  <c r="AR38" i="85"/>
  <c r="Z40" i="28"/>
  <c r="Y38" i="88"/>
  <c r="X38" i="88"/>
  <c r="AH38" i="45"/>
  <c r="AQ38" i="45" s="1"/>
  <c r="AN37" i="41"/>
  <c r="AI37" i="41"/>
  <c r="Z37" i="35"/>
  <c r="AR39" i="76"/>
  <c r="AH38" i="84"/>
  <c r="AQ38" i="84" s="1"/>
  <c r="AH38" i="81"/>
  <c r="AQ38" i="81" s="1"/>
  <c r="AR38" i="83"/>
  <c r="AH40" i="40"/>
  <c r="AQ40" i="40" s="1"/>
  <c r="X39" i="44"/>
  <c r="Y39" i="44"/>
  <c r="X40" i="26"/>
  <c r="Y40" i="26"/>
  <c r="X39" i="95"/>
  <c r="Y39" i="95"/>
  <c r="Z39" i="85"/>
  <c r="X39" i="33"/>
  <c r="Y39" i="33"/>
  <c r="Z36" i="89" l="1"/>
  <c r="Z38" i="74"/>
  <c r="Y40" i="42"/>
  <c r="Z40" i="42" s="1"/>
  <c r="Z39" i="44"/>
  <c r="AF39" i="44" s="1"/>
  <c r="AO39" i="44" s="1"/>
  <c r="Z39" i="77"/>
  <c r="AF39" i="77" s="1"/>
  <c r="AO39" i="77" s="1"/>
  <c r="Z40" i="86"/>
  <c r="AE39" i="92"/>
  <c r="AG40" i="37"/>
  <c r="AP40" i="37" s="1"/>
  <c r="W41" i="37"/>
  <c r="Z39" i="95"/>
  <c r="AF39" i="95" s="1"/>
  <c r="AO39" i="95" s="1"/>
  <c r="AE38" i="45"/>
  <c r="AI38" i="45" s="1"/>
  <c r="Z40" i="43"/>
  <c r="AE40" i="43" s="1"/>
  <c r="AG37" i="47"/>
  <c r="AP37" i="47" s="1"/>
  <c r="W39" i="45"/>
  <c r="Z38" i="94"/>
  <c r="AE38" i="94" s="1"/>
  <c r="AE38" i="29"/>
  <c r="AF38" i="29"/>
  <c r="AO38" i="29" s="1"/>
  <c r="Z40" i="26"/>
  <c r="AF40" i="26" s="1"/>
  <c r="AO40" i="26" s="1"/>
  <c r="AE40" i="37"/>
  <c r="Z38" i="88"/>
  <c r="AG38" i="88" s="1"/>
  <c r="AP38" i="88" s="1"/>
  <c r="Z38" i="32"/>
  <c r="AF38" i="32" s="1"/>
  <c r="AO38" i="32" s="1"/>
  <c r="Z38" i="41"/>
  <c r="AG38" i="41" s="1"/>
  <c r="AP38" i="41" s="1"/>
  <c r="AE40" i="26"/>
  <c r="AG40" i="26"/>
  <c r="AP40" i="26" s="1"/>
  <c r="AH39" i="33"/>
  <c r="AQ39" i="33" s="1"/>
  <c r="AG39" i="83"/>
  <c r="AP39" i="83" s="1"/>
  <c r="AF39" i="83"/>
  <c r="AO39" i="83" s="1"/>
  <c r="W40" i="83"/>
  <c r="AE39" i="83"/>
  <c r="Y39" i="80"/>
  <c r="X39" i="80"/>
  <c r="AR39" i="42"/>
  <c r="AG39" i="95"/>
  <c r="AP39" i="95" s="1"/>
  <c r="AE39" i="95"/>
  <c r="AE39" i="44"/>
  <c r="AG39" i="44"/>
  <c r="AP39" i="44" s="1"/>
  <c r="W40" i="44"/>
  <c r="W39" i="88"/>
  <c r="W37" i="89"/>
  <c r="AE36" i="89"/>
  <c r="AG36" i="89"/>
  <c r="AP36" i="89" s="1"/>
  <c r="AF36" i="89"/>
  <c r="AO36" i="89" s="1"/>
  <c r="Y40" i="87"/>
  <c r="X40" i="87"/>
  <c r="AG40" i="43"/>
  <c r="AP40" i="43" s="1"/>
  <c r="W41" i="43"/>
  <c r="AF40" i="43"/>
  <c r="AO40" i="43" s="1"/>
  <c r="AF38" i="94"/>
  <c r="AO38" i="94" s="1"/>
  <c r="W39" i="94"/>
  <c r="AG38" i="94"/>
  <c r="AP38" i="94" s="1"/>
  <c r="AH41" i="48"/>
  <c r="AQ41" i="48" s="1"/>
  <c r="AE38" i="74"/>
  <c r="W39" i="74"/>
  <c r="AF38" i="74"/>
  <c r="AO38" i="74" s="1"/>
  <c r="AG38" i="74"/>
  <c r="AP38" i="74" s="1"/>
  <c r="AH40" i="73"/>
  <c r="AQ40" i="73" s="1"/>
  <c r="AN40" i="76"/>
  <c r="AI40" i="76"/>
  <c r="AF39" i="34"/>
  <c r="AO39" i="34" s="1"/>
  <c r="W40" i="34"/>
  <c r="AG39" i="34"/>
  <c r="AP39" i="34" s="1"/>
  <c r="AE39" i="34"/>
  <c r="Y39" i="93"/>
  <c r="X39" i="93"/>
  <c r="X39" i="29"/>
  <c r="Y39" i="29"/>
  <c r="X40" i="92"/>
  <c r="Y40" i="92"/>
  <c r="AR38" i="44"/>
  <c r="X40" i="91"/>
  <c r="Y40" i="91"/>
  <c r="AN38" i="81"/>
  <c r="AI38" i="81"/>
  <c r="AR38" i="33"/>
  <c r="W41" i="86"/>
  <c r="AG40" i="86"/>
  <c r="AP40" i="86" s="1"/>
  <c r="AF40" i="86"/>
  <c r="AO40" i="86" s="1"/>
  <c r="AE40" i="86"/>
  <c r="AR37" i="32"/>
  <c r="Y39" i="75"/>
  <c r="X39" i="75"/>
  <c r="AN38" i="29"/>
  <c r="AN38" i="84"/>
  <c r="AI38" i="84"/>
  <c r="AN39" i="91"/>
  <c r="AI39" i="91"/>
  <c r="X39" i="81"/>
  <c r="Y39" i="81"/>
  <c r="Y41" i="37"/>
  <c r="X41" i="37"/>
  <c r="Z39" i="33"/>
  <c r="AH40" i="26"/>
  <c r="AQ40" i="26" s="1"/>
  <c r="W38" i="35"/>
  <c r="AG37" i="35"/>
  <c r="AP37" i="35" s="1"/>
  <c r="AF37" i="35"/>
  <c r="AO37" i="35" s="1"/>
  <c r="AE37" i="35"/>
  <c r="AR35" i="89"/>
  <c r="AN38" i="80"/>
  <c r="AI38" i="80"/>
  <c r="AH38" i="41"/>
  <c r="AQ38" i="41" s="1"/>
  <c r="Y39" i="78"/>
  <c r="X39" i="78"/>
  <c r="AR39" i="73"/>
  <c r="AR38" i="31"/>
  <c r="Z40" i="73"/>
  <c r="AH40" i="30"/>
  <c r="AQ40" i="30" s="1"/>
  <c r="X41" i="76"/>
  <c r="Y41" i="76"/>
  <c r="AI38" i="75"/>
  <c r="AN38" i="75"/>
  <c r="X41" i="40"/>
  <c r="Y41" i="40"/>
  <c r="X39" i="45"/>
  <c r="Y39" i="45"/>
  <c r="X40" i="36"/>
  <c r="Y40" i="36"/>
  <c r="W41" i="28"/>
  <c r="AG40" i="28"/>
  <c r="AP40" i="28" s="1"/>
  <c r="AF40" i="28"/>
  <c r="AO40" i="28" s="1"/>
  <c r="AE40" i="28"/>
  <c r="AR40" i="48"/>
  <c r="AG41" i="48"/>
  <c r="AP41" i="48" s="1"/>
  <c r="W42" i="48"/>
  <c r="AF41" i="48"/>
  <c r="AO41" i="48" s="1"/>
  <c r="AE41" i="48"/>
  <c r="W39" i="39"/>
  <c r="AG38" i="39"/>
  <c r="AP38" i="39" s="1"/>
  <c r="AF38" i="39"/>
  <c r="AO38" i="39" s="1"/>
  <c r="AE38" i="39"/>
  <c r="AR37" i="94"/>
  <c r="AN38" i="93"/>
  <c r="AI38" i="93"/>
  <c r="AN39" i="92"/>
  <c r="AI39" i="92"/>
  <c r="X38" i="47"/>
  <c r="Y38" i="47"/>
  <c r="AI40" i="37"/>
  <c r="AN40" i="37"/>
  <c r="AN39" i="87"/>
  <c r="AI39" i="87"/>
  <c r="Y40" i="25"/>
  <c r="X40" i="25"/>
  <c r="AG39" i="85"/>
  <c r="AP39" i="85" s="1"/>
  <c r="AF39" i="85"/>
  <c r="AO39" i="85" s="1"/>
  <c r="AE39" i="85"/>
  <c r="W40" i="85"/>
  <c r="AR37" i="41"/>
  <c r="AR40" i="96"/>
  <c r="AN39" i="38"/>
  <c r="AI39" i="38"/>
  <c r="AI39" i="25"/>
  <c r="AN39" i="25"/>
  <c r="AN39" i="82"/>
  <c r="AI39" i="82"/>
  <c r="AR38" i="95"/>
  <c r="AH38" i="88"/>
  <c r="AQ38" i="88" s="1"/>
  <c r="AH41" i="96"/>
  <c r="AQ41" i="96" s="1"/>
  <c r="AR39" i="30"/>
  <c r="AR39" i="79"/>
  <c r="AF37" i="27"/>
  <c r="AO37" i="27" s="1"/>
  <c r="AG37" i="27"/>
  <c r="AP37" i="27" s="1"/>
  <c r="W38" i="27"/>
  <c r="AE37" i="27"/>
  <c r="X40" i="82"/>
  <c r="Y40" i="82"/>
  <c r="Z40" i="30"/>
  <c r="AR39" i="86"/>
  <c r="Y38" i="46"/>
  <c r="X38" i="46"/>
  <c r="AH39" i="31"/>
  <c r="AQ39" i="31" s="1"/>
  <c r="AR37" i="88"/>
  <c r="X39" i="84"/>
  <c r="Y39" i="84"/>
  <c r="AN37" i="47"/>
  <c r="AI37" i="47"/>
  <c r="AN39" i="36"/>
  <c r="AI39" i="36"/>
  <c r="X40" i="38"/>
  <c r="Y40" i="38"/>
  <c r="AH38" i="32"/>
  <c r="AQ38" i="32" s="1"/>
  <c r="AI38" i="78"/>
  <c r="AN38" i="78"/>
  <c r="AH40" i="79"/>
  <c r="AQ40" i="79" s="1"/>
  <c r="AH39" i="95"/>
  <c r="AQ39" i="95" s="1"/>
  <c r="AH39" i="44"/>
  <c r="AQ39" i="44" s="1"/>
  <c r="AH36" i="89"/>
  <c r="AQ36" i="89" s="1"/>
  <c r="AH40" i="43"/>
  <c r="AQ40" i="43" s="1"/>
  <c r="AH38" i="94"/>
  <c r="AQ38" i="94" s="1"/>
  <c r="Z41" i="96"/>
  <c r="AR37" i="74"/>
  <c r="AR38" i="77"/>
  <c r="AH40" i="42"/>
  <c r="AQ40" i="42" s="1"/>
  <c r="AE38" i="90"/>
  <c r="W39" i="90"/>
  <c r="AG38" i="90"/>
  <c r="AP38" i="90" s="1"/>
  <c r="AF38" i="90"/>
  <c r="AO38" i="90" s="1"/>
  <c r="AH39" i="77"/>
  <c r="AQ39" i="77" s="1"/>
  <c r="AH38" i="74"/>
  <c r="AQ38" i="74" s="1"/>
  <c r="Z40" i="79"/>
  <c r="AI37" i="46"/>
  <c r="AN37" i="46"/>
  <c r="AH40" i="86"/>
  <c r="AQ40" i="86" s="1"/>
  <c r="Z39" i="31"/>
  <c r="AR39" i="43"/>
  <c r="AR39" i="26"/>
  <c r="AI40" i="40"/>
  <c r="AN40" i="40"/>
  <c r="AF40" i="42" l="1"/>
  <c r="AO40" i="42" s="1"/>
  <c r="AE40" i="42"/>
  <c r="W41" i="42"/>
  <c r="AG40" i="42"/>
  <c r="AP40" i="42" s="1"/>
  <c r="AG39" i="77"/>
  <c r="AP39" i="77" s="1"/>
  <c r="W40" i="77"/>
  <c r="X40" i="77" s="1"/>
  <c r="AI38" i="29"/>
  <c r="AN38" i="45"/>
  <c r="AE39" i="77"/>
  <c r="W40" i="95"/>
  <c r="W39" i="32"/>
  <c r="AE38" i="32"/>
  <c r="W39" i="41"/>
  <c r="AG38" i="32"/>
  <c r="AP38" i="32" s="1"/>
  <c r="AE38" i="88"/>
  <c r="W41" i="26"/>
  <c r="AF38" i="88"/>
  <c r="AO38" i="88" s="1"/>
  <c r="Z39" i="81"/>
  <c r="AG39" i="81" s="1"/>
  <c r="AP39" i="81" s="1"/>
  <c r="Z40" i="38"/>
  <c r="Z40" i="91"/>
  <c r="AG40" i="91" s="1"/>
  <c r="AP40" i="91" s="1"/>
  <c r="AE38" i="41"/>
  <c r="AF38" i="41"/>
  <c r="AO38" i="41" s="1"/>
  <c r="Z39" i="84"/>
  <c r="AF39" i="84" s="1"/>
  <c r="AO39" i="84" s="1"/>
  <c r="Z40" i="25"/>
  <c r="AE40" i="25" s="1"/>
  <c r="AR38" i="45"/>
  <c r="AE39" i="31"/>
  <c r="W40" i="31"/>
  <c r="AG39" i="31"/>
  <c r="AP39" i="31" s="1"/>
  <c r="AF39" i="31"/>
  <c r="AO39" i="31" s="1"/>
  <c r="AH40" i="38"/>
  <c r="AQ40" i="38" s="1"/>
  <c r="Y40" i="77"/>
  <c r="AH39" i="84"/>
  <c r="AQ39" i="84" s="1"/>
  <c r="AN37" i="27"/>
  <c r="AI37" i="27"/>
  <c r="AR39" i="25"/>
  <c r="AH40" i="25"/>
  <c r="AQ40" i="25" s="1"/>
  <c r="AR40" i="37"/>
  <c r="AR38" i="93"/>
  <c r="AH39" i="81"/>
  <c r="AQ39" i="81" s="1"/>
  <c r="AR38" i="29"/>
  <c r="AN39" i="34"/>
  <c r="AI39" i="34"/>
  <c r="X41" i="42"/>
  <c r="Y41" i="42"/>
  <c r="AI38" i="94"/>
  <c r="AN38" i="94"/>
  <c r="AI40" i="43"/>
  <c r="AN40" i="43"/>
  <c r="AI36" i="89"/>
  <c r="AN36" i="89"/>
  <c r="AN39" i="44"/>
  <c r="AI39" i="44"/>
  <c r="X40" i="83"/>
  <c r="Y40" i="83"/>
  <c r="AI38" i="32"/>
  <c r="AN38" i="32"/>
  <c r="AI40" i="26"/>
  <c r="AN40" i="26"/>
  <c r="AR40" i="40"/>
  <c r="AF40" i="38"/>
  <c r="AO40" i="38" s="1"/>
  <c r="W41" i="38"/>
  <c r="AG40" i="38"/>
  <c r="AP40" i="38" s="1"/>
  <c r="AE40" i="38"/>
  <c r="X38" i="35"/>
  <c r="Y38" i="35"/>
  <c r="AF39" i="33"/>
  <c r="AO39" i="33" s="1"/>
  <c r="W40" i="33"/>
  <c r="AG39" i="33"/>
  <c r="AP39" i="33" s="1"/>
  <c r="AE39" i="33"/>
  <c r="AI40" i="86"/>
  <c r="AN40" i="86"/>
  <c r="AH39" i="29"/>
  <c r="AQ39" i="29" s="1"/>
  <c r="AN40" i="42"/>
  <c r="AI40" i="42"/>
  <c r="AH40" i="87"/>
  <c r="AQ40" i="87" s="1"/>
  <c r="X40" i="95"/>
  <c r="Y40" i="95"/>
  <c r="AI38" i="41"/>
  <c r="AN38" i="41"/>
  <c r="X38" i="27"/>
  <c r="Y38" i="27"/>
  <c r="AH39" i="45"/>
  <c r="AQ39" i="45" s="1"/>
  <c r="AI39" i="77"/>
  <c r="AN39" i="77"/>
  <c r="AF40" i="30"/>
  <c r="AO40" i="30" s="1"/>
  <c r="AE40" i="30"/>
  <c r="W41" i="30"/>
  <c r="AG40" i="30"/>
  <c r="AP40" i="30" s="1"/>
  <c r="Y40" i="85"/>
  <c r="X40" i="85"/>
  <c r="AH38" i="47"/>
  <c r="AQ38" i="47" s="1"/>
  <c r="Y39" i="39"/>
  <c r="X39" i="39"/>
  <c r="Y41" i="28"/>
  <c r="X41" i="28"/>
  <c r="Z39" i="45"/>
  <c r="AH41" i="37"/>
  <c r="AQ41" i="37" s="1"/>
  <c r="AR39" i="91"/>
  <c r="AH39" i="75"/>
  <c r="AQ39" i="75" s="1"/>
  <c r="AR38" i="81"/>
  <c r="Z39" i="29"/>
  <c r="X40" i="34"/>
  <c r="Y40" i="34"/>
  <c r="X37" i="89"/>
  <c r="Y37" i="89"/>
  <c r="AH39" i="80"/>
  <c r="AQ39" i="80" s="1"/>
  <c r="AR37" i="46"/>
  <c r="AR38" i="75"/>
  <c r="AF41" i="96"/>
  <c r="AO41" i="96" s="1"/>
  <c r="AG41" i="96"/>
  <c r="AP41" i="96" s="1"/>
  <c r="W42" i="96"/>
  <c r="AE41" i="96"/>
  <c r="AR37" i="47"/>
  <c r="AH38" i="46"/>
  <c r="AQ38" i="46" s="1"/>
  <c r="AR39" i="82"/>
  <c r="AN39" i="85"/>
  <c r="AI39" i="85"/>
  <c r="AR39" i="87"/>
  <c r="Z38" i="47"/>
  <c r="AN41" i="48"/>
  <c r="AI41" i="48"/>
  <c r="AH41" i="76"/>
  <c r="AQ41" i="76" s="1"/>
  <c r="AH39" i="78"/>
  <c r="AQ39" i="78" s="1"/>
  <c r="AI37" i="35"/>
  <c r="AN37" i="35"/>
  <c r="AH39" i="93"/>
  <c r="AQ39" i="93" s="1"/>
  <c r="Y39" i="74"/>
  <c r="X39" i="74"/>
  <c r="X41" i="43"/>
  <c r="Y41" i="43"/>
  <c r="Z40" i="87"/>
  <c r="Y40" i="44"/>
  <c r="X40" i="44"/>
  <c r="AR39" i="36"/>
  <c r="AR39" i="38"/>
  <c r="W41" i="79"/>
  <c r="AG40" i="79"/>
  <c r="AP40" i="79" s="1"/>
  <c r="AF40" i="79"/>
  <c r="AO40" i="79" s="1"/>
  <c r="AE40" i="79"/>
  <c r="Y39" i="90"/>
  <c r="X39" i="90"/>
  <c r="AH40" i="82"/>
  <c r="AQ40" i="82" s="1"/>
  <c r="AR39" i="92"/>
  <c r="AI38" i="39"/>
  <c r="AN38" i="39"/>
  <c r="AI40" i="28"/>
  <c r="AN40" i="28"/>
  <c r="AH40" i="36"/>
  <c r="AQ40" i="36" s="1"/>
  <c r="AH41" i="40"/>
  <c r="AQ41" i="40" s="1"/>
  <c r="Z41" i="76"/>
  <c r="W41" i="73"/>
  <c r="AG40" i="73"/>
  <c r="AP40" i="73" s="1"/>
  <c r="AE40" i="73"/>
  <c r="AF40" i="73"/>
  <c r="AO40" i="73" s="1"/>
  <c r="Z41" i="37"/>
  <c r="AR38" i="84"/>
  <c r="Z39" i="75"/>
  <c r="AH40" i="92"/>
  <c r="AQ40" i="92" s="1"/>
  <c r="AI38" i="74"/>
  <c r="AN38" i="74"/>
  <c r="X39" i="88"/>
  <c r="Y39" i="88"/>
  <c r="AN39" i="95"/>
  <c r="AI39" i="95"/>
  <c r="Z39" i="80"/>
  <c r="AI38" i="90"/>
  <c r="AN38" i="90"/>
  <c r="AR38" i="78"/>
  <c r="Z38" i="46"/>
  <c r="Z40" i="82"/>
  <c r="X42" i="48"/>
  <c r="Y42" i="48"/>
  <c r="Z40" i="36"/>
  <c r="Z41" i="40"/>
  <c r="Z39" i="78"/>
  <c r="AR38" i="80"/>
  <c r="X41" i="86"/>
  <c r="Y41" i="86"/>
  <c r="AH40" i="91"/>
  <c r="AQ40" i="91" s="1"/>
  <c r="Z40" i="92"/>
  <c r="Z39" i="93"/>
  <c r="AR40" i="76"/>
  <c r="X39" i="94"/>
  <c r="Y39" i="94"/>
  <c r="AN38" i="88"/>
  <c r="AN39" i="83"/>
  <c r="AI39" i="83"/>
  <c r="Y39" i="32"/>
  <c r="X39" i="32"/>
  <c r="X41" i="26"/>
  <c r="Y41" i="26"/>
  <c r="Y39" i="41"/>
  <c r="X39" i="41"/>
  <c r="Z39" i="90" l="1"/>
  <c r="Z39" i="39"/>
  <c r="AG39" i="84"/>
  <c r="AP39" i="84" s="1"/>
  <c r="AE39" i="81"/>
  <c r="Z41" i="42"/>
  <c r="AI38" i="88"/>
  <c r="AR38" i="88" s="1"/>
  <c r="W40" i="84"/>
  <c r="AF39" i="81"/>
  <c r="AO39" i="81" s="1"/>
  <c r="W40" i="81"/>
  <c r="AF40" i="91"/>
  <c r="AO40" i="91" s="1"/>
  <c r="Z39" i="94"/>
  <c r="Z41" i="86"/>
  <c r="AE41" i="86" s="1"/>
  <c r="W41" i="91"/>
  <c r="Z40" i="77"/>
  <c r="Z41" i="28"/>
  <c r="AE40" i="91"/>
  <c r="AI40" i="91" s="1"/>
  <c r="AE39" i="84"/>
  <c r="Z39" i="32"/>
  <c r="AG39" i="32" s="1"/>
  <c r="AP39" i="32" s="1"/>
  <c r="Z41" i="43"/>
  <c r="AF40" i="25"/>
  <c r="AO40" i="25" s="1"/>
  <c r="Z39" i="88"/>
  <c r="AE39" i="88" s="1"/>
  <c r="Z38" i="27"/>
  <c r="AF38" i="27" s="1"/>
  <c r="AO38" i="27" s="1"/>
  <c r="AG40" i="25"/>
  <c r="AP40" i="25" s="1"/>
  <c r="Z39" i="41"/>
  <c r="AG39" i="41" s="1"/>
  <c r="AP39" i="41" s="1"/>
  <c r="Z39" i="74"/>
  <c r="AF39" i="74" s="1"/>
  <c r="AO39" i="74" s="1"/>
  <c r="Z38" i="35"/>
  <c r="W41" i="25"/>
  <c r="X41" i="25" s="1"/>
  <c r="Z40" i="44"/>
  <c r="AG40" i="44" s="1"/>
  <c r="AP40" i="44" s="1"/>
  <c r="Z42" i="48"/>
  <c r="AG42" i="48" s="1"/>
  <c r="AP42" i="48" s="1"/>
  <c r="Z40" i="85"/>
  <c r="AG40" i="85" s="1"/>
  <c r="AP40" i="85" s="1"/>
  <c r="Z37" i="89"/>
  <c r="AF37" i="89" s="1"/>
  <c r="AO37" i="89" s="1"/>
  <c r="AG39" i="90"/>
  <c r="AP39" i="90" s="1"/>
  <c r="AF39" i="90"/>
  <c r="AO39" i="90" s="1"/>
  <c r="AE39" i="90"/>
  <c r="W40" i="90"/>
  <c r="AG37" i="89"/>
  <c r="AP37" i="89" s="1"/>
  <c r="AG39" i="74"/>
  <c r="AP39" i="74" s="1"/>
  <c r="AE39" i="74"/>
  <c r="W40" i="74"/>
  <c r="AE41" i="28"/>
  <c r="AF41" i="28"/>
  <c r="AO41" i="28" s="1"/>
  <c r="W42" i="28"/>
  <c r="AG41" i="28"/>
  <c r="AP41" i="28" s="1"/>
  <c r="AE42" i="48"/>
  <c r="W43" i="48"/>
  <c r="AH39" i="94"/>
  <c r="AQ39" i="94" s="1"/>
  <c r="AH41" i="86"/>
  <c r="AQ41" i="86" s="1"/>
  <c r="AF40" i="36"/>
  <c r="AO40" i="36" s="1"/>
  <c r="W41" i="36"/>
  <c r="AG40" i="36"/>
  <c r="AP40" i="36" s="1"/>
  <c r="AE40" i="36"/>
  <c r="AH39" i="90"/>
  <c r="AQ39" i="90" s="1"/>
  <c r="AH40" i="44"/>
  <c r="AQ40" i="44" s="1"/>
  <c r="AG41" i="43"/>
  <c r="AP41" i="43" s="1"/>
  <c r="AE41" i="43"/>
  <c r="W42" i="43"/>
  <c r="AF41" i="43"/>
  <c r="AO41" i="43" s="1"/>
  <c r="AG39" i="45"/>
  <c r="AP39" i="45" s="1"/>
  <c r="W40" i="45"/>
  <c r="AE39" i="45"/>
  <c r="AF39" i="45"/>
  <c r="AO39" i="45" s="1"/>
  <c r="AE39" i="39"/>
  <c r="W40" i="39"/>
  <c r="AF39" i="39"/>
  <c r="AO39" i="39" s="1"/>
  <c r="AG39" i="39"/>
  <c r="AP39" i="39" s="1"/>
  <c r="AH40" i="85"/>
  <c r="AQ40" i="85" s="1"/>
  <c r="AI40" i="30"/>
  <c r="AN40" i="30"/>
  <c r="AR38" i="41"/>
  <c r="AI39" i="81"/>
  <c r="AN39" i="81"/>
  <c r="AE38" i="35"/>
  <c r="W39" i="35"/>
  <c r="AF38" i="35"/>
  <c r="AO38" i="35" s="1"/>
  <c r="AG38" i="35"/>
  <c r="AP38" i="35" s="1"/>
  <c r="AR36" i="89"/>
  <c r="AH41" i="42"/>
  <c r="AQ41" i="42" s="1"/>
  <c r="AH40" i="77"/>
  <c r="AQ40" i="77" s="1"/>
  <c r="Y41" i="91"/>
  <c r="X41" i="91"/>
  <c r="AI40" i="38"/>
  <c r="AN40" i="38"/>
  <c r="AH40" i="83"/>
  <c r="AQ40" i="83" s="1"/>
  <c r="W42" i="42"/>
  <c r="AG41" i="42"/>
  <c r="AP41" i="42" s="1"/>
  <c r="AF41" i="42"/>
  <c r="AO41" i="42" s="1"/>
  <c r="AE41" i="42"/>
  <c r="AE40" i="77"/>
  <c r="W41" i="77"/>
  <c r="AF40" i="77"/>
  <c r="AO40" i="77" s="1"/>
  <c r="AG40" i="77"/>
  <c r="AP40" i="77" s="1"/>
  <c r="AG39" i="94"/>
  <c r="AP39" i="94" s="1"/>
  <c r="AF39" i="94"/>
  <c r="AO39" i="94" s="1"/>
  <c r="AE39" i="94"/>
  <c r="W40" i="94"/>
  <c r="AN41" i="96"/>
  <c r="AI41" i="96"/>
  <c r="AH40" i="34"/>
  <c r="AQ40" i="34" s="1"/>
  <c r="AH41" i="26"/>
  <c r="AQ41" i="26" s="1"/>
  <c r="AR40" i="28"/>
  <c r="AR39" i="85"/>
  <c r="X42" i="96"/>
  <c r="Y42" i="96"/>
  <c r="Z40" i="34"/>
  <c r="X40" i="84"/>
  <c r="Y40" i="84"/>
  <c r="AH40" i="95"/>
  <c r="AQ40" i="95" s="1"/>
  <c r="Y40" i="33"/>
  <c r="X40" i="33"/>
  <c r="Z40" i="83"/>
  <c r="AR40" i="43"/>
  <c r="AR39" i="34"/>
  <c r="AR39" i="83"/>
  <c r="W42" i="76"/>
  <c r="AG41" i="76"/>
  <c r="AP41" i="76" s="1"/>
  <c r="AF41" i="76"/>
  <c r="AO41" i="76" s="1"/>
  <c r="AE41" i="76"/>
  <c r="AR38" i="90"/>
  <c r="AI40" i="79"/>
  <c r="AN40" i="79"/>
  <c r="W41" i="87"/>
  <c r="AG40" i="87"/>
  <c r="AP40" i="87" s="1"/>
  <c r="AF40" i="87"/>
  <c r="AO40" i="87" s="1"/>
  <c r="AE40" i="87"/>
  <c r="AR41" i="48"/>
  <c r="W40" i="29"/>
  <c r="AG39" i="29"/>
  <c r="AP39" i="29" s="1"/>
  <c r="AE39" i="29"/>
  <c r="AF39" i="29"/>
  <c r="AO39" i="29" s="1"/>
  <c r="AR39" i="77"/>
  <c r="AN39" i="84"/>
  <c r="AI39" i="84"/>
  <c r="Z40" i="95"/>
  <c r="AR40" i="42"/>
  <c r="AR40" i="26"/>
  <c r="AR39" i="44"/>
  <c r="AH41" i="28"/>
  <c r="AQ41" i="28" s="1"/>
  <c r="Z41" i="26"/>
  <c r="AH39" i="41"/>
  <c r="AQ39" i="41" s="1"/>
  <c r="AH39" i="32"/>
  <c r="AQ39" i="32" s="1"/>
  <c r="W40" i="93"/>
  <c r="AG39" i="93"/>
  <c r="AP39" i="93" s="1"/>
  <c r="AF39" i="93"/>
  <c r="AO39" i="93" s="1"/>
  <c r="AE39" i="93"/>
  <c r="AG39" i="78"/>
  <c r="AP39" i="78" s="1"/>
  <c r="AF39" i="78"/>
  <c r="AO39" i="78" s="1"/>
  <c r="AE39" i="78"/>
  <c r="W40" i="78"/>
  <c r="W41" i="82"/>
  <c r="AG40" i="82"/>
  <c r="AP40" i="82" s="1"/>
  <c r="AF40" i="82"/>
  <c r="AO40" i="82" s="1"/>
  <c r="AE40" i="82"/>
  <c r="W40" i="80"/>
  <c r="AG39" i="80"/>
  <c r="AP39" i="80" s="1"/>
  <c r="AE39" i="80"/>
  <c r="AF39" i="80"/>
  <c r="AO39" i="80" s="1"/>
  <c r="AI40" i="73"/>
  <c r="AN40" i="73"/>
  <c r="AR38" i="39"/>
  <c r="AR37" i="35"/>
  <c r="AH37" i="89"/>
  <c r="AQ37" i="89" s="1"/>
  <c r="AH39" i="39"/>
  <c r="AQ39" i="39" s="1"/>
  <c r="AH38" i="27"/>
  <c r="AQ38" i="27" s="1"/>
  <c r="Y40" i="81"/>
  <c r="X40" i="81"/>
  <c r="X41" i="38"/>
  <c r="Y41" i="38"/>
  <c r="AR38" i="94"/>
  <c r="AR37" i="27"/>
  <c r="X40" i="31"/>
  <c r="Y40" i="31"/>
  <c r="Y41" i="25"/>
  <c r="Y41" i="73"/>
  <c r="X41" i="73"/>
  <c r="X41" i="79"/>
  <c r="Y41" i="79"/>
  <c r="AH39" i="74"/>
  <c r="AQ39" i="74" s="1"/>
  <c r="AH42" i="48"/>
  <c r="AQ42" i="48" s="1"/>
  <c r="AH39" i="88"/>
  <c r="AQ39" i="88" s="1"/>
  <c r="AE41" i="37"/>
  <c r="W42" i="37"/>
  <c r="AF41" i="37"/>
  <c r="AO41" i="37" s="1"/>
  <c r="AG41" i="37"/>
  <c r="AP41" i="37" s="1"/>
  <c r="AF40" i="92"/>
  <c r="AO40" i="92" s="1"/>
  <c r="W41" i="92"/>
  <c r="AE40" i="92"/>
  <c r="AG40" i="92"/>
  <c r="AP40" i="92" s="1"/>
  <c r="AF41" i="40"/>
  <c r="AO41" i="40" s="1"/>
  <c r="AE41" i="40"/>
  <c r="W42" i="40"/>
  <c r="AG41" i="40"/>
  <c r="AP41" i="40" s="1"/>
  <c r="AG38" i="46"/>
  <c r="AP38" i="46" s="1"/>
  <c r="AF38" i="46"/>
  <c r="AO38" i="46" s="1"/>
  <c r="AE38" i="46"/>
  <c r="W39" i="46"/>
  <c r="AR39" i="95"/>
  <c r="AR38" i="74"/>
  <c r="AG39" i="75"/>
  <c r="AP39" i="75" s="1"/>
  <c r="AF39" i="75"/>
  <c r="AO39" i="75" s="1"/>
  <c r="AE39" i="75"/>
  <c r="W40" i="75"/>
  <c r="AH41" i="43"/>
  <c r="AQ41" i="43" s="1"/>
  <c r="AG38" i="47"/>
  <c r="AP38" i="47" s="1"/>
  <c r="AF38" i="47"/>
  <c r="AO38" i="47" s="1"/>
  <c r="W39" i="47"/>
  <c r="AE38" i="47"/>
  <c r="Y41" i="30"/>
  <c r="X41" i="30"/>
  <c r="AR40" i="86"/>
  <c r="AI39" i="33"/>
  <c r="AN39" i="33"/>
  <c r="AH38" i="35"/>
  <c r="AQ38" i="35" s="1"/>
  <c r="AR38" i="32"/>
  <c r="AI39" i="31"/>
  <c r="AN39" i="31"/>
  <c r="AI40" i="25"/>
  <c r="AN40" i="25"/>
  <c r="AF39" i="41" l="1"/>
  <c r="AO39" i="41" s="1"/>
  <c r="W41" i="85"/>
  <c r="AF42" i="48"/>
  <c r="AO42" i="48" s="1"/>
  <c r="AG41" i="86"/>
  <c r="AP41" i="86" s="1"/>
  <c r="W40" i="32"/>
  <c r="W40" i="41"/>
  <c r="Y40" i="41" s="1"/>
  <c r="AF41" i="86"/>
  <c r="AO41" i="86" s="1"/>
  <c r="AE39" i="32"/>
  <c r="AE39" i="41"/>
  <c r="Z40" i="31"/>
  <c r="Z40" i="84"/>
  <c r="W42" i="86"/>
  <c r="X42" i="86" s="1"/>
  <c r="Z41" i="91"/>
  <c r="W42" i="91" s="1"/>
  <c r="AF39" i="32"/>
  <c r="AO39" i="32" s="1"/>
  <c r="AF40" i="85"/>
  <c r="AO40" i="85" s="1"/>
  <c r="AE40" i="85"/>
  <c r="Z41" i="25"/>
  <c r="AN40" i="91"/>
  <c r="AG38" i="27"/>
  <c r="AP38" i="27" s="1"/>
  <c r="AF39" i="88"/>
  <c r="AO39" i="88" s="1"/>
  <c r="AG39" i="88"/>
  <c r="AP39" i="88" s="1"/>
  <c r="W41" i="44"/>
  <c r="Y41" i="44" s="1"/>
  <c r="AE38" i="27"/>
  <c r="W40" i="88"/>
  <c r="Y40" i="88" s="1"/>
  <c r="AE40" i="44"/>
  <c r="W39" i="27"/>
  <c r="X39" i="27" s="1"/>
  <c r="AF40" i="44"/>
  <c r="AO40" i="44" s="1"/>
  <c r="Z41" i="30"/>
  <c r="W42" i="30" s="1"/>
  <c r="W38" i="89"/>
  <c r="Z41" i="38"/>
  <c r="AF41" i="38" s="1"/>
  <c r="AO41" i="38" s="1"/>
  <c r="AE37" i="89"/>
  <c r="AN37" i="89" s="1"/>
  <c r="Z40" i="81"/>
  <c r="AG40" i="81" s="1"/>
  <c r="AP40" i="81" s="1"/>
  <c r="AG40" i="84"/>
  <c r="AP40" i="84" s="1"/>
  <c r="AF40" i="84"/>
  <c r="AO40" i="84" s="1"/>
  <c r="W41" i="84"/>
  <c r="AE40" i="84"/>
  <c r="AF41" i="91"/>
  <c r="AO41" i="91" s="1"/>
  <c r="AE41" i="91"/>
  <c r="AH41" i="79"/>
  <c r="AQ41" i="79" s="1"/>
  <c r="W41" i="83"/>
  <c r="AE40" i="83"/>
  <c r="AF40" i="83"/>
  <c r="AO40" i="83" s="1"/>
  <c r="AG40" i="83"/>
  <c r="AP40" i="83" s="1"/>
  <c r="X42" i="43"/>
  <c r="Y42" i="43"/>
  <c r="Y42" i="40"/>
  <c r="X42" i="40"/>
  <c r="X41" i="92"/>
  <c r="Y41" i="92"/>
  <c r="AI41" i="37"/>
  <c r="AN41" i="37"/>
  <c r="Z41" i="79"/>
  <c r="X40" i="29"/>
  <c r="Y40" i="29"/>
  <c r="AI41" i="76"/>
  <c r="AN41" i="76"/>
  <c r="AE41" i="30"/>
  <c r="AR39" i="33"/>
  <c r="AN38" i="47"/>
  <c r="AI38" i="47"/>
  <c r="AN39" i="75"/>
  <c r="AI39" i="75"/>
  <c r="AH41" i="25"/>
  <c r="AQ41" i="25" s="1"/>
  <c r="AR40" i="73"/>
  <c r="AI40" i="82"/>
  <c r="AN40" i="82"/>
  <c r="Y40" i="78"/>
  <c r="X40" i="78"/>
  <c r="AR39" i="84"/>
  <c r="X42" i="76"/>
  <c r="Y42" i="76"/>
  <c r="AI41" i="42"/>
  <c r="AN41" i="42"/>
  <c r="AH41" i="91"/>
  <c r="AQ41" i="91" s="1"/>
  <c r="Y39" i="35"/>
  <c r="X39" i="35"/>
  <c r="X40" i="32"/>
  <c r="Y40" i="32"/>
  <c r="AI39" i="88"/>
  <c r="AN39" i="88"/>
  <c r="X40" i="74"/>
  <c r="Y40" i="74"/>
  <c r="AN40" i="44"/>
  <c r="AI40" i="44"/>
  <c r="AN39" i="45"/>
  <c r="AI39" i="45"/>
  <c r="AN41" i="43"/>
  <c r="AI41" i="43"/>
  <c r="AI40" i="36"/>
  <c r="AN40" i="36"/>
  <c r="AI39" i="41"/>
  <c r="AN39" i="41"/>
  <c r="Y43" i="48"/>
  <c r="X43" i="48"/>
  <c r="AN39" i="78"/>
  <c r="AI39" i="78"/>
  <c r="AI41" i="86"/>
  <c r="AN41" i="86"/>
  <c r="AI38" i="35"/>
  <c r="AN38" i="35"/>
  <c r="AH40" i="33"/>
  <c r="AQ40" i="33" s="1"/>
  <c r="AR39" i="31"/>
  <c r="AH41" i="30"/>
  <c r="AQ41" i="30" s="1"/>
  <c r="AN38" i="46"/>
  <c r="AI38" i="46"/>
  <c r="AI41" i="40"/>
  <c r="AN41" i="40"/>
  <c r="AH41" i="73"/>
  <c r="AQ41" i="73" s="1"/>
  <c r="AG41" i="26"/>
  <c r="AP41" i="26" s="1"/>
  <c r="AF41" i="26"/>
  <c r="AO41" i="26" s="1"/>
  <c r="AE41" i="26"/>
  <c r="W42" i="26"/>
  <c r="Y41" i="87"/>
  <c r="X41" i="87"/>
  <c r="AH42" i="96"/>
  <c r="AQ42" i="96" s="1"/>
  <c r="X40" i="94"/>
  <c r="Y40" i="94"/>
  <c r="AR39" i="81"/>
  <c r="X40" i="45"/>
  <c r="Y40" i="45"/>
  <c r="AI42" i="48"/>
  <c r="AN42" i="48"/>
  <c r="X42" i="28"/>
  <c r="Z42" i="28" s="1"/>
  <c r="Y42" i="28"/>
  <c r="Y40" i="90"/>
  <c r="X40" i="90"/>
  <c r="AI38" i="27"/>
  <c r="AN38" i="27"/>
  <c r="AR40" i="25"/>
  <c r="AN40" i="92"/>
  <c r="AI40" i="92"/>
  <c r="AG41" i="25"/>
  <c r="AP41" i="25" s="1"/>
  <c r="AF41" i="25"/>
  <c r="AO41" i="25" s="1"/>
  <c r="AE41" i="25"/>
  <c r="W42" i="25"/>
  <c r="AH40" i="81"/>
  <c r="AQ40" i="81" s="1"/>
  <c r="AF40" i="34"/>
  <c r="AO40" i="34" s="1"/>
  <c r="AG40" i="34"/>
  <c r="AP40" i="34" s="1"/>
  <c r="W41" i="34"/>
  <c r="AE40" i="34"/>
  <c r="AR41" i="96"/>
  <c r="AR40" i="30"/>
  <c r="AN39" i="32"/>
  <c r="AI39" i="32"/>
  <c r="Y41" i="85"/>
  <c r="X41" i="85"/>
  <c r="AN39" i="74"/>
  <c r="AI39" i="74"/>
  <c r="X39" i="47"/>
  <c r="Y39" i="47"/>
  <c r="Y39" i="46"/>
  <c r="X39" i="46"/>
  <c r="X40" i="93"/>
  <c r="Y40" i="93"/>
  <c r="Y40" i="75"/>
  <c r="X40" i="75"/>
  <c r="Z40" i="75" s="1"/>
  <c r="Z41" i="73"/>
  <c r="AH40" i="31"/>
  <c r="AQ40" i="31" s="1"/>
  <c r="Y41" i="82"/>
  <c r="X41" i="82"/>
  <c r="Z41" i="82" s="1"/>
  <c r="AI39" i="93"/>
  <c r="AN39" i="93"/>
  <c r="AR40" i="91"/>
  <c r="Z40" i="33"/>
  <c r="Z42" i="96"/>
  <c r="AN39" i="94"/>
  <c r="AI39" i="94"/>
  <c r="Y41" i="77"/>
  <c r="X41" i="77"/>
  <c r="Y42" i="42"/>
  <c r="X42" i="42"/>
  <c r="X40" i="39"/>
  <c r="Y40" i="39"/>
  <c r="AI40" i="85"/>
  <c r="AN40" i="85"/>
  <c r="X38" i="89"/>
  <c r="Y38" i="89"/>
  <c r="Z38" i="89" s="1"/>
  <c r="AN39" i="90"/>
  <c r="AI39" i="90"/>
  <c r="Y42" i="37"/>
  <c r="X42" i="37"/>
  <c r="AI39" i="80"/>
  <c r="AN39" i="80"/>
  <c r="AG40" i="31"/>
  <c r="AP40" i="31" s="1"/>
  <c r="AF40" i="31"/>
  <c r="AO40" i="31" s="1"/>
  <c r="AE40" i="31"/>
  <c r="W41" i="31"/>
  <c r="AH41" i="38"/>
  <c r="AQ41" i="38" s="1"/>
  <c r="X40" i="80"/>
  <c r="Y40" i="80"/>
  <c r="W41" i="95"/>
  <c r="AG40" i="95"/>
  <c r="AP40" i="95" s="1"/>
  <c r="AE40" i="95"/>
  <c r="AF40" i="95"/>
  <c r="AO40" i="95" s="1"/>
  <c r="AI39" i="29"/>
  <c r="AN39" i="29"/>
  <c r="AI40" i="87"/>
  <c r="AN40" i="87"/>
  <c r="AR40" i="79"/>
  <c r="AH40" i="84"/>
  <c r="AQ40" i="84" s="1"/>
  <c r="AI40" i="77"/>
  <c r="AN40" i="77"/>
  <c r="AR40" i="38"/>
  <c r="AI39" i="39"/>
  <c r="AN39" i="39"/>
  <c r="Y41" i="36"/>
  <c r="X41" i="36"/>
  <c r="AI41" i="28"/>
  <c r="AN41" i="28"/>
  <c r="X40" i="41" l="1"/>
  <c r="AG41" i="38"/>
  <c r="AP41" i="38" s="1"/>
  <c r="Y42" i="86"/>
  <c r="X40" i="88"/>
  <c r="W42" i="38"/>
  <c r="AG41" i="91"/>
  <c r="AP41" i="91" s="1"/>
  <c r="AE41" i="38"/>
  <c r="AF41" i="30"/>
  <c r="AO41" i="30" s="1"/>
  <c r="AG41" i="30"/>
  <c r="AP41" i="30" s="1"/>
  <c r="X41" i="44"/>
  <c r="Z41" i="44" s="1"/>
  <c r="Z42" i="86"/>
  <c r="Y39" i="27"/>
  <c r="Z39" i="27" s="1"/>
  <c r="AF40" i="81"/>
  <c r="AO40" i="81" s="1"/>
  <c r="Z40" i="32"/>
  <c r="Z40" i="80"/>
  <c r="Z39" i="47"/>
  <c r="W40" i="47" s="1"/>
  <c r="Z42" i="37"/>
  <c r="Z40" i="93"/>
  <c r="AE40" i="93" s="1"/>
  <c r="Z40" i="45"/>
  <c r="AE40" i="45" s="1"/>
  <c r="Z41" i="87"/>
  <c r="AG41" i="87" s="1"/>
  <c r="AP41" i="87" s="1"/>
  <c r="AI37" i="89"/>
  <c r="AR37" i="89" s="1"/>
  <c r="W41" i="81"/>
  <c r="Y41" i="81" s="1"/>
  <c r="Z39" i="46"/>
  <c r="Z41" i="85"/>
  <c r="AE41" i="85" s="1"/>
  <c r="AE40" i="81"/>
  <c r="AN40" i="81" s="1"/>
  <c r="Z42" i="40"/>
  <c r="AG42" i="40" s="1"/>
  <c r="AP42" i="40" s="1"/>
  <c r="AG40" i="45"/>
  <c r="AP40" i="45" s="1"/>
  <c r="W43" i="40"/>
  <c r="AG38" i="89"/>
  <c r="AP38" i="89" s="1"/>
  <c r="AF38" i="89"/>
  <c r="AO38" i="89" s="1"/>
  <c r="W39" i="89"/>
  <c r="AE38" i="89"/>
  <c r="AH39" i="27"/>
  <c r="AQ39" i="27" s="1"/>
  <c r="AR41" i="28"/>
  <c r="AR40" i="87"/>
  <c r="AN40" i="31"/>
  <c r="AI40" i="31"/>
  <c r="AH41" i="77"/>
  <c r="AQ41" i="77" s="1"/>
  <c r="AF40" i="33"/>
  <c r="AO40" i="33" s="1"/>
  <c r="AG40" i="33"/>
  <c r="AP40" i="33" s="1"/>
  <c r="W41" i="33"/>
  <c r="AE40" i="33"/>
  <c r="AH40" i="93"/>
  <c r="AQ40" i="93" s="1"/>
  <c r="AH39" i="47"/>
  <c r="AQ39" i="47" s="1"/>
  <c r="AR38" i="27"/>
  <c r="AG42" i="28"/>
  <c r="AP42" i="28" s="1"/>
  <c r="AF42" i="28"/>
  <c r="AO42" i="28" s="1"/>
  <c r="W43" i="28"/>
  <c r="AE42" i="28"/>
  <c r="AE41" i="87"/>
  <c r="W42" i="87"/>
  <c r="AF41" i="87"/>
  <c r="AO41" i="87" s="1"/>
  <c r="AR41" i="40"/>
  <c r="AR41" i="86"/>
  <c r="AR39" i="45"/>
  <c r="AH40" i="32"/>
  <c r="AQ40" i="32" s="1"/>
  <c r="AR40" i="82"/>
  <c r="AE41" i="79"/>
  <c r="W42" i="79"/>
  <c r="AG41" i="79"/>
  <c r="AP41" i="79" s="1"/>
  <c r="AF41" i="79"/>
  <c r="AO41" i="79" s="1"/>
  <c r="AH42" i="40"/>
  <c r="AQ42" i="40" s="1"/>
  <c r="X41" i="81"/>
  <c r="AI41" i="38"/>
  <c r="AN41" i="38"/>
  <c r="X41" i="95"/>
  <c r="Y41" i="95"/>
  <c r="AG42" i="37"/>
  <c r="AP42" i="37" s="1"/>
  <c r="AF42" i="37"/>
  <c r="AO42" i="37" s="1"/>
  <c r="AE42" i="37"/>
  <c r="W43" i="37"/>
  <c r="AH40" i="39"/>
  <c r="AQ40" i="39" s="1"/>
  <c r="AE41" i="82"/>
  <c r="W42" i="82"/>
  <c r="AG41" i="82"/>
  <c r="AP41" i="82" s="1"/>
  <c r="AF41" i="82"/>
  <c r="AO41" i="82" s="1"/>
  <c r="AF41" i="73"/>
  <c r="AO41" i="73" s="1"/>
  <c r="AE41" i="73"/>
  <c r="W42" i="73"/>
  <c r="AG41" i="73"/>
  <c r="AP41" i="73" s="1"/>
  <c r="AF40" i="93"/>
  <c r="AO40" i="93" s="1"/>
  <c r="AH40" i="41"/>
  <c r="AQ40" i="41" s="1"/>
  <c r="AR40" i="92"/>
  <c r="AH40" i="90"/>
  <c r="AQ40" i="90" s="1"/>
  <c r="AR38" i="46"/>
  <c r="AR39" i="78"/>
  <c r="AR39" i="41"/>
  <c r="AH40" i="74"/>
  <c r="AQ40" i="74" s="1"/>
  <c r="W41" i="32"/>
  <c r="AG40" i="32"/>
  <c r="AP40" i="32" s="1"/>
  <c r="AF40" i="32"/>
  <c r="AO40" i="32" s="1"/>
  <c r="AE40" i="32"/>
  <c r="AH42" i="86"/>
  <c r="AQ42" i="86" s="1"/>
  <c r="AN40" i="84"/>
  <c r="AI40" i="84"/>
  <c r="AR39" i="29"/>
  <c r="AR39" i="90"/>
  <c r="AH40" i="88"/>
  <c r="AQ40" i="88" s="1"/>
  <c r="Z40" i="39"/>
  <c r="Z41" i="77"/>
  <c r="AH40" i="75"/>
  <c r="AQ40" i="75" s="1"/>
  <c r="AH39" i="46"/>
  <c r="AQ39" i="46" s="1"/>
  <c r="AR39" i="74"/>
  <c r="AR42" i="48"/>
  <c r="X42" i="26"/>
  <c r="Y42" i="26"/>
  <c r="Z40" i="74"/>
  <c r="AH39" i="35"/>
  <c r="AQ39" i="35" s="1"/>
  <c r="AG42" i="86"/>
  <c r="AP42" i="86" s="1"/>
  <c r="AE42" i="86"/>
  <c r="W43" i="86"/>
  <c r="AF42" i="86"/>
  <c r="AO42" i="86" s="1"/>
  <c r="AH40" i="78"/>
  <c r="AQ40" i="78" s="1"/>
  <c r="AR39" i="75"/>
  <c r="AR41" i="76"/>
  <c r="AR41" i="37"/>
  <c r="AI40" i="83"/>
  <c r="AN40" i="83"/>
  <c r="X42" i="91"/>
  <c r="Y42" i="91"/>
  <c r="X41" i="84"/>
  <c r="Y41" i="84"/>
  <c r="AH41" i="36"/>
  <c r="AQ41" i="36" s="1"/>
  <c r="AH41" i="44"/>
  <c r="AQ41" i="44" s="1"/>
  <c r="Z41" i="36"/>
  <c r="AR40" i="77"/>
  <c r="AH40" i="80"/>
  <c r="AQ40" i="80" s="1"/>
  <c r="Z40" i="88"/>
  <c r="AH42" i="42"/>
  <c r="AQ42" i="42" s="1"/>
  <c r="AR39" i="94"/>
  <c r="Z40" i="41"/>
  <c r="Y42" i="25"/>
  <c r="X42" i="25"/>
  <c r="Z42" i="25" s="1"/>
  <c r="Z40" i="90"/>
  <c r="AH40" i="94"/>
  <c r="AQ40" i="94" s="1"/>
  <c r="AN41" i="26"/>
  <c r="AI41" i="26"/>
  <c r="AH43" i="48"/>
  <c r="AQ43" i="48" s="1"/>
  <c r="AR40" i="36"/>
  <c r="X42" i="30"/>
  <c r="Y42" i="30"/>
  <c r="W42" i="44"/>
  <c r="AG41" i="44"/>
  <c r="AP41" i="44" s="1"/>
  <c r="AF41" i="44"/>
  <c r="AO41" i="44" s="1"/>
  <c r="AE41" i="44"/>
  <c r="AI40" i="95"/>
  <c r="AN40" i="95"/>
  <c r="AE40" i="80"/>
  <c r="W41" i="80"/>
  <c r="AF40" i="80"/>
  <c r="AO40" i="80" s="1"/>
  <c r="AG40" i="80"/>
  <c r="AP40" i="80" s="1"/>
  <c r="W41" i="75"/>
  <c r="AG40" i="75"/>
  <c r="AP40" i="75" s="1"/>
  <c r="AF40" i="75"/>
  <c r="AO40" i="75" s="1"/>
  <c r="AE40" i="75"/>
  <c r="W40" i="46"/>
  <c r="AG39" i="46"/>
  <c r="AP39" i="46" s="1"/>
  <c r="AE39" i="46"/>
  <c r="AF39" i="46"/>
  <c r="AO39" i="46" s="1"/>
  <c r="AH41" i="85"/>
  <c r="AQ41" i="85" s="1"/>
  <c r="AR39" i="32"/>
  <c r="AN41" i="25"/>
  <c r="AI41" i="25"/>
  <c r="AH40" i="45"/>
  <c r="AQ40" i="45" s="1"/>
  <c r="Z40" i="94"/>
  <c r="AH41" i="87"/>
  <c r="AQ41" i="87" s="1"/>
  <c r="AR38" i="35"/>
  <c r="AR41" i="43"/>
  <c r="AR40" i="44"/>
  <c r="AR39" i="88"/>
  <c r="Z39" i="35"/>
  <c r="AH42" i="76"/>
  <c r="AQ42" i="76" s="1"/>
  <c r="Z40" i="78"/>
  <c r="AR38" i="47"/>
  <c r="AN41" i="30"/>
  <c r="AI41" i="30"/>
  <c r="AH40" i="29"/>
  <c r="AQ40" i="29" s="1"/>
  <c r="AH41" i="92"/>
  <c r="AQ41" i="92" s="1"/>
  <c r="AH42" i="43"/>
  <c r="AQ42" i="43" s="1"/>
  <c r="Y41" i="83"/>
  <c r="X41" i="83"/>
  <c r="AR39" i="80"/>
  <c r="AR39" i="93"/>
  <c r="AN40" i="34"/>
  <c r="AI40" i="34"/>
  <c r="AR39" i="39"/>
  <c r="Y41" i="31"/>
  <c r="X41" i="31"/>
  <c r="AH42" i="37"/>
  <c r="AQ42" i="37" s="1"/>
  <c r="AH38" i="89"/>
  <c r="AQ38" i="89" s="1"/>
  <c r="AR40" i="85"/>
  <c r="Z42" i="42"/>
  <c r="AE42" i="96"/>
  <c r="AF42" i="96"/>
  <c r="AO42" i="96" s="1"/>
  <c r="AG42" i="96"/>
  <c r="AP42" i="96" s="1"/>
  <c r="W43" i="96"/>
  <c r="AH41" i="82"/>
  <c r="AQ41" i="82" s="1"/>
  <c r="X41" i="34"/>
  <c r="Y41" i="34"/>
  <c r="AH42" i="28"/>
  <c r="AQ42" i="28" s="1"/>
  <c r="Z43" i="48"/>
  <c r="AR41" i="42"/>
  <c r="Z42" i="76"/>
  <c r="Z40" i="29"/>
  <c r="Z41" i="92"/>
  <c r="Z42" i="43"/>
  <c r="Y42" i="38"/>
  <c r="X42" i="38"/>
  <c r="AN41" i="91"/>
  <c r="AG40" i="93" l="1"/>
  <c r="AP40" i="93" s="1"/>
  <c r="W41" i="93"/>
  <c r="AI41" i="91"/>
  <c r="Z42" i="38"/>
  <c r="AG41" i="85"/>
  <c r="AP41" i="85" s="1"/>
  <c r="W42" i="85"/>
  <c r="Z41" i="31"/>
  <c r="Z41" i="81"/>
  <c r="W41" i="45"/>
  <c r="AI40" i="81"/>
  <c r="AF41" i="85"/>
  <c r="AO41" i="85" s="1"/>
  <c r="AF40" i="45"/>
  <c r="AO40" i="45" s="1"/>
  <c r="AE39" i="27"/>
  <c r="AG39" i="27"/>
  <c r="AP39" i="27" s="1"/>
  <c r="AF39" i="27"/>
  <c r="AO39" i="27" s="1"/>
  <c r="W40" i="27"/>
  <c r="Y40" i="27" s="1"/>
  <c r="AE39" i="47"/>
  <c r="AF39" i="47"/>
  <c r="AO39" i="47" s="1"/>
  <c r="AE42" i="40"/>
  <c r="AG39" i="47"/>
  <c r="AP39" i="47" s="1"/>
  <c r="AF42" i="40"/>
  <c r="AO42" i="40" s="1"/>
  <c r="Z42" i="30"/>
  <c r="Z41" i="95"/>
  <c r="Z42" i="91"/>
  <c r="AG42" i="91" s="1"/>
  <c r="AP42" i="91" s="1"/>
  <c r="AG41" i="81"/>
  <c r="AP41" i="81" s="1"/>
  <c r="AF41" i="81"/>
  <c r="AO41" i="81" s="1"/>
  <c r="W42" i="81"/>
  <c r="AE41" i="81"/>
  <c r="AI40" i="80"/>
  <c r="AN40" i="80"/>
  <c r="AR41" i="26"/>
  <c r="AH42" i="91"/>
  <c r="AQ42" i="91" s="1"/>
  <c r="AG40" i="39"/>
  <c r="AP40" i="39" s="1"/>
  <c r="AE40" i="39"/>
  <c r="AF40" i="39"/>
  <c r="AO40" i="39" s="1"/>
  <c r="W41" i="39"/>
  <c r="AI40" i="93"/>
  <c r="AN40" i="93"/>
  <c r="AN42" i="37"/>
  <c r="AI42" i="37"/>
  <c r="AR41" i="38"/>
  <c r="Y42" i="79"/>
  <c r="X42" i="79"/>
  <c r="Y42" i="87"/>
  <c r="X42" i="87"/>
  <c r="X39" i="89"/>
  <c r="Y39" i="89"/>
  <c r="Y41" i="45"/>
  <c r="X41" i="45"/>
  <c r="W41" i="78"/>
  <c r="AG40" i="78"/>
  <c r="AP40" i="78" s="1"/>
  <c r="AE40" i="78"/>
  <c r="AF40" i="78"/>
  <c r="AO40" i="78" s="1"/>
  <c r="AR41" i="91"/>
  <c r="W42" i="92"/>
  <c r="AG41" i="92"/>
  <c r="AP41" i="92" s="1"/>
  <c r="AF41" i="92"/>
  <c r="AO41" i="92" s="1"/>
  <c r="AE41" i="92"/>
  <c r="AR40" i="34"/>
  <c r="AH41" i="83"/>
  <c r="AQ41" i="83" s="1"/>
  <c r="AR41" i="30"/>
  <c r="W41" i="94"/>
  <c r="AG40" i="94"/>
  <c r="AP40" i="94" s="1"/>
  <c r="AE40" i="94"/>
  <c r="AF40" i="94"/>
  <c r="AO40" i="94" s="1"/>
  <c r="AR41" i="25"/>
  <c r="Y41" i="75"/>
  <c r="X41" i="75"/>
  <c r="X42" i="44"/>
  <c r="Y42" i="44"/>
  <c r="W41" i="90"/>
  <c r="AG40" i="90"/>
  <c r="AP40" i="90" s="1"/>
  <c r="AF40" i="90"/>
  <c r="AO40" i="90" s="1"/>
  <c r="AE40" i="90"/>
  <c r="AE40" i="88"/>
  <c r="W41" i="88"/>
  <c r="AF40" i="88"/>
  <c r="AO40" i="88" s="1"/>
  <c r="AG40" i="88"/>
  <c r="AP40" i="88" s="1"/>
  <c r="X43" i="86"/>
  <c r="Y43" i="86"/>
  <c r="AH42" i="26"/>
  <c r="AQ42" i="26" s="1"/>
  <c r="X40" i="47"/>
  <c r="Y40" i="47"/>
  <c r="AI41" i="79"/>
  <c r="AN41" i="79"/>
  <c r="AI41" i="87"/>
  <c r="AN41" i="87"/>
  <c r="AI40" i="33"/>
  <c r="AN40" i="33"/>
  <c r="AG42" i="38"/>
  <c r="AP42" i="38" s="1"/>
  <c r="AE42" i="38"/>
  <c r="W43" i="38"/>
  <c r="AF42" i="38"/>
  <c r="AO42" i="38" s="1"/>
  <c r="AG39" i="35"/>
  <c r="AP39" i="35" s="1"/>
  <c r="AE39" i="35"/>
  <c r="W40" i="35"/>
  <c r="AF39" i="35"/>
  <c r="AO39" i="35" s="1"/>
  <c r="W44" i="48"/>
  <c r="AG43" i="48"/>
  <c r="AP43" i="48" s="1"/>
  <c r="AF43" i="48"/>
  <c r="AO43" i="48" s="1"/>
  <c r="AE43" i="48"/>
  <c r="AH41" i="34"/>
  <c r="AQ41" i="34" s="1"/>
  <c r="AE42" i="42"/>
  <c r="W43" i="42"/>
  <c r="AF42" i="42"/>
  <c r="AO42" i="42" s="1"/>
  <c r="AG42" i="42"/>
  <c r="AP42" i="42" s="1"/>
  <c r="AF40" i="29"/>
  <c r="AO40" i="29" s="1"/>
  <c r="AE40" i="29"/>
  <c r="W41" i="29"/>
  <c r="AG40" i="29"/>
  <c r="AP40" i="29" s="1"/>
  <c r="Z41" i="34"/>
  <c r="X43" i="96"/>
  <c r="Y43" i="96"/>
  <c r="AH41" i="31"/>
  <c r="AQ41" i="31" s="1"/>
  <c r="Y40" i="46"/>
  <c r="X40" i="46"/>
  <c r="AR40" i="95"/>
  <c r="AH42" i="25"/>
  <c r="AQ42" i="25" s="1"/>
  <c r="AR40" i="81"/>
  <c r="AN42" i="86"/>
  <c r="AI42" i="86"/>
  <c r="Z42" i="26"/>
  <c r="AH41" i="81"/>
  <c r="AQ41" i="81" s="1"/>
  <c r="AN42" i="28"/>
  <c r="AI42" i="28"/>
  <c r="X41" i="33"/>
  <c r="Z41" i="33" s="1"/>
  <c r="Y41" i="33"/>
  <c r="AI40" i="45"/>
  <c r="AN40" i="45"/>
  <c r="W43" i="43"/>
  <c r="AG42" i="43"/>
  <c r="AP42" i="43" s="1"/>
  <c r="AF42" i="43"/>
  <c r="AO42" i="43" s="1"/>
  <c r="AE42" i="43"/>
  <c r="AN42" i="96"/>
  <c r="AI42" i="96"/>
  <c r="AH42" i="38"/>
  <c r="AQ42" i="38" s="1"/>
  <c r="AF42" i="76"/>
  <c r="AO42" i="76" s="1"/>
  <c r="AE42" i="76"/>
  <c r="AG42" i="76"/>
  <c r="AP42" i="76" s="1"/>
  <c r="W43" i="76"/>
  <c r="Z41" i="83"/>
  <c r="AI40" i="75"/>
  <c r="AN40" i="75"/>
  <c r="AI41" i="44"/>
  <c r="AN41" i="44"/>
  <c r="AH42" i="30"/>
  <c r="AQ42" i="30" s="1"/>
  <c r="AF41" i="36"/>
  <c r="AO41" i="36" s="1"/>
  <c r="AE41" i="36"/>
  <c r="W42" i="36"/>
  <c r="AG41" i="36"/>
  <c r="AP41" i="36" s="1"/>
  <c r="AH41" i="84"/>
  <c r="AQ41" i="84" s="1"/>
  <c r="W41" i="74"/>
  <c r="AG40" i="74"/>
  <c r="AP40" i="74" s="1"/>
  <c r="AF40" i="74"/>
  <c r="AO40" i="74" s="1"/>
  <c r="AE40" i="74"/>
  <c r="X41" i="32"/>
  <c r="Z41" i="32" s="1"/>
  <c r="Y41" i="32"/>
  <c r="AN39" i="47"/>
  <c r="Y42" i="73"/>
  <c r="X42" i="73"/>
  <c r="Y42" i="82"/>
  <c r="X42" i="82"/>
  <c r="X43" i="28"/>
  <c r="Y43" i="28"/>
  <c r="Y42" i="85"/>
  <c r="X42" i="85"/>
  <c r="W42" i="31"/>
  <c r="AG41" i="31"/>
  <c r="AP41" i="31" s="1"/>
  <c r="AF41" i="31"/>
  <c r="AO41" i="31" s="1"/>
  <c r="AE41" i="31"/>
  <c r="W43" i="30"/>
  <c r="AG42" i="30"/>
  <c r="AP42" i="30" s="1"/>
  <c r="AF42" i="30"/>
  <c r="AO42" i="30" s="1"/>
  <c r="AE42" i="30"/>
  <c r="W43" i="25"/>
  <c r="AG42" i="25"/>
  <c r="AP42" i="25" s="1"/>
  <c r="AF42" i="25"/>
  <c r="AO42" i="25" s="1"/>
  <c r="AE42" i="25"/>
  <c r="Z41" i="84"/>
  <c r="AR40" i="84"/>
  <c r="AI41" i="73"/>
  <c r="AN41" i="73"/>
  <c r="AI41" i="82"/>
  <c r="AN41" i="82"/>
  <c r="AH41" i="95"/>
  <c r="AQ41" i="95" s="1"/>
  <c r="AN39" i="27"/>
  <c r="AN38" i="89"/>
  <c r="AI38" i="89"/>
  <c r="Y43" i="40"/>
  <c r="X43" i="40"/>
  <c r="AI41" i="85"/>
  <c r="AN41" i="85"/>
  <c r="AI39" i="46"/>
  <c r="AN39" i="46"/>
  <c r="X41" i="80"/>
  <c r="Y41" i="80"/>
  <c r="AG40" i="41"/>
  <c r="AP40" i="41" s="1"/>
  <c r="AF40" i="41"/>
  <c r="AO40" i="41" s="1"/>
  <c r="AE40" i="41"/>
  <c r="W41" i="41"/>
  <c r="AR40" i="83"/>
  <c r="AG41" i="77"/>
  <c r="AP41" i="77" s="1"/>
  <c r="AF41" i="77"/>
  <c r="AO41" i="77" s="1"/>
  <c r="AE41" i="77"/>
  <c r="W42" i="77"/>
  <c r="AI40" i="32"/>
  <c r="AN40" i="32"/>
  <c r="X41" i="93"/>
  <c r="Y41" i="93"/>
  <c r="Y43" i="37"/>
  <c r="X43" i="37"/>
  <c r="AE41" i="95"/>
  <c r="W42" i="95"/>
  <c r="AF41" i="95"/>
  <c r="AO41" i="95" s="1"/>
  <c r="AG41" i="95"/>
  <c r="AP41" i="95" s="1"/>
  <c r="AR40" i="31"/>
  <c r="AN42" i="40"/>
  <c r="Z41" i="45" l="1"/>
  <c r="Z43" i="40"/>
  <c r="X40" i="27"/>
  <c r="Z40" i="27" s="1"/>
  <c r="Z42" i="87"/>
  <c r="Z42" i="73"/>
  <c r="AE42" i="73" s="1"/>
  <c r="Z43" i="96"/>
  <c r="W44" i="96" s="1"/>
  <c r="Z42" i="44"/>
  <c r="AE42" i="91"/>
  <c r="AI39" i="47"/>
  <c r="Z43" i="86"/>
  <c r="W44" i="86" s="1"/>
  <c r="Z41" i="80"/>
  <c r="AE41" i="80" s="1"/>
  <c r="AI42" i="40"/>
  <c r="AI39" i="27"/>
  <c r="W43" i="91"/>
  <c r="AF42" i="91"/>
  <c r="AO42" i="91" s="1"/>
  <c r="Z42" i="79"/>
  <c r="AG42" i="79" s="1"/>
  <c r="AP42" i="79" s="1"/>
  <c r="AG42" i="73"/>
  <c r="AP42" i="73" s="1"/>
  <c r="AF43" i="86"/>
  <c r="AO43" i="86" s="1"/>
  <c r="AE43" i="86"/>
  <c r="AH41" i="93"/>
  <c r="AQ41" i="93" s="1"/>
  <c r="AN41" i="77"/>
  <c r="AI41" i="77"/>
  <c r="X41" i="41"/>
  <c r="Y41" i="41"/>
  <c r="AR41" i="82"/>
  <c r="AI42" i="25"/>
  <c r="AN42" i="25"/>
  <c r="AH42" i="73"/>
  <c r="AQ42" i="73" s="1"/>
  <c r="AH41" i="32"/>
  <c r="AQ41" i="32" s="1"/>
  <c r="X41" i="74"/>
  <c r="Y41" i="74"/>
  <c r="AI42" i="76"/>
  <c r="AN42" i="76"/>
  <c r="W42" i="33"/>
  <c r="AE41" i="33"/>
  <c r="AG41" i="33"/>
  <c r="AP41" i="33" s="1"/>
  <c r="AF41" i="33"/>
  <c r="AO41" i="33" s="1"/>
  <c r="Y40" i="35"/>
  <c r="X40" i="35"/>
  <c r="AN42" i="38"/>
  <c r="AI42" i="38"/>
  <c r="AI40" i="90"/>
  <c r="AN40" i="90"/>
  <c r="AH42" i="44"/>
  <c r="AQ42" i="44" s="1"/>
  <c r="AH42" i="79"/>
  <c r="AQ42" i="79" s="1"/>
  <c r="AH43" i="28"/>
  <c r="AQ43" i="28" s="1"/>
  <c r="AF41" i="32"/>
  <c r="AO41" i="32" s="1"/>
  <c r="AE41" i="32"/>
  <c r="W42" i="32"/>
  <c r="AG41" i="32"/>
  <c r="AP41" i="32" s="1"/>
  <c r="AR40" i="75"/>
  <c r="AR42" i="96"/>
  <c r="Y43" i="43"/>
  <c r="X43" i="43"/>
  <c r="AR42" i="28"/>
  <c r="AF41" i="34"/>
  <c r="AO41" i="34" s="1"/>
  <c r="AE41" i="34"/>
  <c r="W42" i="34"/>
  <c r="AG41" i="34"/>
  <c r="AP41" i="34" s="1"/>
  <c r="AN39" i="35"/>
  <c r="AI39" i="35"/>
  <c r="AR41" i="79"/>
  <c r="AE42" i="44"/>
  <c r="AF42" i="44"/>
  <c r="AO42" i="44" s="1"/>
  <c r="W43" i="44"/>
  <c r="AG42" i="44"/>
  <c r="AP42" i="44" s="1"/>
  <c r="X42" i="92"/>
  <c r="Y42" i="92"/>
  <c r="AH39" i="89"/>
  <c r="AQ39" i="89" s="1"/>
  <c r="X41" i="39"/>
  <c r="Y41" i="39"/>
  <c r="AR40" i="80"/>
  <c r="AH43" i="37"/>
  <c r="AQ43" i="37" s="1"/>
  <c r="AR39" i="46"/>
  <c r="AR38" i="89"/>
  <c r="AR41" i="73"/>
  <c r="X42" i="31"/>
  <c r="Y42" i="31"/>
  <c r="Z43" i="28"/>
  <c r="AI40" i="74"/>
  <c r="AN40" i="74"/>
  <c r="X42" i="36"/>
  <c r="Y42" i="36"/>
  <c r="AE41" i="83"/>
  <c r="AG41" i="83"/>
  <c r="AP41" i="83" s="1"/>
  <c r="AF41" i="83"/>
  <c r="AO41" i="83" s="1"/>
  <c r="W42" i="83"/>
  <c r="W43" i="26"/>
  <c r="AG42" i="26"/>
  <c r="AP42" i="26" s="1"/>
  <c r="AF42" i="26"/>
  <c r="AO42" i="26" s="1"/>
  <c r="AE42" i="26"/>
  <c r="AH40" i="46"/>
  <c r="AQ40" i="46" s="1"/>
  <c r="AH41" i="75"/>
  <c r="AQ41" i="75" s="1"/>
  <c r="AI40" i="94"/>
  <c r="AN40" i="94"/>
  <c r="X41" i="78"/>
  <c r="Y41" i="78"/>
  <c r="Z39" i="89"/>
  <c r="AR42" i="37"/>
  <c r="AN42" i="91"/>
  <c r="Z41" i="93"/>
  <c r="AR40" i="32"/>
  <c r="Y43" i="30"/>
  <c r="X43" i="30"/>
  <c r="AH42" i="85"/>
  <c r="AQ42" i="85" s="1"/>
  <c r="AH42" i="82"/>
  <c r="AQ42" i="82" s="1"/>
  <c r="AI41" i="36"/>
  <c r="AN41" i="36"/>
  <c r="X43" i="76"/>
  <c r="Y43" i="76"/>
  <c r="AI42" i="43"/>
  <c r="AN42" i="43"/>
  <c r="AR40" i="45"/>
  <c r="AR42" i="86"/>
  <c r="X44" i="48"/>
  <c r="Y44" i="48"/>
  <c r="AR40" i="33"/>
  <c r="AH40" i="47"/>
  <c r="AQ40" i="47" s="1"/>
  <c r="AH41" i="45"/>
  <c r="AQ41" i="45" s="1"/>
  <c r="AH42" i="87"/>
  <c r="AQ42" i="87" s="1"/>
  <c r="AN40" i="39"/>
  <c r="AI40" i="39"/>
  <c r="AN41" i="81"/>
  <c r="AI41" i="81"/>
  <c r="X43" i="91"/>
  <c r="Y43" i="91"/>
  <c r="X42" i="95"/>
  <c r="Y42" i="95"/>
  <c r="AI41" i="95"/>
  <c r="AN41" i="95"/>
  <c r="AN40" i="41"/>
  <c r="AI40" i="41"/>
  <c r="Z43" i="37"/>
  <c r="AR41" i="85"/>
  <c r="AR39" i="27"/>
  <c r="Y43" i="25"/>
  <c r="X43" i="25"/>
  <c r="AI41" i="31"/>
  <c r="AN41" i="31"/>
  <c r="AR39" i="47"/>
  <c r="Z40" i="46"/>
  <c r="X41" i="29"/>
  <c r="Y41" i="29"/>
  <c r="X43" i="42"/>
  <c r="Z43" i="42" s="1"/>
  <c r="Y43" i="42"/>
  <c r="Z40" i="47"/>
  <c r="Y41" i="88"/>
  <c r="X41" i="88"/>
  <c r="Z41" i="88" s="1"/>
  <c r="Y41" i="90"/>
  <c r="X41" i="90"/>
  <c r="Z41" i="75"/>
  <c r="AN41" i="92"/>
  <c r="AI41" i="92"/>
  <c r="X42" i="81"/>
  <c r="Y42" i="81"/>
  <c r="W44" i="40"/>
  <c r="AG43" i="40"/>
  <c r="AP43" i="40" s="1"/>
  <c r="AE43" i="40"/>
  <c r="AF43" i="40"/>
  <c r="AO43" i="40" s="1"/>
  <c r="AR42" i="40"/>
  <c r="Y42" i="77"/>
  <c r="X42" i="77"/>
  <c r="AH41" i="80"/>
  <c r="AQ41" i="80" s="1"/>
  <c r="AH43" i="40"/>
  <c r="AQ43" i="40" s="1"/>
  <c r="W42" i="84"/>
  <c r="AF41" i="84"/>
  <c r="AO41" i="84" s="1"/>
  <c r="AE41" i="84"/>
  <c r="AG41" i="84"/>
  <c r="AP41" i="84" s="1"/>
  <c r="AI42" i="30"/>
  <c r="AN42" i="30"/>
  <c r="Z42" i="85"/>
  <c r="Z42" i="82"/>
  <c r="AR41" i="44"/>
  <c r="AH41" i="33"/>
  <c r="AQ41" i="33" s="1"/>
  <c r="AH43" i="96"/>
  <c r="AQ43" i="96" s="1"/>
  <c r="AI40" i="29"/>
  <c r="AN40" i="29"/>
  <c r="AI42" i="42"/>
  <c r="AN42" i="42"/>
  <c r="AI43" i="48"/>
  <c r="AN43" i="48"/>
  <c r="X43" i="38"/>
  <c r="Y43" i="38"/>
  <c r="AR41" i="87"/>
  <c r="AH43" i="86"/>
  <c r="AQ43" i="86" s="1"/>
  <c r="AI40" i="88"/>
  <c r="AN40" i="88"/>
  <c r="X41" i="94"/>
  <c r="Y41" i="94"/>
  <c r="AI40" i="78"/>
  <c r="AN40" i="78"/>
  <c r="AF41" i="45"/>
  <c r="AO41" i="45" s="1"/>
  <c r="AE41" i="45"/>
  <c r="AG41" i="45"/>
  <c r="AP41" i="45" s="1"/>
  <c r="W42" i="45"/>
  <c r="AG42" i="87"/>
  <c r="AP42" i="87" s="1"/>
  <c r="AF42" i="87"/>
  <c r="AO42" i="87" s="1"/>
  <c r="AE42" i="87"/>
  <c r="W43" i="87"/>
  <c r="AH40" i="27"/>
  <c r="AQ40" i="27" s="1"/>
  <c r="AR40" i="93"/>
  <c r="AG40" i="27" l="1"/>
  <c r="AP40" i="27" s="1"/>
  <c r="W41" i="27"/>
  <c r="AE40" i="27"/>
  <c r="AF40" i="27"/>
  <c r="AO40" i="27" s="1"/>
  <c r="W42" i="80"/>
  <c r="AG43" i="96"/>
  <c r="AP43" i="96" s="1"/>
  <c r="AG43" i="86"/>
  <c r="AP43" i="86" s="1"/>
  <c r="AE43" i="96"/>
  <c r="AF43" i="96"/>
  <c r="AO43" i="96" s="1"/>
  <c r="AF42" i="73"/>
  <c r="AO42" i="73" s="1"/>
  <c r="Z43" i="91"/>
  <c r="AF41" i="80"/>
  <c r="AO41" i="80" s="1"/>
  <c r="W43" i="73"/>
  <c r="AG41" i="80"/>
  <c r="AP41" i="80" s="1"/>
  <c r="W43" i="79"/>
  <c r="Z43" i="43"/>
  <c r="AE43" i="43" s="1"/>
  <c r="Z41" i="39"/>
  <c r="Z40" i="35"/>
  <c r="AI42" i="91"/>
  <c r="Z41" i="78"/>
  <c r="AE42" i="79"/>
  <c r="Z41" i="94"/>
  <c r="AG41" i="94" s="1"/>
  <c r="AP41" i="94" s="1"/>
  <c r="Z41" i="74"/>
  <c r="AE41" i="74" s="1"/>
  <c r="Z41" i="41"/>
  <c r="W42" i="41" s="1"/>
  <c r="AF42" i="79"/>
  <c r="AO42" i="79" s="1"/>
  <c r="Z42" i="77"/>
  <c r="Z44" i="48"/>
  <c r="Z42" i="92"/>
  <c r="W42" i="74"/>
  <c r="AG43" i="43"/>
  <c r="AP43" i="43" s="1"/>
  <c r="AG41" i="88"/>
  <c r="AP41" i="88" s="1"/>
  <c r="AF41" i="88"/>
  <c r="AO41" i="88" s="1"/>
  <c r="AE41" i="88"/>
  <c r="W42" i="88"/>
  <c r="AH41" i="29"/>
  <c r="AQ41" i="29" s="1"/>
  <c r="AR41" i="95"/>
  <c r="AN41" i="45"/>
  <c r="AI41" i="45"/>
  <c r="AI41" i="84"/>
  <c r="AN41" i="84"/>
  <c r="AH41" i="90"/>
  <c r="AQ41" i="90" s="1"/>
  <c r="AF40" i="47"/>
  <c r="AO40" i="47" s="1"/>
  <c r="AE40" i="47"/>
  <c r="W41" i="47"/>
  <c r="AG40" i="47"/>
  <c r="AP40" i="47" s="1"/>
  <c r="Z41" i="29"/>
  <c r="AH43" i="25"/>
  <c r="AQ43" i="25" s="1"/>
  <c r="AR41" i="81"/>
  <c r="AR40" i="94"/>
  <c r="Y41" i="27"/>
  <c r="X41" i="27"/>
  <c r="AR39" i="35"/>
  <c r="X42" i="32"/>
  <c r="Y42" i="32"/>
  <c r="W41" i="35"/>
  <c r="AG40" i="35"/>
  <c r="AP40" i="35" s="1"/>
  <c r="AF40" i="35"/>
  <c r="AO40" i="35" s="1"/>
  <c r="AE40" i="35"/>
  <c r="AR42" i="76"/>
  <c r="AH41" i="41"/>
  <c r="AQ41" i="41" s="1"/>
  <c r="Y44" i="86"/>
  <c r="X44" i="86"/>
  <c r="Z44" i="86" s="1"/>
  <c r="AH41" i="94"/>
  <c r="AQ41" i="94" s="1"/>
  <c r="AE41" i="75"/>
  <c r="W42" i="75"/>
  <c r="AF41" i="75"/>
  <c r="AO41" i="75" s="1"/>
  <c r="AG41" i="75"/>
  <c r="AP41" i="75" s="1"/>
  <c r="W44" i="91"/>
  <c r="AG43" i="91"/>
  <c r="AP43" i="91" s="1"/>
  <c r="AF43" i="91"/>
  <c r="AO43" i="91" s="1"/>
  <c r="AE43" i="91"/>
  <c r="AH42" i="81"/>
  <c r="AQ42" i="81" s="1"/>
  <c r="AE40" i="46"/>
  <c r="W41" i="46"/>
  <c r="AG40" i="46"/>
  <c r="AP40" i="46" s="1"/>
  <c r="AF40" i="46"/>
  <c r="AO40" i="46" s="1"/>
  <c r="W44" i="37"/>
  <c r="AG43" i="37"/>
  <c r="AP43" i="37" s="1"/>
  <c r="AF43" i="37"/>
  <c r="AO43" i="37" s="1"/>
  <c r="AE43" i="37"/>
  <c r="AH42" i="95"/>
  <c r="AQ42" i="95" s="1"/>
  <c r="AH43" i="76"/>
  <c r="AQ43" i="76" s="1"/>
  <c r="W40" i="89"/>
  <c r="AE39" i="89"/>
  <c r="AF39" i="89"/>
  <c r="AO39" i="89" s="1"/>
  <c r="AG39" i="89"/>
  <c r="AP39" i="89" s="1"/>
  <c r="AR40" i="74"/>
  <c r="X43" i="44"/>
  <c r="Y43" i="44"/>
  <c r="AI41" i="32"/>
  <c r="AN41" i="32"/>
  <c r="AR40" i="90"/>
  <c r="X44" i="96"/>
  <c r="Y44" i="96"/>
  <c r="Y42" i="80"/>
  <c r="X42" i="80"/>
  <c r="Y43" i="87"/>
  <c r="X43" i="87"/>
  <c r="AH43" i="38"/>
  <c r="AQ43" i="38" s="1"/>
  <c r="X44" i="40"/>
  <c r="Y44" i="40"/>
  <c r="AN42" i="87"/>
  <c r="AI42" i="87"/>
  <c r="Z43" i="38"/>
  <c r="AR40" i="29"/>
  <c r="AG42" i="82"/>
  <c r="AP42" i="82" s="1"/>
  <c r="AF42" i="82"/>
  <c r="AO42" i="82" s="1"/>
  <c r="W43" i="82"/>
  <c r="AE42" i="82"/>
  <c r="AR40" i="88"/>
  <c r="AR43" i="48"/>
  <c r="AG42" i="85"/>
  <c r="AP42" i="85" s="1"/>
  <c r="AF42" i="85"/>
  <c r="AO42" i="85" s="1"/>
  <c r="AE42" i="85"/>
  <c r="W43" i="85"/>
  <c r="AH42" i="77"/>
  <c r="AQ42" i="77" s="1"/>
  <c r="AI43" i="40"/>
  <c r="AN43" i="40"/>
  <c r="Z42" i="81"/>
  <c r="Z41" i="90"/>
  <c r="AH43" i="42"/>
  <c r="AQ43" i="42" s="1"/>
  <c r="Z43" i="25"/>
  <c r="AR40" i="41"/>
  <c r="Z42" i="95"/>
  <c r="AR40" i="39"/>
  <c r="Z43" i="76"/>
  <c r="AG41" i="93"/>
  <c r="AP41" i="93" s="1"/>
  <c r="AE41" i="93"/>
  <c r="AF41" i="93"/>
  <c r="AO41" i="93" s="1"/>
  <c r="W42" i="93"/>
  <c r="AN41" i="83"/>
  <c r="AI41" i="83"/>
  <c r="W44" i="28"/>
  <c r="AE43" i="28"/>
  <c r="AG43" i="28"/>
  <c r="AP43" i="28" s="1"/>
  <c r="AF43" i="28"/>
  <c r="AO43" i="28" s="1"/>
  <c r="AH41" i="39"/>
  <c r="AQ41" i="39" s="1"/>
  <c r="AR42" i="38"/>
  <c r="AI41" i="33"/>
  <c r="AN41" i="33"/>
  <c r="AH41" i="74"/>
  <c r="AQ41" i="74" s="1"/>
  <c r="AN41" i="80"/>
  <c r="AI41" i="80"/>
  <c r="AR41" i="77"/>
  <c r="AI43" i="86"/>
  <c r="AN43" i="86"/>
  <c r="Y43" i="73"/>
  <c r="X43" i="73"/>
  <c r="Y42" i="45"/>
  <c r="X42" i="45"/>
  <c r="AR40" i="78"/>
  <c r="X42" i="84"/>
  <c r="Y42" i="84"/>
  <c r="AR41" i="92"/>
  <c r="AH41" i="88"/>
  <c r="AQ41" i="88" s="1"/>
  <c r="AG43" i="42"/>
  <c r="AP43" i="42" s="1"/>
  <c r="AF43" i="42"/>
  <c r="AO43" i="42" s="1"/>
  <c r="AE43" i="42"/>
  <c r="W44" i="42"/>
  <c r="AH43" i="30"/>
  <c r="AQ43" i="30" s="1"/>
  <c r="AR42" i="91"/>
  <c r="AH41" i="78"/>
  <c r="AQ41" i="78" s="1"/>
  <c r="X43" i="26"/>
  <c r="Y43" i="26"/>
  <c r="W42" i="39"/>
  <c r="AG41" i="39"/>
  <c r="AP41" i="39" s="1"/>
  <c r="AF41" i="39"/>
  <c r="AO41" i="39" s="1"/>
  <c r="AE41" i="39"/>
  <c r="AH42" i="92"/>
  <c r="AQ42" i="92" s="1"/>
  <c r="AN42" i="44"/>
  <c r="AI42" i="44"/>
  <c r="X42" i="34"/>
  <c r="Y42" i="34"/>
  <c r="AH43" i="43"/>
  <c r="AQ43" i="43" s="1"/>
  <c r="X42" i="33"/>
  <c r="Y42" i="33"/>
  <c r="AR42" i="25"/>
  <c r="AN42" i="73"/>
  <c r="AI42" i="73"/>
  <c r="AR42" i="42"/>
  <c r="AR42" i="30"/>
  <c r="W43" i="77"/>
  <c r="AG42" i="77"/>
  <c r="AP42" i="77" s="1"/>
  <c r="AF42" i="77"/>
  <c r="AO42" i="77" s="1"/>
  <c r="AE42" i="77"/>
  <c r="AH43" i="91"/>
  <c r="AQ43" i="91" s="1"/>
  <c r="AH44" i="48"/>
  <c r="AQ44" i="48" s="1"/>
  <c r="AR41" i="36"/>
  <c r="AF41" i="78"/>
  <c r="AO41" i="78" s="1"/>
  <c r="AE41" i="78"/>
  <c r="W42" i="78"/>
  <c r="AG41" i="78"/>
  <c r="AP41" i="78" s="1"/>
  <c r="Y42" i="83"/>
  <c r="X42" i="83"/>
  <c r="AH42" i="36"/>
  <c r="AQ42" i="36" s="1"/>
  <c r="AH42" i="31"/>
  <c r="AQ42" i="31" s="1"/>
  <c r="AF42" i="92"/>
  <c r="AO42" i="92" s="1"/>
  <c r="W43" i="92"/>
  <c r="AG42" i="92"/>
  <c r="AP42" i="92" s="1"/>
  <c r="AE42" i="92"/>
  <c r="AH40" i="35"/>
  <c r="AQ40" i="35" s="1"/>
  <c r="AN43" i="96"/>
  <c r="AI43" i="96"/>
  <c r="Y43" i="79"/>
  <c r="X43" i="79"/>
  <c r="AR41" i="31"/>
  <c r="W45" i="48"/>
  <c r="AF44" i="48"/>
  <c r="AO44" i="48" s="1"/>
  <c r="AE44" i="48"/>
  <c r="AG44" i="48"/>
  <c r="AP44" i="48" s="1"/>
  <c r="AR42" i="43"/>
  <c r="Z43" i="30"/>
  <c r="AI42" i="26"/>
  <c r="AN42" i="26"/>
  <c r="Z42" i="36"/>
  <c r="Z42" i="31"/>
  <c r="AN40" i="27"/>
  <c r="AI40" i="27"/>
  <c r="AN41" i="34"/>
  <c r="AI41" i="34"/>
  <c r="AN42" i="79"/>
  <c r="AF43" i="43" l="1"/>
  <c r="AO43" i="43" s="1"/>
  <c r="W44" i="43"/>
  <c r="W42" i="94"/>
  <c r="Z42" i="80"/>
  <c r="Z43" i="79"/>
  <c r="AE43" i="79" s="1"/>
  <c r="Z42" i="33"/>
  <c r="AF42" i="33" s="1"/>
  <c r="AO42" i="33" s="1"/>
  <c r="AE41" i="41"/>
  <c r="AF41" i="41"/>
  <c r="AO41" i="41" s="1"/>
  <c r="AG41" i="41"/>
  <c r="AP41" i="41" s="1"/>
  <c r="AG41" i="74"/>
  <c r="AP41" i="74" s="1"/>
  <c r="AF41" i="74"/>
  <c r="AO41" i="74" s="1"/>
  <c r="AE41" i="94"/>
  <c r="AI41" i="94" s="1"/>
  <c r="Z42" i="83"/>
  <c r="Z43" i="26"/>
  <c r="AE43" i="26" s="1"/>
  <c r="AF41" i="94"/>
  <c r="AO41" i="94" s="1"/>
  <c r="AI42" i="79"/>
  <c r="AR42" i="79" s="1"/>
  <c r="Z43" i="44"/>
  <c r="AG43" i="44" s="1"/>
  <c r="AP43" i="44" s="1"/>
  <c r="Z42" i="45"/>
  <c r="AG42" i="45" s="1"/>
  <c r="AP42" i="45" s="1"/>
  <c r="Z41" i="27"/>
  <c r="W42" i="27" s="1"/>
  <c r="W44" i="79"/>
  <c r="AG43" i="79"/>
  <c r="AP43" i="79" s="1"/>
  <c r="AF43" i="79"/>
  <c r="AO43" i="79" s="1"/>
  <c r="AF43" i="26"/>
  <c r="AO43" i="26" s="1"/>
  <c r="AR42" i="73"/>
  <c r="AR41" i="83"/>
  <c r="AI40" i="46"/>
  <c r="AN40" i="46"/>
  <c r="Y45" i="48"/>
  <c r="X45" i="48"/>
  <c r="W43" i="36"/>
  <c r="AG42" i="36"/>
  <c r="AP42" i="36" s="1"/>
  <c r="AE42" i="36"/>
  <c r="AF42" i="36"/>
  <c r="AO42" i="36" s="1"/>
  <c r="AI42" i="92"/>
  <c r="AN42" i="92"/>
  <c r="AH42" i="33"/>
  <c r="AQ42" i="33" s="1"/>
  <c r="AH42" i="45"/>
  <c r="AQ42" i="45" s="1"/>
  <c r="AR41" i="33"/>
  <c r="X44" i="28"/>
  <c r="Y44" i="28"/>
  <c r="AN41" i="93"/>
  <c r="AI41" i="93"/>
  <c r="Y43" i="85"/>
  <c r="X43" i="85"/>
  <c r="W43" i="80"/>
  <c r="AG42" i="80"/>
  <c r="AP42" i="80" s="1"/>
  <c r="AE42" i="80"/>
  <c r="AF42" i="80"/>
  <c r="AO42" i="80" s="1"/>
  <c r="Y41" i="46"/>
  <c r="X41" i="46"/>
  <c r="AE44" i="86"/>
  <c r="AG44" i="86"/>
  <c r="AP44" i="86" s="1"/>
  <c r="W45" i="86"/>
  <c r="AF44" i="86"/>
  <c r="AO44" i="86" s="1"/>
  <c r="Y41" i="35"/>
  <c r="X41" i="35"/>
  <c r="AH41" i="27"/>
  <c r="AQ41" i="27" s="1"/>
  <c r="AG41" i="29"/>
  <c r="AP41" i="29" s="1"/>
  <c r="AF41" i="29"/>
  <c r="AO41" i="29" s="1"/>
  <c r="AE41" i="29"/>
  <c r="W42" i="29"/>
  <c r="AR41" i="84"/>
  <c r="AN41" i="88"/>
  <c r="AI41" i="88"/>
  <c r="AN41" i="74"/>
  <c r="AH44" i="40"/>
  <c r="AQ44" i="40" s="1"/>
  <c r="AI43" i="91"/>
  <c r="AN43" i="91"/>
  <c r="AI43" i="43"/>
  <c r="AN43" i="43"/>
  <c r="AH42" i="84"/>
  <c r="AQ42" i="84" s="1"/>
  <c r="AG43" i="76"/>
  <c r="AP43" i="76" s="1"/>
  <c r="AF43" i="76"/>
  <c r="AO43" i="76" s="1"/>
  <c r="W44" i="76"/>
  <c r="AE43" i="76"/>
  <c r="AE43" i="25"/>
  <c r="W44" i="25"/>
  <c r="AG43" i="25"/>
  <c r="AP43" i="25" s="1"/>
  <c r="AF43" i="25"/>
  <c r="AO43" i="25" s="1"/>
  <c r="AE41" i="90"/>
  <c r="W42" i="90"/>
  <c r="AG41" i="90"/>
  <c r="AP41" i="90" s="1"/>
  <c r="AF41" i="90"/>
  <c r="AO41" i="90" s="1"/>
  <c r="AN42" i="82"/>
  <c r="AI42" i="82"/>
  <c r="Z44" i="40"/>
  <c r="AH43" i="87"/>
  <c r="AQ43" i="87" s="1"/>
  <c r="AH44" i="96"/>
  <c r="AQ44" i="96" s="1"/>
  <c r="Y44" i="37"/>
  <c r="X44" i="37"/>
  <c r="AI40" i="35"/>
  <c r="AN40" i="35"/>
  <c r="AH42" i="32"/>
  <c r="AQ42" i="32" s="1"/>
  <c r="AR41" i="34"/>
  <c r="AR41" i="45"/>
  <c r="AR42" i="26"/>
  <c r="AN44" i="48"/>
  <c r="AI44" i="48"/>
  <c r="X43" i="92"/>
  <c r="Y43" i="92"/>
  <c r="AH42" i="83"/>
  <c r="AQ42" i="83" s="1"/>
  <c r="AI41" i="78"/>
  <c r="AN41" i="78"/>
  <c r="Y43" i="77"/>
  <c r="X43" i="77"/>
  <c r="AH42" i="34"/>
  <c r="AQ42" i="34" s="1"/>
  <c r="AR40" i="27"/>
  <c r="AF43" i="30"/>
  <c r="AO43" i="30" s="1"/>
  <c r="AE43" i="30"/>
  <c r="W44" i="30"/>
  <c r="AG43" i="30"/>
  <c r="AP43" i="30" s="1"/>
  <c r="Z42" i="34"/>
  <c r="X42" i="39"/>
  <c r="Y42" i="39"/>
  <c r="AN43" i="42"/>
  <c r="AI43" i="42"/>
  <c r="Z42" i="84"/>
  <c r="AH43" i="73"/>
  <c r="AQ43" i="73" s="1"/>
  <c r="X42" i="93"/>
  <c r="Y42" i="93"/>
  <c r="W43" i="81"/>
  <c r="AG42" i="81"/>
  <c r="AP42" i="81" s="1"/>
  <c r="AE42" i="81"/>
  <c r="AF42" i="81"/>
  <c r="AO42" i="81" s="1"/>
  <c r="X43" i="82"/>
  <c r="Y43" i="82"/>
  <c r="AF43" i="38"/>
  <c r="AO43" i="38" s="1"/>
  <c r="W44" i="38"/>
  <c r="AG43" i="38"/>
  <c r="AP43" i="38" s="1"/>
  <c r="AE43" i="38"/>
  <c r="X42" i="41"/>
  <c r="Y42" i="41"/>
  <c r="Z44" i="96"/>
  <c r="AH43" i="44"/>
  <c r="AQ43" i="44" s="1"/>
  <c r="AI39" i="89"/>
  <c r="AN39" i="89"/>
  <c r="Y42" i="75"/>
  <c r="X42" i="75"/>
  <c r="Z42" i="32"/>
  <c r="X41" i="47"/>
  <c r="Y41" i="47"/>
  <c r="X42" i="94"/>
  <c r="Y42" i="94"/>
  <c r="AH43" i="79"/>
  <c r="AQ43" i="79" s="1"/>
  <c r="AE42" i="33"/>
  <c r="AI43" i="28"/>
  <c r="AN43" i="28"/>
  <c r="AR42" i="87"/>
  <c r="Z43" i="87"/>
  <c r="AH42" i="80"/>
  <c r="AQ42" i="80" s="1"/>
  <c r="AI43" i="37"/>
  <c r="AN43" i="37"/>
  <c r="AI41" i="75"/>
  <c r="AN41" i="75"/>
  <c r="AH44" i="86"/>
  <c r="AQ44" i="86" s="1"/>
  <c r="AN40" i="47"/>
  <c r="AI40" i="47"/>
  <c r="Y44" i="43"/>
  <c r="X44" i="43"/>
  <c r="X42" i="78"/>
  <c r="Y42" i="78"/>
  <c r="Y44" i="42"/>
  <c r="X44" i="42"/>
  <c r="AR43" i="86"/>
  <c r="AN42" i="85"/>
  <c r="AI42" i="85"/>
  <c r="AR41" i="32"/>
  <c r="AR43" i="96"/>
  <c r="AG42" i="83"/>
  <c r="AP42" i="83" s="1"/>
  <c r="AF42" i="83"/>
  <c r="AO42" i="83" s="1"/>
  <c r="W43" i="83"/>
  <c r="AE42" i="83"/>
  <c r="AI42" i="77"/>
  <c r="AN42" i="77"/>
  <c r="AR42" i="44"/>
  <c r="AR41" i="80"/>
  <c r="AE42" i="31"/>
  <c r="W43" i="31"/>
  <c r="AG42" i="31"/>
  <c r="AP42" i="31" s="1"/>
  <c r="AF42" i="31"/>
  <c r="AO42" i="31" s="1"/>
  <c r="AI41" i="39"/>
  <c r="AN41" i="39"/>
  <c r="AH43" i="26"/>
  <c r="AQ43" i="26" s="1"/>
  <c r="Z43" i="73"/>
  <c r="AG42" i="95"/>
  <c r="AP42" i="95" s="1"/>
  <c r="AE42" i="95"/>
  <c r="W43" i="95"/>
  <c r="AF42" i="95"/>
  <c r="AO42" i="95" s="1"/>
  <c r="AR43" i="40"/>
  <c r="AI41" i="41"/>
  <c r="AN41" i="41"/>
  <c r="Y40" i="89"/>
  <c r="X40" i="89"/>
  <c r="X44" i="91"/>
  <c r="Y44" i="91"/>
  <c r="X42" i="88"/>
  <c r="Y42" i="88"/>
  <c r="X42" i="74"/>
  <c r="Y42" i="74"/>
  <c r="W43" i="33" l="1"/>
  <c r="AN41" i="94"/>
  <c r="AG42" i="33"/>
  <c r="AP42" i="33" s="1"/>
  <c r="AE42" i="45"/>
  <c r="AG41" i="27"/>
  <c r="AP41" i="27" s="1"/>
  <c r="AG43" i="26"/>
  <c r="AP43" i="26" s="1"/>
  <c r="W43" i="45"/>
  <c r="Z44" i="28"/>
  <c r="AE41" i="27"/>
  <c r="W44" i="26"/>
  <c r="AF42" i="45"/>
  <c r="AO42" i="45" s="1"/>
  <c r="Z42" i="94"/>
  <c r="AI41" i="74"/>
  <c r="AF41" i="27"/>
  <c r="AO41" i="27" s="1"/>
  <c r="Z44" i="42"/>
  <c r="AF44" i="42" s="1"/>
  <c r="AO44" i="42" s="1"/>
  <c r="Z42" i="75"/>
  <c r="AG42" i="75" s="1"/>
  <c r="AP42" i="75" s="1"/>
  <c r="Z42" i="41"/>
  <c r="Z42" i="93"/>
  <c r="AG42" i="93" s="1"/>
  <c r="AP42" i="93" s="1"/>
  <c r="W44" i="44"/>
  <c r="AE43" i="44"/>
  <c r="AF43" i="44"/>
  <c r="AO43" i="44" s="1"/>
  <c r="Z41" i="47"/>
  <c r="AG41" i="47" s="1"/>
  <c r="AP41" i="47" s="1"/>
  <c r="Z43" i="85"/>
  <c r="Z43" i="77"/>
  <c r="AE43" i="77" s="1"/>
  <c r="Z42" i="78"/>
  <c r="AF42" i="78" s="1"/>
  <c r="AO42" i="78" s="1"/>
  <c r="Z40" i="89"/>
  <c r="AG40" i="89" s="1"/>
  <c r="AP40" i="89" s="1"/>
  <c r="Z42" i="39"/>
  <c r="AE42" i="39" s="1"/>
  <c r="AF41" i="47"/>
  <c r="AO41" i="47" s="1"/>
  <c r="W42" i="47"/>
  <c r="W44" i="77"/>
  <c r="W43" i="75"/>
  <c r="W44" i="73"/>
  <c r="AG43" i="73"/>
  <c r="AP43" i="73" s="1"/>
  <c r="AE43" i="73"/>
  <c r="AF43" i="73"/>
  <c r="AO43" i="73" s="1"/>
  <c r="AH44" i="43"/>
  <c r="AQ44" i="43" s="1"/>
  <c r="Y43" i="95"/>
  <c r="X43" i="95"/>
  <c r="AR40" i="47"/>
  <c r="AR39" i="89"/>
  <c r="AF44" i="96"/>
  <c r="AO44" i="96" s="1"/>
  <c r="W45" i="96"/>
  <c r="AE44" i="96"/>
  <c r="AG44" i="96"/>
  <c r="AP44" i="96" s="1"/>
  <c r="AH42" i="93"/>
  <c r="AQ42" i="93" s="1"/>
  <c r="AR41" i="78"/>
  <c r="AH44" i="37"/>
  <c r="AQ44" i="37" s="1"/>
  <c r="Y44" i="25"/>
  <c r="X44" i="25"/>
  <c r="AE44" i="28"/>
  <c r="AF44" i="28"/>
  <c r="AO44" i="28" s="1"/>
  <c r="W45" i="28"/>
  <c r="AG44" i="28"/>
  <c r="AP44" i="28" s="1"/>
  <c r="AR40" i="46"/>
  <c r="X42" i="27"/>
  <c r="Y42" i="27"/>
  <c r="AG42" i="32"/>
  <c r="AP42" i="32" s="1"/>
  <c r="AF42" i="32"/>
  <c r="AO42" i="32" s="1"/>
  <c r="AE42" i="32"/>
  <c r="W43" i="32"/>
  <c r="X44" i="38"/>
  <c r="Y44" i="38"/>
  <c r="AI42" i="81"/>
  <c r="AN42" i="81"/>
  <c r="W43" i="93"/>
  <c r="AF42" i="93"/>
  <c r="AO42" i="93" s="1"/>
  <c r="AE42" i="93"/>
  <c r="AF42" i="84"/>
  <c r="AO42" i="84" s="1"/>
  <c r="AE42" i="84"/>
  <c r="W43" i="84"/>
  <c r="AG42" i="84"/>
  <c r="AP42" i="84" s="1"/>
  <c r="AF42" i="34"/>
  <c r="AO42" i="34" s="1"/>
  <c r="AG42" i="34"/>
  <c r="AP42" i="34" s="1"/>
  <c r="AE42" i="34"/>
  <c r="W43" i="34"/>
  <c r="AH43" i="92"/>
  <c r="AQ43" i="92" s="1"/>
  <c r="AF44" i="40"/>
  <c r="AO44" i="40" s="1"/>
  <c r="AE44" i="40"/>
  <c r="W45" i="40"/>
  <c r="AG44" i="40"/>
  <c r="AP44" i="40" s="1"/>
  <c r="Y42" i="90"/>
  <c r="X42" i="90"/>
  <c r="AI43" i="25"/>
  <c r="AN43" i="25"/>
  <c r="AR43" i="43"/>
  <c r="AH41" i="35"/>
  <c r="AQ41" i="35" s="1"/>
  <c r="AI42" i="80"/>
  <c r="AN42" i="80"/>
  <c r="W44" i="85"/>
  <c r="AG43" i="85"/>
  <c r="AP43" i="85" s="1"/>
  <c r="AE43" i="85"/>
  <c r="AF43" i="85"/>
  <c r="AO43" i="85" s="1"/>
  <c r="X43" i="36"/>
  <c r="Y43" i="36"/>
  <c r="AI42" i="31"/>
  <c r="AN42" i="31"/>
  <c r="AR42" i="85"/>
  <c r="AR41" i="39"/>
  <c r="AH42" i="74"/>
  <c r="AQ42" i="74" s="1"/>
  <c r="AH44" i="91"/>
  <c r="AQ44" i="91" s="1"/>
  <c r="AR41" i="41"/>
  <c r="AN42" i="95"/>
  <c r="AI42" i="95"/>
  <c r="AN42" i="83"/>
  <c r="AI42" i="83"/>
  <c r="AH44" i="42"/>
  <c r="AQ44" i="42" s="1"/>
  <c r="Z42" i="74"/>
  <c r="Z44" i="91"/>
  <c r="Y43" i="31"/>
  <c r="X43" i="31"/>
  <c r="Y43" i="83"/>
  <c r="X43" i="83"/>
  <c r="AR41" i="94"/>
  <c r="AR41" i="75"/>
  <c r="AR43" i="28"/>
  <c r="AH42" i="94"/>
  <c r="AQ42" i="94" s="1"/>
  <c r="AH42" i="75"/>
  <c r="AQ42" i="75" s="1"/>
  <c r="AH42" i="41"/>
  <c r="AQ42" i="41" s="1"/>
  <c r="AR43" i="42"/>
  <c r="AH43" i="77"/>
  <c r="AQ43" i="77" s="1"/>
  <c r="Z43" i="92"/>
  <c r="Z44" i="37"/>
  <c r="AR42" i="82"/>
  <c r="AI41" i="90"/>
  <c r="AN41" i="90"/>
  <c r="AN43" i="76"/>
  <c r="AI43" i="76"/>
  <c r="AI44" i="86"/>
  <c r="AN44" i="86"/>
  <c r="AR41" i="93"/>
  <c r="AR42" i="92"/>
  <c r="AH45" i="48"/>
  <c r="AQ45" i="48" s="1"/>
  <c r="X44" i="26"/>
  <c r="Y44" i="26"/>
  <c r="Y44" i="79"/>
  <c r="X44" i="79"/>
  <c r="AI41" i="27"/>
  <c r="AN41" i="27"/>
  <c r="AN43" i="44"/>
  <c r="AN42" i="33"/>
  <c r="AI42" i="33"/>
  <c r="AG42" i="94"/>
  <c r="AP42" i="94" s="1"/>
  <c r="AF42" i="94"/>
  <c r="AO42" i="94" s="1"/>
  <c r="AE42" i="94"/>
  <c r="W43" i="94"/>
  <c r="AE42" i="41"/>
  <c r="W43" i="41"/>
  <c r="AF42" i="41"/>
  <c r="AO42" i="41" s="1"/>
  <c r="AG42" i="41"/>
  <c r="AP42" i="41" s="1"/>
  <c r="AR44" i="48"/>
  <c r="AR43" i="91"/>
  <c r="Z41" i="35"/>
  <c r="AH41" i="46"/>
  <c r="AQ41" i="46" s="1"/>
  <c r="AI43" i="26"/>
  <c r="AN43" i="26"/>
  <c r="Y44" i="44"/>
  <c r="X44" i="44"/>
  <c r="AR43" i="37"/>
  <c r="W44" i="87"/>
  <c r="AG43" i="87"/>
  <c r="AP43" i="87" s="1"/>
  <c r="AF43" i="87"/>
  <c r="AO43" i="87" s="1"/>
  <c r="AE43" i="87"/>
  <c r="Y43" i="33"/>
  <c r="X43" i="33"/>
  <c r="AI43" i="38"/>
  <c r="AN43" i="38"/>
  <c r="AH43" i="82"/>
  <c r="AQ43" i="82" s="1"/>
  <c r="X43" i="81"/>
  <c r="Y43" i="81"/>
  <c r="Y44" i="30"/>
  <c r="Z44" i="30" s="1"/>
  <c r="X44" i="30"/>
  <c r="Y44" i="76"/>
  <c r="X44" i="76"/>
  <c r="AR41" i="74"/>
  <c r="X42" i="29"/>
  <c r="Y42" i="29"/>
  <c r="X43" i="80"/>
  <c r="Y43" i="80"/>
  <c r="AI42" i="36"/>
  <c r="AN42" i="36"/>
  <c r="Z45" i="48"/>
  <c r="AI43" i="79"/>
  <c r="AN43" i="79"/>
  <c r="AN42" i="45"/>
  <c r="AI42" i="45"/>
  <c r="AH40" i="89"/>
  <c r="AQ40" i="89" s="1"/>
  <c r="AG44" i="42"/>
  <c r="AP44" i="42" s="1"/>
  <c r="AH42" i="88"/>
  <c r="AQ42" i="88" s="1"/>
  <c r="Z42" i="88"/>
  <c r="AR42" i="77"/>
  <c r="AH42" i="78"/>
  <c r="AQ42" i="78" s="1"/>
  <c r="Z44" i="43"/>
  <c r="AH41" i="47"/>
  <c r="AQ41" i="47" s="1"/>
  <c r="Z43" i="82"/>
  <c r="AH42" i="39"/>
  <c r="AQ42" i="39" s="1"/>
  <c r="AI43" i="30"/>
  <c r="AN43" i="30"/>
  <c r="AR40" i="35"/>
  <c r="AR41" i="88"/>
  <c r="AN41" i="29"/>
  <c r="AI41" i="29"/>
  <c r="Y45" i="86"/>
  <c r="X45" i="86"/>
  <c r="Z41" i="46"/>
  <c r="AH43" i="85"/>
  <c r="AQ43" i="85" s="1"/>
  <c r="AH44" i="28"/>
  <c r="AQ44" i="28" s="1"/>
  <c r="Y43" i="45"/>
  <c r="X43" i="45"/>
  <c r="AE42" i="75" l="1"/>
  <c r="AF42" i="75"/>
  <c r="AO42" i="75" s="1"/>
  <c r="Z42" i="29"/>
  <c r="AE42" i="29" s="1"/>
  <c r="AE41" i="47"/>
  <c r="W45" i="42"/>
  <c r="Z44" i="38"/>
  <c r="AE44" i="42"/>
  <c r="W43" i="78"/>
  <c r="AG43" i="77"/>
  <c r="AP43" i="77" s="1"/>
  <c r="AG42" i="78"/>
  <c r="AP42" i="78" s="1"/>
  <c r="Z44" i="44"/>
  <c r="Z43" i="36"/>
  <c r="AF43" i="36" s="1"/>
  <c r="AO43" i="36" s="1"/>
  <c r="AI43" i="44"/>
  <c r="AG42" i="39"/>
  <c r="AP42" i="39" s="1"/>
  <c r="Z43" i="95"/>
  <c r="AF43" i="77"/>
  <c r="AO43" i="77" s="1"/>
  <c r="AF42" i="39"/>
  <c r="AO42" i="39" s="1"/>
  <c r="W43" i="39"/>
  <c r="X43" i="39" s="1"/>
  <c r="AE42" i="78"/>
  <c r="AE40" i="89"/>
  <c r="Z43" i="83"/>
  <c r="Z42" i="90"/>
  <c r="AG42" i="90" s="1"/>
  <c r="AP42" i="90" s="1"/>
  <c r="AF40" i="89"/>
  <c r="AO40" i="89" s="1"/>
  <c r="Z44" i="79"/>
  <c r="AF44" i="79" s="1"/>
  <c r="AO44" i="79" s="1"/>
  <c r="Z44" i="25"/>
  <c r="AF44" i="25" s="1"/>
  <c r="AO44" i="25" s="1"/>
  <c r="Z43" i="45"/>
  <c r="AF43" i="45" s="1"/>
  <c r="AO43" i="45" s="1"/>
  <c r="W41" i="89"/>
  <c r="W45" i="25"/>
  <c r="W43" i="29"/>
  <c r="AG42" i="29"/>
  <c r="AP42" i="29" s="1"/>
  <c r="AF42" i="29"/>
  <c r="AO42" i="29" s="1"/>
  <c r="AG44" i="30"/>
  <c r="AP44" i="30" s="1"/>
  <c r="AF44" i="30"/>
  <c r="AO44" i="30" s="1"/>
  <c r="AE44" i="30"/>
  <c r="W45" i="30"/>
  <c r="AH43" i="45"/>
  <c r="AQ43" i="45" s="1"/>
  <c r="AR43" i="30"/>
  <c r="W44" i="82"/>
  <c r="AG43" i="82"/>
  <c r="AP43" i="82" s="1"/>
  <c r="AF43" i="82"/>
  <c r="AO43" i="82" s="1"/>
  <c r="AE43" i="82"/>
  <c r="AG44" i="43"/>
  <c r="AP44" i="43" s="1"/>
  <c r="AF44" i="43"/>
  <c r="AO44" i="43" s="1"/>
  <c r="AE44" i="43"/>
  <c r="W45" i="43"/>
  <c r="Y45" i="42"/>
  <c r="X45" i="42"/>
  <c r="AR42" i="45"/>
  <c r="AR42" i="36"/>
  <c r="AH44" i="30"/>
  <c r="AQ44" i="30" s="1"/>
  <c r="AR43" i="38"/>
  <c r="AI42" i="41"/>
  <c r="AN42" i="41"/>
  <c r="AR42" i="33"/>
  <c r="AH44" i="79"/>
  <c r="AQ44" i="79" s="1"/>
  <c r="AF43" i="92"/>
  <c r="AO43" i="92" s="1"/>
  <c r="AG43" i="92"/>
  <c r="AP43" i="92" s="1"/>
  <c r="W44" i="92"/>
  <c r="AE43" i="92"/>
  <c r="AG42" i="74"/>
  <c r="AP42" i="74" s="1"/>
  <c r="AF42" i="74"/>
  <c r="AO42" i="74" s="1"/>
  <c r="AE42" i="74"/>
  <c r="W43" i="74"/>
  <c r="AR42" i="83"/>
  <c r="X43" i="34"/>
  <c r="Y43" i="34"/>
  <c r="AH44" i="38"/>
  <c r="AQ44" i="38" s="1"/>
  <c r="Y43" i="75"/>
  <c r="X43" i="75"/>
  <c r="X42" i="47"/>
  <c r="Y42" i="47"/>
  <c r="AI42" i="39"/>
  <c r="AN42" i="39"/>
  <c r="AG41" i="46"/>
  <c r="AP41" i="46" s="1"/>
  <c r="AF41" i="46"/>
  <c r="AO41" i="46" s="1"/>
  <c r="AE41" i="46"/>
  <c r="W42" i="46"/>
  <c r="AR42" i="80"/>
  <c r="X43" i="84"/>
  <c r="Y43" i="84"/>
  <c r="AF44" i="38"/>
  <c r="AO44" i="38" s="1"/>
  <c r="AE44" i="38"/>
  <c r="W45" i="38"/>
  <c r="AG44" i="38"/>
  <c r="AP44" i="38" s="1"/>
  <c r="Y45" i="28"/>
  <c r="X45" i="28"/>
  <c r="Z45" i="28" s="1"/>
  <c r="W44" i="95"/>
  <c r="AG43" i="95"/>
  <c r="AP43" i="95" s="1"/>
  <c r="AE43" i="95"/>
  <c r="AF43" i="95"/>
  <c r="AO43" i="95" s="1"/>
  <c r="AH45" i="86"/>
  <c r="AQ45" i="86" s="1"/>
  <c r="W43" i="88"/>
  <c r="AG42" i="88"/>
  <c r="AP42" i="88" s="1"/>
  <c r="AF42" i="88"/>
  <c r="AO42" i="88" s="1"/>
  <c r="AE42" i="88"/>
  <c r="AH43" i="80"/>
  <c r="AQ43" i="80" s="1"/>
  <c r="Y44" i="87"/>
  <c r="X44" i="87"/>
  <c r="Z44" i="87" s="1"/>
  <c r="X43" i="94"/>
  <c r="Y43" i="94"/>
  <c r="AR43" i="44"/>
  <c r="AR41" i="90"/>
  <c r="AH43" i="31"/>
  <c r="AQ43" i="31" s="1"/>
  <c r="AR42" i="95"/>
  <c r="AI43" i="85"/>
  <c r="AN43" i="85"/>
  <c r="AN42" i="34"/>
  <c r="AI42" i="34"/>
  <c r="AN42" i="84"/>
  <c r="AI42" i="84"/>
  <c r="Y43" i="93"/>
  <c r="X43" i="93"/>
  <c r="AH42" i="27"/>
  <c r="AQ42" i="27" s="1"/>
  <c r="AI43" i="73"/>
  <c r="AN43" i="73"/>
  <c r="AN42" i="75"/>
  <c r="AI42" i="75"/>
  <c r="X44" i="77"/>
  <c r="Y44" i="77"/>
  <c r="Y41" i="89"/>
  <c r="X41" i="89"/>
  <c r="AH43" i="33"/>
  <c r="AQ43" i="33" s="1"/>
  <c r="W45" i="44"/>
  <c r="AF44" i="44"/>
  <c r="AO44" i="44" s="1"/>
  <c r="AG44" i="44"/>
  <c r="AP44" i="44" s="1"/>
  <c r="AE44" i="44"/>
  <c r="AR43" i="79"/>
  <c r="Z43" i="80"/>
  <c r="AH44" i="76"/>
  <c r="AQ44" i="76" s="1"/>
  <c r="Z43" i="33"/>
  <c r="AR43" i="26"/>
  <c r="AE41" i="35"/>
  <c r="W42" i="35"/>
  <c r="AF41" i="35"/>
  <c r="AO41" i="35" s="1"/>
  <c r="AG41" i="35"/>
  <c r="AP41" i="35" s="1"/>
  <c r="AN42" i="94"/>
  <c r="AI42" i="94"/>
  <c r="AR42" i="31"/>
  <c r="X43" i="32"/>
  <c r="Y43" i="32"/>
  <c r="Z42" i="27"/>
  <c r="AN43" i="77"/>
  <c r="Z45" i="86"/>
  <c r="AF45" i="48"/>
  <c r="AO45" i="48" s="1"/>
  <c r="AG45" i="48"/>
  <c r="AP45" i="48" s="1"/>
  <c r="AE45" i="48"/>
  <c r="W46" i="48"/>
  <c r="AH43" i="81"/>
  <c r="AQ43" i="81" s="1"/>
  <c r="AI43" i="87"/>
  <c r="AN43" i="87"/>
  <c r="AH44" i="26"/>
  <c r="AQ44" i="26" s="1"/>
  <c r="AR44" i="86"/>
  <c r="Z43" i="31"/>
  <c r="AR43" i="25"/>
  <c r="Y45" i="40"/>
  <c r="X45" i="40"/>
  <c r="AI42" i="93"/>
  <c r="AN42" i="93"/>
  <c r="AR42" i="81"/>
  <c r="AN42" i="32"/>
  <c r="AI42" i="32"/>
  <c r="AN44" i="28"/>
  <c r="AI44" i="28"/>
  <c r="AN44" i="96"/>
  <c r="AI44" i="96"/>
  <c r="AN41" i="47"/>
  <c r="AI41" i="47"/>
  <c r="X43" i="78"/>
  <c r="Y43" i="78"/>
  <c r="AN40" i="89"/>
  <c r="AI40" i="89"/>
  <c r="W44" i="83"/>
  <c r="AG43" i="83"/>
  <c r="AP43" i="83" s="1"/>
  <c r="AF43" i="83"/>
  <c r="AO43" i="83" s="1"/>
  <c r="AE43" i="83"/>
  <c r="AI44" i="42"/>
  <c r="AN44" i="42"/>
  <c r="AR41" i="29"/>
  <c r="AH42" i="29"/>
  <c r="AQ42" i="29" s="1"/>
  <c r="Z44" i="76"/>
  <c r="Z43" i="81"/>
  <c r="AH44" i="44"/>
  <c r="AQ44" i="44" s="1"/>
  <c r="Y43" i="41"/>
  <c r="X43" i="41"/>
  <c r="AR41" i="27"/>
  <c r="Z44" i="26"/>
  <c r="AR43" i="76"/>
  <c r="AE44" i="37"/>
  <c r="W45" i="37"/>
  <c r="AF44" i="37"/>
  <c r="AO44" i="37" s="1"/>
  <c r="AG44" i="37"/>
  <c r="AP44" i="37" s="1"/>
  <c r="AH43" i="83"/>
  <c r="AQ43" i="83" s="1"/>
  <c r="AF44" i="91"/>
  <c r="AO44" i="91" s="1"/>
  <c r="AE44" i="91"/>
  <c r="W45" i="91"/>
  <c r="AG44" i="91"/>
  <c r="AP44" i="91" s="1"/>
  <c r="AH43" i="36"/>
  <c r="AQ43" i="36" s="1"/>
  <c r="Y44" i="85"/>
  <c r="X44" i="85"/>
  <c r="Z44" i="85" s="1"/>
  <c r="AH42" i="90"/>
  <c r="AQ42" i="90" s="1"/>
  <c r="AI44" i="40"/>
  <c r="AN44" i="40"/>
  <c r="AH44" i="25"/>
  <c r="AQ44" i="25" s="1"/>
  <c r="X45" i="96"/>
  <c r="Y45" i="96"/>
  <c r="AH43" i="95"/>
  <c r="AQ43" i="95" s="1"/>
  <c r="Y44" i="73"/>
  <c r="X44" i="73"/>
  <c r="AN42" i="78"/>
  <c r="AE44" i="25" l="1"/>
  <c r="W44" i="45"/>
  <c r="Z43" i="34"/>
  <c r="AI43" i="77"/>
  <c r="AI42" i="78"/>
  <c r="AF42" i="90"/>
  <c r="AO42" i="90" s="1"/>
  <c r="AG44" i="25"/>
  <c r="AP44" i="25" s="1"/>
  <c r="Z41" i="89"/>
  <c r="Z43" i="84"/>
  <c r="AF43" i="84" s="1"/>
  <c r="AO43" i="84" s="1"/>
  <c r="AG43" i="36"/>
  <c r="AP43" i="36" s="1"/>
  <c r="W43" i="90"/>
  <c r="W44" i="36"/>
  <c r="Z43" i="41"/>
  <c r="AF43" i="41" s="1"/>
  <c r="AO43" i="41" s="1"/>
  <c r="Z44" i="77"/>
  <c r="AE42" i="90"/>
  <c r="AN42" i="90" s="1"/>
  <c r="AE43" i="36"/>
  <c r="Z43" i="93"/>
  <c r="AG43" i="45"/>
  <c r="AP43" i="45" s="1"/>
  <c r="W45" i="79"/>
  <c r="Y45" i="79" s="1"/>
  <c r="AG44" i="79"/>
  <c r="AP44" i="79" s="1"/>
  <c r="AE44" i="79"/>
  <c r="AI44" i="79" s="1"/>
  <c r="Y43" i="39"/>
  <c r="Z43" i="39" s="1"/>
  <c r="Z45" i="96"/>
  <c r="AF45" i="96" s="1"/>
  <c r="AO45" i="96" s="1"/>
  <c r="Z43" i="32"/>
  <c r="Z44" i="73"/>
  <c r="AF44" i="73" s="1"/>
  <c r="AO44" i="73" s="1"/>
  <c r="Z42" i="47"/>
  <c r="W43" i="47" s="1"/>
  <c r="Z45" i="40"/>
  <c r="AG45" i="40" s="1"/>
  <c r="AP45" i="40" s="1"/>
  <c r="Z45" i="42"/>
  <c r="AG45" i="42" s="1"/>
  <c r="AP45" i="42" s="1"/>
  <c r="AE43" i="45"/>
  <c r="Z43" i="78"/>
  <c r="AF43" i="78" s="1"/>
  <c r="AO43" i="78" s="1"/>
  <c r="AG43" i="41"/>
  <c r="AP43" i="41" s="1"/>
  <c r="AE43" i="41"/>
  <c r="W46" i="42"/>
  <c r="AF45" i="42"/>
  <c r="AO45" i="42" s="1"/>
  <c r="W46" i="96"/>
  <c r="AE45" i="96"/>
  <c r="AG41" i="89"/>
  <c r="AP41" i="89" s="1"/>
  <c r="AF41" i="89"/>
  <c r="AO41" i="89" s="1"/>
  <c r="W42" i="89"/>
  <c r="AE41" i="89"/>
  <c r="AR42" i="78"/>
  <c r="AR44" i="40"/>
  <c r="AE43" i="81"/>
  <c r="AF43" i="81"/>
  <c r="AO43" i="81" s="1"/>
  <c r="W44" i="81"/>
  <c r="AG43" i="81"/>
  <c r="AP43" i="81" s="1"/>
  <c r="AH44" i="73"/>
  <c r="AQ44" i="73" s="1"/>
  <c r="AG44" i="26"/>
  <c r="AP44" i="26" s="1"/>
  <c r="AF44" i="26"/>
  <c r="AO44" i="26" s="1"/>
  <c r="AE44" i="26"/>
  <c r="W45" i="26"/>
  <c r="W45" i="76"/>
  <c r="AG44" i="76"/>
  <c r="AP44" i="76" s="1"/>
  <c r="AF44" i="76"/>
  <c r="AO44" i="76" s="1"/>
  <c r="AE44" i="76"/>
  <c r="AH43" i="78"/>
  <c r="AQ43" i="78" s="1"/>
  <c r="AR44" i="28"/>
  <c r="AE42" i="27"/>
  <c r="W43" i="27"/>
  <c r="AG42" i="27"/>
  <c r="AP42" i="27" s="1"/>
  <c r="AF42" i="27"/>
  <c r="AO42" i="27" s="1"/>
  <c r="AR42" i="94"/>
  <c r="AI41" i="35"/>
  <c r="AN41" i="35"/>
  <c r="AI44" i="44"/>
  <c r="AN44" i="44"/>
  <c r="AR42" i="34"/>
  <c r="AH44" i="87"/>
  <c r="AQ44" i="87" s="1"/>
  <c r="X43" i="88"/>
  <c r="Y43" i="88"/>
  <c r="Y42" i="46"/>
  <c r="X42" i="46"/>
  <c r="AH43" i="34"/>
  <c r="AQ43" i="34" s="1"/>
  <c r="AN42" i="74"/>
  <c r="AI42" i="74"/>
  <c r="AI43" i="82"/>
  <c r="AN43" i="82"/>
  <c r="Y45" i="30"/>
  <c r="X45" i="30"/>
  <c r="AH43" i="39"/>
  <c r="AQ43" i="39" s="1"/>
  <c r="AG44" i="73"/>
  <c r="AP44" i="73" s="1"/>
  <c r="AF44" i="85"/>
  <c r="AO44" i="85" s="1"/>
  <c r="AE44" i="85"/>
  <c r="W45" i="85"/>
  <c r="AG44" i="85"/>
  <c r="AP44" i="85" s="1"/>
  <c r="AR42" i="93"/>
  <c r="AG43" i="31"/>
  <c r="AP43" i="31" s="1"/>
  <c r="AF43" i="31"/>
  <c r="AO43" i="31" s="1"/>
  <c r="AE43" i="31"/>
  <c r="W44" i="31"/>
  <c r="AR43" i="73"/>
  <c r="AH43" i="93"/>
  <c r="AQ43" i="93" s="1"/>
  <c r="AI43" i="95"/>
  <c r="AN43" i="95"/>
  <c r="AG45" i="28"/>
  <c r="AP45" i="28" s="1"/>
  <c r="W46" i="28"/>
  <c r="AE45" i="28"/>
  <c r="AF45" i="28"/>
  <c r="AO45" i="28" s="1"/>
  <c r="AN41" i="46"/>
  <c r="AI41" i="46"/>
  <c r="AH42" i="47"/>
  <c r="AQ42" i="47" s="1"/>
  <c r="AF43" i="34"/>
  <c r="AO43" i="34" s="1"/>
  <c r="W44" i="34"/>
  <c r="AG43" i="34"/>
  <c r="AP43" i="34" s="1"/>
  <c r="AE43" i="34"/>
  <c r="X45" i="43"/>
  <c r="Y45" i="43"/>
  <c r="AN44" i="30"/>
  <c r="AI44" i="30"/>
  <c r="AI43" i="45"/>
  <c r="AN43" i="45"/>
  <c r="Y45" i="37"/>
  <c r="X45" i="37"/>
  <c r="X44" i="83"/>
  <c r="Z44" i="83" s="1"/>
  <c r="Y44" i="83"/>
  <c r="AR41" i="47"/>
  <c r="AR42" i="32"/>
  <c r="AH45" i="40"/>
  <c r="AQ45" i="40" s="1"/>
  <c r="AH43" i="32"/>
  <c r="AQ43" i="32" s="1"/>
  <c r="AH44" i="77"/>
  <c r="AQ44" i="77" s="1"/>
  <c r="AE44" i="87"/>
  <c r="W45" i="87"/>
  <c r="AF44" i="87"/>
  <c r="AO44" i="87" s="1"/>
  <c r="AG44" i="87"/>
  <c r="AP44" i="87" s="1"/>
  <c r="AI42" i="88"/>
  <c r="AN42" i="88"/>
  <c r="AH43" i="84"/>
  <c r="AQ43" i="84" s="1"/>
  <c r="AG42" i="47"/>
  <c r="AP42" i="47" s="1"/>
  <c r="AN44" i="43"/>
  <c r="AI44" i="43"/>
  <c r="X43" i="29"/>
  <c r="Y43" i="29"/>
  <c r="X45" i="91"/>
  <c r="Y45" i="91"/>
  <c r="AI44" i="37"/>
  <c r="AN44" i="37"/>
  <c r="AH43" i="41"/>
  <c r="AQ43" i="41" s="1"/>
  <c r="AR44" i="42"/>
  <c r="AR40" i="89"/>
  <c r="AG45" i="86"/>
  <c r="AP45" i="86" s="1"/>
  <c r="AF45" i="86"/>
  <c r="AO45" i="86" s="1"/>
  <c r="W46" i="86"/>
  <c r="AE45" i="86"/>
  <c r="W44" i="32"/>
  <c r="AG43" i="32"/>
  <c r="AP43" i="32" s="1"/>
  <c r="AF43" i="32"/>
  <c r="AO43" i="32" s="1"/>
  <c r="AE43" i="32"/>
  <c r="AF43" i="33"/>
  <c r="AO43" i="33" s="1"/>
  <c r="AG43" i="33"/>
  <c r="AP43" i="33" s="1"/>
  <c r="AE43" i="33"/>
  <c r="W44" i="33"/>
  <c r="AE43" i="80"/>
  <c r="W44" i="80"/>
  <c r="AF43" i="80"/>
  <c r="AO43" i="80" s="1"/>
  <c r="AG43" i="80"/>
  <c r="AP43" i="80" s="1"/>
  <c r="AG44" i="77"/>
  <c r="AP44" i="77" s="1"/>
  <c r="AF44" i="77"/>
  <c r="AO44" i="77" s="1"/>
  <c r="AE44" i="77"/>
  <c r="W45" i="77"/>
  <c r="AE43" i="93"/>
  <c r="W44" i="93"/>
  <c r="AG43" i="93"/>
  <c r="AP43" i="93" s="1"/>
  <c r="AF43" i="93"/>
  <c r="AO43" i="93" s="1"/>
  <c r="AR43" i="85"/>
  <c r="AH43" i="75"/>
  <c r="AQ43" i="75" s="1"/>
  <c r="X45" i="79"/>
  <c r="AI44" i="91"/>
  <c r="AN44" i="91"/>
  <c r="AI43" i="83"/>
  <c r="AN43" i="83"/>
  <c r="AR44" i="96"/>
  <c r="AR43" i="87"/>
  <c r="Y46" i="48"/>
  <c r="X46" i="48"/>
  <c r="X45" i="44"/>
  <c r="Y45" i="44"/>
  <c r="AH41" i="89"/>
  <c r="AQ41" i="89" s="1"/>
  <c r="AR42" i="75"/>
  <c r="AR42" i="84"/>
  <c r="AH43" i="94"/>
  <c r="AQ43" i="94" s="1"/>
  <c r="Y44" i="95"/>
  <c r="X44" i="95"/>
  <c r="X45" i="38"/>
  <c r="Y45" i="38"/>
  <c r="AI43" i="92"/>
  <c r="AN43" i="92"/>
  <c r="AR42" i="41"/>
  <c r="AH45" i="42"/>
  <c r="AQ45" i="42" s="1"/>
  <c r="X44" i="82"/>
  <c r="Y44" i="82"/>
  <c r="Y45" i="25"/>
  <c r="X45" i="25"/>
  <c r="Y44" i="36"/>
  <c r="X44" i="36"/>
  <c r="Z44" i="36" s="1"/>
  <c r="AH45" i="96"/>
  <c r="AQ45" i="96" s="1"/>
  <c r="AH44" i="85"/>
  <c r="AQ44" i="85" s="1"/>
  <c r="AN45" i="48"/>
  <c r="AI45" i="48"/>
  <c r="AR43" i="77"/>
  <c r="Y42" i="35"/>
  <c r="X42" i="35"/>
  <c r="Z43" i="94"/>
  <c r="AH45" i="28"/>
  <c r="AQ45" i="28" s="1"/>
  <c r="AI44" i="38"/>
  <c r="AN44" i="38"/>
  <c r="Y43" i="90"/>
  <c r="X43" i="90"/>
  <c r="AR42" i="39"/>
  <c r="Z43" i="75"/>
  <c r="Y43" i="74"/>
  <c r="X43" i="74"/>
  <c r="X44" i="92"/>
  <c r="Y44" i="92"/>
  <c r="AI42" i="29"/>
  <c r="AN42" i="29"/>
  <c r="AN44" i="25"/>
  <c r="AI44" i="25"/>
  <c r="AI43" i="36"/>
  <c r="AN43" i="36"/>
  <c r="Y44" i="45"/>
  <c r="X44" i="45"/>
  <c r="Z45" i="44" l="1"/>
  <c r="Z45" i="25"/>
  <c r="AE43" i="78"/>
  <c r="AG43" i="78"/>
  <c r="AP43" i="78" s="1"/>
  <c r="W44" i="78"/>
  <c r="AE43" i="84"/>
  <c r="AN43" i="84" s="1"/>
  <c r="Z45" i="79"/>
  <c r="AN44" i="79"/>
  <c r="AF45" i="40"/>
  <c r="AO45" i="40" s="1"/>
  <c r="W45" i="73"/>
  <c r="Z44" i="95"/>
  <c r="AE44" i="95" s="1"/>
  <c r="AE44" i="73"/>
  <c r="AI44" i="73" s="1"/>
  <c r="AI42" i="90"/>
  <c r="W46" i="40"/>
  <c r="AG43" i="84"/>
  <c r="AP43" i="84" s="1"/>
  <c r="W44" i="84"/>
  <c r="AE45" i="40"/>
  <c r="AN45" i="40" s="1"/>
  <c r="W44" i="41"/>
  <c r="Y44" i="41" s="1"/>
  <c r="Z45" i="37"/>
  <c r="AF45" i="37" s="1"/>
  <c r="AO45" i="37" s="1"/>
  <c r="AG45" i="96"/>
  <c r="AP45" i="96" s="1"/>
  <c r="AG43" i="39"/>
  <c r="AP43" i="39" s="1"/>
  <c r="AF43" i="39"/>
  <c r="AO43" i="39" s="1"/>
  <c r="W44" i="39"/>
  <c r="Y44" i="39" s="1"/>
  <c r="AE43" i="39"/>
  <c r="AN43" i="39" s="1"/>
  <c r="Z44" i="92"/>
  <c r="AG44" i="92" s="1"/>
  <c r="AP44" i="92" s="1"/>
  <c r="AE42" i="47"/>
  <c r="AF42" i="47"/>
  <c r="AO42" i="47" s="1"/>
  <c r="Z45" i="30"/>
  <c r="AE45" i="30" s="1"/>
  <c r="AE45" i="42"/>
  <c r="AN45" i="42" s="1"/>
  <c r="Z43" i="29"/>
  <c r="AF43" i="29" s="1"/>
  <c r="AO43" i="29" s="1"/>
  <c r="Z42" i="46"/>
  <c r="Z43" i="74"/>
  <c r="W44" i="74" s="1"/>
  <c r="Z45" i="38"/>
  <c r="W46" i="38" s="1"/>
  <c r="Z44" i="82"/>
  <c r="AE44" i="82" s="1"/>
  <c r="Z46" i="48"/>
  <c r="AF46" i="48" s="1"/>
  <c r="AO46" i="48" s="1"/>
  <c r="W46" i="25"/>
  <c r="AG45" i="25"/>
  <c r="AP45" i="25" s="1"/>
  <c r="AF45" i="25"/>
  <c r="AO45" i="25" s="1"/>
  <c r="AE45" i="25"/>
  <c r="AG45" i="37"/>
  <c r="AP45" i="37" s="1"/>
  <c r="AE45" i="37"/>
  <c r="W46" i="37"/>
  <c r="AH44" i="45"/>
  <c r="AQ44" i="45" s="1"/>
  <c r="AR44" i="25"/>
  <c r="AE44" i="92"/>
  <c r="AH42" i="35"/>
  <c r="AQ42" i="35" s="1"/>
  <c r="AR44" i="79"/>
  <c r="AR43" i="92"/>
  <c r="AG44" i="95"/>
  <c r="AP44" i="95" s="1"/>
  <c r="AH46" i="48"/>
  <c r="AQ46" i="48" s="1"/>
  <c r="AI43" i="93"/>
  <c r="AN43" i="93"/>
  <c r="AN43" i="33"/>
  <c r="AI43" i="33"/>
  <c r="AR44" i="37"/>
  <c r="Y45" i="87"/>
  <c r="X45" i="87"/>
  <c r="AH45" i="37"/>
  <c r="AQ45" i="37" s="1"/>
  <c r="AN45" i="28"/>
  <c r="AI45" i="28"/>
  <c r="W46" i="30"/>
  <c r="AG45" i="30"/>
  <c r="AP45" i="30" s="1"/>
  <c r="AF45" i="30"/>
  <c r="AO45" i="30" s="1"/>
  <c r="W43" i="46"/>
  <c r="AG42" i="46"/>
  <c r="AP42" i="46" s="1"/>
  <c r="AE42" i="46"/>
  <c r="AF42" i="46"/>
  <c r="AO42" i="46" s="1"/>
  <c r="AI43" i="78"/>
  <c r="AN43" i="78"/>
  <c r="X46" i="42"/>
  <c r="Y46" i="42"/>
  <c r="AH43" i="90"/>
  <c r="AQ43" i="90" s="1"/>
  <c r="X44" i="34"/>
  <c r="Y44" i="34"/>
  <c r="X46" i="28"/>
  <c r="Y46" i="28"/>
  <c r="AI44" i="76"/>
  <c r="AN44" i="76"/>
  <c r="X44" i="32"/>
  <c r="Y44" i="32"/>
  <c r="AH45" i="91"/>
  <c r="AQ45" i="91" s="1"/>
  <c r="AH45" i="43"/>
  <c r="AQ45" i="43" s="1"/>
  <c r="AR41" i="46"/>
  <c r="AN43" i="31"/>
  <c r="AI43" i="31"/>
  <c r="Y45" i="73"/>
  <c r="X45" i="73"/>
  <c r="AR43" i="82"/>
  <c r="AR44" i="44"/>
  <c r="AN44" i="26"/>
  <c r="AI44" i="26"/>
  <c r="AN43" i="81"/>
  <c r="AI43" i="81"/>
  <c r="X46" i="96"/>
  <c r="Y46" i="96"/>
  <c r="Z46" i="96" s="1"/>
  <c r="X44" i="39"/>
  <c r="AG44" i="36"/>
  <c r="AP44" i="36" s="1"/>
  <c r="AF44" i="36"/>
  <c r="AO44" i="36" s="1"/>
  <c r="AE44" i="36"/>
  <c r="W45" i="36"/>
  <c r="X43" i="47"/>
  <c r="Y43" i="47"/>
  <c r="Y44" i="31"/>
  <c r="X44" i="31"/>
  <c r="X44" i="84"/>
  <c r="Y44" i="84"/>
  <c r="X45" i="77"/>
  <c r="Y45" i="77"/>
  <c r="AR42" i="29"/>
  <c r="Z43" i="90"/>
  <c r="AN44" i="77"/>
  <c r="AI44" i="77"/>
  <c r="Y44" i="80"/>
  <c r="X44" i="80"/>
  <c r="AN45" i="86"/>
  <c r="AI45" i="86"/>
  <c r="Z45" i="91"/>
  <c r="AN42" i="47"/>
  <c r="Z45" i="43"/>
  <c r="Y45" i="85"/>
  <c r="X45" i="85"/>
  <c r="AR42" i="74"/>
  <c r="X42" i="89"/>
  <c r="Y42" i="89"/>
  <c r="X44" i="78"/>
  <c r="Y44" i="78"/>
  <c r="AH43" i="74"/>
  <c r="AQ43" i="74" s="1"/>
  <c r="AR44" i="43"/>
  <c r="AI44" i="87"/>
  <c r="AN44" i="87"/>
  <c r="AR42" i="90"/>
  <c r="AN41" i="89"/>
  <c r="AI41" i="89"/>
  <c r="X46" i="40"/>
  <c r="Y46" i="40"/>
  <c r="Z44" i="45"/>
  <c r="Z42" i="35"/>
  <c r="AH44" i="82"/>
  <c r="AQ44" i="82" s="1"/>
  <c r="W44" i="75"/>
  <c r="AG43" i="75"/>
  <c r="AP43" i="75" s="1"/>
  <c r="AF43" i="75"/>
  <c r="AO43" i="75" s="1"/>
  <c r="AE43" i="75"/>
  <c r="AH44" i="95"/>
  <c r="AQ44" i="95" s="1"/>
  <c r="AH45" i="44"/>
  <c r="AQ45" i="44" s="1"/>
  <c r="AR44" i="91"/>
  <c r="AI43" i="80"/>
  <c r="AN43" i="80"/>
  <c r="AI43" i="32"/>
  <c r="AN43" i="32"/>
  <c r="X46" i="86"/>
  <c r="Z46" i="86" s="1"/>
  <c r="Y46" i="86"/>
  <c r="AH44" i="83"/>
  <c r="AQ44" i="83" s="1"/>
  <c r="AR43" i="45"/>
  <c r="AR43" i="95"/>
  <c r="AI44" i="85"/>
  <c r="AN44" i="85"/>
  <c r="AH45" i="30"/>
  <c r="AQ45" i="30" s="1"/>
  <c r="AH42" i="46"/>
  <c r="AQ42" i="46" s="1"/>
  <c r="AH43" i="88"/>
  <c r="AQ43" i="88" s="1"/>
  <c r="AR41" i="35"/>
  <c r="Y43" i="27"/>
  <c r="X43" i="27"/>
  <c r="AN43" i="41"/>
  <c r="AI43" i="41"/>
  <c r="AG45" i="79"/>
  <c r="AP45" i="79" s="1"/>
  <c r="AF45" i="79"/>
  <c r="AO45" i="79" s="1"/>
  <c r="AE45" i="79"/>
  <c r="W46" i="79"/>
  <c r="Y45" i="26"/>
  <c r="X45" i="26"/>
  <c r="AH45" i="25"/>
  <c r="AQ45" i="25" s="1"/>
  <c r="AH45" i="38"/>
  <c r="AQ45" i="38" s="1"/>
  <c r="AR43" i="83"/>
  <c r="AR42" i="88"/>
  <c r="AR43" i="36"/>
  <c r="AH44" i="92"/>
  <c r="AQ44" i="92" s="1"/>
  <c r="AR44" i="38"/>
  <c r="W44" i="94"/>
  <c r="AG43" i="94"/>
  <c r="AP43" i="94" s="1"/>
  <c r="AE43" i="94"/>
  <c r="AF43" i="94"/>
  <c r="AO43" i="94" s="1"/>
  <c r="AR45" i="48"/>
  <c r="AH44" i="36"/>
  <c r="AQ44" i="36" s="1"/>
  <c r="AE45" i="44"/>
  <c r="AF45" i="44"/>
  <c r="AO45" i="44" s="1"/>
  <c r="AG45" i="44"/>
  <c r="AP45" i="44" s="1"/>
  <c r="W46" i="44"/>
  <c r="AH45" i="79"/>
  <c r="AQ45" i="79" s="1"/>
  <c r="Y44" i="93"/>
  <c r="X44" i="93"/>
  <c r="X44" i="33"/>
  <c r="Y44" i="33"/>
  <c r="AH43" i="29"/>
  <c r="AQ43" i="29" s="1"/>
  <c r="AE44" i="83"/>
  <c r="W45" i="83"/>
  <c r="AG44" i="83"/>
  <c r="AP44" i="83" s="1"/>
  <c r="AF44" i="83"/>
  <c r="AO44" i="83" s="1"/>
  <c r="AR44" i="30"/>
  <c r="AN43" i="34"/>
  <c r="AI43" i="34"/>
  <c r="Z43" i="88"/>
  <c r="AI42" i="27"/>
  <c r="AN42" i="27"/>
  <c r="X45" i="76"/>
  <c r="Y45" i="76"/>
  <c r="X44" i="81"/>
  <c r="Y44" i="81"/>
  <c r="AI45" i="96"/>
  <c r="AN45" i="96"/>
  <c r="AG43" i="29" l="1"/>
  <c r="AP43" i="29" s="1"/>
  <c r="X44" i="41"/>
  <c r="W44" i="29"/>
  <c r="AN44" i="73"/>
  <c r="AE43" i="29"/>
  <c r="Z42" i="89"/>
  <c r="AF42" i="89" s="1"/>
  <c r="AO42" i="89" s="1"/>
  <c r="Z46" i="42"/>
  <c r="AE43" i="74"/>
  <c r="AF44" i="92"/>
  <c r="AO44" i="92" s="1"/>
  <c r="Z45" i="26"/>
  <c r="AG45" i="26" s="1"/>
  <c r="AP45" i="26" s="1"/>
  <c r="Z44" i="31"/>
  <c r="W45" i="31" s="1"/>
  <c r="Z44" i="34"/>
  <c r="AE44" i="34" s="1"/>
  <c r="W45" i="92"/>
  <c r="Z45" i="77"/>
  <c r="AF44" i="95"/>
  <c r="AO44" i="95" s="1"/>
  <c r="W45" i="95"/>
  <c r="Y45" i="95" s="1"/>
  <c r="AG44" i="82"/>
  <c r="AP44" i="82" s="1"/>
  <c r="AI45" i="42"/>
  <c r="AI45" i="40"/>
  <c r="AF44" i="82"/>
  <c r="AO44" i="82" s="1"/>
  <c r="W45" i="82"/>
  <c r="Z44" i="41"/>
  <c r="AG44" i="41" s="1"/>
  <c r="AP44" i="41" s="1"/>
  <c r="AE45" i="38"/>
  <c r="AN45" i="38" s="1"/>
  <c r="AI43" i="39"/>
  <c r="AR43" i="39" s="1"/>
  <c r="AI42" i="47"/>
  <c r="AG45" i="38"/>
  <c r="AP45" i="38" s="1"/>
  <c r="AF45" i="38"/>
  <c r="AO45" i="38" s="1"/>
  <c r="Z45" i="76"/>
  <c r="AF45" i="76" s="1"/>
  <c r="AO45" i="76" s="1"/>
  <c r="AI43" i="84"/>
  <c r="AF43" i="74"/>
  <c r="AO43" i="74" s="1"/>
  <c r="Z46" i="40"/>
  <c r="AG43" i="74"/>
  <c r="AP43" i="74" s="1"/>
  <c r="AG46" i="48"/>
  <c r="AP46" i="48" s="1"/>
  <c r="Z44" i="39"/>
  <c r="AE44" i="39" s="1"/>
  <c r="Z44" i="33"/>
  <c r="AE44" i="33" s="1"/>
  <c r="Z44" i="93"/>
  <c r="AG44" i="93" s="1"/>
  <c r="AP44" i="93" s="1"/>
  <c r="Z45" i="85"/>
  <c r="AG45" i="85" s="1"/>
  <c r="AP45" i="85" s="1"/>
  <c r="W47" i="48"/>
  <c r="X47" i="48" s="1"/>
  <c r="AE46" i="48"/>
  <c r="AN46" i="48" s="1"/>
  <c r="Z44" i="81"/>
  <c r="AG44" i="81" s="1"/>
  <c r="AP44" i="81" s="1"/>
  <c r="W46" i="26"/>
  <c r="AE45" i="26"/>
  <c r="AF44" i="93"/>
  <c r="AO44" i="93" s="1"/>
  <c r="AG46" i="96"/>
  <c r="AP46" i="96" s="1"/>
  <c r="AF46" i="96"/>
  <c r="AO46" i="96" s="1"/>
  <c r="AE46" i="96"/>
  <c r="W47" i="96"/>
  <c r="AF44" i="33"/>
  <c r="AO44" i="33" s="1"/>
  <c r="W45" i="33"/>
  <c r="AN45" i="79"/>
  <c r="AI45" i="79"/>
  <c r="AR43" i="32"/>
  <c r="AH46" i="40"/>
  <c r="AQ46" i="40" s="1"/>
  <c r="AR43" i="84"/>
  <c r="AH45" i="77"/>
  <c r="AQ45" i="77" s="1"/>
  <c r="X45" i="36"/>
  <c r="Y45" i="36"/>
  <c r="W45" i="39"/>
  <c r="AG44" i="39"/>
  <c r="AP44" i="39" s="1"/>
  <c r="AF44" i="39"/>
  <c r="AO44" i="39" s="1"/>
  <c r="AR43" i="81"/>
  <c r="AH46" i="42"/>
  <c r="AQ46" i="42" s="1"/>
  <c r="AI44" i="92"/>
  <c r="AN44" i="92"/>
  <c r="Y47" i="48"/>
  <c r="Y46" i="37"/>
  <c r="X46" i="37"/>
  <c r="X44" i="74"/>
  <c r="Y44" i="74"/>
  <c r="X44" i="94"/>
  <c r="Y44" i="94"/>
  <c r="AH43" i="27"/>
  <c r="AQ43" i="27" s="1"/>
  <c r="X44" i="75"/>
  <c r="Y44" i="75"/>
  <c r="AG42" i="35"/>
  <c r="AP42" i="35" s="1"/>
  <c r="AE42" i="35"/>
  <c r="W43" i="35"/>
  <c r="AF42" i="35"/>
  <c r="AO42" i="35" s="1"/>
  <c r="AH44" i="78"/>
  <c r="AQ44" i="78" s="1"/>
  <c r="W46" i="43"/>
  <c r="AE45" i="43"/>
  <c r="AG45" i="43"/>
  <c r="AP45" i="43" s="1"/>
  <c r="AF45" i="43"/>
  <c r="AO45" i="43" s="1"/>
  <c r="AH44" i="80"/>
  <c r="AQ44" i="80" s="1"/>
  <c r="W46" i="77"/>
  <c r="AG45" i="77"/>
  <c r="AP45" i="77" s="1"/>
  <c r="AF45" i="77"/>
  <c r="AO45" i="77" s="1"/>
  <c r="AE45" i="77"/>
  <c r="AE44" i="31"/>
  <c r="AN44" i="36"/>
  <c r="AI44" i="36"/>
  <c r="AH46" i="28"/>
  <c r="AQ46" i="28" s="1"/>
  <c r="AG46" i="42"/>
  <c r="AP46" i="42" s="1"/>
  <c r="AF46" i="42"/>
  <c r="AO46" i="42" s="1"/>
  <c r="AE46" i="42"/>
  <c r="W47" i="42"/>
  <c r="Y46" i="30"/>
  <c r="X46" i="30"/>
  <c r="AR43" i="33"/>
  <c r="X45" i="95"/>
  <c r="AI46" i="48"/>
  <c r="AN45" i="37"/>
  <c r="AI45" i="37"/>
  <c r="AE43" i="88"/>
  <c r="W44" i="88"/>
  <c r="AF43" i="88"/>
  <c r="AO43" i="88" s="1"/>
  <c r="AG43" i="88"/>
  <c r="AP43" i="88" s="1"/>
  <c r="AR44" i="87"/>
  <c r="AR43" i="34"/>
  <c r="AR43" i="80"/>
  <c r="AF44" i="45"/>
  <c r="AO44" i="45" s="1"/>
  <c r="AE44" i="45"/>
  <c r="W45" i="45"/>
  <c r="AG44" i="45"/>
  <c r="AP44" i="45" s="1"/>
  <c r="AR41" i="89"/>
  <c r="Z44" i="78"/>
  <c r="W44" i="90"/>
  <c r="AG43" i="90"/>
  <c r="AP43" i="90" s="1"/>
  <c r="AF43" i="90"/>
  <c r="AO43" i="90" s="1"/>
  <c r="AE43" i="90"/>
  <c r="AH46" i="96"/>
  <c r="AQ46" i="96" s="1"/>
  <c r="AR44" i="26"/>
  <c r="AH45" i="73"/>
  <c r="AQ45" i="73" s="1"/>
  <c r="AH44" i="32"/>
  <c r="AQ44" i="32" s="1"/>
  <c r="Z46" i="28"/>
  <c r="X43" i="46"/>
  <c r="Y43" i="46"/>
  <c r="AR45" i="28"/>
  <c r="Y44" i="29"/>
  <c r="X44" i="29"/>
  <c r="AI44" i="95"/>
  <c r="AN44" i="95"/>
  <c r="Y46" i="25"/>
  <c r="X46" i="25"/>
  <c r="AN43" i="74"/>
  <c r="AR42" i="27"/>
  <c r="W47" i="40"/>
  <c r="AG46" i="40"/>
  <c r="AP46" i="40" s="1"/>
  <c r="AE46" i="40"/>
  <c r="AF46" i="40"/>
  <c r="AO46" i="40" s="1"/>
  <c r="AH45" i="76"/>
  <c r="AQ45" i="76" s="1"/>
  <c r="X45" i="83"/>
  <c r="Y45" i="83"/>
  <c r="Z43" i="27"/>
  <c r="AH46" i="86"/>
  <c r="AQ46" i="86" s="1"/>
  <c r="AI43" i="75"/>
  <c r="AN43" i="75"/>
  <c r="AH44" i="41"/>
  <c r="AQ44" i="41" s="1"/>
  <c r="AR44" i="73"/>
  <c r="AR42" i="47"/>
  <c r="Z44" i="80"/>
  <c r="AH44" i="84"/>
  <c r="AQ44" i="84" s="1"/>
  <c r="AH43" i="47"/>
  <c r="AQ43" i="47" s="1"/>
  <c r="Z44" i="32"/>
  <c r="AR43" i="78"/>
  <c r="AI45" i="30"/>
  <c r="AN45" i="30"/>
  <c r="AH45" i="87"/>
  <c r="AQ45" i="87" s="1"/>
  <c r="AI43" i="29"/>
  <c r="AN43" i="29"/>
  <c r="Y45" i="82"/>
  <c r="X45" i="82"/>
  <c r="AH44" i="81"/>
  <c r="AQ44" i="81" s="1"/>
  <c r="AH44" i="93"/>
  <c r="AQ44" i="93" s="1"/>
  <c r="AN45" i="44"/>
  <c r="AI45" i="44"/>
  <c r="AH45" i="26"/>
  <c r="AQ45" i="26" s="1"/>
  <c r="AR45" i="96"/>
  <c r="AE45" i="76"/>
  <c r="AG45" i="76"/>
  <c r="AP45" i="76" s="1"/>
  <c r="W46" i="76"/>
  <c r="AI44" i="83"/>
  <c r="AN44" i="83"/>
  <c r="Y46" i="44"/>
  <c r="X46" i="44"/>
  <c r="AI43" i="94"/>
  <c r="AN43" i="94"/>
  <c r="AR44" i="85"/>
  <c r="W47" i="86"/>
  <c r="AE46" i="86"/>
  <c r="AF46" i="86"/>
  <c r="AO46" i="86" s="1"/>
  <c r="AG46" i="86"/>
  <c r="AP46" i="86" s="1"/>
  <c r="AR45" i="42"/>
  <c r="AH42" i="89"/>
  <c r="AQ42" i="89" s="1"/>
  <c r="AH45" i="85"/>
  <c r="AQ45" i="85" s="1"/>
  <c r="AG45" i="91"/>
  <c r="AP45" i="91" s="1"/>
  <c r="AF45" i="91"/>
  <c r="AO45" i="91" s="1"/>
  <c r="AE45" i="91"/>
  <c r="W46" i="91"/>
  <c r="AR44" i="77"/>
  <c r="Z44" i="84"/>
  <c r="Z43" i="47"/>
  <c r="AR45" i="40"/>
  <c r="Z45" i="73"/>
  <c r="AH44" i="34"/>
  <c r="AQ44" i="34" s="1"/>
  <c r="AR43" i="93"/>
  <c r="Y45" i="92"/>
  <c r="X45" i="92"/>
  <c r="AI45" i="25"/>
  <c r="AN45" i="25"/>
  <c r="Y46" i="38"/>
  <c r="X46" i="38"/>
  <c r="AH44" i="33"/>
  <c r="AQ44" i="33" s="1"/>
  <c r="Y46" i="79"/>
  <c r="X46" i="79"/>
  <c r="AR43" i="41"/>
  <c r="W45" i="41"/>
  <c r="AG42" i="89"/>
  <c r="AP42" i="89" s="1"/>
  <c r="AR45" i="86"/>
  <c r="AH44" i="31"/>
  <c r="AQ44" i="31" s="1"/>
  <c r="AH44" i="39"/>
  <c r="AQ44" i="39" s="1"/>
  <c r="AR43" i="31"/>
  <c r="AR44" i="76"/>
  <c r="AI42" i="46"/>
  <c r="AN42" i="46"/>
  <c r="Z45" i="87"/>
  <c r="AN44" i="82"/>
  <c r="AI44" i="82"/>
  <c r="AE44" i="93" l="1"/>
  <c r="AF44" i="34"/>
  <c r="AO44" i="34" s="1"/>
  <c r="W43" i="89"/>
  <c r="AF44" i="31"/>
  <c r="AO44" i="31" s="1"/>
  <c r="AG44" i="34"/>
  <c r="AP44" i="34" s="1"/>
  <c r="AE44" i="41"/>
  <c r="AI44" i="41" s="1"/>
  <c r="AF44" i="41"/>
  <c r="AO44" i="41" s="1"/>
  <c r="AG44" i="31"/>
  <c r="AP44" i="31" s="1"/>
  <c r="W45" i="34"/>
  <c r="AE42" i="89"/>
  <c r="AI43" i="74"/>
  <c r="Z46" i="30"/>
  <c r="AE46" i="30" s="1"/>
  <c r="AG44" i="33"/>
  <c r="AP44" i="33" s="1"/>
  <c r="Z44" i="94"/>
  <c r="AE44" i="81"/>
  <c r="W45" i="81"/>
  <c r="AF45" i="26"/>
  <c r="AO45" i="26" s="1"/>
  <c r="Z46" i="25"/>
  <c r="AE46" i="25" s="1"/>
  <c r="Z46" i="37"/>
  <c r="AG46" i="37" s="1"/>
  <c r="AP46" i="37" s="1"/>
  <c r="AF44" i="81"/>
  <c r="AO44" i="81" s="1"/>
  <c r="AE45" i="85"/>
  <c r="W45" i="93"/>
  <c r="Z46" i="79"/>
  <c r="Z45" i="95"/>
  <c r="AE45" i="95" s="1"/>
  <c r="Z44" i="74"/>
  <c r="AE44" i="74" s="1"/>
  <c r="AI45" i="38"/>
  <c r="Z46" i="38"/>
  <c r="AE46" i="38" s="1"/>
  <c r="W46" i="85"/>
  <c r="X46" i="85" s="1"/>
  <c r="Z45" i="83"/>
  <c r="AG45" i="83" s="1"/>
  <c r="AP45" i="83" s="1"/>
  <c r="AF45" i="85"/>
  <c r="AO45" i="85" s="1"/>
  <c r="Z46" i="44"/>
  <c r="AE46" i="44" s="1"/>
  <c r="Z44" i="29"/>
  <c r="AG44" i="29" s="1"/>
  <c r="AP44" i="29" s="1"/>
  <c r="AF44" i="94"/>
  <c r="AO44" i="94" s="1"/>
  <c r="AE44" i="94"/>
  <c r="W45" i="94"/>
  <c r="AG44" i="94"/>
  <c r="AP44" i="94" s="1"/>
  <c r="AG46" i="38"/>
  <c r="AP46" i="38" s="1"/>
  <c r="AH44" i="75"/>
  <c r="AQ44" i="75" s="1"/>
  <c r="AH45" i="36"/>
  <c r="AQ45" i="36" s="1"/>
  <c r="X43" i="89"/>
  <c r="Y43" i="89"/>
  <c r="AI45" i="76"/>
  <c r="AN45" i="76"/>
  <c r="X47" i="40"/>
  <c r="Y47" i="40"/>
  <c r="AE44" i="29"/>
  <c r="W47" i="28"/>
  <c r="AG46" i="28"/>
  <c r="AP46" i="28" s="1"/>
  <c r="AF46" i="28"/>
  <c r="AO46" i="28" s="1"/>
  <c r="AE46" i="28"/>
  <c r="AI43" i="90"/>
  <c r="AN43" i="90"/>
  <c r="AR45" i="37"/>
  <c r="AG45" i="95"/>
  <c r="AP45" i="95" s="1"/>
  <c r="AF45" i="95"/>
  <c r="AO45" i="95" s="1"/>
  <c r="X47" i="42"/>
  <c r="Y47" i="42"/>
  <c r="AI44" i="31"/>
  <c r="AN44" i="31"/>
  <c r="AH44" i="74"/>
  <c r="AQ44" i="74" s="1"/>
  <c r="Y45" i="34"/>
  <c r="X45" i="34"/>
  <c r="X47" i="96"/>
  <c r="Y47" i="96"/>
  <c r="AN44" i="34"/>
  <c r="AI44" i="34"/>
  <c r="AG45" i="87"/>
  <c r="AP45" i="87" s="1"/>
  <c r="AF45" i="87"/>
  <c r="AO45" i="87" s="1"/>
  <c r="AE45" i="87"/>
  <c r="W46" i="87"/>
  <c r="AG45" i="73"/>
  <c r="AP45" i="73" s="1"/>
  <c r="AF45" i="73"/>
  <c r="AO45" i="73" s="1"/>
  <c r="AE45" i="73"/>
  <c r="W46" i="73"/>
  <c r="AR45" i="25"/>
  <c r="X46" i="91"/>
  <c r="Y46" i="91"/>
  <c r="AR44" i="83"/>
  <c r="AR45" i="30"/>
  <c r="AN46" i="42"/>
  <c r="AI46" i="42"/>
  <c r="Y43" i="35"/>
  <c r="X43" i="35"/>
  <c r="Z44" i="75"/>
  <c r="AR45" i="38"/>
  <c r="AH47" i="48"/>
  <c r="AQ47" i="48" s="1"/>
  <c r="Z45" i="36"/>
  <c r="Y45" i="33"/>
  <c r="X45" i="33"/>
  <c r="AN46" i="96"/>
  <c r="AI46" i="96"/>
  <c r="AN44" i="93"/>
  <c r="AI44" i="93"/>
  <c r="AR43" i="29"/>
  <c r="AI45" i="26"/>
  <c r="AN45" i="26"/>
  <c r="AH46" i="79"/>
  <c r="AQ46" i="79" s="1"/>
  <c r="AR42" i="46"/>
  <c r="AH45" i="92"/>
  <c r="AQ45" i="92" s="1"/>
  <c r="AI46" i="86"/>
  <c r="AN46" i="86"/>
  <c r="AR43" i="94"/>
  <c r="Y46" i="76"/>
  <c r="X46" i="76"/>
  <c r="AR45" i="44"/>
  <c r="AH45" i="82"/>
  <c r="AQ45" i="82" s="1"/>
  <c r="AR43" i="75"/>
  <c r="AF43" i="27"/>
  <c r="AO43" i="27" s="1"/>
  <c r="AG43" i="27"/>
  <c r="AP43" i="27" s="1"/>
  <c r="W44" i="27"/>
  <c r="AE43" i="27"/>
  <c r="AI46" i="40"/>
  <c r="AN46" i="40"/>
  <c r="AR44" i="95"/>
  <c r="AR46" i="48"/>
  <c r="AH46" i="30"/>
  <c r="AQ46" i="30" s="1"/>
  <c r="X46" i="77"/>
  <c r="Y46" i="77"/>
  <c r="AH44" i="94"/>
  <c r="AQ44" i="94" s="1"/>
  <c r="Z47" i="48"/>
  <c r="AH45" i="83"/>
  <c r="AQ45" i="83" s="1"/>
  <c r="Y46" i="43"/>
  <c r="X46" i="43"/>
  <c r="AI44" i="39"/>
  <c r="AN44" i="39"/>
  <c r="AI42" i="89"/>
  <c r="AN42" i="89"/>
  <c r="W47" i="79"/>
  <c r="AG46" i="79"/>
  <c r="AP46" i="79" s="1"/>
  <c r="AF46" i="79"/>
  <c r="AO46" i="79" s="1"/>
  <c r="AE46" i="79"/>
  <c r="AH46" i="38"/>
  <c r="AQ46" i="38" s="1"/>
  <c r="AG44" i="80"/>
  <c r="AP44" i="80" s="1"/>
  <c r="AF44" i="80"/>
  <c r="AO44" i="80" s="1"/>
  <c r="AE44" i="80"/>
  <c r="W45" i="80"/>
  <c r="AR43" i="74"/>
  <c r="AH44" i="29"/>
  <c r="AQ44" i="29" s="1"/>
  <c r="AH43" i="46"/>
  <c r="AQ43" i="46" s="1"/>
  <c r="X44" i="90"/>
  <c r="Y44" i="90"/>
  <c r="Y45" i="45"/>
  <c r="X45" i="45"/>
  <c r="Y44" i="88"/>
  <c r="X44" i="88"/>
  <c r="AH45" i="95"/>
  <c r="AQ45" i="95" s="1"/>
  <c r="AR44" i="36"/>
  <c r="Y45" i="31"/>
  <c r="X45" i="31"/>
  <c r="AN42" i="35"/>
  <c r="AI42" i="35"/>
  <c r="AH46" i="37"/>
  <c r="AQ46" i="37" s="1"/>
  <c r="AN44" i="33"/>
  <c r="AI44" i="33"/>
  <c r="AN44" i="81"/>
  <c r="AI44" i="81"/>
  <c r="AN45" i="85"/>
  <c r="AF43" i="47"/>
  <c r="AO43" i="47" s="1"/>
  <c r="AE43" i="47"/>
  <c r="W44" i="47"/>
  <c r="AG43" i="47"/>
  <c r="AP43" i="47" s="1"/>
  <c r="AN45" i="91"/>
  <c r="AI45" i="91"/>
  <c r="AH46" i="44"/>
  <c r="AQ46" i="44" s="1"/>
  <c r="AR44" i="82"/>
  <c r="Y45" i="41"/>
  <c r="X45" i="41"/>
  <c r="Z45" i="92"/>
  <c r="W45" i="84"/>
  <c r="AF44" i="84"/>
  <c r="AO44" i="84" s="1"/>
  <c r="AG44" i="84"/>
  <c r="AP44" i="84" s="1"/>
  <c r="AE44" i="84"/>
  <c r="X47" i="86"/>
  <c r="Y47" i="86"/>
  <c r="Z45" i="82"/>
  <c r="AF44" i="32"/>
  <c r="AO44" i="32" s="1"/>
  <c r="AE44" i="32"/>
  <c r="W45" i="32"/>
  <c r="AG44" i="32"/>
  <c r="AP44" i="32" s="1"/>
  <c r="AH46" i="25"/>
  <c r="AQ46" i="25" s="1"/>
  <c r="Z43" i="46"/>
  <c r="AF44" i="78"/>
  <c r="AO44" i="78" s="1"/>
  <c r="AE44" i="78"/>
  <c r="W45" i="78"/>
  <c r="AG44" i="78"/>
  <c r="AP44" i="78" s="1"/>
  <c r="AI44" i="45"/>
  <c r="AN44" i="45"/>
  <c r="AI43" i="88"/>
  <c r="AN43" i="88"/>
  <c r="AF46" i="30"/>
  <c r="AO46" i="30" s="1"/>
  <c r="AI45" i="77"/>
  <c r="AN45" i="77"/>
  <c r="AI45" i="43"/>
  <c r="AN45" i="43"/>
  <c r="AR44" i="92"/>
  <c r="Y45" i="39"/>
  <c r="X45" i="39"/>
  <c r="AR45" i="79"/>
  <c r="X45" i="93"/>
  <c r="Y45" i="93"/>
  <c r="Y45" i="81"/>
  <c r="X45" i="81"/>
  <c r="X46" i="26"/>
  <c r="Y46" i="26"/>
  <c r="AG44" i="74" l="1"/>
  <c r="AP44" i="74" s="1"/>
  <c r="AF46" i="25"/>
  <c r="AO46" i="25" s="1"/>
  <c r="AI45" i="85"/>
  <c r="AF44" i="74"/>
  <c r="AO44" i="74" s="1"/>
  <c r="AG46" i="25"/>
  <c r="AP46" i="25" s="1"/>
  <c r="AE46" i="37"/>
  <c r="AI46" i="37" s="1"/>
  <c r="W47" i="30"/>
  <c r="W45" i="74"/>
  <c r="W47" i="25"/>
  <c r="AN44" i="41"/>
  <c r="AF46" i="37"/>
  <c r="AO46" i="37" s="1"/>
  <c r="W47" i="37"/>
  <c r="Y47" i="37" s="1"/>
  <c r="AG46" i="30"/>
  <c r="AP46" i="30" s="1"/>
  <c r="Z45" i="31"/>
  <c r="W46" i="95"/>
  <c r="AF46" i="44"/>
  <c r="AO46" i="44" s="1"/>
  <c r="AG46" i="44"/>
  <c r="AP46" i="44" s="1"/>
  <c r="Z45" i="93"/>
  <c r="AG45" i="93" s="1"/>
  <c r="AP45" i="93" s="1"/>
  <c r="Z45" i="81"/>
  <c r="Y46" i="85"/>
  <c r="W47" i="38"/>
  <c r="W47" i="44"/>
  <c r="Z45" i="33"/>
  <c r="AF45" i="33" s="1"/>
  <c r="AO45" i="33" s="1"/>
  <c r="Z43" i="35"/>
  <c r="AE43" i="35" s="1"/>
  <c r="AF46" i="38"/>
  <c r="AO46" i="38" s="1"/>
  <c r="Z46" i="26"/>
  <c r="Z47" i="40"/>
  <c r="Z46" i="76"/>
  <c r="AF46" i="76" s="1"/>
  <c r="AO46" i="76" s="1"/>
  <c r="Z46" i="91"/>
  <c r="AF46" i="91" s="1"/>
  <c r="AO46" i="91" s="1"/>
  <c r="W45" i="29"/>
  <c r="Y45" i="29" s="1"/>
  <c r="AE45" i="83"/>
  <c r="AN45" i="83" s="1"/>
  <c r="W46" i="83"/>
  <c r="AF44" i="29"/>
  <c r="AO44" i="29" s="1"/>
  <c r="AF45" i="83"/>
  <c r="AO45" i="83" s="1"/>
  <c r="Z45" i="41"/>
  <c r="AE45" i="41" s="1"/>
  <c r="Z46" i="77"/>
  <c r="AE46" i="77" s="1"/>
  <c r="Z46" i="85"/>
  <c r="AF46" i="85" s="1"/>
  <c r="AO46" i="85" s="1"/>
  <c r="Z44" i="90"/>
  <c r="AE44" i="90" s="1"/>
  <c r="W46" i="81"/>
  <c r="AE45" i="81"/>
  <c r="AF45" i="81"/>
  <c r="AO45" i="81" s="1"/>
  <c r="AG45" i="81"/>
  <c r="AP45" i="81" s="1"/>
  <c r="AG44" i="90"/>
  <c r="AP44" i="90" s="1"/>
  <c r="AF44" i="90"/>
  <c r="AO44" i="90" s="1"/>
  <c r="AG46" i="76"/>
  <c r="AP46" i="76" s="1"/>
  <c r="AE46" i="76"/>
  <c r="AR45" i="43"/>
  <c r="AH47" i="86"/>
  <c r="AQ47" i="86" s="1"/>
  <c r="X45" i="84"/>
  <c r="Y45" i="84"/>
  <c r="AR45" i="91"/>
  <c r="AR42" i="35"/>
  <c r="AH44" i="88"/>
  <c r="AQ44" i="88" s="1"/>
  <c r="AR44" i="93"/>
  <c r="AF43" i="35"/>
  <c r="AO43" i="35" s="1"/>
  <c r="Y46" i="87"/>
  <c r="X46" i="87"/>
  <c r="AI46" i="28"/>
  <c r="AN46" i="28"/>
  <c r="AF47" i="40"/>
  <c r="AO47" i="40" s="1"/>
  <c r="AE47" i="40"/>
  <c r="W48" i="40"/>
  <c r="AG47" i="40"/>
  <c r="AP47" i="40" s="1"/>
  <c r="AI44" i="94"/>
  <c r="AN44" i="94"/>
  <c r="Y44" i="47"/>
  <c r="X44" i="47"/>
  <c r="AH45" i="39"/>
  <c r="AQ45" i="39" s="1"/>
  <c r="AI46" i="30"/>
  <c r="AN46" i="30"/>
  <c r="Y45" i="32"/>
  <c r="X45" i="32"/>
  <c r="Z47" i="86"/>
  <c r="AF45" i="92"/>
  <c r="AO45" i="92" s="1"/>
  <c r="W46" i="92"/>
  <c r="AG45" i="92"/>
  <c r="AP45" i="92" s="1"/>
  <c r="AE45" i="92"/>
  <c r="AR45" i="85"/>
  <c r="AH44" i="90"/>
  <c r="AQ44" i="90" s="1"/>
  <c r="AI46" i="79"/>
  <c r="AN46" i="79"/>
  <c r="AR42" i="89"/>
  <c r="Y45" i="74"/>
  <c r="X45" i="74"/>
  <c r="W48" i="48"/>
  <c r="AG47" i="48"/>
  <c r="AP47" i="48" s="1"/>
  <c r="AF47" i="48"/>
  <c r="AO47" i="48" s="1"/>
  <c r="AE47" i="48"/>
  <c r="AR45" i="26"/>
  <c r="W46" i="36"/>
  <c r="AG45" i="36"/>
  <c r="AP45" i="36" s="1"/>
  <c r="AE45" i="36"/>
  <c r="AF45" i="36"/>
  <c r="AO45" i="36" s="1"/>
  <c r="AR46" i="42"/>
  <c r="Y46" i="73"/>
  <c r="X46" i="73"/>
  <c r="AN45" i="87"/>
  <c r="AI45" i="87"/>
  <c r="AH47" i="96"/>
  <c r="AQ47" i="96" s="1"/>
  <c r="AH47" i="42"/>
  <c r="AQ47" i="42" s="1"/>
  <c r="AN44" i="29"/>
  <c r="AI44" i="29"/>
  <c r="Y47" i="38"/>
  <c r="X47" i="38"/>
  <c r="AH45" i="81"/>
  <c r="AQ45" i="81" s="1"/>
  <c r="AH46" i="26"/>
  <c r="AQ46" i="26" s="1"/>
  <c r="AH45" i="93"/>
  <c r="AQ45" i="93" s="1"/>
  <c r="Z45" i="39"/>
  <c r="AR45" i="77"/>
  <c r="Y45" i="78"/>
  <c r="X45" i="78"/>
  <c r="AI44" i="32"/>
  <c r="AN44" i="32"/>
  <c r="AI44" i="84"/>
  <c r="AN44" i="84"/>
  <c r="AH45" i="41"/>
  <c r="AQ45" i="41" s="1"/>
  <c r="AH45" i="31"/>
  <c r="AQ45" i="31" s="1"/>
  <c r="Z44" i="88"/>
  <c r="AI44" i="74"/>
  <c r="AN44" i="74"/>
  <c r="AH46" i="77"/>
  <c r="AQ46" i="77" s="1"/>
  <c r="AR46" i="40"/>
  <c r="AR46" i="96"/>
  <c r="AH46" i="91"/>
  <c r="AQ46" i="91" s="1"/>
  <c r="AN45" i="73"/>
  <c r="AI45" i="73"/>
  <c r="Z47" i="96"/>
  <c r="Z47" i="42"/>
  <c r="AR45" i="76"/>
  <c r="Y47" i="44"/>
  <c r="X47" i="44"/>
  <c r="AE46" i="26"/>
  <c r="W47" i="26"/>
  <c r="AG46" i="26"/>
  <c r="AP46" i="26" s="1"/>
  <c r="AF46" i="26"/>
  <c r="AO46" i="26" s="1"/>
  <c r="W46" i="93"/>
  <c r="AR43" i="88"/>
  <c r="AI44" i="78"/>
  <c r="AN44" i="78"/>
  <c r="AR44" i="81"/>
  <c r="AH45" i="45"/>
  <c r="AQ45" i="45" s="1"/>
  <c r="AR44" i="39"/>
  <c r="AH46" i="43"/>
  <c r="AQ46" i="43" s="1"/>
  <c r="Y47" i="25"/>
  <c r="X47" i="25"/>
  <c r="AE44" i="75"/>
  <c r="W45" i="75"/>
  <c r="AF44" i="75"/>
  <c r="AO44" i="75" s="1"/>
  <c r="AG44" i="75"/>
  <c r="AP44" i="75" s="1"/>
  <c r="W47" i="91"/>
  <c r="AG46" i="91"/>
  <c r="AP46" i="91" s="1"/>
  <c r="AH45" i="34"/>
  <c r="AQ45" i="34" s="1"/>
  <c r="X46" i="95"/>
  <c r="Y46" i="95"/>
  <c r="Y46" i="83"/>
  <c r="X46" i="83"/>
  <c r="AG45" i="41"/>
  <c r="AP45" i="41" s="1"/>
  <c r="Y45" i="80"/>
  <c r="X45" i="80"/>
  <c r="AN46" i="25"/>
  <c r="AN43" i="27"/>
  <c r="AI43" i="27"/>
  <c r="AH45" i="33"/>
  <c r="AQ45" i="33" s="1"/>
  <c r="AH43" i="35"/>
  <c r="AQ43" i="35" s="1"/>
  <c r="AR44" i="34"/>
  <c r="X47" i="28"/>
  <c r="Y47" i="28"/>
  <c r="AH43" i="89"/>
  <c r="AQ43" i="89" s="1"/>
  <c r="AN46" i="38"/>
  <c r="AN46" i="44"/>
  <c r="AG45" i="82"/>
  <c r="AP45" i="82" s="1"/>
  <c r="AF45" i="82"/>
  <c r="AO45" i="82" s="1"/>
  <c r="W46" i="82"/>
  <c r="AE45" i="82"/>
  <c r="AE45" i="31"/>
  <c r="W46" i="31"/>
  <c r="AG45" i="31"/>
  <c r="AP45" i="31" s="1"/>
  <c r="AF45" i="31"/>
  <c r="AO45" i="31" s="1"/>
  <c r="Y47" i="30"/>
  <c r="X47" i="30"/>
  <c r="AR44" i="45"/>
  <c r="AE43" i="46"/>
  <c r="W44" i="46"/>
  <c r="AG43" i="46"/>
  <c r="AP43" i="46" s="1"/>
  <c r="AF43" i="46"/>
  <c r="AO43" i="46" s="1"/>
  <c r="AN43" i="47"/>
  <c r="AI43" i="47"/>
  <c r="AR44" i="33"/>
  <c r="Z45" i="45"/>
  <c r="AN44" i="80"/>
  <c r="AI44" i="80"/>
  <c r="Y47" i="79"/>
  <c r="X47" i="79"/>
  <c r="Z46" i="43"/>
  <c r="AH46" i="85"/>
  <c r="AQ46" i="85" s="1"/>
  <c r="X44" i="27"/>
  <c r="Y44" i="27"/>
  <c r="AH46" i="76"/>
  <c r="AQ46" i="76" s="1"/>
  <c r="AR46" i="86"/>
  <c r="AR44" i="41"/>
  <c r="Z45" i="34"/>
  <c r="AR44" i="31"/>
  <c r="AN45" i="95"/>
  <c r="AI45" i="95"/>
  <c r="AR43" i="90"/>
  <c r="AH47" i="40"/>
  <c r="AQ47" i="40" s="1"/>
  <c r="Z43" i="89"/>
  <c r="Y45" i="94"/>
  <c r="X45" i="94"/>
  <c r="AI46" i="44" l="1"/>
  <c r="X47" i="37"/>
  <c r="AF45" i="41"/>
  <c r="AO45" i="41" s="1"/>
  <c r="AN46" i="37"/>
  <c r="W44" i="35"/>
  <c r="Y44" i="35" s="1"/>
  <c r="W46" i="41"/>
  <c r="X46" i="41" s="1"/>
  <c r="AE45" i="93"/>
  <c r="W46" i="33"/>
  <c r="AG43" i="35"/>
  <c r="AP43" i="35" s="1"/>
  <c r="AI46" i="25"/>
  <c r="AE46" i="91"/>
  <c r="AN46" i="91" s="1"/>
  <c r="AF45" i="93"/>
  <c r="AO45" i="93" s="1"/>
  <c r="Z46" i="87"/>
  <c r="AE45" i="33"/>
  <c r="Z45" i="80"/>
  <c r="W46" i="80" s="1"/>
  <c r="X45" i="29"/>
  <c r="AG45" i="33"/>
  <c r="AP45" i="33" s="1"/>
  <c r="W47" i="77"/>
  <c r="Y47" i="77" s="1"/>
  <c r="W45" i="90"/>
  <c r="AG46" i="77"/>
  <c r="AP46" i="77" s="1"/>
  <c r="AF46" i="77"/>
  <c r="AO46" i="77" s="1"/>
  <c r="Z47" i="30"/>
  <c r="AI46" i="38"/>
  <c r="AE46" i="85"/>
  <c r="AI46" i="85" s="1"/>
  <c r="Z47" i="28"/>
  <c r="Z47" i="38"/>
  <c r="AF47" i="38" s="1"/>
  <c r="AO47" i="38" s="1"/>
  <c r="AI45" i="83"/>
  <c r="AG46" i="85"/>
  <c r="AP46" i="85" s="1"/>
  <c r="Z47" i="25"/>
  <c r="AE47" i="25" s="1"/>
  <c r="Z45" i="32"/>
  <c r="AG45" i="32" s="1"/>
  <c r="AP45" i="32" s="1"/>
  <c r="W47" i="85"/>
  <c r="Y47" i="85" s="1"/>
  <c r="W47" i="76"/>
  <c r="X47" i="76" s="1"/>
  <c r="Z46" i="95"/>
  <c r="W47" i="95" s="1"/>
  <c r="Z47" i="44"/>
  <c r="W48" i="44" s="1"/>
  <c r="Z46" i="73"/>
  <c r="W47" i="73" s="1"/>
  <c r="Z45" i="29"/>
  <c r="AE45" i="29" s="1"/>
  <c r="Z46" i="83"/>
  <c r="AE46" i="83" s="1"/>
  <c r="W47" i="87"/>
  <c r="AG46" i="87"/>
  <c r="AP46" i="87" s="1"/>
  <c r="AE46" i="87"/>
  <c r="AF46" i="87"/>
  <c r="AO46" i="87" s="1"/>
  <c r="AG45" i="80"/>
  <c r="AP45" i="80" s="1"/>
  <c r="AE45" i="80"/>
  <c r="AF45" i="80"/>
  <c r="AO45" i="80" s="1"/>
  <c r="AH47" i="79"/>
  <c r="AQ47" i="79" s="1"/>
  <c r="AI45" i="31"/>
  <c r="AN45" i="31"/>
  <c r="AR46" i="44"/>
  <c r="AH47" i="37"/>
  <c r="AQ47" i="37" s="1"/>
  <c r="AR46" i="25"/>
  <c r="Y47" i="91"/>
  <c r="X47" i="91"/>
  <c r="AH47" i="25"/>
  <c r="AQ47" i="25" s="1"/>
  <c r="AR44" i="78"/>
  <c r="AI46" i="26"/>
  <c r="AN46" i="26"/>
  <c r="AR44" i="32"/>
  <c r="AE45" i="39"/>
  <c r="W46" i="39"/>
  <c r="AF45" i="39"/>
  <c r="AO45" i="39" s="1"/>
  <c r="AG45" i="39"/>
  <c r="AP45" i="39" s="1"/>
  <c r="W48" i="38"/>
  <c r="AG47" i="38"/>
  <c r="AP47" i="38" s="1"/>
  <c r="X46" i="36"/>
  <c r="Y46" i="36"/>
  <c r="AR44" i="94"/>
  <c r="AH45" i="29"/>
  <c r="AQ45" i="29" s="1"/>
  <c r="AR46" i="37"/>
  <c r="Y46" i="81"/>
  <c r="X46" i="81"/>
  <c r="AG47" i="30"/>
  <c r="AP47" i="30" s="1"/>
  <c r="AF47" i="30"/>
  <c r="AO47" i="30" s="1"/>
  <c r="AE47" i="30"/>
  <c r="W48" i="30"/>
  <c r="AH45" i="78"/>
  <c r="AQ45" i="78" s="1"/>
  <c r="AR43" i="47"/>
  <c r="Z47" i="37"/>
  <c r="AI46" i="91"/>
  <c r="W48" i="42"/>
  <c r="AG47" i="42"/>
  <c r="AP47" i="42" s="1"/>
  <c r="AF47" i="42"/>
  <c r="AO47" i="42" s="1"/>
  <c r="AE47" i="42"/>
  <c r="AH45" i="74"/>
  <c r="AQ45" i="74" s="1"/>
  <c r="AR46" i="79"/>
  <c r="AR46" i="30"/>
  <c r="AH44" i="47"/>
  <c r="AQ44" i="47" s="1"/>
  <c r="AH45" i="84"/>
  <c r="AQ45" i="84" s="1"/>
  <c r="AI44" i="90"/>
  <c r="AN44" i="90"/>
  <c r="X44" i="46"/>
  <c r="Y44" i="46"/>
  <c r="X48" i="48"/>
  <c r="Y48" i="48"/>
  <c r="X47" i="85"/>
  <c r="AH45" i="94"/>
  <c r="AQ45" i="94" s="1"/>
  <c r="Z47" i="79"/>
  <c r="AI43" i="46"/>
  <c r="AN43" i="46"/>
  <c r="Y46" i="82"/>
  <c r="X46" i="82"/>
  <c r="AI45" i="41"/>
  <c r="AN45" i="41"/>
  <c r="AR44" i="80"/>
  <c r="AR46" i="38"/>
  <c r="AR43" i="27"/>
  <c r="AH46" i="83"/>
  <c r="AQ46" i="83" s="1"/>
  <c r="AN45" i="93"/>
  <c r="AH47" i="44"/>
  <c r="AQ47" i="44" s="1"/>
  <c r="W48" i="96"/>
  <c r="AG47" i="96"/>
  <c r="AP47" i="96" s="1"/>
  <c r="AE47" i="96"/>
  <c r="AF47" i="96"/>
  <c r="AO47" i="96" s="1"/>
  <c r="AR44" i="74"/>
  <c r="Z45" i="78"/>
  <c r="AH46" i="73"/>
  <c r="AQ46" i="73" s="1"/>
  <c r="AI45" i="36"/>
  <c r="AN45" i="36"/>
  <c r="AI47" i="48"/>
  <c r="AN47" i="48"/>
  <c r="AE47" i="86"/>
  <c r="AG47" i="86"/>
  <c r="AP47" i="86" s="1"/>
  <c r="W48" i="86"/>
  <c r="AF47" i="86"/>
  <c r="AO47" i="86" s="1"/>
  <c r="X48" i="40"/>
  <c r="Y48" i="40"/>
  <c r="Y46" i="33"/>
  <c r="X46" i="33"/>
  <c r="Z45" i="84"/>
  <c r="AH45" i="80"/>
  <c r="AQ45" i="80" s="1"/>
  <c r="AH46" i="95"/>
  <c r="AQ46" i="95" s="1"/>
  <c r="AG47" i="25"/>
  <c r="AP47" i="25" s="1"/>
  <c r="AF47" i="25"/>
  <c r="AO47" i="25" s="1"/>
  <c r="X46" i="93"/>
  <c r="Y46" i="93"/>
  <c r="AR45" i="83"/>
  <c r="AR44" i="29"/>
  <c r="AR45" i="87"/>
  <c r="Y46" i="92"/>
  <c r="X46" i="92"/>
  <c r="AH46" i="87"/>
  <c r="AQ46" i="87" s="1"/>
  <c r="Z45" i="94"/>
  <c r="AH44" i="27"/>
  <c r="AQ44" i="27" s="1"/>
  <c r="AH47" i="28"/>
  <c r="AQ47" i="28" s="1"/>
  <c r="Y45" i="75"/>
  <c r="X45" i="75"/>
  <c r="AR45" i="73"/>
  <c r="AG44" i="88"/>
  <c r="AP44" i="88" s="1"/>
  <c r="AF44" i="88"/>
  <c r="AO44" i="88" s="1"/>
  <c r="AE44" i="88"/>
  <c r="W45" i="88"/>
  <c r="AR44" i="84"/>
  <c r="AH47" i="38"/>
  <c r="AQ47" i="38" s="1"/>
  <c r="Z45" i="74"/>
  <c r="AI45" i="92"/>
  <c r="AN45" i="92"/>
  <c r="AH45" i="32"/>
  <c r="AQ45" i="32" s="1"/>
  <c r="Z44" i="47"/>
  <c r="AI47" i="40"/>
  <c r="AN47" i="40"/>
  <c r="AR46" i="28"/>
  <c r="AI43" i="35"/>
  <c r="AN43" i="35"/>
  <c r="AI45" i="81"/>
  <c r="AN45" i="81"/>
  <c r="AR45" i="95"/>
  <c r="AN45" i="82"/>
  <c r="AI45" i="82"/>
  <c r="Y45" i="90"/>
  <c r="X45" i="90"/>
  <c r="AF43" i="89"/>
  <c r="AO43" i="89" s="1"/>
  <c r="AE43" i="89"/>
  <c r="AG43" i="89"/>
  <c r="AP43" i="89" s="1"/>
  <c r="W44" i="89"/>
  <c r="AF45" i="34"/>
  <c r="AO45" i="34" s="1"/>
  <c r="AG45" i="34"/>
  <c r="AP45" i="34" s="1"/>
  <c r="W46" i="34"/>
  <c r="AE45" i="34"/>
  <c r="Z44" i="27"/>
  <c r="AE46" i="43"/>
  <c r="AG46" i="43"/>
  <c r="AP46" i="43" s="1"/>
  <c r="W47" i="43"/>
  <c r="AF46" i="43"/>
  <c r="AO46" i="43" s="1"/>
  <c r="AG45" i="45"/>
  <c r="AP45" i="45" s="1"/>
  <c r="AF45" i="45"/>
  <c r="AO45" i="45" s="1"/>
  <c r="W46" i="45"/>
  <c r="AE45" i="45"/>
  <c r="AH47" i="30"/>
  <c r="AQ47" i="30" s="1"/>
  <c r="X46" i="31"/>
  <c r="Y46" i="31"/>
  <c r="AE47" i="28"/>
  <c r="AF47" i="28"/>
  <c r="AO47" i="28" s="1"/>
  <c r="W48" i="28"/>
  <c r="AG47" i="28"/>
  <c r="AP47" i="28" s="1"/>
  <c r="AI44" i="75"/>
  <c r="AN44" i="75"/>
  <c r="X47" i="26"/>
  <c r="Y47" i="26"/>
  <c r="AN45" i="33"/>
  <c r="AN46" i="76"/>
  <c r="AI46" i="76"/>
  <c r="AI46" i="77"/>
  <c r="AN46" i="77"/>
  <c r="X44" i="35" l="1"/>
  <c r="W46" i="32"/>
  <c r="AE45" i="32"/>
  <c r="AN46" i="85"/>
  <c r="Y46" i="41"/>
  <c r="AF45" i="32"/>
  <c r="AO45" i="32" s="1"/>
  <c r="W48" i="25"/>
  <c r="AI45" i="93"/>
  <c r="AG47" i="44"/>
  <c r="AP47" i="44" s="1"/>
  <c r="X47" i="77"/>
  <c r="AI45" i="33"/>
  <c r="AE47" i="44"/>
  <c r="AN47" i="44" s="1"/>
  <c r="AF47" i="44"/>
  <c r="AO47" i="44" s="1"/>
  <c r="AF46" i="73"/>
  <c r="AO46" i="73" s="1"/>
  <c r="AE46" i="73"/>
  <c r="AG46" i="73"/>
  <c r="AP46" i="73" s="1"/>
  <c r="AG46" i="83"/>
  <c r="AP46" i="83" s="1"/>
  <c r="AF45" i="29"/>
  <c r="AO45" i="29" s="1"/>
  <c r="Z45" i="75"/>
  <c r="W46" i="75" s="1"/>
  <c r="Z44" i="46"/>
  <c r="AE47" i="38"/>
  <c r="AE46" i="95"/>
  <c r="AG46" i="95"/>
  <c r="AP46" i="95" s="1"/>
  <c r="AF46" i="95"/>
  <c r="AO46" i="95" s="1"/>
  <c r="AG45" i="29"/>
  <c r="AP45" i="29" s="1"/>
  <c r="Z48" i="48"/>
  <c r="W49" i="48" s="1"/>
  <c r="Z46" i="33"/>
  <c r="Z46" i="92"/>
  <c r="W46" i="29"/>
  <c r="Y46" i="29" s="1"/>
  <c r="Z47" i="85"/>
  <c r="AE47" i="85" s="1"/>
  <c r="Z46" i="31"/>
  <c r="AG46" i="31" s="1"/>
  <c r="AP46" i="31" s="1"/>
  <c r="Z47" i="77"/>
  <c r="AG47" i="77" s="1"/>
  <c r="AP47" i="77" s="1"/>
  <c r="Y47" i="76"/>
  <c r="Z46" i="82"/>
  <c r="AF46" i="82" s="1"/>
  <c r="AO46" i="82" s="1"/>
  <c r="W47" i="83"/>
  <c r="Y47" i="83" s="1"/>
  <c r="Z47" i="91"/>
  <c r="AF47" i="91" s="1"/>
  <c r="AO47" i="91" s="1"/>
  <c r="AF46" i="83"/>
  <c r="AO46" i="83" s="1"/>
  <c r="AF46" i="33"/>
  <c r="AO46" i="33" s="1"/>
  <c r="AG46" i="33"/>
  <c r="AP46" i="33" s="1"/>
  <c r="W47" i="33"/>
  <c r="AE46" i="33"/>
  <c r="AE48" i="48"/>
  <c r="X47" i="43"/>
  <c r="Y47" i="43"/>
  <c r="AR45" i="82"/>
  <c r="W48" i="77"/>
  <c r="AR43" i="35"/>
  <c r="AR45" i="92"/>
  <c r="AG45" i="75"/>
  <c r="AP45" i="75" s="1"/>
  <c r="AF45" i="75"/>
  <c r="AO45" i="75" s="1"/>
  <c r="AE45" i="75"/>
  <c r="X48" i="25"/>
  <c r="Y48" i="25"/>
  <c r="AH46" i="33"/>
  <c r="AQ46" i="33" s="1"/>
  <c r="AR47" i="48"/>
  <c r="AI47" i="96"/>
  <c r="AN47" i="96"/>
  <c r="AH46" i="82"/>
  <c r="AQ46" i="82" s="1"/>
  <c r="AH47" i="85"/>
  <c r="AQ47" i="85" s="1"/>
  <c r="AH44" i="46"/>
  <c r="AQ44" i="46" s="1"/>
  <c r="Y48" i="42"/>
  <c r="X48" i="42"/>
  <c r="AI47" i="38"/>
  <c r="AN47" i="38"/>
  <c r="AI45" i="39"/>
  <c r="AN45" i="39"/>
  <c r="AH47" i="91"/>
  <c r="AQ47" i="91" s="1"/>
  <c r="AI46" i="87"/>
  <c r="AN46" i="87"/>
  <c r="Y48" i="44"/>
  <c r="X48" i="44"/>
  <c r="Y48" i="28"/>
  <c r="X48" i="28"/>
  <c r="X48" i="86"/>
  <c r="Y48" i="86"/>
  <c r="AG44" i="46"/>
  <c r="AP44" i="46" s="1"/>
  <c r="AF44" i="46"/>
  <c r="AO44" i="46" s="1"/>
  <c r="AE44" i="46"/>
  <c r="W45" i="46"/>
  <c r="AH47" i="76"/>
  <c r="AQ47" i="76" s="1"/>
  <c r="AH46" i="81"/>
  <c r="AQ46" i="81" s="1"/>
  <c r="AH46" i="36"/>
  <c r="AQ46" i="36" s="1"/>
  <c r="AR45" i="31"/>
  <c r="AI45" i="80"/>
  <c r="AN45" i="80"/>
  <c r="Y47" i="73"/>
  <c r="X47" i="73"/>
  <c r="Z47" i="73" s="1"/>
  <c r="AR46" i="77"/>
  <c r="AN45" i="45"/>
  <c r="AI45" i="45"/>
  <c r="AN43" i="89"/>
  <c r="AI43" i="89"/>
  <c r="AG45" i="74"/>
  <c r="AP45" i="74" s="1"/>
  <c r="AF45" i="74"/>
  <c r="AO45" i="74" s="1"/>
  <c r="AE45" i="74"/>
  <c r="W46" i="74"/>
  <c r="Y46" i="45"/>
  <c r="X46" i="45"/>
  <c r="AR45" i="81"/>
  <c r="AR45" i="36"/>
  <c r="AG45" i="78"/>
  <c r="AP45" i="78" s="1"/>
  <c r="AF45" i="78"/>
  <c r="AO45" i="78" s="1"/>
  <c r="AE45" i="78"/>
  <c r="W46" i="78"/>
  <c r="AI47" i="42"/>
  <c r="AN47" i="42"/>
  <c r="AR46" i="91"/>
  <c r="Z47" i="76"/>
  <c r="X46" i="32"/>
  <c r="Y46" i="32"/>
  <c r="Z46" i="36"/>
  <c r="AI45" i="29"/>
  <c r="AN45" i="29"/>
  <c r="X47" i="95"/>
  <c r="Y47" i="95"/>
  <c r="AI46" i="83"/>
  <c r="AN46" i="83"/>
  <c r="X46" i="34"/>
  <c r="Y46" i="34"/>
  <c r="AF46" i="92"/>
  <c r="AO46" i="92" s="1"/>
  <c r="AE46" i="92"/>
  <c r="W47" i="92"/>
  <c r="AG46" i="92"/>
  <c r="AP46" i="92" s="1"/>
  <c r="AN47" i="25"/>
  <c r="AI47" i="25"/>
  <c r="AR46" i="76"/>
  <c r="AN47" i="28"/>
  <c r="AI47" i="28"/>
  <c r="AN46" i="43"/>
  <c r="AI46" i="43"/>
  <c r="AH45" i="90"/>
  <c r="AQ45" i="90" s="1"/>
  <c r="X45" i="88"/>
  <c r="Y45" i="88"/>
  <c r="AH46" i="93"/>
  <c r="AQ46" i="93" s="1"/>
  <c r="X48" i="96"/>
  <c r="Y48" i="96"/>
  <c r="AH48" i="48"/>
  <c r="AQ48" i="48" s="1"/>
  <c r="AR44" i="90"/>
  <c r="AH44" i="35"/>
  <c r="AQ44" i="35" s="1"/>
  <c r="AE47" i="37"/>
  <c r="W48" i="37"/>
  <c r="AF47" i="37"/>
  <c r="AO47" i="37" s="1"/>
  <c r="AG47" i="37"/>
  <c r="AP47" i="37" s="1"/>
  <c r="Y48" i="30"/>
  <c r="X48" i="30"/>
  <c r="Z46" i="81"/>
  <c r="AN45" i="32"/>
  <c r="Y47" i="87"/>
  <c r="X47" i="87"/>
  <c r="AH47" i="26"/>
  <c r="AQ47" i="26" s="1"/>
  <c r="AR45" i="33"/>
  <c r="AR44" i="75"/>
  <c r="W45" i="27"/>
  <c r="AG44" i="27"/>
  <c r="AP44" i="27" s="1"/>
  <c r="AF44" i="27"/>
  <c r="AO44" i="27" s="1"/>
  <c r="AE44" i="27"/>
  <c r="X44" i="89"/>
  <c r="Y44" i="89"/>
  <c r="AH47" i="77"/>
  <c r="AQ47" i="77" s="1"/>
  <c r="AR46" i="85"/>
  <c r="AR47" i="40"/>
  <c r="AH45" i="75"/>
  <c r="AQ45" i="75" s="1"/>
  <c r="Z46" i="93"/>
  <c r="AH46" i="41"/>
  <c r="AQ46" i="41" s="1"/>
  <c r="AH48" i="40"/>
  <c r="AQ48" i="40" s="1"/>
  <c r="AN47" i="86"/>
  <c r="AI47" i="86"/>
  <c r="AR45" i="93"/>
  <c r="AR43" i="46"/>
  <c r="AN47" i="30"/>
  <c r="AI47" i="30"/>
  <c r="AR46" i="26"/>
  <c r="Y46" i="80"/>
  <c r="X46" i="80"/>
  <c r="Z46" i="80" s="1"/>
  <c r="AI46" i="73"/>
  <c r="AN46" i="73"/>
  <c r="Z47" i="26"/>
  <c r="AH46" i="31"/>
  <c r="AQ46" i="31" s="1"/>
  <c r="AN45" i="34"/>
  <c r="AI45" i="34"/>
  <c r="Z45" i="90"/>
  <c r="AG44" i="47"/>
  <c r="AP44" i="47" s="1"/>
  <c r="AF44" i="47"/>
  <c r="AO44" i="47" s="1"/>
  <c r="W45" i="47"/>
  <c r="AE44" i="47"/>
  <c r="AN44" i="88"/>
  <c r="AI44" i="88"/>
  <c r="W46" i="94"/>
  <c r="AG45" i="94"/>
  <c r="AP45" i="94" s="1"/>
  <c r="AF45" i="94"/>
  <c r="AO45" i="94" s="1"/>
  <c r="AE45" i="94"/>
  <c r="AH46" i="92"/>
  <c r="AQ46" i="92" s="1"/>
  <c r="Z46" i="41"/>
  <c r="AF45" i="84"/>
  <c r="AO45" i="84" s="1"/>
  <c r="AE45" i="84"/>
  <c r="W46" i="84"/>
  <c r="AG45" i="84"/>
  <c r="AP45" i="84" s="1"/>
  <c r="Z48" i="40"/>
  <c r="AR45" i="41"/>
  <c r="AE47" i="79"/>
  <c r="W48" i="79"/>
  <c r="AG47" i="79"/>
  <c r="AP47" i="79" s="1"/>
  <c r="AF47" i="79"/>
  <c r="AO47" i="79" s="1"/>
  <c r="Z44" i="35"/>
  <c r="X48" i="38"/>
  <c r="Y48" i="38"/>
  <c r="X46" i="39"/>
  <c r="Y46" i="39"/>
  <c r="X46" i="29"/>
  <c r="AN46" i="95"/>
  <c r="AF47" i="85" l="1"/>
  <c r="AO47" i="85" s="1"/>
  <c r="AI47" i="44"/>
  <c r="Z46" i="45"/>
  <c r="Z46" i="29"/>
  <c r="X47" i="83"/>
  <c r="AH47" i="83" s="1"/>
  <c r="AQ47" i="83" s="1"/>
  <c r="AI45" i="32"/>
  <c r="AR45" i="32" s="1"/>
  <c r="AG46" i="82"/>
  <c r="AP46" i="82" s="1"/>
  <c r="AE46" i="82"/>
  <c r="Z47" i="87"/>
  <c r="AG48" i="48"/>
  <c r="AP48" i="48" s="1"/>
  <c r="AF48" i="48"/>
  <c r="AO48" i="48" s="1"/>
  <c r="Z48" i="28"/>
  <c r="AE48" i="28" s="1"/>
  <c r="W47" i="82"/>
  <c r="AI46" i="95"/>
  <c r="AG47" i="85"/>
  <c r="AP47" i="85" s="1"/>
  <c r="W48" i="85"/>
  <c r="Z47" i="83"/>
  <c r="AE47" i="83" s="1"/>
  <c r="AE47" i="77"/>
  <c r="AN47" i="77" s="1"/>
  <c r="W47" i="31"/>
  <c r="Y47" i="31" s="1"/>
  <c r="AF47" i="77"/>
  <c r="AO47" i="77" s="1"/>
  <c r="AE46" i="31"/>
  <c r="Z46" i="32"/>
  <c r="W47" i="32" s="1"/>
  <c r="AF46" i="31"/>
  <c r="AO46" i="31" s="1"/>
  <c r="W48" i="91"/>
  <c r="Y48" i="91" s="1"/>
  <c r="Z47" i="95"/>
  <c r="AE47" i="95" s="1"/>
  <c r="AG47" i="91"/>
  <c r="AP47" i="91" s="1"/>
  <c r="Z48" i="96"/>
  <c r="Z48" i="42"/>
  <c r="AE48" i="42" s="1"/>
  <c r="Z48" i="30"/>
  <c r="AG48" i="30" s="1"/>
  <c r="AP48" i="30" s="1"/>
  <c r="Z46" i="39"/>
  <c r="AE46" i="39" s="1"/>
  <c r="AE47" i="91"/>
  <c r="AN47" i="91" s="1"/>
  <c r="Z48" i="38"/>
  <c r="W49" i="38" s="1"/>
  <c r="Z44" i="89"/>
  <c r="AG44" i="89" s="1"/>
  <c r="AP44" i="89" s="1"/>
  <c r="Z46" i="34"/>
  <c r="AG46" i="34" s="1"/>
  <c r="AP46" i="34" s="1"/>
  <c r="W47" i="45"/>
  <c r="AG46" i="45"/>
  <c r="AP46" i="45" s="1"/>
  <c r="AF46" i="45"/>
  <c r="AO46" i="45" s="1"/>
  <c r="AE46" i="45"/>
  <c r="AF46" i="29"/>
  <c r="AO46" i="29" s="1"/>
  <c r="AE46" i="29"/>
  <c r="W47" i="29"/>
  <c r="AG46" i="29"/>
  <c r="AP46" i="29" s="1"/>
  <c r="AE46" i="80"/>
  <c r="W47" i="80"/>
  <c r="AF46" i="80"/>
  <c r="AO46" i="80" s="1"/>
  <c r="AG46" i="80"/>
  <c r="AP46" i="80" s="1"/>
  <c r="AE44" i="35"/>
  <c r="W45" i="35"/>
  <c r="AF44" i="35"/>
  <c r="AO44" i="35" s="1"/>
  <c r="AG44" i="35"/>
  <c r="AP44" i="35" s="1"/>
  <c r="AR44" i="88"/>
  <c r="AR45" i="34"/>
  <c r="AI47" i="79"/>
  <c r="AN47" i="79"/>
  <c r="Y46" i="84"/>
  <c r="X46" i="84"/>
  <c r="Y45" i="47"/>
  <c r="X45" i="47"/>
  <c r="AH48" i="96"/>
  <c r="AQ48" i="96" s="1"/>
  <c r="Y47" i="92"/>
  <c r="X47" i="92"/>
  <c r="AH47" i="95"/>
  <c r="AQ47" i="95" s="1"/>
  <c r="AH46" i="32"/>
  <c r="AQ46" i="32" s="1"/>
  <c r="AR47" i="42"/>
  <c r="AR43" i="89"/>
  <c r="AH47" i="73"/>
  <c r="AQ47" i="73" s="1"/>
  <c r="AN44" i="46"/>
  <c r="AI44" i="46"/>
  <c r="AI47" i="85"/>
  <c r="AN47" i="85"/>
  <c r="AR46" i="87"/>
  <c r="AN45" i="75"/>
  <c r="AI45" i="75"/>
  <c r="X47" i="31"/>
  <c r="AI46" i="82"/>
  <c r="AN46" i="82"/>
  <c r="AN45" i="84"/>
  <c r="AI45" i="84"/>
  <c r="AE46" i="93"/>
  <c r="W47" i="93"/>
  <c r="AG46" i="93"/>
  <c r="AP46" i="93" s="1"/>
  <c r="AF46" i="93"/>
  <c r="AO46" i="93" s="1"/>
  <c r="AR45" i="39"/>
  <c r="X46" i="94"/>
  <c r="Y46" i="94"/>
  <c r="AE46" i="32"/>
  <c r="AF47" i="73"/>
  <c r="AO47" i="73" s="1"/>
  <c r="AE47" i="73"/>
  <c r="W48" i="73"/>
  <c r="AG47" i="73"/>
  <c r="AP47" i="73" s="1"/>
  <c r="AH45" i="88"/>
  <c r="AQ45" i="88" s="1"/>
  <c r="AR46" i="83"/>
  <c r="Y46" i="78"/>
  <c r="X46" i="78"/>
  <c r="Z46" i="78" s="1"/>
  <c r="X46" i="74"/>
  <c r="Y46" i="74"/>
  <c r="AR45" i="45"/>
  <c r="AH48" i="44"/>
  <c r="AQ48" i="44" s="1"/>
  <c r="AH48" i="25"/>
  <c r="AQ48" i="25" s="1"/>
  <c r="Y48" i="77"/>
  <c r="X48" i="77"/>
  <c r="X47" i="82"/>
  <c r="Y47" i="82"/>
  <c r="AN46" i="33"/>
  <c r="AI46" i="33"/>
  <c r="AG47" i="83"/>
  <c r="AP47" i="83" s="1"/>
  <c r="AG47" i="95"/>
  <c r="AP47" i="95" s="1"/>
  <c r="AN46" i="31"/>
  <c r="AH46" i="80"/>
  <c r="AQ46" i="80" s="1"/>
  <c r="AE46" i="81"/>
  <c r="AG46" i="81"/>
  <c r="AP46" i="81" s="1"/>
  <c r="AF46" i="81"/>
  <c r="AO46" i="81" s="1"/>
  <c r="W47" i="81"/>
  <c r="W48" i="76"/>
  <c r="AG47" i="76"/>
  <c r="AP47" i="76" s="1"/>
  <c r="AF47" i="76"/>
  <c r="AO47" i="76" s="1"/>
  <c r="AE47" i="76"/>
  <c r="AR46" i="95"/>
  <c r="AG48" i="40"/>
  <c r="AP48" i="40" s="1"/>
  <c r="AF48" i="40"/>
  <c r="AO48" i="40" s="1"/>
  <c r="AE48" i="40"/>
  <c r="W49" i="40"/>
  <c r="AG46" i="41"/>
  <c r="AP46" i="41" s="1"/>
  <c r="AF46" i="41"/>
  <c r="AO46" i="41" s="1"/>
  <c r="AE46" i="41"/>
  <c r="W47" i="41"/>
  <c r="AN45" i="94"/>
  <c r="AI45" i="94"/>
  <c r="AG45" i="90"/>
  <c r="AP45" i="90" s="1"/>
  <c r="AF45" i="90"/>
  <c r="AO45" i="90" s="1"/>
  <c r="AE45" i="90"/>
  <c r="W46" i="90"/>
  <c r="AH47" i="87"/>
  <c r="AQ47" i="87" s="1"/>
  <c r="AH48" i="30"/>
  <c r="AQ48" i="30" s="1"/>
  <c r="Y48" i="37"/>
  <c r="X48" i="37"/>
  <c r="Z45" i="88"/>
  <c r="AR46" i="43"/>
  <c r="AR47" i="25"/>
  <c r="AR45" i="29"/>
  <c r="AN45" i="78"/>
  <c r="AI45" i="78"/>
  <c r="AN45" i="74"/>
  <c r="AI45" i="74"/>
  <c r="AH48" i="86"/>
  <c r="AQ48" i="86" s="1"/>
  <c r="AR47" i="38"/>
  <c r="Z48" i="25"/>
  <c r="AI47" i="77"/>
  <c r="AH47" i="43"/>
  <c r="AQ47" i="43" s="1"/>
  <c r="AN48" i="48"/>
  <c r="X47" i="33"/>
  <c r="Y47" i="33"/>
  <c r="AR46" i="73"/>
  <c r="AR47" i="86"/>
  <c r="AI44" i="27"/>
  <c r="AN44" i="27"/>
  <c r="AN44" i="47"/>
  <c r="AI44" i="47"/>
  <c r="AR47" i="44"/>
  <c r="AF46" i="36"/>
  <c r="AO46" i="36" s="1"/>
  <c r="AE46" i="36"/>
  <c r="W47" i="36"/>
  <c r="AG46" i="36"/>
  <c r="AP46" i="36" s="1"/>
  <c r="AH46" i="45"/>
  <c r="AQ46" i="45" s="1"/>
  <c r="AR45" i="80"/>
  <c r="Z48" i="86"/>
  <c r="Z48" i="44"/>
  <c r="AH48" i="42"/>
  <c r="AQ48" i="42" s="1"/>
  <c r="Y46" i="75"/>
  <c r="Z46" i="75" s="1"/>
  <c r="X46" i="75"/>
  <c r="Z47" i="43"/>
  <c r="AR47" i="30"/>
  <c r="AF48" i="96"/>
  <c r="AO48" i="96" s="1"/>
  <c r="AE48" i="96"/>
  <c r="AG48" i="96"/>
  <c r="AP48" i="96" s="1"/>
  <c r="W49" i="96"/>
  <c r="AI46" i="92"/>
  <c r="AN46" i="92"/>
  <c r="W49" i="28"/>
  <c r="AH46" i="39"/>
  <c r="AQ46" i="39" s="1"/>
  <c r="AH46" i="29"/>
  <c r="AQ46" i="29" s="1"/>
  <c r="AE47" i="87"/>
  <c r="W48" i="87"/>
  <c r="AF47" i="87"/>
  <c r="AO47" i="87" s="1"/>
  <c r="AG47" i="87"/>
  <c r="AP47" i="87" s="1"/>
  <c r="AI47" i="37"/>
  <c r="AN47" i="37"/>
  <c r="AH48" i="38"/>
  <c r="AQ48" i="38" s="1"/>
  <c r="Y48" i="79"/>
  <c r="X48" i="79"/>
  <c r="AG47" i="26"/>
  <c r="AP47" i="26" s="1"/>
  <c r="AF47" i="26"/>
  <c r="AO47" i="26" s="1"/>
  <c r="AE47" i="26"/>
  <c r="W48" i="26"/>
  <c r="AH44" i="89"/>
  <c r="AQ44" i="89" s="1"/>
  <c r="X45" i="27"/>
  <c r="Y45" i="27"/>
  <c r="AR47" i="28"/>
  <c r="AH46" i="34"/>
  <c r="AQ46" i="34" s="1"/>
  <c r="Y45" i="46"/>
  <c r="X45" i="46"/>
  <c r="Y48" i="85"/>
  <c r="X48" i="85"/>
  <c r="AH48" i="28"/>
  <c r="AQ48" i="28" s="1"/>
  <c r="AR47" i="96"/>
  <c r="Y49" i="48"/>
  <c r="X49" i="48"/>
  <c r="AG48" i="28" l="1"/>
  <c r="AP48" i="28" s="1"/>
  <c r="AI48" i="48"/>
  <c r="AF47" i="83"/>
  <c r="AO47" i="83" s="1"/>
  <c r="AF48" i="28"/>
  <c r="AO48" i="28" s="1"/>
  <c r="X48" i="91"/>
  <c r="Z48" i="91" s="1"/>
  <c r="W48" i="83"/>
  <c r="Y48" i="83" s="1"/>
  <c r="AF46" i="39"/>
  <c r="AO46" i="39" s="1"/>
  <c r="AG46" i="39"/>
  <c r="AP46" i="39" s="1"/>
  <c r="AE44" i="89"/>
  <c r="Z48" i="37"/>
  <c r="Z48" i="77"/>
  <c r="W49" i="77" s="1"/>
  <c r="AF48" i="42"/>
  <c r="AO48" i="42" s="1"/>
  <c r="W47" i="34"/>
  <c r="Z46" i="74"/>
  <c r="AF46" i="34"/>
  <c r="AO46" i="34" s="1"/>
  <c r="AG48" i="38"/>
  <c r="AP48" i="38" s="1"/>
  <c r="Z45" i="47"/>
  <c r="W46" i="47" s="1"/>
  <c r="AG48" i="42"/>
  <c r="AP48" i="42" s="1"/>
  <c r="AF47" i="95"/>
  <c r="AO47" i="95" s="1"/>
  <c r="W48" i="95"/>
  <c r="AI47" i="91"/>
  <c r="Z46" i="84"/>
  <c r="Z47" i="31"/>
  <c r="AG47" i="31" s="1"/>
  <c r="AP47" i="31" s="1"/>
  <c r="Z47" i="82"/>
  <c r="W48" i="82" s="1"/>
  <c r="W45" i="89"/>
  <c r="AF46" i="32"/>
  <c r="AO46" i="32" s="1"/>
  <c r="W49" i="42"/>
  <c r="AG46" i="32"/>
  <c r="AP46" i="32" s="1"/>
  <c r="AE48" i="30"/>
  <c r="AI48" i="30" s="1"/>
  <c r="W49" i="30"/>
  <c r="Y49" i="30" s="1"/>
  <c r="Z45" i="46"/>
  <c r="AE45" i="46" s="1"/>
  <c r="AE46" i="34"/>
  <c r="AF48" i="38"/>
  <c r="AO48" i="38" s="1"/>
  <c r="AF48" i="30"/>
  <c r="AO48" i="30" s="1"/>
  <c r="Z45" i="27"/>
  <c r="AE45" i="27" s="1"/>
  <c r="AI46" i="31"/>
  <c r="AR46" i="31" s="1"/>
  <c r="AE48" i="38"/>
  <c r="AI48" i="38" s="1"/>
  <c r="Z47" i="33"/>
  <c r="AE47" i="33" s="1"/>
  <c r="AF44" i="89"/>
  <c r="AO44" i="89" s="1"/>
  <c r="Z48" i="85"/>
  <c r="AG48" i="85" s="1"/>
  <c r="AP48" i="85" s="1"/>
  <c r="W47" i="39"/>
  <c r="X47" i="39" s="1"/>
  <c r="Z49" i="48"/>
  <c r="AF49" i="48" s="1"/>
  <c r="AO49" i="48" s="1"/>
  <c r="Z48" i="79"/>
  <c r="AG48" i="79" s="1"/>
  <c r="AP48" i="79" s="1"/>
  <c r="AG47" i="33"/>
  <c r="AP47" i="33" s="1"/>
  <c r="AF47" i="33"/>
  <c r="AO47" i="33" s="1"/>
  <c r="AE45" i="47"/>
  <c r="AH45" i="46"/>
  <c r="AQ45" i="46" s="1"/>
  <c r="AI47" i="87"/>
  <c r="AN47" i="87"/>
  <c r="AN48" i="28"/>
  <c r="AI48" i="28"/>
  <c r="Y49" i="96"/>
  <c r="X49" i="96"/>
  <c r="AN46" i="41"/>
  <c r="AI46" i="41"/>
  <c r="X48" i="95"/>
  <c r="Y48" i="95"/>
  <c r="AN47" i="83"/>
  <c r="AI47" i="83"/>
  <c r="AH48" i="77"/>
  <c r="AQ48" i="77" s="1"/>
  <c r="AH46" i="78"/>
  <c r="AQ46" i="78" s="1"/>
  <c r="Y48" i="73"/>
  <c r="X48" i="73"/>
  <c r="AR45" i="84"/>
  <c r="AH47" i="31"/>
  <c r="AQ47" i="31" s="1"/>
  <c r="AH47" i="92"/>
  <c r="AQ47" i="92" s="1"/>
  <c r="X49" i="42"/>
  <c r="Y49" i="42"/>
  <c r="AI46" i="80"/>
  <c r="AN46" i="80"/>
  <c r="AI46" i="45"/>
  <c r="AN46" i="45"/>
  <c r="Y45" i="89"/>
  <c r="X45" i="89"/>
  <c r="AN48" i="38"/>
  <c r="AH45" i="27"/>
  <c r="AQ45" i="27" s="1"/>
  <c r="X48" i="26"/>
  <c r="Y48" i="26"/>
  <c r="AR47" i="37"/>
  <c r="X49" i="28"/>
  <c r="Y49" i="28"/>
  <c r="AG47" i="43"/>
  <c r="AP47" i="43" s="1"/>
  <c r="AF47" i="43"/>
  <c r="AO47" i="43" s="1"/>
  <c r="AE47" i="43"/>
  <c r="W48" i="43"/>
  <c r="W49" i="25"/>
  <c r="AG48" i="25"/>
  <c r="AP48" i="25" s="1"/>
  <c r="AF48" i="25"/>
  <c r="AO48" i="25" s="1"/>
  <c r="AE48" i="25"/>
  <c r="W46" i="88"/>
  <c r="AG45" i="88"/>
  <c r="AP45" i="88" s="1"/>
  <c r="AF45" i="88"/>
  <c r="AO45" i="88" s="1"/>
  <c r="AE45" i="88"/>
  <c r="AN46" i="81"/>
  <c r="AI46" i="81"/>
  <c r="AI47" i="95"/>
  <c r="AN47" i="95"/>
  <c r="AR46" i="33"/>
  <c r="AI47" i="73"/>
  <c r="AN47" i="73"/>
  <c r="X47" i="32"/>
  <c r="Y47" i="32"/>
  <c r="AH46" i="84"/>
  <c r="AQ46" i="84" s="1"/>
  <c r="Y45" i="35"/>
  <c r="X45" i="35"/>
  <c r="AI48" i="42"/>
  <c r="AN48" i="42"/>
  <c r="AH49" i="48"/>
  <c r="AQ49" i="48" s="1"/>
  <c r="AG45" i="46"/>
  <c r="AP45" i="46" s="1"/>
  <c r="AN47" i="26"/>
  <c r="AI47" i="26"/>
  <c r="AH46" i="75"/>
  <c r="AQ46" i="75" s="1"/>
  <c r="AR44" i="47"/>
  <c r="AR48" i="48"/>
  <c r="AH48" i="37"/>
  <c r="AQ48" i="37" s="1"/>
  <c r="AR45" i="94"/>
  <c r="X48" i="76"/>
  <c r="Y48" i="76"/>
  <c r="AF48" i="77"/>
  <c r="AO48" i="77" s="1"/>
  <c r="AE48" i="77"/>
  <c r="W47" i="78"/>
  <c r="AG46" i="78"/>
  <c r="AP46" i="78" s="1"/>
  <c r="AE46" i="78"/>
  <c r="AF46" i="78"/>
  <c r="AO46" i="78" s="1"/>
  <c r="AR47" i="91"/>
  <c r="W48" i="31"/>
  <c r="AR47" i="85"/>
  <c r="Z47" i="92"/>
  <c r="AI44" i="35"/>
  <c r="AN44" i="35"/>
  <c r="X47" i="34"/>
  <c r="Y47" i="34"/>
  <c r="AH48" i="85"/>
  <c r="AQ48" i="85" s="1"/>
  <c r="AN48" i="96"/>
  <c r="AI48" i="96"/>
  <c r="Y47" i="36"/>
  <c r="X47" i="36"/>
  <c r="AR45" i="74"/>
  <c r="Y47" i="81"/>
  <c r="X47" i="81"/>
  <c r="AI46" i="32"/>
  <c r="AN46" i="32"/>
  <c r="AH46" i="94"/>
  <c r="AQ46" i="94" s="1"/>
  <c r="AR45" i="75"/>
  <c r="AR44" i="46"/>
  <c r="AG46" i="84"/>
  <c r="AP46" i="84" s="1"/>
  <c r="AF46" i="84"/>
  <c r="AO46" i="84" s="1"/>
  <c r="AE46" i="84"/>
  <c r="W47" i="84"/>
  <c r="X47" i="29"/>
  <c r="Y47" i="29"/>
  <c r="Z47" i="29" s="1"/>
  <c r="W47" i="75"/>
  <c r="AG46" i="75"/>
  <c r="AP46" i="75" s="1"/>
  <c r="AF46" i="75"/>
  <c r="AO46" i="75" s="1"/>
  <c r="AE46" i="75"/>
  <c r="AE48" i="44"/>
  <c r="AF48" i="44"/>
  <c r="AO48" i="44" s="1"/>
  <c r="AG48" i="44"/>
  <c r="AP48" i="44" s="1"/>
  <c r="W49" i="44"/>
  <c r="AI46" i="36"/>
  <c r="AN46" i="36"/>
  <c r="AG48" i="37"/>
  <c r="AP48" i="37" s="1"/>
  <c r="AF48" i="37"/>
  <c r="AO48" i="37" s="1"/>
  <c r="AE48" i="37"/>
  <c r="W49" i="37"/>
  <c r="Y46" i="90"/>
  <c r="X46" i="90"/>
  <c r="Y49" i="40"/>
  <c r="X49" i="40"/>
  <c r="AI47" i="76"/>
  <c r="AN47" i="76"/>
  <c r="AH47" i="82"/>
  <c r="AQ47" i="82" s="1"/>
  <c r="AH46" i="74"/>
  <c r="AQ46" i="74" s="1"/>
  <c r="Z46" i="94"/>
  <c r="X47" i="93"/>
  <c r="Y47" i="93"/>
  <c r="AH45" i="47"/>
  <c r="AQ45" i="47" s="1"/>
  <c r="AI46" i="29"/>
  <c r="AN46" i="29"/>
  <c r="Y47" i="45"/>
  <c r="X47" i="45"/>
  <c r="AN44" i="89"/>
  <c r="AI44" i="89"/>
  <c r="Y49" i="38"/>
  <c r="X49" i="38"/>
  <c r="Z49" i="38" s="1"/>
  <c r="AH48" i="79"/>
  <c r="AQ48" i="79" s="1"/>
  <c r="Y48" i="87"/>
  <c r="X48" i="87"/>
  <c r="Z48" i="87" s="1"/>
  <c r="AR46" i="92"/>
  <c r="AG48" i="86"/>
  <c r="AP48" i="86" s="1"/>
  <c r="AF48" i="86"/>
  <c r="AO48" i="86" s="1"/>
  <c r="AE48" i="86"/>
  <c r="W49" i="86"/>
  <c r="AR44" i="27"/>
  <c r="AH47" i="33"/>
  <c r="AQ47" i="33" s="1"/>
  <c r="AR47" i="77"/>
  <c r="AR45" i="78"/>
  <c r="AN45" i="90"/>
  <c r="AI45" i="90"/>
  <c r="X47" i="41"/>
  <c r="Y47" i="41"/>
  <c r="AN48" i="40"/>
  <c r="AI48" i="40"/>
  <c r="W47" i="74"/>
  <c r="AG46" i="74"/>
  <c r="AP46" i="74" s="1"/>
  <c r="AF46" i="74"/>
  <c r="AO46" i="74" s="1"/>
  <c r="AE46" i="74"/>
  <c r="AI46" i="93"/>
  <c r="AN46" i="93"/>
  <c r="AR46" i="82"/>
  <c r="AR47" i="79"/>
  <c r="X47" i="80"/>
  <c r="Y47" i="80"/>
  <c r="AI46" i="34"/>
  <c r="AN46" i="34"/>
  <c r="AN46" i="39"/>
  <c r="AI46" i="39"/>
  <c r="AF48" i="91" l="1"/>
  <c r="AO48" i="91" s="1"/>
  <c r="W49" i="91"/>
  <c r="AF45" i="47"/>
  <c r="AO45" i="47" s="1"/>
  <c r="AG48" i="77"/>
  <c r="AP48" i="77" s="1"/>
  <c r="AG45" i="47"/>
  <c r="AP45" i="47" s="1"/>
  <c r="W48" i="33"/>
  <c r="Y48" i="33" s="1"/>
  <c r="X48" i="83"/>
  <c r="AH48" i="91"/>
  <c r="AQ48" i="91" s="1"/>
  <c r="AE47" i="31"/>
  <c r="AN48" i="30"/>
  <c r="AF47" i="31"/>
  <c r="AO47" i="31" s="1"/>
  <c r="AE48" i="85"/>
  <c r="AN48" i="85" s="1"/>
  <c r="AF48" i="85"/>
  <c r="AO48" i="85" s="1"/>
  <c r="AG48" i="91"/>
  <c r="AP48" i="91" s="1"/>
  <c r="Z48" i="76"/>
  <c r="AE48" i="91"/>
  <c r="W49" i="79"/>
  <c r="Y49" i="79" s="1"/>
  <c r="W49" i="85"/>
  <c r="X49" i="85" s="1"/>
  <c r="AF47" i="82"/>
  <c r="AO47" i="82" s="1"/>
  <c r="AG47" i="82"/>
  <c r="AP47" i="82" s="1"/>
  <c r="Z49" i="42"/>
  <c r="AE47" i="82"/>
  <c r="Y47" i="39"/>
  <c r="AF45" i="27"/>
  <c r="AO45" i="27" s="1"/>
  <c r="X49" i="30"/>
  <c r="Z48" i="73"/>
  <c r="AF48" i="73" s="1"/>
  <c r="AO48" i="73" s="1"/>
  <c r="W46" i="46"/>
  <c r="AG45" i="27"/>
  <c r="AP45" i="27" s="1"/>
  <c r="W46" i="27"/>
  <c r="X46" i="27" s="1"/>
  <c r="AF45" i="46"/>
  <c r="AO45" i="46" s="1"/>
  <c r="Z46" i="90"/>
  <c r="W47" i="90" s="1"/>
  <c r="Z48" i="26"/>
  <c r="W49" i="26" s="1"/>
  <c r="Z47" i="81"/>
  <c r="AE47" i="81" s="1"/>
  <c r="Z49" i="28"/>
  <c r="W50" i="28" s="1"/>
  <c r="AE48" i="79"/>
  <c r="AN48" i="79" s="1"/>
  <c r="AF48" i="79"/>
  <c r="AO48" i="79" s="1"/>
  <c r="AG49" i="48"/>
  <c r="AP49" i="48" s="1"/>
  <c r="W50" i="48"/>
  <c r="Y50" i="48" s="1"/>
  <c r="Z47" i="80"/>
  <c r="AF47" i="80" s="1"/>
  <c r="AO47" i="80" s="1"/>
  <c r="Z47" i="34"/>
  <c r="AE47" i="34" s="1"/>
  <c r="AE49" i="48"/>
  <c r="AI49" i="48" s="1"/>
  <c r="Z47" i="36"/>
  <c r="W48" i="36" s="1"/>
  <c r="Z45" i="35"/>
  <c r="AG45" i="35" s="1"/>
  <c r="AP45" i="35" s="1"/>
  <c r="AG47" i="29"/>
  <c r="AP47" i="29" s="1"/>
  <c r="AF47" i="29"/>
  <c r="AO47" i="29" s="1"/>
  <c r="AE47" i="29"/>
  <c r="W48" i="29"/>
  <c r="W48" i="80"/>
  <c r="AF47" i="81"/>
  <c r="AO47" i="81" s="1"/>
  <c r="W48" i="81"/>
  <c r="AG49" i="28"/>
  <c r="AP49" i="28" s="1"/>
  <c r="AF49" i="28"/>
  <c r="AO49" i="28" s="1"/>
  <c r="AE49" i="28"/>
  <c r="AE48" i="73"/>
  <c r="W49" i="73"/>
  <c r="AF49" i="38"/>
  <c r="AO49" i="38" s="1"/>
  <c r="W50" i="38"/>
  <c r="AG49" i="38"/>
  <c r="AP49" i="38" s="1"/>
  <c r="AE49" i="38"/>
  <c r="AF47" i="34"/>
  <c r="AO47" i="34" s="1"/>
  <c r="AH47" i="41"/>
  <c r="AQ47" i="41" s="1"/>
  <c r="AH49" i="30"/>
  <c r="AQ49" i="30" s="1"/>
  <c r="AN47" i="82"/>
  <c r="AI47" i="82"/>
  <c r="X49" i="86"/>
  <c r="Y49" i="86"/>
  <c r="AR46" i="39"/>
  <c r="AR46" i="93"/>
  <c r="AN48" i="86"/>
  <c r="AI48" i="86"/>
  <c r="AH48" i="87"/>
  <c r="AQ48" i="87" s="1"/>
  <c r="AI46" i="74"/>
  <c r="AN46" i="74"/>
  <c r="X48" i="82"/>
  <c r="Y48" i="82"/>
  <c r="X47" i="75"/>
  <c r="Y47" i="75"/>
  <c r="AN46" i="84"/>
  <c r="AI46" i="84"/>
  <c r="AH47" i="36"/>
  <c r="AQ47" i="36" s="1"/>
  <c r="AI47" i="31"/>
  <c r="AN47" i="31"/>
  <c r="AI48" i="77"/>
  <c r="AN48" i="77"/>
  <c r="AH48" i="76"/>
  <c r="AQ48" i="76" s="1"/>
  <c r="AR47" i="26"/>
  <c r="X46" i="46"/>
  <c r="Y46" i="46"/>
  <c r="AI48" i="25"/>
  <c r="AN48" i="25"/>
  <c r="AN47" i="43"/>
  <c r="AI47" i="43"/>
  <c r="AR47" i="83"/>
  <c r="AI47" i="33"/>
  <c r="AN47" i="33"/>
  <c r="AN45" i="27"/>
  <c r="AG48" i="87"/>
  <c r="AP48" i="87" s="1"/>
  <c r="AF48" i="87"/>
  <c r="AO48" i="87" s="1"/>
  <c r="AE48" i="87"/>
  <c r="W49" i="87"/>
  <c r="AR44" i="89"/>
  <c r="AR46" i="29"/>
  <c r="AR47" i="76"/>
  <c r="AI48" i="44"/>
  <c r="AN48" i="44"/>
  <c r="AR46" i="32"/>
  <c r="AF48" i="76"/>
  <c r="AO48" i="76" s="1"/>
  <c r="AE48" i="76"/>
  <c r="AG48" i="76"/>
  <c r="AP48" i="76" s="1"/>
  <c r="W49" i="76"/>
  <c r="AR48" i="30"/>
  <c r="AH47" i="32"/>
  <c r="AQ47" i="32" s="1"/>
  <c r="AI45" i="88"/>
  <c r="AN45" i="88"/>
  <c r="AH45" i="89"/>
  <c r="AQ45" i="89" s="1"/>
  <c r="AR46" i="80"/>
  <c r="AH49" i="96"/>
  <c r="AQ49" i="96" s="1"/>
  <c r="AR47" i="87"/>
  <c r="AN45" i="47"/>
  <c r="AR46" i="34"/>
  <c r="Z47" i="41"/>
  <c r="AH47" i="39"/>
  <c r="AQ47" i="39" s="1"/>
  <c r="AH47" i="93"/>
  <c r="AQ47" i="93" s="1"/>
  <c r="AH49" i="40"/>
  <c r="AQ49" i="40" s="1"/>
  <c r="AR46" i="36"/>
  <c r="AI46" i="75"/>
  <c r="AN46" i="75"/>
  <c r="AH47" i="29"/>
  <c r="AQ47" i="29" s="1"/>
  <c r="AH47" i="81"/>
  <c r="AQ47" i="81" s="1"/>
  <c r="AR44" i="35"/>
  <c r="AI46" i="78"/>
  <c r="AN46" i="78"/>
  <c r="Z47" i="32"/>
  <c r="AR47" i="95"/>
  <c r="X50" i="48"/>
  <c r="Z47" i="39"/>
  <c r="AH47" i="45"/>
  <c r="AQ47" i="45" s="1"/>
  <c r="Z47" i="93"/>
  <c r="AH48" i="83"/>
  <c r="AQ48" i="83" s="1"/>
  <c r="Y49" i="37"/>
  <c r="X49" i="37"/>
  <c r="AR48" i="96"/>
  <c r="AE47" i="92"/>
  <c r="AF47" i="92"/>
  <c r="AO47" i="92" s="1"/>
  <c r="W48" i="92"/>
  <c r="AG47" i="92"/>
  <c r="AP47" i="92" s="1"/>
  <c r="AN45" i="46"/>
  <c r="AR48" i="42"/>
  <c r="Z45" i="89"/>
  <c r="AH49" i="42"/>
  <c r="AQ49" i="42" s="1"/>
  <c r="AH48" i="95"/>
  <c r="AQ48" i="95" s="1"/>
  <c r="Z49" i="96"/>
  <c r="AN49" i="48"/>
  <c r="AH49" i="38"/>
  <c r="AQ49" i="38" s="1"/>
  <c r="AE46" i="94"/>
  <c r="AF46" i="94"/>
  <c r="AO46" i="94" s="1"/>
  <c r="AG46" i="94"/>
  <c r="AP46" i="94" s="1"/>
  <c r="W47" i="94"/>
  <c r="Z49" i="40"/>
  <c r="AN48" i="37"/>
  <c r="AI48" i="37"/>
  <c r="Y49" i="44"/>
  <c r="X49" i="44"/>
  <c r="X47" i="84"/>
  <c r="Y47" i="84"/>
  <c r="X48" i="31"/>
  <c r="Y48" i="31"/>
  <c r="X49" i="77"/>
  <c r="Y49" i="77"/>
  <c r="AH45" i="35"/>
  <c r="AQ45" i="35" s="1"/>
  <c r="AR47" i="73"/>
  <c r="Y49" i="25"/>
  <c r="X49" i="25"/>
  <c r="AH48" i="26"/>
  <c r="AQ48" i="26" s="1"/>
  <c r="AG49" i="42"/>
  <c r="AP49" i="42" s="1"/>
  <c r="AF49" i="42"/>
  <c r="AO49" i="42" s="1"/>
  <c r="AE49" i="42"/>
  <c r="W50" i="42"/>
  <c r="Z48" i="95"/>
  <c r="AR48" i="28"/>
  <c r="Y49" i="91"/>
  <c r="X49" i="91"/>
  <c r="AR45" i="90"/>
  <c r="Z49" i="30"/>
  <c r="AH47" i="80"/>
  <c r="AQ47" i="80" s="1"/>
  <c r="X47" i="74"/>
  <c r="Y47" i="74"/>
  <c r="AR48" i="40"/>
  <c r="Z47" i="45"/>
  <c r="Z48" i="83"/>
  <c r="AH46" i="90"/>
  <c r="AQ46" i="90" s="1"/>
  <c r="AH47" i="34"/>
  <c r="AQ47" i="34" s="1"/>
  <c r="X47" i="78"/>
  <c r="Y47" i="78"/>
  <c r="AR46" i="81"/>
  <c r="Y46" i="88"/>
  <c r="X46" i="88"/>
  <c r="X48" i="43"/>
  <c r="Y48" i="43"/>
  <c r="AH49" i="28"/>
  <c r="AQ49" i="28" s="1"/>
  <c r="AE48" i="26"/>
  <c r="AR48" i="38"/>
  <c r="AR46" i="45"/>
  <c r="AH48" i="73"/>
  <c r="AQ48" i="73" s="1"/>
  <c r="AR46" i="41"/>
  <c r="X46" i="47"/>
  <c r="Y46" i="47"/>
  <c r="AN48" i="91"/>
  <c r="AI48" i="91"/>
  <c r="Y46" i="27" l="1"/>
  <c r="X48" i="33"/>
  <c r="Y49" i="85"/>
  <c r="AI48" i="85"/>
  <c r="Z48" i="31"/>
  <c r="AE48" i="31" s="1"/>
  <c r="X49" i="79"/>
  <c r="Z49" i="79" s="1"/>
  <c r="W50" i="79" s="1"/>
  <c r="Z47" i="84"/>
  <c r="AI45" i="47"/>
  <c r="AG48" i="73"/>
  <c r="AP48" i="73" s="1"/>
  <c r="AG47" i="81"/>
  <c r="AP47" i="81" s="1"/>
  <c r="Z49" i="85"/>
  <c r="W50" i="85" s="1"/>
  <c r="Z46" i="88"/>
  <c r="AE46" i="88" s="1"/>
  <c r="AG47" i="34"/>
  <c r="AP47" i="34" s="1"/>
  <c r="W48" i="34"/>
  <c r="AG47" i="80"/>
  <c r="AP47" i="80" s="1"/>
  <c r="AG47" i="36"/>
  <c r="AP47" i="36" s="1"/>
  <c r="AI48" i="79"/>
  <c r="AR48" i="79" s="1"/>
  <c r="AI45" i="46"/>
  <c r="AI45" i="27"/>
  <c r="AE47" i="36"/>
  <c r="AE47" i="80"/>
  <c r="AN47" i="80" s="1"/>
  <c r="Z49" i="77"/>
  <c r="W50" i="77" s="1"/>
  <c r="AF47" i="36"/>
  <c r="AO47" i="36" s="1"/>
  <c r="AG48" i="26"/>
  <c r="AP48" i="26" s="1"/>
  <c r="Z49" i="91"/>
  <c r="W50" i="91" s="1"/>
  <c r="AE46" i="90"/>
  <c r="AF45" i="35"/>
  <c r="AO45" i="35" s="1"/>
  <c r="AF46" i="90"/>
  <c r="AO46" i="90" s="1"/>
  <c r="W46" i="35"/>
  <c r="Y46" i="35" s="1"/>
  <c r="Z50" i="48"/>
  <c r="AG50" i="48" s="1"/>
  <c r="AP50" i="48" s="1"/>
  <c r="AG46" i="90"/>
  <c r="AP46" i="90" s="1"/>
  <c r="Z47" i="75"/>
  <c r="AE45" i="35"/>
  <c r="AN45" i="35" s="1"/>
  <c r="AF48" i="26"/>
  <c r="AO48" i="26" s="1"/>
  <c r="Z49" i="25"/>
  <c r="AE49" i="25" s="1"/>
  <c r="Z46" i="47"/>
  <c r="W47" i="47" s="1"/>
  <c r="Z49" i="44"/>
  <c r="AG49" i="44" s="1"/>
  <c r="AP49" i="44" s="1"/>
  <c r="Z48" i="33"/>
  <c r="AG48" i="33" s="1"/>
  <c r="AP48" i="33" s="1"/>
  <c r="Z47" i="78"/>
  <c r="AF47" i="78" s="1"/>
  <c r="AO47" i="78" s="1"/>
  <c r="AE49" i="77"/>
  <c r="AG49" i="77"/>
  <c r="AP49" i="77" s="1"/>
  <c r="AF49" i="91"/>
  <c r="AO49" i="91" s="1"/>
  <c r="W48" i="84"/>
  <c r="AF47" i="84"/>
  <c r="AO47" i="84" s="1"/>
  <c r="AG47" i="84"/>
  <c r="AP47" i="84" s="1"/>
  <c r="AE47" i="84"/>
  <c r="AH48" i="43"/>
  <c r="AQ48" i="43" s="1"/>
  <c r="AH46" i="27"/>
  <c r="AQ46" i="27" s="1"/>
  <c r="Y50" i="42"/>
  <c r="X50" i="42"/>
  <c r="W46" i="89"/>
  <c r="AE45" i="89"/>
  <c r="AG45" i="89"/>
  <c r="AP45" i="89" s="1"/>
  <c r="AF45" i="89"/>
  <c r="AO45" i="89" s="1"/>
  <c r="Y48" i="92"/>
  <c r="X48" i="92"/>
  <c r="AH49" i="37"/>
  <c r="AQ49" i="37" s="1"/>
  <c r="AR48" i="85"/>
  <c r="AR46" i="78"/>
  <c r="AH49" i="85"/>
  <c r="AQ49" i="85" s="1"/>
  <c r="AI48" i="76"/>
  <c r="AN48" i="76"/>
  <c r="AI46" i="90"/>
  <c r="AN46" i="90"/>
  <c r="AH47" i="75"/>
  <c r="AQ47" i="75" s="1"/>
  <c r="AR46" i="74"/>
  <c r="AR48" i="86"/>
  <c r="AI49" i="38"/>
  <c r="AN49" i="38"/>
  <c r="Y49" i="73"/>
  <c r="X49" i="73"/>
  <c r="X49" i="26"/>
  <c r="Y49" i="26"/>
  <c r="AN48" i="26"/>
  <c r="AH47" i="74"/>
  <c r="AQ47" i="74" s="1"/>
  <c r="Z46" i="27"/>
  <c r="AN49" i="42"/>
  <c r="AI49" i="42"/>
  <c r="AR48" i="37"/>
  <c r="AG49" i="96"/>
  <c r="AP49" i="96" s="1"/>
  <c r="AF49" i="96"/>
  <c r="AO49" i="96" s="1"/>
  <c r="AE49" i="96"/>
  <c r="W50" i="96"/>
  <c r="AF49" i="85"/>
  <c r="AO49" i="85" s="1"/>
  <c r="AR45" i="88"/>
  <c r="AN48" i="87"/>
  <c r="AI48" i="87"/>
  <c r="AR47" i="33"/>
  <c r="AR48" i="25"/>
  <c r="AR48" i="77"/>
  <c r="AE47" i="75"/>
  <c r="W48" i="75"/>
  <c r="AF47" i="75"/>
  <c r="AO47" i="75" s="1"/>
  <c r="AG47" i="75"/>
  <c r="AP47" i="75" s="1"/>
  <c r="AH49" i="86"/>
  <c r="AQ49" i="86" s="1"/>
  <c r="AN48" i="73"/>
  <c r="AI48" i="73"/>
  <c r="Z48" i="43"/>
  <c r="AH46" i="88"/>
  <c r="AQ46" i="88" s="1"/>
  <c r="AH47" i="78"/>
  <c r="AQ47" i="78" s="1"/>
  <c r="AG48" i="83"/>
  <c r="AP48" i="83" s="1"/>
  <c r="AF48" i="83"/>
  <c r="AO48" i="83" s="1"/>
  <c r="W49" i="83"/>
  <c r="AE48" i="83"/>
  <c r="Z47" i="74"/>
  <c r="AF49" i="30"/>
  <c r="AO49" i="30" s="1"/>
  <c r="AE49" i="30"/>
  <c r="W50" i="30"/>
  <c r="AG49" i="30"/>
  <c r="AP49" i="30" s="1"/>
  <c r="AH49" i="77"/>
  <c r="AQ49" i="77" s="1"/>
  <c r="AH47" i="84"/>
  <c r="AQ47" i="84" s="1"/>
  <c r="AN46" i="94"/>
  <c r="AI46" i="94"/>
  <c r="AR49" i="48"/>
  <c r="Z49" i="37"/>
  <c r="AG47" i="93"/>
  <c r="AP47" i="93" s="1"/>
  <c r="AE47" i="93"/>
  <c r="AF47" i="93"/>
  <c r="AO47" i="93" s="1"/>
  <c r="W48" i="93"/>
  <c r="W48" i="39"/>
  <c r="AG47" i="39"/>
  <c r="AP47" i="39" s="1"/>
  <c r="AF47" i="39"/>
  <c r="AO47" i="39" s="1"/>
  <c r="AE47" i="39"/>
  <c r="AR46" i="75"/>
  <c r="W48" i="41"/>
  <c r="AG47" i="41"/>
  <c r="AP47" i="41" s="1"/>
  <c r="AF47" i="41"/>
  <c r="AO47" i="41" s="1"/>
  <c r="AE47" i="41"/>
  <c r="Z49" i="86"/>
  <c r="Y50" i="28"/>
  <c r="X50" i="28"/>
  <c r="X48" i="29"/>
  <c r="Y48" i="29"/>
  <c r="AH46" i="47"/>
  <c r="AQ46" i="47" s="1"/>
  <c r="AR48" i="91"/>
  <c r="AF47" i="45"/>
  <c r="AO47" i="45" s="1"/>
  <c r="AE47" i="45"/>
  <c r="W48" i="45"/>
  <c r="AG47" i="45"/>
  <c r="AP47" i="45" s="1"/>
  <c r="AH49" i="25"/>
  <c r="AQ49" i="25" s="1"/>
  <c r="W50" i="40"/>
  <c r="AG49" i="40"/>
  <c r="AP49" i="40" s="1"/>
  <c r="AE49" i="40"/>
  <c r="AF49" i="40"/>
  <c r="AO49" i="40" s="1"/>
  <c r="AN47" i="92"/>
  <c r="AI47" i="92"/>
  <c r="AR45" i="47"/>
  <c r="X49" i="76"/>
  <c r="Y49" i="76"/>
  <c r="AH46" i="46"/>
  <c r="AQ46" i="46" s="1"/>
  <c r="AR47" i="31"/>
  <c r="AR46" i="84"/>
  <c r="AH48" i="82"/>
  <c r="AQ48" i="82" s="1"/>
  <c r="AR47" i="82"/>
  <c r="X48" i="36"/>
  <c r="Y48" i="36"/>
  <c r="X50" i="38"/>
  <c r="Y50" i="38"/>
  <c r="AN47" i="81"/>
  <c r="AI47" i="81"/>
  <c r="X48" i="80"/>
  <c r="Y48" i="80"/>
  <c r="AN47" i="29"/>
  <c r="AI47" i="29"/>
  <c r="AG46" i="88"/>
  <c r="AP46" i="88" s="1"/>
  <c r="AG48" i="95"/>
  <c r="AP48" i="95" s="1"/>
  <c r="AF48" i="95"/>
  <c r="AO48" i="95" s="1"/>
  <c r="AE48" i="95"/>
  <c r="W49" i="95"/>
  <c r="AH49" i="44"/>
  <c r="AQ49" i="44" s="1"/>
  <c r="Y47" i="94"/>
  <c r="X47" i="94"/>
  <c r="AR45" i="46"/>
  <c r="AH50" i="48"/>
  <c r="AQ50" i="48" s="1"/>
  <c r="AF47" i="32"/>
  <c r="AO47" i="32" s="1"/>
  <c r="AE47" i="32"/>
  <c r="W48" i="32"/>
  <c r="AG47" i="32"/>
  <c r="AP47" i="32" s="1"/>
  <c r="Y47" i="90"/>
  <c r="X47" i="90"/>
  <c r="AR45" i="27"/>
  <c r="AR47" i="43"/>
  <c r="Z46" i="46"/>
  <c r="Z48" i="82"/>
  <c r="AN47" i="36"/>
  <c r="X48" i="34"/>
  <c r="Y48" i="34"/>
  <c r="AI49" i="28"/>
  <c r="AN49" i="28"/>
  <c r="X48" i="81"/>
  <c r="Y48" i="81"/>
  <c r="AI47" i="80"/>
  <c r="AH49" i="91"/>
  <c r="AQ49" i="91" s="1"/>
  <c r="AH48" i="31"/>
  <c r="AQ48" i="31" s="1"/>
  <c r="AH48" i="33"/>
  <c r="AQ48" i="33" s="1"/>
  <c r="AR48" i="44"/>
  <c r="Y49" i="87"/>
  <c r="X49" i="87"/>
  <c r="AN47" i="34"/>
  <c r="AI47" i="34"/>
  <c r="AE50" i="48" l="1"/>
  <c r="AG49" i="25"/>
  <c r="AP49" i="25" s="1"/>
  <c r="AE49" i="79"/>
  <c r="W47" i="88"/>
  <c r="AE49" i="85"/>
  <c r="AN49" i="85" s="1"/>
  <c r="AF48" i="31"/>
  <c r="AO48" i="31" s="1"/>
  <c r="AF46" i="88"/>
  <c r="AO46" i="88" s="1"/>
  <c r="AF50" i="48"/>
  <c r="AO50" i="48" s="1"/>
  <c r="AF49" i="79"/>
  <c r="AO49" i="79" s="1"/>
  <c r="AG49" i="85"/>
  <c r="AP49" i="85" s="1"/>
  <c r="AI48" i="26"/>
  <c r="AR48" i="26" s="1"/>
  <c r="AG48" i="31"/>
  <c r="AP48" i="31" s="1"/>
  <c r="AE46" i="47"/>
  <c r="W49" i="31"/>
  <c r="X46" i="35"/>
  <c r="W51" i="48"/>
  <c r="AG49" i="79"/>
  <c r="AP49" i="79" s="1"/>
  <c r="AI47" i="36"/>
  <c r="AR47" i="36" s="1"/>
  <c r="AH49" i="79"/>
  <c r="AQ49" i="79" s="1"/>
  <c r="AF48" i="33"/>
  <c r="AO48" i="33" s="1"/>
  <c r="AG49" i="91"/>
  <c r="AP49" i="91" s="1"/>
  <c r="AF49" i="77"/>
  <c r="AO49" i="77" s="1"/>
  <c r="AE49" i="91"/>
  <c r="AI49" i="91" s="1"/>
  <c r="Z48" i="92"/>
  <c r="AE48" i="92" s="1"/>
  <c r="AE49" i="44"/>
  <c r="AF49" i="44"/>
  <c r="AO49" i="44" s="1"/>
  <c r="AG47" i="78"/>
  <c r="AP47" i="78" s="1"/>
  <c r="W50" i="44"/>
  <c r="AF46" i="47"/>
  <c r="AO46" i="47" s="1"/>
  <c r="AI45" i="35"/>
  <c r="AR45" i="35" s="1"/>
  <c r="W48" i="78"/>
  <c r="AE47" i="78"/>
  <c r="AN47" i="78" s="1"/>
  <c r="AG46" i="47"/>
  <c r="AP46" i="47" s="1"/>
  <c r="W49" i="33"/>
  <c r="AF49" i="25"/>
  <c r="AO49" i="25" s="1"/>
  <c r="W50" i="25"/>
  <c r="Y50" i="25" s="1"/>
  <c r="Z48" i="80"/>
  <c r="AE48" i="80" s="1"/>
  <c r="Z48" i="36"/>
  <c r="AF48" i="36" s="1"/>
  <c r="AO48" i="36" s="1"/>
  <c r="Z48" i="81"/>
  <c r="AG48" i="81" s="1"/>
  <c r="AP48" i="81" s="1"/>
  <c r="Z47" i="90"/>
  <c r="AF47" i="90" s="1"/>
  <c r="AO47" i="90" s="1"/>
  <c r="Z48" i="29"/>
  <c r="W49" i="29" s="1"/>
  <c r="Z49" i="26"/>
  <c r="AE49" i="26" s="1"/>
  <c r="Z49" i="87"/>
  <c r="W50" i="87" s="1"/>
  <c r="AE48" i="33"/>
  <c r="AI48" i="33" s="1"/>
  <c r="AE48" i="81"/>
  <c r="X48" i="93"/>
  <c r="Y48" i="93"/>
  <c r="AH46" i="35"/>
  <c r="AQ46" i="35" s="1"/>
  <c r="AH49" i="87"/>
  <c r="AQ49" i="87" s="1"/>
  <c r="AN49" i="25"/>
  <c r="AR47" i="80"/>
  <c r="AR49" i="28"/>
  <c r="AG48" i="82"/>
  <c r="AP48" i="82" s="1"/>
  <c r="AF48" i="82"/>
  <c r="AO48" i="82" s="1"/>
  <c r="W49" i="82"/>
  <c r="AE48" i="82"/>
  <c r="AH47" i="90"/>
  <c r="AQ47" i="90" s="1"/>
  <c r="AI47" i="32"/>
  <c r="AN47" i="32"/>
  <c r="X49" i="95"/>
  <c r="Y49" i="95"/>
  <c r="Y47" i="88"/>
  <c r="X47" i="88"/>
  <c r="AR47" i="92"/>
  <c r="X50" i="40"/>
  <c r="Y50" i="40"/>
  <c r="W50" i="86"/>
  <c r="AG49" i="86"/>
  <c r="AP49" i="86" s="1"/>
  <c r="AF49" i="86"/>
  <c r="AO49" i="86" s="1"/>
  <c r="AE49" i="86"/>
  <c r="Y48" i="39"/>
  <c r="X48" i="39"/>
  <c r="Z48" i="39" s="1"/>
  <c r="W50" i="37"/>
  <c r="AG49" i="37"/>
  <c r="AP49" i="37" s="1"/>
  <c r="AF49" i="37"/>
  <c r="AO49" i="37" s="1"/>
  <c r="AE49" i="37"/>
  <c r="AR48" i="73"/>
  <c r="AR48" i="87"/>
  <c r="AF46" i="27"/>
  <c r="AO46" i="27" s="1"/>
  <c r="AG46" i="27"/>
  <c r="AP46" i="27" s="1"/>
  <c r="W47" i="27"/>
  <c r="AE46" i="27"/>
  <c r="AR46" i="90"/>
  <c r="Y46" i="89"/>
  <c r="X46" i="89"/>
  <c r="AI47" i="84"/>
  <c r="AN47" i="84"/>
  <c r="AI47" i="41"/>
  <c r="AN47" i="41"/>
  <c r="AE47" i="74"/>
  <c r="W48" i="74"/>
  <c r="AF47" i="74"/>
  <c r="AO47" i="74" s="1"/>
  <c r="AG47" i="74"/>
  <c r="AP47" i="74" s="1"/>
  <c r="AH49" i="73"/>
  <c r="AQ49" i="73" s="1"/>
  <c r="AF48" i="92"/>
  <c r="AO48" i="92" s="1"/>
  <c r="AH50" i="42"/>
  <c r="AQ50" i="42" s="1"/>
  <c r="X49" i="33"/>
  <c r="Y49" i="33"/>
  <c r="AR47" i="34"/>
  <c r="AH48" i="34"/>
  <c r="AQ48" i="34" s="1"/>
  <c r="X50" i="79"/>
  <c r="Y50" i="79"/>
  <c r="AR47" i="29"/>
  <c r="AH49" i="76"/>
  <c r="AQ49" i="76" s="1"/>
  <c r="Y48" i="45"/>
  <c r="X48" i="45"/>
  <c r="Z48" i="45" s="1"/>
  <c r="AI47" i="39"/>
  <c r="AN47" i="39"/>
  <c r="AN48" i="83"/>
  <c r="AI48" i="83"/>
  <c r="X50" i="85"/>
  <c r="Y50" i="85"/>
  <c r="AR48" i="76"/>
  <c r="Y51" i="48"/>
  <c r="X51" i="48"/>
  <c r="AE46" i="46"/>
  <c r="W47" i="46"/>
  <c r="AG46" i="46"/>
  <c r="AP46" i="46" s="1"/>
  <c r="AF46" i="46"/>
  <c r="AO46" i="46" s="1"/>
  <c r="AH48" i="29"/>
  <c r="AQ48" i="29" s="1"/>
  <c r="AH48" i="81"/>
  <c r="AQ48" i="81" s="1"/>
  <c r="Z48" i="34"/>
  <c r="AH47" i="94"/>
  <c r="AQ47" i="94" s="1"/>
  <c r="Z49" i="76"/>
  <c r="AI49" i="40"/>
  <c r="AN49" i="40"/>
  <c r="AI47" i="45"/>
  <c r="AN47" i="45"/>
  <c r="AH50" i="28"/>
  <c r="AQ50" i="28" s="1"/>
  <c r="AR46" i="94"/>
  <c r="Y49" i="83"/>
  <c r="X49" i="83"/>
  <c r="Y50" i="96"/>
  <c r="X50" i="96"/>
  <c r="Z49" i="73"/>
  <c r="Z50" i="42"/>
  <c r="Y50" i="91"/>
  <c r="X50" i="91"/>
  <c r="X50" i="44"/>
  <c r="Y50" i="44"/>
  <c r="AN48" i="95"/>
  <c r="AI48" i="95"/>
  <c r="AI46" i="88"/>
  <c r="AN46" i="88"/>
  <c r="AR47" i="81"/>
  <c r="AH48" i="36"/>
  <c r="AQ48" i="36" s="1"/>
  <c r="AN49" i="79"/>
  <c r="AH50" i="38"/>
  <c r="AQ50" i="38" s="1"/>
  <c r="AN47" i="93"/>
  <c r="AI47" i="93"/>
  <c r="Y50" i="30"/>
  <c r="X50" i="30"/>
  <c r="Y48" i="75"/>
  <c r="X48" i="75"/>
  <c r="AR49" i="42"/>
  <c r="AI45" i="89"/>
  <c r="AN45" i="89"/>
  <c r="Y48" i="78"/>
  <c r="X48" i="78"/>
  <c r="Z48" i="78" s="1"/>
  <c r="X49" i="31"/>
  <c r="Y49" i="31"/>
  <c r="X48" i="84"/>
  <c r="Y48" i="84"/>
  <c r="X47" i="47"/>
  <c r="Y47" i="47"/>
  <c r="Y50" i="77"/>
  <c r="X50" i="77"/>
  <c r="Z46" i="35"/>
  <c r="AN50" i="48"/>
  <c r="AI50" i="48"/>
  <c r="X48" i="32"/>
  <c r="Y48" i="32"/>
  <c r="Z47" i="94"/>
  <c r="AH48" i="80"/>
  <c r="AQ48" i="80" s="1"/>
  <c r="Z50" i="38"/>
  <c r="Z50" i="28"/>
  <c r="X48" i="41"/>
  <c r="Y48" i="41"/>
  <c r="AI49" i="30"/>
  <c r="AN49" i="30"/>
  <c r="W49" i="43"/>
  <c r="AG48" i="43"/>
  <c r="AP48" i="43" s="1"/>
  <c r="AF48" i="43"/>
  <c r="AO48" i="43" s="1"/>
  <c r="AE48" i="43"/>
  <c r="AI47" i="75"/>
  <c r="AN47" i="75"/>
  <c r="AI49" i="85"/>
  <c r="AN49" i="96"/>
  <c r="AI49" i="96"/>
  <c r="AH49" i="26"/>
  <c r="AQ49" i="26" s="1"/>
  <c r="AR49" i="38"/>
  <c r="AH48" i="92"/>
  <c r="AQ48" i="92" s="1"/>
  <c r="AI47" i="78"/>
  <c r="AN48" i="31"/>
  <c r="AN49" i="44"/>
  <c r="AI49" i="44"/>
  <c r="AN46" i="47"/>
  <c r="AI49" i="77"/>
  <c r="AN49" i="77"/>
  <c r="Z48" i="41" l="1"/>
  <c r="AF49" i="26"/>
  <c r="AO49" i="26" s="1"/>
  <c r="AI46" i="47"/>
  <c r="X50" i="25"/>
  <c r="Z50" i="25" s="1"/>
  <c r="Z50" i="77"/>
  <c r="AF50" i="77" s="1"/>
  <c r="AO50" i="77" s="1"/>
  <c r="AI49" i="25"/>
  <c r="AR49" i="25" s="1"/>
  <c r="AG49" i="26"/>
  <c r="AP49" i="26" s="1"/>
  <c r="W49" i="92"/>
  <c r="AN49" i="91"/>
  <c r="AI48" i="31"/>
  <c r="AG48" i="92"/>
  <c r="AP48" i="92" s="1"/>
  <c r="AI49" i="79"/>
  <c r="AR49" i="79" s="1"/>
  <c r="AE49" i="87"/>
  <c r="AE48" i="36"/>
  <c r="AF48" i="80"/>
  <c r="AO48" i="80" s="1"/>
  <c r="Z50" i="79"/>
  <c r="AF48" i="29"/>
  <c r="AO48" i="29" s="1"/>
  <c r="AE48" i="29"/>
  <c r="AI48" i="29" s="1"/>
  <c r="AF48" i="81"/>
  <c r="AO48" i="81" s="1"/>
  <c r="Z51" i="48"/>
  <c r="W49" i="81"/>
  <c r="AN48" i="33"/>
  <c r="AG48" i="36"/>
  <c r="AP48" i="36" s="1"/>
  <c r="W49" i="36"/>
  <c r="X49" i="36" s="1"/>
  <c r="AG48" i="29"/>
  <c r="AP48" i="29" s="1"/>
  <c r="AF49" i="87"/>
  <c r="AO49" i="87" s="1"/>
  <c r="AG48" i="80"/>
  <c r="AP48" i="80" s="1"/>
  <c r="Z48" i="93"/>
  <c r="W49" i="80"/>
  <c r="Z48" i="84"/>
  <c r="AE48" i="84" s="1"/>
  <c r="W48" i="90"/>
  <c r="Z50" i="91"/>
  <c r="Z49" i="83"/>
  <c r="AG49" i="83" s="1"/>
  <c r="AP49" i="83" s="1"/>
  <c r="Z49" i="95"/>
  <c r="W50" i="95" s="1"/>
  <c r="AE47" i="90"/>
  <c r="AN47" i="90" s="1"/>
  <c r="AG47" i="90"/>
  <c r="AP47" i="90" s="1"/>
  <c r="Z50" i="85"/>
  <c r="AG49" i="87"/>
  <c r="AP49" i="87" s="1"/>
  <c r="Z49" i="31"/>
  <c r="AG49" i="31" s="1"/>
  <c r="AP49" i="31" s="1"/>
  <c r="Z47" i="88"/>
  <c r="AF47" i="88" s="1"/>
  <c r="AO47" i="88" s="1"/>
  <c r="Z48" i="75"/>
  <c r="AF48" i="75" s="1"/>
  <c r="AO48" i="75" s="1"/>
  <c r="W50" i="26"/>
  <c r="Y50" i="26" s="1"/>
  <c r="AF49" i="95"/>
  <c r="AO49" i="95" s="1"/>
  <c r="AE49" i="95"/>
  <c r="AG50" i="25"/>
  <c r="AP50" i="25" s="1"/>
  <c r="AF50" i="25"/>
  <c r="AO50" i="25" s="1"/>
  <c r="AE50" i="25"/>
  <c r="W51" i="25"/>
  <c r="AR45" i="89"/>
  <c r="AR48" i="33"/>
  <c r="AH48" i="32"/>
  <c r="AQ48" i="32" s="1"/>
  <c r="AG50" i="77"/>
  <c r="AP50" i="77" s="1"/>
  <c r="AG48" i="78"/>
  <c r="AP48" i="78" s="1"/>
  <c r="AF48" i="78"/>
  <c r="AO48" i="78" s="1"/>
  <c r="AE48" i="78"/>
  <c r="W49" i="78"/>
  <c r="AH49" i="83"/>
  <c r="AQ49" i="83" s="1"/>
  <c r="AR46" i="47"/>
  <c r="AH48" i="41"/>
  <c r="AQ48" i="41" s="1"/>
  <c r="Z48" i="32"/>
  <c r="W47" i="35"/>
  <c r="AG46" i="35"/>
  <c r="AP46" i="35" s="1"/>
  <c r="AF46" i="35"/>
  <c r="AO46" i="35" s="1"/>
  <c r="AE46" i="35"/>
  <c r="W51" i="42"/>
  <c r="AG50" i="42"/>
  <c r="AP50" i="42" s="1"/>
  <c r="AF50" i="42"/>
  <c r="AO50" i="42" s="1"/>
  <c r="AE50" i="42"/>
  <c r="AR49" i="40"/>
  <c r="AF50" i="85"/>
  <c r="AO50" i="85" s="1"/>
  <c r="AE50" i="85"/>
  <c r="W51" i="85"/>
  <c r="AG50" i="85"/>
  <c r="AP50" i="85" s="1"/>
  <c r="AN48" i="92"/>
  <c r="Y48" i="74"/>
  <c r="X48" i="74"/>
  <c r="AI49" i="37"/>
  <c r="AN49" i="37"/>
  <c r="Y50" i="86"/>
  <c r="X50" i="86"/>
  <c r="Z50" i="86" s="1"/>
  <c r="AH47" i="88"/>
  <c r="AQ47" i="88" s="1"/>
  <c r="W49" i="93"/>
  <c r="AG48" i="93"/>
  <c r="AP48" i="93" s="1"/>
  <c r="AF48" i="93"/>
  <c r="AO48" i="93" s="1"/>
  <c r="AE48" i="93"/>
  <c r="AR48" i="31"/>
  <c r="AR49" i="85"/>
  <c r="AH50" i="44"/>
  <c r="AQ50" i="44" s="1"/>
  <c r="W50" i="73"/>
  <c r="AG49" i="73"/>
  <c r="AP49" i="73" s="1"/>
  <c r="AE49" i="73"/>
  <c r="AF49" i="73"/>
  <c r="AO49" i="73" s="1"/>
  <c r="AG49" i="76"/>
  <c r="AP49" i="76" s="1"/>
  <c r="AF49" i="76"/>
  <c r="AO49" i="76" s="1"/>
  <c r="W50" i="76"/>
  <c r="AE49" i="76"/>
  <c r="AG48" i="45"/>
  <c r="AP48" i="45" s="1"/>
  <c r="AF48" i="45"/>
  <c r="AO48" i="45" s="1"/>
  <c r="W49" i="45"/>
  <c r="AE48" i="45"/>
  <c r="AR47" i="84"/>
  <c r="Z50" i="44"/>
  <c r="AH50" i="96"/>
  <c r="AQ50" i="96" s="1"/>
  <c r="AH49" i="33"/>
  <c r="AQ49" i="33" s="1"/>
  <c r="AH46" i="89"/>
  <c r="AQ46" i="89" s="1"/>
  <c r="AI49" i="86"/>
  <c r="AN49" i="86"/>
  <c r="AH50" i="40"/>
  <c r="AQ50" i="40" s="1"/>
  <c r="AN48" i="82"/>
  <c r="AI48" i="82"/>
  <c r="X49" i="81"/>
  <c r="Y49" i="81"/>
  <c r="AN48" i="80"/>
  <c r="AE48" i="41"/>
  <c r="W49" i="41"/>
  <c r="AF48" i="41"/>
  <c r="AO48" i="41" s="1"/>
  <c r="AG48" i="41"/>
  <c r="AP48" i="41" s="1"/>
  <c r="AH50" i="25"/>
  <c r="AQ50" i="25" s="1"/>
  <c r="AH47" i="47"/>
  <c r="AQ47" i="47" s="1"/>
  <c r="AH50" i="30"/>
  <c r="AQ50" i="30" s="1"/>
  <c r="AF48" i="34"/>
  <c r="AO48" i="34" s="1"/>
  <c r="AG48" i="34"/>
  <c r="AP48" i="34" s="1"/>
  <c r="W49" i="34"/>
  <c r="AE48" i="34"/>
  <c r="AF51" i="48"/>
  <c r="AO51" i="48" s="1"/>
  <c r="AG51" i="48"/>
  <c r="AP51" i="48" s="1"/>
  <c r="AE51" i="48"/>
  <c r="W52" i="48"/>
  <c r="AR48" i="83"/>
  <c r="AI47" i="74"/>
  <c r="AN47" i="74"/>
  <c r="AE48" i="39"/>
  <c r="W49" i="39"/>
  <c r="AF48" i="39"/>
  <c r="AO48" i="39" s="1"/>
  <c r="AG48" i="39"/>
  <c r="AP48" i="39" s="1"/>
  <c r="AR47" i="32"/>
  <c r="AR49" i="44"/>
  <c r="X49" i="43"/>
  <c r="Y49" i="43"/>
  <c r="Z47" i="47"/>
  <c r="AR47" i="78"/>
  <c r="AR47" i="75"/>
  <c r="AF50" i="38"/>
  <c r="AO50" i="38" s="1"/>
  <c r="AE50" i="38"/>
  <c r="W51" i="38"/>
  <c r="AG50" i="38"/>
  <c r="AP50" i="38" s="1"/>
  <c r="AG47" i="94"/>
  <c r="AP47" i="94" s="1"/>
  <c r="W48" i="94"/>
  <c r="AE47" i="94"/>
  <c r="AF47" i="94"/>
  <c r="AO47" i="94" s="1"/>
  <c r="AH50" i="77"/>
  <c r="AQ50" i="77" s="1"/>
  <c r="AH48" i="78"/>
  <c r="AQ48" i="78" s="1"/>
  <c r="Z50" i="30"/>
  <c r="AR46" i="88"/>
  <c r="AH50" i="91"/>
  <c r="AQ50" i="91" s="1"/>
  <c r="Y47" i="46"/>
  <c r="X47" i="46"/>
  <c r="Z49" i="33"/>
  <c r="X49" i="92"/>
  <c r="Y49" i="92"/>
  <c r="AR47" i="41"/>
  <c r="AN46" i="27"/>
  <c r="AI46" i="27"/>
  <c r="Z50" i="40"/>
  <c r="Y49" i="82"/>
  <c r="X49" i="82"/>
  <c r="AI49" i="87"/>
  <c r="AN49" i="87"/>
  <c r="AI48" i="36"/>
  <c r="AN48" i="36"/>
  <c r="AF49" i="83"/>
  <c r="AO49" i="83" s="1"/>
  <c r="Y50" i="87"/>
  <c r="X50" i="87"/>
  <c r="AE50" i="28"/>
  <c r="AF50" i="28"/>
  <c r="AO50" i="28" s="1"/>
  <c r="W51" i="28"/>
  <c r="AG50" i="28"/>
  <c r="AP50" i="28" s="1"/>
  <c r="AR49" i="96"/>
  <c r="AI48" i="43"/>
  <c r="AN48" i="43"/>
  <c r="AR49" i="30"/>
  <c r="AR50" i="48"/>
  <c r="AH48" i="84"/>
  <c r="AQ48" i="84" s="1"/>
  <c r="AH48" i="75"/>
  <c r="AQ48" i="75" s="1"/>
  <c r="AR47" i="93"/>
  <c r="AR48" i="95"/>
  <c r="Z50" i="96"/>
  <c r="AR47" i="45"/>
  <c r="AI46" i="46"/>
  <c r="AN46" i="46"/>
  <c r="AR47" i="39"/>
  <c r="AH50" i="79"/>
  <c r="AQ50" i="79" s="1"/>
  <c r="Z46" i="89"/>
  <c r="X47" i="27"/>
  <c r="Y47" i="27"/>
  <c r="Y50" i="37"/>
  <c r="X50" i="37"/>
  <c r="AH49" i="95"/>
  <c r="AQ49" i="95" s="1"/>
  <c r="X50" i="26"/>
  <c r="X49" i="29"/>
  <c r="Y49" i="29"/>
  <c r="AH49" i="31"/>
  <c r="AQ49" i="31" s="1"/>
  <c r="AR49" i="77"/>
  <c r="AF48" i="84"/>
  <c r="AO48" i="84" s="1"/>
  <c r="AF50" i="91"/>
  <c r="AO50" i="91" s="1"/>
  <c r="AE50" i="91"/>
  <c r="AG50" i="91"/>
  <c r="AP50" i="91" s="1"/>
  <c r="W51" i="91"/>
  <c r="AH51" i="48"/>
  <c r="AQ51" i="48" s="1"/>
  <c r="AH50" i="85"/>
  <c r="AQ50" i="85" s="1"/>
  <c r="AH48" i="45"/>
  <c r="AQ48" i="45" s="1"/>
  <c r="AE50" i="79"/>
  <c r="W51" i="79"/>
  <c r="AG50" i="79"/>
  <c r="AP50" i="79" s="1"/>
  <c r="AF50" i="79"/>
  <c r="AO50" i="79" s="1"/>
  <c r="AR49" i="91"/>
  <c r="AH48" i="39"/>
  <c r="AQ48" i="39" s="1"/>
  <c r="AH48" i="93"/>
  <c r="AQ48" i="93" s="1"/>
  <c r="AI49" i="26"/>
  <c r="AN49" i="26"/>
  <c r="X48" i="90"/>
  <c r="Y48" i="90"/>
  <c r="AI48" i="81"/>
  <c r="AN48" i="81"/>
  <c r="X49" i="80"/>
  <c r="Y49" i="80"/>
  <c r="Y49" i="36" l="1"/>
  <c r="AN48" i="29"/>
  <c r="AI48" i="92"/>
  <c r="W51" i="77"/>
  <c r="AE50" i="77"/>
  <c r="AN50" i="77" s="1"/>
  <c r="AG48" i="75"/>
  <c r="AP48" i="75" s="1"/>
  <c r="AG48" i="84"/>
  <c r="AP48" i="84" s="1"/>
  <c r="W49" i="84"/>
  <c r="AG49" i="95"/>
  <c r="AP49" i="95" s="1"/>
  <c r="Z47" i="27"/>
  <c r="AE47" i="27" s="1"/>
  <c r="Z50" i="87"/>
  <c r="AG50" i="87" s="1"/>
  <c r="AP50" i="87" s="1"/>
  <c r="Z49" i="43"/>
  <c r="AE49" i="43" s="1"/>
  <c r="AG47" i="88"/>
  <c r="AP47" i="88" s="1"/>
  <c r="Z50" i="26"/>
  <c r="AE50" i="26" s="1"/>
  <c r="AE49" i="83"/>
  <c r="AI49" i="83" s="1"/>
  <c r="W50" i="31"/>
  <c r="W50" i="83"/>
  <c r="Y50" i="83" s="1"/>
  <c r="AE49" i="31"/>
  <c r="AN49" i="31" s="1"/>
  <c r="AI48" i="80"/>
  <c r="AR48" i="80" s="1"/>
  <c r="Z48" i="90"/>
  <c r="AF48" i="90" s="1"/>
  <c r="AO48" i="90" s="1"/>
  <c r="Z49" i="80"/>
  <c r="AF49" i="80" s="1"/>
  <c r="AO49" i="80" s="1"/>
  <c r="AI47" i="90"/>
  <c r="W49" i="75"/>
  <c r="Y49" i="75" s="1"/>
  <c r="W48" i="88"/>
  <c r="Y48" i="88" s="1"/>
  <c r="AF49" i="31"/>
  <c r="AO49" i="31" s="1"/>
  <c r="AE48" i="75"/>
  <c r="AE47" i="88"/>
  <c r="AN47" i="88" s="1"/>
  <c r="W50" i="80"/>
  <c r="W48" i="27"/>
  <c r="AG47" i="27"/>
  <c r="AP47" i="27" s="1"/>
  <c r="AF47" i="27"/>
  <c r="AO47" i="27" s="1"/>
  <c r="AG50" i="26"/>
  <c r="AP50" i="26" s="1"/>
  <c r="AH50" i="37"/>
  <c r="AQ50" i="37" s="1"/>
  <c r="W51" i="96"/>
  <c r="AG50" i="96"/>
  <c r="AP50" i="96" s="1"/>
  <c r="AE50" i="96"/>
  <c r="AF50" i="96"/>
  <c r="AO50" i="96" s="1"/>
  <c r="AH49" i="82"/>
  <c r="AQ49" i="82" s="1"/>
  <c r="AH47" i="46"/>
  <c r="AQ47" i="46" s="1"/>
  <c r="AN50" i="91"/>
  <c r="AI50" i="91"/>
  <c r="AH50" i="26"/>
  <c r="AQ50" i="26" s="1"/>
  <c r="AN49" i="83"/>
  <c r="AR49" i="87"/>
  <c r="AF49" i="33"/>
  <c r="AO49" i="33" s="1"/>
  <c r="AG49" i="33"/>
  <c r="AP49" i="33" s="1"/>
  <c r="W50" i="33"/>
  <c r="AE49" i="33"/>
  <c r="AN47" i="94"/>
  <c r="AI47" i="94"/>
  <c r="AI50" i="38"/>
  <c r="AN50" i="38"/>
  <c r="AG47" i="47"/>
  <c r="AP47" i="47" s="1"/>
  <c r="AF47" i="47"/>
  <c r="AO47" i="47" s="1"/>
  <c r="W48" i="47"/>
  <c r="AE47" i="47"/>
  <c r="AN48" i="34"/>
  <c r="AI48" i="34"/>
  <c r="AI48" i="41"/>
  <c r="AN48" i="41"/>
  <c r="AR48" i="82"/>
  <c r="W51" i="44"/>
  <c r="AF50" i="44"/>
  <c r="AO50" i="44" s="1"/>
  <c r="AE50" i="44"/>
  <c r="AG50" i="44"/>
  <c r="AP50" i="44" s="1"/>
  <c r="AI48" i="93"/>
  <c r="AN48" i="93"/>
  <c r="AE50" i="86"/>
  <c r="W51" i="86"/>
  <c r="AF50" i="86"/>
  <c r="AO50" i="86" s="1"/>
  <c r="AG50" i="86"/>
  <c r="AP50" i="86" s="1"/>
  <c r="AR48" i="92"/>
  <c r="AN48" i="78"/>
  <c r="AI48" i="78"/>
  <c r="AN50" i="25"/>
  <c r="AI50" i="25"/>
  <c r="W51" i="87"/>
  <c r="AF50" i="87"/>
  <c r="AO50" i="87" s="1"/>
  <c r="X48" i="94"/>
  <c r="Y48" i="94"/>
  <c r="X49" i="39"/>
  <c r="Y49" i="39"/>
  <c r="Y51" i="42"/>
  <c r="X51" i="42"/>
  <c r="AN48" i="75"/>
  <c r="X50" i="95"/>
  <c r="Y50" i="95"/>
  <c r="AH49" i="80"/>
  <c r="AQ49" i="80" s="1"/>
  <c r="Y51" i="28"/>
  <c r="X51" i="28"/>
  <c r="AR47" i="90"/>
  <c r="AH49" i="43"/>
  <c r="AQ49" i="43" s="1"/>
  <c r="AI48" i="39"/>
  <c r="AN48" i="39"/>
  <c r="AI51" i="48"/>
  <c r="AN51" i="48"/>
  <c r="X49" i="34"/>
  <c r="Y49" i="34"/>
  <c r="AR49" i="86"/>
  <c r="AN49" i="76"/>
  <c r="AI49" i="76"/>
  <c r="AI49" i="73"/>
  <c r="AN49" i="73"/>
  <c r="AR49" i="37"/>
  <c r="X47" i="35"/>
  <c r="Y47" i="35"/>
  <c r="X50" i="31"/>
  <c r="Y50" i="31"/>
  <c r="AH48" i="74"/>
  <c r="AQ48" i="74" s="1"/>
  <c r="AI50" i="42"/>
  <c r="AN50" i="42"/>
  <c r="AG48" i="32"/>
  <c r="AP48" i="32" s="1"/>
  <c r="AF48" i="32"/>
  <c r="AO48" i="32" s="1"/>
  <c r="AE48" i="32"/>
  <c r="W49" i="32"/>
  <c r="AI49" i="95"/>
  <c r="AN49" i="95"/>
  <c r="AR48" i="29"/>
  <c r="Y52" i="48"/>
  <c r="X52" i="48"/>
  <c r="Y51" i="91"/>
  <c r="X51" i="91"/>
  <c r="AH49" i="29"/>
  <c r="AQ49" i="29" s="1"/>
  <c r="Z50" i="37"/>
  <c r="AR48" i="43"/>
  <c r="Z49" i="82"/>
  <c r="Z47" i="46"/>
  <c r="AR49" i="26"/>
  <c r="Y51" i="79"/>
  <c r="X51" i="79"/>
  <c r="X49" i="84"/>
  <c r="Y49" i="84"/>
  <c r="Z49" i="29"/>
  <c r="AR46" i="46"/>
  <c r="AI50" i="28"/>
  <c r="AN50" i="28"/>
  <c r="AR48" i="36"/>
  <c r="AF50" i="40"/>
  <c r="AO50" i="40" s="1"/>
  <c r="AE50" i="40"/>
  <c r="W51" i="40"/>
  <c r="AG50" i="40"/>
  <c r="AP50" i="40" s="1"/>
  <c r="AH49" i="92"/>
  <c r="AQ49" i="92" s="1"/>
  <c r="AR47" i="74"/>
  <c r="AH49" i="81"/>
  <c r="AQ49" i="81" s="1"/>
  <c r="AN48" i="45"/>
  <c r="AI48" i="45"/>
  <c r="Y50" i="76"/>
  <c r="X50" i="76"/>
  <c r="AH49" i="36"/>
  <c r="AQ49" i="36" s="1"/>
  <c r="Y49" i="93"/>
  <c r="X49" i="93"/>
  <c r="AH50" i="86"/>
  <c r="AQ50" i="86" s="1"/>
  <c r="Y51" i="85"/>
  <c r="X51" i="85"/>
  <c r="AI46" i="35"/>
  <c r="AN46" i="35"/>
  <c r="Y51" i="77"/>
  <c r="X51" i="77"/>
  <c r="AH48" i="90"/>
  <c r="AQ48" i="90" s="1"/>
  <c r="AF46" i="89"/>
  <c r="AO46" i="89" s="1"/>
  <c r="AE46" i="89"/>
  <c r="AG46" i="89"/>
  <c r="AP46" i="89" s="1"/>
  <c r="W47" i="89"/>
  <c r="AR48" i="81"/>
  <c r="AI50" i="79"/>
  <c r="AN50" i="79"/>
  <c r="AN48" i="84"/>
  <c r="AI48" i="84"/>
  <c r="AH47" i="27"/>
  <c r="AQ47" i="27" s="1"/>
  <c r="AH50" i="87"/>
  <c r="AQ50" i="87" s="1"/>
  <c r="AR46" i="27"/>
  <c r="Z49" i="92"/>
  <c r="AG50" i="30"/>
  <c r="AP50" i="30" s="1"/>
  <c r="AF50" i="30"/>
  <c r="AO50" i="30" s="1"/>
  <c r="AE50" i="30"/>
  <c r="W51" i="30"/>
  <c r="X51" i="38"/>
  <c r="Y51" i="38"/>
  <c r="X49" i="41"/>
  <c r="Y49" i="41"/>
  <c r="Z49" i="81"/>
  <c r="Y49" i="45"/>
  <c r="X49" i="45"/>
  <c r="Y50" i="73"/>
  <c r="X50" i="73"/>
  <c r="Z49" i="36"/>
  <c r="Z48" i="74"/>
  <c r="AI50" i="85"/>
  <c r="AN50" i="85"/>
  <c r="Y49" i="78"/>
  <c r="X49" i="78"/>
  <c r="Y51" i="25"/>
  <c r="X51" i="25"/>
  <c r="X49" i="75" l="1"/>
  <c r="Z49" i="45"/>
  <c r="X48" i="88"/>
  <c r="X50" i="83"/>
  <c r="AE50" i="87"/>
  <c r="W50" i="43"/>
  <c r="AE49" i="80"/>
  <c r="AI48" i="75"/>
  <c r="AF49" i="43"/>
  <c r="AO49" i="43" s="1"/>
  <c r="AI50" i="77"/>
  <c r="AF50" i="26"/>
  <c r="AO50" i="26" s="1"/>
  <c r="Z51" i="28"/>
  <c r="AG51" i="28" s="1"/>
  <c r="AP51" i="28" s="1"/>
  <c r="AE48" i="90"/>
  <c r="W49" i="90"/>
  <c r="W51" i="26"/>
  <c r="X51" i="26" s="1"/>
  <c r="AG49" i="43"/>
  <c r="AP49" i="43" s="1"/>
  <c r="AG49" i="80"/>
  <c r="AP49" i="80" s="1"/>
  <c r="AG48" i="90"/>
  <c r="AP48" i="90" s="1"/>
  <c r="Z49" i="93"/>
  <c r="Z47" i="35"/>
  <c r="Z51" i="91"/>
  <c r="W52" i="91" s="1"/>
  <c r="AI49" i="31"/>
  <c r="Z50" i="83"/>
  <c r="Z49" i="84"/>
  <c r="AG49" i="84" s="1"/>
  <c r="AP49" i="84" s="1"/>
  <c r="AI47" i="88"/>
  <c r="Z50" i="31"/>
  <c r="Z51" i="25"/>
  <c r="AG51" i="25" s="1"/>
  <c r="AP51" i="25" s="1"/>
  <c r="Z50" i="73"/>
  <c r="Z49" i="34"/>
  <c r="AE49" i="34" s="1"/>
  <c r="Z51" i="38"/>
  <c r="AE51" i="38" s="1"/>
  <c r="Z50" i="76"/>
  <c r="AE50" i="76" s="1"/>
  <c r="Z50" i="95"/>
  <c r="AG50" i="95" s="1"/>
  <c r="AP50" i="95" s="1"/>
  <c r="W51" i="76"/>
  <c r="AG50" i="76"/>
  <c r="AP50" i="76" s="1"/>
  <c r="AF50" i="76"/>
  <c r="AO50" i="76" s="1"/>
  <c r="W51" i="95"/>
  <c r="AF50" i="95"/>
  <c r="AO50" i="95" s="1"/>
  <c r="AG48" i="74"/>
  <c r="AP48" i="74" s="1"/>
  <c r="AF48" i="74"/>
  <c r="AO48" i="74" s="1"/>
  <c r="AE48" i="74"/>
  <c r="W49" i="74"/>
  <c r="AR50" i="79"/>
  <c r="AN46" i="89"/>
  <c r="AI46" i="89"/>
  <c r="AE49" i="93"/>
  <c r="W50" i="93"/>
  <c r="AG49" i="93"/>
  <c r="AP49" i="93" s="1"/>
  <c r="AF49" i="93"/>
  <c r="AO49" i="93" s="1"/>
  <c r="AH50" i="76"/>
  <c r="AQ50" i="76" s="1"/>
  <c r="AH49" i="84"/>
  <c r="AQ49" i="84" s="1"/>
  <c r="X49" i="32"/>
  <c r="Y49" i="32"/>
  <c r="AH50" i="31"/>
  <c r="AQ50" i="31" s="1"/>
  <c r="AH47" i="35"/>
  <c r="AQ47" i="35" s="1"/>
  <c r="AR49" i="76"/>
  <c r="AR48" i="39"/>
  <c r="AH51" i="42"/>
  <c r="AQ51" i="42" s="1"/>
  <c r="Y51" i="87"/>
  <c r="X51" i="87"/>
  <c r="AI50" i="86"/>
  <c r="AN50" i="86"/>
  <c r="AR48" i="34"/>
  <c r="X50" i="33"/>
  <c r="Y50" i="33"/>
  <c r="Y51" i="26"/>
  <c r="AI49" i="80"/>
  <c r="AN49" i="80"/>
  <c r="AF49" i="36"/>
  <c r="AO49" i="36" s="1"/>
  <c r="AE49" i="36"/>
  <c r="W50" i="36"/>
  <c r="AG49" i="36"/>
  <c r="AP49" i="36" s="1"/>
  <c r="AR47" i="88"/>
  <c r="AR46" i="35"/>
  <c r="Y51" i="40"/>
  <c r="X51" i="40"/>
  <c r="AR50" i="28"/>
  <c r="AE49" i="84"/>
  <c r="AG47" i="46"/>
  <c r="AP47" i="46" s="1"/>
  <c r="AF47" i="46"/>
  <c r="AO47" i="46" s="1"/>
  <c r="AE47" i="46"/>
  <c r="W48" i="46"/>
  <c r="AG51" i="91"/>
  <c r="AP51" i="91" s="1"/>
  <c r="AF51" i="91"/>
  <c r="AO51" i="91" s="1"/>
  <c r="AE51" i="91"/>
  <c r="AN48" i="32"/>
  <c r="AI48" i="32"/>
  <c r="AE50" i="83"/>
  <c r="AG50" i="83"/>
  <c r="AP50" i="83" s="1"/>
  <c r="AF50" i="83"/>
  <c r="AO50" i="83" s="1"/>
  <c r="W51" i="83"/>
  <c r="AH48" i="94"/>
  <c r="AQ48" i="94" s="1"/>
  <c r="AI50" i="87"/>
  <c r="AN50" i="87"/>
  <c r="X51" i="44"/>
  <c r="Y51" i="44"/>
  <c r="AR49" i="83"/>
  <c r="AR50" i="91"/>
  <c r="AN50" i="26"/>
  <c r="AI50" i="26"/>
  <c r="AH49" i="75"/>
  <c r="AQ49" i="75" s="1"/>
  <c r="AH50" i="73"/>
  <c r="AQ50" i="73" s="1"/>
  <c r="AE49" i="81"/>
  <c r="AG49" i="81"/>
  <c r="AP49" i="81" s="1"/>
  <c r="AF49" i="81"/>
  <c r="AO49" i="81" s="1"/>
  <c r="W50" i="81"/>
  <c r="AF49" i="92"/>
  <c r="AO49" i="92" s="1"/>
  <c r="W50" i="92"/>
  <c r="AE49" i="92"/>
  <c r="AG49" i="92"/>
  <c r="AP49" i="92" s="1"/>
  <c r="AH51" i="85"/>
  <c r="AQ51" i="85" s="1"/>
  <c r="AI50" i="40"/>
  <c r="AN50" i="40"/>
  <c r="AH51" i="79"/>
  <c r="AQ51" i="79" s="1"/>
  <c r="W50" i="82"/>
  <c r="AG49" i="82"/>
  <c r="AP49" i="82" s="1"/>
  <c r="AF49" i="82"/>
  <c r="AO49" i="82" s="1"/>
  <c r="AE49" i="82"/>
  <c r="AH52" i="48"/>
  <c r="AQ52" i="48" s="1"/>
  <c r="AH48" i="88"/>
  <c r="AQ48" i="88" s="1"/>
  <c r="AH50" i="83"/>
  <c r="AQ50" i="83" s="1"/>
  <c r="AH50" i="95"/>
  <c r="AQ50" i="95" s="1"/>
  <c r="Z51" i="42"/>
  <c r="Z48" i="94"/>
  <c r="AR50" i="25"/>
  <c r="AR48" i="93"/>
  <c r="AN47" i="47"/>
  <c r="AI47" i="47"/>
  <c r="AR50" i="38"/>
  <c r="AI50" i="96"/>
  <c r="AN50" i="96"/>
  <c r="AI49" i="43"/>
  <c r="AN49" i="43"/>
  <c r="AN48" i="90"/>
  <c r="AH51" i="77"/>
  <c r="AQ51" i="77" s="1"/>
  <c r="AR48" i="45"/>
  <c r="AR47" i="94"/>
  <c r="X49" i="90"/>
  <c r="Y49" i="90"/>
  <c r="AH49" i="78"/>
  <c r="AQ49" i="78" s="1"/>
  <c r="W50" i="45"/>
  <c r="AG49" i="45"/>
  <c r="AP49" i="45" s="1"/>
  <c r="AE49" i="45"/>
  <c r="AF49" i="45"/>
  <c r="AO49" i="45" s="1"/>
  <c r="AH51" i="38"/>
  <c r="AQ51" i="38" s="1"/>
  <c r="AR49" i="31"/>
  <c r="W51" i="31"/>
  <c r="AG50" i="31"/>
  <c r="AP50" i="31" s="1"/>
  <c r="AF50" i="31"/>
  <c r="AO50" i="31" s="1"/>
  <c r="AE50" i="31"/>
  <c r="AE47" i="35"/>
  <c r="W48" i="35"/>
  <c r="AF47" i="35"/>
  <c r="AO47" i="35" s="1"/>
  <c r="AG47" i="35"/>
  <c r="AP47" i="35" s="1"/>
  <c r="AH49" i="34"/>
  <c r="AQ49" i="34" s="1"/>
  <c r="AF50" i="73"/>
  <c r="AO50" i="73" s="1"/>
  <c r="AE50" i="73"/>
  <c r="W51" i="73"/>
  <c r="AG50" i="73"/>
  <c r="AP50" i="73" s="1"/>
  <c r="AR48" i="84"/>
  <c r="Z49" i="75"/>
  <c r="AH49" i="41"/>
  <c r="AQ49" i="41" s="1"/>
  <c r="X51" i="30"/>
  <c r="Y51" i="30"/>
  <c r="X47" i="89"/>
  <c r="Y47" i="89"/>
  <c r="Z51" i="85"/>
  <c r="AH49" i="93"/>
  <c r="AQ49" i="93" s="1"/>
  <c r="AF49" i="29"/>
  <c r="AO49" i="29" s="1"/>
  <c r="AE49" i="29"/>
  <c r="W50" i="29"/>
  <c r="AG49" i="29"/>
  <c r="AP49" i="29" s="1"/>
  <c r="Z51" i="79"/>
  <c r="Z52" i="48"/>
  <c r="AR49" i="95"/>
  <c r="Z48" i="88"/>
  <c r="AR51" i="48"/>
  <c r="AR48" i="75"/>
  <c r="AH49" i="39"/>
  <c r="AQ49" i="39" s="1"/>
  <c r="AR48" i="78"/>
  <c r="AI50" i="44"/>
  <c r="AN50" i="44"/>
  <c r="X48" i="47"/>
  <c r="Y48" i="47"/>
  <c r="Y48" i="27"/>
  <c r="X48" i="27"/>
  <c r="Z49" i="78"/>
  <c r="AH51" i="25"/>
  <c r="AQ51" i="25" s="1"/>
  <c r="AR50" i="77"/>
  <c r="AR50" i="85"/>
  <c r="AH49" i="45"/>
  <c r="AQ49" i="45" s="1"/>
  <c r="Z49" i="41"/>
  <c r="AN50" i="30"/>
  <c r="AI50" i="30"/>
  <c r="Z51" i="77"/>
  <c r="AE50" i="37"/>
  <c r="W51" i="37"/>
  <c r="AF50" i="37"/>
  <c r="AO50" i="37" s="1"/>
  <c r="AG50" i="37"/>
  <c r="AP50" i="37" s="1"/>
  <c r="AH51" i="91"/>
  <c r="AQ51" i="91" s="1"/>
  <c r="AR50" i="42"/>
  <c r="AR49" i="73"/>
  <c r="AH51" i="28"/>
  <c r="AQ51" i="28" s="1"/>
  <c r="Z49" i="39"/>
  <c r="X51" i="86"/>
  <c r="Y51" i="86"/>
  <c r="AR48" i="41"/>
  <c r="AI49" i="33"/>
  <c r="AN49" i="33"/>
  <c r="X51" i="96"/>
  <c r="Z51" i="96" s="1"/>
  <c r="Y51" i="96"/>
  <c r="X50" i="43"/>
  <c r="Y50" i="43"/>
  <c r="AI47" i="27"/>
  <c r="AN47" i="27"/>
  <c r="X50" i="80"/>
  <c r="Y50" i="80"/>
  <c r="AE51" i="28" l="1"/>
  <c r="W50" i="84"/>
  <c r="W52" i="25"/>
  <c r="Z48" i="47"/>
  <c r="Z47" i="89"/>
  <c r="W52" i="28"/>
  <c r="X52" i="28" s="1"/>
  <c r="AI48" i="90"/>
  <c r="AF49" i="84"/>
  <c r="AO49" i="84" s="1"/>
  <c r="AF51" i="38"/>
  <c r="AO51" i="38" s="1"/>
  <c r="AF51" i="28"/>
  <c r="AO51" i="28" s="1"/>
  <c r="AG51" i="38"/>
  <c r="AP51" i="38" s="1"/>
  <c r="AE51" i="25"/>
  <c r="AI51" i="25" s="1"/>
  <c r="AF51" i="25"/>
  <c r="AO51" i="25" s="1"/>
  <c r="AE50" i="95"/>
  <c r="W52" i="38"/>
  <c r="W50" i="34"/>
  <c r="Z51" i="26"/>
  <c r="W52" i="26" s="1"/>
  <c r="AF49" i="34"/>
  <c r="AO49" i="34" s="1"/>
  <c r="AG49" i="34"/>
  <c r="AP49" i="34" s="1"/>
  <c r="Z49" i="32"/>
  <c r="W50" i="32" s="1"/>
  <c r="Z49" i="90"/>
  <c r="W50" i="90" s="1"/>
  <c r="Z51" i="40"/>
  <c r="AF51" i="40" s="1"/>
  <c r="AO51" i="40" s="1"/>
  <c r="Z51" i="30"/>
  <c r="AE51" i="30" s="1"/>
  <c r="Z48" i="27"/>
  <c r="AE48" i="27" s="1"/>
  <c r="Z50" i="80"/>
  <c r="AG50" i="80" s="1"/>
  <c r="AP50" i="80" s="1"/>
  <c r="W49" i="47"/>
  <c r="AG48" i="47"/>
  <c r="AP48" i="47" s="1"/>
  <c r="AF48" i="47"/>
  <c r="AO48" i="47" s="1"/>
  <c r="AE48" i="47"/>
  <c r="AE50" i="80"/>
  <c r="W51" i="80"/>
  <c r="AR47" i="47"/>
  <c r="W49" i="94"/>
  <c r="AG48" i="94"/>
  <c r="AP48" i="94" s="1"/>
  <c r="AF48" i="94"/>
  <c r="AO48" i="94" s="1"/>
  <c r="AE48" i="94"/>
  <c r="Y50" i="92"/>
  <c r="X50" i="92"/>
  <c r="AR47" i="27"/>
  <c r="AF51" i="96"/>
  <c r="AO51" i="96" s="1"/>
  <c r="AE51" i="96"/>
  <c r="W52" i="96"/>
  <c r="AG51" i="96"/>
  <c r="AP51" i="96" s="1"/>
  <c r="AH51" i="86"/>
  <c r="AQ51" i="86" s="1"/>
  <c r="Z51" i="86"/>
  <c r="AG49" i="41"/>
  <c r="AP49" i="41" s="1"/>
  <c r="AF49" i="41"/>
  <c r="AO49" i="41" s="1"/>
  <c r="AE49" i="41"/>
  <c r="W50" i="41"/>
  <c r="Y50" i="29"/>
  <c r="X50" i="29"/>
  <c r="AI47" i="35"/>
  <c r="AN47" i="35"/>
  <c r="AH49" i="90"/>
  <c r="AQ49" i="90" s="1"/>
  <c r="AN49" i="92"/>
  <c r="AI49" i="92"/>
  <c r="AR50" i="26"/>
  <c r="AN51" i="91"/>
  <c r="AI51" i="91"/>
  <c r="AN47" i="46"/>
  <c r="AI47" i="46"/>
  <c r="AH51" i="26"/>
  <c r="AQ51" i="26" s="1"/>
  <c r="AI49" i="93"/>
  <c r="AN49" i="93"/>
  <c r="Y49" i="74"/>
  <c r="X49" i="74"/>
  <c r="AH50" i="43"/>
  <c r="AQ50" i="43" s="1"/>
  <c r="AR49" i="33"/>
  <c r="AG49" i="39"/>
  <c r="AP49" i="39" s="1"/>
  <c r="AE49" i="39"/>
  <c r="AF49" i="39"/>
  <c r="AO49" i="39" s="1"/>
  <c r="W50" i="39"/>
  <c r="Y51" i="37"/>
  <c r="X51" i="37"/>
  <c r="AI49" i="29"/>
  <c r="AN49" i="29"/>
  <c r="AH51" i="44"/>
  <c r="AQ51" i="44" s="1"/>
  <c r="AN48" i="74"/>
  <c r="AI48" i="74"/>
  <c r="AN49" i="34"/>
  <c r="AH50" i="80"/>
  <c r="AQ50" i="80" s="1"/>
  <c r="Z50" i="43"/>
  <c r="AI50" i="37"/>
  <c r="AN50" i="37"/>
  <c r="AH48" i="47"/>
  <c r="AQ48" i="47" s="1"/>
  <c r="W53" i="48"/>
  <c r="AF52" i="48"/>
  <c r="AO52" i="48" s="1"/>
  <c r="AE52" i="48"/>
  <c r="AG52" i="48"/>
  <c r="AP52" i="48" s="1"/>
  <c r="AG51" i="85"/>
  <c r="AP51" i="85" s="1"/>
  <c r="AF51" i="85"/>
  <c r="AO51" i="85" s="1"/>
  <c r="AE51" i="85"/>
  <c r="W52" i="85"/>
  <c r="W50" i="75"/>
  <c r="AG49" i="75"/>
  <c r="AP49" i="75" s="1"/>
  <c r="AF49" i="75"/>
  <c r="AO49" i="75" s="1"/>
  <c r="AE49" i="75"/>
  <c r="AI50" i="73"/>
  <c r="AN50" i="73"/>
  <c r="AI49" i="45"/>
  <c r="AN49" i="45"/>
  <c r="AR49" i="43"/>
  <c r="AE51" i="42"/>
  <c r="W52" i="42"/>
  <c r="AF51" i="42"/>
  <c r="AO51" i="42" s="1"/>
  <c r="AG51" i="42"/>
  <c r="AP51" i="42" s="1"/>
  <c r="Z51" i="44"/>
  <c r="AN50" i="83"/>
  <c r="AI50" i="83"/>
  <c r="AI49" i="36"/>
  <c r="AN49" i="36"/>
  <c r="Y52" i="25"/>
  <c r="X52" i="25"/>
  <c r="AR50" i="86"/>
  <c r="AH49" i="32"/>
  <c r="AQ49" i="32" s="1"/>
  <c r="AI50" i="95"/>
  <c r="AN50" i="95"/>
  <c r="W52" i="77"/>
  <c r="AG51" i="77"/>
  <c r="AP51" i="77" s="1"/>
  <c r="AF51" i="77"/>
  <c r="AO51" i="77" s="1"/>
  <c r="AE51" i="77"/>
  <c r="W50" i="78"/>
  <c r="AG49" i="78"/>
  <c r="AP49" i="78" s="1"/>
  <c r="AE49" i="78"/>
  <c r="AF49" i="78"/>
  <c r="AO49" i="78" s="1"/>
  <c r="AG51" i="79"/>
  <c r="AP51" i="79" s="1"/>
  <c r="AF51" i="79"/>
  <c r="AO51" i="79" s="1"/>
  <c r="AE51" i="79"/>
  <c r="W52" i="79"/>
  <c r="Y50" i="82"/>
  <c r="X50" i="82"/>
  <c r="X50" i="81"/>
  <c r="Y50" i="81"/>
  <c r="AR48" i="32"/>
  <c r="AN49" i="84"/>
  <c r="AI49" i="84"/>
  <c r="AH50" i="33"/>
  <c r="AQ50" i="33" s="1"/>
  <c r="AH51" i="87"/>
  <c r="AQ51" i="87" s="1"/>
  <c r="AI50" i="76"/>
  <c r="AN50" i="76"/>
  <c r="Y51" i="73"/>
  <c r="X51" i="73"/>
  <c r="AE49" i="90"/>
  <c r="AN49" i="81"/>
  <c r="AI49" i="81"/>
  <c r="X52" i="91"/>
  <c r="Z52" i="91" s="1"/>
  <c r="Y52" i="91"/>
  <c r="X50" i="36"/>
  <c r="Y50" i="36"/>
  <c r="AR46" i="89"/>
  <c r="Y51" i="95"/>
  <c r="X51" i="95"/>
  <c r="Y51" i="76"/>
  <c r="X51" i="76"/>
  <c r="AH51" i="96"/>
  <c r="AQ51" i="96" s="1"/>
  <c r="AR50" i="30"/>
  <c r="AH48" i="27"/>
  <c r="AQ48" i="27" s="1"/>
  <c r="AH47" i="89"/>
  <c r="AQ47" i="89" s="1"/>
  <c r="AN51" i="28"/>
  <c r="AI51" i="28"/>
  <c r="AR50" i="96"/>
  <c r="AR50" i="40"/>
  <c r="AR50" i="87"/>
  <c r="Y51" i="83"/>
  <c r="X51" i="83"/>
  <c r="X50" i="84"/>
  <c r="Y50" i="84"/>
  <c r="AH51" i="40"/>
  <c r="AQ51" i="40" s="1"/>
  <c r="AN51" i="25"/>
  <c r="AR49" i="80"/>
  <c r="Z50" i="33"/>
  <c r="X52" i="38"/>
  <c r="Y52" i="38"/>
  <c r="X50" i="34"/>
  <c r="Y50" i="34"/>
  <c r="AH51" i="30"/>
  <c r="AQ51" i="30" s="1"/>
  <c r="AI50" i="31"/>
  <c r="AN50" i="31"/>
  <c r="AR50" i="44"/>
  <c r="W49" i="88"/>
  <c r="AG48" i="88"/>
  <c r="AP48" i="88" s="1"/>
  <c r="AF48" i="88"/>
  <c r="AO48" i="88" s="1"/>
  <c r="AE48" i="88"/>
  <c r="AG47" i="89"/>
  <c r="AP47" i="89" s="1"/>
  <c r="AF47" i="89"/>
  <c r="AO47" i="89" s="1"/>
  <c r="W48" i="89"/>
  <c r="AE47" i="89"/>
  <c r="Y48" i="35"/>
  <c r="X48" i="35"/>
  <c r="Y51" i="31"/>
  <c r="X51" i="31"/>
  <c r="Y50" i="45"/>
  <c r="X50" i="45"/>
  <c r="AR48" i="90"/>
  <c r="AI49" i="82"/>
  <c r="AN49" i="82"/>
  <c r="Y48" i="46"/>
  <c r="X48" i="46"/>
  <c r="Z51" i="87"/>
  <c r="X50" i="93"/>
  <c r="Y50" i="93"/>
  <c r="AN51" i="38"/>
  <c r="AI51" i="38"/>
  <c r="AI49" i="34" l="1"/>
  <c r="W49" i="27"/>
  <c r="AF48" i="27"/>
  <c r="AO48" i="27" s="1"/>
  <c r="AG48" i="27"/>
  <c r="AP48" i="27" s="1"/>
  <c r="Y52" i="28"/>
  <c r="Z51" i="37"/>
  <c r="W52" i="37" s="1"/>
  <c r="Z50" i="84"/>
  <c r="AF51" i="30"/>
  <c r="AO51" i="30" s="1"/>
  <c r="AF49" i="32"/>
  <c r="AO49" i="32" s="1"/>
  <c r="Z50" i="36"/>
  <c r="AG50" i="36" s="1"/>
  <c r="AP50" i="36" s="1"/>
  <c r="Z49" i="74"/>
  <c r="AG49" i="32"/>
  <c r="AP49" i="32" s="1"/>
  <c r="AG51" i="30"/>
  <c r="AP51" i="30" s="1"/>
  <c r="Z52" i="38"/>
  <c r="AE51" i="26"/>
  <c r="W52" i="30"/>
  <c r="Y52" i="30" s="1"/>
  <c r="AF51" i="26"/>
  <c r="AO51" i="26" s="1"/>
  <c r="AG51" i="26"/>
  <c r="AP51" i="26" s="1"/>
  <c r="Z50" i="29"/>
  <c r="Z48" i="46"/>
  <c r="Z50" i="34"/>
  <c r="W51" i="34" s="1"/>
  <c r="AE49" i="32"/>
  <c r="AF50" i="80"/>
  <c r="AO50" i="80" s="1"/>
  <c r="Z50" i="93"/>
  <c r="W51" i="93" s="1"/>
  <c r="AF49" i="90"/>
  <c r="AO49" i="90" s="1"/>
  <c r="AG49" i="90"/>
  <c r="AP49" i="90" s="1"/>
  <c r="W52" i="40"/>
  <c r="AG51" i="40"/>
  <c r="AP51" i="40" s="1"/>
  <c r="AE51" i="40"/>
  <c r="Z50" i="45"/>
  <c r="AF50" i="45" s="1"/>
  <c r="AO50" i="45" s="1"/>
  <c r="Z48" i="35"/>
  <c r="AE50" i="36"/>
  <c r="W51" i="36"/>
  <c r="AE51" i="37"/>
  <c r="AG48" i="35"/>
  <c r="AP48" i="35" s="1"/>
  <c r="AE48" i="35"/>
  <c r="W49" i="35"/>
  <c r="AF48" i="35"/>
  <c r="AO48" i="35" s="1"/>
  <c r="W51" i="84"/>
  <c r="AF50" i="84"/>
  <c r="AO50" i="84" s="1"/>
  <c r="AE50" i="84"/>
  <c r="AG50" i="84"/>
  <c r="AP50" i="84" s="1"/>
  <c r="AR49" i="81"/>
  <c r="X50" i="90"/>
  <c r="Y50" i="90"/>
  <c r="AR49" i="45"/>
  <c r="AR50" i="37"/>
  <c r="X52" i="30"/>
  <c r="AH51" i="31"/>
  <c r="AQ51" i="31" s="1"/>
  <c r="X49" i="88"/>
  <c r="Y49" i="88"/>
  <c r="AH50" i="45"/>
  <c r="AQ50" i="45" s="1"/>
  <c r="AH48" i="35"/>
  <c r="AQ48" i="35" s="1"/>
  <c r="AN47" i="89"/>
  <c r="AI47" i="89"/>
  <c r="AF52" i="38"/>
  <c r="AO52" i="38" s="1"/>
  <c r="W53" i="38"/>
  <c r="AG52" i="38"/>
  <c r="AP52" i="38" s="1"/>
  <c r="AE52" i="38"/>
  <c r="AH50" i="84"/>
  <c r="AQ50" i="84" s="1"/>
  <c r="AH51" i="76"/>
  <c r="AQ51" i="76" s="1"/>
  <c r="X52" i="26"/>
  <c r="Y52" i="26"/>
  <c r="W53" i="91"/>
  <c r="AG52" i="91"/>
  <c r="AP52" i="91" s="1"/>
  <c r="AF52" i="91"/>
  <c r="AO52" i="91" s="1"/>
  <c r="AE52" i="91"/>
  <c r="AR50" i="76"/>
  <c r="AH50" i="82"/>
  <c r="AQ50" i="82" s="1"/>
  <c r="X50" i="78"/>
  <c r="Y50" i="78"/>
  <c r="X53" i="48"/>
  <c r="Y53" i="48"/>
  <c r="AR49" i="29"/>
  <c r="W50" i="74"/>
  <c r="AG49" i="74"/>
  <c r="AP49" i="74" s="1"/>
  <c r="AF49" i="74"/>
  <c r="AO49" i="74" s="1"/>
  <c r="AE49" i="74"/>
  <c r="AG50" i="29"/>
  <c r="AP50" i="29" s="1"/>
  <c r="AF50" i="29"/>
  <c r="AO50" i="29" s="1"/>
  <c r="AE50" i="29"/>
  <c r="W51" i="29"/>
  <c r="AG51" i="86"/>
  <c r="AP51" i="86" s="1"/>
  <c r="AE51" i="86"/>
  <c r="W52" i="86"/>
  <c r="AF51" i="86"/>
  <c r="AO51" i="86" s="1"/>
  <c r="W49" i="46"/>
  <c r="AG48" i="46"/>
  <c r="AP48" i="46" s="1"/>
  <c r="AE48" i="46"/>
  <c r="AF48" i="46"/>
  <c r="AO48" i="46" s="1"/>
  <c r="AF50" i="33"/>
  <c r="AO50" i="33" s="1"/>
  <c r="W51" i="33"/>
  <c r="AE50" i="33"/>
  <c r="AG50" i="33"/>
  <c r="AP50" i="33" s="1"/>
  <c r="AI51" i="77"/>
  <c r="AN51" i="77"/>
  <c r="AN49" i="39"/>
  <c r="AI49" i="39"/>
  <c r="AH50" i="92"/>
  <c r="AQ50" i="92" s="1"/>
  <c r="AH50" i="93"/>
  <c r="AQ50" i="93" s="1"/>
  <c r="X48" i="89"/>
  <c r="Y48" i="89"/>
  <c r="AH50" i="34"/>
  <c r="AQ50" i="34" s="1"/>
  <c r="AH51" i="83"/>
  <c r="AQ51" i="83" s="1"/>
  <c r="Z51" i="76"/>
  <c r="AN51" i="26"/>
  <c r="AH50" i="36"/>
  <c r="AQ50" i="36" s="1"/>
  <c r="AH51" i="73"/>
  <c r="AQ51" i="73" s="1"/>
  <c r="Z50" i="82"/>
  <c r="AR50" i="83"/>
  <c r="X52" i="42"/>
  <c r="Y52" i="42"/>
  <c r="X50" i="75"/>
  <c r="Y50" i="75"/>
  <c r="AG50" i="43"/>
  <c r="AP50" i="43" s="1"/>
  <c r="AE50" i="43"/>
  <c r="W51" i="43"/>
  <c r="AF50" i="43"/>
  <c r="AO50" i="43" s="1"/>
  <c r="AR49" i="93"/>
  <c r="X50" i="41"/>
  <c r="Y50" i="41"/>
  <c r="X52" i="96"/>
  <c r="Y52" i="96"/>
  <c r="X49" i="94"/>
  <c r="Y49" i="94"/>
  <c r="AN48" i="27"/>
  <c r="AI48" i="27"/>
  <c r="AR49" i="82"/>
  <c r="AH51" i="95"/>
  <c r="AQ51" i="95" s="1"/>
  <c r="AI49" i="78"/>
  <c r="AN49" i="78"/>
  <c r="AH52" i="25"/>
  <c r="AQ52" i="25" s="1"/>
  <c r="AI51" i="42"/>
  <c r="AN51" i="42"/>
  <c r="AR50" i="73"/>
  <c r="AR49" i="34"/>
  <c r="X52" i="40"/>
  <c r="Y52" i="40"/>
  <c r="AR51" i="91"/>
  <c r="AR47" i="35"/>
  <c r="AN49" i="41"/>
  <c r="AI49" i="41"/>
  <c r="AN51" i="96"/>
  <c r="AI51" i="96"/>
  <c r="Z50" i="92"/>
  <c r="X50" i="32"/>
  <c r="Y50" i="32"/>
  <c r="AI51" i="30"/>
  <c r="AN51" i="30"/>
  <c r="Y51" i="80"/>
  <c r="X51" i="80"/>
  <c r="AR50" i="31"/>
  <c r="AR50" i="95"/>
  <c r="AR49" i="36"/>
  <c r="AH51" i="37"/>
  <c r="AQ51" i="37" s="1"/>
  <c r="Z51" i="83"/>
  <c r="AI49" i="90"/>
  <c r="AN49" i="90"/>
  <c r="Z51" i="73"/>
  <c r="AH50" i="81"/>
  <c r="AQ50" i="81" s="1"/>
  <c r="Y52" i="79"/>
  <c r="X52" i="79"/>
  <c r="AE51" i="44"/>
  <c r="AF51" i="44"/>
  <c r="AO51" i="44" s="1"/>
  <c r="W52" i="44"/>
  <c r="AG51" i="44"/>
  <c r="AP51" i="44" s="1"/>
  <c r="AI49" i="75"/>
  <c r="AN49" i="75"/>
  <c r="X52" i="85"/>
  <c r="Y52" i="85"/>
  <c r="AI52" i="48"/>
  <c r="AN52" i="48"/>
  <c r="AR48" i="74"/>
  <c r="AH49" i="74"/>
  <c r="AQ49" i="74" s="1"/>
  <c r="AN51" i="40"/>
  <c r="AI51" i="40"/>
  <c r="AH50" i="29"/>
  <c r="AQ50" i="29" s="1"/>
  <c r="AI48" i="94"/>
  <c r="AN48" i="94"/>
  <c r="X49" i="27"/>
  <c r="Y49" i="27"/>
  <c r="AN50" i="80"/>
  <c r="AI50" i="80"/>
  <c r="AR47" i="46"/>
  <c r="AR49" i="92"/>
  <c r="AI48" i="47"/>
  <c r="AN48" i="47"/>
  <c r="AG51" i="87"/>
  <c r="AP51" i="87" s="1"/>
  <c r="AF51" i="87"/>
  <c r="AO51" i="87" s="1"/>
  <c r="AE51" i="87"/>
  <c r="W52" i="87"/>
  <c r="AH52" i="28"/>
  <c r="AQ52" i="28" s="1"/>
  <c r="AR51" i="38"/>
  <c r="AH48" i="46"/>
  <c r="AQ48" i="46" s="1"/>
  <c r="Z51" i="31"/>
  <c r="Z52" i="28"/>
  <c r="AI48" i="88"/>
  <c r="AN48" i="88"/>
  <c r="AH52" i="38"/>
  <c r="AQ52" i="38" s="1"/>
  <c r="AR51" i="25"/>
  <c r="AR51" i="28"/>
  <c r="Z51" i="95"/>
  <c r="AH52" i="91"/>
  <c r="AQ52" i="91" s="1"/>
  <c r="AR49" i="84"/>
  <c r="Z50" i="81"/>
  <c r="AN51" i="79"/>
  <c r="AI51" i="79"/>
  <c r="X52" i="77"/>
  <c r="Y52" i="77"/>
  <c r="Z52" i="25"/>
  <c r="AN51" i="85"/>
  <c r="AI51" i="85"/>
  <c r="Y50" i="39"/>
  <c r="X50" i="39"/>
  <c r="AN49" i="32"/>
  <c r="X49" i="47"/>
  <c r="Y49" i="47"/>
  <c r="AF51" i="37" l="1"/>
  <c r="AO51" i="37" s="1"/>
  <c r="AF50" i="93"/>
  <c r="AO50" i="93" s="1"/>
  <c r="AG51" i="37"/>
  <c r="AP51" i="37" s="1"/>
  <c r="AI49" i="32"/>
  <c r="Z53" i="48"/>
  <c r="AF50" i="34"/>
  <c r="AO50" i="34" s="1"/>
  <c r="AG50" i="34"/>
  <c r="AP50" i="34" s="1"/>
  <c r="AE50" i="34"/>
  <c r="AF50" i="36"/>
  <c r="AO50" i="36" s="1"/>
  <c r="Z50" i="39"/>
  <c r="Z52" i="77"/>
  <c r="Z52" i="42"/>
  <c r="AE50" i="93"/>
  <c r="AG50" i="45"/>
  <c r="AP50" i="45" s="1"/>
  <c r="AI51" i="26"/>
  <c r="AR51" i="26" s="1"/>
  <c r="AG50" i="93"/>
  <c r="AP50" i="93" s="1"/>
  <c r="W51" i="45"/>
  <c r="AE50" i="45"/>
  <c r="Z52" i="79"/>
  <c r="W53" i="79" s="1"/>
  <c r="Z52" i="26"/>
  <c r="Z49" i="88"/>
  <c r="AG49" i="88" s="1"/>
  <c r="AP49" i="88" s="1"/>
  <c r="Z49" i="47"/>
  <c r="W50" i="47" s="1"/>
  <c r="Z52" i="85"/>
  <c r="AF52" i="85" s="1"/>
  <c r="AO52" i="85" s="1"/>
  <c r="AF49" i="47"/>
  <c r="AO49" i="47" s="1"/>
  <c r="AE49" i="47"/>
  <c r="AR51" i="40"/>
  <c r="AH52" i="77"/>
  <c r="AQ52" i="77" s="1"/>
  <c r="AG51" i="95"/>
  <c r="AP51" i="95" s="1"/>
  <c r="AF51" i="95"/>
  <c r="AO51" i="95" s="1"/>
  <c r="AE51" i="95"/>
  <c r="W52" i="95"/>
  <c r="W53" i="28"/>
  <c r="AE52" i="28"/>
  <c r="AG52" i="28"/>
  <c r="AP52" i="28" s="1"/>
  <c r="AF52" i="28"/>
  <c r="AO52" i="28" s="1"/>
  <c r="AE52" i="79"/>
  <c r="AG51" i="73"/>
  <c r="AP51" i="73" s="1"/>
  <c r="AF51" i="73"/>
  <c r="AO51" i="73" s="1"/>
  <c r="AE51" i="73"/>
  <c r="W52" i="73"/>
  <c r="AR51" i="96"/>
  <c r="AG52" i="42"/>
  <c r="AP52" i="42" s="1"/>
  <c r="AF52" i="42"/>
  <c r="AO52" i="42" s="1"/>
  <c r="AE52" i="42"/>
  <c r="W53" i="42"/>
  <c r="X51" i="29"/>
  <c r="Y51" i="29"/>
  <c r="AH53" i="48"/>
  <c r="AQ53" i="48" s="1"/>
  <c r="AI52" i="91"/>
  <c r="AN52" i="91"/>
  <c r="AH52" i="26"/>
  <c r="AQ52" i="26" s="1"/>
  <c r="AI52" i="38"/>
  <c r="AN52" i="38"/>
  <c r="AH49" i="88"/>
  <c r="AQ49" i="88" s="1"/>
  <c r="X51" i="93"/>
  <c r="Y51" i="93"/>
  <c r="AN48" i="35"/>
  <c r="AI48" i="35"/>
  <c r="W51" i="39"/>
  <c r="AG50" i="39"/>
  <c r="AP50" i="39" s="1"/>
  <c r="AF50" i="39"/>
  <c r="AO50" i="39" s="1"/>
  <c r="AE50" i="39"/>
  <c r="AE52" i="77"/>
  <c r="W53" i="77"/>
  <c r="AF52" i="77"/>
  <c r="AO52" i="77" s="1"/>
  <c r="AG52" i="77"/>
  <c r="AP52" i="77" s="1"/>
  <c r="AE51" i="31"/>
  <c r="W52" i="31"/>
  <c r="AG51" i="31"/>
  <c r="AP51" i="31" s="1"/>
  <c r="AF51" i="31"/>
  <c r="AO51" i="31" s="1"/>
  <c r="AR48" i="27"/>
  <c r="AH52" i="96"/>
  <c r="AQ52" i="96" s="1"/>
  <c r="AR51" i="85"/>
  <c r="AR51" i="79"/>
  <c r="Y52" i="87"/>
  <c r="X52" i="87"/>
  <c r="AR48" i="47"/>
  <c r="AR49" i="90"/>
  <c r="AR49" i="41"/>
  <c r="Z52" i="96"/>
  <c r="AH50" i="75"/>
  <c r="AQ50" i="75" s="1"/>
  <c r="AI48" i="46"/>
  <c r="AN48" i="46"/>
  <c r="X52" i="86"/>
  <c r="Y52" i="86"/>
  <c r="X50" i="74"/>
  <c r="Y50" i="74"/>
  <c r="AI50" i="84"/>
  <c r="AN50" i="84"/>
  <c r="X51" i="34"/>
  <c r="Y51" i="34"/>
  <c r="X51" i="36"/>
  <c r="Z51" i="36" s="1"/>
  <c r="Y51" i="36"/>
  <c r="AH52" i="30"/>
  <c r="AQ52" i="30" s="1"/>
  <c r="AN50" i="45"/>
  <c r="AI50" i="45"/>
  <c r="AN51" i="44"/>
  <c r="AI51" i="44"/>
  <c r="AG51" i="83"/>
  <c r="AP51" i="83" s="1"/>
  <c r="AF51" i="83"/>
  <c r="AO51" i="83" s="1"/>
  <c r="W52" i="83"/>
  <c r="AE51" i="83"/>
  <c r="AH51" i="80"/>
  <c r="AQ51" i="80" s="1"/>
  <c r="AH50" i="32"/>
  <c r="AQ50" i="32" s="1"/>
  <c r="AH52" i="40"/>
  <c r="AQ52" i="40" s="1"/>
  <c r="Z50" i="75"/>
  <c r="AE50" i="82"/>
  <c r="W51" i="82"/>
  <c r="AG50" i="82"/>
  <c r="AP50" i="82" s="1"/>
  <c r="AF50" i="82"/>
  <c r="AO50" i="82" s="1"/>
  <c r="AI50" i="33"/>
  <c r="AN50" i="33"/>
  <c r="AN51" i="86"/>
  <c r="AI51" i="86"/>
  <c r="AH50" i="78"/>
  <c r="AQ50" i="78" s="1"/>
  <c r="X53" i="38"/>
  <c r="Y53" i="38"/>
  <c r="Z52" i="30"/>
  <c r="AH50" i="90"/>
  <c r="AQ50" i="90" s="1"/>
  <c r="AN50" i="93"/>
  <c r="AI50" i="93"/>
  <c r="AN50" i="34"/>
  <c r="AI50" i="34"/>
  <c r="Y52" i="37"/>
  <c r="X52" i="37"/>
  <c r="AN50" i="36"/>
  <c r="AI50" i="36"/>
  <c r="AH49" i="47"/>
  <c r="AQ49" i="47" s="1"/>
  <c r="AR50" i="80"/>
  <c r="AR48" i="94"/>
  <c r="AH52" i="85"/>
  <c r="AQ52" i="85" s="1"/>
  <c r="Y52" i="44"/>
  <c r="X52" i="44"/>
  <c r="AN50" i="29"/>
  <c r="AI50" i="29"/>
  <c r="AF49" i="88"/>
  <c r="AO49" i="88" s="1"/>
  <c r="AR49" i="32"/>
  <c r="AG50" i="81"/>
  <c r="AP50" i="81" s="1"/>
  <c r="AF50" i="81"/>
  <c r="AO50" i="81" s="1"/>
  <c r="W51" i="81"/>
  <c r="AE50" i="81"/>
  <c r="AN51" i="87"/>
  <c r="AI51" i="87"/>
  <c r="AH49" i="27"/>
  <c r="AQ49" i="27" s="1"/>
  <c r="AR49" i="75"/>
  <c r="AH52" i="79"/>
  <c r="AQ52" i="79" s="1"/>
  <c r="Z50" i="32"/>
  <c r="Z52" i="40"/>
  <c r="AR51" i="42"/>
  <c r="AH49" i="94"/>
  <c r="AQ49" i="94" s="1"/>
  <c r="AH50" i="41"/>
  <c r="AQ50" i="41" s="1"/>
  <c r="Y51" i="43"/>
  <c r="X51" i="43"/>
  <c r="AF51" i="76"/>
  <c r="AO51" i="76" s="1"/>
  <c r="AE51" i="76"/>
  <c r="AG51" i="76"/>
  <c r="AP51" i="76" s="1"/>
  <c r="W52" i="76"/>
  <c r="AH48" i="89"/>
  <c r="AQ48" i="89" s="1"/>
  <c r="AR49" i="39"/>
  <c r="X51" i="33"/>
  <c r="Y51" i="33"/>
  <c r="AI49" i="74"/>
  <c r="AN49" i="74"/>
  <c r="Z50" i="78"/>
  <c r="X53" i="91"/>
  <c r="Y53" i="91"/>
  <c r="Z50" i="90"/>
  <c r="AN51" i="37"/>
  <c r="AI51" i="37"/>
  <c r="AR51" i="30"/>
  <c r="AR51" i="77"/>
  <c r="W54" i="48"/>
  <c r="AF53" i="48"/>
  <c r="AO53" i="48" s="1"/>
  <c r="AE53" i="48"/>
  <c r="AG53" i="48"/>
  <c r="AP53" i="48" s="1"/>
  <c r="AE52" i="26"/>
  <c r="W53" i="26"/>
  <c r="AG52" i="26"/>
  <c r="AP52" i="26" s="1"/>
  <c r="AF52" i="26"/>
  <c r="AO52" i="26" s="1"/>
  <c r="AE52" i="25"/>
  <c r="W53" i="25"/>
  <c r="AG52" i="25"/>
  <c r="AP52" i="25" s="1"/>
  <c r="AF52" i="25"/>
  <c r="AO52" i="25" s="1"/>
  <c r="AH50" i="39"/>
  <c r="AQ50" i="39" s="1"/>
  <c r="AR48" i="88"/>
  <c r="Z49" i="27"/>
  <c r="AR52" i="48"/>
  <c r="Z51" i="80"/>
  <c r="W51" i="92"/>
  <c r="AG50" i="92"/>
  <c r="AP50" i="92" s="1"/>
  <c r="AF50" i="92"/>
  <c r="AO50" i="92" s="1"/>
  <c r="AE50" i="92"/>
  <c r="AR49" i="78"/>
  <c r="Z49" i="94"/>
  <c r="Z50" i="41"/>
  <c r="AN50" i="43"/>
  <c r="AI50" i="43"/>
  <c r="AH52" i="42"/>
  <c r="AQ52" i="42" s="1"/>
  <c r="Z48" i="89"/>
  <c r="X49" i="46"/>
  <c r="Y49" i="46"/>
  <c r="AR47" i="89"/>
  <c r="X51" i="84"/>
  <c r="Y51" i="84"/>
  <c r="Y51" i="45"/>
  <c r="X51" i="45"/>
  <c r="Y49" i="35"/>
  <c r="X49" i="35"/>
  <c r="W53" i="85" l="1"/>
  <c r="AE52" i="85"/>
  <c r="AG52" i="85"/>
  <c r="AP52" i="85" s="1"/>
  <c r="AF52" i="79"/>
  <c r="AO52" i="79" s="1"/>
  <c r="AG49" i="47"/>
  <c r="AP49" i="47" s="1"/>
  <c r="AG52" i="79"/>
  <c r="AP52" i="79" s="1"/>
  <c r="Z49" i="46"/>
  <c r="AF49" i="46" s="1"/>
  <c r="AO49" i="46" s="1"/>
  <c r="W50" i="88"/>
  <c r="Z51" i="34"/>
  <c r="AE49" i="88"/>
  <c r="Z51" i="33"/>
  <c r="AG51" i="33" s="1"/>
  <c r="AP51" i="33" s="1"/>
  <c r="Z53" i="91"/>
  <c r="AF53" i="91" s="1"/>
  <c r="AO53" i="91" s="1"/>
  <c r="Z51" i="84"/>
  <c r="W52" i="84" s="1"/>
  <c r="Z53" i="38"/>
  <c r="Z50" i="74"/>
  <c r="Z51" i="43"/>
  <c r="AG51" i="43" s="1"/>
  <c r="AP51" i="43" s="1"/>
  <c r="Z49" i="35"/>
  <c r="AG49" i="35" s="1"/>
  <c r="AP49" i="35" s="1"/>
  <c r="Z51" i="45"/>
  <c r="AG51" i="45" s="1"/>
  <c r="AP51" i="45" s="1"/>
  <c r="Z52" i="86"/>
  <c r="AF52" i="86" s="1"/>
  <c r="AO52" i="86" s="1"/>
  <c r="AF51" i="84"/>
  <c r="AO51" i="84" s="1"/>
  <c r="AE51" i="84"/>
  <c r="W52" i="36"/>
  <c r="AG51" i="36"/>
  <c r="AP51" i="36" s="1"/>
  <c r="AE51" i="36"/>
  <c r="AF51" i="36"/>
  <c r="AO51" i="36" s="1"/>
  <c r="AE51" i="43"/>
  <c r="AE49" i="46"/>
  <c r="W50" i="46"/>
  <c r="AG49" i="46"/>
  <c r="AP49" i="46" s="1"/>
  <c r="W52" i="80"/>
  <c r="AG51" i="80"/>
  <c r="AP51" i="80" s="1"/>
  <c r="AE51" i="80"/>
  <c r="AF51" i="80"/>
  <c r="AO51" i="80" s="1"/>
  <c r="AF50" i="78"/>
  <c r="AO50" i="78" s="1"/>
  <c r="AE50" i="78"/>
  <c r="W51" i="78"/>
  <c r="AG50" i="78"/>
  <c r="AP50" i="78" s="1"/>
  <c r="W49" i="89"/>
  <c r="AE48" i="89"/>
  <c r="AF48" i="89"/>
  <c r="AO48" i="89" s="1"/>
  <c r="AG48" i="89"/>
  <c r="AP48" i="89" s="1"/>
  <c r="AR50" i="43"/>
  <c r="AH51" i="45"/>
  <c r="AQ51" i="45" s="1"/>
  <c r="AN50" i="92"/>
  <c r="AI50" i="92"/>
  <c r="Y53" i="25"/>
  <c r="X53" i="25"/>
  <c r="AI52" i="26"/>
  <c r="AN52" i="26"/>
  <c r="AF50" i="90"/>
  <c r="AO50" i="90" s="1"/>
  <c r="W51" i="90"/>
  <c r="AG50" i="90"/>
  <c r="AP50" i="90" s="1"/>
  <c r="AE50" i="90"/>
  <c r="AR49" i="74"/>
  <c r="AN50" i="81"/>
  <c r="AI50" i="81"/>
  <c r="AR50" i="36"/>
  <c r="Y53" i="77"/>
  <c r="X53" i="77"/>
  <c r="X51" i="39"/>
  <c r="Y51" i="39"/>
  <c r="AR52" i="38"/>
  <c r="AN52" i="42"/>
  <c r="AI52" i="42"/>
  <c r="Y52" i="73"/>
  <c r="X52" i="73"/>
  <c r="AH51" i="84"/>
  <c r="AQ51" i="84" s="1"/>
  <c r="W51" i="41"/>
  <c r="AG50" i="41"/>
  <c r="AP50" i="41" s="1"/>
  <c r="AF50" i="41"/>
  <c r="AO50" i="41" s="1"/>
  <c r="AE50" i="41"/>
  <c r="AF49" i="27"/>
  <c r="AO49" i="27" s="1"/>
  <c r="AG49" i="27"/>
  <c r="AP49" i="27" s="1"/>
  <c r="W50" i="27"/>
  <c r="AE49" i="27"/>
  <c r="AI52" i="25"/>
  <c r="AN52" i="25"/>
  <c r="W53" i="40"/>
  <c r="AG52" i="40"/>
  <c r="AP52" i="40" s="1"/>
  <c r="AE52" i="40"/>
  <c r="AF52" i="40"/>
  <c r="AO52" i="40" s="1"/>
  <c r="Y51" i="81"/>
  <c r="X51" i="81"/>
  <c r="AH52" i="44"/>
  <c r="AQ52" i="44" s="1"/>
  <c r="AR50" i="93"/>
  <c r="AR51" i="44"/>
  <c r="AH50" i="74"/>
  <c r="AQ50" i="74" s="1"/>
  <c r="AR48" i="46"/>
  <c r="AG52" i="96"/>
  <c r="AP52" i="96" s="1"/>
  <c r="AF52" i="96"/>
  <c r="AO52" i="96" s="1"/>
  <c r="AE52" i="96"/>
  <c r="W53" i="96"/>
  <c r="X52" i="31"/>
  <c r="Y52" i="31"/>
  <c r="AI52" i="77"/>
  <c r="AN52" i="77"/>
  <c r="AR48" i="35"/>
  <c r="AR52" i="91"/>
  <c r="AN51" i="73"/>
  <c r="AI51" i="73"/>
  <c r="Y53" i="28"/>
  <c r="X53" i="28"/>
  <c r="AE49" i="94"/>
  <c r="AF49" i="94"/>
  <c r="AO49" i="94" s="1"/>
  <c r="W50" i="94"/>
  <c r="AG49" i="94"/>
  <c r="AP49" i="94" s="1"/>
  <c r="AH53" i="91"/>
  <c r="AQ53" i="91" s="1"/>
  <c r="AH51" i="33"/>
  <c r="AQ51" i="33" s="1"/>
  <c r="AI51" i="76"/>
  <c r="AN51" i="76"/>
  <c r="AF50" i="32"/>
  <c r="AO50" i="32" s="1"/>
  <c r="AE50" i="32"/>
  <c r="W51" i="32"/>
  <c r="AG50" i="32"/>
  <c r="AP50" i="32" s="1"/>
  <c r="AH52" i="37"/>
  <c r="AQ52" i="37" s="1"/>
  <c r="AF52" i="30"/>
  <c r="AO52" i="30" s="1"/>
  <c r="AE52" i="30"/>
  <c r="W53" i="30"/>
  <c r="AG52" i="30"/>
  <c r="AP52" i="30" s="1"/>
  <c r="AR50" i="33"/>
  <c r="X51" i="82"/>
  <c r="Y51" i="82"/>
  <c r="AH51" i="34"/>
  <c r="AQ51" i="34" s="1"/>
  <c r="AE50" i="74"/>
  <c r="W51" i="74"/>
  <c r="AF50" i="74"/>
  <c r="AO50" i="74" s="1"/>
  <c r="AG50" i="74"/>
  <c r="AP50" i="74" s="1"/>
  <c r="AH52" i="87"/>
  <c r="AQ52" i="87" s="1"/>
  <c r="AI51" i="31"/>
  <c r="AN51" i="31"/>
  <c r="AI50" i="39"/>
  <c r="AN50" i="39"/>
  <c r="AH51" i="29"/>
  <c r="AQ51" i="29" s="1"/>
  <c r="Y53" i="79"/>
  <c r="X53" i="79"/>
  <c r="AI52" i="85"/>
  <c r="AN52" i="85"/>
  <c r="AH49" i="35"/>
  <c r="AQ49" i="35" s="1"/>
  <c r="AH49" i="46"/>
  <c r="AQ49" i="46" s="1"/>
  <c r="Y51" i="92"/>
  <c r="X51" i="92"/>
  <c r="AN53" i="48"/>
  <c r="AI53" i="48"/>
  <c r="AR51" i="87"/>
  <c r="Y50" i="88"/>
  <c r="X50" i="88"/>
  <c r="Z52" i="44"/>
  <c r="AI50" i="82"/>
  <c r="AN50" i="82"/>
  <c r="AN51" i="83"/>
  <c r="AI51" i="83"/>
  <c r="AR50" i="45"/>
  <c r="AF51" i="34"/>
  <c r="AO51" i="34" s="1"/>
  <c r="AG51" i="34"/>
  <c r="AP51" i="34" s="1"/>
  <c r="W52" i="34"/>
  <c r="AE51" i="34"/>
  <c r="Z51" i="29"/>
  <c r="X52" i="95"/>
  <c r="Y52" i="95"/>
  <c r="AR51" i="37"/>
  <c r="AH51" i="43"/>
  <c r="AQ51" i="43" s="1"/>
  <c r="AI49" i="88"/>
  <c r="AN49" i="88"/>
  <c r="Z52" i="37"/>
  <c r="AH53" i="38"/>
  <c r="AQ53" i="38" s="1"/>
  <c r="AE50" i="75"/>
  <c r="W51" i="75"/>
  <c r="AF50" i="75"/>
  <c r="AO50" i="75" s="1"/>
  <c r="AG50" i="75"/>
  <c r="AP50" i="75" s="1"/>
  <c r="Y52" i="83"/>
  <c r="X52" i="83"/>
  <c r="Z52" i="83" s="1"/>
  <c r="AH52" i="86"/>
  <c r="AQ52" i="86" s="1"/>
  <c r="Z52" i="87"/>
  <c r="AH51" i="93"/>
  <c r="AQ51" i="93" s="1"/>
  <c r="X53" i="42"/>
  <c r="Y53" i="42"/>
  <c r="AN52" i="79"/>
  <c r="AN51" i="95"/>
  <c r="AI51" i="95"/>
  <c r="X50" i="47"/>
  <c r="Y50" i="47"/>
  <c r="Y53" i="26"/>
  <c r="X53" i="26"/>
  <c r="X54" i="48"/>
  <c r="Y54" i="48"/>
  <c r="Y52" i="76"/>
  <c r="X52" i="76"/>
  <c r="Z52" i="76" s="1"/>
  <c r="AR50" i="29"/>
  <c r="AR50" i="34"/>
  <c r="AF53" i="38"/>
  <c r="AO53" i="38" s="1"/>
  <c r="AE53" i="38"/>
  <c r="W54" i="38"/>
  <c r="AG53" i="38"/>
  <c r="AP53" i="38" s="1"/>
  <c r="AR51" i="86"/>
  <c r="AH51" i="36"/>
  <c r="AQ51" i="36" s="1"/>
  <c r="AR50" i="84"/>
  <c r="Z51" i="93"/>
  <c r="AI52" i="28"/>
  <c r="AN52" i="28"/>
  <c r="AN49" i="47"/>
  <c r="AI49" i="47"/>
  <c r="X53" i="85"/>
  <c r="Y53" i="85"/>
  <c r="AI52" i="79" l="1"/>
  <c r="W52" i="43"/>
  <c r="AG51" i="84"/>
  <c r="AP51" i="84" s="1"/>
  <c r="AG53" i="91"/>
  <c r="AP53" i="91" s="1"/>
  <c r="AF51" i="43"/>
  <c r="AO51" i="43" s="1"/>
  <c r="W50" i="35"/>
  <c r="Y50" i="35" s="1"/>
  <c r="Z53" i="25"/>
  <c r="AE53" i="91"/>
  <c r="AE51" i="33"/>
  <c r="W54" i="91"/>
  <c r="Z51" i="39"/>
  <c r="W52" i="33"/>
  <c r="X52" i="33" s="1"/>
  <c r="AF51" i="33"/>
  <c r="AO51" i="33" s="1"/>
  <c r="Z53" i="26"/>
  <c r="W54" i="26" s="1"/>
  <c r="Z52" i="73"/>
  <c r="AF52" i="73" s="1"/>
  <c r="AO52" i="73" s="1"/>
  <c r="W52" i="45"/>
  <c r="Z51" i="81"/>
  <c r="AE51" i="45"/>
  <c r="AN51" i="45" s="1"/>
  <c r="Z52" i="31"/>
  <c r="AG52" i="31" s="1"/>
  <c r="AP52" i="31" s="1"/>
  <c r="AF51" i="45"/>
  <c r="AO51" i="45" s="1"/>
  <c r="AE49" i="35"/>
  <c r="Z52" i="95"/>
  <c r="AE52" i="95" s="1"/>
  <c r="AF49" i="35"/>
  <c r="AO49" i="35" s="1"/>
  <c r="AG52" i="86"/>
  <c r="AP52" i="86" s="1"/>
  <c r="Z51" i="82"/>
  <c r="AG51" i="82" s="1"/>
  <c r="AP51" i="82" s="1"/>
  <c r="W53" i="86"/>
  <c r="X53" i="86" s="1"/>
  <c r="Z53" i="28"/>
  <c r="AF53" i="28" s="1"/>
  <c r="AO53" i="28" s="1"/>
  <c r="AE52" i="86"/>
  <c r="AE52" i="73"/>
  <c r="AG53" i="26"/>
  <c r="AP53" i="26" s="1"/>
  <c r="AF53" i="26"/>
  <c r="AO53" i="26" s="1"/>
  <c r="AE53" i="26"/>
  <c r="AR49" i="47"/>
  <c r="AI50" i="75"/>
  <c r="AN50" i="75"/>
  <c r="W53" i="37"/>
  <c r="AG52" i="37"/>
  <c r="AP52" i="37" s="1"/>
  <c r="AF52" i="37"/>
  <c r="AO52" i="37" s="1"/>
  <c r="AE52" i="37"/>
  <c r="W53" i="95"/>
  <c r="AG52" i="95"/>
  <c r="AP52" i="95" s="1"/>
  <c r="AF52" i="95"/>
  <c r="AO52" i="95" s="1"/>
  <c r="AR50" i="82"/>
  <c r="AH53" i="79"/>
  <c r="AQ53" i="79" s="1"/>
  <c r="AR51" i="76"/>
  <c r="AR52" i="25"/>
  <c r="AI50" i="41"/>
  <c r="AN50" i="41"/>
  <c r="AH51" i="39"/>
  <c r="AQ51" i="39" s="1"/>
  <c r="AI50" i="90"/>
  <c r="AN50" i="90"/>
  <c r="AH53" i="25"/>
  <c r="AQ53" i="25" s="1"/>
  <c r="Y50" i="46"/>
  <c r="X50" i="46"/>
  <c r="AI51" i="36"/>
  <c r="AN51" i="36"/>
  <c r="Y52" i="84"/>
  <c r="X52" i="84"/>
  <c r="X50" i="94"/>
  <c r="Y50" i="94"/>
  <c r="AR51" i="73"/>
  <c r="X53" i="96"/>
  <c r="Y53" i="96"/>
  <c r="AI52" i="40"/>
  <c r="AN52" i="40"/>
  <c r="AR52" i="42"/>
  <c r="AE51" i="39"/>
  <c r="W52" i="39"/>
  <c r="AF51" i="39"/>
  <c r="AO51" i="39" s="1"/>
  <c r="AG51" i="39"/>
  <c r="AP51" i="39" s="1"/>
  <c r="AR50" i="81"/>
  <c r="AG53" i="25"/>
  <c r="AP53" i="25" s="1"/>
  <c r="AF53" i="25"/>
  <c r="AO53" i="25" s="1"/>
  <c r="AE53" i="25"/>
  <c r="W54" i="25"/>
  <c r="Y51" i="78"/>
  <c r="X51" i="78"/>
  <c r="AI49" i="46"/>
  <c r="AN49" i="46"/>
  <c r="AI51" i="43"/>
  <c r="AN51" i="43"/>
  <c r="AN51" i="84"/>
  <c r="AI51" i="84"/>
  <c r="AN52" i="86"/>
  <c r="AG52" i="44"/>
  <c r="AP52" i="44" s="1"/>
  <c r="AF52" i="44"/>
  <c r="AO52" i="44" s="1"/>
  <c r="W53" i="44"/>
  <c r="AE52" i="44"/>
  <c r="AR52" i="79"/>
  <c r="AR49" i="88"/>
  <c r="AN51" i="34"/>
  <c r="AI51" i="34"/>
  <c r="AH50" i="88"/>
  <c r="AQ50" i="88" s="1"/>
  <c r="Z53" i="79"/>
  <c r="Y51" i="74"/>
  <c r="X51" i="74"/>
  <c r="Y51" i="32"/>
  <c r="X51" i="32"/>
  <c r="AR52" i="77"/>
  <c r="AN52" i="96"/>
  <c r="AI52" i="96"/>
  <c r="AN49" i="27"/>
  <c r="AI49" i="27"/>
  <c r="AH53" i="77"/>
  <c r="AQ53" i="77" s="1"/>
  <c r="X51" i="90"/>
  <c r="Y51" i="90"/>
  <c r="AI48" i="89"/>
  <c r="AN48" i="89"/>
  <c r="AI50" i="78"/>
  <c r="AN50" i="78"/>
  <c r="Y52" i="80"/>
  <c r="X52" i="80"/>
  <c r="X52" i="45"/>
  <c r="Y52" i="45"/>
  <c r="X54" i="91"/>
  <c r="Y54" i="91"/>
  <c r="AG52" i="76"/>
  <c r="AP52" i="76" s="1"/>
  <c r="AF52" i="76"/>
  <c r="AO52" i="76" s="1"/>
  <c r="W53" i="76"/>
  <c r="AE52" i="76"/>
  <c r="W53" i="83"/>
  <c r="AG52" i="83"/>
  <c r="AP52" i="83" s="1"/>
  <c r="AF52" i="83"/>
  <c r="AO52" i="83" s="1"/>
  <c r="AE52" i="83"/>
  <c r="AR52" i="28"/>
  <c r="AH50" i="47"/>
  <c r="AQ50" i="47" s="1"/>
  <c r="AR51" i="83"/>
  <c r="AH51" i="92"/>
  <c r="AQ51" i="92" s="1"/>
  <c r="AR50" i="39"/>
  <c r="AI50" i="74"/>
  <c r="AN50" i="74"/>
  <c r="AI50" i="32"/>
  <c r="AN50" i="32"/>
  <c r="AN49" i="94"/>
  <c r="AI49" i="94"/>
  <c r="AH51" i="81"/>
  <c r="AQ51" i="81" s="1"/>
  <c r="Y50" i="27"/>
  <c r="X50" i="27"/>
  <c r="AR50" i="92"/>
  <c r="AI53" i="91"/>
  <c r="AN53" i="91"/>
  <c r="X52" i="36"/>
  <c r="Y52" i="36"/>
  <c r="AI49" i="35"/>
  <c r="AN49" i="35"/>
  <c r="AN51" i="33"/>
  <c r="AI51" i="33"/>
  <c r="W52" i="29"/>
  <c r="AG51" i="29"/>
  <c r="AP51" i="29" s="1"/>
  <c r="AE51" i="29"/>
  <c r="AF51" i="29"/>
  <c r="AO51" i="29" s="1"/>
  <c r="AR53" i="48"/>
  <c r="AH54" i="48"/>
  <c r="AQ54" i="48" s="1"/>
  <c r="AH53" i="85"/>
  <c r="AQ53" i="85" s="1"/>
  <c r="W52" i="93"/>
  <c r="AG51" i="93"/>
  <c r="AP51" i="93" s="1"/>
  <c r="AF51" i="93"/>
  <c r="AO51" i="93" s="1"/>
  <c r="AE51" i="93"/>
  <c r="Y54" i="38"/>
  <c r="X54" i="38"/>
  <c r="Z54" i="48"/>
  <c r="Z50" i="47"/>
  <c r="AH53" i="42"/>
  <c r="AQ53" i="42" s="1"/>
  <c r="X52" i="34"/>
  <c r="Y52" i="34"/>
  <c r="Z52" i="34" s="1"/>
  <c r="Z50" i="88"/>
  <c r="AH51" i="82"/>
  <c r="AQ51" i="82" s="1"/>
  <c r="Y53" i="30"/>
  <c r="X53" i="30"/>
  <c r="AH53" i="28"/>
  <c r="AQ53" i="28" s="1"/>
  <c r="AH52" i="31"/>
  <c r="AQ52" i="31" s="1"/>
  <c r="X53" i="40"/>
  <c r="Y53" i="40"/>
  <c r="X51" i="41"/>
  <c r="Y51" i="41"/>
  <c r="AH52" i="73"/>
  <c r="AQ52" i="73" s="1"/>
  <c r="Z53" i="77"/>
  <c r="X49" i="89"/>
  <c r="Y49" i="89"/>
  <c r="Z53" i="85"/>
  <c r="AI53" i="38"/>
  <c r="AN53" i="38"/>
  <c r="AH52" i="76"/>
  <c r="AQ52" i="76" s="1"/>
  <c r="AH53" i="26"/>
  <c r="AQ53" i="26" s="1"/>
  <c r="AR51" i="95"/>
  <c r="Z53" i="42"/>
  <c r="W53" i="87"/>
  <c r="AG52" i="87"/>
  <c r="AP52" i="87" s="1"/>
  <c r="AF52" i="87"/>
  <c r="AO52" i="87" s="1"/>
  <c r="AE52" i="87"/>
  <c r="AH52" i="83"/>
  <c r="AQ52" i="83" s="1"/>
  <c r="Y51" i="75"/>
  <c r="X51" i="75"/>
  <c r="AH52" i="95"/>
  <c r="AQ52" i="95" s="1"/>
  <c r="Z51" i="92"/>
  <c r="AR52" i="85"/>
  <c r="AR51" i="31"/>
  <c r="AI52" i="30"/>
  <c r="AN52" i="30"/>
  <c r="W52" i="81"/>
  <c r="AG51" i="81"/>
  <c r="AP51" i="81" s="1"/>
  <c r="AF51" i="81"/>
  <c r="AO51" i="81" s="1"/>
  <c r="AE51" i="81"/>
  <c r="AR52" i="26"/>
  <c r="AI51" i="80"/>
  <c r="AN51" i="80"/>
  <c r="Y52" i="43"/>
  <c r="X52" i="43"/>
  <c r="X50" i="35" l="1"/>
  <c r="AG52" i="73"/>
  <c r="AP52" i="73" s="1"/>
  <c r="Z50" i="35"/>
  <c r="W53" i="73"/>
  <c r="W53" i="31"/>
  <c r="Y52" i="33"/>
  <c r="AE52" i="31"/>
  <c r="Z51" i="41"/>
  <c r="Z51" i="78"/>
  <c r="AG51" i="78" s="1"/>
  <c r="AP51" i="78" s="1"/>
  <c r="AE51" i="82"/>
  <c r="AN51" i="82" s="1"/>
  <c r="AF52" i="31"/>
  <c r="AO52" i="31" s="1"/>
  <c r="Z52" i="43"/>
  <c r="AF52" i="43" s="1"/>
  <c r="AO52" i="43" s="1"/>
  <c r="Z49" i="89"/>
  <c r="Z53" i="40"/>
  <c r="AI52" i="86"/>
  <c r="Z52" i="45"/>
  <c r="AG52" i="45" s="1"/>
  <c r="AP52" i="45" s="1"/>
  <c r="Z52" i="84"/>
  <c r="W52" i="82"/>
  <c r="AI51" i="45"/>
  <c r="Z51" i="90"/>
  <c r="AG51" i="90" s="1"/>
  <c r="AP51" i="90" s="1"/>
  <c r="AF51" i="82"/>
  <c r="AO51" i="82" s="1"/>
  <c r="AE53" i="28"/>
  <c r="AN53" i="28" s="1"/>
  <c r="Y53" i="86"/>
  <c r="Z53" i="86" s="1"/>
  <c r="AF53" i="86" s="1"/>
  <c r="AO53" i="86" s="1"/>
  <c r="Z54" i="91"/>
  <c r="AG54" i="91" s="1"/>
  <c r="AP54" i="91" s="1"/>
  <c r="Z51" i="32"/>
  <c r="AF51" i="32" s="1"/>
  <c r="AO51" i="32" s="1"/>
  <c r="Z50" i="46"/>
  <c r="W51" i="46" s="1"/>
  <c r="Z52" i="80"/>
  <c r="W53" i="80" s="1"/>
  <c r="Z53" i="30"/>
  <c r="AE53" i="30" s="1"/>
  <c r="AG53" i="28"/>
  <c r="AP53" i="28" s="1"/>
  <c r="W54" i="28"/>
  <c r="AE51" i="41"/>
  <c r="W52" i="41"/>
  <c r="AF51" i="41"/>
  <c r="AO51" i="41" s="1"/>
  <c r="AG51" i="41"/>
  <c r="AP51" i="41" s="1"/>
  <c r="AE53" i="86"/>
  <c r="W55" i="91"/>
  <c r="AG50" i="46"/>
  <c r="AP50" i="46" s="1"/>
  <c r="AF50" i="46"/>
  <c r="AO50" i="46" s="1"/>
  <c r="AE50" i="46"/>
  <c r="AF51" i="90"/>
  <c r="AO51" i="90" s="1"/>
  <c r="AE51" i="90"/>
  <c r="AE52" i="43"/>
  <c r="AG52" i="43"/>
  <c r="AP52" i="43" s="1"/>
  <c r="W53" i="43"/>
  <c r="AF52" i="34"/>
  <c r="AO52" i="34" s="1"/>
  <c r="W53" i="34"/>
  <c r="AG52" i="34"/>
  <c r="AP52" i="34" s="1"/>
  <c r="AE52" i="34"/>
  <c r="AF52" i="45"/>
  <c r="AO52" i="45" s="1"/>
  <c r="AF49" i="89"/>
  <c r="AO49" i="89" s="1"/>
  <c r="AE49" i="89"/>
  <c r="AG49" i="89"/>
  <c r="AP49" i="89" s="1"/>
  <c r="W50" i="89"/>
  <c r="Y52" i="29"/>
  <c r="X52" i="29"/>
  <c r="AR48" i="89"/>
  <c r="X52" i="81"/>
  <c r="Y52" i="81"/>
  <c r="AF51" i="92"/>
  <c r="AO51" i="92" s="1"/>
  <c r="W52" i="92"/>
  <c r="AG51" i="92"/>
  <c r="AP51" i="92" s="1"/>
  <c r="AE51" i="92"/>
  <c r="AH51" i="75"/>
  <c r="AQ51" i="75" s="1"/>
  <c r="Y53" i="87"/>
  <c r="X53" i="87"/>
  <c r="AH52" i="33"/>
  <c r="AQ52" i="33" s="1"/>
  <c r="AH50" i="27"/>
  <c r="AQ50" i="27" s="1"/>
  <c r="X52" i="39"/>
  <c r="Y52" i="39"/>
  <c r="AH50" i="94"/>
  <c r="AQ50" i="94" s="1"/>
  <c r="AR51" i="36"/>
  <c r="AI51" i="81"/>
  <c r="AN51" i="81"/>
  <c r="Y53" i="31"/>
  <c r="X53" i="31"/>
  <c r="Z51" i="75"/>
  <c r="AG50" i="47"/>
  <c r="AP50" i="47" s="1"/>
  <c r="AF50" i="47"/>
  <c r="AO50" i="47" s="1"/>
  <c r="W51" i="47"/>
  <c r="AE50" i="47"/>
  <c r="AN52" i="31"/>
  <c r="AI52" i="31"/>
  <c r="AR53" i="38"/>
  <c r="AH49" i="89"/>
  <c r="AQ49" i="89" s="1"/>
  <c r="AH53" i="40"/>
  <c r="AQ53" i="40" s="1"/>
  <c r="AH53" i="30"/>
  <c r="AQ53" i="30" s="1"/>
  <c r="AF54" i="48"/>
  <c r="AO54" i="48" s="1"/>
  <c r="AG54" i="48"/>
  <c r="AP54" i="48" s="1"/>
  <c r="AE54" i="48"/>
  <c r="W55" i="48"/>
  <c r="AR52" i="96"/>
  <c r="X53" i="44"/>
  <c r="Y53" i="44"/>
  <c r="Y54" i="25"/>
  <c r="X54" i="25"/>
  <c r="X53" i="95"/>
  <c r="Y53" i="95"/>
  <c r="AN53" i="26"/>
  <c r="AI53" i="26"/>
  <c r="Y53" i="73"/>
  <c r="X53" i="73"/>
  <c r="AF53" i="85"/>
  <c r="AO53" i="85" s="1"/>
  <c r="AE53" i="85"/>
  <c r="W54" i="85"/>
  <c r="AG53" i="85"/>
  <c r="AP53" i="85" s="1"/>
  <c r="AH52" i="36"/>
  <c r="AQ52" i="36" s="1"/>
  <c r="AH51" i="74"/>
  <c r="AQ51" i="74" s="1"/>
  <c r="AE50" i="35"/>
  <c r="W51" i="35"/>
  <c r="AF50" i="35"/>
  <c r="AO50" i="35" s="1"/>
  <c r="AG50" i="35"/>
  <c r="AP50" i="35" s="1"/>
  <c r="AR49" i="46"/>
  <c r="AN53" i="25"/>
  <c r="AI53" i="25"/>
  <c r="AG52" i="84"/>
  <c r="AP52" i="84" s="1"/>
  <c r="AF52" i="84"/>
  <c r="AO52" i="84" s="1"/>
  <c r="AE52" i="84"/>
  <c r="W53" i="84"/>
  <c r="AR50" i="90"/>
  <c r="AI52" i="37"/>
  <c r="AN52" i="37"/>
  <c r="AR50" i="75"/>
  <c r="AH53" i="86"/>
  <c r="AQ53" i="86" s="1"/>
  <c r="AR51" i="80"/>
  <c r="AG53" i="77"/>
  <c r="AP53" i="77" s="1"/>
  <c r="AF53" i="77"/>
  <c r="AO53" i="77" s="1"/>
  <c r="AE53" i="77"/>
  <c r="W54" i="77"/>
  <c r="AG50" i="88"/>
  <c r="AP50" i="88" s="1"/>
  <c r="AF50" i="88"/>
  <c r="AO50" i="88" s="1"/>
  <c r="AE50" i="88"/>
  <c r="W51" i="88"/>
  <c r="X52" i="93"/>
  <c r="Y52" i="93"/>
  <c r="AR51" i="33"/>
  <c r="Z52" i="36"/>
  <c r="AR50" i="32"/>
  <c r="AN52" i="76"/>
  <c r="AI52" i="76"/>
  <c r="AH54" i="91"/>
  <c r="AQ54" i="91" s="1"/>
  <c r="AR51" i="84"/>
  <c r="AH51" i="78"/>
  <c r="AQ51" i="78" s="1"/>
  <c r="AR52" i="40"/>
  <c r="AR50" i="41"/>
  <c r="AI52" i="95"/>
  <c r="AN52" i="95"/>
  <c r="X54" i="28"/>
  <c r="Y54" i="28"/>
  <c r="AI52" i="73"/>
  <c r="AN52" i="73"/>
  <c r="AH54" i="38"/>
  <c r="AQ54" i="38" s="1"/>
  <c r="X53" i="83"/>
  <c r="Y53" i="83"/>
  <c r="Z54" i="38"/>
  <c r="AH52" i="43"/>
  <c r="AQ52" i="43" s="1"/>
  <c r="AR52" i="30"/>
  <c r="W54" i="42"/>
  <c r="AG53" i="42"/>
  <c r="AP53" i="42" s="1"/>
  <c r="AF53" i="42"/>
  <c r="AO53" i="42" s="1"/>
  <c r="AE53" i="42"/>
  <c r="Z52" i="33"/>
  <c r="AH52" i="34"/>
  <c r="AQ52" i="34" s="1"/>
  <c r="AI51" i="93"/>
  <c r="AN51" i="93"/>
  <c r="AI51" i="29"/>
  <c r="AN51" i="29"/>
  <c r="AR53" i="91"/>
  <c r="AR50" i="74"/>
  <c r="X53" i="76"/>
  <c r="Y53" i="76"/>
  <c r="AR49" i="27"/>
  <c r="AH51" i="32"/>
  <c r="AQ51" i="32" s="1"/>
  <c r="AE53" i="79"/>
  <c r="W54" i="79"/>
  <c r="AG53" i="79"/>
  <c r="AP53" i="79" s="1"/>
  <c r="AF53" i="79"/>
  <c r="AO53" i="79" s="1"/>
  <c r="AR51" i="34"/>
  <c r="AR52" i="86"/>
  <c r="AI51" i="39"/>
  <c r="AN51" i="39"/>
  <c r="AH53" i="96"/>
  <c r="AQ53" i="96" s="1"/>
  <c r="Z50" i="94"/>
  <c r="AH50" i="46"/>
  <c r="AQ50" i="46" s="1"/>
  <c r="AF53" i="40"/>
  <c r="AO53" i="40" s="1"/>
  <c r="AE53" i="40"/>
  <c r="W54" i="40"/>
  <c r="AG53" i="40"/>
  <c r="AP53" i="40" s="1"/>
  <c r="AH52" i="80"/>
  <c r="AQ52" i="80" s="1"/>
  <c r="AH51" i="41"/>
  <c r="AQ51" i="41" s="1"/>
  <c r="AI52" i="83"/>
  <c r="AN52" i="83"/>
  <c r="AH51" i="90"/>
  <c r="AQ51" i="90" s="1"/>
  <c r="Z51" i="74"/>
  <c r="AI52" i="87"/>
  <c r="AN52" i="87"/>
  <c r="AR49" i="35"/>
  <c r="AR51" i="45"/>
  <c r="Z50" i="27"/>
  <c r="AR49" i="94"/>
  <c r="AH52" i="45"/>
  <c r="AQ52" i="45" s="1"/>
  <c r="AR50" i="78"/>
  <c r="AN52" i="44"/>
  <c r="AI52" i="44"/>
  <c r="AH50" i="35"/>
  <c r="AQ50" i="35" s="1"/>
  <c r="AR51" i="43"/>
  <c r="Z53" i="96"/>
  <c r="AH52" i="84"/>
  <c r="AQ52" i="84" s="1"/>
  <c r="Y53" i="37"/>
  <c r="X53" i="37"/>
  <c r="X54" i="26"/>
  <c r="Y54" i="26"/>
  <c r="Z54" i="26" s="1"/>
  <c r="Y52" i="82"/>
  <c r="X52" i="82"/>
  <c r="AI53" i="28"/>
  <c r="AG53" i="86" l="1"/>
  <c r="AP53" i="86" s="1"/>
  <c r="AE54" i="91"/>
  <c r="W54" i="86"/>
  <c r="Z53" i="95"/>
  <c r="AF54" i="91"/>
  <c r="AO54" i="91" s="1"/>
  <c r="Z53" i="44"/>
  <c r="AG53" i="44" s="1"/>
  <c r="AP53" i="44" s="1"/>
  <c r="W52" i="32"/>
  <c r="AF53" i="30"/>
  <c r="AO53" i="30" s="1"/>
  <c r="AE51" i="32"/>
  <c r="AG53" i="30"/>
  <c r="AP53" i="30" s="1"/>
  <c r="Z53" i="73"/>
  <c r="AG53" i="73" s="1"/>
  <c r="AP53" i="73" s="1"/>
  <c r="W53" i="45"/>
  <c r="Y53" i="45" s="1"/>
  <c r="W52" i="78"/>
  <c r="AE51" i="78"/>
  <c r="AN51" i="78" s="1"/>
  <c r="Z52" i="82"/>
  <c r="AF52" i="82" s="1"/>
  <c r="AO52" i="82" s="1"/>
  <c r="AF51" i="78"/>
  <c r="AO51" i="78" s="1"/>
  <c r="W54" i="30"/>
  <c r="AE52" i="45"/>
  <c r="AI52" i="45" s="1"/>
  <c r="W52" i="90"/>
  <c r="AG51" i="32"/>
  <c r="AP51" i="32" s="1"/>
  <c r="AE52" i="80"/>
  <c r="AN52" i="80" s="1"/>
  <c r="Z54" i="28"/>
  <c r="AF54" i="28" s="1"/>
  <c r="AO54" i="28" s="1"/>
  <c r="Z52" i="81"/>
  <c r="Z52" i="93"/>
  <c r="AG52" i="93" s="1"/>
  <c r="AP52" i="93" s="1"/>
  <c r="Z52" i="29"/>
  <c r="AG52" i="80"/>
  <c r="AP52" i="80" s="1"/>
  <c r="AI51" i="82"/>
  <c r="AR51" i="82" s="1"/>
  <c r="AF52" i="80"/>
  <c r="AO52" i="80" s="1"/>
  <c r="Z53" i="87"/>
  <c r="Z53" i="37"/>
  <c r="AE53" i="37" s="1"/>
  <c r="W55" i="26"/>
  <c r="AG54" i="26"/>
  <c r="AP54" i="26" s="1"/>
  <c r="AF54" i="26"/>
  <c r="AO54" i="26" s="1"/>
  <c r="AE54" i="26"/>
  <c r="AE54" i="28"/>
  <c r="AF53" i="73"/>
  <c r="AO53" i="73" s="1"/>
  <c r="W54" i="73"/>
  <c r="AH53" i="83"/>
  <c r="AQ53" i="83" s="1"/>
  <c r="Y55" i="48"/>
  <c r="X55" i="48"/>
  <c r="W54" i="96"/>
  <c r="AG53" i="96"/>
  <c r="AP53" i="96" s="1"/>
  <c r="AF53" i="96"/>
  <c r="AO53" i="96" s="1"/>
  <c r="AE53" i="96"/>
  <c r="AG50" i="94"/>
  <c r="AP50" i="94" s="1"/>
  <c r="AF50" i="94"/>
  <c r="AO50" i="94" s="1"/>
  <c r="W51" i="94"/>
  <c r="AE50" i="94"/>
  <c r="Y51" i="35"/>
  <c r="X51" i="35"/>
  <c r="AE53" i="95"/>
  <c r="W54" i="95"/>
  <c r="AF53" i="95"/>
  <c r="AO53" i="95" s="1"/>
  <c r="AG53" i="95"/>
  <c r="AP53" i="95" s="1"/>
  <c r="AF53" i="44"/>
  <c r="AO53" i="44" s="1"/>
  <c r="AE53" i="87"/>
  <c r="W54" i="87"/>
  <c r="AF53" i="87"/>
  <c r="AO53" i="87" s="1"/>
  <c r="AG53" i="87"/>
  <c r="AP53" i="87" s="1"/>
  <c r="AH52" i="81"/>
  <c r="AQ52" i="81" s="1"/>
  <c r="AF52" i="29"/>
  <c r="AO52" i="29" s="1"/>
  <c r="AE52" i="29"/>
  <c r="W53" i="29"/>
  <c r="AG52" i="29"/>
  <c r="AP52" i="29" s="1"/>
  <c r="AN53" i="30"/>
  <c r="AI53" i="30"/>
  <c r="X53" i="80"/>
  <c r="Y53" i="80"/>
  <c r="AI53" i="86"/>
  <c r="AN53" i="86"/>
  <c r="AR51" i="39"/>
  <c r="AH53" i="76"/>
  <c r="AQ53" i="76" s="1"/>
  <c r="AR52" i="31"/>
  <c r="AI51" i="92"/>
  <c r="AN51" i="92"/>
  <c r="AE52" i="81"/>
  <c r="AG52" i="81"/>
  <c r="AP52" i="81" s="1"/>
  <c r="AF52" i="81"/>
  <c r="AO52" i="81" s="1"/>
  <c r="W53" i="81"/>
  <c r="Y52" i="32"/>
  <c r="X52" i="32"/>
  <c r="AN54" i="91"/>
  <c r="AI54" i="91"/>
  <c r="AR53" i="28"/>
  <c r="AH54" i="26"/>
  <c r="AQ54" i="26" s="1"/>
  <c r="AR52" i="44"/>
  <c r="AG51" i="74"/>
  <c r="AP51" i="74" s="1"/>
  <c r="AF51" i="74"/>
  <c r="AO51" i="74" s="1"/>
  <c r="AE51" i="74"/>
  <c r="W52" i="74"/>
  <c r="Z53" i="76"/>
  <c r="AR51" i="29"/>
  <c r="Z53" i="83"/>
  <c r="AN50" i="88"/>
  <c r="AI50" i="88"/>
  <c r="AN53" i="77"/>
  <c r="AI53" i="77"/>
  <c r="AN52" i="84"/>
  <c r="AI52" i="84"/>
  <c r="Y54" i="85"/>
  <c r="X54" i="85"/>
  <c r="AR53" i="26"/>
  <c r="AG51" i="75"/>
  <c r="AP51" i="75" s="1"/>
  <c r="AF51" i="75"/>
  <c r="AO51" i="75" s="1"/>
  <c r="AE51" i="75"/>
  <c r="W52" i="75"/>
  <c r="Y50" i="89"/>
  <c r="X50" i="89"/>
  <c r="X53" i="34"/>
  <c r="Y53" i="34"/>
  <c r="AI52" i="43"/>
  <c r="AN52" i="43"/>
  <c r="Y51" i="46"/>
  <c r="X51" i="46"/>
  <c r="AN51" i="32"/>
  <c r="AI51" i="32"/>
  <c r="AR52" i="87"/>
  <c r="X51" i="88"/>
  <c r="Y51" i="88"/>
  <c r="Y54" i="77"/>
  <c r="X54" i="77"/>
  <c r="X53" i="84"/>
  <c r="Y53" i="84"/>
  <c r="Y54" i="79"/>
  <c r="X54" i="79"/>
  <c r="Z54" i="79" s="1"/>
  <c r="X54" i="42"/>
  <c r="Y54" i="42"/>
  <c r="AR52" i="76"/>
  <c r="AN50" i="47"/>
  <c r="AI50" i="47"/>
  <c r="AH53" i="31"/>
  <c r="AQ53" i="31" s="1"/>
  <c r="X52" i="92"/>
  <c r="Y52" i="92"/>
  <c r="Y52" i="90"/>
  <c r="X52" i="90"/>
  <c r="Y52" i="78"/>
  <c r="X52" i="78"/>
  <c r="AN50" i="46"/>
  <c r="AI50" i="46"/>
  <c r="X54" i="86"/>
  <c r="Y54" i="86"/>
  <c r="AH54" i="28"/>
  <c r="AQ54" i="28" s="1"/>
  <c r="AI50" i="35"/>
  <c r="AN50" i="35"/>
  <c r="AH54" i="25"/>
  <c r="AQ54" i="25" s="1"/>
  <c r="AR51" i="81"/>
  <c r="AR52" i="83"/>
  <c r="AR52" i="73"/>
  <c r="AI53" i="85"/>
  <c r="AN53" i="85"/>
  <c r="AH52" i="82"/>
  <c r="AQ52" i="82" s="1"/>
  <c r="AH53" i="37"/>
  <c r="AQ53" i="37" s="1"/>
  <c r="Y54" i="40"/>
  <c r="X54" i="40"/>
  <c r="AI53" i="79"/>
  <c r="AN53" i="79"/>
  <c r="AR51" i="93"/>
  <c r="AF52" i="33"/>
  <c r="AO52" i="33" s="1"/>
  <c r="W53" i="33"/>
  <c r="AG52" i="33"/>
  <c r="AP52" i="33" s="1"/>
  <c r="AE52" i="33"/>
  <c r="AR52" i="95"/>
  <c r="AN54" i="48"/>
  <c r="AI54" i="48"/>
  <c r="AH52" i="39"/>
  <c r="AQ52" i="39" s="1"/>
  <c r="AH53" i="87"/>
  <c r="AQ53" i="87" s="1"/>
  <c r="AH52" i="29"/>
  <c r="AQ52" i="29" s="1"/>
  <c r="AN49" i="89"/>
  <c r="AI49" i="89"/>
  <c r="X53" i="45"/>
  <c r="X52" i="41"/>
  <c r="Y52" i="41"/>
  <c r="W51" i="27"/>
  <c r="AG50" i="27"/>
  <c r="AP50" i="27" s="1"/>
  <c r="AF50" i="27"/>
  <c r="AO50" i="27" s="1"/>
  <c r="AE50" i="27"/>
  <c r="AF52" i="36"/>
  <c r="AO52" i="36" s="1"/>
  <c r="AE52" i="36"/>
  <c r="W53" i="36"/>
  <c r="AG52" i="36"/>
  <c r="AP52" i="36" s="1"/>
  <c r="AR52" i="37"/>
  <c r="Z54" i="25"/>
  <c r="AI53" i="40"/>
  <c r="AN53" i="40"/>
  <c r="AI53" i="42"/>
  <c r="AN53" i="42"/>
  <c r="AG54" i="38"/>
  <c r="AP54" i="38" s="1"/>
  <c r="AE54" i="38"/>
  <c r="AF54" i="38"/>
  <c r="AO54" i="38" s="1"/>
  <c r="W55" i="38"/>
  <c r="AH52" i="93"/>
  <c r="AQ52" i="93" s="1"/>
  <c r="AR53" i="25"/>
  <c r="AH53" i="73"/>
  <c r="AQ53" i="73" s="1"/>
  <c r="AH53" i="95"/>
  <c r="AQ53" i="95" s="1"/>
  <c r="AH53" i="44"/>
  <c r="AQ53" i="44" s="1"/>
  <c r="Y51" i="47"/>
  <c r="X51" i="47"/>
  <c r="Z53" i="31"/>
  <c r="Z52" i="39"/>
  <c r="AI52" i="34"/>
  <c r="AN52" i="34"/>
  <c r="Y53" i="43"/>
  <c r="X53" i="43"/>
  <c r="AI51" i="90"/>
  <c r="AN51" i="90"/>
  <c r="Y55" i="91"/>
  <c r="X55" i="91"/>
  <c r="X54" i="30"/>
  <c r="Y54" i="30"/>
  <c r="AI51" i="41"/>
  <c r="AN51" i="41"/>
  <c r="W54" i="44" l="1"/>
  <c r="Z53" i="45"/>
  <c r="Z54" i="77"/>
  <c r="AF52" i="93"/>
  <c r="AO52" i="93" s="1"/>
  <c r="AN52" i="45"/>
  <c r="W53" i="93"/>
  <c r="AE53" i="44"/>
  <c r="AE52" i="93"/>
  <c r="AE53" i="73"/>
  <c r="Z52" i="90"/>
  <c r="Z54" i="30"/>
  <c r="W55" i="30" s="1"/>
  <c r="W55" i="28"/>
  <c r="AF53" i="37"/>
  <c r="AO53" i="37" s="1"/>
  <c r="AG54" i="28"/>
  <c r="AP54" i="28" s="1"/>
  <c r="AI51" i="78"/>
  <c r="AE52" i="82"/>
  <c r="AG52" i="82"/>
  <c r="AP52" i="82" s="1"/>
  <c r="W53" i="82"/>
  <c r="Z54" i="85"/>
  <c r="AE54" i="85" s="1"/>
  <c r="AI52" i="80"/>
  <c r="AR52" i="80" s="1"/>
  <c r="W54" i="37"/>
  <c r="Z54" i="86"/>
  <c r="AF54" i="86" s="1"/>
  <c r="AO54" i="86" s="1"/>
  <c r="Z53" i="80"/>
  <c r="AG53" i="80" s="1"/>
  <c r="AP53" i="80" s="1"/>
  <c r="AG53" i="37"/>
  <c r="AP53" i="37" s="1"/>
  <c r="Z52" i="32"/>
  <c r="AF52" i="32" s="1"/>
  <c r="AO52" i="32" s="1"/>
  <c r="AG54" i="30"/>
  <c r="AP54" i="30" s="1"/>
  <c r="AF54" i="30"/>
  <c r="AO54" i="30" s="1"/>
  <c r="AE54" i="30"/>
  <c r="AF53" i="45"/>
  <c r="AO53" i="45" s="1"/>
  <c r="AE53" i="45"/>
  <c r="W54" i="45"/>
  <c r="AG53" i="45"/>
  <c r="AP53" i="45" s="1"/>
  <c r="AI50" i="27"/>
  <c r="AN50" i="27"/>
  <c r="AR52" i="34"/>
  <c r="AR53" i="40"/>
  <c r="Y53" i="36"/>
  <c r="X53" i="36"/>
  <c r="AH54" i="40"/>
  <c r="AQ54" i="40" s="1"/>
  <c r="AR50" i="46"/>
  <c r="AR52" i="45"/>
  <c r="AN51" i="75"/>
  <c r="AI51" i="75"/>
  <c r="AR50" i="88"/>
  <c r="AH52" i="32"/>
  <c r="AQ52" i="32" s="1"/>
  <c r="AR53" i="30"/>
  <c r="AN50" i="94"/>
  <c r="AI50" i="94"/>
  <c r="AN54" i="28"/>
  <c r="AI54" i="28"/>
  <c r="Y53" i="82"/>
  <c r="X53" i="82"/>
  <c r="W55" i="25"/>
  <c r="AG54" i="25"/>
  <c r="AP54" i="25" s="1"/>
  <c r="AF54" i="25"/>
  <c r="AO54" i="25" s="1"/>
  <c r="AE54" i="25"/>
  <c r="AG52" i="90"/>
  <c r="AP52" i="90" s="1"/>
  <c r="AF52" i="90"/>
  <c r="AO52" i="90" s="1"/>
  <c r="AE52" i="90"/>
  <c r="W53" i="90"/>
  <c r="AG54" i="79"/>
  <c r="AP54" i="79" s="1"/>
  <c r="AF54" i="79"/>
  <c r="AO54" i="79" s="1"/>
  <c r="AE54" i="79"/>
  <c r="W55" i="79"/>
  <c r="W55" i="77"/>
  <c r="AG54" i="77"/>
  <c r="AP54" i="77" s="1"/>
  <c r="AF54" i="77"/>
  <c r="AO54" i="77" s="1"/>
  <c r="AE54" i="77"/>
  <c r="AR51" i="32"/>
  <c r="AR52" i="43"/>
  <c r="AH50" i="89"/>
  <c r="AQ50" i="89" s="1"/>
  <c r="AG54" i="85"/>
  <c r="AP54" i="85" s="1"/>
  <c r="AF54" i="85"/>
  <c r="AO54" i="85" s="1"/>
  <c r="X52" i="74"/>
  <c r="Y52" i="74"/>
  <c r="AI52" i="81"/>
  <c r="AN52" i="81"/>
  <c r="X54" i="95"/>
  <c r="Y54" i="95"/>
  <c r="X51" i="94"/>
  <c r="Y51" i="94"/>
  <c r="X54" i="73"/>
  <c r="Y54" i="73"/>
  <c r="X55" i="28"/>
  <c r="Y55" i="28"/>
  <c r="X55" i="26"/>
  <c r="Y55" i="26"/>
  <c r="AH53" i="43"/>
  <c r="AQ53" i="43" s="1"/>
  <c r="W54" i="31"/>
  <c r="AG53" i="31"/>
  <c r="AP53" i="31" s="1"/>
  <c r="AF53" i="31"/>
  <c r="AO53" i="31" s="1"/>
  <c r="AE53" i="31"/>
  <c r="Z54" i="40"/>
  <c r="AR53" i="85"/>
  <c r="AH52" i="78"/>
  <c r="AQ52" i="78" s="1"/>
  <c r="AR52" i="84"/>
  <c r="AE53" i="83"/>
  <c r="W54" i="83"/>
  <c r="AG53" i="83"/>
  <c r="AP53" i="83" s="1"/>
  <c r="AF53" i="83"/>
  <c r="AO53" i="83" s="1"/>
  <c r="AN51" i="74"/>
  <c r="AI51" i="74"/>
  <c r="AR53" i="86"/>
  <c r="AI53" i="95"/>
  <c r="AN53" i="95"/>
  <c r="X54" i="96"/>
  <c r="Y54" i="96"/>
  <c r="AI53" i="73"/>
  <c r="AN53" i="73"/>
  <c r="AR51" i="90"/>
  <c r="Y54" i="87"/>
  <c r="X54" i="87"/>
  <c r="X54" i="44"/>
  <c r="Y54" i="44"/>
  <c r="AH51" i="35"/>
  <c r="AQ51" i="35" s="1"/>
  <c r="Y53" i="93"/>
  <c r="X53" i="93"/>
  <c r="AH55" i="48"/>
  <c r="AQ55" i="48" s="1"/>
  <c r="AI54" i="26"/>
  <c r="AN54" i="26"/>
  <c r="AH54" i="30"/>
  <c r="AQ54" i="30" s="1"/>
  <c r="AH55" i="91"/>
  <c r="AQ55" i="91" s="1"/>
  <c r="AH52" i="41"/>
  <c r="AQ52" i="41" s="1"/>
  <c r="AR54" i="48"/>
  <c r="AN52" i="33"/>
  <c r="AI52" i="33"/>
  <c r="AR50" i="35"/>
  <c r="AH52" i="92"/>
  <c r="AQ52" i="92" s="1"/>
  <c r="AH54" i="42"/>
  <c r="AQ54" i="42" s="1"/>
  <c r="AH53" i="84"/>
  <c r="AQ53" i="84" s="1"/>
  <c r="AH51" i="88"/>
  <c r="AQ51" i="88" s="1"/>
  <c r="AH51" i="46"/>
  <c r="AQ51" i="46" s="1"/>
  <c r="AH53" i="34"/>
  <c r="AQ53" i="34" s="1"/>
  <c r="Z50" i="89"/>
  <c r="AR51" i="92"/>
  <c r="Z53" i="43"/>
  <c r="X55" i="38"/>
  <c r="Y55" i="38"/>
  <c r="AR53" i="42"/>
  <c r="Z52" i="41"/>
  <c r="AR49" i="89"/>
  <c r="AH54" i="86"/>
  <c r="AQ54" i="86" s="1"/>
  <c r="Z52" i="78"/>
  <c r="Z52" i="92"/>
  <c r="AR50" i="47"/>
  <c r="Z54" i="42"/>
  <c r="Z53" i="84"/>
  <c r="Z51" i="88"/>
  <c r="Z53" i="34"/>
  <c r="Y52" i="75"/>
  <c r="X52" i="75"/>
  <c r="AR53" i="77"/>
  <c r="AR54" i="91"/>
  <c r="X53" i="81"/>
  <c r="Y53" i="81"/>
  <c r="AH53" i="80"/>
  <c r="AQ53" i="80" s="1"/>
  <c r="X53" i="29"/>
  <c r="Y53" i="29"/>
  <c r="AI53" i="87"/>
  <c r="AN53" i="87"/>
  <c r="AI52" i="93"/>
  <c r="AN52" i="93"/>
  <c r="AI53" i="96"/>
  <c r="AN53" i="96"/>
  <c r="AI52" i="82"/>
  <c r="AN52" i="82"/>
  <c r="Y54" i="37"/>
  <c r="X54" i="37"/>
  <c r="AG52" i="39"/>
  <c r="AP52" i="39" s="1"/>
  <c r="AE52" i="39"/>
  <c r="AF52" i="39"/>
  <c r="AO52" i="39" s="1"/>
  <c r="W53" i="39"/>
  <c r="AN54" i="38"/>
  <c r="AI54" i="38"/>
  <c r="AI52" i="36"/>
  <c r="AN52" i="36"/>
  <c r="Y51" i="27"/>
  <c r="X51" i="27"/>
  <c r="AH53" i="45"/>
  <c r="AQ53" i="45" s="1"/>
  <c r="AH51" i="47"/>
  <c r="AQ51" i="47" s="1"/>
  <c r="AR51" i="41"/>
  <c r="Z55" i="91"/>
  <c r="Z51" i="47"/>
  <c r="AR51" i="78"/>
  <c r="X53" i="33"/>
  <c r="Y53" i="33"/>
  <c r="AR53" i="79"/>
  <c r="AH52" i="90"/>
  <c r="AQ52" i="90" s="1"/>
  <c r="AH54" i="79"/>
  <c r="AQ54" i="79" s="1"/>
  <c r="AH54" i="77"/>
  <c r="AQ54" i="77" s="1"/>
  <c r="Z51" i="46"/>
  <c r="AH54" i="85"/>
  <c r="AQ54" i="85" s="1"/>
  <c r="W54" i="76"/>
  <c r="AG53" i="76"/>
  <c r="AP53" i="76" s="1"/>
  <c r="AF53" i="76"/>
  <c r="AO53" i="76" s="1"/>
  <c r="AE53" i="76"/>
  <c r="AI52" i="29"/>
  <c r="AN52" i="29"/>
  <c r="AI53" i="44"/>
  <c r="AN53" i="44"/>
  <c r="Z51" i="35"/>
  <c r="Z55" i="48"/>
  <c r="AI53" i="37"/>
  <c r="AN53" i="37"/>
  <c r="AG54" i="86" l="1"/>
  <c r="AP54" i="86" s="1"/>
  <c r="AE53" i="80"/>
  <c r="Z55" i="26"/>
  <c r="Z52" i="74"/>
  <c r="AE54" i="86"/>
  <c r="W55" i="86"/>
  <c r="X55" i="86" s="1"/>
  <c r="W54" i="80"/>
  <c r="Z53" i="93"/>
  <c r="AF53" i="93" s="1"/>
  <c r="AO53" i="93" s="1"/>
  <c r="W55" i="85"/>
  <c r="Z54" i="73"/>
  <c r="Z54" i="95"/>
  <c r="W53" i="32"/>
  <c r="X53" i="32" s="1"/>
  <c r="AG52" i="32"/>
  <c r="AP52" i="32" s="1"/>
  <c r="Z53" i="82"/>
  <c r="AF53" i="80"/>
  <c r="AO53" i="80" s="1"/>
  <c r="AE52" i="32"/>
  <c r="AE53" i="93"/>
  <c r="W54" i="93"/>
  <c r="AH53" i="33"/>
  <c r="AQ53" i="33" s="1"/>
  <c r="Y53" i="39"/>
  <c r="X53" i="39"/>
  <c r="AG53" i="43"/>
  <c r="AP53" i="43" s="1"/>
  <c r="AF53" i="43"/>
  <c r="AO53" i="43" s="1"/>
  <c r="AE53" i="43"/>
  <c r="W54" i="43"/>
  <c r="AR53" i="44"/>
  <c r="W52" i="47"/>
  <c r="AG51" i="47"/>
  <c r="AP51" i="47" s="1"/>
  <c r="AF51" i="47"/>
  <c r="AO51" i="47" s="1"/>
  <c r="AE51" i="47"/>
  <c r="X54" i="76"/>
  <c r="Y54" i="76"/>
  <c r="W52" i="46"/>
  <c r="AG51" i="46"/>
  <c r="AP51" i="46" s="1"/>
  <c r="AE51" i="46"/>
  <c r="AF51" i="46"/>
  <c r="AO51" i="46" s="1"/>
  <c r="W56" i="91"/>
  <c r="AG55" i="91"/>
  <c r="AP55" i="91" s="1"/>
  <c r="AF55" i="91"/>
  <c r="AO55" i="91" s="1"/>
  <c r="AE55" i="91"/>
  <c r="AR54" i="38"/>
  <c r="AE53" i="34"/>
  <c r="W54" i="34"/>
  <c r="AG53" i="34"/>
  <c r="AP53" i="34" s="1"/>
  <c r="AF53" i="34"/>
  <c r="AO53" i="34" s="1"/>
  <c r="AF52" i="92"/>
  <c r="AO52" i="92" s="1"/>
  <c r="AG52" i="92"/>
  <c r="AP52" i="92" s="1"/>
  <c r="W53" i="92"/>
  <c r="AE52" i="92"/>
  <c r="AH54" i="87"/>
  <c r="AQ54" i="87" s="1"/>
  <c r="AR53" i="73"/>
  <c r="AG54" i="40"/>
  <c r="AP54" i="40" s="1"/>
  <c r="AF54" i="40"/>
  <c r="AO54" i="40" s="1"/>
  <c r="AE54" i="40"/>
  <c r="W55" i="40"/>
  <c r="AH55" i="26"/>
  <c r="AQ55" i="26" s="1"/>
  <c r="AH54" i="73"/>
  <c r="AQ54" i="73" s="1"/>
  <c r="AH54" i="95"/>
  <c r="AQ54" i="95" s="1"/>
  <c r="W53" i="74"/>
  <c r="AG52" i="74"/>
  <c r="AP52" i="74" s="1"/>
  <c r="AF52" i="74"/>
  <c r="AO52" i="74" s="1"/>
  <c r="AE52" i="74"/>
  <c r="AI54" i="25"/>
  <c r="AN54" i="25"/>
  <c r="AH53" i="29"/>
  <c r="AQ53" i="29" s="1"/>
  <c r="W53" i="78"/>
  <c r="AG52" i="78"/>
  <c r="AP52" i="78" s="1"/>
  <c r="AE52" i="78"/>
  <c r="AF52" i="78"/>
  <c r="AO52" i="78" s="1"/>
  <c r="AH55" i="38"/>
  <c r="AQ55" i="38" s="1"/>
  <c r="AE55" i="26"/>
  <c r="W56" i="26"/>
  <c r="AG55" i="26"/>
  <c r="AP55" i="26" s="1"/>
  <c r="AF55" i="26"/>
  <c r="AO55" i="26" s="1"/>
  <c r="AG54" i="73"/>
  <c r="AP54" i="73" s="1"/>
  <c r="AF54" i="73"/>
  <c r="AO54" i="73" s="1"/>
  <c r="AE54" i="73"/>
  <c r="W55" i="73"/>
  <c r="AG54" i="95"/>
  <c r="AP54" i="95" s="1"/>
  <c r="AF54" i="95"/>
  <c r="AO54" i="95" s="1"/>
  <c r="AE54" i="95"/>
  <c r="W55" i="95"/>
  <c r="Y55" i="77"/>
  <c r="X55" i="77"/>
  <c r="X53" i="90"/>
  <c r="Y53" i="90"/>
  <c r="AE53" i="82"/>
  <c r="W54" i="82"/>
  <c r="AG53" i="82"/>
  <c r="AP53" i="82" s="1"/>
  <c r="AF53" i="82"/>
  <c r="AO53" i="82" s="1"/>
  <c r="AN53" i="45"/>
  <c r="AI53" i="45"/>
  <c r="AI54" i="30"/>
  <c r="AN54" i="30"/>
  <c r="AG55" i="48"/>
  <c r="AP55" i="48" s="1"/>
  <c r="AF55" i="48"/>
  <c r="AO55" i="48" s="1"/>
  <c r="AE55" i="48"/>
  <c r="W56" i="48"/>
  <c r="AI53" i="76"/>
  <c r="AN53" i="76"/>
  <c r="Z53" i="33"/>
  <c r="Z53" i="29"/>
  <c r="W54" i="84"/>
  <c r="AF53" i="84"/>
  <c r="AO53" i="84" s="1"/>
  <c r="AG53" i="84"/>
  <c r="AP53" i="84" s="1"/>
  <c r="AE53" i="84"/>
  <c r="Z55" i="38"/>
  <c r="AG50" i="89"/>
  <c r="AP50" i="89" s="1"/>
  <c r="AF50" i="89"/>
  <c r="AO50" i="89" s="1"/>
  <c r="W51" i="89"/>
  <c r="AE50" i="89"/>
  <c r="Z54" i="87"/>
  <c r="AH54" i="96"/>
  <c r="AQ54" i="96" s="1"/>
  <c r="AR51" i="74"/>
  <c r="AI53" i="83"/>
  <c r="AN53" i="83"/>
  <c r="Y55" i="85"/>
  <c r="X55" i="85"/>
  <c r="AI52" i="90"/>
  <c r="AN52" i="90"/>
  <c r="AR54" i="28"/>
  <c r="AH53" i="36"/>
  <c r="AQ53" i="36" s="1"/>
  <c r="AN52" i="32"/>
  <c r="Z54" i="96"/>
  <c r="AH55" i="28"/>
  <c r="AQ55" i="28" s="1"/>
  <c r="AH51" i="94"/>
  <c r="AQ51" i="94" s="1"/>
  <c r="AR52" i="81"/>
  <c r="AN54" i="85"/>
  <c r="AI54" i="85"/>
  <c r="AI54" i="77"/>
  <c r="AN54" i="77"/>
  <c r="Y55" i="79"/>
  <c r="X55" i="79"/>
  <c r="AR51" i="75"/>
  <c r="AR53" i="37"/>
  <c r="AH54" i="37"/>
  <c r="AQ54" i="37" s="1"/>
  <c r="AR53" i="96"/>
  <c r="W52" i="88"/>
  <c r="AF51" i="88"/>
  <c r="AO51" i="88" s="1"/>
  <c r="AE51" i="88"/>
  <c r="AG51" i="88"/>
  <c r="AP51" i="88" s="1"/>
  <c r="AR54" i="26"/>
  <c r="AI53" i="31"/>
  <c r="AN53" i="31"/>
  <c r="AG51" i="35"/>
  <c r="AP51" i="35" s="1"/>
  <c r="AE51" i="35"/>
  <c r="W52" i="35"/>
  <c r="AF51" i="35"/>
  <c r="AO51" i="35" s="1"/>
  <c r="AH53" i="81"/>
  <c r="AQ53" i="81" s="1"/>
  <c r="AE54" i="42"/>
  <c r="W55" i="42"/>
  <c r="AF54" i="42"/>
  <c r="AO54" i="42" s="1"/>
  <c r="AG54" i="42"/>
  <c r="AP54" i="42" s="1"/>
  <c r="AG52" i="41"/>
  <c r="AP52" i="41" s="1"/>
  <c r="AF52" i="41"/>
  <c r="AO52" i="41" s="1"/>
  <c r="AE52" i="41"/>
  <c r="W53" i="41"/>
  <c r="Z53" i="81"/>
  <c r="AH54" i="44"/>
  <c r="AQ54" i="44" s="1"/>
  <c r="Z55" i="28"/>
  <c r="Z51" i="94"/>
  <c r="AN54" i="79"/>
  <c r="AI54" i="79"/>
  <c r="Y55" i="25"/>
  <c r="X55" i="25"/>
  <c r="AR50" i="94"/>
  <c r="Z53" i="36"/>
  <c r="AR50" i="27"/>
  <c r="X54" i="80"/>
  <c r="Y54" i="80"/>
  <c r="AR52" i="29"/>
  <c r="AH51" i="27"/>
  <c r="AQ51" i="27" s="1"/>
  <c r="AH53" i="93"/>
  <c r="AQ53" i="93" s="1"/>
  <c r="Y54" i="83"/>
  <c r="X54" i="83"/>
  <c r="Z51" i="27"/>
  <c r="Z54" i="37"/>
  <c r="AR52" i="93"/>
  <c r="AH52" i="75"/>
  <c r="AQ52" i="75" s="1"/>
  <c r="AR52" i="36"/>
  <c r="AN52" i="39"/>
  <c r="AI52" i="39"/>
  <c r="AR52" i="82"/>
  <c r="AR53" i="87"/>
  <c r="Z52" i="75"/>
  <c r="AR52" i="33"/>
  <c r="Z54" i="44"/>
  <c r="AR53" i="95"/>
  <c r="X54" i="31"/>
  <c r="Y54" i="31"/>
  <c r="AH52" i="74"/>
  <c r="AQ52" i="74" s="1"/>
  <c r="AH53" i="82"/>
  <c r="AQ53" i="82" s="1"/>
  <c r="AN54" i="86"/>
  <c r="AI54" i="86"/>
  <c r="Y54" i="45"/>
  <c r="X54" i="45"/>
  <c r="AN53" i="80"/>
  <c r="AI53" i="80"/>
  <c r="Y55" i="30"/>
  <c r="X55" i="30"/>
  <c r="AG53" i="93" l="1"/>
  <c r="AP53" i="93" s="1"/>
  <c r="Y55" i="86"/>
  <c r="Z55" i="25"/>
  <c r="Z53" i="90"/>
  <c r="Z55" i="85"/>
  <c r="Y53" i="32"/>
  <c r="Z53" i="32" s="1"/>
  <c r="AI52" i="32"/>
  <c r="Z55" i="79"/>
  <c r="Z53" i="39"/>
  <c r="W54" i="39" s="1"/>
  <c r="Z54" i="80"/>
  <c r="AG54" i="80" s="1"/>
  <c r="AP54" i="80" s="1"/>
  <c r="Z54" i="83"/>
  <c r="AG54" i="83" s="1"/>
  <c r="AP54" i="83" s="1"/>
  <c r="AE51" i="27"/>
  <c r="W52" i="27"/>
  <c r="AG51" i="27"/>
  <c r="AP51" i="27" s="1"/>
  <c r="AF51" i="27"/>
  <c r="AO51" i="27" s="1"/>
  <c r="AH55" i="25"/>
  <c r="AQ55" i="25" s="1"/>
  <c r="W56" i="28"/>
  <c r="AG55" i="28"/>
  <c r="AP55" i="28" s="1"/>
  <c r="AF55" i="28"/>
  <c r="AO55" i="28" s="1"/>
  <c r="AE55" i="28"/>
  <c r="AG53" i="81"/>
  <c r="AP53" i="81" s="1"/>
  <c r="AF53" i="81"/>
  <c r="AO53" i="81" s="1"/>
  <c r="W54" i="81"/>
  <c r="AE53" i="81"/>
  <c r="AF54" i="96"/>
  <c r="AO54" i="96" s="1"/>
  <c r="AE54" i="96"/>
  <c r="AG54" i="96"/>
  <c r="AP54" i="96" s="1"/>
  <c r="W55" i="96"/>
  <c r="AH55" i="85"/>
  <c r="AQ55" i="85" s="1"/>
  <c r="AG54" i="87"/>
  <c r="AP54" i="87" s="1"/>
  <c r="AF54" i="87"/>
  <c r="AO54" i="87" s="1"/>
  <c r="AE54" i="87"/>
  <c r="W55" i="87"/>
  <c r="AF55" i="38"/>
  <c r="AO55" i="38" s="1"/>
  <c r="W56" i="38"/>
  <c r="AG55" i="38"/>
  <c r="AP55" i="38" s="1"/>
  <c r="AE55" i="38"/>
  <c r="AG53" i="29"/>
  <c r="AP53" i="29" s="1"/>
  <c r="AF53" i="29"/>
  <c r="AO53" i="29" s="1"/>
  <c r="AE53" i="29"/>
  <c r="W54" i="29"/>
  <c r="Y55" i="95"/>
  <c r="X55" i="95"/>
  <c r="Y55" i="73"/>
  <c r="X55" i="73"/>
  <c r="X53" i="78"/>
  <c r="Y53" i="78"/>
  <c r="X53" i="74"/>
  <c r="Y53" i="74"/>
  <c r="AN54" i="40"/>
  <c r="AI54" i="40"/>
  <c r="X53" i="92"/>
  <c r="Y53" i="92"/>
  <c r="X54" i="34"/>
  <c r="Y54" i="34"/>
  <c r="X54" i="43"/>
  <c r="Y54" i="43"/>
  <c r="AH54" i="31"/>
  <c r="AQ54" i="31" s="1"/>
  <c r="AR52" i="39"/>
  <c r="Z54" i="31"/>
  <c r="W53" i="75"/>
  <c r="AG52" i="75"/>
  <c r="AP52" i="75" s="1"/>
  <c r="AF52" i="75"/>
  <c r="AO52" i="75" s="1"/>
  <c r="AE52" i="75"/>
  <c r="AH54" i="83"/>
  <c r="AQ54" i="83" s="1"/>
  <c r="AN51" i="35"/>
  <c r="AI51" i="35"/>
  <c r="W56" i="79"/>
  <c r="AG55" i="79"/>
  <c r="AP55" i="79" s="1"/>
  <c r="AF55" i="79"/>
  <c r="AO55" i="79" s="1"/>
  <c r="AE55" i="79"/>
  <c r="AN50" i="89"/>
  <c r="AI50" i="89"/>
  <c r="AI53" i="84"/>
  <c r="AN53" i="84"/>
  <c r="AF53" i="33"/>
  <c r="AO53" i="33" s="1"/>
  <c r="AE53" i="33"/>
  <c r="W54" i="33"/>
  <c r="AG53" i="33"/>
  <c r="AP53" i="33" s="1"/>
  <c r="AH53" i="90"/>
  <c r="AQ53" i="90" s="1"/>
  <c r="AN54" i="95"/>
  <c r="AI54" i="95"/>
  <c r="AN54" i="73"/>
  <c r="AI54" i="73"/>
  <c r="X56" i="26"/>
  <c r="Y56" i="26"/>
  <c r="AH53" i="32"/>
  <c r="AQ53" i="32" s="1"/>
  <c r="AR54" i="25"/>
  <c r="AN53" i="34"/>
  <c r="AI53" i="34"/>
  <c r="Y52" i="46"/>
  <c r="X52" i="46"/>
  <c r="AN53" i="43"/>
  <c r="AI53" i="43"/>
  <c r="Y54" i="93"/>
  <c r="X54" i="93"/>
  <c r="AH54" i="45"/>
  <c r="AQ54" i="45" s="1"/>
  <c r="AE55" i="25"/>
  <c r="W56" i="25"/>
  <c r="AG55" i="25"/>
  <c r="AP55" i="25" s="1"/>
  <c r="AF55" i="25"/>
  <c r="AO55" i="25" s="1"/>
  <c r="Y53" i="41"/>
  <c r="X53" i="41"/>
  <c r="AI51" i="88"/>
  <c r="AN51" i="88"/>
  <c r="AR52" i="32"/>
  <c r="W56" i="85"/>
  <c r="AG55" i="85"/>
  <c r="AP55" i="85" s="1"/>
  <c r="AE55" i="85"/>
  <c r="AF55" i="85"/>
  <c r="AO55" i="85" s="1"/>
  <c r="AF53" i="90"/>
  <c r="AO53" i="90" s="1"/>
  <c r="AG53" i="90"/>
  <c r="AP53" i="90" s="1"/>
  <c r="AE53" i="90"/>
  <c r="W54" i="90"/>
  <c r="AI55" i="26"/>
  <c r="AN55" i="26"/>
  <c r="AI52" i="74"/>
  <c r="AN52" i="74"/>
  <c r="Y56" i="91"/>
  <c r="X56" i="91"/>
  <c r="AR53" i="80"/>
  <c r="AG53" i="36"/>
  <c r="AP53" i="36" s="1"/>
  <c r="AF53" i="36"/>
  <c r="AO53" i="36" s="1"/>
  <c r="AE53" i="36"/>
  <c r="W54" i="36"/>
  <c r="AR54" i="79"/>
  <c r="AN52" i="41"/>
  <c r="AI52" i="41"/>
  <c r="X55" i="42"/>
  <c r="Y55" i="42"/>
  <c r="AR54" i="77"/>
  <c r="X51" i="89"/>
  <c r="Y51" i="89"/>
  <c r="AR53" i="76"/>
  <c r="Y54" i="82"/>
  <c r="X54" i="82"/>
  <c r="AH55" i="77"/>
  <c r="AQ55" i="77" s="1"/>
  <c r="AI52" i="78"/>
  <c r="AN52" i="78"/>
  <c r="AH54" i="76"/>
  <c r="AQ54" i="76" s="1"/>
  <c r="X52" i="47"/>
  <c r="Y52" i="47"/>
  <c r="Z54" i="45"/>
  <c r="AI54" i="42"/>
  <c r="AN54" i="42"/>
  <c r="AR53" i="31"/>
  <c r="AR54" i="85"/>
  <c r="AR53" i="83"/>
  <c r="X56" i="48"/>
  <c r="Y56" i="48"/>
  <c r="AR54" i="30"/>
  <c r="AH55" i="86"/>
  <c r="AQ55" i="86" s="1"/>
  <c r="AI55" i="91"/>
  <c r="AN55" i="91"/>
  <c r="AI51" i="46"/>
  <c r="AN51" i="46"/>
  <c r="Z54" i="76"/>
  <c r="AN53" i="93"/>
  <c r="AI53" i="93"/>
  <c r="AH55" i="30"/>
  <c r="AQ55" i="30" s="1"/>
  <c r="AE54" i="44"/>
  <c r="AF54" i="44"/>
  <c r="AO54" i="44" s="1"/>
  <c r="AG54" i="44"/>
  <c r="AP54" i="44" s="1"/>
  <c r="W55" i="44"/>
  <c r="Z55" i="30"/>
  <c r="AR54" i="86"/>
  <c r="AG54" i="37"/>
  <c r="AP54" i="37" s="1"/>
  <c r="AF54" i="37"/>
  <c r="AO54" i="37" s="1"/>
  <c r="AE54" i="37"/>
  <c r="W55" i="37"/>
  <c r="AH54" i="80"/>
  <c r="AQ54" i="80" s="1"/>
  <c r="W52" i="94"/>
  <c r="AG51" i="94"/>
  <c r="AP51" i="94" s="1"/>
  <c r="AF51" i="94"/>
  <c r="AO51" i="94" s="1"/>
  <c r="AE51" i="94"/>
  <c r="Y52" i="35"/>
  <c r="X52" i="35"/>
  <c r="Y52" i="88"/>
  <c r="X52" i="88"/>
  <c r="AH55" i="79"/>
  <c r="AQ55" i="79" s="1"/>
  <c r="AR52" i="90"/>
  <c r="X54" i="84"/>
  <c r="Y54" i="84"/>
  <c r="AI55" i="48"/>
  <c r="AN55" i="48"/>
  <c r="AR53" i="45"/>
  <c r="AN53" i="82"/>
  <c r="AI53" i="82"/>
  <c r="Z55" i="77"/>
  <c r="Z55" i="86"/>
  <c r="X55" i="40"/>
  <c r="Y55" i="40"/>
  <c r="AI52" i="92"/>
  <c r="AN52" i="92"/>
  <c r="AI51" i="47"/>
  <c r="AN51" i="47"/>
  <c r="AH53" i="39"/>
  <c r="AQ53" i="39" s="1"/>
  <c r="AE54" i="83" l="1"/>
  <c r="Z55" i="42"/>
  <c r="Z54" i="93"/>
  <c r="W55" i="93" s="1"/>
  <c r="AF53" i="32"/>
  <c r="AO53" i="32" s="1"/>
  <c r="AG53" i="32"/>
  <c r="AP53" i="32" s="1"/>
  <c r="AE53" i="39"/>
  <c r="AN53" i="39" s="1"/>
  <c r="AF53" i="39"/>
  <c r="AO53" i="39" s="1"/>
  <c r="Z52" i="88"/>
  <c r="AE52" i="88" s="1"/>
  <c r="W54" i="32"/>
  <c r="W55" i="80"/>
  <c r="Y55" i="80" s="1"/>
  <c r="AE53" i="32"/>
  <c r="AF54" i="80"/>
  <c r="AO54" i="80" s="1"/>
  <c r="AG53" i="39"/>
  <c r="AP53" i="39" s="1"/>
  <c r="AE54" i="80"/>
  <c r="Z54" i="34"/>
  <c r="AF54" i="34" s="1"/>
  <c r="AO54" i="34" s="1"/>
  <c r="Z56" i="48"/>
  <c r="W57" i="48" s="1"/>
  <c r="W55" i="83"/>
  <c r="AF54" i="83"/>
  <c r="AO54" i="83" s="1"/>
  <c r="Z55" i="73"/>
  <c r="W56" i="73" s="1"/>
  <c r="Z53" i="41"/>
  <c r="AG53" i="41" s="1"/>
  <c r="AP53" i="41" s="1"/>
  <c r="Z51" i="89"/>
  <c r="AG51" i="89" s="1"/>
  <c r="AP51" i="89" s="1"/>
  <c r="Z54" i="84"/>
  <c r="W55" i="84" s="1"/>
  <c r="Z52" i="47"/>
  <c r="AG52" i="47" s="1"/>
  <c r="AP52" i="47" s="1"/>
  <c r="W53" i="88"/>
  <c r="AG54" i="93"/>
  <c r="AP54" i="93" s="1"/>
  <c r="AF54" i="93"/>
  <c r="AO54" i="93" s="1"/>
  <c r="AE54" i="93"/>
  <c r="AF54" i="84"/>
  <c r="AO54" i="84" s="1"/>
  <c r="AE54" i="84"/>
  <c r="AE56" i="48"/>
  <c r="W52" i="89"/>
  <c r="AE51" i="89"/>
  <c r="AH52" i="35"/>
  <c r="AQ52" i="35" s="1"/>
  <c r="AR53" i="43"/>
  <c r="AR52" i="92"/>
  <c r="AR53" i="82"/>
  <c r="AR51" i="46"/>
  <c r="AH55" i="42"/>
  <c r="AQ55" i="42" s="1"/>
  <c r="AR55" i="26"/>
  <c r="AR53" i="34"/>
  <c r="AR54" i="73"/>
  <c r="AN53" i="33"/>
  <c r="AI53" i="33"/>
  <c r="AI55" i="79"/>
  <c r="AN55" i="79"/>
  <c r="AI52" i="75"/>
  <c r="AN52" i="75"/>
  <c r="AG54" i="34"/>
  <c r="AP54" i="34" s="1"/>
  <c r="W55" i="34"/>
  <c r="AE54" i="34"/>
  <c r="AH55" i="73"/>
  <c r="AQ55" i="73" s="1"/>
  <c r="AN54" i="87"/>
  <c r="AI54" i="87"/>
  <c r="AI55" i="28"/>
  <c r="AN55" i="28"/>
  <c r="X55" i="80"/>
  <c r="AR52" i="78"/>
  <c r="AH53" i="74"/>
  <c r="AQ53" i="74" s="1"/>
  <c r="X54" i="29"/>
  <c r="Y54" i="29"/>
  <c r="Y52" i="27"/>
  <c r="X52" i="27"/>
  <c r="AH55" i="40"/>
  <c r="AQ55" i="40" s="1"/>
  <c r="X52" i="94"/>
  <c r="Y52" i="94"/>
  <c r="AN54" i="44"/>
  <c r="AI54" i="44"/>
  <c r="AR53" i="93"/>
  <c r="AR55" i="91"/>
  <c r="AR54" i="42"/>
  <c r="AR52" i="41"/>
  <c r="AN53" i="36"/>
  <c r="AI53" i="36"/>
  <c r="X54" i="32"/>
  <c r="Y54" i="32"/>
  <c r="AN53" i="90"/>
  <c r="AI53" i="90"/>
  <c r="AR51" i="88"/>
  <c r="AR54" i="95"/>
  <c r="AH54" i="43"/>
  <c r="AQ54" i="43" s="1"/>
  <c r="AH53" i="92"/>
  <c r="AQ53" i="92" s="1"/>
  <c r="Z53" i="74"/>
  <c r="AN53" i="29"/>
  <c r="AI53" i="29"/>
  <c r="Y56" i="38"/>
  <c r="X56" i="38"/>
  <c r="AN53" i="81"/>
  <c r="AI53" i="81"/>
  <c r="AI51" i="27"/>
  <c r="AN51" i="27"/>
  <c r="AH54" i="82"/>
  <c r="AQ54" i="82" s="1"/>
  <c r="AH51" i="89"/>
  <c r="AQ51" i="89" s="1"/>
  <c r="AH56" i="91"/>
  <c r="AQ56" i="91" s="1"/>
  <c r="Z55" i="40"/>
  <c r="Z52" i="35"/>
  <c r="Y55" i="37"/>
  <c r="X55" i="37"/>
  <c r="AF55" i="30"/>
  <c r="AO55" i="30" s="1"/>
  <c r="AE55" i="30"/>
  <c r="W56" i="30"/>
  <c r="AG55" i="30"/>
  <c r="AP55" i="30" s="1"/>
  <c r="AG54" i="45"/>
  <c r="AP54" i="45" s="1"/>
  <c r="W55" i="45"/>
  <c r="AE54" i="45"/>
  <c r="AF54" i="45"/>
  <c r="AO54" i="45" s="1"/>
  <c r="Z54" i="82"/>
  <c r="Z56" i="91"/>
  <c r="AI53" i="32"/>
  <c r="AN53" i="32"/>
  <c r="AH53" i="41"/>
  <c r="AQ53" i="41" s="1"/>
  <c r="Y56" i="25"/>
  <c r="X56" i="25"/>
  <c r="AH52" i="46"/>
  <c r="AQ52" i="46" s="1"/>
  <c r="AR53" i="84"/>
  <c r="Z54" i="43"/>
  <c r="Z53" i="92"/>
  <c r="AH55" i="95"/>
  <c r="AQ55" i="95" s="1"/>
  <c r="Y55" i="96"/>
  <c r="X55" i="96"/>
  <c r="X54" i="81"/>
  <c r="Y54" i="81"/>
  <c r="AN54" i="80"/>
  <c r="AH54" i="84"/>
  <c r="AQ54" i="84" s="1"/>
  <c r="AG55" i="42"/>
  <c r="AP55" i="42" s="1"/>
  <c r="AF55" i="42"/>
  <c r="AO55" i="42" s="1"/>
  <c r="AE55" i="42"/>
  <c r="W56" i="42"/>
  <c r="X54" i="36"/>
  <c r="Y54" i="36"/>
  <c r="Y54" i="90"/>
  <c r="X54" i="90"/>
  <c r="AI55" i="85"/>
  <c r="AN55" i="85"/>
  <c r="W56" i="86"/>
  <c r="AE55" i="86"/>
  <c r="AF55" i="86"/>
  <c r="AO55" i="86" s="1"/>
  <c r="AG55" i="86"/>
  <c r="AP55" i="86" s="1"/>
  <c r="AH52" i="88"/>
  <c r="AQ52" i="88" s="1"/>
  <c r="AI51" i="94"/>
  <c r="AN51" i="94"/>
  <c r="AN54" i="37"/>
  <c r="AI54" i="37"/>
  <c r="AF54" i="76"/>
  <c r="AO54" i="76" s="1"/>
  <c r="AE54" i="76"/>
  <c r="AG54" i="76"/>
  <c r="AP54" i="76" s="1"/>
  <c r="W55" i="76"/>
  <c r="Y56" i="85"/>
  <c r="X56" i="85"/>
  <c r="AI55" i="25"/>
  <c r="AN55" i="25"/>
  <c r="AH54" i="93"/>
  <c r="AQ54" i="93" s="1"/>
  <c r="AH56" i="26"/>
  <c r="AQ56" i="26" s="1"/>
  <c r="X54" i="33"/>
  <c r="Y54" i="33"/>
  <c r="AR50" i="89"/>
  <c r="X56" i="79"/>
  <c r="Y56" i="79"/>
  <c r="X53" i="75"/>
  <c r="Y53" i="75"/>
  <c r="AR54" i="40"/>
  <c r="AH53" i="78"/>
  <c r="AQ53" i="78" s="1"/>
  <c r="X55" i="87"/>
  <c r="Y55" i="87"/>
  <c r="X56" i="28"/>
  <c r="Y56" i="28"/>
  <c r="AN54" i="83"/>
  <c r="AR51" i="47"/>
  <c r="AE55" i="77"/>
  <c r="W56" i="77"/>
  <c r="AF55" i="77"/>
  <c r="AO55" i="77" s="1"/>
  <c r="AG55" i="77"/>
  <c r="AP55" i="77" s="1"/>
  <c r="AR55" i="48"/>
  <c r="X55" i="44"/>
  <c r="Y55" i="44"/>
  <c r="AH56" i="48"/>
  <c r="AQ56" i="48" s="1"/>
  <c r="AH52" i="47"/>
  <c r="AQ52" i="47" s="1"/>
  <c r="AR52" i="74"/>
  <c r="Z52" i="46"/>
  <c r="Z56" i="26"/>
  <c r="AR51" i="35"/>
  <c r="AE54" i="31"/>
  <c r="W55" i="31"/>
  <c r="AG54" i="31"/>
  <c r="AP54" i="31" s="1"/>
  <c r="AF54" i="31"/>
  <c r="AO54" i="31" s="1"/>
  <c r="AH54" i="34"/>
  <c r="AQ54" i="34" s="1"/>
  <c r="Z53" i="78"/>
  <c r="Z55" i="95"/>
  <c r="AI55" i="38"/>
  <c r="AN55" i="38"/>
  <c r="AN54" i="96"/>
  <c r="AI54" i="96"/>
  <c r="Y55" i="83"/>
  <c r="X55" i="83"/>
  <c r="Y54" i="39"/>
  <c r="X54" i="39"/>
  <c r="AI54" i="83" l="1"/>
  <c r="AF56" i="48"/>
  <c r="AO56" i="48" s="1"/>
  <c r="AG54" i="84"/>
  <c r="AP54" i="84" s="1"/>
  <c r="AI54" i="80"/>
  <c r="AF52" i="88"/>
  <c r="AO52" i="88" s="1"/>
  <c r="AF51" i="89"/>
  <c r="AO51" i="89" s="1"/>
  <c r="AG56" i="48"/>
  <c r="AP56" i="48" s="1"/>
  <c r="AG52" i="88"/>
  <c r="AP52" i="88" s="1"/>
  <c r="Z54" i="39"/>
  <c r="AI53" i="39"/>
  <c r="W54" i="41"/>
  <c r="Y54" i="41" s="1"/>
  <c r="AF55" i="73"/>
  <c r="AO55" i="73" s="1"/>
  <c r="Z54" i="81"/>
  <c r="AE55" i="73"/>
  <c r="AN55" i="73" s="1"/>
  <c r="AE53" i="41"/>
  <c r="AN53" i="41" s="1"/>
  <c r="AG55" i="73"/>
  <c r="AP55" i="73" s="1"/>
  <c r="Z55" i="83"/>
  <c r="W56" i="83" s="1"/>
  <c r="AF53" i="41"/>
  <c r="AO53" i="41" s="1"/>
  <c r="Z56" i="28"/>
  <c r="AE56" i="28" s="1"/>
  <c r="Z55" i="96"/>
  <c r="AE55" i="96" s="1"/>
  <c r="Z56" i="25"/>
  <c r="AG56" i="25" s="1"/>
  <c r="AP56" i="25" s="1"/>
  <c r="Z54" i="29"/>
  <c r="Z55" i="44"/>
  <c r="AF55" i="44" s="1"/>
  <c r="AO55" i="44" s="1"/>
  <c r="Z56" i="79"/>
  <c r="W57" i="79" s="1"/>
  <c r="W53" i="47"/>
  <c r="X53" i="47" s="1"/>
  <c r="AF52" i="47"/>
  <c r="AO52" i="47" s="1"/>
  <c r="AE52" i="47"/>
  <c r="AI52" i="47" s="1"/>
  <c r="Z56" i="85"/>
  <c r="AE56" i="85" s="1"/>
  <c r="Z52" i="94"/>
  <c r="AG52" i="94" s="1"/>
  <c r="AP52" i="94" s="1"/>
  <c r="Z52" i="27"/>
  <c r="AF52" i="27" s="1"/>
  <c r="AO52" i="27" s="1"/>
  <c r="Z54" i="32"/>
  <c r="W55" i="32" s="1"/>
  <c r="AF55" i="96"/>
  <c r="AO55" i="96" s="1"/>
  <c r="W55" i="81"/>
  <c r="AG54" i="81"/>
  <c r="AP54" i="81" s="1"/>
  <c r="AF54" i="81"/>
  <c r="AO54" i="81" s="1"/>
  <c r="AE54" i="81"/>
  <c r="AF54" i="32"/>
  <c r="AO54" i="32" s="1"/>
  <c r="W57" i="28"/>
  <c r="AG56" i="28"/>
  <c r="AP56" i="28" s="1"/>
  <c r="W56" i="44"/>
  <c r="AE56" i="79"/>
  <c r="AH54" i="33"/>
  <c r="AQ54" i="33" s="1"/>
  <c r="W56" i="40"/>
  <c r="AG55" i="40"/>
  <c r="AP55" i="40" s="1"/>
  <c r="AE55" i="40"/>
  <c r="AF55" i="40"/>
  <c r="AO55" i="40" s="1"/>
  <c r="AH54" i="90"/>
  <c r="AQ54" i="90" s="1"/>
  <c r="X56" i="42"/>
  <c r="Y56" i="42"/>
  <c r="AG56" i="26"/>
  <c r="AP56" i="26" s="1"/>
  <c r="AF56" i="26"/>
  <c r="AO56" i="26" s="1"/>
  <c r="AE56" i="26"/>
  <c r="W57" i="26"/>
  <c r="AH53" i="75"/>
  <c r="AQ53" i="75" s="1"/>
  <c r="AR54" i="37"/>
  <c r="Z54" i="90"/>
  <c r="AN55" i="42"/>
  <c r="AI55" i="42"/>
  <c r="AE52" i="46"/>
  <c r="W53" i="46"/>
  <c r="AG52" i="46"/>
  <c r="AP52" i="46" s="1"/>
  <c r="AF52" i="46"/>
  <c r="AO52" i="46" s="1"/>
  <c r="Z53" i="75"/>
  <c r="Y55" i="76"/>
  <c r="X55" i="76"/>
  <c r="X56" i="86"/>
  <c r="Y56" i="86"/>
  <c r="AH55" i="96"/>
  <c r="AQ55" i="96" s="1"/>
  <c r="AN54" i="45"/>
  <c r="AI54" i="45"/>
  <c r="Y56" i="30"/>
  <c r="X56" i="30"/>
  <c r="W53" i="35"/>
  <c r="AG52" i="35"/>
  <c r="AP52" i="35" s="1"/>
  <c r="AF52" i="35"/>
  <c r="AO52" i="35" s="1"/>
  <c r="AE52" i="35"/>
  <c r="AR51" i="27"/>
  <c r="AR53" i="29"/>
  <c r="AH54" i="29"/>
  <c r="AQ54" i="29" s="1"/>
  <c r="AR53" i="33"/>
  <c r="Y52" i="89"/>
  <c r="X52" i="89"/>
  <c r="Z52" i="89" s="1"/>
  <c r="AH55" i="87"/>
  <c r="AQ55" i="87" s="1"/>
  <c r="AH54" i="36"/>
  <c r="AQ54" i="36" s="1"/>
  <c r="X55" i="45"/>
  <c r="Y55" i="45"/>
  <c r="AR53" i="81"/>
  <c r="AR53" i="39"/>
  <c r="W55" i="29"/>
  <c r="AG54" i="29"/>
  <c r="AP54" i="29" s="1"/>
  <c r="AE54" i="29"/>
  <c r="AF54" i="29"/>
  <c r="AO54" i="29" s="1"/>
  <c r="AR55" i="28"/>
  <c r="AI56" i="48"/>
  <c r="AN56" i="48"/>
  <c r="Y56" i="73"/>
  <c r="X56" i="73"/>
  <c r="Y53" i="88"/>
  <c r="X53" i="88"/>
  <c r="AH55" i="83"/>
  <c r="AQ55" i="83" s="1"/>
  <c r="AR55" i="38"/>
  <c r="AI54" i="31"/>
  <c r="AN54" i="31"/>
  <c r="AH55" i="44"/>
  <c r="AQ55" i="44" s="1"/>
  <c r="Z55" i="87"/>
  <c r="AH56" i="79"/>
  <c r="AQ56" i="79" s="1"/>
  <c r="Z54" i="33"/>
  <c r="AR55" i="25"/>
  <c r="AR51" i="94"/>
  <c r="AR55" i="85"/>
  <c r="Z54" i="36"/>
  <c r="AR54" i="80"/>
  <c r="W54" i="92"/>
  <c r="AG53" i="92"/>
  <c r="AP53" i="92" s="1"/>
  <c r="AE53" i="92"/>
  <c r="AF53" i="92"/>
  <c r="AO53" i="92" s="1"/>
  <c r="AR53" i="32"/>
  <c r="AE53" i="74"/>
  <c r="W54" i="74"/>
  <c r="AF53" i="74"/>
  <c r="AO53" i="74" s="1"/>
  <c r="AG53" i="74"/>
  <c r="AP53" i="74" s="1"/>
  <c r="AH54" i="32"/>
  <c r="AQ54" i="32" s="1"/>
  <c r="AR54" i="44"/>
  <c r="AH52" i="27"/>
  <c r="AQ52" i="27" s="1"/>
  <c r="AR54" i="87"/>
  <c r="X55" i="84"/>
  <c r="Y55" i="84"/>
  <c r="X54" i="41"/>
  <c r="AN54" i="34"/>
  <c r="AI54" i="34"/>
  <c r="AR52" i="75"/>
  <c r="AN54" i="84"/>
  <c r="AI54" i="84"/>
  <c r="Y55" i="93"/>
  <c r="X55" i="93"/>
  <c r="Y55" i="31"/>
  <c r="X55" i="31"/>
  <c r="AI55" i="30"/>
  <c r="AN55" i="30"/>
  <c r="W56" i="95"/>
  <c r="AG55" i="95"/>
  <c r="AP55" i="95" s="1"/>
  <c r="AF55" i="95"/>
  <c r="AO55" i="95" s="1"/>
  <c r="AE55" i="95"/>
  <c r="AH55" i="37"/>
  <c r="AQ55" i="37" s="1"/>
  <c r="AH56" i="38"/>
  <c r="AQ56" i="38" s="1"/>
  <c r="AF53" i="78"/>
  <c r="AO53" i="78" s="1"/>
  <c r="AE53" i="78"/>
  <c r="W54" i="78"/>
  <c r="AG53" i="78"/>
  <c r="AP53" i="78" s="1"/>
  <c r="AI55" i="77"/>
  <c r="AN55" i="77"/>
  <c r="AH56" i="28"/>
  <c r="AQ56" i="28" s="1"/>
  <c r="AI55" i="86"/>
  <c r="AN55" i="86"/>
  <c r="AH54" i="81"/>
  <c r="AQ54" i="81" s="1"/>
  <c r="AG54" i="82"/>
  <c r="AP54" i="82" s="1"/>
  <c r="AF54" i="82"/>
  <c r="AO54" i="82" s="1"/>
  <c r="AE54" i="82"/>
  <c r="W55" i="82"/>
  <c r="AR53" i="36"/>
  <c r="AH55" i="80"/>
  <c r="AQ55" i="80" s="1"/>
  <c r="AN51" i="89"/>
  <c r="Y53" i="47"/>
  <c r="AE54" i="39"/>
  <c r="W55" i="39"/>
  <c r="AF54" i="39"/>
  <c r="AO54" i="39" s="1"/>
  <c r="AG54" i="39"/>
  <c r="AP54" i="39" s="1"/>
  <c r="AR54" i="83"/>
  <c r="X56" i="77"/>
  <c r="Y56" i="77"/>
  <c r="AH56" i="85"/>
  <c r="AQ56" i="85" s="1"/>
  <c r="AI54" i="76"/>
  <c r="AN54" i="76"/>
  <c r="W55" i="43"/>
  <c r="AE54" i="43"/>
  <c r="AG54" i="43"/>
  <c r="AP54" i="43" s="1"/>
  <c r="AF54" i="43"/>
  <c r="AO54" i="43" s="1"/>
  <c r="AF56" i="91"/>
  <c r="AO56" i="91" s="1"/>
  <c r="AE56" i="91"/>
  <c r="AG56" i="91"/>
  <c r="AP56" i="91" s="1"/>
  <c r="W57" i="91"/>
  <c r="AH54" i="39"/>
  <c r="AQ54" i="39" s="1"/>
  <c r="AR54" i="96"/>
  <c r="AH56" i="25"/>
  <c r="AQ56" i="25" s="1"/>
  <c r="Z55" i="37"/>
  <c r="Z56" i="38"/>
  <c r="AR53" i="90"/>
  <c r="AH52" i="94"/>
  <c r="AQ52" i="94" s="1"/>
  <c r="Z55" i="80"/>
  <c r="Y55" i="34"/>
  <c r="X55" i="34"/>
  <c r="AR55" i="79"/>
  <c r="X57" i="48"/>
  <c r="Y57" i="48"/>
  <c r="AI54" i="93"/>
  <c r="AN54" i="93"/>
  <c r="AN52" i="88"/>
  <c r="AG55" i="44" l="1"/>
  <c r="AP55" i="44" s="1"/>
  <c r="AF56" i="79"/>
  <c r="AO56" i="79" s="1"/>
  <c r="AE55" i="83"/>
  <c r="AE52" i="27"/>
  <c r="AG56" i="79"/>
  <c r="AP56" i="79" s="1"/>
  <c r="AF55" i="83"/>
  <c r="AO55" i="83" s="1"/>
  <c r="W53" i="27"/>
  <c r="AI51" i="89"/>
  <c r="AI52" i="88"/>
  <c r="AI55" i="73"/>
  <c r="AG55" i="83"/>
  <c r="AP55" i="83" s="1"/>
  <c r="AG52" i="27"/>
  <c r="AP52" i="27" s="1"/>
  <c r="AF56" i="28"/>
  <c r="AO56" i="28" s="1"/>
  <c r="W53" i="94"/>
  <c r="AF52" i="94"/>
  <c r="AO52" i="94" s="1"/>
  <c r="AE52" i="94"/>
  <c r="Z56" i="42"/>
  <c r="AE55" i="44"/>
  <c r="AN55" i="44" s="1"/>
  <c r="AF56" i="85"/>
  <c r="AO56" i="85" s="1"/>
  <c r="Z56" i="77"/>
  <c r="Z55" i="76"/>
  <c r="AG55" i="96"/>
  <c r="AP55" i="96" s="1"/>
  <c r="AI53" i="41"/>
  <c r="AR53" i="41" s="1"/>
  <c r="AE56" i="25"/>
  <c r="W57" i="25"/>
  <c r="AF56" i="25"/>
  <c r="AO56" i="25" s="1"/>
  <c r="W56" i="96"/>
  <c r="X56" i="96" s="1"/>
  <c r="Z56" i="73"/>
  <c r="W57" i="73" s="1"/>
  <c r="AE54" i="32"/>
  <c r="Z53" i="88"/>
  <c r="W54" i="88" s="1"/>
  <c r="Z55" i="34"/>
  <c r="AE55" i="34" s="1"/>
  <c r="Z55" i="31"/>
  <c r="W56" i="31" s="1"/>
  <c r="Z56" i="86"/>
  <c r="AE56" i="86" s="1"/>
  <c r="Z53" i="47"/>
  <c r="W54" i="47" s="1"/>
  <c r="AN52" i="47"/>
  <c r="AG54" i="32"/>
  <c r="AP54" i="32" s="1"/>
  <c r="AG56" i="85"/>
  <c r="AP56" i="85" s="1"/>
  <c r="Z56" i="30"/>
  <c r="AG56" i="30" s="1"/>
  <c r="AP56" i="30" s="1"/>
  <c r="W57" i="85"/>
  <c r="Y57" i="85" s="1"/>
  <c r="AG53" i="47"/>
  <c r="AP53" i="47" s="1"/>
  <c r="AE53" i="47"/>
  <c r="AF56" i="73"/>
  <c r="AO56" i="73" s="1"/>
  <c r="AG55" i="34"/>
  <c r="AP55" i="34" s="1"/>
  <c r="AG56" i="77"/>
  <c r="AP56" i="77" s="1"/>
  <c r="AF56" i="77"/>
  <c r="AO56" i="77" s="1"/>
  <c r="AE56" i="77"/>
  <c r="W57" i="77"/>
  <c r="X55" i="39"/>
  <c r="Y55" i="39"/>
  <c r="AR55" i="73"/>
  <c r="AR55" i="77"/>
  <c r="AH54" i="41"/>
  <c r="AQ54" i="41" s="1"/>
  <c r="X54" i="92"/>
  <c r="Y54" i="92"/>
  <c r="AI54" i="29"/>
  <c r="AN54" i="29"/>
  <c r="AN56" i="91"/>
  <c r="AI56" i="91"/>
  <c r="Y55" i="43"/>
  <c r="X55" i="43"/>
  <c r="Y56" i="95"/>
  <c r="X56" i="95"/>
  <c r="AH55" i="93"/>
  <c r="AQ55" i="93" s="1"/>
  <c r="AR56" i="48"/>
  <c r="Y53" i="46"/>
  <c r="X53" i="46"/>
  <c r="AH56" i="42"/>
  <c r="AQ56" i="42" s="1"/>
  <c r="AN56" i="28"/>
  <c r="AI56" i="28"/>
  <c r="AN52" i="27"/>
  <c r="Y53" i="94"/>
  <c r="X53" i="94"/>
  <c r="AI56" i="85"/>
  <c r="AN56" i="85"/>
  <c r="X55" i="81"/>
  <c r="Y55" i="81"/>
  <c r="AI54" i="43"/>
  <c r="AN54" i="43"/>
  <c r="AR54" i="34"/>
  <c r="AH55" i="84"/>
  <c r="AQ55" i="84" s="1"/>
  <c r="W55" i="36"/>
  <c r="AG54" i="36"/>
  <c r="AP54" i="36" s="1"/>
  <c r="AE54" i="36"/>
  <c r="AF54" i="36"/>
  <c r="AO54" i="36" s="1"/>
  <c r="X55" i="29"/>
  <c r="Y55" i="29"/>
  <c r="AH55" i="45"/>
  <c r="AQ55" i="45" s="1"/>
  <c r="Y56" i="96"/>
  <c r="AR54" i="93"/>
  <c r="AH55" i="34"/>
  <c r="AQ55" i="34" s="1"/>
  <c r="W56" i="37"/>
  <c r="AG55" i="37"/>
  <c r="AP55" i="37" s="1"/>
  <c r="AF55" i="37"/>
  <c r="AO55" i="37" s="1"/>
  <c r="AE55" i="37"/>
  <c r="AR54" i="76"/>
  <c r="AR51" i="89"/>
  <c r="AI53" i="78"/>
  <c r="AN53" i="78"/>
  <c r="AI55" i="95"/>
  <c r="AN55" i="95"/>
  <c r="AR55" i="30"/>
  <c r="Z55" i="93"/>
  <c r="Z55" i="84"/>
  <c r="Y54" i="74"/>
  <c r="X54" i="74"/>
  <c r="AF54" i="33"/>
  <c r="AO54" i="33" s="1"/>
  <c r="AG54" i="33"/>
  <c r="AP54" i="33" s="1"/>
  <c r="AE54" i="33"/>
  <c r="W55" i="33"/>
  <c r="W56" i="87"/>
  <c r="AG55" i="87"/>
  <c r="AP55" i="87" s="1"/>
  <c r="AF55" i="87"/>
  <c r="AO55" i="87" s="1"/>
  <c r="AE55" i="87"/>
  <c r="AH56" i="73"/>
  <c r="AQ56" i="73" s="1"/>
  <c r="Z55" i="45"/>
  <c r="AR52" i="47"/>
  <c r="AE53" i="75"/>
  <c r="W54" i="75"/>
  <c r="AF53" i="75"/>
  <c r="AO53" i="75" s="1"/>
  <c r="AG53" i="75"/>
  <c r="AP53" i="75" s="1"/>
  <c r="AR55" i="42"/>
  <c r="AN56" i="26"/>
  <c r="AI56" i="26"/>
  <c r="AI55" i="40"/>
  <c r="AN55" i="40"/>
  <c r="Y57" i="79"/>
  <c r="X57" i="79"/>
  <c r="X55" i="32"/>
  <c r="Y55" i="32"/>
  <c r="AN56" i="25"/>
  <c r="AI52" i="94"/>
  <c r="AN52" i="94"/>
  <c r="AI54" i="81"/>
  <c r="AN54" i="81"/>
  <c r="AN55" i="96"/>
  <c r="AI55" i="96"/>
  <c r="AF56" i="38"/>
  <c r="AO56" i="38" s="1"/>
  <c r="AE56" i="38"/>
  <c r="W57" i="38"/>
  <c r="AG56" i="38"/>
  <c r="AP56" i="38" s="1"/>
  <c r="AH53" i="47"/>
  <c r="AQ53" i="47" s="1"/>
  <c r="Y54" i="78"/>
  <c r="X54" i="78"/>
  <c r="AI53" i="92"/>
  <c r="AN53" i="92"/>
  <c r="AR54" i="45"/>
  <c r="AG55" i="76"/>
  <c r="AP55" i="76" s="1"/>
  <c r="AF55" i="76"/>
  <c r="AO55" i="76" s="1"/>
  <c r="W56" i="76"/>
  <c r="AE55" i="76"/>
  <c r="AI52" i="46"/>
  <c r="AN52" i="46"/>
  <c r="Y57" i="26"/>
  <c r="X57" i="26"/>
  <c r="W57" i="42"/>
  <c r="AG56" i="42"/>
  <c r="AP56" i="42" s="1"/>
  <c r="AF56" i="42"/>
  <c r="AO56" i="42" s="1"/>
  <c r="AE56" i="42"/>
  <c r="X56" i="83"/>
  <c r="Y56" i="83"/>
  <c r="Y57" i="25"/>
  <c r="X57" i="25"/>
  <c r="Z57" i="25" s="1"/>
  <c r="Y53" i="27"/>
  <c r="X53" i="27"/>
  <c r="Y57" i="91"/>
  <c r="X57" i="91"/>
  <c r="AH56" i="77"/>
  <c r="AQ56" i="77" s="1"/>
  <c r="AR55" i="86"/>
  <c r="AH55" i="31"/>
  <c r="AQ55" i="31" s="1"/>
  <c r="AR54" i="84"/>
  <c r="AI53" i="74"/>
  <c r="AN53" i="74"/>
  <c r="AR54" i="31"/>
  <c r="AH52" i="89"/>
  <c r="AQ52" i="89" s="1"/>
  <c r="Y53" i="35"/>
  <c r="X53" i="35"/>
  <c r="AH56" i="86"/>
  <c r="AQ56" i="86" s="1"/>
  <c r="AI56" i="79"/>
  <c r="AN56" i="79"/>
  <c r="AN55" i="83"/>
  <c r="AN54" i="32"/>
  <c r="AH56" i="30"/>
  <c r="AQ56" i="30" s="1"/>
  <c r="AF56" i="86"/>
  <c r="AO56" i="86" s="1"/>
  <c r="AF54" i="90"/>
  <c r="AO54" i="90" s="1"/>
  <c r="AG54" i="90"/>
  <c r="AP54" i="90" s="1"/>
  <c r="AE54" i="90"/>
  <c r="W55" i="90"/>
  <c r="Y56" i="44"/>
  <c r="X56" i="44"/>
  <c r="Y57" i="28"/>
  <c r="X57" i="28"/>
  <c r="AH57" i="48"/>
  <c r="AQ57" i="48" s="1"/>
  <c r="X55" i="82"/>
  <c r="Y55" i="82"/>
  <c r="AR52" i="88"/>
  <c r="Z57" i="48"/>
  <c r="AE55" i="80"/>
  <c r="W56" i="80"/>
  <c r="AF55" i="80"/>
  <c r="AO55" i="80" s="1"/>
  <c r="AG55" i="80"/>
  <c r="AP55" i="80" s="1"/>
  <c r="AI54" i="39"/>
  <c r="AN54" i="39"/>
  <c r="AN54" i="82"/>
  <c r="AI54" i="82"/>
  <c r="Z54" i="41"/>
  <c r="AH53" i="88"/>
  <c r="AQ53" i="88" s="1"/>
  <c r="AF52" i="89"/>
  <c r="AO52" i="89" s="1"/>
  <c r="AE52" i="89"/>
  <c r="AG52" i="89"/>
  <c r="AP52" i="89" s="1"/>
  <c r="W53" i="89"/>
  <c r="AI52" i="35"/>
  <c r="AN52" i="35"/>
  <c r="AH55" i="76"/>
  <c r="AQ55" i="76" s="1"/>
  <c r="X56" i="40"/>
  <c r="Y56" i="40"/>
  <c r="AG53" i="88" l="1"/>
  <c r="AP53" i="88" s="1"/>
  <c r="AI54" i="32"/>
  <c r="Z54" i="74"/>
  <c r="AF54" i="74" s="1"/>
  <c r="AO54" i="74" s="1"/>
  <c r="AF53" i="88"/>
  <c r="AO53" i="88" s="1"/>
  <c r="AI55" i="44"/>
  <c r="AR55" i="44" s="1"/>
  <c r="AE53" i="88"/>
  <c r="AI53" i="88" s="1"/>
  <c r="AI52" i="27"/>
  <c r="AI55" i="83"/>
  <c r="Z54" i="78"/>
  <c r="Z57" i="91"/>
  <c r="AE57" i="91" s="1"/>
  <c r="AE56" i="73"/>
  <c r="AI56" i="73" s="1"/>
  <c r="W56" i="34"/>
  <c r="Y56" i="34" s="1"/>
  <c r="AF55" i="34"/>
  <c r="AO55" i="34" s="1"/>
  <c r="AG56" i="73"/>
  <c r="AP56" i="73" s="1"/>
  <c r="Z56" i="96"/>
  <c r="AG56" i="96" s="1"/>
  <c r="AP56" i="96" s="1"/>
  <c r="Z56" i="40"/>
  <c r="W57" i="40" s="1"/>
  <c r="Z57" i="79"/>
  <c r="AG57" i="79" s="1"/>
  <c r="AP57" i="79" s="1"/>
  <c r="AG56" i="86"/>
  <c r="AP56" i="86" s="1"/>
  <c r="W57" i="86"/>
  <c r="AE55" i="31"/>
  <c r="X57" i="85"/>
  <c r="Z57" i="85" s="1"/>
  <c r="AI56" i="25"/>
  <c r="AR56" i="25" s="1"/>
  <c r="AF55" i="31"/>
  <c r="AO55" i="31" s="1"/>
  <c r="Z55" i="82"/>
  <c r="AE55" i="82" s="1"/>
  <c r="Z55" i="81"/>
  <c r="Z53" i="46"/>
  <c r="W57" i="30"/>
  <c r="X57" i="30" s="1"/>
  <c r="AG55" i="31"/>
  <c r="AP55" i="31" s="1"/>
  <c r="AE56" i="30"/>
  <c r="AN56" i="30" s="1"/>
  <c r="AF53" i="47"/>
  <c r="AO53" i="47" s="1"/>
  <c r="AF56" i="30"/>
  <c r="AO56" i="30" s="1"/>
  <c r="Z55" i="29"/>
  <c r="W56" i="29" s="1"/>
  <c r="Z56" i="83"/>
  <c r="AE56" i="83" s="1"/>
  <c r="AF56" i="40"/>
  <c r="AO56" i="40" s="1"/>
  <c r="AE56" i="40"/>
  <c r="AG54" i="74"/>
  <c r="AP54" i="74" s="1"/>
  <c r="AE54" i="74"/>
  <c r="W55" i="74"/>
  <c r="AR53" i="74"/>
  <c r="AH53" i="27"/>
  <c r="AQ53" i="27" s="1"/>
  <c r="AI55" i="80"/>
  <c r="AN55" i="80"/>
  <c r="AH57" i="28"/>
  <c r="AQ57" i="28" s="1"/>
  <c r="X55" i="90"/>
  <c r="Y55" i="90"/>
  <c r="X57" i="86"/>
  <c r="Y57" i="86"/>
  <c r="AR55" i="83"/>
  <c r="AG57" i="91"/>
  <c r="AP57" i="91" s="1"/>
  <c r="AF57" i="91"/>
  <c r="AO57" i="91" s="1"/>
  <c r="W58" i="91"/>
  <c r="W58" i="25"/>
  <c r="AG57" i="25"/>
  <c r="AP57" i="25" s="1"/>
  <c r="AF57" i="25"/>
  <c r="AO57" i="25" s="1"/>
  <c r="AE57" i="25"/>
  <c r="AR55" i="96"/>
  <c r="AI53" i="75"/>
  <c r="AN53" i="75"/>
  <c r="AE56" i="96"/>
  <c r="AF56" i="96"/>
  <c r="AO56" i="96" s="1"/>
  <c r="W57" i="96"/>
  <c r="X55" i="36"/>
  <c r="Y55" i="36"/>
  <c r="AE55" i="81"/>
  <c r="W56" i="81"/>
  <c r="AG55" i="81"/>
  <c r="AP55" i="81" s="1"/>
  <c r="AF55" i="81"/>
  <c r="AO55" i="81" s="1"/>
  <c r="AR52" i="27"/>
  <c r="AN55" i="31"/>
  <c r="AR52" i="46"/>
  <c r="X57" i="77"/>
  <c r="Y57" i="77"/>
  <c r="AH56" i="40"/>
  <c r="AQ56" i="40" s="1"/>
  <c r="AN52" i="89"/>
  <c r="AI52" i="89"/>
  <c r="Z57" i="28"/>
  <c r="AR56" i="79"/>
  <c r="AH53" i="35"/>
  <c r="AQ53" i="35" s="1"/>
  <c r="AH56" i="83"/>
  <c r="AQ56" i="83" s="1"/>
  <c r="Y57" i="42"/>
  <c r="X57" i="42"/>
  <c r="AN55" i="76"/>
  <c r="AI55" i="76"/>
  <c r="X55" i="33"/>
  <c r="Y55" i="33"/>
  <c r="Y56" i="37"/>
  <c r="X56" i="37"/>
  <c r="Z56" i="37" s="1"/>
  <c r="AR56" i="85"/>
  <c r="AR56" i="28"/>
  <c r="AH55" i="43"/>
  <c r="AQ55" i="43" s="1"/>
  <c r="AR54" i="29"/>
  <c r="AN56" i="77"/>
  <c r="AI56" i="77"/>
  <c r="Z53" i="27"/>
  <c r="AH57" i="26"/>
  <c r="AQ57" i="26" s="1"/>
  <c r="X57" i="38"/>
  <c r="Y57" i="38"/>
  <c r="Z57" i="38" s="1"/>
  <c r="AR54" i="81"/>
  <c r="AH55" i="32"/>
  <c r="AQ55" i="32" s="1"/>
  <c r="AR55" i="40"/>
  <c r="W56" i="45"/>
  <c r="AF55" i="45"/>
  <c r="AO55" i="45" s="1"/>
  <c r="AE55" i="45"/>
  <c r="AG55" i="45"/>
  <c r="AP55" i="45" s="1"/>
  <c r="AI55" i="87"/>
  <c r="AN55" i="87"/>
  <c r="AR55" i="95"/>
  <c r="AI54" i="36"/>
  <c r="AN54" i="36"/>
  <c r="AR54" i="43"/>
  <c r="AH53" i="94"/>
  <c r="AQ53" i="94" s="1"/>
  <c r="AH56" i="95"/>
  <c r="AQ56" i="95" s="1"/>
  <c r="X54" i="47"/>
  <c r="Y54" i="47"/>
  <c r="AF57" i="48"/>
  <c r="AO57" i="48" s="1"/>
  <c r="W58" i="48"/>
  <c r="AE57" i="48"/>
  <c r="AG57" i="48"/>
  <c r="AP57" i="48" s="1"/>
  <c r="AN54" i="90"/>
  <c r="AI54" i="90"/>
  <c r="Y56" i="87"/>
  <c r="X56" i="87"/>
  <c r="AH54" i="74"/>
  <c r="AQ54" i="74" s="1"/>
  <c r="AH55" i="29"/>
  <c r="AQ55" i="29" s="1"/>
  <c r="AG53" i="46"/>
  <c r="AP53" i="46" s="1"/>
  <c r="AF53" i="46"/>
  <c r="AO53" i="46" s="1"/>
  <c r="AE53" i="46"/>
  <c r="W54" i="46"/>
  <c r="AE54" i="41"/>
  <c r="W55" i="41"/>
  <c r="AF54" i="41"/>
  <c r="AO54" i="41" s="1"/>
  <c r="AG54" i="41"/>
  <c r="AP54" i="41" s="1"/>
  <c r="AH56" i="44"/>
  <c r="AQ56" i="44" s="1"/>
  <c r="AN56" i="86"/>
  <c r="AR54" i="32"/>
  <c r="AR52" i="35"/>
  <c r="AR54" i="82"/>
  <c r="Z53" i="35"/>
  <c r="AH57" i="91"/>
  <c r="AQ57" i="91" s="1"/>
  <c r="AH57" i="25"/>
  <c r="AQ57" i="25" s="1"/>
  <c r="AI56" i="42"/>
  <c r="AN56" i="42"/>
  <c r="X56" i="76"/>
  <c r="Y56" i="76"/>
  <c r="AR53" i="92"/>
  <c r="AI56" i="38"/>
  <c r="AN56" i="38"/>
  <c r="Z55" i="32"/>
  <c r="AR56" i="26"/>
  <c r="AN54" i="33"/>
  <c r="AI54" i="33"/>
  <c r="AG55" i="84"/>
  <c r="AP55" i="84" s="1"/>
  <c r="AF55" i="84"/>
  <c r="AO55" i="84" s="1"/>
  <c r="AE55" i="84"/>
  <c r="W56" i="84"/>
  <c r="AI55" i="37"/>
  <c r="AN55" i="37"/>
  <c r="AH56" i="96"/>
  <c r="AQ56" i="96" s="1"/>
  <c r="AN53" i="88"/>
  <c r="Z55" i="43"/>
  <c r="AH54" i="92"/>
  <c r="AQ54" i="92" s="1"/>
  <c r="AH55" i="39"/>
  <c r="AQ55" i="39" s="1"/>
  <c r="Y57" i="73"/>
  <c r="X57" i="73"/>
  <c r="AN53" i="47"/>
  <c r="AR54" i="39"/>
  <c r="AG54" i="78"/>
  <c r="AP54" i="78" s="1"/>
  <c r="AF54" i="78"/>
  <c r="AO54" i="78" s="1"/>
  <c r="AE54" i="78"/>
  <c r="W55" i="78"/>
  <c r="AE57" i="79"/>
  <c r="W58" i="79"/>
  <c r="X53" i="89"/>
  <c r="Y53" i="89"/>
  <c r="Y56" i="80"/>
  <c r="X56" i="80"/>
  <c r="AH55" i="82"/>
  <c r="AQ55" i="82" s="1"/>
  <c r="Z56" i="44"/>
  <c r="Z57" i="26"/>
  <c r="AH54" i="78"/>
  <c r="AQ54" i="78" s="1"/>
  <c r="AR52" i="94"/>
  <c r="AH57" i="79"/>
  <c r="AQ57" i="79" s="1"/>
  <c r="Y54" i="75"/>
  <c r="X54" i="75"/>
  <c r="AE55" i="93"/>
  <c r="W56" i="93"/>
  <c r="AF55" i="93"/>
  <c r="AO55" i="93" s="1"/>
  <c r="AG55" i="93"/>
  <c r="AP55" i="93" s="1"/>
  <c r="AR53" i="78"/>
  <c r="X54" i="88"/>
  <c r="Y54" i="88"/>
  <c r="AH55" i="81"/>
  <c r="AQ55" i="81" s="1"/>
  <c r="Z53" i="94"/>
  <c r="AH53" i="46"/>
  <c r="AQ53" i="46" s="1"/>
  <c r="Z56" i="95"/>
  <c r="AR56" i="91"/>
  <c r="Z54" i="92"/>
  <c r="Z55" i="39"/>
  <c r="AI55" i="34"/>
  <c r="AN55" i="34"/>
  <c r="Y56" i="31"/>
  <c r="X56" i="31"/>
  <c r="AN56" i="73" l="1"/>
  <c r="AF57" i="79"/>
  <c r="AO57" i="79" s="1"/>
  <c r="X56" i="34"/>
  <c r="AF55" i="82"/>
  <c r="AO55" i="82" s="1"/>
  <c r="AI53" i="47"/>
  <c r="AG55" i="82"/>
  <c r="AP55" i="82" s="1"/>
  <c r="AI56" i="86"/>
  <c r="W56" i="82"/>
  <c r="AI56" i="30"/>
  <c r="Z53" i="89"/>
  <c r="Z54" i="47"/>
  <c r="AE55" i="29"/>
  <c r="AI55" i="29" s="1"/>
  <c r="AF55" i="29"/>
  <c r="AO55" i="29" s="1"/>
  <c r="AG56" i="40"/>
  <c r="AP56" i="40" s="1"/>
  <c r="AF57" i="85"/>
  <c r="AO57" i="85" s="1"/>
  <c r="AE57" i="85"/>
  <c r="AI57" i="85" s="1"/>
  <c r="W58" i="85"/>
  <c r="AG57" i="85"/>
  <c r="AP57" i="85" s="1"/>
  <c r="AI55" i="31"/>
  <c r="Y57" i="30"/>
  <c r="Z57" i="30" s="1"/>
  <c r="AH57" i="85"/>
  <c r="AQ57" i="85" s="1"/>
  <c r="Z55" i="33"/>
  <c r="Z56" i="31"/>
  <c r="W57" i="31" s="1"/>
  <c r="Z56" i="80"/>
  <c r="AE56" i="80" s="1"/>
  <c r="AG56" i="83"/>
  <c r="AP56" i="83" s="1"/>
  <c r="AF56" i="83"/>
  <c r="AO56" i="83" s="1"/>
  <c r="Z57" i="86"/>
  <c r="AE57" i="86" s="1"/>
  <c r="W57" i="83"/>
  <c r="AG55" i="29"/>
  <c r="AP55" i="29" s="1"/>
  <c r="Z56" i="34"/>
  <c r="AG56" i="34" s="1"/>
  <c r="AP56" i="34" s="1"/>
  <c r="Z55" i="90"/>
  <c r="W56" i="90" s="1"/>
  <c r="AG57" i="38"/>
  <c r="AP57" i="38" s="1"/>
  <c r="AE57" i="38"/>
  <c r="AF57" i="38"/>
  <c r="AO57" i="38" s="1"/>
  <c r="W58" i="38"/>
  <c r="W58" i="26"/>
  <c r="AG57" i="26"/>
  <c r="AP57" i="26" s="1"/>
  <c r="AF57" i="26"/>
  <c r="AO57" i="26" s="1"/>
  <c r="AE57" i="26"/>
  <c r="AH56" i="31"/>
  <c r="AQ56" i="31" s="1"/>
  <c r="AF54" i="92"/>
  <c r="AO54" i="92" s="1"/>
  <c r="W55" i="92"/>
  <c r="AG54" i="92"/>
  <c r="AP54" i="92" s="1"/>
  <c r="AE54" i="92"/>
  <c r="AI55" i="93"/>
  <c r="AN55" i="93"/>
  <c r="Y58" i="79"/>
  <c r="X58" i="79"/>
  <c r="AN54" i="78"/>
  <c r="AI54" i="78"/>
  <c r="AN53" i="46"/>
  <c r="AI53" i="46"/>
  <c r="AH54" i="47"/>
  <c r="AQ54" i="47" s="1"/>
  <c r="X56" i="45"/>
  <c r="Y56" i="45"/>
  <c r="W54" i="27"/>
  <c r="AG53" i="27"/>
  <c r="AP53" i="27" s="1"/>
  <c r="AF53" i="27"/>
  <c r="AO53" i="27" s="1"/>
  <c r="AE53" i="27"/>
  <c r="X56" i="81"/>
  <c r="Y56" i="81"/>
  <c r="Z56" i="81" s="1"/>
  <c r="Y57" i="96"/>
  <c r="X57" i="96"/>
  <c r="AF57" i="86"/>
  <c r="AO57" i="86" s="1"/>
  <c r="AN57" i="85"/>
  <c r="Y57" i="83"/>
  <c r="X57" i="83"/>
  <c r="AH54" i="75"/>
  <c r="AQ54" i="75" s="1"/>
  <c r="AN57" i="79"/>
  <c r="AI57" i="79"/>
  <c r="AH57" i="73"/>
  <c r="AQ57" i="73" s="1"/>
  <c r="AN55" i="84"/>
  <c r="AI55" i="84"/>
  <c r="AH56" i="87"/>
  <c r="AQ56" i="87" s="1"/>
  <c r="W55" i="47"/>
  <c r="AG54" i="47"/>
  <c r="AP54" i="47" s="1"/>
  <c r="AF54" i="47"/>
  <c r="AO54" i="47" s="1"/>
  <c r="AE54" i="47"/>
  <c r="AR55" i="87"/>
  <c r="AE56" i="37"/>
  <c r="W57" i="37"/>
  <c r="AF56" i="37"/>
  <c r="AO56" i="37" s="1"/>
  <c r="AG56" i="37"/>
  <c r="AP56" i="37" s="1"/>
  <c r="AH57" i="42"/>
  <c r="AQ57" i="42" s="1"/>
  <c r="AH57" i="77"/>
  <c r="AQ57" i="77" s="1"/>
  <c r="AI55" i="81"/>
  <c r="AN55" i="81"/>
  <c r="X56" i="82"/>
  <c r="Y56" i="82"/>
  <c r="AR53" i="88"/>
  <c r="W56" i="32"/>
  <c r="AG55" i="32"/>
  <c r="AP55" i="32" s="1"/>
  <c r="AF55" i="32"/>
  <c r="AO55" i="32" s="1"/>
  <c r="AE55" i="32"/>
  <c r="AH56" i="76"/>
  <c r="AQ56" i="76" s="1"/>
  <c r="X55" i="41"/>
  <c r="Y55" i="41"/>
  <c r="AI57" i="48"/>
  <c r="AN57" i="48"/>
  <c r="AH56" i="34"/>
  <c r="AQ56" i="34" s="1"/>
  <c r="Z57" i="77"/>
  <c r="Y58" i="25"/>
  <c r="X58" i="25"/>
  <c r="AH55" i="90"/>
  <c r="AQ55" i="90" s="1"/>
  <c r="AN56" i="83"/>
  <c r="AR56" i="73"/>
  <c r="AE56" i="95"/>
  <c r="W57" i="95"/>
  <c r="AF56" i="95"/>
  <c r="AO56" i="95" s="1"/>
  <c r="AG56" i="95"/>
  <c r="AP56" i="95" s="1"/>
  <c r="AG53" i="94"/>
  <c r="AP53" i="94" s="1"/>
  <c r="AF53" i="94"/>
  <c r="AO53" i="94" s="1"/>
  <c r="W54" i="94"/>
  <c r="AE53" i="94"/>
  <c r="Z54" i="75"/>
  <c r="AH53" i="89"/>
  <c r="AQ53" i="89" s="1"/>
  <c r="Z57" i="73"/>
  <c r="Z56" i="76"/>
  <c r="AI54" i="41"/>
  <c r="AN54" i="41"/>
  <c r="Z56" i="87"/>
  <c r="Y58" i="48"/>
  <c r="X58" i="48"/>
  <c r="AR54" i="36"/>
  <c r="AI55" i="45"/>
  <c r="AN55" i="45"/>
  <c r="AH55" i="33"/>
  <c r="AQ55" i="33" s="1"/>
  <c r="Z57" i="42"/>
  <c r="AH55" i="36"/>
  <c r="AQ55" i="36" s="1"/>
  <c r="AN56" i="96"/>
  <c r="AI56" i="96"/>
  <c r="X58" i="91"/>
  <c r="Y58" i="91"/>
  <c r="AR55" i="80"/>
  <c r="Y57" i="40"/>
  <c r="X57" i="40"/>
  <c r="AH54" i="88"/>
  <c r="AQ54" i="88" s="1"/>
  <c r="AG53" i="89"/>
  <c r="AP53" i="89" s="1"/>
  <c r="AF53" i="89"/>
  <c r="AO53" i="89" s="1"/>
  <c r="W54" i="89"/>
  <c r="AE53" i="89"/>
  <c r="AR56" i="86"/>
  <c r="AR54" i="90"/>
  <c r="AR56" i="77"/>
  <c r="AF55" i="33"/>
  <c r="AO55" i="33" s="1"/>
  <c r="AG55" i="33"/>
  <c r="AP55" i="33" s="1"/>
  <c r="W56" i="33"/>
  <c r="AE55" i="33"/>
  <c r="AG57" i="28"/>
  <c r="AP57" i="28" s="1"/>
  <c r="AF57" i="28"/>
  <c r="AO57" i="28" s="1"/>
  <c r="W58" i="28"/>
  <c r="AE57" i="28"/>
  <c r="Z55" i="36"/>
  <c r="AI57" i="25"/>
  <c r="AN57" i="25"/>
  <c r="AN57" i="91"/>
  <c r="AI57" i="91"/>
  <c r="Y55" i="74"/>
  <c r="X55" i="74"/>
  <c r="X56" i="29"/>
  <c r="Y56" i="29"/>
  <c r="AI56" i="40"/>
  <c r="AN56" i="40"/>
  <c r="AR56" i="30"/>
  <c r="AR55" i="34"/>
  <c r="AR55" i="37"/>
  <c r="AR54" i="33"/>
  <c r="AR56" i="38"/>
  <c r="AE53" i="35"/>
  <c r="W54" i="35"/>
  <c r="AF53" i="35"/>
  <c r="AO53" i="35" s="1"/>
  <c r="AG53" i="35"/>
  <c r="AP53" i="35" s="1"/>
  <c r="AG55" i="39"/>
  <c r="AP55" i="39" s="1"/>
  <c r="AE55" i="39"/>
  <c r="W56" i="39"/>
  <c r="AF55" i="39"/>
  <c r="AO55" i="39" s="1"/>
  <c r="Z54" i="88"/>
  <c r="X56" i="93"/>
  <c r="Y56" i="93"/>
  <c r="W57" i="44"/>
  <c r="AF56" i="44"/>
  <c r="AO56" i="44" s="1"/>
  <c r="AG56" i="44"/>
  <c r="AP56" i="44" s="1"/>
  <c r="AE56" i="44"/>
  <c r="AH56" i="80"/>
  <c r="AQ56" i="80" s="1"/>
  <c r="X55" i="78"/>
  <c r="Y55" i="78"/>
  <c r="AR53" i="47"/>
  <c r="AH57" i="30"/>
  <c r="AQ57" i="30" s="1"/>
  <c r="AE55" i="43"/>
  <c r="AG55" i="43"/>
  <c r="AP55" i="43" s="1"/>
  <c r="W56" i="43"/>
  <c r="AF55" i="43"/>
  <c r="AO55" i="43" s="1"/>
  <c r="X56" i="84"/>
  <c r="Y56" i="84"/>
  <c r="AR56" i="42"/>
  <c r="X54" i="46"/>
  <c r="Y54" i="46"/>
  <c r="AH57" i="38"/>
  <c r="AQ57" i="38" s="1"/>
  <c r="AH56" i="37"/>
  <c r="AQ56" i="37" s="1"/>
  <c r="AR55" i="76"/>
  <c r="AR52" i="89"/>
  <c r="AR55" i="31"/>
  <c r="AR53" i="75"/>
  <c r="AH57" i="86"/>
  <c r="AQ57" i="86" s="1"/>
  <c r="AN55" i="82"/>
  <c r="Y58" i="85"/>
  <c r="X58" i="85"/>
  <c r="AN54" i="74"/>
  <c r="AI54" i="74"/>
  <c r="AF56" i="80" l="1"/>
  <c r="AO56" i="80" s="1"/>
  <c r="AG56" i="80"/>
  <c r="AP56" i="80" s="1"/>
  <c r="W57" i="80"/>
  <c r="AE56" i="31"/>
  <c r="AN55" i="29"/>
  <c r="AI55" i="82"/>
  <c r="Z54" i="46"/>
  <c r="Z55" i="78"/>
  <c r="W57" i="34"/>
  <c r="AG55" i="90"/>
  <c r="AP55" i="90" s="1"/>
  <c r="AF56" i="31"/>
  <c r="AO56" i="31" s="1"/>
  <c r="AG56" i="31"/>
  <c r="AP56" i="31" s="1"/>
  <c r="W58" i="30"/>
  <c r="AG57" i="30"/>
  <c r="AP57" i="30" s="1"/>
  <c r="AF57" i="30"/>
  <c r="AO57" i="30" s="1"/>
  <c r="AE57" i="30"/>
  <c r="AI56" i="83"/>
  <c r="AE55" i="90"/>
  <c r="AN55" i="90" s="1"/>
  <c r="AE56" i="34"/>
  <c r="AF55" i="90"/>
  <c r="AO55" i="90" s="1"/>
  <c r="AF56" i="34"/>
  <c r="AO56" i="34" s="1"/>
  <c r="Z57" i="83"/>
  <c r="AE57" i="83" s="1"/>
  <c r="AG57" i="86"/>
  <c r="AP57" i="86" s="1"/>
  <c r="Z58" i="91"/>
  <c r="AE58" i="91" s="1"/>
  <c r="Z57" i="96"/>
  <c r="AE57" i="96" s="1"/>
  <c r="W58" i="86"/>
  <c r="Z58" i="85"/>
  <c r="AG58" i="85" s="1"/>
  <c r="AP58" i="85" s="1"/>
  <c r="Z55" i="74"/>
  <c r="W56" i="74" s="1"/>
  <c r="Z58" i="48"/>
  <c r="AE58" i="48" s="1"/>
  <c r="Z56" i="93"/>
  <c r="W57" i="93" s="1"/>
  <c r="W55" i="46"/>
  <c r="AG54" i="46"/>
  <c r="AP54" i="46" s="1"/>
  <c r="AE54" i="46"/>
  <c r="AF54" i="46"/>
  <c r="AO54" i="46" s="1"/>
  <c r="AF57" i="96"/>
  <c r="AO57" i="96" s="1"/>
  <c r="AG57" i="96"/>
  <c r="AP57" i="96" s="1"/>
  <c r="W58" i="96"/>
  <c r="AG56" i="81"/>
  <c r="AP56" i="81" s="1"/>
  <c r="AF56" i="81"/>
  <c r="AO56" i="81" s="1"/>
  <c r="W57" i="81"/>
  <c r="AE56" i="81"/>
  <c r="W56" i="78"/>
  <c r="AG55" i="78"/>
  <c r="AP55" i="78" s="1"/>
  <c r="AE55" i="78"/>
  <c r="AF55" i="78"/>
  <c r="AO55" i="78" s="1"/>
  <c r="AF55" i="74"/>
  <c r="AO55" i="74" s="1"/>
  <c r="AR54" i="74"/>
  <c r="AH58" i="85"/>
  <c r="AQ58" i="85" s="1"/>
  <c r="X56" i="43"/>
  <c r="Y56" i="43"/>
  <c r="AH55" i="78"/>
  <c r="AQ55" i="78" s="1"/>
  <c r="Y56" i="39"/>
  <c r="X56" i="39"/>
  <c r="Y54" i="35"/>
  <c r="X54" i="35"/>
  <c r="AF55" i="36"/>
  <c r="AO55" i="36" s="1"/>
  <c r="AE55" i="36"/>
  <c r="W56" i="36"/>
  <c r="AG55" i="36"/>
  <c r="AP55" i="36" s="1"/>
  <c r="AE57" i="42"/>
  <c r="W58" i="42"/>
  <c r="AF57" i="42"/>
  <c r="AO57" i="42" s="1"/>
  <c r="AG57" i="42"/>
  <c r="AP57" i="42" s="1"/>
  <c r="AN53" i="94"/>
  <c r="AI53" i="94"/>
  <c r="AR56" i="83"/>
  <c r="X56" i="32"/>
  <c r="Y56" i="32"/>
  <c r="AR57" i="79"/>
  <c r="AH57" i="83"/>
  <c r="AQ57" i="83" s="1"/>
  <c r="AN57" i="86"/>
  <c r="AI57" i="86"/>
  <c r="AI57" i="26"/>
  <c r="AN57" i="26"/>
  <c r="AN56" i="34"/>
  <c r="AI56" i="44"/>
  <c r="AN56" i="44"/>
  <c r="AI53" i="35"/>
  <c r="AN53" i="35"/>
  <c r="AN55" i="33"/>
  <c r="AI55" i="33"/>
  <c r="AR55" i="45"/>
  <c r="AH58" i="25"/>
  <c r="AQ58" i="25" s="1"/>
  <c r="AH55" i="41"/>
  <c r="AQ55" i="41" s="1"/>
  <c r="AR55" i="81"/>
  <c r="AR54" i="78"/>
  <c r="AR55" i="93"/>
  <c r="AN57" i="38"/>
  <c r="AI57" i="38"/>
  <c r="Y58" i="30"/>
  <c r="X58" i="30"/>
  <c r="AI56" i="31"/>
  <c r="AN56" i="31"/>
  <c r="AR55" i="29"/>
  <c r="AR57" i="91"/>
  <c r="AN57" i="28"/>
  <c r="AI57" i="28"/>
  <c r="X56" i="33"/>
  <c r="Y56" i="33"/>
  <c r="X57" i="95"/>
  <c r="Y57" i="95"/>
  <c r="Z55" i="41"/>
  <c r="AI55" i="32"/>
  <c r="AN55" i="32"/>
  <c r="AH56" i="81"/>
  <c r="AQ56" i="81" s="1"/>
  <c r="Y54" i="27"/>
  <c r="X54" i="27"/>
  <c r="AI54" i="92"/>
  <c r="AN54" i="92"/>
  <c r="X54" i="89"/>
  <c r="Y54" i="89"/>
  <c r="W55" i="88"/>
  <c r="AG54" i="88"/>
  <c r="AP54" i="88" s="1"/>
  <c r="AF54" i="88"/>
  <c r="AO54" i="88" s="1"/>
  <c r="AE54" i="88"/>
  <c r="X58" i="28"/>
  <c r="Y58" i="28"/>
  <c r="AR54" i="41"/>
  <c r="Z58" i="25"/>
  <c r="Y57" i="80"/>
  <c r="X57" i="80"/>
  <c r="AR57" i="85"/>
  <c r="AH58" i="79"/>
  <c r="AQ58" i="79" s="1"/>
  <c r="AI57" i="30"/>
  <c r="AN57" i="30"/>
  <c r="AN55" i="39"/>
  <c r="AI55" i="39"/>
  <c r="AE56" i="87"/>
  <c r="W57" i="87"/>
  <c r="AF56" i="87"/>
  <c r="AO56" i="87" s="1"/>
  <c r="AG56" i="87"/>
  <c r="AP56" i="87" s="1"/>
  <c r="AI54" i="47"/>
  <c r="AN54" i="47"/>
  <c r="AR55" i="82"/>
  <c r="AH56" i="84"/>
  <c r="AQ56" i="84" s="1"/>
  <c r="AH56" i="29"/>
  <c r="AQ56" i="29" s="1"/>
  <c r="AH54" i="46"/>
  <c r="AQ54" i="46" s="1"/>
  <c r="Z56" i="84"/>
  <c r="Z56" i="29"/>
  <c r="AH58" i="48"/>
  <c r="AQ58" i="48" s="1"/>
  <c r="W57" i="76"/>
  <c r="AG56" i="76"/>
  <c r="AP56" i="76" s="1"/>
  <c r="AF56" i="76"/>
  <c r="AO56" i="76" s="1"/>
  <c r="AE56" i="76"/>
  <c r="W58" i="77"/>
  <c r="AG57" i="77"/>
  <c r="AP57" i="77" s="1"/>
  <c r="AF57" i="77"/>
  <c r="AO57" i="77" s="1"/>
  <c r="AE57" i="77"/>
  <c r="AH56" i="82"/>
  <c r="AQ56" i="82" s="1"/>
  <c r="AI56" i="37"/>
  <c r="AN56" i="37"/>
  <c r="AN56" i="80"/>
  <c r="AI56" i="80"/>
  <c r="AH57" i="96"/>
  <c r="AQ57" i="96" s="1"/>
  <c r="AI53" i="27"/>
  <c r="AN53" i="27"/>
  <c r="AH56" i="45"/>
  <c r="AQ56" i="45" s="1"/>
  <c r="Y58" i="26"/>
  <c r="X58" i="26"/>
  <c r="AH56" i="93"/>
  <c r="AQ56" i="93" s="1"/>
  <c r="AR56" i="40"/>
  <c r="X54" i="94"/>
  <c r="Y54" i="94"/>
  <c r="AN55" i="43"/>
  <c r="AI55" i="43"/>
  <c r="AH57" i="40"/>
  <c r="AQ57" i="40" s="1"/>
  <c r="AH58" i="91"/>
  <c r="AQ58" i="91" s="1"/>
  <c r="AI56" i="95"/>
  <c r="AN56" i="95"/>
  <c r="Y57" i="37"/>
  <c r="X57" i="37"/>
  <c r="Y57" i="44"/>
  <c r="X57" i="44"/>
  <c r="AH55" i="74"/>
  <c r="AQ55" i="74" s="1"/>
  <c r="AR57" i="25"/>
  <c r="AN53" i="89"/>
  <c r="AI53" i="89"/>
  <c r="Z57" i="40"/>
  <c r="AR56" i="96"/>
  <c r="AG57" i="73"/>
  <c r="AP57" i="73" s="1"/>
  <c r="AF57" i="73"/>
  <c r="AO57" i="73" s="1"/>
  <c r="AE57" i="73"/>
  <c r="W58" i="73"/>
  <c r="AG54" i="75"/>
  <c r="AP54" i="75" s="1"/>
  <c r="AF54" i="75"/>
  <c r="AO54" i="75" s="1"/>
  <c r="AE54" i="75"/>
  <c r="W55" i="75"/>
  <c r="AR57" i="48"/>
  <c r="Z56" i="82"/>
  <c r="Y55" i="47"/>
  <c r="X55" i="47"/>
  <c r="AR55" i="84"/>
  <c r="Y58" i="86"/>
  <c r="X58" i="86"/>
  <c r="Z56" i="45"/>
  <c r="AR53" i="46"/>
  <c r="Z58" i="79"/>
  <c r="Y55" i="92"/>
  <c r="X55" i="92"/>
  <c r="Y56" i="90"/>
  <c r="X56" i="90"/>
  <c r="X58" i="38"/>
  <c r="Y58" i="38"/>
  <c r="X57" i="34"/>
  <c r="Y57" i="34"/>
  <c r="Y57" i="31"/>
  <c r="X57" i="31"/>
  <c r="AE56" i="93" l="1"/>
  <c r="Z56" i="90"/>
  <c r="Z54" i="89"/>
  <c r="AI56" i="34"/>
  <c r="AE55" i="74"/>
  <c r="W58" i="83"/>
  <c r="X58" i="83" s="1"/>
  <c r="AG55" i="74"/>
  <c r="AP55" i="74" s="1"/>
  <c r="AF57" i="83"/>
  <c r="AO57" i="83" s="1"/>
  <c r="AG57" i="83"/>
  <c r="AP57" i="83" s="1"/>
  <c r="AF56" i="93"/>
  <c r="AO56" i="93" s="1"/>
  <c r="W59" i="91"/>
  <c r="AI55" i="90"/>
  <c r="AR55" i="90" s="1"/>
  <c r="AG58" i="48"/>
  <c r="AP58" i="48" s="1"/>
  <c r="AG56" i="93"/>
  <c r="AP56" i="93" s="1"/>
  <c r="W59" i="48"/>
  <c r="Y59" i="48" s="1"/>
  <c r="AF58" i="91"/>
  <c r="AO58" i="91" s="1"/>
  <c r="AF58" i="48"/>
  <c r="AO58" i="48" s="1"/>
  <c r="AG58" i="91"/>
  <c r="AP58" i="91" s="1"/>
  <c r="Z57" i="34"/>
  <c r="Z56" i="43"/>
  <c r="W57" i="43" s="1"/>
  <c r="W59" i="85"/>
  <c r="Y59" i="85" s="1"/>
  <c r="Z54" i="35"/>
  <c r="AG54" i="35" s="1"/>
  <c r="AP54" i="35" s="1"/>
  <c r="Z58" i="38"/>
  <c r="AF58" i="38" s="1"/>
  <c r="AO58" i="38" s="1"/>
  <c r="Z57" i="44"/>
  <c r="AF57" i="44" s="1"/>
  <c r="AO57" i="44" s="1"/>
  <c r="Z58" i="26"/>
  <c r="Z54" i="27"/>
  <c r="AE54" i="27" s="1"/>
  <c r="Z57" i="95"/>
  <c r="W58" i="95" s="1"/>
  <c r="AF58" i="85"/>
  <c r="AO58" i="85" s="1"/>
  <c r="AE58" i="85"/>
  <c r="AN58" i="85" s="1"/>
  <c r="Z55" i="92"/>
  <c r="AE55" i="92" s="1"/>
  <c r="Z56" i="32"/>
  <c r="AG56" i="32" s="1"/>
  <c r="AP56" i="32" s="1"/>
  <c r="AE58" i="38"/>
  <c r="AE56" i="32"/>
  <c r="W57" i="32"/>
  <c r="AF54" i="35"/>
  <c r="AO54" i="35" s="1"/>
  <c r="AI56" i="87"/>
  <c r="AN56" i="87"/>
  <c r="X56" i="36"/>
  <c r="Y56" i="36"/>
  <c r="AH56" i="39"/>
  <c r="AQ56" i="39" s="1"/>
  <c r="X58" i="96"/>
  <c r="Y58" i="96"/>
  <c r="AH57" i="34"/>
  <c r="AQ57" i="34" s="1"/>
  <c r="AH57" i="44"/>
  <c r="AQ57" i="44" s="1"/>
  <c r="AR55" i="43"/>
  <c r="AE58" i="25"/>
  <c r="W59" i="25"/>
  <c r="AG58" i="25"/>
  <c r="AP58" i="25" s="1"/>
  <c r="AF58" i="25"/>
  <c r="AO58" i="25" s="1"/>
  <c r="AI54" i="88"/>
  <c r="AN54" i="88"/>
  <c r="AH54" i="89"/>
  <c r="AQ54" i="89" s="1"/>
  <c r="AH54" i="27"/>
  <c r="AQ54" i="27" s="1"/>
  <c r="AH57" i="95"/>
  <c r="AQ57" i="95" s="1"/>
  <c r="AR56" i="31"/>
  <c r="AR55" i="33"/>
  <c r="AR56" i="34"/>
  <c r="AR53" i="94"/>
  <c r="AI57" i="42"/>
  <c r="AN57" i="42"/>
  <c r="AH54" i="35"/>
  <c r="AQ54" i="35" s="1"/>
  <c r="AH56" i="43"/>
  <c r="AQ56" i="43" s="1"/>
  <c r="X56" i="78"/>
  <c r="Y56" i="78"/>
  <c r="Y57" i="93"/>
  <c r="X57" i="93"/>
  <c r="X57" i="81"/>
  <c r="Y57" i="81"/>
  <c r="AN57" i="96"/>
  <c r="AI57" i="96"/>
  <c r="Y59" i="91"/>
  <c r="X59" i="91"/>
  <c r="AF57" i="34"/>
  <c r="AO57" i="34" s="1"/>
  <c r="AG57" i="34"/>
  <c r="AP57" i="34" s="1"/>
  <c r="W58" i="34"/>
  <c r="AE57" i="34"/>
  <c r="AR56" i="95"/>
  <c r="AI58" i="85"/>
  <c r="AR57" i="30"/>
  <c r="W55" i="89"/>
  <c r="AE54" i="89"/>
  <c r="AG54" i="89"/>
  <c r="AP54" i="89" s="1"/>
  <c r="AF54" i="89"/>
  <c r="AO54" i="89" s="1"/>
  <c r="AE57" i="95"/>
  <c r="AH58" i="30"/>
  <c r="AQ58" i="30" s="1"/>
  <c r="AF56" i="43"/>
  <c r="AO56" i="43" s="1"/>
  <c r="AE56" i="43"/>
  <c r="X56" i="74"/>
  <c r="Y56" i="74"/>
  <c r="X59" i="48"/>
  <c r="AN56" i="93"/>
  <c r="AH57" i="31"/>
  <c r="AQ57" i="31" s="1"/>
  <c r="AH55" i="92"/>
  <c r="AQ55" i="92" s="1"/>
  <c r="AF56" i="45"/>
  <c r="AO56" i="45" s="1"/>
  <c r="AE56" i="45"/>
  <c r="AG56" i="45"/>
  <c r="AP56" i="45" s="1"/>
  <c r="W57" i="45"/>
  <c r="AH55" i="47"/>
  <c r="AQ55" i="47" s="1"/>
  <c r="Y55" i="75"/>
  <c r="X55" i="75"/>
  <c r="Y58" i="73"/>
  <c r="X58" i="73"/>
  <c r="AG57" i="40"/>
  <c r="AP57" i="40" s="1"/>
  <c r="AF57" i="40"/>
  <c r="AO57" i="40" s="1"/>
  <c r="AE57" i="40"/>
  <c r="W58" i="40"/>
  <c r="AR53" i="27"/>
  <c r="AR56" i="80"/>
  <c r="X57" i="76"/>
  <c r="Y57" i="76"/>
  <c r="AG56" i="29"/>
  <c r="AP56" i="29" s="1"/>
  <c r="AF56" i="29"/>
  <c r="AO56" i="29" s="1"/>
  <c r="AE56" i="29"/>
  <c r="W57" i="29"/>
  <c r="Y57" i="87"/>
  <c r="X57" i="87"/>
  <c r="AH56" i="32"/>
  <c r="AQ56" i="32" s="1"/>
  <c r="AN57" i="83"/>
  <c r="AI57" i="83"/>
  <c r="AN58" i="48"/>
  <c r="AI58" i="48"/>
  <c r="AI54" i="46"/>
  <c r="AN54" i="46"/>
  <c r="AH58" i="86"/>
  <c r="AQ58" i="86" s="1"/>
  <c r="AN58" i="91"/>
  <c r="AR53" i="89"/>
  <c r="AH57" i="37"/>
  <c r="AQ57" i="37" s="1"/>
  <c r="AH54" i="94"/>
  <c r="AQ54" i="94" s="1"/>
  <c r="AR55" i="32"/>
  <c r="AH56" i="33"/>
  <c r="AQ56" i="33" s="1"/>
  <c r="Z58" i="30"/>
  <c r="AR53" i="35"/>
  <c r="Z54" i="94"/>
  <c r="X59" i="85"/>
  <c r="AI56" i="76"/>
  <c r="AN56" i="76"/>
  <c r="AR54" i="47"/>
  <c r="AR55" i="39"/>
  <c r="AH58" i="28"/>
  <c r="AQ58" i="28" s="1"/>
  <c r="X55" i="88"/>
  <c r="Y55" i="88"/>
  <c r="AG55" i="41"/>
  <c r="AP55" i="41" s="1"/>
  <c r="AF55" i="41"/>
  <c r="AO55" i="41" s="1"/>
  <c r="AE55" i="41"/>
  <c r="W56" i="41"/>
  <c r="Z56" i="33"/>
  <c r="AR57" i="38"/>
  <c r="AR57" i="86"/>
  <c r="AI55" i="36"/>
  <c r="AN55" i="36"/>
  <c r="AF56" i="90"/>
  <c r="AO56" i="90" s="1"/>
  <c r="AG56" i="90"/>
  <c r="AP56" i="90" s="1"/>
  <c r="AE56" i="90"/>
  <c r="W57" i="90"/>
  <c r="AE58" i="26"/>
  <c r="W59" i="26"/>
  <c r="AG58" i="26"/>
  <c r="AP58" i="26" s="1"/>
  <c r="AF58" i="26"/>
  <c r="AO58" i="26" s="1"/>
  <c r="AH58" i="38"/>
  <c r="AQ58" i="38" s="1"/>
  <c r="AN57" i="73"/>
  <c r="AI57" i="73"/>
  <c r="X58" i="77"/>
  <c r="Y58" i="77"/>
  <c r="W57" i="84"/>
  <c r="AF56" i="84"/>
  <c r="AO56" i="84" s="1"/>
  <c r="AG56" i="84"/>
  <c r="AP56" i="84" s="1"/>
  <c r="AE56" i="84"/>
  <c r="AH57" i="80"/>
  <c r="AQ57" i="80" s="1"/>
  <c r="AR57" i="26"/>
  <c r="AI55" i="74"/>
  <c r="AN55" i="74"/>
  <c r="AI55" i="78"/>
  <c r="AN55" i="78"/>
  <c r="Z57" i="31"/>
  <c r="Z55" i="47"/>
  <c r="AN54" i="75"/>
  <c r="AI54" i="75"/>
  <c r="AH56" i="90"/>
  <c r="AQ56" i="90" s="1"/>
  <c r="W59" i="79"/>
  <c r="AG58" i="79"/>
  <c r="AP58" i="79" s="1"/>
  <c r="AF58" i="79"/>
  <c r="AO58" i="79" s="1"/>
  <c r="AE58" i="79"/>
  <c r="Z58" i="86"/>
  <c r="AE56" i="82"/>
  <c r="AG56" i="82"/>
  <c r="AP56" i="82" s="1"/>
  <c r="AF56" i="82"/>
  <c r="AO56" i="82" s="1"/>
  <c r="W57" i="82"/>
  <c r="Z57" i="37"/>
  <c r="AH58" i="26"/>
  <c r="AQ58" i="26" s="1"/>
  <c r="AR56" i="37"/>
  <c r="AI57" i="77"/>
  <c r="AN57" i="77"/>
  <c r="Z57" i="80"/>
  <c r="Z58" i="28"/>
  <c r="AR54" i="92"/>
  <c r="AR57" i="28"/>
  <c r="AR56" i="44"/>
  <c r="X58" i="42"/>
  <c r="Y58" i="42"/>
  <c r="Z56" i="39"/>
  <c r="AN56" i="81"/>
  <c r="AI56" i="81"/>
  <c r="X55" i="46"/>
  <c r="Y55" i="46"/>
  <c r="Z58" i="96" l="1"/>
  <c r="W58" i="44"/>
  <c r="AF55" i="92"/>
  <c r="AO55" i="92" s="1"/>
  <c r="AI58" i="91"/>
  <c r="AG58" i="38"/>
  <c r="AP58" i="38" s="1"/>
  <c r="Y58" i="83"/>
  <c r="Z58" i="83" s="1"/>
  <c r="W55" i="35"/>
  <c r="W59" i="38"/>
  <c r="AE54" i="35"/>
  <c r="AE57" i="44"/>
  <c r="AG55" i="92"/>
  <c r="AP55" i="92" s="1"/>
  <c r="Z57" i="87"/>
  <c r="AF57" i="87" s="1"/>
  <c r="AO57" i="87" s="1"/>
  <c r="Z55" i="88"/>
  <c r="Z55" i="75"/>
  <c r="AF55" i="75" s="1"/>
  <c r="AO55" i="75" s="1"/>
  <c r="Z56" i="74"/>
  <c r="AG56" i="43"/>
  <c r="AP56" i="43" s="1"/>
  <c r="W56" i="92"/>
  <c r="AG57" i="95"/>
  <c r="AP57" i="95" s="1"/>
  <c r="AI56" i="93"/>
  <c r="AF57" i="95"/>
  <c r="AO57" i="95" s="1"/>
  <c r="AG57" i="44"/>
  <c r="AP57" i="44" s="1"/>
  <c r="Z59" i="48"/>
  <c r="Z58" i="77"/>
  <c r="AE58" i="77" s="1"/>
  <c r="AF54" i="27"/>
  <c r="AO54" i="27" s="1"/>
  <c r="AG54" i="27"/>
  <c r="AP54" i="27" s="1"/>
  <c r="AF56" i="32"/>
  <c r="AO56" i="32" s="1"/>
  <c r="W55" i="27"/>
  <c r="X55" i="27" s="1"/>
  <c r="Z57" i="93"/>
  <c r="AG57" i="93" s="1"/>
  <c r="AP57" i="93" s="1"/>
  <c r="Z55" i="46"/>
  <c r="AE55" i="46" s="1"/>
  <c r="AF58" i="77"/>
  <c r="AO58" i="77" s="1"/>
  <c r="W56" i="46"/>
  <c r="AG55" i="46"/>
  <c r="AP55" i="46" s="1"/>
  <c r="AH58" i="42"/>
  <c r="AQ58" i="42" s="1"/>
  <c r="AF58" i="30"/>
  <c r="AO58" i="30" s="1"/>
  <c r="AE58" i="30"/>
  <c r="W59" i="30"/>
  <c r="AG58" i="30"/>
  <c r="AP58" i="30" s="1"/>
  <c r="X58" i="44"/>
  <c r="Y58" i="44"/>
  <c r="AR57" i="77"/>
  <c r="AR55" i="78"/>
  <c r="AR57" i="73"/>
  <c r="X57" i="90"/>
  <c r="Z57" i="90" s="1"/>
  <c r="Y57" i="90"/>
  <c r="AR55" i="36"/>
  <c r="AH55" i="88"/>
  <c r="AQ55" i="88" s="1"/>
  <c r="AR56" i="76"/>
  <c r="AR58" i="48"/>
  <c r="W56" i="75"/>
  <c r="AG55" i="75"/>
  <c r="AP55" i="75" s="1"/>
  <c r="X57" i="45"/>
  <c r="Y57" i="45"/>
  <c r="AH59" i="48"/>
  <c r="AQ59" i="48" s="1"/>
  <c r="AH56" i="74"/>
  <c r="AQ56" i="74" s="1"/>
  <c r="X58" i="34"/>
  <c r="Y58" i="34"/>
  <c r="AR57" i="96"/>
  <c r="AH58" i="96"/>
  <c r="AQ58" i="96" s="1"/>
  <c r="Y55" i="35"/>
  <c r="X55" i="35"/>
  <c r="AR54" i="75"/>
  <c r="AI54" i="89"/>
  <c r="AN54" i="89"/>
  <c r="X56" i="92"/>
  <c r="Y56" i="92"/>
  <c r="AG57" i="37"/>
  <c r="AP57" i="37" s="1"/>
  <c r="AF57" i="37"/>
  <c r="AO57" i="37" s="1"/>
  <c r="AE57" i="37"/>
  <c r="W58" i="37"/>
  <c r="AH59" i="85"/>
  <c r="AQ59" i="85" s="1"/>
  <c r="AR57" i="83"/>
  <c r="AH57" i="76"/>
  <c r="AQ57" i="76" s="1"/>
  <c r="X57" i="43"/>
  <c r="Y57" i="43"/>
  <c r="X58" i="95"/>
  <c r="Y58" i="95"/>
  <c r="AH56" i="36"/>
  <c r="AQ56" i="36" s="1"/>
  <c r="AE55" i="88"/>
  <c r="W56" i="88"/>
  <c r="AG55" i="88"/>
  <c r="AP55" i="88" s="1"/>
  <c r="AF55" i="88"/>
  <c r="AO55" i="88" s="1"/>
  <c r="AH58" i="73"/>
  <c r="AQ58" i="73" s="1"/>
  <c r="AF58" i="96"/>
  <c r="AO58" i="96" s="1"/>
  <c r="W59" i="96"/>
  <c r="AE58" i="96"/>
  <c r="AG58" i="96"/>
  <c r="AP58" i="96" s="1"/>
  <c r="AN54" i="27"/>
  <c r="AN55" i="41"/>
  <c r="AI55" i="41"/>
  <c r="AR56" i="81"/>
  <c r="W59" i="28"/>
  <c r="AG58" i="28"/>
  <c r="AP58" i="28" s="1"/>
  <c r="AF58" i="28"/>
  <c r="AO58" i="28" s="1"/>
  <c r="AE58" i="28"/>
  <c r="Y57" i="82"/>
  <c r="X57" i="82"/>
  <c r="AI58" i="79"/>
  <c r="AN58" i="79"/>
  <c r="AE55" i="47"/>
  <c r="AG55" i="47"/>
  <c r="AP55" i="47" s="1"/>
  <c r="W56" i="47"/>
  <c r="AF55" i="47"/>
  <c r="AO55" i="47" s="1"/>
  <c r="Z59" i="85"/>
  <c r="Y57" i="29"/>
  <c r="X57" i="29"/>
  <c r="Z57" i="76"/>
  <c r="X58" i="40"/>
  <c r="Y58" i="40"/>
  <c r="Z58" i="73"/>
  <c r="AN56" i="45"/>
  <c r="AI56" i="45"/>
  <c r="AR56" i="93"/>
  <c r="AH58" i="83"/>
  <c r="AQ58" i="83" s="1"/>
  <c r="AN56" i="43"/>
  <c r="AI56" i="43"/>
  <c r="AN57" i="95"/>
  <c r="X55" i="89"/>
  <c r="Y55" i="89"/>
  <c r="AH59" i="91"/>
  <c r="AQ59" i="91" s="1"/>
  <c r="AH57" i="81"/>
  <c r="AQ57" i="81" s="1"/>
  <c r="AH56" i="78"/>
  <c r="AQ56" i="78" s="1"/>
  <c r="Y59" i="25"/>
  <c r="X59" i="25"/>
  <c r="Z56" i="36"/>
  <c r="AH55" i="46"/>
  <c r="AQ55" i="46" s="1"/>
  <c r="AI56" i="82"/>
  <c r="AN56" i="82"/>
  <c r="X56" i="41"/>
  <c r="Y56" i="41"/>
  <c r="AG57" i="87"/>
  <c r="AP57" i="87" s="1"/>
  <c r="AE56" i="74"/>
  <c r="W57" i="74"/>
  <c r="AF56" i="74"/>
  <c r="AO56" i="74" s="1"/>
  <c r="AG56" i="74"/>
  <c r="AP56" i="74" s="1"/>
  <c r="AR58" i="85"/>
  <c r="W58" i="93"/>
  <c r="AI58" i="38"/>
  <c r="AN58" i="38"/>
  <c r="AR55" i="74"/>
  <c r="X57" i="84"/>
  <c r="Y57" i="84"/>
  <c r="W58" i="80"/>
  <c r="AG57" i="80"/>
  <c r="AP57" i="80" s="1"/>
  <c r="AF57" i="80"/>
  <c r="AO57" i="80" s="1"/>
  <c r="AE57" i="80"/>
  <c r="AE57" i="31"/>
  <c r="W58" i="31"/>
  <c r="AG57" i="31"/>
  <c r="AP57" i="31" s="1"/>
  <c r="AF57" i="31"/>
  <c r="AO57" i="31" s="1"/>
  <c r="AI56" i="84"/>
  <c r="AN56" i="84"/>
  <c r="AH58" i="77"/>
  <c r="AQ58" i="77" s="1"/>
  <c r="Y59" i="26"/>
  <c r="X59" i="26"/>
  <c r="AE54" i="94"/>
  <c r="AF54" i="94"/>
  <c r="AO54" i="94" s="1"/>
  <c r="W55" i="94"/>
  <c r="AG54" i="94"/>
  <c r="AP54" i="94" s="1"/>
  <c r="AR58" i="91"/>
  <c r="AN56" i="29"/>
  <c r="AI56" i="29"/>
  <c r="AN57" i="40"/>
  <c r="AI57" i="40"/>
  <c r="AH55" i="75"/>
  <c r="AQ55" i="75" s="1"/>
  <c r="AN57" i="34"/>
  <c r="AI57" i="34"/>
  <c r="Z57" i="81"/>
  <c r="Z56" i="78"/>
  <c r="AR57" i="42"/>
  <c r="AI58" i="25"/>
  <c r="AN58" i="25"/>
  <c r="AN57" i="44"/>
  <c r="Y57" i="32"/>
  <c r="X57" i="32"/>
  <c r="Y59" i="38"/>
  <c r="X59" i="38"/>
  <c r="X59" i="79"/>
  <c r="Y59" i="79"/>
  <c r="AG59" i="48"/>
  <c r="AP59" i="48" s="1"/>
  <c r="W60" i="48"/>
  <c r="AF59" i="48"/>
  <c r="AO59" i="48" s="1"/>
  <c r="AE59" i="48"/>
  <c r="AN54" i="35"/>
  <c r="AI54" i="35"/>
  <c r="Z58" i="42"/>
  <c r="W59" i="86"/>
  <c r="AG58" i="86"/>
  <c r="AP58" i="86" s="1"/>
  <c r="AF58" i="86"/>
  <c r="AO58" i="86" s="1"/>
  <c r="AE58" i="86"/>
  <c r="AN56" i="90"/>
  <c r="AI56" i="90"/>
  <c r="W57" i="39"/>
  <c r="AG56" i="39"/>
  <c r="AP56" i="39" s="1"/>
  <c r="AF56" i="39"/>
  <c r="AO56" i="39" s="1"/>
  <c r="AE56" i="39"/>
  <c r="AI58" i="26"/>
  <c r="AN58" i="26"/>
  <c r="W57" i="33"/>
  <c r="AG56" i="33"/>
  <c r="AP56" i="33" s="1"/>
  <c r="AF56" i="33"/>
  <c r="AO56" i="33" s="1"/>
  <c r="AE56" i="33"/>
  <c r="AR54" i="46"/>
  <c r="AH57" i="87"/>
  <c r="AQ57" i="87" s="1"/>
  <c r="Z59" i="91"/>
  <c r="AH57" i="93"/>
  <c r="AQ57" i="93" s="1"/>
  <c r="AR54" i="88"/>
  <c r="AR56" i="87"/>
  <c r="AI55" i="92"/>
  <c r="AN55" i="92"/>
  <c r="Y55" i="27"/>
  <c r="AN56" i="32"/>
  <c r="AI54" i="27" l="1"/>
  <c r="W58" i="87"/>
  <c r="AE57" i="87"/>
  <c r="AG58" i="77"/>
  <c r="AP58" i="77" s="1"/>
  <c r="AE55" i="75"/>
  <c r="Z55" i="89"/>
  <c r="W56" i="89" s="1"/>
  <c r="W59" i="77"/>
  <c r="AF55" i="46"/>
  <c r="AO55" i="46" s="1"/>
  <c r="Z57" i="84"/>
  <c r="Z55" i="35"/>
  <c r="AI57" i="44"/>
  <c r="AI57" i="95"/>
  <c r="AI56" i="32"/>
  <c r="AR56" i="32" s="1"/>
  <c r="Z58" i="95"/>
  <c r="AG58" i="95" s="1"/>
  <c r="AP58" i="95" s="1"/>
  <c r="Z58" i="44"/>
  <c r="AG58" i="44" s="1"/>
  <c r="AP58" i="44" s="1"/>
  <c r="AF57" i="93"/>
  <c r="AO57" i="93" s="1"/>
  <c r="AE57" i="93"/>
  <c r="Z56" i="41"/>
  <c r="W57" i="41" s="1"/>
  <c r="AR55" i="92"/>
  <c r="AR58" i="26"/>
  <c r="AR56" i="90"/>
  <c r="X59" i="86"/>
  <c r="Y59" i="86"/>
  <c r="Y60" i="48"/>
  <c r="X60" i="48"/>
  <c r="AH59" i="38"/>
  <c r="AQ59" i="38" s="1"/>
  <c r="AF56" i="78"/>
  <c r="AO56" i="78" s="1"/>
  <c r="AE56" i="78"/>
  <c r="W57" i="78"/>
  <c r="AG56" i="78"/>
  <c r="AP56" i="78" s="1"/>
  <c r="AR56" i="29"/>
  <c r="AR56" i="84"/>
  <c r="AI57" i="80"/>
  <c r="AN57" i="80"/>
  <c r="AH57" i="84"/>
  <c r="AQ57" i="84" s="1"/>
  <c r="X58" i="87"/>
  <c r="Y58" i="87"/>
  <c r="AH56" i="41"/>
  <c r="AQ56" i="41" s="1"/>
  <c r="AG55" i="89"/>
  <c r="AP55" i="89" s="1"/>
  <c r="AR56" i="45"/>
  <c r="AF57" i="76"/>
  <c r="AO57" i="76" s="1"/>
  <c r="AE57" i="76"/>
  <c r="AG57" i="76"/>
  <c r="AP57" i="76" s="1"/>
  <c r="W58" i="76"/>
  <c r="X56" i="47"/>
  <c r="Y56" i="47"/>
  <c r="AH57" i="82"/>
  <c r="AQ57" i="82" s="1"/>
  <c r="AR54" i="27"/>
  <c r="W59" i="95"/>
  <c r="AN57" i="37"/>
  <c r="AI57" i="37"/>
  <c r="W56" i="35"/>
  <c r="AG55" i="35"/>
  <c r="AP55" i="35" s="1"/>
  <c r="AF55" i="35"/>
  <c r="AO55" i="35" s="1"/>
  <c r="AE55" i="35"/>
  <c r="AI55" i="75"/>
  <c r="AN55" i="75"/>
  <c r="AF57" i="90"/>
  <c r="AO57" i="90" s="1"/>
  <c r="AG57" i="90"/>
  <c r="AP57" i="90" s="1"/>
  <c r="W58" i="90"/>
  <c r="AE57" i="90"/>
  <c r="Y59" i="30"/>
  <c r="X59" i="30"/>
  <c r="AI55" i="46"/>
  <c r="AN55" i="46"/>
  <c r="W58" i="81"/>
  <c r="AG57" i="81"/>
  <c r="AP57" i="81" s="1"/>
  <c r="AF57" i="81"/>
  <c r="AO57" i="81" s="1"/>
  <c r="AE57" i="81"/>
  <c r="AF57" i="84"/>
  <c r="AO57" i="84" s="1"/>
  <c r="AE57" i="84"/>
  <c r="W58" i="84"/>
  <c r="AG57" i="84"/>
  <c r="AP57" i="84" s="1"/>
  <c r="AI57" i="93"/>
  <c r="AN57" i="93"/>
  <c r="AH57" i="29"/>
  <c r="AQ57" i="29" s="1"/>
  <c r="AI58" i="86"/>
  <c r="AN58" i="86"/>
  <c r="AR54" i="35"/>
  <c r="Z59" i="38"/>
  <c r="AR57" i="34"/>
  <c r="AN57" i="87"/>
  <c r="AI57" i="87"/>
  <c r="W59" i="73"/>
  <c r="AG58" i="73"/>
  <c r="AP58" i="73" s="1"/>
  <c r="AE58" i="73"/>
  <c r="AF58" i="73"/>
  <c r="AO58" i="73" s="1"/>
  <c r="Z57" i="82"/>
  <c r="AH57" i="43"/>
  <c r="AQ57" i="43" s="1"/>
  <c r="AH58" i="44"/>
  <c r="AQ58" i="44" s="1"/>
  <c r="AI54" i="94"/>
  <c r="AN54" i="94"/>
  <c r="AH55" i="27"/>
  <c r="AQ55" i="27" s="1"/>
  <c r="AH57" i="32"/>
  <c r="AQ57" i="32" s="1"/>
  <c r="AR58" i="25"/>
  <c r="AH59" i="26"/>
  <c r="AQ59" i="26" s="1"/>
  <c r="AR56" i="82"/>
  <c r="AG56" i="36"/>
  <c r="AP56" i="36" s="1"/>
  <c r="AF56" i="36"/>
  <c r="AO56" i="36" s="1"/>
  <c r="AE56" i="36"/>
  <c r="W57" i="36"/>
  <c r="AR56" i="43"/>
  <c r="Z57" i="29"/>
  <c r="AI55" i="47"/>
  <c r="AN55" i="47"/>
  <c r="AI58" i="28"/>
  <c r="AN58" i="28"/>
  <c r="Y56" i="88"/>
  <c r="X56" i="88"/>
  <c r="Z57" i="43"/>
  <c r="AH58" i="34"/>
  <c r="AQ58" i="34" s="1"/>
  <c r="AI56" i="33"/>
  <c r="AN56" i="33"/>
  <c r="AI56" i="39"/>
  <c r="AN56" i="39"/>
  <c r="Y59" i="28"/>
  <c r="X59" i="28"/>
  <c r="Z55" i="27"/>
  <c r="AF59" i="91"/>
  <c r="AO59" i="91" s="1"/>
  <c r="AE59" i="91"/>
  <c r="AG59" i="91"/>
  <c r="AP59" i="91" s="1"/>
  <c r="W60" i="91"/>
  <c r="X57" i="33"/>
  <c r="Y57" i="33"/>
  <c r="AN59" i="48"/>
  <c r="AI59" i="48"/>
  <c r="AH59" i="79"/>
  <c r="AQ59" i="79" s="1"/>
  <c r="W59" i="83"/>
  <c r="AE58" i="83"/>
  <c r="AF58" i="83"/>
  <c r="AO58" i="83" s="1"/>
  <c r="AG58" i="83"/>
  <c r="AP58" i="83" s="1"/>
  <c r="AR57" i="40"/>
  <c r="X58" i="31"/>
  <c r="Y58" i="31"/>
  <c r="X58" i="80"/>
  <c r="Y58" i="80"/>
  <c r="X58" i="93"/>
  <c r="Y58" i="93"/>
  <c r="Y57" i="74"/>
  <c r="X57" i="74"/>
  <c r="AH59" i="25"/>
  <c r="AQ59" i="25" s="1"/>
  <c r="AH58" i="40"/>
  <c r="AQ58" i="40" s="1"/>
  <c r="AF59" i="85"/>
  <c r="AO59" i="85" s="1"/>
  <c r="AE59" i="85"/>
  <c r="W60" i="85"/>
  <c r="AG59" i="85"/>
  <c r="AP59" i="85" s="1"/>
  <c r="AR55" i="41"/>
  <c r="AN58" i="96"/>
  <c r="AI58" i="96"/>
  <c r="AI55" i="88"/>
  <c r="AN55" i="88"/>
  <c r="AH56" i="92"/>
  <c r="AQ56" i="92" s="1"/>
  <c r="AH55" i="35"/>
  <c r="AQ55" i="35" s="1"/>
  <c r="Z58" i="34"/>
  <c r="AH57" i="45"/>
  <c r="AQ57" i="45" s="1"/>
  <c r="X56" i="75"/>
  <c r="Y56" i="75"/>
  <c r="Y59" i="77"/>
  <c r="X59" i="77"/>
  <c r="AG58" i="42"/>
  <c r="AP58" i="42" s="1"/>
  <c r="AF58" i="42"/>
  <c r="AO58" i="42" s="1"/>
  <c r="AE58" i="42"/>
  <c r="W59" i="42"/>
  <c r="AR57" i="44"/>
  <c r="AR57" i="95"/>
  <c r="AR54" i="89"/>
  <c r="AI58" i="30"/>
  <c r="AN58" i="30"/>
  <c r="Y57" i="39"/>
  <c r="X57" i="39"/>
  <c r="Z57" i="39" s="1"/>
  <c r="Z59" i="79"/>
  <c r="Z57" i="32"/>
  <c r="X55" i="94"/>
  <c r="Y55" i="94"/>
  <c r="Z59" i="26"/>
  <c r="AI57" i="31"/>
  <c r="AN57" i="31"/>
  <c r="AR58" i="38"/>
  <c r="AI56" i="74"/>
  <c r="AN56" i="74"/>
  <c r="Z59" i="25"/>
  <c r="AH55" i="89"/>
  <c r="AQ55" i="89" s="1"/>
  <c r="Z58" i="40"/>
  <c r="AR58" i="79"/>
  <c r="X59" i="96"/>
  <c r="Y59" i="96"/>
  <c r="AH58" i="95"/>
  <c r="AQ58" i="95" s="1"/>
  <c r="Y58" i="37"/>
  <c r="X58" i="37"/>
  <c r="Z58" i="37" s="1"/>
  <c r="Z56" i="92"/>
  <c r="Z57" i="45"/>
  <c r="AH57" i="90"/>
  <c r="AQ57" i="90" s="1"/>
  <c r="Y56" i="46"/>
  <c r="X56" i="46"/>
  <c r="AI58" i="77"/>
  <c r="AN58" i="77"/>
  <c r="AE56" i="41" l="1"/>
  <c r="AE55" i="89"/>
  <c r="AF56" i="41"/>
  <c r="AO56" i="41" s="1"/>
  <c r="AF55" i="89"/>
  <c r="AO55" i="89" s="1"/>
  <c r="AG56" i="41"/>
  <c r="AP56" i="41" s="1"/>
  <c r="W59" i="44"/>
  <c r="Y59" i="44" s="1"/>
  <c r="AE58" i="44"/>
  <c r="Z59" i="86"/>
  <c r="AF58" i="44"/>
  <c r="AO58" i="44" s="1"/>
  <c r="Z55" i="94"/>
  <c r="Z58" i="93"/>
  <c r="AF58" i="93" s="1"/>
  <c r="AO58" i="93" s="1"/>
  <c r="Z57" i="33"/>
  <c r="AE57" i="33" s="1"/>
  <c r="AE58" i="95"/>
  <c r="AF58" i="95"/>
  <c r="AO58" i="95" s="1"/>
  <c r="Z56" i="47"/>
  <c r="Z59" i="77"/>
  <c r="AE59" i="77" s="1"/>
  <c r="Z59" i="96"/>
  <c r="W60" i="96" s="1"/>
  <c r="Z56" i="75"/>
  <c r="W57" i="75" s="1"/>
  <c r="Z56" i="88"/>
  <c r="Z58" i="31"/>
  <c r="AG58" i="31" s="1"/>
  <c r="AP58" i="31" s="1"/>
  <c r="Z59" i="30"/>
  <c r="AF59" i="30" s="1"/>
  <c r="AO59" i="30" s="1"/>
  <c r="Z56" i="46"/>
  <c r="AF56" i="46" s="1"/>
  <c r="AO56" i="46" s="1"/>
  <c r="AE58" i="93"/>
  <c r="W59" i="93"/>
  <c r="AE57" i="39"/>
  <c r="W58" i="39"/>
  <c r="AF57" i="39"/>
  <c r="AO57" i="39" s="1"/>
  <c r="AG57" i="39"/>
  <c r="AP57" i="39" s="1"/>
  <c r="AE56" i="92"/>
  <c r="AF56" i="92"/>
  <c r="AO56" i="92" s="1"/>
  <c r="W57" i="92"/>
  <c r="AG56" i="92"/>
  <c r="AP56" i="92" s="1"/>
  <c r="AG57" i="45"/>
  <c r="AP57" i="45" s="1"/>
  <c r="W58" i="45"/>
  <c r="AE57" i="45"/>
  <c r="AF57" i="45"/>
  <c r="AO57" i="45" s="1"/>
  <c r="AH55" i="94"/>
  <c r="AQ55" i="94" s="1"/>
  <c r="AH56" i="75"/>
  <c r="AQ56" i="75" s="1"/>
  <c r="AH57" i="33"/>
  <c r="AQ57" i="33" s="1"/>
  <c r="AR56" i="39"/>
  <c r="W58" i="29"/>
  <c r="AG57" i="29"/>
  <c r="AP57" i="29" s="1"/>
  <c r="AE57" i="29"/>
  <c r="AF57" i="29"/>
  <c r="AO57" i="29" s="1"/>
  <c r="AH59" i="30"/>
  <c r="AQ59" i="30" s="1"/>
  <c r="AH56" i="47"/>
  <c r="AQ56" i="47" s="1"/>
  <c r="AN55" i="89"/>
  <c r="AI55" i="89"/>
  <c r="AI56" i="78"/>
  <c r="AN56" i="78"/>
  <c r="AE59" i="86"/>
  <c r="W60" i="86"/>
  <c r="AF59" i="86"/>
  <c r="AO59" i="86" s="1"/>
  <c r="AG59" i="86"/>
  <c r="AP59" i="86" s="1"/>
  <c r="AG55" i="94"/>
  <c r="AP55" i="94" s="1"/>
  <c r="W56" i="94"/>
  <c r="AF55" i="94"/>
  <c r="AO55" i="94" s="1"/>
  <c r="AE55" i="94"/>
  <c r="AR55" i="88"/>
  <c r="AH60" i="48"/>
  <c r="AQ60" i="48" s="1"/>
  <c r="AH58" i="37"/>
  <c r="AQ58" i="37" s="1"/>
  <c r="AG57" i="32"/>
  <c r="AP57" i="32" s="1"/>
  <c r="AF57" i="32"/>
  <c r="AO57" i="32" s="1"/>
  <c r="AE57" i="32"/>
  <c r="W58" i="32"/>
  <c r="AR58" i="30"/>
  <c r="AH59" i="77"/>
  <c r="AQ59" i="77" s="1"/>
  <c r="AR58" i="96"/>
  <c r="Y60" i="85"/>
  <c r="X60" i="85"/>
  <c r="Y60" i="91"/>
  <c r="X60" i="91"/>
  <c r="AH59" i="28"/>
  <c r="AQ59" i="28" s="1"/>
  <c r="AR56" i="33"/>
  <c r="Y59" i="73"/>
  <c r="X59" i="73"/>
  <c r="Y58" i="84"/>
  <c r="X58" i="84"/>
  <c r="Y56" i="35"/>
  <c r="X56" i="35"/>
  <c r="Y58" i="76"/>
  <c r="X58" i="76"/>
  <c r="AH58" i="87"/>
  <c r="AQ58" i="87" s="1"/>
  <c r="AE56" i="75"/>
  <c r="AH58" i="31"/>
  <c r="AQ58" i="31" s="1"/>
  <c r="AF55" i="27"/>
  <c r="AO55" i="27" s="1"/>
  <c r="AG55" i="27"/>
  <c r="AP55" i="27" s="1"/>
  <c r="W56" i="27"/>
  <c r="AE55" i="27"/>
  <c r="AG56" i="47"/>
  <c r="AP56" i="47" s="1"/>
  <c r="W57" i="47"/>
  <c r="AF56" i="47"/>
  <c r="AO56" i="47" s="1"/>
  <c r="AE56" i="47"/>
  <c r="AR58" i="77"/>
  <c r="W59" i="40"/>
  <c r="AG58" i="40"/>
  <c r="AP58" i="40" s="1"/>
  <c r="AE58" i="40"/>
  <c r="AF58" i="40"/>
  <c r="AO58" i="40" s="1"/>
  <c r="AG59" i="25"/>
  <c r="AP59" i="25" s="1"/>
  <c r="AF59" i="25"/>
  <c r="AO59" i="25" s="1"/>
  <c r="AE59" i="25"/>
  <c r="W60" i="25"/>
  <c r="AR57" i="31"/>
  <c r="AE59" i="79"/>
  <c r="W60" i="79"/>
  <c r="AG59" i="79"/>
  <c r="AP59" i="79" s="1"/>
  <c r="AF59" i="79"/>
  <c r="AO59" i="79" s="1"/>
  <c r="AI59" i="85"/>
  <c r="AN59" i="85"/>
  <c r="AH57" i="74"/>
  <c r="AQ57" i="74" s="1"/>
  <c r="Y59" i="83"/>
  <c r="X59" i="83"/>
  <c r="AR59" i="48"/>
  <c r="AR58" i="28"/>
  <c r="AG57" i="82"/>
  <c r="AP57" i="82" s="1"/>
  <c r="AF57" i="82"/>
  <c r="AO57" i="82" s="1"/>
  <c r="W58" i="82"/>
  <c r="AE57" i="82"/>
  <c r="AR57" i="87"/>
  <c r="Y57" i="41"/>
  <c r="X57" i="41"/>
  <c r="AN57" i="84"/>
  <c r="AI57" i="84"/>
  <c r="Y58" i="81"/>
  <c r="X58" i="81"/>
  <c r="AR55" i="75"/>
  <c r="AR57" i="37"/>
  <c r="X59" i="95"/>
  <c r="Y59" i="95"/>
  <c r="Z58" i="87"/>
  <c r="Z60" i="48"/>
  <c r="AN58" i="44"/>
  <c r="AI58" i="44"/>
  <c r="AH58" i="80"/>
  <c r="AQ58" i="80" s="1"/>
  <c r="Z59" i="28"/>
  <c r="W58" i="43"/>
  <c r="AG57" i="43"/>
  <c r="AP57" i="43" s="1"/>
  <c r="AF57" i="43"/>
  <c r="AO57" i="43" s="1"/>
  <c r="AE57" i="43"/>
  <c r="Y57" i="36"/>
  <c r="X57" i="36"/>
  <c r="Z57" i="36" s="1"/>
  <c r="AR54" i="94"/>
  <c r="AN57" i="90"/>
  <c r="AI57" i="90"/>
  <c r="AI55" i="35"/>
  <c r="AN55" i="35"/>
  <c r="X56" i="89"/>
  <c r="Y56" i="89"/>
  <c r="AR57" i="80"/>
  <c r="AF58" i="34"/>
  <c r="AO58" i="34" s="1"/>
  <c r="W59" i="34"/>
  <c r="AG58" i="34"/>
  <c r="AP58" i="34" s="1"/>
  <c r="AE58" i="34"/>
  <c r="AH58" i="93"/>
  <c r="AQ58" i="93" s="1"/>
  <c r="AI58" i="83"/>
  <c r="AN58" i="83"/>
  <c r="AG57" i="33"/>
  <c r="AP57" i="33" s="1"/>
  <c r="AF56" i="88"/>
  <c r="AO56" i="88" s="1"/>
  <c r="AG56" i="88"/>
  <c r="AP56" i="88" s="1"/>
  <c r="W57" i="88"/>
  <c r="AE56" i="88"/>
  <c r="AF59" i="38"/>
  <c r="AO59" i="38" s="1"/>
  <c r="AE59" i="38"/>
  <c r="W60" i="38"/>
  <c r="AG59" i="38"/>
  <c r="AP59" i="38" s="1"/>
  <c r="AH56" i="46"/>
  <c r="AQ56" i="46" s="1"/>
  <c r="W59" i="37"/>
  <c r="AG58" i="37"/>
  <c r="AP58" i="37" s="1"/>
  <c r="AF58" i="37"/>
  <c r="AO58" i="37" s="1"/>
  <c r="AE58" i="37"/>
  <c r="AG59" i="26"/>
  <c r="AP59" i="26" s="1"/>
  <c r="AF59" i="26"/>
  <c r="AO59" i="26" s="1"/>
  <c r="AE59" i="26"/>
  <c r="W60" i="26"/>
  <c r="AH57" i="39"/>
  <c r="AQ57" i="39" s="1"/>
  <c r="Y59" i="42"/>
  <c r="X59" i="42"/>
  <c r="AG59" i="77"/>
  <c r="AP59" i="77" s="1"/>
  <c r="AF59" i="77"/>
  <c r="AO59" i="77" s="1"/>
  <c r="AH59" i="96"/>
  <c r="AQ59" i="96" s="1"/>
  <c r="AR56" i="74"/>
  <c r="AN58" i="42"/>
  <c r="AI58" i="42"/>
  <c r="Z57" i="74"/>
  <c r="Z58" i="80"/>
  <c r="AN59" i="91"/>
  <c r="AI59" i="91"/>
  <c r="AH56" i="88"/>
  <c r="AQ56" i="88" s="1"/>
  <c r="AR55" i="47"/>
  <c r="AN56" i="36"/>
  <c r="AI56" i="36"/>
  <c r="AI58" i="73"/>
  <c r="AN58" i="73"/>
  <c r="AR58" i="86"/>
  <c r="AI56" i="41"/>
  <c r="AN56" i="41"/>
  <c r="AR57" i="93"/>
  <c r="AI57" i="81"/>
  <c r="AN57" i="81"/>
  <c r="AR55" i="46"/>
  <c r="X58" i="90"/>
  <c r="Y58" i="90"/>
  <c r="AI58" i="95"/>
  <c r="AN58" i="95"/>
  <c r="AI57" i="76"/>
  <c r="AN57" i="76"/>
  <c r="Y57" i="78"/>
  <c r="X57" i="78"/>
  <c r="AH59" i="86"/>
  <c r="AQ59" i="86" s="1"/>
  <c r="X59" i="44" l="1"/>
  <c r="W58" i="33"/>
  <c r="AF57" i="33"/>
  <c r="AO57" i="33" s="1"/>
  <c r="AG56" i="75"/>
  <c r="AP56" i="75" s="1"/>
  <c r="AF56" i="75"/>
  <c r="AO56" i="75" s="1"/>
  <c r="AG58" i="93"/>
  <c r="AP58" i="93" s="1"/>
  <c r="Z58" i="76"/>
  <c r="Z60" i="85"/>
  <c r="AF60" i="85" s="1"/>
  <c r="AO60" i="85" s="1"/>
  <c r="W59" i="31"/>
  <c r="AE59" i="96"/>
  <c r="AF59" i="96"/>
  <c r="AO59" i="96" s="1"/>
  <c r="W57" i="46"/>
  <c r="AG59" i="96"/>
  <c r="AP59" i="96" s="1"/>
  <c r="W60" i="77"/>
  <c r="AE56" i="46"/>
  <c r="AN56" i="46" s="1"/>
  <c r="AG56" i="46"/>
  <c r="AP56" i="46" s="1"/>
  <c r="AG59" i="30"/>
  <c r="AP59" i="30" s="1"/>
  <c r="Z57" i="41"/>
  <c r="Z56" i="35"/>
  <c r="AE58" i="31"/>
  <c r="W60" i="30"/>
  <c r="X60" i="30" s="1"/>
  <c r="AF58" i="31"/>
  <c r="AO58" i="31" s="1"/>
  <c r="AE59" i="30"/>
  <c r="Z59" i="95"/>
  <c r="Z60" i="91"/>
  <c r="Z58" i="90"/>
  <c r="AE58" i="90" s="1"/>
  <c r="AG58" i="76"/>
  <c r="AP58" i="76" s="1"/>
  <c r="AF58" i="76"/>
  <c r="AO58" i="76" s="1"/>
  <c r="W59" i="76"/>
  <c r="AE58" i="76"/>
  <c r="AE59" i="28"/>
  <c r="AF59" i="28"/>
  <c r="AO59" i="28" s="1"/>
  <c r="W60" i="28"/>
  <c r="AG59" i="28"/>
  <c r="AP59" i="28" s="1"/>
  <c r="AG60" i="85"/>
  <c r="AP60" i="85" s="1"/>
  <c r="AE60" i="85"/>
  <c r="W61" i="85"/>
  <c r="AR56" i="41"/>
  <c r="X60" i="38"/>
  <c r="Y60" i="38"/>
  <c r="AH57" i="78"/>
  <c r="AQ57" i="78" s="1"/>
  <c r="AR58" i="95"/>
  <c r="Y59" i="37"/>
  <c r="X59" i="37"/>
  <c r="AH59" i="44"/>
  <c r="AQ59" i="44" s="1"/>
  <c r="AI59" i="38"/>
  <c r="AN59" i="38"/>
  <c r="AR55" i="35"/>
  <c r="X58" i="43"/>
  <c r="Y58" i="43"/>
  <c r="AH59" i="95"/>
  <c r="AQ59" i="95" s="1"/>
  <c r="AH58" i="81"/>
  <c r="AQ58" i="81" s="1"/>
  <c r="Y58" i="82"/>
  <c r="X58" i="82"/>
  <c r="AI58" i="40"/>
  <c r="AN58" i="40"/>
  <c r="AN56" i="47"/>
  <c r="AI56" i="47"/>
  <c r="Y56" i="27"/>
  <c r="X56" i="27"/>
  <c r="Y57" i="75"/>
  <c r="X57" i="75"/>
  <c r="AE56" i="35"/>
  <c r="W57" i="35"/>
  <c r="AF56" i="35"/>
  <c r="AO56" i="35" s="1"/>
  <c r="AG56" i="35"/>
  <c r="AP56" i="35" s="1"/>
  <c r="Y58" i="32"/>
  <c r="X58" i="32"/>
  <c r="X56" i="94"/>
  <c r="Y56" i="94"/>
  <c r="X60" i="86"/>
  <c r="Y60" i="86"/>
  <c r="AN58" i="31"/>
  <c r="AI57" i="39"/>
  <c r="AN57" i="39"/>
  <c r="W58" i="36"/>
  <c r="AG57" i="36"/>
  <c r="AP57" i="36" s="1"/>
  <c r="AE57" i="36"/>
  <c r="AF57" i="36"/>
  <c r="AO57" i="36" s="1"/>
  <c r="AR58" i="44"/>
  <c r="AI56" i="75"/>
  <c r="AN56" i="75"/>
  <c r="AH58" i="84"/>
  <c r="AQ58" i="84" s="1"/>
  <c r="AN57" i="32"/>
  <c r="AI57" i="32"/>
  <c r="AI59" i="86"/>
  <c r="AN59" i="86"/>
  <c r="Y57" i="46"/>
  <c r="X57" i="46"/>
  <c r="AN59" i="30"/>
  <c r="AI59" i="30"/>
  <c r="X60" i="96"/>
  <c r="Y60" i="96"/>
  <c r="Z57" i="78"/>
  <c r="AH58" i="90"/>
  <c r="AQ58" i="90" s="1"/>
  <c r="AI58" i="37"/>
  <c r="AN58" i="37"/>
  <c r="Z59" i="44"/>
  <c r="AI57" i="33"/>
  <c r="AN57" i="33"/>
  <c r="AI57" i="43"/>
  <c r="AN57" i="43"/>
  <c r="Z58" i="81"/>
  <c r="Y60" i="79"/>
  <c r="X60" i="79"/>
  <c r="AN59" i="25"/>
  <c r="AI59" i="25"/>
  <c r="AH60" i="91"/>
  <c r="AQ60" i="91" s="1"/>
  <c r="Y58" i="29"/>
  <c r="X58" i="29"/>
  <c r="Y57" i="92"/>
  <c r="X57" i="92"/>
  <c r="AR57" i="81"/>
  <c r="Z58" i="84"/>
  <c r="AR56" i="78"/>
  <c r="AR59" i="91"/>
  <c r="AH59" i="42"/>
  <c r="AQ59" i="42" s="1"/>
  <c r="AR58" i="83"/>
  <c r="AI58" i="34"/>
  <c r="AN58" i="34"/>
  <c r="AR57" i="90"/>
  <c r="AF59" i="95"/>
  <c r="AO59" i="95" s="1"/>
  <c r="AE59" i="95"/>
  <c r="AG59" i="95"/>
  <c r="AP59" i="95" s="1"/>
  <c r="W60" i="95"/>
  <c r="AE57" i="41"/>
  <c r="W58" i="41"/>
  <c r="AF57" i="41"/>
  <c r="AO57" i="41" s="1"/>
  <c r="AG57" i="41"/>
  <c r="AP57" i="41" s="1"/>
  <c r="AH59" i="83"/>
  <c r="AQ59" i="83" s="1"/>
  <c r="AR58" i="73"/>
  <c r="AF58" i="80"/>
  <c r="AO58" i="80" s="1"/>
  <c r="AE58" i="80"/>
  <c r="W59" i="80"/>
  <c r="AG58" i="80"/>
  <c r="AP58" i="80" s="1"/>
  <c r="AN56" i="88"/>
  <c r="AI56" i="88"/>
  <c r="AH56" i="89"/>
  <c r="AQ56" i="89" s="1"/>
  <c r="AF60" i="48"/>
  <c r="AO60" i="48" s="1"/>
  <c r="AG60" i="48"/>
  <c r="AP60" i="48" s="1"/>
  <c r="AE60" i="48"/>
  <c r="W61" i="48"/>
  <c r="AR57" i="84"/>
  <c r="Z59" i="83"/>
  <c r="AI59" i="79"/>
  <c r="AN59" i="79"/>
  <c r="X59" i="40"/>
  <c r="Y59" i="40"/>
  <c r="Y57" i="47"/>
  <c r="X57" i="47"/>
  <c r="Z57" i="47" s="1"/>
  <c r="AR57" i="76"/>
  <c r="AR56" i="36"/>
  <c r="AG57" i="74"/>
  <c r="AP57" i="74" s="1"/>
  <c r="AF57" i="74"/>
  <c r="AO57" i="74" s="1"/>
  <c r="AE57" i="74"/>
  <c r="W58" i="74"/>
  <c r="AN59" i="77"/>
  <c r="AI59" i="77"/>
  <c r="X60" i="26"/>
  <c r="Y60" i="26"/>
  <c r="Y57" i="88"/>
  <c r="X57" i="88"/>
  <c r="X58" i="33"/>
  <c r="Y58" i="33"/>
  <c r="X59" i="34"/>
  <c r="Y59" i="34"/>
  <c r="Z56" i="89"/>
  <c r="W59" i="87"/>
  <c r="AG58" i="87"/>
  <c r="AP58" i="87" s="1"/>
  <c r="AF58" i="87"/>
  <c r="AO58" i="87" s="1"/>
  <c r="AE58" i="87"/>
  <c r="AR59" i="85"/>
  <c r="AH56" i="35"/>
  <c r="AQ56" i="35" s="1"/>
  <c r="AH59" i="73"/>
  <c r="AQ59" i="73" s="1"/>
  <c r="AG60" i="91"/>
  <c r="AP60" i="91" s="1"/>
  <c r="AF60" i="91"/>
  <c r="AO60" i="91" s="1"/>
  <c r="W61" i="91"/>
  <c r="AE60" i="91"/>
  <c r="AN55" i="94"/>
  <c r="AI55" i="94"/>
  <c r="AR55" i="89"/>
  <c r="AN57" i="45"/>
  <c r="AI57" i="45"/>
  <c r="AN59" i="96"/>
  <c r="AI59" i="96"/>
  <c r="Y59" i="93"/>
  <c r="X59" i="93"/>
  <c r="Y60" i="25"/>
  <c r="X60" i="25"/>
  <c r="Z60" i="25" s="1"/>
  <c r="AH58" i="76"/>
  <c r="AQ58" i="76" s="1"/>
  <c r="Y60" i="77"/>
  <c r="X60" i="77"/>
  <c r="Z59" i="42"/>
  <c r="AR58" i="42"/>
  <c r="AN59" i="26"/>
  <c r="AI59" i="26"/>
  <c r="AH57" i="36"/>
  <c r="AQ57" i="36" s="1"/>
  <c r="AH57" i="41"/>
  <c r="AQ57" i="41" s="1"/>
  <c r="AN57" i="82"/>
  <c r="AI57" i="82"/>
  <c r="AN55" i="27"/>
  <c r="AI55" i="27"/>
  <c r="Z59" i="73"/>
  <c r="AH60" i="85"/>
  <c r="AQ60" i="85" s="1"/>
  <c r="AI57" i="29"/>
  <c r="AN57" i="29"/>
  <c r="X58" i="45"/>
  <c r="Y58" i="45"/>
  <c r="AN56" i="92"/>
  <c r="AI56" i="92"/>
  <c r="Y59" i="31"/>
  <c r="X59" i="31"/>
  <c r="Y58" i="39"/>
  <c r="X58" i="39"/>
  <c r="AI58" i="93"/>
  <c r="AN58" i="93"/>
  <c r="Z60" i="38" l="1"/>
  <c r="Z60" i="79"/>
  <c r="AF58" i="90"/>
  <c r="AO58" i="90" s="1"/>
  <c r="AG58" i="90"/>
  <c r="AP58" i="90" s="1"/>
  <c r="Z59" i="34"/>
  <c r="Z59" i="40"/>
  <c r="W60" i="40" s="1"/>
  <c r="AI56" i="46"/>
  <c r="Y60" i="30"/>
  <c r="W59" i="90"/>
  <c r="X59" i="90" s="1"/>
  <c r="Z57" i="88"/>
  <c r="AI58" i="31"/>
  <c r="Z58" i="39"/>
  <c r="W59" i="39" s="1"/>
  <c r="Z56" i="27"/>
  <c r="Z58" i="82"/>
  <c r="AG58" i="82" s="1"/>
  <c r="AP58" i="82" s="1"/>
  <c r="Z58" i="32"/>
  <c r="W59" i="32" s="1"/>
  <c r="W58" i="47"/>
  <c r="AE57" i="47"/>
  <c r="AF57" i="47"/>
  <c r="AO57" i="47" s="1"/>
  <c r="AG57" i="47"/>
  <c r="AP57" i="47" s="1"/>
  <c r="AH58" i="39"/>
  <c r="AQ58" i="39" s="1"/>
  <c r="AR56" i="92"/>
  <c r="AR57" i="29"/>
  <c r="AF59" i="73"/>
  <c r="AO59" i="73" s="1"/>
  <c r="AE59" i="73"/>
  <c r="W60" i="73"/>
  <c r="AG59" i="73"/>
  <c r="AP59" i="73" s="1"/>
  <c r="W61" i="25"/>
  <c r="AG60" i="25"/>
  <c r="AP60" i="25" s="1"/>
  <c r="AF60" i="25"/>
  <c r="AO60" i="25" s="1"/>
  <c r="AE60" i="25"/>
  <c r="AR57" i="45"/>
  <c r="AH59" i="34"/>
  <c r="AQ59" i="34" s="1"/>
  <c r="AE59" i="83"/>
  <c r="AG59" i="83"/>
  <c r="AP59" i="83" s="1"/>
  <c r="AF59" i="83"/>
  <c r="AO59" i="83" s="1"/>
  <c r="W60" i="83"/>
  <c r="AI58" i="80"/>
  <c r="AN58" i="80"/>
  <c r="Y58" i="41"/>
  <c r="X58" i="41"/>
  <c r="AH58" i="29"/>
  <c r="AQ58" i="29" s="1"/>
  <c r="AG60" i="79"/>
  <c r="AP60" i="79" s="1"/>
  <c r="AF60" i="79"/>
  <c r="AO60" i="79" s="1"/>
  <c r="AE60" i="79"/>
  <c r="W61" i="79"/>
  <c r="W60" i="44"/>
  <c r="AF59" i="44"/>
  <c r="AO59" i="44" s="1"/>
  <c r="AE59" i="44"/>
  <c r="AG59" i="44"/>
  <c r="AP59" i="44" s="1"/>
  <c r="AR59" i="30"/>
  <c r="AR59" i="86"/>
  <c r="AR57" i="39"/>
  <c r="AH58" i="32"/>
  <c r="AQ58" i="32" s="1"/>
  <c r="Y57" i="35"/>
  <c r="X57" i="35"/>
  <c r="AH58" i="82"/>
  <c r="AQ58" i="82" s="1"/>
  <c r="AH60" i="38"/>
  <c r="AQ60" i="38" s="1"/>
  <c r="AN60" i="85"/>
  <c r="AI60" i="85"/>
  <c r="Y59" i="90"/>
  <c r="AR55" i="27"/>
  <c r="AH59" i="93"/>
  <c r="AQ59" i="93" s="1"/>
  <c r="AN60" i="91"/>
  <c r="AI60" i="91"/>
  <c r="AE59" i="34"/>
  <c r="W60" i="34"/>
  <c r="AG59" i="34"/>
  <c r="AP59" i="34" s="1"/>
  <c r="AF59" i="34"/>
  <c r="AO59" i="34" s="1"/>
  <c r="W58" i="88"/>
  <c r="AG57" i="88"/>
  <c r="AP57" i="88" s="1"/>
  <c r="AE57" i="88"/>
  <c r="AF57" i="88"/>
  <c r="AO57" i="88" s="1"/>
  <c r="AR56" i="88"/>
  <c r="AI57" i="41"/>
  <c r="AN57" i="41"/>
  <c r="AR56" i="46"/>
  <c r="AE58" i="81"/>
  <c r="W59" i="81"/>
  <c r="AF58" i="81"/>
  <c r="AO58" i="81" s="1"/>
  <c r="AG58" i="81"/>
  <c r="AP58" i="81" s="1"/>
  <c r="AR57" i="32"/>
  <c r="AI57" i="36"/>
  <c r="AN57" i="36"/>
  <c r="AR58" i="31"/>
  <c r="AH60" i="86"/>
  <c r="AQ60" i="86" s="1"/>
  <c r="AI56" i="35"/>
  <c r="AN56" i="35"/>
  <c r="W57" i="27"/>
  <c r="AE56" i="27"/>
  <c r="AG56" i="27"/>
  <c r="AP56" i="27" s="1"/>
  <c r="AF56" i="27"/>
  <c r="AO56" i="27" s="1"/>
  <c r="AR59" i="38"/>
  <c r="AH59" i="37"/>
  <c r="AQ59" i="37" s="1"/>
  <c r="AG60" i="38"/>
  <c r="AP60" i="38" s="1"/>
  <c r="AE60" i="38"/>
  <c r="W61" i="38"/>
  <c r="AF60" i="38"/>
  <c r="AO60" i="38" s="1"/>
  <c r="AI59" i="28"/>
  <c r="AN59" i="28"/>
  <c r="AN58" i="76"/>
  <c r="AI58" i="76"/>
  <c r="AH60" i="77"/>
  <c r="AQ60" i="77" s="1"/>
  <c r="Y61" i="91"/>
  <c r="X61" i="91"/>
  <c r="X58" i="74"/>
  <c r="Y58" i="74"/>
  <c r="AH59" i="40"/>
  <c r="AQ59" i="40" s="1"/>
  <c r="X60" i="95"/>
  <c r="Y60" i="95"/>
  <c r="Z58" i="29"/>
  <c r="AR59" i="25"/>
  <c r="AR58" i="37"/>
  <c r="AG57" i="78"/>
  <c r="AP57" i="78" s="1"/>
  <c r="AF57" i="78"/>
  <c r="AO57" i="78" s="1"/>
  <c r="AE57" i="78"/>
  <c r="W58" i="78"/>
  <c r="AH57" i="46"/>
  <c r="AQ57" i="46" s="1"/>
  <c r="Z60" i="86"/>
  <c r="AH57" i="75"/>
  <c r="AQ57" i="75" s="1"/>
  <c r="AR56" i="47"/>
  <c r="AH58" i="43"/>
  <c r="AQ58" i="43" s="1"/>
  <c r="AH59" i="31"/>
  <c r="AQ59" i="31" s="1"/>
  <c r="AH58" i="45"/>
  <c r="AQ58" i="45" s="1"/>
  <c r="AR57" i="82"/>
  <c r="AR59" i="26"/>
  <c r="Z59" i="93"/>
  <c r="Y59" i="87"/>
  <c r="X59" i="87"/>
  <c r="AH58" i="33"/>
  <c r="AQ58" i="33" s="1"/>
  <c r="AH60" i="26"/>
  <c r="AQ60" i="26" s="1"/>
  <c r="AN57" i="74"/>
  <c r="AI57" i="74"/>
  <c r="Y61" i="48"/>
  <c r="X61" i="48"/>
  <c r="AH57" i="92"/>
  <c r="AQ57" i="92" s="1"/>
  <c r="AR57" i="43"/>
  <c r="AR56" i="75"/>
  <c r="Z58" i="43"/>
  <c r="Z59" i="37"/>
  <c r="AI58" i="90"/>
  <c r="AN58" i="90"/>
  <c r="X59" i="76"/>
  <c r="Y59" i="76"/>
  <c r="W60" i="42"/>
  <c r="AG59" i="42"/>
  <c r="AP59" i="42" s="1"/>
  <c r="AF59" i="42"/>
  <c r="AO59" i="42" s="1"/>
  <c r="AE59" i="42"/>
  <c r="Z58" i="45"/>
  <c r="Z60" i="77"/>
  <c r="AH60" i="25"/>
  <c r="AQ60" i="25" s="1"/>
  <c r="AR59" i="96"/>
  <c r="AR55" i="94"/>
  <c r="AG56" i="89"/>
  <c r="AP56" i="89" s="1"/>
  <c r="AF56" i="89"/>
  <c r="AO56" i="89" s="1"/>
  <c r="W57" i="89"/>
  <c r="AE56" i="89"/>
  <c r="Z58" i="33"/>
  <c r="Z60" i="26"/>
  <c r="AH57" i="47"/>
  <c r="AQ57" i="47" s="1"/>
  <c r="AI60" i="48"/>
  <c r="AN60" i="48"/>
  <c r="AN59" i="95"/>
  <c r="AI59" i="95"/>
  <c r="AR58" i="34"/>
  <c r="AG58" i="84"/>
  <c r="AP58" i="84" s="1"/>
  <c r="AF58" i="84"/>
  <c r="AO58" i="84" s="1"/>
  <c r="W59" i="84"/>
  <c r="AE58" i="84"/>
  <c r="AH60" i="79"/>
  <c r="AQ60" i="79" s="1"/>
  <c r="AH60" i="96"/>
  <c r="AQ60" i="96" s="1"/>
  <c r="Z57" i="46"/>
  <c r="X58" i="36"/>
  <c r="Y58" i="36"/>
  <c r="AH60" i="30"/>
  <c r="AQ60" i="30" s="1"/>
  <c r="AH56" i="94"/>
  <c r="AQ56" i="94" s="1"/>
  <c r="Z57" i="75"/>
  <c r="AR58" i="93"/>
  <c r="Z59" i="31"/>
  <c r="AI58" i="87"/>
  <c r="AN58" i="87"/>
  <c r="AH57" i="88"/>
  <c r="AQ57" i="88" s="1"/>
  <c r="AR59" i="77"/>
  <c r="AR59" i="79"/>
  <c r="Y59" i="80"/>
  <c r="X59" i="80"/>
  <c r="Z57" i="92"/>
  <c r="AR57" i="33"/>
  <c r="Z60" i="96"/>
  <c r="Z60" i="30"/>
  <c r="Z56" i="94"/>
  <c r="AH56" i="27"/>
  <c r="AQ56" i="27" s="1"/>
  <c r="AR58" i="40"/>
  <c r="Y61" i="85"/>
  <c r="X61" i="85"/>
  <c r="Y60" i="28"/>
  <c r="X60" i="28"/>
  <c r="AF58" i="39" l="1"/>
  <c r="AO58" i="39" s="1"/>
  <c r="AE58" i="39"/>
  <c r="AF59" i="40"/>
  <c r="AO59" i="40" s="1"/>
  <c r="AG58" i="39"/>
  <c r="AP58" i="39" s="1"/>
  <c r="W59" i="82"/>
  <c r="AG59" i="40"/>
  <c r="AP59" i="40" s="1"/>
  <c r="Z61" i="91"/>
  <c r="AE59" i="40"/>
  <c r="Z59" i="90"/>
  <c r="Z59" i="76"/>
  <c r="Z58" i="41"/>
  <c r="Z60" i="95"/>
  <c r="W61" i="95" s="1"/>
  <c r="AG58" i="32"/>
  <c r="AP58" i="32" s="1"/>
  <c r="AE58" i="82"/>
  <c r="AF58" i="82"/>
  <c r="AO58" i="82" s="1"/>
  <c r="AF58" i="32"/>
  <c r="AO58" i="32" s="1"/>
  <c r="AE58" i="32"/>
  <c r="Z57" i="35"/>
  <c r="AF57" i="35" s="1"/>
  <c r="AO57" i="35" s="1"/>
  <c r="Z59" i="87"/>
  <c r="AE59" i="87" s="1"/>
  <c r="AH58" i="36"/>
  <c r="AQ58" i="36" s="1"/>
  <c r="Y58" i="78"/>
  <c r="X58" i="78"/>
  <c r="AN56" i="89"/>
  <c r="AI56" i="89"/>
  <c r="AH61" i="85"/>
  <c r="AQ61" i="85" s="1"/>
  <c r="Z61" i="85"/>
  <c r="AR60" i="48"/>
  <c r="W61" i="26"/>
  <c r="AG60" i="26"/>
  <c r="AP60" i="26" s="1"/>
  <c r="AF60" i="26"/>
  <c r="AO60" i="26" s="1"/>
  <c r="AE60" i="26"/>
  <c r="AI59" i="42"/>
  <c r="AN59" i="42"/>
  <c r="AH59" i="76"/>
  <c r="AQ59" i="76" s="1"/>
  <c r="AR57" i="74"/>
  <c r="AH59" i="87"/>
  <c r="AQ59" i="87" s="1"/>
  <c r="AG60" i="86"/>
  <c r="AP60" i="86" s="1"/>
  <c r="AE60" i="86"/>
  <c r="W61" i="86"/>
  <c r="AF60" i="86"/>
  <c r="AO60" i="86" s="1"/>
  <c r="AN60" i="38"/>
  <c r="AI60" i="38"/>
  <c r="AR57" i="36"/>
  <c r="Y58" i="88"/>
  <c r="X58" i="88"/>
  <c r="AR60" i="91"/>
  <c r="AR60" i="85"/>
  <c r="AH57" i="35"/>
  <c r="AQ57" i="35" s="1"/>
  <c r="Y60" i="44"/>
  <c r="X60" i="44"/>
  <c r="AI59" i="73"/>
  <c r="AN59" i="73"/>
  <c r="X59" i="39"/>
  <c r="Y59" i="39"/>
  <c r="AN59" i="40"/>
  <c r="X59" i="32"/>
  <c r="Y59" i="32"/>
  <c r="AH58" i="74"/>
  <c r="AQ58" i="74" s="1"/>
  <c r="Y57" i="27"/>
  <c r="X57" i="27"/>
  <c r="AN58" i="81"/>
  <c r="AI58" i="81"/>
  <c r="AG58" i="41"/>
  <c r="AP58" i="41" s="1"/>
  <c r="AF58" i="41"/>
  <c r="AO58" i="41" s="1"/>
  <c r="AE58" i="41"/>
  <c r="W59" i="41"/>
  <c r="AN57" i="78"/>
  <c r="AI57" i="78"/>
  <c r="Z58" i="74"/>
  <c r="AR59" i="28"/>
  <c r="Y61" i="79"/>
  <c r="X61" i="79"/>
  <c r="AN59" i="83"/>
  <c r="AI59" i="83"/>
  <c r="Y61" i="25"/>
  <c r="X61" i="25"/>
  <c r="AN58" i="39"/>
  <c r="AI58" i="39"/>
  <c r="X59" i="82"/>
  <c r="Y59" i="82"/>
  <c r="AI58" i="32"/>
  <c r="AN58" i="32"/>
  <c r="AH59" i="80"/>
  <c r="AQ59" i="80" s="1"/>
  <c r="W61" i="30"/>
  <c r="AG60" i="30"/>
  <c r="AP60" i="30" s="1"/>
  <c r="AF60" i="30"/>
  <c r="AO60" i="30" s="1"/>
  <c r="AE60" i="30"/>
  <c r="AR58" i="87"/>
  <c r="W58" i="46"/>
  <c r="AG57" i="46"/>
  <c r="AP57" i="46" s="1"/>
  <c r="AE57" i="46"/>
  <c r="AF57" i="46"/>
  <c r="AO57" i="46" s="1"/>
  <c r="X59" i="84"/>
  <c r="Y59" i="84"/>
  <c r="AR59" i="95"/>
  <c r="AR58" i="90"/>
  <c r="AH61" i="48"/>
  <c r="AQ61" i="48" s="1"/>
  <c r="AG59" i="93"/>
  <c r="AP59" i="93" s="1"/>
  <c r="AF59" i="93"/>
  <c r="AO59" i="93" s="1"/>
  <c r="AE59" i="93"/>
  <c r="W60" i="93"/>
  <c r="AF58" i="29"/>
  <c r="AO58" i="29" s="1"/>
  <c r="AE58" i="29"/>
  <c r="W59" i="29"/>
  <c r="AG58" i="29"/>
  <c r="AP58" i="29" s="1"/>
  <c r="AH61" i="91"/>
  <c r="AQ61" i="91" s="1"/>
  <c r="AR56" i="35"/>
  <c r="AI57" i="88"/>
  <c r="AN57" i="88"/>
  <c r="AH59" i="90"/>
  <c r="AQ59" i="90" s="1"/>
  <c r="AI59" i="44"/>
  <c r="AN59" i="44"/>
  <c r="AN60" i="79"/>
  <c r="AI60" i="79"/>
  <c r="AR58" i="80"/>
  <c r="AI57" i="47"/>
  <c r="AN57" i="47"/>
  <c r="AH60" i="28"/>
  <c r="AQ60" i="28" s="1"/>
  <c r="AF57" i="92"/>
  <c r="AO57" i="92" s="1"/>
  <c r="AE57" i="92"/>
  <c r="AG57" i="92"/>
  <c r="AP57" i="92" s="1"/>
  <c r="W58" i="92"/>
  <c r="AG57" i="75"/>
  <c r="AP57" i="75" s="1"/>
  <c r="AF57" i="75"/>
  <c r="AO57" i="75" s="1"/>
  <c r="AE57" i="75"/>
  <c r="W58" i="75"/>
  <c r="AF58" i="33"/>
  <c r="AO58" i="33" s="1"/>
  <c r="AG58" i="33"/>
  <c r="AP58" i="33" s="1"/>
  <c r="AE58" i="33"/>
  <c r="W59" i="33"/>
  <c r="W60" i="76"/>
  <c r="AG59" i="76"/>
  <c r="AP59" i="76" s="1"/>
  <c r="AF59" i="76"/>
  <c r="AO59" i="76" s="1"/>
  <c r="AE59" i="76"/>
  <c r="AF56" i="94"/>
  <c r="AO56" i="94" s="1"/>
  <c r="AG56" i="94"/>
  <c r="AP56" i="94" s="1"/>
  <c r="W57" i="94"/>
  <c r="AE56" i="94"/>
  <c r="Z58" i="36"/>
  <c r="W60" i="31"/>
  <c r="AG59" i="31"/>
  <c r="AP59" i="31" s="1"/>
  <c r="AF59" i="31"/>
  <c r="AO59" i="31" s="1"/>
  <c r="AE59" i="31"/>
  <c r="X57" i="89"/>
  <c r="Y57" i="89"/>
  <c r="W61" i="77"/>
  <c r="AG60" i="77"/>
  <c r="AP60" i="77" s="1"/>
  <c r="AF60" i="77"/>
  <c r="AO60" i="77" s="1"/>
  <c r="AE60" i="77"/>
  <c r="Y60" i="42"/>
  <c r="X60" i="42"/>
  <c r="AE59" i="37"/>
  <c r="W60" i="37"/>
  <c r="AF59" i="37"/>
  <c r="AO59" i="37" s="1"/>
  <c r="AG59" i="37"/>
  <c r="AP59" i="37" s="1"/>
  <c r="X60" i="34"/>
  <c r="Y60" i="34"/>
  <c r="Y60" i="83"/>
  <c r="X60" i="83"/>
  <c r="AI60" i="25"/>
  <c r="AN60" i="25"/>
  <c r="AN58" i="82"/>
  <c r="AN58" i="84"/>
  <c r="AI58" i="84"/>
  <c r="Z60" i="28"/>
  <c r="AF60" i="96"/>
  <c r="AO60" i="96" s="1"/>
  <c r="AG60" i="96"/>
  <c r="AP60" i="96" s="1"/>
  <c r="W61" i="96"/>
  <c r="AE60" i="96"/>
  <c r="Z59" i="80"/>
  <c r="W59" i="45"/>
  <c r="AG58" i="45"/>
  <c r="AP58" i="45" s="1"/>
  <c r="AF58" i="45"/>
  <c r="AO58" i="45" s="1"/>
  <c r="AE58" i="45"/>
  <c r="AE58" i="43"/>
  <c r="AG58" i="43"/>
  <c r="AP58" i="43" s="1"/>
  <c r="W59" i="43"/>
  <c r="AF58" i="43"/>
  <c r="AO58" i="43" s="1"/>
  <c r="Z61" i="48"/>
  <c r="AH60" i="95"/>
  <c r="AQ60" i="95" s="1"/>
  <c r="W62" i="91"/>
  <c r="AG61" i="91"/>
  <c r="AP61" i="91" s="1"/>
  <c r="AF61" i="91"/>
  <c r="AO61" i="91" s="1"/>
  <c r="AE61" i="91"/>
  <c r="AR58" i="76"/>
  <c r="X61" i="38"/>
  <c r="Y61" i="38"/>
  <c r="AI56" i="27"/>
  <c r="AN56" i="27"/>
  <c r="X59" i="81"/>
  <c r="Y59" i="81"/>
  <c r="AR57" i="41"/>
  <c r="AN59" i="34"/>
  <c r="AI59" i="34"/>
  <c r="AF59" i="90"/>
  <c r="AO59" i="90" s="1"/>
  <c r="W60" i="90"/>
  <c r="AG59" i="90"/>
  <c r="AP59" i="90" s="1"/>
  <c r="AE59" i="90"/>
  <c r="AH58" i="41"/>
  <c r="AQ58" i="41" s="1"/>
  <c r="X60" i="73"/>
  <c r="Y60" i="73"/>
  <c r="Y60" i="40"/>
  <c r="X60" i="40"/>
  <c r="X58" i="47"/>
  <c r="Y58" i="47"/>
  <c r="AI59" i="40" l="1"/>
  <c r="AG60" i="95"/>
  <c r="AP60" i="95" s="1"/>
  <c r="AF60" i="95"/>
  <c r="AO60" i="95" s="1"/>
  <c r="AG59" i="87"/>
  <c r="AP59" i="87" s="1"/>
  <c r="Z59" i="81"/>
  <c r="W60" i="81" s="1"/>
  <c r="Z58" i="47"/>
  <c r="AE58" i="47" s="1"/>
  <c r="AF59" i="87"/>
  <c r="AO59" i="87" s="1"/>
  <c r="AI58" i="82"/>
  <c r="AR58" i="82" s="1"/>
  <c r="AE60" i="95"/>
  <c r="AE57" i="35"/>
  <c r="Z61" i="25"/>
  <c r="W62" i="25" s="1"/>
  <c r="AG57" i="35"/>
  <c r="AP57" i="35" s="1"/>
  <c r="Z60" i="73"/>
  <c r="Z60" i="83"/>
  <c r="AE60" i="83" s="1"/>
  <c r="W60" i="87"/>
  <c r="Y60" i="87" s="1"/>
  <c r="W58" i="35"/>
  <c r="Z60" i="42"/>
  <c r="Z60" i="40"/>
  <c r="AF60" i="40" s="1"/>
  <c r="AO60" i="40" s="1"/>
  <c r="Z61" i="79"/>
  <c r="Z59" i="32"/>
  <c r="AF59" i="32" s="1"/>
  <c r="AO59" i="32" s="1"/>
  <c r="AI60" i="96"/>
  <c r="AN60" i="96"/>
  <c r="X60" i="76"/>
  <c r="Y60" i="76"/>
  <c r="X59" i="43"/>
  <c r="Y59" i="43"/>
  <c r="X61" i="96"/>
  <c r="Y61" i="96"/>
  <c r="Y59" i="33"/>
  <c r="X59" i="33"/>
  <c r="Y60" i="93"/>
  <c r="X60" i="93"/>
  <c r="AH58" i="47"/>
  <c r="AQ58" i="47" s="1"/>
  <c r="AH60" i="73"/>
  <c r="AQ60" i="73" s="1"/>
  <c r="AR59" i="34"/>
  <c r="AG59" i="81"/>
  <c r="AP59" i="81" s="1"/>
  <c r="AF59" i="81"/>
  <c r="AO59" i="81" s="1"/>
  <c r="AE59" i="81"/>
  <c r="X62" i="91"/>
  <c r="Y62" i="91"/>
  <c r="W62" i="48"/>
  <c r="AG61" i="48"/>
  <c r="AP61" i="48" s="1"/>
  <c r="AE61" i="48"/>
  <c r="AF61" i="48"/>
  <c r="AO61" i="48" s="1"/>
  <c r="AI58" i="45"/>
  <c r="AN58" i="45"/>
  <c r="AR58" i="84"/>
  <c r="AH60" i="83"/>
  <c r="AQ60" i="83" s="1"/>
  <c r="X61" i="77"/>
  <c r="Y61" i="77"/>
  <c r="Y58" i="92"/>
  <c r="X58" i="92"/>
  <c r="AR57" i="88"/>
  <c r="AR58" i="32"/>
  <c r="AH61" i="25"/>
  <c r="AQ61" i="25" s="1"/>
  <c r="AR58" i="81"/>
  <c r="AN60" i="86"/>
  <c r="AI60" i="86"/>
  <c r="AN57" i="35"/>
  <c r="Y61" i="95"/>
  <c r="X61" i="95"/>
  <c r="W62" i="79"/>
  <c r="AG61" i="79"/>
  <c r="AP61" i="79" s="1"/>
  <c r="AF61" i="79"/>
  <c r="AO61" i="79" s="1"/>
  <c r="AE61" i="79"/>
  <c r="AH58" i="78"/>
  <c r="AQ58" i="78" s="1"/>
  <c r="AH59" i="82"/>
  <c r="AQ59" i="82" s="1"/>
  <c r="Y59" i="41"/>
  <c r="X59" i="41"/>
  <c r="AH57" i="27"/>
  <c r="AQ57" i="27" s="1"/>
  <c r="AR59" i="40"/>
  <c r="AH60" i="44"/>
  <c r="AQ60" i="44" s="1"/>
  <c r="AH58" i="88"/>
  <c r="AQ58" i="88" s="1"/>
  <c r="X61" i="26"/>
  <c r="Y61" i="26"/>
  <c r="AI60" i="77"/>
  <c r="AN60" i="77"/>
  <c r="AH57" i="89"/>
  <c r="AQ57" i="89" s="1"/>
  <c r="Y60" i="37"/>
  <c r="X60" i="37"/>
  <c r="Z57" i="89"/>
  <c r="AF58" i="36"/>
  <c r="AO58" i="36" s="1"/>
  <c r="AE58" i="36"/>
  <c r="W59" i="36"/>
  <c r="AG58" i="36"/>
  <c r="AP58" i="36" s="1"/>
  <c r="AI59" i="76"/>
  <c r="AN59" i="76"/>
  <c r="AN57" i="75"/>
  <c r="AI57" i="75"/>
  <c r="AN57" i="92"/>
  <c r="AI57" i="92"/>
  <c r="AN59" i="93"/>
  <c r="AI59" i="93"/>
  <c r="Z59" i="82"/>
  <c r="AR59" i="83"/>
  <c r="AN58" i="41"/>
  <c r="AI58" i="41"/>
  <c r="AR59" i="42"/>
  <c r="Z58" i="78"/>
  <c r="Y58" i="75"/>
  <c r="X58" i="75"/>
  <c r="AI57" i="46"/>
  <c r="AN57" i="46"/>
  <c r="AI60" i="30"/>
  <c r="AN60" i="30"/>
  <c r="AR60" i="38"/>
  <c r="AR56" i="27"/>
  <c r="X60" i="31"/>
  <c r="Y60" i="31"/>
  <c r="AR60" i="79"/>
  <c r="X60" i="90"/>
  <c r="Y60" i="90"/>
  <c r="AH61" i="38"/>
  <c r="AQ61" i="38" s="1"/>
  <c r="X59" i="45"/>
  <c r="Y59" i="45"/>
  <c r="AH60" i="34"/>
  <c r="AQ60" i="34" s="1"/>
  <c r="AI59" i="37"/>
  <c r="AN59" i="37"/>
  <c r="AI59" i="31"/>
  <c r="AN59" i="31"/>
  <c r="AI56" i="94"/>
  <c r="AN56" i="94"/>
  <c r="AI58" i="33"/>
  <c r="AN58" i="33"/>
  <c r="X59" i="29"/>
  <c r="Y59" i="29"/>
  <c r="AH59" i="84"/>
  <c r="AQ59" i="84" s="1"/>
  <c r="X58" i="46"/>
  <c r="Y58" i="46"/>
  <c r="AR58" i="39"/>
  <c r="W59" i="74"/>
  <c r="AG58" i="74"/>
  <c r="AP58" i="74" s="1"/>
  <c r="AF58" i="74"/>
  <c r="AO58" i="74" s="1"/>
  <c r="AE58" i="74"/>
  <c r="Z57" i="27"/>
  <c r="AH59" i="39"/>
  <c r="AQ59" i="39" s="1"/>
  <c r="Z60" i="44"/>
  <c r="Z58" i="88"/>
  <c r="AI60" i="26"/>
  <c r="AN60" i="26"/>
  <c r="AI60" i="95"/>
  <c r="AN60" i="95"/>
  <c r="AG60" i="73"/>
  <c r="AP60" i="73" s="1"/>
  <c r="AF60" i="73"/>
  <c r="AO60" i="73" s="1"/>
  <c r="AE60" i="73"/>
  <c r="W61" i="73"/>
  <c r="AE60" i="42"/>
  <c r="W61" i="42"/>
  <c r="AF60" i="42"/>
  <c r="AO60" i="42" s="1"/>
  <c r="AG60" i="42"/>
  <c r="AP60" i="42" s="1"/>
  <c r="AR59" i="73"/>
  <c r="AH60" i="40"/>
  <c r="AQ60" i="40" s="1"/>
  <c r="AI59" i="90"/>
  <c r="AN59" i="90"/>
  <c r="AI61" i="91"/>
  <c r="AN61" i="91"/>
  <c r="AH59" i="81"/>
  <c r="AQ59" i="81" s="1"/>
  <c r="Z61" i="38"/>
  <c r="AI58" i="43"/>
  <c r="AN58" i="43"/>
  <c r="AG59" i="80"/>
  <c r="AP59" i="80" s="1"/>
  <c r="AF59" i="80"/>
  <c r="AO59" i="80" s="1"/>
  <c r="AE59" i="80"/>
  <c r="W60" i="80"/>
  <c r="AG60" i="28"/>
  <c r="AP60" i="28" s="1"/>
  <c r="AF60" i="28"/>
  <c r="AO60" i="28" s="1"/>
  <c r="W61" i="28"/>
  <c r="AE60" i="28"/>
  <c r="AR60" i="25"/>
  <c r="Z60" i="34"/>
  <c r="AH60" i="42"/>
  <c r="AQ60" i="42" s="1"/>
  <c r="Y57" i="94"/>
  <c r="X57" i="94"/>
  <c r="AR57" i="47"/>
  <c r="AR59" i="44"/>
  <c r="AI58" i="29"/>
  <c r="AN58" i="29"/>
  <c r="Z59" i="84"/>
  <c r="X61" i="30"/>
  <c r="Y61" i="30"/>
  <c r="AH61" i="79"/>
  <c r="AQ61" i="79" s="1"/>
  <c r="AR57" i="78"/>
  <c r="AH59" i="32"/>
  <c r="AQ59" i="32" s="1"/>
  <c r="Z59" i="39"/>
  <c r="X61" i="86"/>
  <c r="Y61" i="86"/>
  <c r="W62" i="85"/>
  <c r="AG61" i="85"/>
  <c r="AP61" i="85" s="1"/>
  <c r="AE61" i="85"/>
  <c r="AF61" i="85"/>
  <c r="AO61" i="85" s="1"/>
  <c r="AR56" i="89"/>
  <c r="Y58" i="35"/>
  <c r="X58" i="35"/>
  <c r="AI59" i="87"/>
  <c r="AN59" i="87"/>
  <c r="W59" i="47" l="1"/>
  <c r="AG58" i="47"/>
  <c r="AP58" i="47" s="1"/>
  <c r="AF61" i="25"/>
  <c r="AO61" i="25" s="1"/>
  <c r="AG61" i="25"/>
  <c r="AP61" i="25" s="1"/>
  <c r="AF58" i="47"/>
  <c r="AO58" i="47" s="1"/>
  <c r="AG60" i="83"/>
  <c r="AP60" i="83" s="1"/>
  <c r="AE61" i="25"/>
  <c r="AG59" i="32"/>
  <c r="AP59" i="32" s="1"/>
  <c r="W60" i="32"/>
  <c r="Z58" i="46"/>
  <c r="W61" i="83"/>
  <c r="Z57" i="94"/>
  <c r="W58" i="94" s="1"/>
  <c r="W61" i="40"/>
  <c r="AI57" i="35"/>
  <c r="AE60" i="40"/>
  <c r="AG60" i="40"/>
  <c r="AP60" i="40" s="1"/>
  <c r="Z58" i="35"/>
  <c r="AF58" i="35" s="1"/>
  <c r="AO58" i="35" s="1"/>
  <c r="Z59" i="45"/>
  <c r="AF59" i="45" s="1"/>
  <c r="AO59" i="45" s="1"/>
  <c r="AF60" i="83"/>
  <c r="AO60" i="83" s="1"/>
  <c r="Z62" i="91"/>
  <c r="AF62" i="91" s="1"/>
  <c r="AO62" i="91" s="1"/>
  <c r="AE59" i="32"/>
  <c r="X60" i="87"/>
  <c r="AH60" i="87" s="1"/>
  <c r="AQ60" i="87" s="1"/>
  <c r="Z61" i="86"/>
  <c r="W62" i="86" s="1"/>
  <c r="Z59" i="29"/>
  <c r="AE59" i="29" s="1"/>
  <c r="Z58" i="75"/>
  <c r="AF58" i="75" s="1"/>
  <c r="AO58" i="75" s="1"/>
  <c r="Z61" i="77"/>
  <c r="Z61" i="96"/>
  <c r="W62" i="96" s="1"/>
  <c r="Z60" i="93"/>
  <c r="W61" i="93" s="1"/>
  <c r="Z60" i="37"/>
  <c r="AG60" i="37" s="1"/>
  <c r="AP60" i="37" s="1"/>
  <c r="AF61" i="96"/>
  <c r="AO61" i="96" s="1"/>
  <c r="AE61" i="96"/>
  <c r="AF60" i="93"/>
  <c r="AO60" i="93" s="1"/>
  <c r="AG58" i="35"/>
  <c r="AP58" i="35" s="1"/>
  <c r="AR59" i="90"/>
  <c r="AI60" i="42"/>
  <c r="AN60" i="42"/>
  <c r="AR60" i="26"/>
  <c r="AE58" i="46"/>
  <c r="W59" i="46"/>
  <c r="AG58" i="46"/>
  <c r="AP58" i="46" s="1"/>
  <c r="AF58" i="46"/>
  <c r="AO58" i="46" s="1"/>
  <c r="AR56" i="94"/>
  <c r="AH60" i="31"/>
  <c r="AQ60" i="31" s="1"/>
  <c r="AG58" i="75"/>
  <c r="AP58" i="75" s="1"/>
  <c r="AH61" i="26"/>
  <c r="AQ61" i="26" s="1"/>
  <c r="AI61" i="48"/>
  <c r="AN61" i="48"/>
  <c r="X62" i="85"/>
  <c r="Y62" i="85"/>
  <c r="X59" i="74"/>
  <c r="Y59" i="74"/>
  <c r="W60" i="39"/>
  <c r="AG59" i="39"/>
  <c r="AP59" i="39" s="1"/>
  <c r="AF59" i="39"/>
  <c r="AO59" i="39" s="1"/>
  <c r="AE59" i="39"/>
  <c r="AR58" i="29"/>
  <c r="X61" i="42"/>
  <c r="Y61" i="42"/>
  <c r="AH58" i="46"/>
  <c r="AQ58" i="46" s="1"/>
  <c r="AH59" i="45"/>
  <c r="AQ59" i="45" s="1"/>
  <c r="AR57" i="92"/>
  <c r="AH60" i="37"/>
  <c r="AQ60" i="37" s="1"/>
  <c r="AH61" i="77"/>
  <c r="AQ61" i="77" s="1"/>
  <c r="AE62" i="91"/>
  <c r="W63" i="91"/>
  <c r="AG62" i="91"/>
  <c r="AP62" i="91" s="1"/>
  <c r="AH60" i="93"/>
  <c r="AQ60" i="93" s="1"/>
  <c r="X59" i="47"/>
  <c r="Y59" i="47"/>
  <c r="AI59" i="32"/>
  <c r="AN59" i="32"/>
  <c r="X62" i="79"/>
  <c r="Y62" i="79"/>
  <c r="AH60" i="76"/>
  <c r="AQ60" i="76" s="1"/>
  <c r="AH61" i="30"/>
  <c r="AQ61" i="30" s="1"/>
  <c r="AH59" i="41"/>
  <c r="AQ59" i="41" s="1"/>
  <c r="AH58" i="92"/>
  <c r="AQ58" i="92" s="1"/>
  <c r="Z60" i="76"/>
  <c r="AI61" i="25"/>
  <c r="AN61" i="25"/>
  <c r="X61" i="40"/>
  <c r="Y61" i="40"/>
  <c r="AE58" i="88"/>
  <c r="AF58" i="88"/>
  <c r="AO58" i="88" s="1"/>
  <c r="W59" i="88"/>
  <c r="AG58" i="88"/>
  <c r="AP58" i="88" s="1"/>
  <c r="AH60" i="90"/>
  <c r="AQ60" i="90" s="1"/>
  <c r="Z60" i="31"/>
  <c r="AR57" i="75"/>
  <c r="Y59" i="36"/>
  <c r="X59" i="36"/>
  <c r="Z61" i="26"/>
  <c r="AH61" i="95"/>
  <c r="AQ61" i="95" s="1"/>
  <c r="AN59" i="81"/>
  <c r="AI59" i="81"/>
  <c r="Z61" i="30"/>
  <c r="AR58" i="43"/>
  <c r="Y61" i="73"/>
  <c r="X61" i="73"/>
  <c r="Z60" i="87"/>
  <c r="AE60" i="44"/>
  <c r="AF60" i="44"/>
  <c r="AO60" i="44" s="1"/>
  <c r="W61" i="44"/>
  <c r="AG60" i="44"/>
  <c r="AP60" i="44" s="1"/>
  <c r="AE57" i="27"/>
  <c r="AG57" i="27"/>
  <c r="AP57" i="27" s="1"/>
  <c r="AF57" i="27"/>
  <c r="AO57" i="27" s="1"/>
  <c r="W58" i="27"/>
  <c r="AR59" i="31"/>
  <c r="Z60" i="90"/>
  <c r="AE59" i="82"/>
  <c r="W60" i="82"/>
  <c r="AF59" i="82"/>
  <c r="AO59" i="82" s="1"/>
  <c r="AG59" i="82"/>
  <c r="AP59" i="82" s="1"/>
  <c r="AI58" i="36"/>
  <c r="AN58" i="36"/>
  <c r="AI61" i="79"/>
  <c r="AN61" i="79"/>
  <c r="X62" i="48"/>
  <c r="Y62" i="48"/>
  <c r="Y60" i="81"/>
  <c r="X60" i="81"/>
  <c r="AH59" i="33"/>
  <c r="AQ59" i="33" s="1"/>
  <c r="AN58" i="47"/>
  <c r="AI58" i="47"/>
  <c r="AN60" i="83"/>
  <c r="AN60" i="40"/>
  <c r="AI60" i="40"/>
  <c r="AR60" i="86"/>
  <c r="AE61" i="77"/>
  <c r="W62" i="77"/>
  <c r="AF61" i="77"/>
  <c r="AO61" i="77" s="1"/>
  <c r="AG61" i="77"/>
  <c r="AP61" i="77" s="1"/>
  <c r="AH61" i="96"/>
  <c r="AQ61" i="96" s="1"/>
  <c r="Y62" i="25"/>
  <c r="X62" i="25"/>
  <c r="AH59" i="29"/>
  <c r="AQ59" i="29" s="1"/>
  <c r="W59" i="78"/>
  <c r="AG58" i="78"/>
  <c r="AP58" i="78" s="1"/>
  <c r="AE58" i="78"/>
  <c r="AF58" i="78"/>
  <c r="AO58" i="78" s="1"/>
  <c r="AR59" i="87"/>
  <c r="AH61" i="86"/>
  <c r="AQ61" i="86" s="1"/>
  <c r="W60" i="84"/>
  <c r="AE59" i="84"/>
  <c r="AF59" i="84"/>
  <c r="AO59" i="84" s="1"/>
  <c r="AG59" i="84"/>
  <c r="AP59" i="84" s="1"/>
  <c r="AN60" i="28"/>
  <c r="AI60" i="28"/>
  <c r="X60" i="80"/>
  <c r="Y60" i="80"/>
  <c r="AF61" i="38"/>
  <c r="AO61" i="38" s="1"/>
  <c r="W62" i="38"/>
  <c r="AG61" i="38"/>
  <c r="AP61" i="38" s="1"/>
  <c r="AE61" i="38"/>
  <c r="AN60" i="73"/>
  <c r="AI60" i="73"/>
  <c r="AI58" i="74"/>
  <c r="AN58" i="74"/>
  <c r="AR57" i="46"/>
  <c r="AR59" i="93"/>
  <c r="Z59" i="41"/>
  <c r="Z61" i="95"/>
  <c r="Z58" i="92"/>
  <c r="AR58" i="45"/>
  <c r="AH59" i="43"/>
  <c r="AQ59" i="43" s="1"/>
  <c r="AR60" i="96"/>
  <c r="Y61" i="83"/>
  <c r="X61" i="83"/>
  <c r="AF60" i="34"/>
  <c r="AO60" i="34" s="1"/>
  <c r="AG60" i="34"/>
  <c r="AP60" i="34" s="1"/>
  <c r="W61" i="34"/>
  <c r="AE60" i="34"/>
  <c r="W60" i="45"/>
  <c r="AR60" i="30"/>
  <c r="AH58" i="35"/>
  <c r="AQ58" i="35" s="1"/>
  <c r="AI61" i="85"/>
  <c r="AN61" i="85"/>
  <c r="AH57" i="94"/>
  <c r="AQ57" i="94" s="1"/>
  <c r="X61" i="28"/>
  <c r="Y61" i="28"/>
  <c r="AN59" i="80"/>
  <c r="AI59" i="80"/>
  <c r="AR61" i="91"/>
  <c r="AR60" i="95"/>
  <c r="AR58" i="33"/>
  <c r="AR59" i="37"/>
  <c r="AH58" i="75"/>
  <c r="AQ58" i="75" s="1"/>
  <c r="AR58" i="41"/>
  <c r="AR59" i="76"/>
  <c r="W58" i="89"/>
  <c r="AE57" i="89"/>
  <c r="AF57" i="89"/>
  <c r="AO57" i="89" s="1"/>
  <c r="AG57" i="89"/>
  <c r="AP57" i="89" s="1"/>
  <c r="AR60" i="77"/>
  <c r="AR57" i="35"/>
  <c r="AH62" i="91"/>
  <c r="AQ62" i="91" s="1"/>
  <c r="Z59" i="33"/>
  <c r="Z59" i="43"/>
  <c r="X60" i="32"/>
  <c r="Y60" i="32"/>
  <c r="AG59" i="45" l="1"/>
  <c r="AP59" i="45" s="1"/>
  <c r="AI60" i="83"/>
  <c r="AG59" i="29"/>
  <c r="AP59" i="29" s="1"/>
  <c r="AE59" i="45"/>
  <c r="AE57" i="94"/>
  <c r="AF57" i="94"/>
  <c r="AO57" i="94" s="1"/>
  <c r="Z62" i="25"/>
  <c r="AG57" i="94"/>
  <c r="AP57" i="94" s="1"/>
  <c r="Z59" i="47"/>
  <c r="AF59" i="29"/>
  <c r="AO59" i="29" s="1"/>
  <c r="Z61" i="28"/>
  <c r="AG61" i="96"/>
  <c r="AP61" i="96" s="1"/>
  <c r="AE60" i="93"/>
  <c r="Z62" i="79"/>
  <c r="AF62" i="79" s="1"/>
  <c r="AO62" i="79" s="1"/>
  <c r="Z61" i="40"/>
  <c r="W59" i="35"/>
  <c r="AF61" i="86"/>
  <c r="AO61" i="86" s="1"/>
  <c r="AE58" i="35"/>
  <c r="AI58" i="35" s="1"/>
  <c r="AG60" i="93"/>
  <c r="AP60" i="93" s="1"/>
  <c r="Z60" i="32"/>
  <c r="W61" i="32" s="1"/>
  <c r="AE61" i="86"/>
  <c r="W59" i="75"/>
  <c r="W61" i="37"/>
  <c r="AG61" i="86"/>
  <c r="AP61" i="86" s="1"/>
  <c r="Z61" i="73"/>
  <c r="AF61" i="73" s="1"/>
  <c r="AO61" i="73" s="1"/>
  <c r="AF60" i="37"/>
  <c r="AO60" i="37" s="1"/>
  <c r="AE58" i="75"/>
  <c r="AN58" i="75" s="1"/>
  <c r="W60" i="29"/>
  <c r="AE60" i="37"/>
  <c r="Z60" i="80"/>
  <c r="AG60" i="80" s="1"/>
  <c r="AP60" i="80" s="1"/>
  <c r="Z59" i="36"/>
  <c r="AG59" i="36" s="1"/>
  <c r="AP59" i="36" s="1"/>
  <c r="AE62" i="79"/>
  <c r="W63" i="79"/>
  <c r="AG62" i="79"/>
  <c r="AP62" i="79" s="1"/>
  <c r="AG62" i="25"/>
  <c r="AP62" i="25" s="1"/>
  <c r="AF62" i="25"/>
  <c r="AO62" i="25" s="1"/>
  <c r="AE62" i="25"/>
  <c r="W63" i="25"/>
  <c r="AE60" i="32"/>
  <c r="W62" i="40"/>
  <c r="AG61" i="40"/>
  <c r="AP61" i="40" s="1"/>
  <c r="AE61" i="40"/>
  <c r="AF61" i="40"/>
  <c r="AO61" i="40" s="1"/>
  <c r="AG59" i="47"/>
  <c r="AP59" i="47" s="1"/>
  <c r="AF59" i="47"/>
  <c r="AO59" i="47" s="1"/>
  <c r="AE59" i="47"/>
  <c r="W60" i="47"/>
  <c r="AR61" i="85"/>
  <c r="Y63" i="91"/>
  <c r="X63" i="91"/>
  <c r="Y58" i="89"/>
  <c r="X58" i="89"/>
  <c r="X62" i="86"/>
  <c r="Y62" i="86"/>
  <c r="AI59" i="84"/>
  <c r="AN59" i="84"/>
  <c r="AG59" i="43"/>
  <c r="AP59" i="43" s="1"/>
  <c r="AE59" i="43"/>
  <c r="W60" i="43"/>
  <c r="AF59" i="43"/>
  <c r="AO59" i="43" s="1"/>
  <c r="AH61" i="28"/>
  <c r="AQ61" i="28" s="1"/>
  <c r="AN59" i="45"/>
  <c r="AI59" i="45"/>
  <c r="AH61" i="83"/>
  <c r="AQ61" i="83" s="1"/>
  <c r="AF58" i="92"/>
  <c r="AO58" i="92" s="1"/>
  <c r="W59" i="92"/>
  <c r="AE58" i="92"/>
  <c r="AG58" i="92"/>
  <c r="AP58" i="92" s="1"/>
  <c r="Y62" i="77"/>
  <c r="X62" i="77"/>
  <c r="AR60" i="83"/>
  <c r="AR58" i="36"/>
  <c r="AF60" i="90"/>
  <c r="AO60" i="90" s="1"/>
  <c r="AG60" i="90"/>
  <c r="AP60" i="90" s="1"/>
  <c r="AE60" i="90"/>
  <c r="W61" i="90"/>
  <c r="AN60" i="44"/>
  <c r="AI60" i="44"/>
  <c r="AR61" i="25"/>
  <c r="AI57" i="89"/>
  <c r="AN57" i="89"/>
  <c r="AN57" i="94"/>
  <c r="AH62" i="48"/>
  <c r="AQ62" i="48" s="1"/>
  <c r="AN57" i="27"/>
  <c r="AI57" i="27"/>
  <c r="AI59" i="39"/>
  <c r="AN59" i="39"/>
  <c r="AH59" i="74"/>
  <c r="AQ59" i="74" s="1"/>
  <c r="AR61" i="48"/>
  <c r="AI58" i="75"/>
  <c r="AN60" i="34"/>
  <c r="AI60" i="34"/>
  <c r="Z61" i="83"/>
  <c r="W60" i="41"/>
  <c r="AG59" i="41"/>
  <c r="AP59" i="41" s="1"/>
  <c r="AF59" i="41"/>
  <c r="AO59" i="41" s="1"/>
  <c r="AE59" i="41"/>
  <c r="AR58" i="74"/>
  <c r="X62" i="38"/>
  <c r="Y62" i="38"/>
  <c r="AR58" i="47"/>
  <c r="Z62" i="48"/>
  <c r="AH61" i="73"/>
  <c r="AQ61" i="73" s="1"/>
  <c r="AR59" i="81"/>
  <c r="AR59" i="32"/>
  <c r="AI62" i="91"/>
  <c r="AN62" i="91"/>
  <c r="Z59" i="74"/>
  <c r="AR60" i="42"/>
  <c r="X61" i="93"/>
  <c r="Y61" i="93"/>
  <c r="X60" i="29"/>
  <c r="Y60" i="29"/>
  <c r="X60" i="84"/>
  <c r="Y60" i="84"/>
  <c r="X59" i="78"/>
  <c r="Y59" i="78"/>
  <c r="AI61" i="77"/>
  <c r="AN61" i="77"/>
  <c r="AG60" i="87"/>
  <c r="AP60" i="87" s="1"/>
  <c r="AF60" i="87"/>
  <c r="AO60" i="87" s="1"/>
  <c r="AE60" i="87"/>
  <c r="W61" i="87"/>
  <c r="Y60" i="45"/>
  <c r="X60" i="45"/>
  <c r="AE61" i="26"/>
  <c r="W62" i="26"/>
  <c r="AG61" i="26"/>
  <c r="AP61" i="26" s="1"/>
  <c r="AF61" i="26"/>
  <c r="AO61" i="26" s="1"/>
  <c r="AH61" i="42"/>
  <c r="AQ61" i="42" s="1"/>
  <c r="Y59" i="35"/>
  <c r="X59" i="35"/>
  <c r="AN61" i="96"/>
  <c r="Y61" i="37"/>
  <c r="X61" i="37"/>
  <c r="AN59" i="29"/>
  <c r="AI59" i="29"/>
  <c r="AG59" i="33"/>
  <c r="AP59" i="33" s="1"/>
  <c r="AF59" i="33"/>
  <c r="AO59" i="33" s="1"/>
  <c r="W60" i="33"/>
  <c r="AE59" i="33"/>
  <c r="W62" i="28"/>
  <c r="AE61" i="28"/>
  <c r="AG61" i="28"/>
  <c r="AP61" i="28" s="1"/>
  <c r="AF61" i="28"/>
  <c r="AO61" i="28" s="1"/>
  <c r="AF61" i="95"/>
  <c r="AO61" i="95" s="1"/>
  <c r="W62" i="95"/>
  <c r="AG61" i="95"/>
  <c r="AP61" i="95" s="1"/>
  <c r="AE61" i="95"/>
  <c r="AN58" i="88"/>
  <c r="AI58" i="88"/>
  <c r="AF60" i="76"/>
  <c r="AO60" i="76" s="1"/>
  <c r="AE60" i="76"/>
  <c r="AG60" i="76"/>
  <c r="AP60" i="76" s="1"/>
  <c r="W61" i="76"/>
  <c r="AE60" i="31"/>
  <c r="W61" i="31"/>
  <c r="AG60" i="31"/>
  <c r="AP60" i="31" s="1"/>
  <c r="AF60" i="31"/>
  <c r="AO60" i="31" s="1"/>
  <c r="AH60" i="32"/>
  <c r="AQ60" i="32" s="1"/>
  <c r="Y61" i="34"/>
  <c r="X61" i="34"/>
  <c r="AI58" i="78"/>
  <c r="AN58" i="78"/>
  <c r="AR60" i="40"/>
  <c r="AR61" i="79"/>
  <c r="X60" i="82"/>
  <c r="Y60" i="82"/>
  <c r="Y61" i="44"/>
  <c r="X61" i="44"/>
  <c r="AH59" i="36"/>
  <c r="AQ59" i="36" s="1"/>
  <c r="Y59" i="88"/>
  <c r="X59" i="88"/>
  <c r="AH59" i="47"/>
  <c r="AQ59" i="47" s="1"/>
  <c r="Z61" i="42"/>
  <c r="AH62" i="85"/>
  <c r="AQ62" i="85" s="1"/>
  <c r="Y59" i="46"/>
  <c r="X59" i="46"/>
  <c r="AI60" i="93"/>
  <c r="AN60" i="93"/>
  <c r="AN60" i="37"/>
  <c r="AR60" i="28"/>
  <c r="AH62" i="25"/>
  <c r="AQ62" i="25" s="1"/>
  <c r="AF61" i="30"/>
  <c r="AO61" i="30" s="1"/>
  <c r="AE61" i="30"/>
  <c r="W62" i="30"/>
  <c r="AG61" i="30"/>
  <c r="AP61" i="30" s="1"/>
  <c r="AR59" i="80"/>
  <c r="AR60" i="73"/>
  <c r="AH60" i="81"/>
  <c r="AQ60" i="81" s="1"/>
  <c r="X58" i="27"/>
  <c r="Y58" i="27"/>
  <c r="AH61" i="40"/>
  <c r="AQ61" i="40" s="1"/>
  <c r="X58" i="94"/>
  <c r="Y58" i="94"/>
  <c r="AI61" i="38"/>
  <c r="AN61" i="38"/>
  <c r="AH60" i="80"/>
  <c r="AQ60" i="80" s="1"/>
  <c r="Z60" i="81"/>
  <c r="AI59" i="82"/>
  <c r="AN59" i="82"/>
  <c r="AH62" i="79"/>
  <c r="AQ62" i="79" s="1"/>
  <c r="X60" i="39"/>
  <c r="Y60" i="39"/>
  <c r="Z62" i="85"/>
  <c r="Y59" i="75"/>
  <c r="X59" i="75"/>
  <c r="AI58" i="46"/>
  <c r="AN58" i="46"/>
  <c r="X62" i="96"/>
  <c r="Y62" i="96"/>
  <c r="AI57" i="94" l="1"/>
  <c r="AI61" i="96"/>
  <c r="AN58" i="35"/>
  <c r="AG60" i="32"/>
  <c r="AP60" i="32" s="1"/>
  <c r="AF60" i="32"/>
  <c r="AO60" i="32" s="1"/>
  <c r="AG61" i="73"/>
  <c r="AP61" i="73" s="1"/>
  <c r="AI61" i="86"/>
  <c r="W61" i="80"/>
  <c r="Z59" i="78"/>
  <c r="Z59" i="35"/>
  <c r="AG59" i="35" s="1"/>
  <c r="AP59" i="35" s="1"/>
  <c r="AN61" i="86"/>
  <c r="Z62" i="77"/>
  <c r="AF62" i="77" s="1"/>
  <c r="AO62" i="77" s="1"/>
  <c r="W60" i="36"/>
  <c r="Z59" i="75"/>
  <c r="AF59" i="75" s="1"/>
  <c r="AO59" i="75" s="1"/>
  <c r="Z61" i="37"/>
  <c r="W62" i="37" s="1"/>
  <c r="Z63" i="91"/>
  <c r="AE61" i="73"/>
  <c r="AI60" i="37"/>
  <c r="AR60" i="37" s="1"/>
  <c r="AE59" i="36"/>
  <c r="W62" i="73"/>
  <c r="Y62" i="73" s="1"/>
  <c r="AF59" i="36"/>
  <c r="AO59" i="36" s="1"/>
  <c r="AF60" i="80"/>
  <c r="AO60" i="80" s="1"/>
  <c r="Z62" i="86"/>
  <c r="AE62" i="86" s="1"/>
  <c r="AE60" i="80"/>
  <c r="AI60" i="80" s="1"/>
  <c r="Z61" i="34"/>
  <c r="Z60" i="84"/>
  <c r="AF60" i="84" s="1"/>
  <c r="AO60" i="84" s="1"/>
  <c r="Z59" i="46"/>
  <c r="W60" i="46" s="1"/>
  <c r="Z61" i="93"/>
  <c r="AE61" i="93" s="1"/>
  <c r="Z61" i="44"/>
  <c r="W62" i="44" s="1"/>
  <c r="Z58" i="89"/>
  <c r="W59" i="89" s="1"/>
  <c r="Z60" i="82"/>
  <c r="AG60" i="82" s="1"/>
  <c r="AP60" i="82" s="1"/>
  <c r="Z59" i="88"/>
  <c r="AF59" i="88" s="1"/>
  <c r="AO59" i="88" s="1"/>
  <c r="AG59" i="46"/>
  <c r="AP59" i="46" s="1"/>
  <c r="W61" i="82"/>
  <c r="AE60" i="82"/>
  <c r="AE59" i="35"/>
  <c r="W60" i="35"/>
  <c r="AG61" i="37"/>
  <c r="AP61" i="37" s="1"/>
  <c r="AF61" i="37"/>
  <c r="AO61" i="37" s="1"/>
  <c r="AE61" i="37"/>
  <c r="AG62" i="77"/>
  <c r="AP62" i="77" s="1"/>
  <c r="AF61" i="34"/>
  <c r="AO61" i="34" s="1"/>
  <c r="W62" i="34"/>
  <c r="AG61" i="34"/>
  <c r="AP61" i="34" s="1"/>
  <c r="AE61" i="34"/>
  <c r="W60" i="75"/>
  <c r="AF61" i="44"/>
  <c r="AO61" i="44" s="1"/>
  <c r="AG58" i="89"/>
  <c r="AP58" i="89" s="1"/>
  <c r="X60" i="33"/>
  <c r="Y60" i="33"/>
  <c r="Z60" i="33" s="1"/>
  <c r="AF59" i="78"/>
  <c r="AO59" i="78" s="1"/>
  <c r="AE59" i="78"/>
  <c r="W60" i="78"/>
  <c r="AG59" i="78"/>
  <c r="AP59" i="78" s="1"/>
  <c r="AH62" i="38"/>
  <c r="AQ62" i="38" s="1"/>
  <c r="AN60" i="32"/>
  <c r="AI60" i="32"/>
  <c r="AR58" i="46"/>
  <c r="AH58" i="94"/>
  <c r="AQ58" i="94" s="1"/>
  <c r="AH58" i="27"/>
  <c r="AQ58" i="27" s="1"/>
  <c r="W61" i="81"/>
  <c r="AG60" i="81"/>
  <c r="AP60" i="81" s="1"/>
  <c r="AE60" i="81"/>
  <c r="AF60" i="81"/>
  <c r="AO60" i="81" s="1"/>
  <c r="Z58" i="27"/>
  <c r="Y62" i="30"/>
  <c r="X62" i="30"/>
  <c r="AH61" i="44"/>
  <c r="AQ61" i="44" s="1"/>
  <c r="AH61" i="34"/>
  <c r="AQ61" i="34" s="1"/>
  <c r="AI60" i="31"/>
  <c r="AN60" i="31"/>
  <c r="AR58" i="88"/>
  <c r="AI59" i="33"/>
  <c r="AN59" i="33"/>
  <c r="AH59" i="35"/>
  <c r="AQ59" i="35" s="1"/>
  <c r="AI61" i="26"/>
  <c r="AN61" i="26"/>
  <c r="AN60" i="87"/>
  <c r="AI60" i="87"/>
  <c r="AH59" i="78"/>
  <c r="AQ59" i="78" s="1"/>
  <c r="AR61" i="86"/>
  <c r="AR57" i="27"/>
  <c r="AH62" i="77"/>
  <c r="AQ62" i="77" s="1"/>
  <c r="X59" i="92"/>
  <c r="Y59" i="92"/>
  <c r="AH58" i="89"/>
  <c r="AQ58" i="89" s="1"/>
  <c r="X61" i="32"/>
  <c r="Y61" i="32"/>
  <c r="AN62" i="25"/>
  <c r="AI62" i="25"/>
  <c r="Y63" i="79"/>
  <c r="X63" i="79"/>
  <c r="Z63" i="79" s="1"/>
  <c r="AF62" i="85"/>
  <c r="AO62" i="85" s="1"/>
  <c r="AE62" i="85"/>
  <c r="W63" i="85"/>
  <c r="AG62" i="85"/>
  <c r="AP62" i="85" s="1"/>
  <c r="AR61" i="38"/>
  <c r="AI61" i="30"/>
  <c r="AN61" i="30"/>
  <c r="AR60" i="93"/>
  <c r="AH60" i="45"/>
  <c r="AQ60" i="45" s="1"/>
  <c r="AR59" i="45"/>
  <c r="X60" i="36"/>
  <c r="Y60" i="36"/>
  <c r="AH59" i="46"/>
  <c r="AQ59" i="46" s="1"/>
  <c r="AH60" i="29"/>
  <c r="AQ60" i="29" s="1"/>
  <c r="Z62" i="38"/>
  <c r="AR58" i="75"/>
  <c r="AR57" i="94"/>
  <c r="AR59" i="84"/>
  <c r="X60" i="47"/>
  <c r="Y60" i="47"/>
  <c r="AI61" i="40"/>
  <c r="AN61" i="40"/>
  <c r="AN59" i="36"/>
  <c r="AI59" i="36"/>
  <c r="AI61" i="95"/>
  <c r="AN61" i="95"/>
  <c r="AI61" i="28"/>
  <c r="AN61" i="28"/>
  <c r="Z60" i="45"/>
  <c r="AH60" i="84"/>
  <c r="AQ60" i="84" s="1"/>
  <c r="Z60" i="29"/>
  <c r="AE59" i="74"/>
  <c r="W60" i="74"/>
  <c r="AF59" i="74"/>
  <c r="AO59" i="74" s="1"/>
  <c r="AG59" i="74"/>
  <c r="AP59" i="74" s="1"/>
  <c r="W63" i="48"/>
  <c r="AF62" i="48"/>
  <c r="AO62" i="48" s="1"/>
  <c r="AE62" i="48"/>
  <c r="AG62" i="48"/>
  <c r="AP62" i="48" s="1"/>
  <c r="X60" i="41"/>
  <c r="Y60" i="41"/>
  <c r="X61" i="90"/>
  <c r="Y61" i="90"/>
  <c r="AH63" i="91"/>
  <c r="AQ63" i="91" s="1"/>
  <c r="AN59" i="47"/>
  <c r="AI59" i="47"/>
  <c r="AN61" i="73"/>
  <c r="AR58" i="35"/>
  <c r="AH61" i="37"/>
  <c r="AQ61" i="37" s="1"/>
  <c r="AR60" i="44"/>
  <c r="AI62" i="79"/>
  <c r="AN62" i="79"/>
  <c r="AH60" i="39"/>
  <c r="AQ60" i="39" s="1"/>
  <c r="AH62" i="96"/>
  <c r="AQ62" i="96" s="1"/>
  <c r="AH59" i="75"/>
  <c r="AQ59" i="75" s="1"/>
  <c r="Z60" i="39"/>
  <c r="Z58" i="94"/>
  <c r="AG61" i="42"/>
  <c r="AP61" i="42" s="1"/>
  <c r="AF61" i="42"/>
  <c r="AO61" i="42" s="1"/>
  <c r="AE61" i="42"/>
  <c r="W62" i="42"/>
  <c r="AH59" i="88"/>
  <c r="AQ59" i="88" s="1"/>
  <c r="AH60" i="82"/>
  <c r="AQ60" i="82" s="1"/>
  <c r="AI60" i="76"/>
  <c r="AN60" i="76"/>
  <c r="AR61" i="96"/>
  <c r="Y61" i="87"/>
  <c r="X61" i="87"/>
  <c r="AR61" i="77"/>
  <c r="W62" i="83"/>
  <c r="AG61" i="83"/>
  <c r="AP61" i="83" s="1"/>
  <c r="AF61" i="83"/>
  <c r="AO61" i="83" s="1"/>
  <c r="AE61" i="83"/>
  <c r="AR57" i="89"/>
  <c r="X60" i="43"/>
  <c r="Y60" i="43"/>
  <c r="AH62" i="86"/>
  <c r="AQ62" i="86" s="1"/>
  <c r="X61" i="76"/>
  <c r="Y61" i="76"/>
  <c r="Z62" i="96"/>
  <c r="AR59" i="82"/>
  <c r="AR58" i="78"/>
  <c r="X61" i="31"/>
  <c r="Y61" i="31"/>
  <c r="Y62" i="95"/>
  <c r="X62" i="95"/>
  <c r="Z62" i="95" s="1"/>
  <c r="X62" i="28"/>
  <c r="Y62" i="28"/>
  <c r="AR59" i="29"/>
  <c r="X62" i="26"/>
  <c r="Z62" i="26" s="1"/>
  <c r="Y62" i="26"/>
  <c r="AH61" i="93"/>
  <c r="AQ61" i="93" s="1"/>
  <c r="AR62" i="91"/>
  <c r="AI59" i="41"/>
  <c r="AN59" i="41"/>
  <c r="AR60" i="34"/>
  <c r="AR59" i="39"/>
  <c r="AI60" i="90"/>
  <c r="AN60" i="90"/>
  <c r="AN58" i="92"/>
  <c r="AI58" i="92"/>
  <c r="AN59" i="43"/>
  <c r="AI59" i="43"/>
  <c r="AF62" i="86"/>
  <c r="AO62" i="86" s="1"/>
  <c r="AG63" i="91"/>
  <c r="AP63" i="91" s="1"/>
  <c r="AF63" i="91"/>
  <c r="AO63" i="91" s="1"/>
  <c r="AE63" i="91"/>
  <c r="W64" i="91"/>
  <c r="X62" i="40"/>
  <c r="Y62" i="40"/>
  <c r="Y63" i="25"/>
  <c r="X63" i="25"/>
  <c r="X61" i="80"/>
  <c r="Y61" i="80"/>
  <c r="Z61" i="90" l="1"/>
  <c r="AN60" i="80"/>
  <c r="AE58" i="89"/>
  <c r="AI61" i="73"/>
  <c r="AF58" i="89"/>
  <c r="AO58" i="89" s="1"/>
  <c r="W63" i="77"/>
  <c r="Y63" i="77" s="1"/>
  <c r="AE62" i="77"/>
  <c r="AF59" i="35"/>
  <c r="AO59" i="35" s="1"/>
  <c r="AF60" i="82"/>
  <c r="AO60" i="82" s="1"/>
  <c r="AE59" i="46"/>
  <c r="Z59" i="92"/>
  <c r="AF59" i="46"/>
  <c r="AO59" i="46" s="1"/>
  <c r="Z60" i="36"/>
  <c r="Z62" i="28"/>
  <c r="Z61" i="87"/>
  <c r="W62" i="87" s="1"/>
  <c r="X62" i="73"/>
  <c r="AE59" i="75"/>
  <c r="AG60" i="84"/>
  <c r="AP60" i="84" s="1"/>
  <c r="AE60" i="84"/>
  <c r="AN60" i="84" s="1"/>
  <c r="AG59" i="75"/>
  <c r="AP59" i="75" s="1"/>
  <c r="W61" i="84"/>
  <c r="Z61" i="31"/>
  <c r="AF61" i="31" s="1"/>
  <c r="AO61" i="31" s="1"/>
  <c r="AG61" i="44"/>
  <c r="AP61" i="44" s="1"/>
  <c r="W63" i="86"/>
  <c r="Y63" i="86" s="1"/>
  <c r="AG61" i="93"/>
  <c r="AP61" i="93" s="1"/>
  <c r="AG62" i="86"/>
  <c r="AP62" i="86" s="1"/>
  <c r="AF61" i="93"/>
  <c r="AO61" i="93" s="1"/>
  <c r="Z60" i="43"/>
  <c r="W61" i="43" s="1"/>
  <c r="AE61" i="44"/>
  <c r="W62" i="93"/>
  <c r="X62" i="93" s="1"/>
  <c r="Z62" i="30"/>
  <c r="W63" i="30" s="1"/>
  <c r="AE59" i="88"/>
  <c r="W60" i="88"/>
  <c r="Z62" i="40"/>
  <c r="AE62" i="40" s="1"/>
  <c r="Z61" i="80"/>
  <c r="AG61" i="80" s="1"/>
  <c r="AP61" i="80" s="1"/>
  <c r="Z60" i="41"/>
  <c r="W61" i="41" s="1"/>
  <c r="AG59" i="88"/>
  <c r="AP59" i="88" s="1"/>
  <c r="Z61" i="76"/>
  <c r="AG61" i="76" s="1"/>
  <c r="AP61" i="76" s="1"/>
  <c r="AG62" i="26"/>
  <c r="AP62" i="26" s="1"/>
  <c r="AF62" i="26"/>
  <c r="AO62" i="26" s="1"/>
  <c r="AE62" i="26"/>
  <c r="W63" i="26"/>
  <c r="AG63" i="79"/>
  <c r="AP63" i="79" s="1"/>
  <c r="AF63" i="79"/>
  <c r="AO63" i="79" s="1"/>
  <c r="AE63" i="79"/>
  <c r="W64" i="79"/>
  <c r="AF60" i="33"/>
  <c r="AO60" i="33" s="1"/>
  <c r="AG60" i="33"/>
  <c r="AP60" i="33" s="1"/>
  <c r="W61" i="33"/>
  <c r="AE60" i="33"/>
  <c r="AF61" i="80"/>
  <c r="AO61" i="80" s="1"/>
  <c r="AE62" i="95"/>
  <c r="W63" i="95"/>
  <c r="AF62" i="95"/>
  <c r="AO62" i="95" s="1"/>
  <c r="AG62" i="95"/>
  <c r="AP62" i="95" s="1"/>
  <c r="AE62" i="28"/>
  <c r="AF62" i="28"/>
  <c r="AO62" i="28" s="1"/>
  <c r="W63" i="28"/>
  <c r="AG62" i="28"/>
  <c r="AP62" i="28" s="1"/>
  <c r="AG61" i="87"/>
  <c r="AP61" i="87" s="1"/>
  <c r="AF61" i="87"/>
  <c r="AO61" i="87" s="1"/>
  <c r="AE61" i="87"/>
  <c r="W62" i="76"/>
  <c r="AE61" i="76"/>
  <c r="W61" i="36"/>
  <c r="AG60" i="36"/>
  <c r="AP60" i="36" s="1"/>
  <c r="AE60" i="36"/>
  <c r="AF60" i="36"/>
  <c r="AO60" i="36" s="1"/>
  <c r="AR59" i="43"/>
  <c r="AG61" i="90"/>
  <c r="AP61" i="90" s="1"/>
  <c r="AF61" i="90"/>
  <c r="AO61" i="90" s="1"/>
  <c r="AE61" i="90"/>
  <c r="W62" i="90"/>
  <c r="AN62" i="48"/>
  <c r="AI62" i="48"/>
  <c r="X60" i="74"/>
  <c r="Y60" i="74"/>
  <c r="AR61" i="95"/>
  <c r="AR61" i="40"/>
  <c r="AH62" i="73"/>
  <c r="AQ62" i="73" s="1"/>
  <c r="W60" i="92"/>
  <c r="AG59" i="92"/>
  <c r="AP59" i="92" s="1"/>
  <c r="AF59" i="92"/>
  <c r="AO59" i="92" s="1"/>
  <c r="AE59" i="92"/>
  <c r="X61" i="81"/>
  <c r="Y61" i="81"/>
  <c r="X64" i="91"/>
  <c r="Y64" i="91"/>
  <c r="AR58" i="92"/>
  <c r="AN63" i="91"/>
  <c r="AI63" i="91"/>
  <c r="AI62" i="86"/>
  <c r="AN62" i="86"/>
  <c r="AR60" i="90"/>
  <c r="AR59" i="41"/>
  <c r="AH60" i="43"/>
  <c r="AQ60" i="43" s="1"/>
  <c r="AH61" i="90"/>
  <c r="AQ61" i="90" s="1"/>
  <c r="AH59" i="92"/>
  <c r="AQ59" i="92" s="1"/>
  <c r="AR60" i="31"/>
  <c r="AI59" i="78"/>
  <c r="AN59" i="78"/>
  <c r="X59" i="89"/>
  <c r="Y59" i="89"/>
  <c r="Y62" i="44"/>
  <c r="X62" i="44"/>
  <c r="AI59" i="75"/>
  <c r="AN59" i="75"/>
  <c r="AR61" i="26"/>
  <c r="AN61" i="93"/>
  <c r="AI61" i="34"/>
  <c r="AN61" i="34"/>
  <c r="Y60" i="35"/>
  <c r="X60" i="35"/>
  <c r="AN59" i="88"/>
  <c r="AI59" i="88"/>
  <c r="AH62" i="28"/>
  <c r="AQ62" i="28" s="1"/>
  <c r="AH61" i="31"/>
  <c r="AQ61" i="31" s="1"/>
  <c r="W63" i="96"/>
  <c r="AE62" i="96"/>
  <c r="AG62" i="96"/>
  <c r="AP62" i="96" s="1"/>
  <c r="AF62" i="96"/>
  <c r="AO62" i="96" s="1"/>
  <c r="X62" i="83"/>
  <c r="Y62" i="83"/>
  <c r="AI59" i="74"/>
  <c r="AN59" i="74"/>
  <c r="Z62" i="73"/>
  <c r="AR59" i="33"/>
  <c r="AF58" i="27"/>
  <c r="AO58" i="27" s="1"/>
  <c r="AG58" i="27"/>
  <c r="AP58" i="27" s="1"/>
  <c r="W59" i="27"/>
  <c r="AE58" i="27"/>
  <c r="AR60" i="32"/>
  <c r="AN58" i="89"/>
  <c r="AI58" i="89"/>
  <c r="AN62" i="77"/>
  <c r="AI62" i="77"/>
  <c r="AI59" i="35"/>
  <c r="AN59" i="35"/>
  <c r="X60" i="88"/>
  <c r="Y60" i="88"/>
  <c r="AH61" i="80"/>
  <c r="AQ61" i="80" s="1"/>
  <c r="AH63" i="25"/>
  <c r="AQ63" i="25" s="1"/>
  <c r="AR61" i="73"/>
  <c r="W61" i="29"/>
  <c r="AG60" i="29"/>
  <c r="AP60" i="29" s="1"/>
  <c r="AE60" i="29"/>
  <c r="AF60" i="29"/>
  <c r="AO60" i="29" s="1"/>
  <c r="AH60" i="33"/>
  <c r="AQ60" i="33" s="1"/>
  <c r="Y62" i="37"/>
  <c r="X62" i="37"/>
  <c r="AN60" i="82"/>
  <c r="AI60" i="82"/>
  <c r="Y60" i="46"/>
  <c r="X60" i="46"/>
  <c r="AE62" i="30"/>
  <c r="X62" i="42"/>
  <c r="Y62" i="42"/>
  <c r="X63" i="48"/>
  <c r="Y63" i="48"/>
  <c r="AG60" i="45"/>
  <c r="AP60" i="45" s="1"/>
  <c r="AF60" i="45"/>
  <c r="AO60" i="45" s="1"/>
  <c r="W61" i="45"/>
  <c r="AE60" i="45"/>
  <c r="AR60" i="80"/>
  <c r="AH60" i="47"/>
  <c r="AQ60" i="47" s="1"/>
  <c r="AH62" i="95"/>
  <c r="AQ62" i="95" s="1"/>
  <c r="AH61" i="76"/>
  <c r="AQ61" i="76" s="1"/>
  <c r="AI61" i="83"/>
  <c r="AN61" i="83"/>
  <c r="AH61" i="87"/>
  <c r="AQ61" i="87" s="1"/>
  <c r="AR60" i="76"/>
  <c r="AF58" i="94"/>
  <c r="AO58" i="94" s="1"/>
  <c r="W59" i="94"/>
  <c r="AG58" i="94"/>
  <c r="AP58" i="94" s="1"/>
  <c r="AE58" i="94"/>
  <c r="AR62" i="79"/>
  <c r="AR59" i="47"/>
  <c r="AR59" i="36"/>
  <c r="Z60" i="47"/>
  <c r="Y63" i="85"/>
  <c r="X63" i="85"/>
  <c r="AH63" i="79"/>
  <c r="AQ63" i="79" s="1"/>
  <c r="AH61" i="32"/>
  <c r="AQ61" i="32" s="1"/>
  <c r="AR60" i="87"/>
  <c r="AI60" i="81"/>
  <c r="AN60" i="81"/>
  <c r="X62" i="34"/>
  <c r="Y62" i="34"/>
  <c r="AN59" i="46"/>
  <c r="AH62" i="40"/>
  <c r="AQ62" i="40" s="1"/>
  <c r="AR62" i="25"/>
  <c r="AH62" i="26"/>
  <c r="AQ62" i="26" s="1"/>
  <c r="AH60" i="41"/>
  <c r="AQ60" i="41" s="1"/>
  <c r="Z63" i="25"/>
  <c r="X61" i="84"/>
  <c r="Y61" i="84"/>
  <c r="AN61" i="42"/>
  <c r="AI61" i="42"/>
  <c r="AE60" i="39"/>
  <c r="W61" i="39"/>
  <c r="AF60" i="39"/>
  <c r="AO60" i="39" s="1"/>
  <c r="AG60" i="39"/>
  <c r="AP60" i="39" s="1"/>
  <c r="AR61" i="28"/>
  <c r="AF62" i="38"/>
  <c r="AO62" i="38" s="1"/>
  <c r="AE62" i="38"/>
  <c r="W63" i="38"/>
  <c r="AG62" i="38"/>
  <c r="AP62" i="38" s="1"/>
  <c r="AH60" i="36"/>
  <c r="AQ60" i="36" s="1"/>
  <c r="AR61" i="30"/>
  <c r="AI62" i="85"/>
  <c r="AN62" i="85"/>
  <c r="Z61" i="32"/>
  <c r="AH62" i="30"/>
  <c r="AQ62" i="30" s="1"/>
  <c r="X60" i="78"/>
  <c r="Y60" i="78"/>
  <c r="AN61" i="44"/>
  <c r="AI61" i="44"/>
  <c r="Y60" i="75"/>
  <c r="X60" i="75"/>
  <c r="AI61" i="37"/>
  <c r="AN61" i="37"/>
  <c r="Y61" i="82"/>
  <c r="X61" i="82"/>
  <c r="X63" i="77" l="1"/>
  <c r="AI60" i="84"/>
  <c r="Y62" i="93"/>
  <c r="X63" i="86"/>
  <c r="Z63" i="86" s="1"/>
  <c r="AI59" i="46"/>
  <c r="AG61" i="31"/>
  <c r="AP61" i="31" s="1"/>
  <c r="AF61" i="76"/>
  <c r="AO61" i="76" s="1"/>
  <c r="W62" i="31"/>
  <c r="Z62" i="42"/>
  <c r="AF62" i="30"/>
  <c r="AO62" i="30" s="1"/>
  <c r="Z62" i="37"/>
  <c r="AG62" i="30"/>
  <c r="AP62" i="30" s="1"/>
  <c r="AI61" i="93"/>
  <c r="AG60" i="41"/>
  <c r="AP60" i="41" s="1"/>
  <c r="W62" i="80"/>
  <c r="AE61" i="31"/>
  <c r="AE60" i="41"/>
  <c r="AE61" i="80"/>
  <c r="AI61" i="80" s="1"/>
  <c r="Z60" i="46"/>
  <c r="AF60" i="46" s="1"/>
  <c r="AO60" i="46" s="1"/>
  <c r="Z59" i="89"/>
  <c r="AF59" i="89" s="1"/>
  <c r="AO59" i="89" s="1"/>
  <c r="AE60" i="43"/>
  <c r="AG62" i="40"/>
  <c r="AP62" i="40" s="1"/>
  <c r="Z60" i="88"/>
  <c r="AF60" i="43"/>
  <c r="AO60" i="43" s="1"/>
  <c r="AF62" i="40"/>
  <c r="AO62" i="40" s="1"/>
  <c r="AG60" i="43"/>
  <c r="AP60" i="43" s="1"/>
  <c r="Z60" i="35"/>
  <c r="Z64" i="91"/>
  <c r="AG64" i="91" s="1"/>
  <c r="AP64" i="91" s="1"/>
  <c r="Z63" i="85"/>
  <c r="AG63" i="85" s="1"/>
  <c r="AP63" i="85" s="1"/>
  <c r="Z62" i="93"/>
  <c r="AG62" i="93" s="1"/>
  <c r="AP62" i="93" s="1"/>
  <c r="Z60" i="78"/>
  <c r="AE60" i="78" s="1"/>
  <c r="Z63" i="48"/>
  <c r="AF63" i="48" s="1"/>
  <c r="AO63" i="48" s="1"/>
  <c r="AF60" i="41"/>
  <c r="AO60" i="41" s="1"/>
  <c r="W63" i="40"/>
  <c r="Z61" i="82"/>
  <c r="AG61" i="82" s="1"/>
  <c r="AP61" i="82" s="1"/>
  <c r="Z62" i="34"/>
  <c r="AF62" i="34" s="1"/>
  <c r="AO62" i="34" s="1"/>
  <c r="Z61" i="81"/>
  <c r="AE61" i="81" s="1"/>
  <c r="W63" i="42"/>
  <c r="AG62" i="42"/>
  <c r="AP62" i="42" s="1"/>
  <c r="AF62" i="42"/>
  <c r="AO62" i="42" s="1"/>
  <c r="AE62" i="42"/>
  <c r="W62" i="82"/>
  <c r="AG63" i="86"/>
  <c r="AP63" i="86" s="1"/>
  <c r="AF63" i="86"/>
  <c r="AO63" i="86" s="1"/>
  <c r="W64" i="86"/>
  <c r="AE63" i="86"/>
  <c r="W61" i="46"/>
  <c r="AG60" i="46"/>
  <c r="AP60" i="46" s="1"/>
  <c r="AE60" i="46"/>
  <c r="W65" i="91"/>
  <c r="AF64" i="91"/>
  <c r="AO64" i="91" s="1"/>
  <c r="AE64" i="91"/>
  <c r="W61" i="88"/>
  <c r="AF60" i="88"/>
  <c r="AO60" i="88" s="1"/>
  <c r="AE60" i="88"/>
  <c r="AG60" i="88"/>
  <c r="AP60" i="88" s="1"/>
  <c r="AG60" i="78"/>
  <c r="AP60" i="78" s="1"/>
  <c r="AF60" i="78"/>
  <c r="AO60" i="78" s="1"/>
  <c r="AH60" i="75"/>
  <c r="AQ60" i="75" s="1"/>
  <c r="AI62" i="38"/>
  <c r="AN62" i="38"/>
  <c r="AH61" i="84"/>
  <c r="AQ61" i="84" s="1"/>
  <c r="W61" i="47"/>
  <c r="AG60" i="47"/>
  <c r="AP60" i="47" s="1"/>
  <c r="AF60" i="47"/>
  <c r="AO60" i="47" s="1"/>
  <c r="AE60" i="47"/>
  <c r="AN62" i="30"/>
  <c r="AR61" i="44"/>
  <c r="AR62" i="85"/>
  <c r="AR61" i="37"/>
  <c r="AR61" i="42"/>
  <c r="AH63" i="85"/>
  <c r="AQ63" i="85" s="1"/>
  <c r="AN60" i="45"/>
  <c r="AI60" i="45"/>
  <c r="AH60" i="46"/>
  <c r="AQ60" i="46" s="1"/>
  <c r="AN58" i="27"/>
  <c r="AI58" i="27"/>
  <c r="AF62" i="73"/>
  <c r="AO62" i="73" s="1"/>
  <c r="AE62" i="73"/>
  <c r="W63" i="73"/>
  <c r="AG62" i="73"/>
  <c r="AP62" i="73" s="1"/>
  <c r="AR61" i="34"/>
  <c r="AR63" i="91"/>
  <c r="AI61" i="90"/>
  <c r="AN61" i="90"/>
  <c r="AN60" i="41"/>
  <c r="AE62" i="37"/>
  <c r="W63" i="37"/>
  <c r="AF62" i="37"/>
  <c r="AO62" i="37" s="1"/>
  <c r="AG62" i="37"/>
  <c r="AP62" i="37" s="1"/>
  <c r="AH60" i="74"/>
  <c r="AQ60" i="74" s="1"/>
  <c r="AI60" i="36"/>
  <c r="AN60" i="36"/>
  <c r="Y62" i="76"/>
  <c r="X62" i="76"/>
  <c r="Y63" i="40"/>
  <c r="X63" i="40"/>
  <c r="AH61" i="82"/>
  <c r="AQ61" i="82" s="1"/>
  <c r="W62" i="32"/>
  <c r="AG61" i="32"/>
  <c r="AP61" i="32" s="1"/>
  <c r="AF61" i="32"/>
  <c r="AO61" i="32" s="1"/>
  <c r="AE61" i="32"/>
  <c r="X63" i="38"/>
  <c r="Y63" i="38"/>
  <c r="AH62" i="34"/>
  <c r="AQ62" i="34" s="1"/>
  <c r="AH62" i="42"/>
  <c r="AQ62" i="42" s="1"/>
  <c r="Y63" i="30"/>
  <c r="X63" i="30"/>
  <c r="AI60" i="29"/>
  <c r="AN60" i="29"/>
  <c r="AR59" i="74"/>
  <c r="AI62" i="96"/>
  <c r="AN62" i="96"/>
  <c r="AH63" i="77"/>
  <c r="AQ63" i="77" s="1"/>
  <c r="AR61" i="93"/>
  <c r="AH61" i="81"/>
  <c r="AQ61" i="81" s="1"/>
  <c r="X60" i="92"/>
  <c r="Y60" i="92"/>
  <c r="Z60" i="74"/>
  <c r="Y62" i="87"/>
  <c r="X62" i="87"/>
  <c r="Y62" i="80"/>
  <c r="X62" i="80"/>
  <c r="AI62" i="40"/>
  <c r="AN62" i="40"/>
  <c r="Y63" i="26"/>
  <c r="X63" i="26"/>
  <c r="AR60" i="82"/>
  <c r="AR59" i="88"/>
  <c r="X61" i="43"/>
  <c r="Y61" i="43"/>
  <c r="AH62" i="44"/>
  <c r="AQ62" i="44" s="1"/>
  <c r="AR62" i="48"/>
  <c r="Y62" i="31"/>
  <c r="X62" i="31"/>
  <c r="AN62" i="26"/>
  <c r="AI62" i="26"/>
  <c r="AH60" i="78"/>
  <c r="AQ60" i="78" s="1"/>
  <c r="Y61" i="45"/>
  <c r="X61" i="45"/>
  <c r="AR58" i="89"/>
  <c r="X59" i="27"/>
  <c r="Y59" i="27"/>
  <c r="AG60" i="35"/>
  <c r="AP60" i="35" s="1"/>
  <c r="AE60" i="35"/>
  <c r="W61" i="35"/>
  <c r="AF60" i="35"/>
  <c r="AO60" i="35" s="1"/>
  <c r="AH62" i="93"/>
  <c r="AQ62" i="93" s="1"/>
  <c r="AH59" i="89"/>
  <c r="AQ59" i="89" s="1"/>
  <c r="Y61" i="39"/>
  <c r="X61" i="39"/>
  <c r="Z61" i="84"/>
  <c r="AH63" i="86"/>
  <c r="AQ63" i="86" s="1"/>
  <c r="AR59" i="35"/>
  <c r="AH62" i="83"/>
  <c r="AQ62" i="83" s="1"/>
  <c r="Y63" i="96"/>
  <c r="X63" i="96"/>
  <c r="Z63" i="77"/>
  <c r="AR59" i="78"/>
  <c r="X61" i="36"/>
  <c r="Y61" i="36"/>
  <c r="AI61" i="87"/>
  <c r="AN61" i="87"/>
  <c r="Y63" i="28"/>
  <c r="X63" i="28"/>
  <c r="Y63" i="95"/>
  <c r="X63" i="95"/>
  <c r="AN60" i="33"/>
  <c r="AI60" i="33"/>
  <c r="Y64" i="79"/>
  <c r="X64" i="79"/>
  <c r="AN61" i="31"/>
  <c r="Y59" i="94"/>
  <c r="X59" i="94"/>
  <c r="AH60" i="88"/>
  <c r="AQ60" i="88" s="1"/>
  <c r="AN62" i="28"/>
  <c r="AI62" i="28"/>
  <c r="Z60" i="75"/>
  <c r="AI60" i="39"/>
  <c r="AN60" i="39"/>
  <c r="W64" i="25"/>
  <c r="AG63" i="25"/>
  <c r="AP63" i="25" s="1"/>
  <c r="AF63" i="25"/>
  <c r="AO63" i="25" s="1"/>
  <c r="AE63" i="25"/>
  <c r="AR59" i="46"/>
  <c r="AR60" i="81"/>
  <c r="AN58" i="94"/>
  <c r="AI58" i="94"/>
  <c r="AR61" i="83"/>
  <c r="AH63" i="48"/>
  <c r="AQ63" i="48" s="1"/>
  <c r="AH62" i="37"/>
  <c r="AQ62" i="37" s="1"/>
  <c r="X61" i="29"/>
  <c r="Y61" i="29"/>
  <c r="AR62" i="77"/>
  <c r="Z62" i="83"/>
  <c r="AH60" i="35"/>
  <c r="AQ60" i="35" s="1"/>
  <c r="AN60" i="43"/>
  <c r="AR59" i="75"/>
  <c r="Z62" i="44"/>
  <c r="AR60" i="84"/>
  <c r="AR62" i="86"/>
  <c r="AH64" i="91"/>
  <c r="AQ64" i="91" s="1"/>
  <c r="AN59" i="92"/>
  <c r="AI59" i="92"/>
  <c r="Y62" i="90"/>
  <c r="X62" i="90"/>
  <c r="AN61" i="76"/>
  <c r="AI61" i="76"/>
  <c r="X61" i="41"/>
  <c r="Y61" i="41"/>
  <c r="AN62" i="95"/>
  <c r="AI62" i="95"/>
  <c r="Y61" i="33"/>
  <c r="X61" i="33"/>
  <c r="AN63" i="79"/>
  <c r="AI63" i="79"/>
  <c r="AN61" i="80" l="1"/>
  <c r="AI61" i="31"/>
  <c r="AI62" i="30"/>
  <c r="Z64" i="79"/>
  <c r="Z63" i="28"/>
  <c r="W64" i="85"/>
  <c r="X64" i="85" s="1"/>
  <c r="Z61" i="39"/>
  <c r="AE63" i="85"/>
  <c r="AF63" i="85"/>
  <c r="AO63" i="85" s="1"/>
  <c r="Z63" i="95"/>
  <c r="AG63" i="95" s="1"/>
  <c r="AP63" i="95" s="1"/>
  <c r="AG62" i="34"/>
  <c r="AP62" i="34" s="1"/>
  <c r="Z63" i="26"/>
  <c r="W64" i="26" s="1"/>
  <c r="AG61" i="81"/>
  <c r="AP61" i="81" s="1"/>
  <c r="W61" i="78"/>
  <c r="W62" i="81"/>
  <c r="AF61" i="81"/>
  <c r="AO61" i="81" s="1"/>
  <c r="AG59" i="89"/>
  <c r="AP59" i="89" s="1"/>
  <c r="AI60" i="43"/>
  <c r="AR60" i="43" s="1"/>
  <c r="Z59" i="94"/>
  <c r="W64" i="48"/>
  <c r="AI60" i="41"/>
  <c r="AE63" i="48"/>
  <c r="AG63" i="48"/>
  <c r="AP63" i="48" s="1"/>
  <c r="AE59" i="89"/>
  <c r="AI59" i="89" s="1"/>
  <c r="W60" i="89"/>
  <c r="Z61" i="29"/>
  <c r="W63" i="93"/>
  <c r="Z63" i="96"/>
  <c r="W64" i="96" s="1"/>
  <c r="Z60" i="92"/>
  <c r="AE62" i="93"/>
  <c r="AN62" i="93" s="1"/>
  <c r="W63" i="34"/>
  <c r="AF62" i="93"/>
  <c r="AO62" i="93" s="1"/>
  <c r="AE62" i="34"/>
  <c r="AN62" i="34" s="1"/>
  <c r="AE61" i="82"/>
  <c r="AN61" i="82" s="1"/>
  <c r="AF61" i="82"/>
  <c r="AO61" i="82" s="1"/>
  <c r="Z62" i="31"/>
  <c r="W63" i="31" s="1"/>
  <c r="Z62" i="76"/>
  <c r="Z63" i="30"/>
  <c r="W64" i="30" s="1"/>
  <c r="Z61" i="41"/>
  <c r="W62" i="41" s="1"/>
  <c r="Z59" i="27"/>
  <c r="W60" i="27" s="1"/>
  <c r="Z61" i="33"/>
  <c r="AF61" i="33" s="1"/>
  <c r="AO61" i="33" s="1"/>
  <c r="Z62" i="87"/>
  <c r="AE62" i="87" s="1"/>
  <c r="AF59" i="94"/>
  <c r="AO59" i="94" s="1"/>
  <c r="AG59" i="94"/>
  <c r="AP59" i="94" s="1"/>
  <c r="W60" i="94"/>
  <c r="AE59" i="94"/>
  <c r="AG63" i="30"/>
  <c r="AP63" i="30" s="1"/>
  <c r="AE63" i="30"/>
  <c r="AG61" i="39"/>
  <c r="AP61" i="39" s="1"/>
  <c r="AE61" i="39"/>
  <c r="AF61" i="39"/>
  <c r="AO61" i="39" s="1"/>
  <c r="W62" i="39"/>
  <c r="W64" i="95"/>
  <c r="AF63" i="95"/>
  <c r="AO63" i="95" s="1"/>
  <c r="AE63" i="95"/>
  <c r="AG63" i="96"/>
  <c r="AP63" i="96" s="1"/>
  <c r="W63" i="76"/>
  <c r="AG62" i="76"/>
  <c r="AP62" i="76" s="1"/>
  <c r="AF62" i="76"/>
  <c r="AO62" i="76" s="1"/>
  <c r="AE62" i="76"/>
  <c r="AR59" i="92"/>
  <c r="AH59" i="94"/>
  <c r="AQ59" i="94" s="1"/>
  <c r="AH63" i="96"/>
  <c r="AQ63" i="96" s="1"/>
  <c r="Y61" i="35"/>
  <c r="X61" i="35"/>
  <c r="AR62" i="40"/>
  <c r="AR62" i="96"/>
  <c r="AI62" i="37"/>
  <c r="AN62" i="37"/>
  <c r="AI62" i="73"/>
  <c r="AN62" i="73"/>
  <c r="AR62" i="30"/>
  <c r="X61" i="47"/>
  <c r="Y61" i="47"/>
  <c r="AI60" i="88"/>
  <c r="AN60" i="88"/>
  <c r="X62" i="81"/>
  <c r="Y62" i="81"/>
  <c r="X60" i="89"/>
  <c r="Y60" i="89"/>
  <c r="Y63" i="34"/>
  <c r="X63" i="34"/>
  <c r="X62" i="82"/>
  <c r="Y62" i="82"/>
  <c r="AR61" i="76"/>
  <c r="AH61" i="29"/>
  <c r="AQ61" i="29" s="1"/>
  <c r="Y64" i="25"/>
  <c r="X64" i="25"/>
  <c r="W65" i="79"/>
  <c r="AG64" i="79"/>
  <c r="AP64" i="79" s="1"/>
  <c r="AF64" i="79"/>
  <c r="AO64" i="79" s="1"/>
  <c r="AE64" i="79"/>
  <c r="AH63" i="28"/>
  <c r="AQ63" i="28" s="1"/>
  <c r="AH61" i="36"/>
  <c r="AQ61" i="36" s="1"/>
  <c r="AH62" i="31"/>
  <c r="AQ62" i="31" s="1"/>
  <c r="AH62" i="80"/>
  <c r="AQ62" i="80" s="1"/>
  <c r="AG60" i="74"/>
  <c r="AP60" i="74" s="1"/>
  <c r="AF60" i="74"/>
  <c r="AO60" i="74" s="1"/>
  <c r="AE60" i="74"/>
  <c r="W61" i="74"/>
  <c r="AH63" i="38"/>
  <c r="AQ63" i="38" s="1"/>
  <c r="X62" i="32"/>
  <c r="Y62" i="32"/>
  <c r="AH63" i="40"/>
  <c r="AQ63" i="40" s="1"/>
  <c r="AR62" i="38"/>
  <c r="X64" i="48"/>
  <c r="Y64" i="48"/>
  <c r="X61" i="78"/>
  <c r="Y61" i="78"/>
  <c r="Z61" i="78" s="1"/>
  <c r="X61" i="46"/>
  <c r="Y61" i="46"/>
  <c r="X63" i="93"/>
  <c r="Y63" i="93"/>
  <c r="Z63" i="93" s="1"/>
  <c r="AI62" i="42"/>
  <c r="AN62" i="42"/>
  <c r="AR62" i="95"/>
  <c r="AF61" i="29"/>
  <c r="AO61" i="29" s="1"/>
  <c r="AE61" i="29"/>
  <c r="W62" i="29"/>
  <c r="AG61" i="29"/>
  <c r="AP61" i="29" s="1"/>
  <c r="AR60" i="33"/>
  <c r="Z61" i="36"/>
  <c r="AN60" i="35"/>
  <c r="AI60" i="35"/>
  <c r="AH61" i="43"/>
  <c r="AQ61" i="43" s="1"/>
  <c r="AH63" i="26"/>
  <c r="AQ63" i="26" s="1"/>
  <c r="Z63" i="38"/>
  <c r="AR60" i="36"/>
  <c r="AR60" i="41"/>
  <c r="AR58" i="27"/>
  <c r="AI60" i="47"/>
  <c r="AN60" i="47"/>
  <c r="AN63" i="48"/>
  <c r="AN60" i="78"/>
  <c r="AI60" i="78"/>
  <c r="Y65" i="91"/>
  <c r="X65" i="91"/>
  <c r="AN63" i="86"/>
  <c r="AI63" i="86"/>
  <c r="AI61" i="82"/>
  <c r="AR63" i="79"/>
  <c r="AH62" i="90"/>
  <c r="AQ62" i="90" s="1"/>
  <c r="AE62" i="83"/>
  <c r="W63" i="83"/>
  <c r="AG62" i="83"/>
  <c r="AP62" i="83" s="1"/>
  <c r="AF62" i="83"/>
  <c r="AO62" i="83" s="1"/>
  <c r="AR58" i="94"/>
  <c r="AI63" i="25"/>
  <c r="AN63" i="25"/>
  <c r="AR60" i="39"/>
  <c r="AR61" i="31"/>
  <c r="AG63" i="28"/>
  <c r="AP63" i="28" s="1"/>
  <c r="W64" i="28"/>
  <c r="AE63" i="28"/>
  <c r="AF63" i="28"/>
  <c r="AO63" i="28" s="1"/>
  <c r="AG61" i="84"/>
  <c r="AP61" i="84" s="1"/>
  <c r="AF61" i="84"/>
  <c r="AO61" i="84" s="1"/>
  <c r="AE61" i="84"/>
  <c r="W62" i="84"/>
  <c r="AH61" i="45"/>
  <c r="AQ61" i="45" s="1"/>
  <c r="Z61" i="43"/>
  <c r="Z62" i="80"/>
  <c r="AH60" i="92"/>
  <c r="AQ60" i="92" s="1"/>
  <c r="AI61" i="32"/>
  <c r="AN61" i="32"/>
  <c r="Z63" i="40"/>
  <c r="AR60" i="45"/>
  <c r="X61" i="88"/>
  <c r="Y61" i="88"/>
  <c r="Y64" i="86"/>
  <c r="X64" i="86"/>
  <c r="AN63" i="85"/>
  <c r="AI63" i="85"/>
  <c r="AN61" i="81"/>
  <c r="AI61" i="81"/>
  <c r="AG60" i="75"/>
  <c r="AP60" i="75" s="1"/>
  <c r="AF60" i="75"/>
  <c r="AO60" i="75" s="1"/>
  <c r="AE60" i="75"/>
  <c r="W61" i="75"/>
  <c r="AH63" i="95"/>
  <c r="AQ63" i="95" s="1"/>
  <c r="AH61" i="39"/>
  <c r="AQ61" i="39" s="1"/>
  <c r="AH62" i="87"/>
  <c r="AQ62" i="87" s="1"/>
  <c r="AF60" i="92"/>
  <c r="AO60" i="92" s="1"/>
  <c r="W61" i="92"/>
  <c r="AG60" i="92"/>
  <c r="AP60" i="92" s="1"/>
  <c r="AE60" i="92"/>
  <c r="AR60" i="29"/>
  <c r="AH62" i="76"/>
  <c r="AQ62" i="76" s="1"/>
  <c r="AR61" i="90"/>
  <c r="AI64" i="91"/>
  <c r="AN64" i="91"/>
  <c r="AI60" i="46"/>
  <c r="AN60" i="46"/>
  <c r="AN59" i="89"/>
  <c r="AH61" i="33"/>
  <c r="AQ61" i="33" s="1"/>
  <c r="AH61" i="41"/>
  <c r="AQ61" i="41" s="1"/>
  <c r="Z62" i="90"/>
  <c r="W63" i="44"/>
  <c r="AF62" i="44"/>
  <c r="AO62" i="44" s="1"/>
  <c r="AG62" i="44"/>
  <c r="AP62" i="44" s="1"/>
  <c r="AE62" i="44"/>
  <c r="AR62" i="28"/>
  <c r="AH64" i="79"/>
  <c r="AQ64" i="79" s="1"/>
  <c r="AR61" i="87"/>
  <c r="W64" i="77"/>
  <c r="AG63" i="77"/>
  <c r="AP63" i="77" s="1"/>
  <c r="AF63" i="77"/>
  <c r="AO63" i="77" s="1"/>
  <c r="AE63" i="77"/>
  <c r="AH59" i="27"/>
  <c r="AQ59" i="27" s="1"/>
  <c r="Z61" i="45"/>
  <c r="AR62" i="26"/>
  <c r="AR61" i="80"/>
  <c r="AH63" i="30"/>
  <c r="AQ63" i="30" s="1"/>
  <c r="Y63" i="37"/>
  <c r="X63" i="37"/>
  <c r="Z63" i="37" s="1"/>
  <c r="Y63" i="73"/>
  <c r="X63" i="73"/>
  <c r="X63" i="42"/>
  <c r="Y63" i="42"/>
  <c r="Y64" i="85" l="1"/>
  <c r="AE63" i="26"/>
  <c r="AF62" i="87"/>
  <c r="AO62" i="87" s="1"/>
  <c r="AF63" i="26"/>
  <c r="AO63" i="26" s="1"/>
  <c r="AE62" i="31"/>
  <c r="AG63" i="26"/>
  <c r="AP63" i="26" s="1"/>
  <c r="AF62" i="31"/>
  <c r="AO62" i="31" s="1"/>
  <c r="AG62" i="31"/>
  <c r="AP62" i="31" s="1"/>
  <c r="AI62" i="93"/>
  <c r="AF63" i="30"/>
  <c r="AO63" i="30" s="1"/>
  <c r="AE61" i="33"/>
  <c r="AI63" i="48"/>
  <c r="Z62" i="82"/>
  <c r="AG61" i="33"/>
  <c r="AP61" i="33" s="1"/>
  <c r="AE61" i="41"/>
  <c r="W62" i="33"/>
  <c r="Z63" i="42"/>
  <c r="AE63" i="96"/>
  <c r="AF63" i="96"/>
  <c r="AO63" i="96" s="1"/>
  <c r="AE59" i="27"/>
  <c r="AF59" i="27"/>
  <c r="AO59" i="27" s="1"/>
  <c r="Z64" i="85"/>
  <c r="AE64" i="85" s="1"/>
  <c r="AG59" i="27"/>
  <c r="AP59" i="27" s="1"/>
  <c r="AI62" i="34"/>
  <c r="Z60" i="89"/>
  <c r="AF61" i="41"/>
  <c r="AO61" i="41" s="1"/>
  <c r="Z62" i="81"/>
  <c r="AG62" i="81" s="1"/>
  <c r="AP62" i="81" s="1"/>
  <c r="AG61" i="41"/>
  <c r="AP61" i="41" s="1"/>
  <c r="AG62" i="87"/>
  <c r="AP62" i="87" s="1"/>
  <c r="Z62" i="32"/>
  <c r="W63" i="32" s="1"/>
  <c r="W63" i="87"/>
  <c r="Z61" i="88"/>
  <c r="W62" i="88" s="1"/>
  <c r="AF62" i="32"/>
  <c r="AO62" i="32" s="1"/>
  <c r="AE62" i="32"/>
  <c r="AG62" i="32"/>
  <c r="AP62" i="32" s="1"/>
  <c r="AE61" i="88"/>
  <c r="W64" i="93"/>
  <c r="AG63" i="93"/>
  <c r="AP63" i="93" s="1"/>
  <c r="AF63" i="93"/>
  <c r="AO63" i="93" s="1"/>
  <c r="AE63" i="93"/>
  <c r="W62" i="78"/>
  <c r="AG61" i="78"/>
  <c r="AP61" i="78" s="1"/>
  <c r="AE61" i="78"/>
  <c r="AF61" i="78"/>
  <c r="AO61" i="78" s="1"/>
  <c r="AR63" i="86"/>
  <c r="AR62" i="34"/>
  <c r="Y61" i="75"/>
  <c r="X61" i="75"/>
  <c r="AH63" i="37"/>
  <c r="AQ63" i="37" s="1"/>
  <c r="W62" i="45"/>
  <c r="AG61" i="45"/>
  <c r="AP61" i="45" s="1"/>
  <c r="AF61" i="45"/>
  <c r="AO61" i="45" s="1"/>
  <c r="AE61" i="45"/>
  <c r="AI63" i="77"/>
  <c r="AN63" i="77"/>
  <c r="AH63" i="42"/>
  <c r="AQ63" i="42" s="1"/>
  <c r="AF62" i="90"/>
  <c r="AO62" i="90" s="1"/>
  <c r="AG62" i="90"/>
  <c r="AP62" i="90" s="1"/>
  <c r="AE62" i="90"/>
  <c r="W63" i="90"/>
  <c r="AI63" i="26"/>
  <c r="AN63" i="26"/>
  <c r="AH64" i="86"/>
  <c r="AQ64" i="86" s="1"/>
  <c r="AI62" i="31"/>
  <c r="AN62" i="31"/>
  <c r="X64" i="28"/>
  <c r="Y64" i="28"/>
  <c r="AR60" i="78"/>
  <c r="AG63" i="38"/>
  <c r="AP63" i="38" s="1"/>
  <c r="AE63" i="38"/>
  <c r="AF63" i="38"/>
  <c r="AO63" i="38" s="1"/>
  <c r="W64" i="38"/>
  <c r="X62" i="29"/>
  <c r="Y62" i="29"/>
  <c r="AR62" i="42"/>
  <c r="AH64" i="25"/>
  <c r="AQ64" i="25" s="1"/>
  <c r="AE62" i="82"/>
  <c r="AG62" i="82"/>
  <c r="AP62" i="82" s="1"/>
  <c r="AF62" i="82"/>
  <c r="AO62" i="82" s="1"/>
  <c r="W63" i="82"/>
  <c r="W61" i="89"/>
  <c r="AE60" i="89"/>
  <c r="AG60" i="89"/>
  <c r="AP60" i="89" s="1"/>
  <c r="AF60" i="89"/>
  <c r="AO60" i="89" s="1"/>
  <c r="AR62" i="73"/>
  <c r="AN63" i="96"/>
  <c r="AI63" i="96"/>
  <c r="Y63" i="87"/>
  <c r="X63" i="87"/>
  <c r="AE63" i="42"/>
  <c r="W64" i="42"/>
  <c r="AF63" i="42"/>
  <c r="AO63" i="42" s="1"/>
  <c r="AG63" i="42"/>
  <c r="AP63" i="42" s="1"/>
  <c r="AI62" i="44"/>
  <c r="AN62" i="44"/>
  <c r="AR63" i="25"/>
  <c r="Y63" i="83"/>
  <c r="X63" i="83"/>
  <c r="AR61" i="82"/>
  <c r="AF61" i="36"/>
  <c r="AO61" i="36" s="1"/>
  <c r="AE61" i="36"/>
  <c r="W62" i="36"/>
  <c r="AG61" i="36"/>
  <c r="AP61" i="36" s="1"/>
  <c r="AI61" i="29"/>
  <c r="AN61" i="29"/>
  <c r="AH61" i="46"/>
  <c r="AQ61" i="46" s="1"/>
  <c r="AH64" i="48"/>
  <c r="AQ64" i="48" s="1"/>
  <c r="Y61" i="74"/>
  <c r="X61" i="74"/>
  <c r="AI64" i="79"/>
  <c r="AN64" i="79"/>
  <c r="AH63" i="34"/>
  <c r="AQ63" i="34" s="1"/>
  <c r="AH61" i="47"/>
  <c r="AQ61" i="47" s="1"/>
  <c r="AH61" i="35"/>
  <c r="AQ61" i="35" s="1"/>
  <c r="X62" i="33"/>
  <c r="Y62" i="33"/>
  <c r="AN62" i="87"/>
  <c r="AH63" i="73"/>
  <c r="AQ63" i="73" s="1"/>
  <c r="AR60" i="46"/>
  <c r="AR61" i="81"/>
  <c r="Z64" i="86"/>
  <c r="AG63" i="40"/>
  <c r="AP63" i="40" s="1"/>
  <c r="AF63" i="40"/>
  <c r="AO63" i="40" s="1"/>
  <c r="AE63" i="40"/>
  <c r="W64" i="40"/>
  <c r="AI62" i="83"/>
  <c r="AN62" i="83"/>
  <c r="AR62" i="93"/>
  <c r="AR63" i="48"/>
  <c r="Z61" i="46"/>
  <c r="Z64" i="48"/>
  <c r="AN60" i="74"/>
  <c r="AI60" i="74"/>
  <c r="Z64" i="25"/>
  <c r="AH62" i="81"/>
  <c r="AQ62" i="81" s="1"/>
  <c r="Z61" i="47"/>
  <c r="AR62" i="37"/>
  <c r="X63" i="76"/>
  <c r="Y63" i="76"/>
  <c r="AN63" i="95"/>
  <c r="AI63" i="95"/>
  <c r="X62" i="39"/>
  <c r="Y62" i="39"/>
  <c r="AN61" i="33"/>
  <c r="AI61" i="33"/>
  <c r="Y64" i="30"/>
  <c r="X64" i="30"/>
  <c r="X62" i="41"/>
  <c r="Y62" i="41"/>
  <c r="Y60" i="27"/>
  <c r="X60" i="27"/>
  <c r="AI59" i="94"/>
  <c r="AN59" i="94"/>
  <c r="AN61" i="41"/>
  <c r="AI61" i="41"/>
  <c r="AG63" i="37"/>
  <c r="AP63" i="37" s="1"/>
  <c r="AF63" i="37"/>
  <c r="AO63" i="37" s="1"/>
  <c r="AE63" i="37"/>
  <c r="W64" i="37"/>
  <c r="X64" i="77"/>
  <c r="Y64" i="77"/>
  <c r="AH65" i="91"/>
  <c r="AQ65" i="91" s="1"/>
  <c r="Z63" i="34"/>
  <c r="Z61" i="35"/>
  <c r="Z63" i="73"/>
  <c r="AR64" i="91"/>
  <c r="Y64" i="26"/>
  <c r="X64" i="26"/>
  <c r="AR63" i="85"/>
  <c r="AH61" i="88"/>
  <c r="AQ61" i="88" s="1"/>
  <c r="AR61" i="32"/>
  <c r="AG62" i="80"/>
  <c r="AP62" i="80" s="1"/>
  <c r="AF62" i="80"/>
  <c r="AO62" i="80" s="1"/>
  <c r="AE62" i="80"/>
  <c r="W63" i="80"/>
  <c r="Y63" i="31"/>
  <c r="X63" i="31"/>
  <c r="X62" i="84"/>
  <c r="Y62" i="84"/>
  <c r="AH63" i="93"/>
  <c r="AQ63" i="93" s="1"/>
  <c r="AH61" i="78"/>
  <c r="AQ61" i="78" s="1"/>
  <c r="AI62" i="76"/>
  <c r="AN62" i="76"/>
  <c r="X64" i="96"/>
  <c r="Y64" i="96"/>
  <c r="X64" i="95"/>
  <c r="Y64" i="95"/>
  <c r="AN61" i="39"/>
  <c r="AI61" i="39"/>
  <c r="AI63" i="30"/>
  <c r="AN63" i="30"/>
  <c r="X60" i="94"/>
  <c r="Y60" i="94"/>
  <c r="AI60" i="92"/>
  <c r="AN60" i="92"/>
  <c r="X63" i="44"/>
  <c r="Y63" i="44"/>
  <c r="AR59" i="89"/>
  <c r="X61" i="92"/>
  <c r="Y61" i="92"/>
  <c r="AN60" i="75"/>
  <c r="AI60" i="75"/>
  <c r="AE61" i="43"/>
  <c r="AG61" i="43"/>
  <c r="AP61" i="43" s="1"/>
  <c r="W62" i="43"/>
  <c r="AF61" i="43"/>
  <c r="AO61" i="43" s="1"/>
  <c r="AN61" i="84"/>
  <c r="AI61" i="84"/>
  <c r="AN63" i="28"/>
  <c r="AI63" i="28"/>
  <c r="AH64" i="85"/>
  <c r="AQ64" i="85" s="1"/>
  <c r="Z65" i="91"/>
  <c r="AR60" i="47"/>
  <c r="AR60" i="35"/>
  <c r="AH62" i="32"/>
  <c r="AQ62" i="32" s="1"/>
  <c r="X65" i="79"/>
  <c r="Y65" i="79"/>
  <c r="AH62" i="82"/>
  <c r="AQ62" i="82" s="1"/>
  <c r="AH60" i="89"/>
  <c r="AQ60" i="89" s="1"/>
  <c r="AR60" i="88"/>
  <c r="AI59" i="27"/>
  <c r="AN59" i="27"/>
  <c r="AG61" i="88" l="1"/>
  <c r="AP61" i="88" s="1"/>
  <c r="Z61" i="74"/>
  <c r="AE62" i="81"/>
  <c r="Z64" i="95"/>
  <c r="Z63" i="76"/>
  <c r="Z61" i="75"/>
  <c r="W62" i="75" s="1"/>
  <c r="Z60" i="94"/>
  <c r="W63" i="81"/>
  <c r="Z63" i="44"/>
  <c r="Z64" i="77"/>
  <c r="AG64" i="77" s="1"/>
  <c r="AP64" i="77" s="1"/>
  <c r="Z62" i="41"/>
  <c r="W65" i="85"/>
  <c r="Y65" i="85" s="1"/>
  <c r="AG64" i="85"/>
  <c r="AP64" i="85" s="1"/>
  <c r="AF62" i="81"/>
  <c r="AO62" i="81" s="1"/>
  <c r="AF64" i="85"/>
  <c r="AO64" i="85" s="1"/>
  <c r="Z62" i="84"/>
  <c r="AF61" i="88"/>
  <c r="AO61" i="88" s="1"/>
  <c r="Z65" i="79"/>
  <c r="W66" i="79" s="1"/>
  <c r="AI62" i="87"/>
  <c r="Z62" i="39"/>
  <c r="AG62" i="39" s="1"/>
  <c r="AP62" i="39" s="1"/>
  <c r="Z61" i="92"/>
  <c r="AE61" i="92" s="1"/>
  <c r="AE64" i="77"/>
  <c r="W65" i="77"/>
  <c r="AF64" i="77"/>
  <c r="AO64" i="77" s="1"/>
  <c r="AG61" i="92"/>
  <c r="AP61" i="92" s="1"/>
  <c r="AF63" i="76"/>
  <c r="AO63" i="76" s="1"/>
  <c r="AE63" i="76"/>
  <c r="AG63" i="76"/>
  <c r="AP63" i="76" s="1"/>
  <c r="W64" i="76"/>
  <c r="AR63" i="28"/>
  <c r="AN62" i="80"/>
  <c r="AI62" i="80"/>
  <c r="AH64" i="26"/>
  <c r="AQ64" i="26" s="1"/>
  <c r="AN63" i="37"/>
  <c r="AI63" i="37"/>
  <c r="AR59" i="94"/>
  <c r="AR59" i="27"/>
  <c r="Y62" i="43"/>
  <c r="X62" i="43"/>
  <c r="AH63" i="44"/>
  <c r="AQ63" i="44" s="1"/>
  <c r="W61" i="94"/>
  <c r="AG60" i="94"/>
  <c r="AP60" i="94" s="1"/>
  <c r="AF60" i="94"/>
  <c r="AO60" i="94" s="1"/>
  <c r="AE60" i="94"/>
  <c r="AH64" i="95"/>
  <c r="AQ64" i="95" s="1"/>
  <c r="AR62" i="76"/>
  <c r="AH62" i="84"/>
  <c r="AQ62" i="84" s="1"/>
  <c r="Y63" i="80"/>
  <c r="X63" i="80"/>
  <c r="AG63" i="73"/>
  <c r="AP63" i="73" s="1"/>
  <c r="AF63" i="73"/>
  <c r="AO63" i="73" s="1"/>
  <c r="AE63" i="73"/>
  <c r="W64" i="73"/>
  <c r="Y64" i="37"/>
  <c r="X64" i="37"/>
  <c r="AH62" i="41"/>
  <c r="AQ62" i="41" s="1"/>
  <c r="AR60" i="74"/>
  <c r="AN63" i="40"/>
  <c r="AI63" i="40"/>
  <c r="AR63" i="96"/>
  <c r="AI60" i="89"/>
  <c r="AN60" i="89"/>
  <c r="X64" i="38"/>
  <c r="Y64" i="38"/>
  <c r="AR63" i="26"/>
  <c r="AR63" i="77"/>
  <c r="AE63" i="44"/>
  <c r="AG63" i="44"/>
  <c r="AP63" i="44" s="1"/>
  <c r="W64" i="44"/>
  <c r="AF63" i="44"/>
  <c r="AO63" i="44" s="1"/>
  <c r="W62" i="74"/>
  <c r="AG61" i="74"/>
  <c r="AP61" i="74" s="1"/>
  <c r="AF61" i="74"/>
  <c r="AO61" i="74" s="1"/>
  <c r="AE61" i="74"/>
  <c r="AR61" i="29"/>
  <c r="X64" i="42"/>
  <c r="Y64" i="42"/>
  <c r="AN62" i="82"/>
  <c r="AI62" i="82"/>
  <c r="Y63" i="90"/>
  <c r="X63" i="90"/>
  <c r="AI61" i="45"/>
  <c r="AN61" i="45"/>
  <c r="AI61" i="78"/>
  <c r="AN61" i="78"/>
  <c r="AH65" i="79"/>
  <c r="AQ65" i="79" s="1"/>
  <c r="AR63" i="30"/>
  <c r="AH63" i="31"/>
  <c r="AQ63" i="31" s="1"/>
  <c r="AF63" i="34"/>
  <c r="AO63" i="34" s="1"/>
  <c r="AG63" i="34"/>
  <c r="AP63" i="34" s="1"/>
  <c r="W64" i="34"/>
  <c r="AE63" i="34"/>
  <c r="AH60" i="27"/>
  <c r="AQ60" i="27" s="1"/>
  <c r="AH64" i="30"/>
  <c r="AQ64" i="30" s="1"/>
  <c r="AH62" i="39"/>
  <c r="AQ62" i="39" s="1"/>
  <c r="AG64" i="48"/>
  <c r="AP64" i="48" s="1"/>
  <c r="AF64" i="48"/>
  <c r="AO64" i="48" s="1"/>
  <c r="AE64" i="48"/>
  <c r="W65" i="48"/>
  <c r="AR62" i="87"/>
  <c r="AI63" i="42"/>
  <c r="AN63" i="42"/>
  <c r="X61" i="89"/>
  <c r="Y61" i="89"/>
  <c r="AH64" i="28"/>
  <c r="AQ64" i="28" s="1"/>
  <c r="AN62" i="90"/>
  <c r="AI62" i="90"/>
  <c r="AN61" i="88"/>
  <c r="AI61" i="88"/>
  <c r="AI64" i="85"/>
  <c r="AN64" i="85"/>
  <c r="AN63" i="38"/>
  <c r="AI63" i="38"/>
  <c r="Z64" i="28"/>
  <c r="X64" i="93"/>
  <c r="Y64" i="93"/>
  <c r="AN62" i="81"/>
  <c r="AF65" i="91"/>
  <c r="AO65" i="91" s="1"/>
  <c r="AE65" i="91"/>
  <c r="AG65" i="91"/>
  <c r="AP65" i="91" s="1"/>
  <c r="W66" i="91"/>
  <c r="AH61" i="92"/>
  <c r="AQ61" i="92" s="1"/>
  <c r="AF64" i="95"/>
  <c r="AO64" i="95" s="1"/>
  <c r="AG64" i="95"/>
  <c r="AP64" i="95" s="1"/>
  <c r="AE64" i="95"/>
  <c r="W65" i="95"/>
  <c r="W63" i="84"/>
  <c r="AE62" i="84"/>
  <c r="AF62" i="84"/>
  <c r="AO62" i="84" s="1"/>
  <c r="AG62" i="84"/>
  <c r="AP62" i="84" s="1"/>
  <c r="W62" i="35"/>
  <c r="AG61" i="35"/>
  <c r="AP61" i="35" s="1"/>
  <c r="AF61" i="35"/>
  <c r="AO61" i="35" s="1"/>
  <c r="AE61" i="35"/>
  <c r="W63" i="41"/>
  <c r="AG62" i="41"/>
  <c r="AP62" i="41" s="1"/>
  <c r="AF62" i="41"/>
  <c r="AO62" i="41" s="1"/>
  <c r="AE62" i="41"/>
  <c r="AH63" i="76"/>
  <c r="AQ63" i="76" s="1"/>
  <c r="AR61" i="84"/>
  <c r="AR61" i="39"/>
  <c r="AH64" i="96"/>
  <c r="AQ64" i="96" s="1"/>
  <c r="AE61" i="46"/>
  <c r="W62" i="46"/>
  <c r="AG61" i="46"/>
  <c r="AP61" i="46" s="1"/>
  <c r="AF61" i="46"/>
  <c r="AO61" i="46" s="1"/>
  <c r="Z63" i="31"/>
  <c r="AR61" i="41"/>
  <c r="Z60" i="27"/>
  <c r="Z64" i="30"/>
  <c r="AR63" i="95"/>
  <c r="AH62" i="33"/>
  <c r="AQ62" i="33" s="1"/>
  <c r="AR64" i="79"/>
  <c r="Y62" i="36"/>
  <c r="X62" i="36"/>
  <c r="Z62" i="36" s="1"/>
  <c r="AH62" i="29"/>
  <c r="AQ62" i="29" s="1"/>
  <c r="X62" i="78"/>
  <c r="Y62" i="78"/>
  <c r="Y62" i="88"/>
  <c r="X62" i="88"/>
  <c r="Y63" i="81"/>
  <c r="X63" i="81"/>
  <c r="Y63" i="32"/>
  <c r="X63" i="32"/>
  <c r="AI61" i="43"/>
  <c r="AN61" i="43"/>
  <c r="AR60" i="92"/>
  <c r="Z64" i="26"/>
  <c r="AH64" i="77"/>
  <c r="AQ64" i="77" s="1"/>
  <c r="AR62" i="83"/>
  <c r="W65" i="86"/>
  <c r="AE64" i="86"/>
  <c r="AF64" i="86"/>
  <c r="AO64" i="86" s="1"/>
  <c r="AG64" i="86"/>
  <c r="AP64" i="86" s="1"/>
  <c r="AH63" i="83"/>
  <c r="AQ63" i="83" s="1"/>
  <c r="AR62" i="44"/>
  <c r="AH63" i="87"/>
  <c r="AQ63" i="87" s="1"/>
  <c r="X63" i="82"/>
  <c r="Y63" i="82"/>
  <c r="AR60" i="75"/>
  <c r="Z64" i="96"/>
  <c r="AH60" i="94"/>
  <c r="AQ60" i="94" s="1"/>
  <c r="AR61" i="33"/>
  <c r="AE61" i="47"/>
  <c r="AF61" i="47"/>
  <c r="AO61" i="47" s="1"/>
  <c r="W62" i="47"/>
  <c r="AG61" i="47"/>
  <c r="AP61" i="47" s="1"/>
  <c r="AE64" i="25"/>
  <c r="W65" i="25"/>
  <c r="AG64" i="25"/>
  <c r="AP64" i="25" s="1"/>
  <c r="AF64" i="25"/>
  <c r="AO64" i="25" s="1"/>
  <c r="X64" i="40"/>
  <c r="Y64" i="40"/>
  <c r="Z62" i="33"/>
  <c r="AH61" i="74"/>
  <c r="AQ61" i="74" s="1"/>
  <c r="AI61" i="36"/>
  <c r="AN61" i="36"/>
  <c r="Z63" i="83"/>
  <c r="Z63" i="87"/>
  <c r="Z62" i="29"/>
  <c r="AR62" i="31"/>
  <c r="Y62" i="45"/>
  <c r="X62" i="45"/>
  <c r="Z62" i="45" s="1"/>
  <c r="AH61" i="75"/>
  <c r="AQ61" i="75" s="1"/>
  <c r="AI63" i="93"/>
  <c r="AN63" i="93"/>
  <c r="AI62" i="32"/>
  <c r="AN62" i="32"/>
  <c r="X65" i="85"/>
  <c r="AE61" i="75" l="1"/>
  <c r="Z63" i="90"/>
  <c r="Z62" i="43"/>
  <c r="Z62" i="88"/>
  <c r="AF62" i="88" s="1"/>
  <c r="AO62" i="88" s="1"/>
  <c r="AF61" i="75"/>
  <c r="AO61" i="75" s="1"/>
  <c r="AG61" i="75"/>
  <c r="AP61" i="75" s="1"/>
  <c r="AF61" i="92"/>
  <c r="AO61" i="92" s="1"/>
  <c r="Z63" i="32"/>
  <c r="Z64" i="93"/>
  <c r="W65" i="93" s="1"/>
  <c r="Z61" i="89"/>
  <c r="Z63" i="80"/>
  <c r="AF63" i="80" s="1"/>
  <c r="AO63" i="80" s="1"/>
  <c r="W62" i="92"/>
  <c r="AE62" i="39"/>
  <c r="W63" i="39"/>
  <c r="AF62" i="39"/>
  <c r="AO62" i="39" s="1"/>
  <c r="AI62" i="81"/>
  <c r="Z64" i="42"/>
  <c r="AF65" i="79"/>
  <c r="AO65" i="79" s="1"/>
  <c r="AG65" i="79"/>
  <c r="AP65" i="79" s="1"/>
  <c r="AE65" i="79"/>
  <c r="Z64" i="40"/>
  <c r="AE64" i="40" s="1"/>
  <c r="Z64" i="38"/>
  <c r="AF64" i="38" s="1"/>
  <c r="AO64" i="38" s="1"/>
  <c r="Z63" i="82"/>
  <c r="AG63" i="82" s="1"/>
  <c r="AP63" i="82" s="1"/>
  <c r="W64" i="80"/>
  <c r="AF63" i="90"/>
  <c r="AO63" i="90" s="1"/>
  <c r="AG63" i="90"/>
  <c r="AP63" i="90" s="1"/>
  <c r="AE63" i="90"/>
  <c r="W64" i="90"/>
  <c r="AE64" i="93"/>
  <c r="AG64" i="93"/>
  <c r="AP64" i="93" s="1"/>
  <c r="AG62" i="36"/>
  <c r="AP62" i="36" s="1"/>
  <c r="AF62" i="36"/>
  <c r="AO62" i="36" s="1"/>
  <c r="AE62" i="36"/>
  <c r="W63" i="36"/>
  <c r="AG62" i="88"/>
  <c r="AP62" i="88" s="1"/>
  <c r="W63" i="88"/>
  <c r="AE62" i="88"/>
  <c r="AR64" i="85"/>
  <c r="AH65" i="85"/>
  <c r="AQ65" i="85" s="1"/>
  <c r="AR63" i="93"/>
  <c r="AH62" i="45"/>
  <c r="AQ62" i="45" s="1"/>
  <c r="AG63" i="87"/>
  <c r="AP63" i="87" s="1"/>
  <c r="AF63" i="87"/>
  <c r="AO63" i="87" s="1"/>
  <c r="AE63" i="87"/>
  <c r="W64" i="87"/>
  <c r="AG64" i="96"/>
  <c r="AP64" i="96" s="1"/>
  <c r="AF64" i="96"/>
  <c r="AO64" i="96" s="1"/>
  <c r="W65" i="96"/>
  <c r="AE64" i="96"/>
  <c r="AE64" i="26"/>
  <c r="W65" i="26"/>
  <c r="AG64" i="26"/>
  <c r="AP64" i="26" s="1"/>
  <c r="AF64" i="26"/>
  <c r="AO64" i="26" s="1"/>
  <c r="X62" i="46"/>
  <c r="Y62" i="46"/>
  <c r="X63" i="84"/>
  <c r="Y63" i="84"/>
  <c r="AH61" i="89"/>
  <c r="AQ61" i="89" s="1"/>
  <c r="X65" i="48"/>
  <c r="Y65" i="48"/>
  <c r="X62" i="74"/>
  <c r="Y62" i="74"/>
  <c r="Y64" i="73"/>
  <c r="X64" i="73"/>
  <c r="AR63" i="37"/>
  <c r="X62" i="92"/>
  <c r="Y62" i="92"/>
  <c r="Y66" i="79"/>
  <c r="X66" i="79"/>
  <c r="Y63" i="39"/>
  <c r="X63" i="39"/>
  <c r="AG63" i="83"/>
  <c r="AP63" i="83" s="1"/>
  <c r="AF63" i="83"/>
  <c r="AO63" i="83" s="1"/>
  <c r="W64" i="83"/>
  <c r="AE63" i="83"/>
  <c r="AG63" i="32"/>
  <c r="AP63" i="32" s="1"/>
  <c r="AF63" i="32"/>
  <c r="AO63" i="32" s="1"/>
  <c r="AE63" i="32"/>
  <c r="W64" i="32"/>
  <c r="Y62" i="35"/>
  <c r="X62" i="35"/>
  <c r="X65" i="95"/>
  <c r="Y65" i="95"/>
  <c r="AF61" i="89"/>
  <c r="AO61" i="89" s="1"/>
  <c r="AE61" i="89"/>
  <c r="AG61" i="89"/>
  <c r="AP61" i="89" s="1"/>
  <c r="W62" i="89"/>
  <c r="AI64" i="48"/>
  <c r="AN64" i="48"/>
  <c r="AR62" i="82"/>
  <c r="AI60" i="94"/>
  <c r="AN60" i="94"/>
  <c r="AG62" i="43"/>
  <c r="AP62" i="43" s="1"/>
  <c r="AF62" i="43"/>
  <c r="AO62" i="43" s="1"/>
  <c r="AE62" i="43"/>
  <c r="W63" i="43"/>
  <c r="AR62" i="80"/>
  <c r="AI65" i="79"/>
  <c r="AN65" i="79"/>
  <c r="Z65" i="85"/>
  <c r="Z62" i="47"/>
  <c r="Y62" i="47"/>
  <c r="X62" i="47"/>
  <c r="AI64" i="86"/>
  <c r="AN64" i="86"/>
  <c r="AH63" i="81"/>
  <c r="AQ63" i="81" s="1"/>
  <c r="AE63" i="31"/>
  <c r="W64" i="31"/>
  <c r="AG63" i="31"/>
  <c r="AP63" i="31" s="1"/>
  <c r="AF63" i="31"/>
  <c r="AO63" i="31" s="1"/>
  <c r="X63" i="41"/>
  <c r="Y63" i="41"/>
  <c r="Z63" i="41" s="1"/>
  <c r="AI64" i="95"/>
  <c r="AN64" i="95"/>
  <c r="AN65" i="91"/>
  <c r="AI65" i="91"/>
  <c r="AR61" i="88"/>
  <c r="AN63" i="34"/>
  <c r="AI63" i="34"/>
  <c r="AR61" i="78"/>
  <c r="AI61" i="74"/>
  <c r="AN61" i="74"/>
  <c r="X64" i="44"/>
  <c r="Y64" i="44"/>
  <c r="AR60" i="89"/>
  <c r="AH64" i="37"/>
  <c r="AQ64" i="37" s="1"/>
  <c r="AI63" i="76"/>
  <c r="AN63" i="76"/>
  <c r="AI62" i="39"/>
  <c r="AN62" i="39"/>
  <c r="AI61" i="35"/>
  <c r="AN61" i="35"/>
  <c r="W65" i="28"/>
  <c r="AG64" i="28"/>
  <c r="AP64" i="28" s="1"/>
  <c r="AF64" i="28"/>
  <c r="AO64" i="28" s="1"/>
  <c r="AE64" i="28"/>
  <c r="AR63" i="42"/>
  <c r="AI61" i="75"/>
  <c r="AN61" i="75"/>
  <c r="AR61" i="45"/>
  <c r="AH64" i="93"/>
  <c r="AQ64" i="93" s="1"/>
  <c r="X62" i="75"/>
  <c r="Y62" i="75"/>
  <c r="AN63" i="73"/>
  <c r="AI63" i="73"/>
  <c r="AF62" i="33"/>
  <c r="AO62" i="33" s="1"/>
  <c r="AE62" i="33"/>
  <c r="W63" i="33"/>
  <c r="AG62" i="33"/>
  <c r="AP62" i="33" s="1"/>
  <c r="AH62" i="78"/>
  <c r="AQ62" i="78" s="1"/>
  <c r="AR62" i="32"/>
  <c r="Y65" i="25"/>
  <c r="X65" i="25"/>
  <c r="AI61" i="47"/>
  <c r="AN61" i="47"/>
  <c r="AH63" i="82"/>
  <c r="AQ63" i="82" s="1"/>
  <c r="X65" i="86"/>
  <c r="Y65" i="86"/>
  <c r="AR61" i="43"/>
  <c r="Z63" i="81"/>
  <c r="Z62" i="78"/>
  <c r="AH62" i="36"/>
  <c r="AQ62" i="36" s="1"/>
  <c r="AF64" i="30"/>
  <c r="AO64" i="30" s="1"/>
  <c r="AE64" i="30"/>
  <c r="W65" i="30"/>
  <c r="AG64" i="30"/>
  <c r="AP64" i="30" s="1"/>
  <c r="AI62" i="41"/>
  <c r="AN62" i="41"/>
  <c r="AI62" i="84"/>
  <c r="AN62" i="84"/>
  <c r="AR62" i="81"/>
  <c r="AR63" i="38"/>
  <c r="AR62" i="90"/>
  <c r="X64" i="34"/>
  <c r="Y64" i="34"/>
  <c r="AH63" i="90"/>
  <c r="AQ63" i="90" s="1"/>
  <c r="AH64" i="42"/>
  <c r="AQ64" i="42" s="1"/>
  <c r="Z64" i="37"/>
  <c r="AH63" i="80"/>
  <c r="AQ63" i="80" s="1"/>
  <c r="X65" i="77"/>
  <c r="Y65" i="77"/>
  <c r="AF62" i="45"/>
  <c r="AO62" i="45" s="1"/>
  <c r="AE62" i="45"/>
  <c r="W63" i="45"/>
  <c r="AG62" i="45"/>
  <c r="AP62" i="45" s="1"/>
  <c r="AI61" i="46"/>
  <c r="AN61" i="46"/>
  <c r="AR61" i="36"/>
  <c r="AG62" i="29"/>
  <c r="AP62" i="29" s="1"/>
  <c r="AF62" i="29"/>
  <c r="AO62" i="29" s="1"/>
  <c r="AE62" i="29"/>
  <c r="W63" i="29"/>
  <c r="AH64" i="40"/>
  <c r="AQ64" i="40" s="1"/>
  <c r="AI64" i="25"/>
  <c r="AN64" i="25"/>
  <c r="AH63" i="32"/>
  <c r="AQ63" i="32" s="1"/>
  <c r="AH62" i="88"/>
  <c r="AQ62" i="88" s="1"/>
  <c r="AE60" i="27"/>
  <c r="W61" i="27"/>
  <c r="AG60" i="27"/>
  <c r="AP60" i="27" s="1"/>
  <c r="AF60" i="27"/>
  <c r="AO60" i="27" s="1"/>
  <c r="Y66" i="91"/>
  <c r="X66" i="91"/>
  <c r="Z66" i="91" s="1"/>
  <c r="AG64" i="42"/>
  <c r="AP64" i="42" s="1"/>
  <c r="AF64" i="42"/>
  <c r="AO64" i="42" s="1"/>
  <c r="AE64" i="42"/>
  <c r="W65" i="42"/>
  <c r="AN63" i="44"/>
  <c r="AI63" i="44"/>
  <c r="AH64" i="38"/>
  <c r="AQ64" i="38" s="1"/>
  <c r="AR63" i="40"/>
  <c r="X61" i="94"/>
  <c r="Y61" i="94"/>
  <c r="AH62" i="43"/>
  <c r="AQ62" i="43" s="1"/>
  <c r="Y64" i="76"/>
  <c r="X64" i="76"/>
  <c r="AI61" i="92"/>
  <c r="AN61" i="92"/>
  <c r="AI64" i="77"/>
  <c r="AN64" i="77"/>
  <c r="AF64" i="93" l="1"/>
  <c r="AO64" i="93" s="1"/>
  <c r="AG63" i="80"/>
  <c r="AP63" i="80" s="1"/>
  <c r="AE63" i="82"/>
  <c r="W64" i="82"/>
  <c r="AE63" i="80"/>
  <c r="AF63" i="82"/>
  <c r="AO63" i="82" s="1"/>
  <c r="Z65" i="77"/>
  <c r="AE65" i="77" s="1"/>
  <c r="Z61" i="94"/>
  <c r="AF64" i="40"/>
  <c r="AO64" i="40" s="1"/>
  <c r="Z65" i="95"/>
  <c r="Z64" i="44"/>
  <c r="Z66" i="79"/>
  <c r="W67" i="79" s="1"/>
  <c r="AE64" i="38"/>
  <c r="AG64" i="40"/>
  <c r="AP64" i="40" s="1"/>
  <c r="AG64" i="38"/>
  <c r="AP64" i="38" s="1"/>
  <c r="W65" i="40"/>
  <c r="Z65" i="86"/>
  <c r="AG65" i="86" s="1"/>
  <c r="AP65" i="86" s="1"/>
  <c r="Z62" i="74"/>
  <c r="AF62" i="74" s="1"/>
  <c r="AO62" i="74" s="1"/>
  <c r="W65" i="38"/>
  <c r="Z65" i="48"/>
  <c r="AF65" i="48" s="1"/>
  <c r="AO65" i="48" s="1"/>
  <c r="AE63" i="41"/>
  <c r="W64" i="41"/>
  <c r="AF63" i="41"/>
  <c r="AO63" i="41" s="1"/>
  <c r="AG63" i="41"/>
  <c r="AP63" i="41" s="1"/>
  <c r="AG65" i="77"/>
  <c r="AP65" i="77" s="1"/>
  <c r="AF65" i="77"/>
  <c r="AO65" i="77" s="1"/>
  <c r="W66" i="48"/>
  <c r="AN64" i="42"/>
  <c r="AI64" i="42"/>
  <c r="AF62" i="78"/>
  <c r="AO62" i="78" s="1"/>
  <c r="AE62" i="78"/>
  <c r="W63" i="78"/>
  <c r="AG62" i="78"/>
  <c r="AP62" i="78" s="1"/>
  <c r="W66" i="86"/>
  <c r="AF65" i="86"/>
  <c r="AO65" i="86" s="1"/>
  <c r="AR61" i="75"/>
  <c r="Y64" i="31"/>
  <c r="X64" i="31"/>
  <c r="AN62" i="43"/>
  <c r="AI62" i="43"/>
  <c r="AH64" i="73"/>
  <c r="AQ64" i="73" s="1"/>
  <c r="AH62" i="46"/>
  <c r="AQ62" i="46" s="1"/>
  <c r="AI64" i="26"/>
  <c r="AN64" i="26"/>
  <c r="X64" i="87"/>
  <c r="Y64" i="87"/>
  <c r="AN62" i="36"/>
  <c r="AI62" i="36"/>
  <c r="AR64" i="77"/>
  <c r="AH61" i="94"/>
  <c r="AQ61" i="94" s="1"/>
  <c r="AG66" i="91"/>
  <c r="AP66" i="91" s="1"/>
  <c r="AF66" i="91"/>
  <c r="AO66" i="91" s="1"/>
  <c r="AE66" i="91"/>
  <c r="W67" i="91"/>
  <c r="X63" i="29"/>
  <c r="Y63" i="29"/>
  <c r="AR62" i="84"/>
  <c r="AI64" i="30"/>
  <c r="AN64" i="30"/>
  <c r="AH65" i="86"/>
  <c r="AQ65" i="86" s="1"/>
  <c r="AR63" i="73"/>
  <c r="AR62" i="39"/>
  <c r="AG64" i="44"/>
  <c r="AP64" i="44" s="1"/>
  <c r="AF64" i="44"/>
  <c r="AO64" i="44" s="1"/>
  <c r="W65" i="44"/>
  <c r="AE64" i="44"/>
  <c r="AR64" i="95"/>
  <c r="AG62" i="47"/>
  <c r="AP62" i="47" s="1"/>
  <c r="AE62" i="47"/>
  <c r="W63" i="47"/>
  <c r="AF62" i="47"/>
  <c r="AO62" i="47" s="1"/>
  <c r="X63" i="43"/>
  <c r="Y63" i="43"/>
  <c r="AR60" i="94"/>
  <c r="AG65" i="95"/>
  <c r="AP65" i="95" s="1"/>
  <c r="W66" i="95"/>
  <c r="AF65" i="95"/>
  <c r="AO65" i="95" s="1"/>
  <c r="AE65" i="95"/>
  <c r="AN63" i="32"/>
  <c r="AI63" i="32"/>
  <c r="Y65" i="26"/>
  <c r="X65" i="26"/>
  <c r="Y63" i="36"/>
  <c r="X63" i="36"/>
  <c r="AN62" i="29"/>
  <c r="AI62" i="29"/>
  <c r="AR61" i="46"/>
  <c r="AH62" i="35"/>
  <c r="AQ62" i="35" s="1"/>
  <c r="AH65" i="77"/>
  <c r="AQ65" i="77" s="1"/>
  <c r="AR62" i="41"/>
  <c r="W64" i="81"/>
  <c r="AE63" i="81"/>
  <c r="AF63" i="81"/>
  <c r="AO63" i="81" s="1"/>
  <c r="AG63" i="81"/>
  <c r="AP63" i="81" s="1"/>
  <c r="AR61" i="47"/>
  <c r="Y63" i="33"/>
  <c r="X63" i="33"/>
  <c r="Y65" i="28"/>
  <c r="X65" i="28"/>
  <c r="AR63" i="76"/>
  <c r="AR61" i="74"/>
  <c r="AH63" i="41"/>
  <c r="AQ63" i="41" s="1"/>
  <c r="AI63" i="31"/>
  <c r="AN63" i="31"/>
  <c r="AN61" i="89"/>
  <c r="AI61" i="89"/>
  <c r="AH63" i="39"/>
  <c r="AQ63" i="39" s="1"/>
  <c r="AH65" i="48"/>
  <c r="AQ65" i="48" s="1"/>
  <c r="Z62" i="46"/>
  <c r="AN64" i="96"/>
  <c r="AI64" i="96"/>
  <c r="AI64" i="93"/>
  <c r="AN64" i="93"/>
  <c r="AN63" i="82"/>
  <c r="AI63" i="80"/>
  <c r="AN63" i="80"/>
  <c r="AR63" i="44"/>
  <c r="W65" i="37"/>
  <c r="AG64" i="37"/>
  <c r="AP64" i="37" s="1"/>
  <c r="AF64" i="37"/>
  <c r="AO64" i="37" s="1"/>
  <c r="AE64" i="37"/>
  <c r="AH64" i="34"/>
  <c r="AQ64" i="34" s="1"/>
  <c r="AH65" i="25"/>
  <c r="AQ65" i="25" s="1"/>
  <c r="AH62" i="75"/>
  <c r="AQ62" i="75" s="1"/>
  <c r="AR65" i="91"/>
  <c r="AR64" i="86"/>
  <c r="AR65" i="79"/>
  <c r="Z62" i="35"/>
  <c r="AH62" i="92"/>
  <c r="AQ62" i="92" s="1"/>
  <c r="Z64" i="73"/>
  <c r="AN63" i="87"/>
  <c r="AI63" i="87"/>
  <c r="AN62" i="88"/>
  <c r="AI62" i="88"/>
  <c r="X64" i="90"/>
  <c r="Y64" i="90"/>
  <c r="Y64" i="82"/>
  <c r="X64" i="82"/>
  <c r="AF61" i="94"/>
  <c r="AO61" i="94" s="1"/>
  <c r="W62" i="94"/>
  <c r="AG61" i="94"/>
  <c r="AP61" i="94" s="1"/>
  <c r="AE61" i="94"/>
  <c r="AF65" i="85"/>
  <c r="AO65" i="85" s="1"/>
  <c r="AE65" i="85"/>
  <c r="W66" i="85"/>
  <c r="AG65" i="85"/>
  <c r="AP65" i="85" s="1"/>
  <c r="AI64" i="38"/>
  <c r="AN64" i="38"/>
  <c r="AI64" i="40"/>
  <c r="AN64" i="40"/>
  <c r="X65" i="93"/>
  <c r="Y65" i="93"/>
  <c r="X61" i="27"/>
  <c r="Y61" i="27"/>
  <c r="Y63" i="45"/>
  <c r="X63" i="45"/>
  <c r="Z64" i="34"/>
  <c r="Z65" i="25"/>
  <c r="AN62" i="33"/>
  <c r="AI62" i="33"/>
  <c r="Z62" i="75"/>
  <c r="AI64" i="28"/>
  <c r="AN64" i="28"/>
  <c r="AR61" i="35"/>
  <c r="AH62" i="47"/>
  <c r="AQ62" i="47" s="1"/>
  <c r="AR64" i="48"/>
  <c r="AN63" i="83"/>
  <c r="AI63" i="83"/>
  <c r="Z63" i="39"/>
  <c r="Z62" i="92"/>
  <c r="AH63" i="84"/>
  <c r="AQ63" i="84" s="1"/>
  <c r="X65" i="96"/>
  <c r="Y65" i="96"/>
  <c r="X63" i="88"/>
  <c r="Y63" i="88"/>
  <c r="Y65" i="38"/>
  <c r="X65" i="38"/>
  <c r="X65" i="40"/>
  <c r="Y65" i="40"/>
  <c r="AN63" i="90"/>
  <c r="AI63" i="90"/>
  <c r="AR61" i="92"/>
  <c r="AH64" i="76"/>
  <c r="AQ64" i="76" s="1"/>
  <c r="AH66" i="91"/>
  <c r="AQ66" i="91" s="1"/>
  <c r="Z64" i="76"/>
  <c r="X65" i="42"/>
  <c r="Y65" i="42"/>
  <c r="AI60" i="27"/>
  <c r="AN60" i="27"/>
  <c r="AR64" i="25"/>
  <c r="AI62" i="45"/>
  <c r="AN62" i="45"/>
  <c r="Y65" i="30"/>
  <c r="X65" i="30"/>
  <c r="AH64" i="44"/>
  <c r="AQ64" i="44" s="1"/>
  <c r="AR63" i="34"/>
  <c r="X62" i="89"/>
  <c r="Y62" i="89"/>
  <c r="AH65" i="95"/>
  <c r="AQ65" i="95" s="1"/>
  <c r="Y64" i="32"/>
  <c r="X64" i="32"/>
  <c r="Y64" i="83"/>
  <c r="X64" i="83"/>
  <c r="AH66" i="79"/>
  <c r="AQ66" i="79" s="1"/>
  <c r="AH62" i="74"/>
  <c r="AQ62" i="74" s="1"/>
  <c r="Z63" i="84"/>
  <c r="X64" i="80"/>
  <c r="Y64" i="80"/>
  <c r="W63" i="74" l="1"/>
  <c r="AI63" i="82"/>
  <c r="Z63" i="45"/>
  <c r="Z64" i="31"/>
  <c r="W66" i="77"/>
  <c r="AE65" i="48"/>
  <c r="AI65" i="48" s="1"/>
  <c r="Z63" i="29"/>
  <c r="AE63" i="29" s="1"/>
  <c r="AG65" i="48"/>
  <c r="AP65" i="48" s="1"/>
  <c r="AE62" i="74"/>
  <c r="Z64" i="87"/>
  <c r="AF64" i="87" s="1"/>
  <c r="AO64" i="87" s="1"/>
  <c r="AF66" i="79"/>
  <c r="AO66" i="79" s="1"/>
  <c r="AE66" i="79"/>
  <c r="AI66" i="79" s="1"/>
  <c r="AG66" i="79"/>
  <c r="AP66" i="79" s="1"/>
  <c r="Z65" i="93"/>
  <c r="AE65" i="93" s="1"/>
  <c r="AG62" i="74"/>
  <c r="AP62" i="74" s="1"/>
  <c r="AE65" i="86"/>
  <c r="Z63" i="33"/>
  <c r="Z65" i="26"/>
  <c r="AE65" i="26" s="1"/>
  <c r="Z63" i="36"/>
  <c r="AE63" i="36" s="1"/>
  <c r="Z65" i="96"/>
  <c r="W66" i="96" s="1"/>
  <c r="W64" i="29"/>
  <c r="AG63" i="29"/>
  <c r="AP63" i="29" s="1"/>
  <c r="W64" i="36"/>
  <c r="AG63" i="36"/>
  <c r="AP63" i="36" s="1"/>
  <c r="AR63" i="90"/>
  <c r="Y66" i="85"/>
  <c r="X66" i="85"/>
  <c r="AH64" i="90"/>
  <c r="AQ64" i="90" s="1"/>
  <c r="AN64" i="44"/>
  <c r="AI64" i="44"/>
  <c r="AH64" i="32"/>
  <c r="AQ64" i="32" s="1"/>
  <c r="AH65" i="30"/>
  <c r="AQ65" i="30" s="1"/>
  <c r="AG64" i="76"/>
  <c r="AP64" i="76" s="1"/>
  <c r="AF64" i="76"/>
  <c r="AO64" i="76" s="1"/>
  <c r="W65" i="76"/>
  <c r="AE64" i="76"/>
  <c r="AH65" i="38"/>
  <c r="AQ65" i="38" s="1"/>
  <c r="AR62" i="33"/>
  <c r="AG63" i="45"/>
  <c r="AP63" i="45" s="1"/>
  <c r="AF63" i="45"/>
  <c r="AO63" i="45" s="1"/>
  <c r="W64" i="45"/>
  <c r="AE63" i="45"/>
  <c r="AR64" i="96"/>
  <c r="AI63" i="81"/>
  <c r="AN63" i="81"/>
  <c r="AR63" i="32"/>
  <c r="AG64" i="31"/>
  <c r="AP64" i="31" s="1"/>
  <c r="AF64" i="31"/>
  <c r="AO64" i="31" s="1"/>
  <c r="AE64" i="31"/>
  <c r="W65" i="31"/>
  <c r="X62" i="94"/>
  <c r="Y62" i="94"/>
  <c r="AE62" i="35"/>
  <c r="W63" i="35"/>
  <c r="AF62" i="35"/>
  <c r="AO62" i="35" s="1"/>
  <c r="AG62" i="35"/>
  <c r="AP62" i="35" s="1"/>
  <c r="AH64" i="80"/>
  <c r="AQ64" i="80" s="1"/>
  <c r="Z64" i="32"/>
  <c r="Z65" i="30"/>
  <c r="AR60" i="27"/>
  <c r="Z65" i="38"/>
  <c r="W63" i="92"/>
  <c r="AG62" i="92"/>
  <c r="AP62" i="92" s="1"/>
  <c r="AF62" i="92"/>
  <c r="AO62" i="92" s="1"/>
  <c r="AE62" i="92"/>
  <c r="AG65" i="25"/>
  <c r="AP65" i="25" s="1"/>
  <c r="AF65" i="25"/>
  <c r="AO65" i="25" s="1"/>
  <c r="AE65" i="25"/>
  <c r="W66" i="25"/>
  <c r="AH61" i="27"/>
  <c r="AQ61" i="27" s="1"/>
  <c r="AR64" i="40"/>
  <c r="AI65" i="85"/>
  <c r="AN65" i="85"/>
  <c r="Z64" i="90"/>
  <c r="AR63" i="82"/>
  <c r="AG62" i="46"/>
  <c r="AP62" i="46" s="1"/>
  <c r="AF62" i="46"/>
  <c r="AO62" i="46" s="1"/>
  <c r="AE62" i="46"/>
  <c r="W63" i="46"/>
  <c r="AH65" i="28"/>
  <c r="AQ65" i="28" s="1"/>
  <c r="X64" i="81"/>
  <c r="Y64" i="81"/>
  <c r="X63" i="47"/>
  <c r="Y63" i="47"/>
  <c r="Y65" i="44"/>
  <c r="X65" i="44"/>
  <c r="AH63" i="29"/>
  <c r="AQ63" i="29" s="1"/>
  <c r="AR62" i="43"/>
  <c r="Y66" i="77"/>
  <c r="X66" i="77"/>
  <c r="AH65" i="96"/>
  <c r="AQ65" i="96" s="1"/>
  <c r="Z64" i="80"/>
  <c r="AH64" i="83"/>
  <c r="AQ64" i="83" s="1"/>
  <c r="AH62" i="89"/>
  <c r="AQ62" i="89" s="1"/>
  <c r="AE63" i="39"/>
  <c r="W64" i="39"/>
  <c r="AF63" i="39"/>
  <c r="AO63" i="39" s="1"/>
  <c r="AG63" i="39"/>
  <c r="AP63" i="39" s="1"/>
  <c r="AF64" i="34"/>
  <c r="AO64" i="34" s="1"/>
  <c r="W65" i="34"/>
  <c r="AG64" i="34"/>
  <c r="AP64" i="34" s="1"/>
  <c r="AE64" i="34"/>
  <c r="Z61" i="27"/>
  <c r="AH64" i="82"/>
  <c r="AQ64" i="82" s="1"/>
  <c r="AR62" i="88"/>
  <c r="Y65" i="37"/>
  <c r="X65" i="37"/>
  <c r="AI65" i="95"/>
  <c r="AN65" i="95"/>
  <c r="AN62" i="47"/>
  <c r="AI62" i="47"/>
  <c r="W65" i="73"/>
  <c r="AG64" i="73"/>
  <c r="AP64" i="73" s="1"/>
  <c r="AE64" i="73"/>
  <c r="AF64" i="73"/>
  <c r="AO64" i="73" s="1"/>
  <c r="AF63" i="84"/>
  <c r="AO63" i="84" s="1"/>
  <c r="AE63" i="84"/>
  <c r="W64" i="84"/>
  <c r="AG63" i="84"/>
  <c r="AP63" i="84" s="1"/>
  <c r="Z62" i="89"/>
  <c r="AR62" i="45"/>
  <c r="AH65" i="42"/>
  <c r="AQ65" i="42" s="1"/>
  <c r="AH65" i="40"/>
  <c r="AQ65" i="40" s="1"/>
  <c r="AH63" i="88"/>
  <c r="AQ63" i="88" s="1"/>
  <c r="AR63" i="83"/>
  <c r="AR64" i="28"/>
  <c r="AH63" i="45"/>
  <c r="AQ63" i="45" s="1"/>
  <c r="AR64" i="38"/>
  <c r="AI61" i="94"/>
  <c r="AN61" i="94"/>
  <c r="AR63" i="31"/>
  <c r="Z65" i="28"/>
  <c r="AH65" i="26"/>
  <c r="AQ65" i="26" s="1"/>
  <c r="Y63" i="74"/>
  <c r="X63" i="74"/>
  <c r="AH63" i="43"/>
  <c r="AQ63" i="43" s="1"/>
  <c r="AR64" i="30"/>
  <c r="Y67" i="91"/>
  <c r="X67" i="91"/>
  <c r="Z67" i="91" s="1"/>
  <c r="AR62" i="36"/>
  <c r="AR64" i="26"/>
  <c r="Y67" i="79"/>
  <c r="X67" i="79"/>
  <c r="AH64" i="31"/>
  <c r="AQ64" i="31" s="1"/>
  <c r="X66" i="86"/>
  <c r="Y66" i="86"/>
  <c r="Y63" i="78"/>
  <c r="X63" i="78"/>
  <c r="AN65" i="77"/>
  <c r="AI65" i="77"/>
  <c r="X64" i="41"/>
  <c r="Y64" i="41"/>
  <c r="AR63" i="80"/>
  <c r="AR61" i="89"/>
  <c r="AF63" i="33"/>
  <c r="AO63" i="33" s="1"/>
  <c r="AG63" i="33"/>
  <c r="AP63" i="33" s="1"/>
  <c r="AE63" i="33"/>
  <c r="W64" i="33"/>
  <c r="AH63" i="36"/>
  <c r="AQ63" i="36" s="1"/>
  <c r="AH64" i="87"/>
  <c r="AQ64" i="87" s="1"/>
  <c r="AN65" i="86"/>
  <c r="AI65" i="86"/>
  <c r="AR64" i="42"/>
  <c r="Y66" i="48"/>
  <c r="X66" i="48"/>
  <c r="Z64" i="83"/>
  <c r="Z65" i="42"/>
  <c r="Z65" i="40"/>
  <c r="Z63" i="88"/>
  <c r="AE62" i="75"/>
  <c r="W63" i="75"/>
  <c r="AF62" i="75"/>
  <c r="AO62" i="75" s="1"/>
  <c r="AG62" i="75"/>
  <c r="AP62" i="75" s="1"/>
  <c r="AH65" i="93"/>
  <c r="AQ65" i="93" s="1"/>
  <c r="Z64" i="82"/>
  <c r="AR63" i="87"/>
  <c r="AI64" i="37"/>
  <c r="AN64" i="37"/>
  <c r="AR64" i="93"/>
  <c r="AH63" i="33"/>
  <c r="AQ63" i="33" s="1"/>
  <c r="AR62" i="29"/>
  <c r="AI62" i="74"/>
  <c r="AN62" i="74"/>
  <c r="X66" i="95"/>
  <c r="Y66" i="95"/>
  <c r="Z63" i="43"/>
  <c r="AN66" i="91"/>
  <c r="AI66" i="91"/>
  <c r="AI62" i="78"/>
  <c r="AN62" i="78"/>
  <c r="AI63" i="41"/>
  <c r="AN63" i="41"/>
  <c r="AG65" i="26" l="1"/>
  <c r="AP65" i="26" s="1"/>
  <c r="AF65" i="26"/>
  <c r="AO65" i="26" s="1"/>
  <c r="AN65" i="48"/>
  <c r="AN66" i="79"/>
  <c r="W66" i="26"/>
  <c r="W65" i="87"/>
  <c r="AG65" i="96"/>
  <c r="AP65" i="96" s="1"/>
  <c r="AF65" i="93"/>
  <c r="AO65" i="93" s="1"/>
  <c r="AF63" i="29"/>
  <c r="AO63" i="29" s="1"/>
  <c r="AG64" i="87"/>
  <c r="AP64" i="87" s="1"/>
  <c r="Z64" i="81"/>
  <c r="Z65" i="44"/>
  <c r="AE64" i="87"/>
  <c r="Z63" i="78"/>
  <c r="AG63" i="78" s="1"/>
  <c r="AP63" i="78" s="1"/>
  <c r="Z63" i="47"/>
  <c r="AG65" i="93"/>
  <c r="AP65" i="93" s="1"/>
  <c r="AF65" i="96"/>
  <c r="AO65" i="96" s="1"/>
  <c r="AE65" i="96"/>
  <c r="W66" i="93"/>
  <c r="AF63" i="36"/>
  <c r="AO63" i="36" s="1"/>
  <c r="Z64" i="41"/>
  <c r="AG64" i="41" s="1"/>
  <c r="AP64" i="41" s="1"/>
  <c r="Z66" i="85"/>
  <c r="Z66" i="86"/>
  <c r="AG66" i="86" s="1"/>
  <c r="AP66" i="86" s="1"/>
  <c r="AE63" i="78"/>
  <c r="W68" i="91"/>
  <c r="AF67" i="91"/>
  <c r="AO67" i="91" s="1"/>
  <c r="AE67" i="91"/>
  <c r="AG67" i="91"/>
  <c r="AP67" i="91" s="1"/>
  <c r="AR62" i="78"/>
  <c r="W65" i="82"/>
  <c r="AE64" i="82"/>
  <c r="AF64" i="82"/>
  <c r="AO64" i="82" s="1"/>
  <c r="AG64" i="82"/>
  <c r="AP64" i="82" s="1"/>
  <c r="AF65" i="40"/>
  <c r="AO65" i="40" s="1"/>
  <c r="AE65" i="40"/>
  <c r="W66" i="40"/>
  <c r="AG65" i="40"/>
  <c r="AP65" i="40" s="1"/>
  <c r="AH64" i="41"/>
  <c r="AQ64" i="41" s="1"/>
  <c r="AH65" i="37"/>
  <c r="AQ65" i="37" s="1"/>
  <c r="AH64" i="81"/>
  <c r="AQ64" i="81" s="1"/>
  <c r="AI62" i="35"/>
  <c r="AN62" i="35"/>
  <c r="AN64" i="31"/>
  <c r="AI64" i="31"/>
  <c r="X66" i="26"/>
  <c r="Y66" i="26"/>
  <c r="X64" i="36"/>
  <c r="Y64" i="36"/>
  <c r="W66" i="42"/>
  <c r="AG65" i="42"/>
  <c r="AP65" i="42" s="1"/>
  <c r="AF65" i="42"/>
  <c r="AO65" i="42" s="1"/>
  <c r="AE65" i="42"/>
  <c r="W65" i="41"/>
  <c r="AG62" i="89"/>
  <c r="AP62" i="89" s="1"/>
  <c r="AF62" i="89"/>
  <c r="AO62" i="89" s="1"/>
  <c r="W63" i="89"/>
  <c r="AE62" i="89"/>
  <c r="AR65" i="48"/>
  <c r="X64" i="39"/>
  <c r="Y64" i="39"/>
  <c r="AF64" i="80"/>
  <c r="AO64" i="80" s="1"/>
  <c r="AE64" i="80"/>
  <c r="W65" i="80"/>
  <c r="AG64" i="80"/>
  <c r="AP64" i="80" s="1"/>
  <c r="AH66" i="77"/>
  <c r="AQ66" i="77" s="1"/>
  <c r="W66" i="44"/>
  <c r="AF65" i="44"/>
  <c r="AO65" i="44" s="1"/>
  <c r="AE65" i="44"/>
  <c r="AG65" i="44"/>
  <c r="AP65" i="44" s="1"/>
  <c r="AE64" i="81"/>
  <c r="AG64" i="81"/>
  <c r="AP64" i="81" s="1"/>
  <c r="AF64" i="81"/>
  <c r="AO64" i="81" s="1"/>
  <c r="W65" i="81"/>
  <c r="X66" i="25"/>
  <c r="Y66" i="25"/>
  <c r="AG65" i="30"/>
  <c r="AP65" i="30" s="1"/>
  <c r="AF65" i="30"/>
  <c r="AO65" i="30" s="1"/>
  <c r="AE65" i="30"/>
  <c r="W66" i="30"/>
  <c r="AN65" i="26"/>
  <c r="AI65" i="26"/>
  <c r="AN64" i="76"/>
  <c r="AI64" i="76"/>
  <c r="AG66" i="85"/>
  <c r="AP66" i="85" s="1"/>
  <c r="AF66" i="85"/>
  <c r="AO66" i="85" s="1"/>
  <c r="AE66" i="85"/>
  <c r="W67" i="85"/>
  <c r="X66" i="96"/>
  <c r="Y66" i="96"/>
  <c r="AR66" i="79"/>
  <c r="AH66" i="95"/>
  <c r="AQ66" i="95" s="1"/>
  <c r="Z66" i="95"/>
  <c r="W65" i="83"/>
  <c r="AG64" i="83"/>
  <c r="AP64" i="83" s="1"/>
  <c r="AF64" i="83"/>
  <c r="AO64" i="83" s="1"/>
  <c r="AE64" i="83"/>
  <c r="AR65" i="86"/>
  <c r="Y64" i="33"/>
  <c r="X64" i="33"/>
  <c r="AR65" i="77"/>
  <c r="AH66" i="86"/>
  <c r="AQ66" i="86" s="1"/>
  <c r="AH63" i="74"/>
  <c r="AQ63" i="74" s="1"/>
  <c r="AR61" i="94"/>
  <c r="AI64" i="73"/>
  <c r="AN64" i="73"/>
  <c r="AR62" i="47"/>
  <c r="Z65" i="37"/>
  <c r="X65" i="34"/>
  <c r="Y65" i="34"/>
  <c r="AI63" i="39"/>
  <c r="AN63" i="39"/>
  <c r="Y63" i="46"/>
  <c r="X63" i="46"/>
  <c r="AF64" i="90"/>
  <c r="AO64" i="90" s="1"/>
  <c r="AE64" i="90"/>
  <c r="AG64" i="90"/>
  <c r="AP64" i="90" s="1"/>
  <c r="W65" i="90"/>
  <c r="AN65" i="25"/>
  <c r="AI65" i="25"/>
  <c r="W65" i="32"/>
  <c r="AG64" i="32"/>
  <c r="AP64" i="32" s="1"/>
  <c r="AF64" i="32"/>
  <c r="AO64" i="32" s="1"/>
  <c r="AE64" i="32"/>
  <c r="AH62" i="94"/>
  <c r="AQ62" i="94" s="1"/>
  <c r="AN63" i="45"/>
  <c r="AI63" i="45"/>
  <c r="Y65" i="87"/>
  <c r="X65" i="87"/>
  <c r="AI63" i="29"/>
  <c r="AN63" i="29"/>
  <c r="AR64" i="37"/>
  <c r="Y63" i="75"/>
  <c r="X63" i="75"/>
  <c r="AH66" i="48"/>
  <c r="AQ66" i="48" s="1"/>
  <c r="AH67" i="79"/>
  <c r="AQ67" i="79" s="1"/>
  <c r="Z66" i="77"/>
  <c r="AH63" i="47"/>
  <c r="AQ63" i="47" s="1"/>
  <c r="AN62" i="46"/>
  <c r="AI62" i="46"/>
  <c r="Y63" i="92"/>
  <c r="X63" i="92"/>
  <c r="Z62" i="94"/>
  <c r="Y66" i="93"/>
  <c r="X66" i="93"/>
  <c r="Y64" i="45"/>
  <c r="X64" i="45"/>
  <c r="X65" i="76"/>
  <c r="Y65" i="76"/>
  <c r="AN63" i="36"/>
  <c r="AR63" i="41"/>
  <c r="AR62" i="74"/>
  <c r="AH67" i="91"/>
  <c r="AQ67" i="91" s="1"/>
  <c r="Z63" i="74"/>
  <c r="AE65" i="28"/>
  <c r="AF65" i="28"/>
  <c r="AO65" i="28" s="1"/>
  <c r="W66" i="28"/>
  <c r="AG65" i="28"/>
  <c r="AP65" i="28" s="1"/>
  <c r="X64" i="84"/>
  <c r="Y64" i="84"/>
  <c r="AF61" i="27"/>
  <c r="AO61" i="27" s="1"/>
  <c r="AG61" i="27"/>
  <c r="AP61" i="27" s="1"/>
  <c r="W62" i="27"/>
  <c r="AE61" i="27"/>
  <c r="W64" i="47"/>
  <c r="AG63" i="47"/>
  <c r="AP63" i="47" s="1"/>
  <c r="AF63" i="47"/>
  <c r="AO63" i="47" s="1"/>
  <c r="AE63" i="47"/>
  <c r="AR65" i="85"/>
  <c r="AF65" i="38"/>
  <c r="AO65" i="38" s="1"/>
  <c r="AE65" i="38"/>
  <c r="W66" i="38"/>
  <c r="AG65" i="38"/>
  <c r="AP65" i="38" s="1"/>
  <c r="AN65" i="93"/>
  <c r="AI65" i="93"/>
  <c r="AR64" i="44"/>
  <c r="AI64" i="87"/>
  <c r="AN64" i="87"/>
  <c r="AR66" i="91"/>
  <c r="AI62" i="75"/>
  <c r="AN62" i="75"/>
  <c r="AN63" i="33"/>
  <c r="AI63" i="33"/>
  <c r="AH63" i="78"/>
  <c r="AQ63" i="78" s="1"/>
  <c r="W64" i="43"/>
  <c r="AE63" i="43"/>
  <c r="AG63" i="43"/>
  <c r="AP63" i="43" s="1"/>
  <c r="AF63" i="43"/>
  <c r="AO63" i="43" s="1"/>
  <c r="W64" i="88"/>
  <c r="AG63" i="88"/>
  <c r="AP63" i="88" s="1"/>
  <c r="AF63" i="88"/>
  <c r="AO63" i="88" s="1"/>
  <c r="AE63" i="88"/>
  <c r="Z66" i="48"/>
  <c r="Z67" i="79"/>
  <c r="AN63" i="84"/>
  <c r="AI63" i="84"/>
  <c r="Y65" i="73"/>
  <c r="X65" i="73"/>
  <c r="AR65" i="95"/>
  <c r="AI64" i="34"/>
  <c r="AN64" i="34"/>
  <c r="AH65" i="44"/>
  <c r="AQ65" i="44" s="1"/>
  <c r="AI62" i="92"/>
  <c r="AN62" i="92"/>
  <c r="Y63" i="35"/>
  <c r="X63" i="35"/>
  <c r="Y65" i="31"/>
  <c r="X65" i="31"/>
  <c r="AR63" i="81"/>
  <c r="AH66" i="85"/>
  <c r="AQ66" i="85" s="1"/>
  <c r="AI65" i="96"/>
  <c r="AN65" i="96"/>
  <c r="X64" i="29"/>
  <c r="Y64" i="29"/>
  <c r="Z65" i="34" l="1"/>
  <c r="W67" i="86"/>
  <c r="AE66" i="86"/>
  <c r="AF66" i="86"/>
  <c r="AO66" i="86" s="1"/>
  <c r="Z63" i="92"/>
  <c r="W64" i="78"/>
  <c r="Y64" i="78" s="1"/>
  <c r="AE64" i="41"/>
  <c r="AF63" i="78"/>
  <c r="AO63" i="78" s="1"/>
  <c r="AF64" i="41"/>
  <c r="AO64" i="41" s="1"/>
  <c r="Z63" i="35"/>
  <c r="AG63" i="35" s="1"/>
  <c r="AP63" i="35" s="1"/>
  <c r="Z65" i="73"/>
  <c r="AI63" i="36"/>
  <c r="AR63" i="36" s="1"/>
  <c r="Z66" i="26"/>
  <c r="AE66" i="26" s="1"/>
  <c r="Z65" i="31"/>
  <c r="AG65" i="31" s="1"/>
  <c r="AP65" i="31" s="1"/>
  <c r="Z63" i="46"/>
  <c r="W64" i="46" s="1"/>
  <c r="Z64" i="84"/>
  <c r="Z65" i="76"/>
  <c r="Z66" i="93"/>
  <c r="W67" i="93" s="1"/>
  <c r="Z64" i="39"/>
  <c r="AG64" i="39" s="1"/>
  <c r="AP64" i="39" s="1"/>
  <c r="W66" i="31"/>
  <c r="AE65" i="31"/>
  <c r="AH65" i="87"/>
  <c r="AQ65" i="87" s="1"/>
  <c r="AE65" i="37"/>
  <c r="W66" i="37"/>
  <c r="AF65" i="37"/>
  <c r="AO65" i="37" s="1"/>
  <c r="AG65" i="37"/>
  <c r="AP65" i="37" s="1"/>
  <c r="W67" i="26"/>
  <c r="AG66" i="26"/>
  <c r="AP66" i="26" s="1"/>
  <c r="AF66" i="26"/>
  <c r="AO66" i="26" s="1"/>
  <c r="W64" i="35"/>
  <c r="AF63" i="35"/>
  <c r="AO63" i="35" s="1"/>
  <c r="AH65" i="73"/>
  <c r="AQ65" i="73" s="1"/>
  <c r="AF66" i="48"/>
  <c r="AO66" i="48" s="1"/>
  <c r="W67" i="48"/>
  <c r="AG66" i="48"/>
  <c r="AP66" i="48" s="1"/>
  <c r="AE66" i="48"/>
  <c r="X66" i="38"/>
  <c r="Y66" i="38"/>
  <c r="Y62" i="27"/>
  <c r="X62" i="27"/>
  <c r="AH65" i="76"/>
  <c r="AQ65" i="76" s="1"/>
  <c r="AR62" i="46"/>
  <c r="AH63" i="75"/>
  <c r="AQ63" i="75" s="1"/>
  <c r="AR63" i="29"/>
  <c r="Y65" i="90"/>
  <c r="X65" i="90"/>
  <c r="AE65" i="34"/>
  <c r="W66" i="34"/>
  <c r="AG65" i="34"/>
  <c r="AP65" i="34" s="1"/>
  <c r="AF65" i="34"/>
  <c r="AO65" i="34" s="1"/>
  <c r="AE66" i="95"/>
  <c r="W67" i="95"/>
  <c r="AF66" i="95"/>
  <c r="AO66" i="95" s="1"/>
  <c r="AG66" i="95"/>
  <c r="AP66" i="95" s="1"/>
  <c r="X67" i="85"/>
  <c r="Y67" i="85"/>
  <c r="AR65" i="26"/>
  <c r="AN64" i="41"/>
  <c r="AI64" i="41"/>
  <c r="AH66" i="26"/>
  <c r="AQ66" i="26" s="1"/>
  <c r="AI65" i="40"/>
  <c r="AN65" i="40"/>
  <c r="Y65" i="82"/>
  <c r="X65" i="82"/>
  <c r="AF65" i="73"/>
  <c r="AO65" i="73" s="1"/>
  <c r="AE65" i="73"/>
  <c r="W66" i="73"/>
  <c r="AG65" i="73"/>
  <c r="AP65" i="73" s="1"/>
  <c r="AR62" i="75"/>
  <c r="AI65" i="38"/>
  <c r="AN65" i="38"/>
  <c r="AH64" i="45"/>
  <c r="AQ64" i="45" s="1"/>
  <c r="AF62" i="94"/>
  <c r="AO62" i="94" s="1"/>
  <c r="AG62" i="94"/>
  <c r="AP62" i="94" s="1"/>
  <c r="W63" i="94"/>
  <c r="AE62" i="94"/>
  <c r="Z63" i="75"/>
  <c r="AH64" i="33"/>
  <c r="AQ64" i="33" s="1"/>
  <c r="AH66" i="25"/>
  <c r="AQ66" i="25" s="1"/>
  <c r="AN64" i="81"/>
  <c r="AI64" i="81"/>
  <c r="AR64" i="31"/>
  <c r="Y67" i="86"/>
  <c r="X67" i="86"/>
  <c r="AN66" i="85"/>
  <c r="AI66" i="85"/>
  <c r="Y66" i="44"/>
  <c r="X66" i="44"/>
  <c r="AH64" i="29"/>
  <c r="AQ64" i="29" s="1"/>
  <c r="AR65" i="93"/>
  <c r="Z64" i="29"/>
  <c r="AR64" i="34"/>
  <c r="AR63" i="84"/>
  <c r="X64" i="47"/>
  <c r="Y64" i="47"/>
  <c r="AH63" i="92"/>
  <c r="AQ63" i="92" s="1"/>
  <c r="Z65" i="87"/>
  <c r="X65" i="32"/>
  <c r="Z65" i="32" s="1"/>
  <c r="Y65" i="32"/>
  <c r="AN64" i="90"/>
  <c r="AI64" i="90"/>
  <c r="AR63" i="39"/>
  <c r="AH66" i="96"/>
  <c r="AQ66" i="96" s="1"/>
  <c r="X66" i="30"/>
  <c r="Y66" i="30"/>
  <c r="Z66" i="25"/>
  <c r="Y65" i="80"/>
  <c r="X65" i="80"/>
  <c r="AI65" i="42"/>
  <c r="AN65" i="42"/>
  <c r="AH64" i="36"/>
  <c r="AQ64" i="36" s="1"/>
  <c r="AN66" i="86"/>
  <c r="AI66" i="86"/>
  <c r="AN63" i="78"/>
  <c r="AI63" i="78"/>
  <c r="AI64" i="83"/>
  <c r="AN64" i="83"/>
  <c r="AH64" i="39"/>
  <c r="AQ64" i="39" s="1"/>
  <c r="Y66" i="42"/>
  <c r="X66" i="42"/>
  <c r="Y68" i="91"/>
  <c r="X68" i="91"/>
  <c r="AR62" i="92"/>
  <c r="AI63" i="43"/>
  <c r="AN63" i="43"/>
  <c r="Y66" i="28"/>
  <c r="X66" i="28"/>
  <c r="AH63" i="35"/>
  <c r="AQ63" i="35" s="1"/>
  <c r="Y64" i="43"/>
  <c r="X64" i="43"/>
  <c r="AR63" i="33"/>
  <c r="AH64" i="84"/>
  <c r="AQ64" i="84" s="1"/>
  <c r="AN65" i="28"/>
  <c r="AI65" i="28"/>
  <c r="Z64" i="45"/>
  <c r="AR63" i="45"/>
  <c r="AR65" i="25"/>
  <c r="Z64" i="33"/>
  <c r="Z66" i="96"/>
  <c r="AR64" i="76"/>
  <c r="AN65" i="30"/>
  <c r="AI65" i="30"/>
  <c r="Y65" i="81"/>
  <c r="X65" i="81"/>
  <c r="AI65" i="44"/>
  <c r="AN65" i="44"/>
  <c r="AI64" i="80"/>
  <c r="AN64" i="80"/>
  <c r="Z64" i="36"/>
  <c r="AI64" i="82"/>
  <c r="AN64" i="82"/>
  <c r="AI67" i="91"/>
  <c r="AN67" i="91"/>
  <c r="AH65" i="31"/>
  <c r="AQ65" i="31" s="1"/>
  <c r="AI63" i="88"/>
  <c r="AN63" i="88"/>
  <c r="W66" i="76"/>
  <c r="AG65" i="76"/>
  <c r="AP65" i="76" s="1"/>
  <c r="AF65" i="76"/>
  <c r="AO65" i="76" s="1"/>
  <c r="AE65" i="76"/>
  <c r="W67" i="77"/>
  <c r="AG66" i="77"/>
  <c r="AP66" i="77" s="1"/>
  <c r="AF66" i="77"/>
  <c r="AO66" i="77" s="1"/>
  <c r="AE66" i="77"/>
  <c r="X63" i="89"/>
  <c r="Y63" i="89"/>
  <c r="AR65" i="96"/>
  <c r="W68" i="79"/>
  <c r="AG67" i="79"/>
  <c r="AP67" i="79" s="1"/>
  <c r="AF67" i="79"/>
  <c r="AO67" i="79" s="1"/>
  <c r="AE67" i="79"/>
  <c r="X64" i="88"/>
  <c r="Y64" i="88"/>
  <c r="AR64" i="87"/>
  <c r="AI63" i="47"/>
  <c r="AN63" i="47"/>
  <c r="AN61" i="27"/>
  <c r="AI61" i="27"/>
  <c r="AG64" i="84"/>
  <c r="AP64" i="84" s="1"/>
  <c r="AF64" i="84"/>
  <c r="AO64" i="84" s="1"/>
  <c r="AE64" i="84"/>
  <c r="W65" i="84"/>
  <c r="AG63" i="74"/>
  <c r="AP63" i="74" s="1"/>
  <c r="AF63" i="74"/>
  <c r="AO63" i="74" s="1"/>
  <c r="AE63" i="74"/>
  <c r="W64" i="74"/>
  <c r="AH66" i="93"/>
  <c r="AQ66" i="93" s="1"/>
  <c r="AF63" i="92"/>
  <c r="AO63" i="92" s="1"/>
  <c r="W64" i="92"/>
  <c r="AE63" i="92"/>
  <c r="AG63" i="92"/>
  <c r="AP63" i="92" s="1"/>
  <c r="AI64" i="32"/>
  <c r="AN64" i="32"/>
  <c r="AH63" i="46"/>
  <c r="AQ63" i="46" s="1"/>
  <c r="AH65" i="34"/>
  <c r="AQ65" i="34" s="1"/>
  <c r="AR64" i="73"/>
  <c r="Y65" i="83"/>
  <c r="X65" i="83"/>
  <c r="AN62" i="89"/>
  <c r="AI62" i="89"/>
  <c r="Y65" i="41"/>
  <c r="X65" i="41"/>
  <c r="AR62" i="35"/>
  <c r="X66" i="40"/>
  <c r="Y66" i="40"/>
  <c r="X64" i="78" l="1"/>
  <c r="Z64" i="43"/>
  <c r="Z66" i="30"/>
  <c r="AF66" i="93"/>
  <c r="AO66" i="93" s="1"/>
  <c r="AE63" i="35"/>
  <c r="Z65" i="82"/>
  <c r="AE65" i="82" s="1"/>
  <c r="Z65" i="90"/>
  <c r="AE64" i="39"/>
  <c r="AF63" i="46"/>
  <c r="AO63" i="46" s="1"/>
  <c r="AE63" i="46"/>
  <c r="AG63" i="46"/>
  <c r="AP63" i="46" s="1"/>
  <c r="AF65" i="31"/>
  <c r="AO65" i="31" s="1"/>
  <c r="Z63" i="89"/>
  <c r="AG63" i="89" s="1"/>
  <c r="AP63" i="89" s="1"/>
  <c r="Z66" i="40"/>
  <c r="AG66" i="40" s="1"/>
  <c r="AP66" i="40" s="1"/>
  <c r="Z66" i="42"/>
  <c r="Z65" i="80"/>
  <c r="AG65" i="80" s="1"/>
  <c r="AP65" i="80" s="1"/>
  <c r="AE66" i="93"/>
  <c r="AG66" i="93"/>
  <c r="AP66" i="93" s="1"/>
  <c r="AF64" i="39"/>
  <c r="AO64" i="39" s="1"/>
  <c r="Z65" i="83"/>
  <c r="AE65" i="83" s="1"/>
  <c r="Z66" i="44"/>
  <c r="W65" i="39"/>
  <c r="Z66" i="38"/>
  <c r="AF66" i="38" s="1"/>
  <c r="AO66" i="38" s="1"/>
  <c r="AF66" i="40"/>
  <c r="AO66" i="40" s="1"/>
  <c r="W67" i="40"/>
  <c r="AE65" i="80"/>
  <c r="AG66" i="38"/>
  <c r="AP66" i="38" s="1"/>
  <c r="X65" i="84"/>
  <c r="Y65" i="84"/>
  <c r="AI66" i="77"/>
  <c r="AN66" i="77"/>
  <c r="AH68" i="91"/>
  <c r="AQ68" i="91" s="1"/>
  <c r="AR64" i="83"/>
  <c r="AH65" i="41"/>
  <c r="AQ65" i="41" s="1"/>
  <c r="AR61" i="27"/>
  <c r="AI65" i="76"/>
  <c r="AN65" i="76"/>
  <c r="AR63" i="88"/>
  <c r="AR64" i="80"/>
  <c r="AR65" i="30"/>
  <c r="AE64" i="43"/>
  <c r="AG64" i="43"/>
  <c r="AP64" i="43" s="1"/>
  <c r="W65" i="43"/>
  <c r="AF64" i="43"/>
  <c r="AO64" i="43" s="1"/>
  <c r="AH66" i="28"/>
  <c r="AQ66" i="28" s="1"/>
  <c r="AE66" i="42"/>
  <c r="W67" i="42"/>
  <c r="AF66" i="42"/>
  <c r="AO66" i="42" s="1"/>
  <c r="AG66" i="42"/>
  <c r="AP66" i="42" s="1"/>
  <c r="AR65" i="42"/>
  <c r="AH66" i="30"/>
  <c r="AQ66" i="30" s="1"/>
  <c r="AH65" i="32"/>
  <c r="AQ65" i="32" s="1"/>
  <c r="AH67" i="86"/>
  <c r="AQ67" i="86" s="1"/>
  <c r="AI62" i="94"/>
  <c r="AN62" i="94"/>
  <c r="AF65" i="90"/>
  <c r="AO65" i="90" s="1"/>
  <c r="AG65" i="90"/>
  <c r="AP65" i="90" s="1"/>
  <c r="AE65" i="90"/>
  <c r="W66" i="90"/>
  <c r="Y67" i="48"/>
  <c r="X67" i="48"/>
  <c r="AI66" i="26"/>
  <c r="AN66" i="26"/>
  <c r="X66" i="31"/>
  <c r="Y66" i="31"/>
  <c r="Y64" i="92"/>
  <c r="X64" i="92"/>
  <c r="AH64" i="88"/>
  <c r="AQ64" i="88" s="1"/>
  <c r="Y68" i="79"/>
  <c r="X68" i="79"/>
  <c r="AR67" i="91"/>
  <c r="AR65" i="28"/>
  <c r="W67" i="30"/>
  <c r="AG66" i="30"/>
  <c r="AP66" i="30" s="1"/>
  <c r="AF66" i="30"/>
  <c r="AO66" i="30" s="1"/>
  <c r="AE66" i="30"/>
  <c r="AF65" i="32"/>
  <c r="AO65" i="32" s="1"/>
  <c r="AE65" i="32"/>
  <c r="W66" i="32"/>
  <c r="AG65" i="32"/>
  <c r="AP65" i="32" s="1"/>
  <c r="AE66" i="44"/>
  <c r="W67" i="44"/>
  <c r="AF66" i="44"/>
  <c r="AO66" i="44" s="1"/>
  <c r="AG66" i="44"/>
  <c r="AP66" i="44" s="1"/>
  <c r="X63" i="94"/>
  <c r="Y63" i="94"/>
  <c r="Y67" i="93"/>
  <c r="X67" i="93"/>
  <c r="AH66" i="40"/>
  <c r="AQ66" i="40" s="1"/>
  <c r="Z65" i="41"/>
  <c r="AN64" i="84"/>
  <c r="AI64" i="84"/>
  <c r="Z64" i="88"/>
  <c r="AR65" i="44"/>
  <c r="Z66" i="28"/>
  <c r="AR63" i="78"/>
  <c r="AE65" i="87"/>
  <c r="W66" i="87"/>
  <c r="AF65" i="87"/>
  <c r="AO65" i="87" s="1"/>
  <c r="AG65" i="87"/>
  <c r="AP65" i="87" s="1"/>
  <c r="AR66" i="85"/>
  <c r="Y64" i="46"/>
  <c r="X64" i="46"/>
  <c r="Z67" i="86"/>
  <c r="X66" i="34"/>
  <c r="Y66" i="34"/>
  <c r="Y66" i="37"/>
  <c r="X66" i="37"/>
  <c r="AN65" i="31"/>
  <c r="AR62" i="89"/>
  <c r="AR64" i="32"/>
  <c r="X64" i="74"/>
  <c r="Y64" i="74"/>
  <c r="AR63" i="47"/>
  <c r="AI67" i="79"/>
  <c r="AN67" i="79"/>
  <c r="AR64" i="82"/>
  <c r="AH65" i="81"/>
  <c r="AQ65" i="81" s="1"/>
  <c r="Z68" i="91"/>
  <c r="AR64" i="90"/>
  <c r="AH64" i="47"/>
  <c r="AQ64" i="47" s="1"/>
  <c r="AF64" i="29"/>
  <c r="AO64" i="29" s="1"/>
  <c r="AE64" i="29"/>
  <c r="W65" i="29"/>
  <c r="AG64" i="29"/>
  <c r="AP64" i="29" s="1"/>
  <c r="AH64" i="78"/>
  <c r="AQ64" i="78" s="1"/>
  <c r="X67" i="95"/>
  <c r="Y67" i="95"/>
  <c r="AN65" i="34"/>
  <c r="AI65" i="34"/>
  <c r="AH62" i="27"/>
  <c r="AQ62" i="27" s="1"/>
  <c r="Y64" i="35"/>
  <c r="X64" i="35"/>
  <c r="AI65" i="37"/>
  <c r="AN65" i="37"/>
  <c r="X65" i="39"/>
  <c r="Y65" i="39"/>
  <c r="AG65" i="83"/>
  <c r="AP65" i="83" s="1"/>
  <c r="AH65" i="80"/>
  <c r="AQ65" i="80" s="1"/>
  <c r="AH65" i="82"/>
  <c r="AQ65" i="82" s="1"/>
  <c r="AN63" i="74"/>
  <c r="AI63" i="74"/>
  <c r="X66" i="76"/>
  <c r="Y66" i="76"/>
  <c r="AF64" i="36"/>
  <c r="AO64" i="36" s="1"/>
  <c r="AE64" i="36"/>
  <c r="W65" i="36"/>
  <c r="AG64" i="36"/>
  <c r="AP64" i="36" s="1"/>
  <c r="AF66" i="96"/>
  <c r="AO66" i="96" s="1"/>
  <c r="AE66" i="96"/>
  <c r="AG66" i="96"/>
  <c r="AP66" i="96" s="1"/>
  <c r="W67" i="96"/>
  <c r="W65" i="45"/>
  <c r="AG64" i="45"/>
  <c r="AP64" i="45" s="1"/>
  <c r="AF64" i="45"/>
  <c r="AO64" i="45" s="1"/>
  <c r="AE64" i="45"/>
  <c r="AH64" i="43"/>
  <c r="AQ64" i="43" s="1"/>
  <c r="AR63" i="43"/>
  <c r="AH66" i="42"/>
  <c r="AQ66" i="42" s="1"/>
  <c r="AR66" i="86"/>
  <c r="W67" i="25"/>
  <c r="AG66" i="25"/>
  <c r="AP66" i="25" s="1"/>
  <c r="AF66" i="25"/>
  <c r="AO66" i="25" s="1"/>
  <c r="AE66" i="25"/>
  <c r="Z64" i="47"/>
  <c r="X66" i="73"/>
  <c r="Y66" i="73"/>
  <c r="AH67" i="85"/>
  <c r="AQ67" i="85" s="1"/>
  <c r="AI66" i="95"/>
  <c r="AN66" i="95"/>
  <c r="AH65" i="90"/>
  <c r="AQ65" i="90" s="1"/>
  <c r="AI66" i="48"/>
  <c r="AN66" i="48"/>
  <c r="AN63" i="35"/>
  <c r="AI63" i="35"/>
  <c r="X67" i="26"/>
  <c r="Y67" i="26"/>
  <c r="AN66" i="93"/>
  <c r="AN64" i="39"/>
  <c r="AH66" i="38"/>
  <c r="AQ66" i="38" s="1"/>
  <c r="AH65" i="83"/>
  <c r="AQ65" i="83" s="1"/>
  <c r="AI63" i="92"/>
  <c r="AN63" i="92"/>
  <c r="AH63" i="89"/>
  <c r="AQ63" i="89" s="1"/>
  <c r="Y67" i="77"/>
  <c r="X67" i="77"/>
  <c r="Z65" i="81"/>
  <c r="AF64" i="33"/>
  <c r="AO64" i="33" s="1"/>
  <c r="AG64" i="33"/>
  <c r="AP64" i="33" s="1"/>
  <c r="W65" i="33"/>
  <c r="AE64" i="33"/>
  <c r="AH66" i="44"/>
  <c r="AQ66" i="44" s="1"/>
  <c r="AI63" i="46"/>
  <c r="AN63" i="46"/>
  <c r="Z64" i="78"/>
  <c r="AR64" i="81"/>
  <c r="AG63" i="75"/>
  <c r="AP63" i="75" s="1"/>
  <c r="AF63" i="75"/>
  <c r="AO63" i="75" s="1"/>
  <c r="AE63" i="75"/>
  <c r="W64" i="75"/>
  <c r="AR65" i="38"/>
  <c r="AI65" i="73"/>
  <c r="AN65" i="73"/>
  <c r="AR65" i="40"/>
  <c r="AR64" i="41"/>
  <c r="Z67" i="85"/>
  <c r="Z62" i="27"/>
  <c r="W66" i="80" l="1"/>
  <c r="AI65" i="31"/>
  <c r="W66" i="82"/>
  <c r="AI66" i="93"/>
  <c r="AE66" i="40"/>
  <c r="AF65" i="82"/>
  <c r="AO65" i="82" s="1"/>
  <c r="AE66" i="38"/>
  <c r="AG65" i="82"/>
  <c r="AP65" i="82" s="1"/>
  <c r="AE63" i="89"/>
  <c r="W64" i="89"/>
  <c r="Z65" i="39"/>
  <c r="AG65" i="39" s="1"/>
  <c r="AP65" i="39" s="1"/>
  <c r="Z64" i="74"/>
  <c r="AE64" i="74" s="1"/>
  <c r="AF63" i="89"/>
  <c r="AO63" i="89" s="1"/>
  <c r="W67" i="38"/>
  <c r="Y67" i="38" s="1"/>
  <c r="AF65" i="80"/>
  <c r="AO65" i="80" s="1"/>
  <c r="Z67" i="26"/>
  <c r="W68" i="26" s="1"/>
  <c r="Z66" i="34"/>
  <c r="AF66" i="34" s="1"/>
  <c r="AO66" i="34" s="1"/>
  <c r="Z68" i="79"/>
  <c r="AE68" i="79" s="1"/>
  <c r="AF65" i="83"/>
  <c r="AO65" i="83" s="1"/>
  <c r="Z66" i="73"/>
  <c r="AG66" i="73" s="1"/>
  <c r="AP66" i="73" s="1"/>
  <c r="W66" i="83"/>
  <c r="Z64" i="35"/>
  <c r="Z66" i="37"/>
  <c r="AF66" i="37" s="1"/>
  <c r="AO66" i="37" s="1"/>
  <c r="Z66" i="76"/>
  <c r="W67" i="76" s="1"/>
  <c r="AI64" i="39"/>
  <c r="AE67" i="26"/>
  <c r="AF67" i="26"/>
  <c r="AO67" i="26" s="1"/>
  <c r="W68" i="85"/>
  <c r="AG67" i="85"/>
  <c r="AP67" i="85" s="1"/>
  <c r="AE67" i="85"/>
  <c r="AF67" i="85"/>
  <c r="AO67" i="85" s="1"/>
  <c r="AR65" i="73"/>
  <c r="AR63" i="46"/>
  <c r="Y65" i="36"/>
  <c r="X65" i="36"/>
  <c r="Z65" i="36" s="1"/>
  <c r="AR66" i="26"/>
  <c r="AN65" i="90"/>
  <c r="AI65" i="90"/>
  <c r="AN66" i="38"/>
  <c r="AI66" i="38"/>
  <c r="W63" i="27"/>
  <c r="AG62" i="27"/>
  <c r="AP62" i="27" s="1"/>
  <c r="AF62" i="27"/>
  <c r="AO62" i="27" s="1"/>
  <c r="AE62" i="27"/>
  <c r="AN63" i="75"/>
  <c r="AI63" i="75"/>
  <c r="AG65" i="81"/>
  <c r="AP65" i="81" s="1"/>
  <c r="AF65" i="81"/>
  <c r="AO65" i="81" s="1"/>
  <c r="W66" i="81"/>
  <c r="AE65" i="81"/>
  <c r="AR66" i="93"/>
  <c r="AI66" i="25"/>
  <c r="AN66" i="25"/>
  <c r="AH64" i="74"/>
  <c r="AQ64" i="74" s="1"/>
  <c r="AH66" i="34"/>
  <c r="AQ66" i="34" s="1"/>
  <c r="AI65" i="87"/>
  <c r="AN65" i="87"/>
  <c r="AE64" i="88"/>
  <c r="W65" i="88"/>
  <c r="AG64" i="88"/>
  <c r="AP64" i="88" s="1"/>
  <c r="AF64" i="88"/>
  <c r="AO64" i="88" s="1"/>
  <c r="X67" i="44"/>
  <c r="Y67" i="44"/>
  <c r="Z67" i="44" s="1"/>
  <c r="AH64" i="92"/>
  <c r="AQ64" i="92" s="1"/>
  <c r="AI63" i="89"/>
  <c r="AN63" i="89"/>
  <c r="AR66" i="77"/>
  <c r="AN65" i="82"/>
  <c r="AG66" i="34"/>
  <c r="AP66" i="34" s="1"/>
  <c r="W67" i="34"/>
  <c r="AE66" i="34"/>
  <c r="AR64" i="84"/>
  <c r="AH63" i="94"/>
  <c r="AQ63" i="94" s="1"/>
  <c r="AI66" i="30"/>
  <c r="AN66" i="30"/>
  <c r="AN64" i="33"/>
  <c r="AI64" i="33"/>
  <c r="AH67" i="26"/>
  <c r="AQ67" i="26" s="1"/>
  <c r="AR66" i="95"/>
  <c r="AI64" i="36"/>
  <c r="AN64" i="36"/>
  <c r="AI64" i="29"/>
  <c r="AN64" i="29"/>
  <c r="AR67" i="79"/>
  <c r="AH66" i="37"/>
  <c r="AQ66" i="37" s="1"/>
  <c r="W68" i="86"/>
  <c r="AG67" i="86"/>
  <c r="AP67" i="86" s="1"/>
  <c r="AF67" i="86"/>
  <c r="AO67" i="86" s="1"/>
  <c r="AE67" i="86"/>
  <c r="Z63" i="94"/>
  <c r="Z64" i="92"/>
  <c r="AH67" i="48"/>
  <c r="AQ67" i="48" s="1"/>
  <c r="X67" i="42"/>
  <c r="Y67" i="42"/>
  <c r="Y64" i="89"/>
  <c r="X64" i="89"/>
  <c r="AH65" i="84"/>
  <c r="AQ65" i="84" s="1"/>
  <c r="Y67" i="40"/>
  <c r="X67" i="40"/>
  <c r="AH66" i="73"/>
  <c r="AQ66" i="73" s="1"/>
  <c r="AN66" i="96"/>
  <c r="AI66" i="96"/>
  <c r="Y66" i="83"/>
  <c r="X66" i="83"/>
  <c r="AH64" i="46"/>
  <c r="AQ64" i="46" s="1"/>
  <c r="AG66" i="28"/>
  <c r="AP66" i="28" s="1"/>
  <c r="W67" i="28"/>
  <c r="AF66" i="28"/>
  <c r="AO66" i="28" s="1"/>
  <c r="AE66" i="28"/>
  <c r="W66" i="41"/>
  <c r="AG65" i="41"/>
  <c r="AP65" i="41" s="1"/>
  <c r="AF65" i="41"/>
  <c r="AO65" i="41" s="1"/>
  <c r="AE65" i="41"/>
  <c r="AH67" i="93"/>
  <c r="AQ67" i="93" s="1"/>
  <c r="AI66" i="42"/>
  <c r="AN66" i="42"/>
  <c r="AR65" i="76"/>
  <c r="Z65" i="84"/>
  <c r="X66" i="82"/>
  <c r="Y66" i="82"/>
  <c r="AN66" i="40"/>
  <c r="AI66" i="40"/>
  <c r="AH67" i="77"/>
  <c r="AQ67" i="77" s="1"/>
  <c r="AR63" i="74"/>
  <c r="AN66" i="44"/>
  <c r="AI66" i="44"/>
  <c r="AN64" i="43"/>
  <c r="AI64" i="43"/>
  <c r="X65" i="33"/>
  <c r="Y65" i="33"/>
  <c r="Z67" i="77"/>
  <c r="AR64" i="39"/>
  <c r="Y64" i="75"/>
  <c r="X64" i="75"/>
  <c r="AR63" i="92"/>
  <c r="AR63" i="35"/>
  <c r="Y67" i="25"/>
  <c r="X67" i="25"/>
  <c r="AR65" i="37"/>
  <c r="AH67" i="95"/>
  <c r="AQ67" i="95" s="1"/>
  <c r="AE66" i="37"/>
  <c r="W67" i="37"/>
  <c r="Y66" i="32"/>
  <c r="X66" i="32"/>
  <c r="AH68" i="79"/>
  <c r="AQ68" i="79" s="1"/>
  <c r="AH66" i="31"/>
  <c r="AQ66" i="31" s="1"/>
  <c r="Z67" i="48"/>
  <c r="X65" i="43"/>
  <c r="Y65" i="43"/>
  <c r="X66" i="80"/>
  <c r="Y66" i="80"/>
  <c r="AR66" i="48"/>
  <c r="AI64" i="45"/>
  <c r="AN64" i="45"/>
  <c r="Y67" i="96"/>
  <c r="X67" i="96"/>
  <c r="AH65" i="39"/>
  <c r="AQ65" i="39" s="1"/>
  <c r="W65" i="35"/>
  <c r="AG64" i="35"/>
  <c r="AP64" i="35" s="1"/>
  <c r="AF64" i="35"/>
  <c r="AO64" i="35" s="1"/>
  <c r="AE64" i="35"/>
  <c r="AR65" i="34"/>
  <c r="Y65" i="29"/>
  <c r="X65" i="29"/>
  <c r="AR65" i="31"/>
  <c r="W65" i="78"/>
  <c r="AG64" i="78"/>
  <c r="AP64" i="78" s="1"/>
  <c r="AE64" i="78"/>
  <c r="AF64" i="78"/>
  <c r="AO64" i="78" s="1"/>
  <c r="AE64" i="47"/>
  <c r="AG64" i="47"/>
  <c r="AP64" i="47" s="1"/>
  <c r="W65" i="47"/>
  <c r="AF64" i="47"/>
  <c r="AO64" i="47" s="1"/>
  <c r="Y65" i="45"/>
  <c r="X65" i="45"/>
  <c r="AH66" i="76"/>
  <c r="AQ66" i="76" s="1"/>
  <c r="AN65" i="83"/>
  <c r="AI65" i="83"/>
  <c r="AH64" i="35"/>
  <c r="AQ64" i="35" s="1"/>
  <c r="Z67" i="95"/>
  <c r="AF68" i="91"/>
  <c r="AO68" i="91" s="1"/>
  <c r="AE68" i="91"/>
  <c r="AG68" i="91"/>
  <c r="AP68" i="91" s="1"/>
  <c r="W69" i="91"/>
  <c r="Z64" i="46"/>
  <c r="Y66" i="87"/>
  <c r="X66" i="87"/>
  <c r="Z66" i="87" s="1"/>
  <c r="Z67" i="93"/>
  <c r="AI65" i="32"/>
  <c r="AN65" i="32"/>
  <c r="X67" i="30"/>
  <c r="Y67" i="30"/>
  <c r="Z66" i="31"/>
  <c r="X66" i="90"/>
  <c r="Y66" i="90"/>
  <c r="AR62" i="94"/>
  <c r="X67" i="38"/>
  <c r="AN65" i="80"/>
  <c r="AI65" i="80"/>
  <c r="AF68" i="79" l="1"/>
  <c r="AO68" i="79" s="1"/>
  <c r="AG68" i="79"/>
  <c r="AP68" i="79" s="1"/>
  <c r="AI65" i="82"/>
  <c r="AR65" i="82" s="1"/>
  <c r="W69" i="79"/>
  <c r="AG66" i="76"/>
  <c r="AP66" i="76" s="1"/>
  <c r="AF64" i="74"/>
  <c r="AO64" i="74" s="1"/>
  <c r="AG67" i="26"/>
  <c r="AP67" i="26" s="1"/>
  <c r="Z67" i="30"/>
  <c r="AG64" i="74"/>
  <c r="AP64" i="74" s="1"/>
  <c r="W65" i="74"/>
  <c r="AE65" i="39"/>
  <c r="W66" i="39"/>
  <c r="Y66" i="39" s="1"/>
  <c r="W67" i="73"/>
  <c r="Z66" i="83"/>
  <c r="AE66" i="73"/>
  <c r="AF66" i="73"/>
  <c r="AO66" i="73" s="1"/>
  <c r="AF65" i="39"/>
  <c r="AO65" i="39" s="1"/>
  <c r="AF66" i="76"/>
  <c r="AO66" i="76" s="1"/>
  <c r="AG66" i="37"/>
  <c r="AP66" i="37" s="1"/>
  <c r="Z67" i="42"/>
  <c r="AF67" i="42" s="1"/>
  <c r="AO67" i="42" s="1"/>
  <c r="AE66" i="76"/>
  <c r="Z66" i="80"/>
  <c r="W67" i="80" s="1"/>
  <c r="Z65" i="43"/>
  <c r="AG65" i="43" s="1"/>
  <c r="AP65" i="43" s="1"/>
  <c r="Z66" i="82"/>
  <c r="AE66" i="82" s="1"/>
  <c r="Z65" i="33"/>
  <c r="W66" i="33" s="1"/>
  <c r="AG67" i="44"/>
  <c r="AP67" i="44" s="1"/>
  <c r="AE67" i="44"/>
  <c r="W68" i="44"/>
  <c r="AF67" i="44"/>
  <c r="AO67" i="44" s="1"/>
  <c r="AF65" i="33"/>
  <c r="AO65" i="33" s="1"/>
  <c r="AE65" i="33"/>
  <c r="AG67" i="42"/>
  <c r="AP67" i="42" s="1"/>
  <c r="W68" i="42"/>
  <c r="AR65" i="80"/>
  <c r="AH67" i="30"/>
  <c r="AQ67" i="30" s="1"/>
  <c r="AN68" i="91"/>
  <c r="AI68" i="91"/>
  <c r="AI64" i="78"/>
  <c r="AN64" i="78"/>
  <c r="AH65" i="29"/>
  <c r="AQ65" i="29" s="1"/>
  <c r="AE66" i="80"/>
  <c r="X67" i="37"/>
  <c r="Y67" i="37"/>
  <c r="AH67" i="25"/>
  <c r="AQ67" i="25" s="1"/>
  <c r="AH64" i="75"/>
  <c r="AQ64" i="75" s="1"/>
  <c r="AH67" i="40"/>
  <c r="AQ67" i="40" s="1"/>
  <c r="AH67" i="42"/>
  <c r="AQ67" i="42" s="1"/>
  <c r="AR64" i="36"/>
  <c r="Y67" i="76"/>
  <c r="Z67" i="76" s="1"/>
  <c r="X67" i="76"/>
  <c r="AR66" i="25"/>
  <c r="AI67" i="26"/>
  <c r="AN67" i="26"/>
  <c r="AR64" i="45"/>
  <c r="AF64" i="92"/>
  <c r="AO64" i="92" s="1"/>
  <c r="W65" i="92"/>
  <c r="AG64" i="92"/>
  <c r="AP64" i="92" s="1"/>
  <c r="AE64" i="92"/>
  <c r="X68" i="86"/>
  <c r="Y68" i="86"/>
  <c r="AN66" i="34"/>
  <c r="AI66" i="34"/>
  <c r="Y68" i="85"/>
  <c r="X68" i="85"/>
  <c r="AH66" i="90"/>
  <c r="AQ66" i="90" s="1"/>
  <c r="AE64" i="46"/>
  <c r="W65" i="46"/>
  <c r="AG64" i="46"/>
  <c r="AP64" i="46" s="1"/>
  <c r="AF64" i="46"/>
  <c r="AO64" i="46" s="1"/>
  <c r="AF67" i="95"/>
  <c r="AO67" i="95" s="1"/>
  <c r="AE67" i="95"/>
  <c r="W68" i="95"/>
  <c r="AG67" i="95"/>
  <c r="AP67" i="95" s="1"/>
  <c r="AR65" i="83"/>
  <c r="Z65" i="29"/>
  <c r="AH65" i="43"/>
  <c r="AQ65" i="43" s="1"/>
  <c r="AN66" i="37"/>
  <c r="AI66" i="37"/>
  <c r="Z67" i="25"/>
  <c r="Z64" i="75"/>
  <c r="AR66" i="40"/>
  <c r="AH66" i="83"/>
  <c r="AQ66" i="83" s="1"/>
  <c r="Z67" i="40"/>
  <c r="AH64" i="89"/>
  <c r="AQ64" i="89" s="1"/>
  <c r="AE63" i="94"/>
  <c r="AF63" i="94"/>
  <c r="AO63" i="94" s="1"/>
  <c r="AG63" i="94"/>
  <c r="AP63" i="94" s="1"/>
  <c r="W64" i="94"/>
  <c r="AR64" i="33"/>
  <c r="Y69" i="79"/>
  <c r="X69" i="79"/>
  <c r="AR63" i="75"/>
  <c r="X63" i="27"/>
  <c r="Y63" i="27"/>
  <c r="AH65" i="36"/>
  <c r="AQ65" i="36" s="1"/>
  <c r="AH65" i="33"/>
  <c r="AQ65" i="33" s="1"/>
  <c r="W66" i="84"/>
  <c r="AE65" i="84"/>
  <c r="AF65" i="84"/>
  <c r="AO65" i="84" s="1"/>
  <c r="AG65" i="84"/>
  <c r="AP65" i="84" s="1"/>
  <c r="Y67" i="28"/>
  <c r="X67" i="28"/>
  <c r="AH67" i="38"/>
  <c r="AQ67" i="38" s="1"/>
  <c r="Z66" i="90"/>
  <c r="AR65" i="32"/>
  <c r="X69" i="91"/>
  <c r="Y69" i="91"/>
  <c r="Z69" i="91" s="1"/>
  <c r="AH65" i="45"/>
  <c r="AQ65" i="45" s="1"/>
  <c r="X65" i="78"/>
  <c r="Y65" i="78"/>
  <c r="Y65" i="35"/>
  <c r="X65" i="35"/>
  <c r="AH67" i="96"/>
  <c r="AQ67" i="96" s="1"/>
  <c r="AH66" i="32"/>
  <c r="AQ66" i="32" s="1"/>
  <c r="AR64" i="43"/>
  <c r="X66" i="41"/>
  <c r="Y66" i="41"/>
  <c r="AI67" i="86"/>
  <c r="AN67" i="86"/>
  <c r="X67" i="34"/>
  <c r="Y67" i="34"/>
  <c r="AI68" i="79"/>
  <c r="AN68" i="79"/>
  <c r="AN66" i="76"/>
  <c r="AN65" i="81"/>
  <c r="AI65" i="81"/>
  <c r="AR66" i="38"/>
  <c r="AN64" i="74"/>
  <c r="AF67" i="30"/>
  <c r="AO67" i="30" s="1"/>
  <c r="AE67" i="30"/>
  <c r="W68" i="30"/>
  <c r="AG67" i="30"/>
  <c r="AP67" i="30" s="1"/>
  <c r="X65" i="47"/>
  <c r="Y65" i="47"/>
  <c r="X65" i="74"/>
  <c r="Y65" i="74"/>
  <c r="Z67" i="38"/>
  <c r="AE67" i="93"/>
  <c r="W68" i="93"/>
  <c r="AF67" i="93"/>
  <c r="AO67" i="93" s="1"/>
  <c r="AG67" i="93"/>
  <c r="AP67" i="93" s="1"/>
  <c r="AI64" i="47"/>
  <c r="AN64" i="47"/>
  <c r="AF67" i="48"/>
  <c r="AO67" i="48" s="1"/>
  <c r="AE67" i="48"/>
  <c r="W68" i="48"/>
  <c r="AG67" i="48"/>
  <c r="AP67" i="48" s="1"/>
  <c r="Y67" i="73"/>
  <c r="X67" i="73"/>
  <c r="AN66" i="28"/>
  <c r="AI66" i="28"/>
  <c r="AG66" i="83"/>
  <c r="AP66" i="83" s="1"/>
  <c r="AF66" i="83"/>
  <c r="AO66" i="83" s="1"/>
  <c r="AE66" i="83"/>
  <c r="W67" i="83"/>
  <c r="Z64" i="89"/>
  <c r="AR64" i="29"/>
  <c r="Y65" i="88"/>
  <c r="X65" i="88"/>
  <c r="X66" i="81"/>
  <c r="Y66" i="81"/>
  <c r="AI62" i="27"/>
  <c r="AN62" i="27"/>
  <c r="AG65" i="36"/>
  <c r="AP65" i="36" s="1"/>
  <c r="AF65" i="36"/>
  <c r="AO65" i="36" s="1"/>
  <c r="AE65" i="36"/>
  <c r="W66" i="36"/>
  <c r="AI67" i="85"/>
  <c r="AN67" i="85"/>
  <c r="AG66" i="87"/>
  <c r="AP66" i="87" s="1"/>
  <c r="AF66" i="87"/>
  <c r="AO66" i="87" s="1"/>
  <c r="AE66" i="87"/>
  <c r="W67" i="87"/>
  <c r="AR65" i="87"/>
  <c r="AI65" i="39"/>
  <c r="AN65" i="39"/>
  <c r="AE66" i="31"/>
  <c r="W67" i="31"/>
  <c r="AG66" i="31"/>
  <c r="AP66" i="31" s="1"/>
  <c r="AF66" i="31"/>
  <c r="AO66" i="31" s="1"/>
  <c r="AH66" i="87"/>
  <c r="AQ66" i="87" s="1"/>
  <c r="Z65" i="45"/>
  <c r="AI64" i="35"/>
  <c r="AN64" i="35"/>
  <c r="Z67" i="96"/>
  <c r="AH66" i="80"/>
  <c r="AQ66" i="80" s="1"/>
  <c r="Z66" i="32"/>
  <c r="AN66" i="73"/>
  <c r="AI66" i="73"/>
  <c r="AE67" i="77"/>
  <c r="W68" i="77"/>
  <c r="AF67" i="77"/>
  <c r="AO67" i="77" s="1"/>
  <c r="AG67" i="77"/>
  <c r="AP67" i="77" s="1"/>
  <c r="AR66" i="44"/>
  <c r="AH66" i="82"/>
  <c r="AQ66" i="82" s="1"/>
  <c r="AR66" i="42"/>
  <c r="AI65" i="41"/>
  <c r="AN65" i="41"/>
  <c r="AR66" i="96"/>
  <c r="AR66" i="30"/>
  <c r="AR63" i="89"/>
  <c r="AH67" i="44"/>
  <c r="AQ67" i="44" s="1"/>
  <c r="AI64" i="88"/>
  <c r="AN64" i="88"/>
  <c r="AR65" i="90"/>
  <c r="X68" i="26"/>
  <c r="Y68" i="26"/>
  <c r="X66" i="39"/>
  <c r="AI64" i="74" l="1"/>
  <c r="Z66" i="81"/>
  <c r="Z67" i="73"/>
  <c r="AG66" i="80"/>
  <c r="AP66" i="80" s="1"/>
  <c r="AG65" i="33"/>
  <c r="AP65" i="33" s="1"/>
  <c r="AE67" i="42"/>
  <c r="AN67" i="42" s="1"/>
  <c r="Z65" i="35"/>
  <c r="AF66" i="80"/>
  <c r="AO66" i="80" s="1"/>
  <c r="W67" i="82"/>
  <c r="AF66" i="82"/>
  <c r="AO66" i="82" s="1"/>
  <c r="AG66" i="82"/>
  <c r="AP66" i="82" s="1"/>
  <c r="AI66" i="76"/>
  <c r="AR66" i="76" s="1"/>
  <c r="Z66" i="41"/>
  <c r="Z69" i="79"/>
  <c r="W70" i="79" s="1"/>
  <c r="W66" i="43"/>
  <c r="Z66" i="39"/>
  <c r="AE65" i="43"/>
  <c r="Z68" i="26"/>
  <c r="AF68" i="26" s="1"/>
  <c r="AO68" i="26" s="1"/>
  <c r="Z63" i="27"/>
  <c r="W64" i="27" s="1"/>
  <c r="AF65" i="43"/>
  <c r="AO65" i="43" s="1"/>
  <c r="Z65" i="78"/>
  <c r="Z67" i="37"/>
  <c r="AG67" i="37" s="1"/>
  <c r="AP67" i="37" s="1"/>
  <c r="AG69" i="91"/>
  <c r="AP69" i="91" s="1"/>
  <c r="AF69" i="91"/>
  <c r="AO69" i="91" s="1"/>
  <c r="W70" i="91"/>
  <c r="AE69" i="91"/>
  <c r="W67" i="81"/>
  <c r="AF66" i="81"/>
  <c r="AO66" i="81" s="1"/>
  <c r="AE66" i="81"/>
  <c r="AG66" i="81"/>
  <c r="AP66" i="81" s="1"/>
  <c r="AH65" i="88"/>
  <c r="AQ65" i="88" s="1"/>
  <c r="AH65" i="74"/>
  <c r="AQ65" i="74" s="1"/>
  <c r="AH68" i="26"/>
  <c r="AQ68" i="26" s="1"/>
  <c r="AR65" i="41"/>
  <c r="AI66" i="31"/>
  <c r="AN66" i="31"/>
  <c r="AR62" i="27"/>
  <c r="Z65" i="88"/>
  <c r="Y68" i="93"/>
  <c r="X68" i="93"/>
  <c r="AI67" i="30"/>
  <c r="AN67" i="30"/>
  <c r="AR65" i="81"/>
  <c r="AH66" i="41"/>
  <c r="AQ66" i="41" s="1"/>
  <c r="AH65" i="78"/>
  <c r="AQ65" i="78" s="1"/>
  <c r="AF66" i="90"/>
  <c r="AO66" i="90" s="1"/>
  <c r="AG66" i="90"/>
  <c r="AP66" i="90" s="1"/>
  <c r="W67" i="90"/>
  <c r="AE66" i="90"/>
  <c r="AH67" i="28"/>
  <c r="AQ67" i="28" s="1"/>
  <c r="AR66" i="37"/>
  <c r="X68" i="95"/>
  <c r="Y68" i="95"/>
  <c r="Y65" i="46"/>
  <c r="X65" i="46"/>
  <c r="AR64" i="78"/>
  <c r="AN66" i="87"/>
  <c r="AI66" i="87"/>
  <c r="AH67" i="34"/>
  <c r="AQ67" i="34" s="1"/>
  <c r="X66" i="84"/>
  <c r="Y66" i="84"/>
  <c r="X68" i="77"/>
  <c r="Y68" i="77"/>
  <c r="AR64" i="35"/>
  <c r="W68" i="73"/>
  <c r="AG67" i="73"/>
  <c r="AP67" i="73" s="1"/>
  <c r="AE67" i="73"/>
  <c r="AF67" i="73"/>
  <c r="AO67" i="73" s="1"/>
  <c r="AI67" i="93"/>
  <c r="AN67" i="93"/>
  <c r="AH65" i="47"/>
  <c r="AQ65" i="47" s="1"/>
  <c r="AE66" i="41"/>
  <c r="W67" i="41"/>
  <c r="AF66" i="41"/>
  <c r="AO66" i="41" s="1"/>
  <c r="AG66" i="41"/>
  <c r="AP66" i="41" s="1"/>
  <c r="AN67" i="95"/>
  <c r="AI67" i="95"/>
  <c r="AI64" i="46"/>
  <c r="AN64" i="46"/>
  <c r="AH68" i="86"/>
  <c r="AQ68" i="86" s="1"/>
  <c r="AR68" i="91"/>
  <c r="X66" i="33"/>
  <c r="Y66" i="33"/>
  <c r="AI67" i="77"/>
  <c r="AN67" i="77"/>
  <c r="AF65" i="45"/>
  <c r="AO65" i="45" s="1"/>
  <c r="AE65" i="45"/>
  <c r="W66" i="45"/>
  <c r="AG65" i="45"/>
  <c r="AP65" i="45" s="1"/>
  <c r="AR65" i="39"/>
  <c r="AN65" i="36"/>
  <c r="AI65" i="36"/>
  <c r="AH66" i="81"/>
  <c r="AQ66" i="81" s="1"/>
  <c r="AR64" i="47"/>
  <c r="AF67" i="38"/>
  <c r="AO67" i="38" s="1"/>
  <c r="W68" i="38"/>
  <c r="AG67" i="38"/>
  <c r="AP67" i="38" s="1"/>
  <c r="AE67" i="38"/>
  <c r="Z65" i="47"/>
  <c r="Z67" i="34"/>
  <c r="AH65" i="35"/>
  <c r="AQ65" i="35" s="1"/>
  <c r="AH69" i="91"/>
  <c r="AQ69" i="91" s="1"/>
  <c r="Z67" i="28"/>
  <c r="AN63" i="94"/>
  <c r="AI63" i="94"/>
  <c r="W68" i="40"/>
  <c r="AG67" i="40"/>
  <c r="AP67" i="40" s="1"/>
  <c r="AE67" i="40"/>
  <c r="AF67" i="40"/>
  <c r="AO67" i="40" s="1"/>
  <c r="Z68" i="86"/>
  <c r="AH67" i="76"/>
  <c r="AQ67" i="76" s="1"/>
  <c r="AN66" i="82"/>
  <c r="AI66" i="82"/>
  <c r="AI66" i="80"/>
  <c r="AN66" i="80"/>
  <c r="Y66" i="43"/>
  <c r="X66" i="43"/>
  <c r="AE66" i="39"/>
  <c r="W67" i="39"/>
  <c r="AF66" i="39"/>
  <c r="AO66" i="39" s="1"/>
  <c r="AG66" i="39"/>
  <c r="AP66" i="39" s="1"/>
  <c r="X66" i="36"/>
  <c r="Y66" i="36"/>
  <c r="AF65" i="78"/>
  <c r="AO65" i="78" s="1"/>
  <c r="AE65" i="78"/>
  <c r="W66" i="78"/>
  <c r="AG65" i="78"/>
  <c r="AP65" i="78" s="1"/>
  <c r="AH63" i="27"/>
  <c r="AQ63" i="27" s="1"/>
  <c r="AE69" i="79"/>
  <c r="AG65" i="29"/>
  <c r="AP65" i="29" s="1"/>
  <c r="AF65" i="29"/>
  <c r="AO65" i="29" s="1"/>
  <c r="AE65" i="29"/>
  <c r="W66" i="29"/>
  <c r="AH68" i="85"/>
  <c r="AQ68" i="85" s="1"/>
  <c r="AH66" i="39"/>
  <c r="AQ66" i="39" s="1"/>
  <c r="AR66" i="73"/>
  <c r="AF64" i="89"/>
  <c r="AO64" i="89" s="1"/>
  <c r="AE64" i="89"/>
  <c r="AG64" i="89"/>
  <c r="AP64" i="89" s="1"/>
  <c r="W65" i="89"/>
  <c r="AR66" i="28"/>
  <c r="X68" i="48"/>
  <c r="Y68" i="48"/>
  <c r="AR64" i="74"/>
  <c r="Z68" i="85"/>
  <c r="AI64" i="92"/>
  <c r="AN64" i="92"/>
  <c r="X67" i="82"/>
  <c r="Y67" i="82"/>
  <c r="AN65" i="43"/>
  <c r="AI65" i="43"/>
  <c r="X68" i="44"/>
  <c r="Y68" i="44"/>
  <c r="Y67" i="83"/>
  <c r="X67" i="83"/>
  <c r="AN67" i="48"/>
  <c r="AI67" i="48"/>
  <c r="X64" i="94"/>
  <c r="Y64" i="94"/>
  <c r="W65" i="75"/>
  <c r="AG64" i="75"/>
  <c r="AP64" i="75" s="1"/>
  <c r="AF64" i="75"/>
  <c r="AO64" i="75" s="1"/>
  <c r="AE64" i="75"/>
  <c r="AR66" i="34"/>
  <c r="AG67" i="76"/>
  <c r="AP67" i="76" s="1"/>
  <c r="AF67" i="76"/>
  <c r="AO67" i="76" s="1"/>
  <c r="W68" i="76"/>
  <c r="AE67" i="76"/>
  <c r="AI65" i="33"/>
  <c r="AN65" i="33"/>
  <c r="AN67" i="44"/>
  <c r="AI67" i="44"/>
  <c r="AR67" i="86"/>
  <c r="AE65" i="35"/>
  <c r="W66" i="35"/>
  <c r="AF65" i="35"/>
  <c r="AO65" i="35" s="1"/>
  <c r="AG65" i="35"/>
  <c r="AP65" i="35" s="1"/>
  <c r="AR64" i="88"/>
  <c r="AG66" i="32"/>
  <c r="AP66" i="32" s="1"/>
  <c r="AF66" i="32"/>
  <c r="AO66" i="32" s="1"/>
  <c r="AE66" i="32"/>
  <c r="W67" i="32"/>
  <c r="AG67" i="96"/>
  <c r="AP67" i="96" s="1"/>
  <c r="AF67" i="96"/>
  <c r="AO67" i="96" s="1"/>
  <c r="W68" i="96"/>
  <c r="AE67" i="96"/>
  <c r="X67" i="31"/>
  <c r="Y67" i="31"/>
  <c r="Y67" i="87"/>
  <c r="X67" i="87"/>
  <c r="AR67" i="85"/>
  <c r="AN66" i="83"/>
  <c r="AI66" i="83"/>
  <c r="AH67" i="73"/>
  <c r="AQ67" i="73" s="1"/>
  <c r="Z65" i="74"/>
  <c r="Y68" i="30"/>
  <c r="X68" i="30"/>
  <c r="AR68" i="79"/>
  <c r="AI65" i="84"/>
  <c r="AN65" i="84"/>
  <c r="AH69" i="79"/>
  <c r="AQ69" i="79" s="1"/>
  <c r="AE67" i="25"/>
  <c r="W68" i="25"/>
  <c r="AG67" i="25"/>
  <c r="AP67" i="25" s="1"/>
  <c r="AF67" i="25"/>
  <c r="AO67" i="25" s="1"/>
  <c r="X65" i="92"/>
  <c r="Y65" i="92"/>
  <c r="AR67" i="26"/>
  <c r="AH67" i="37"/>
  <c r="AQ67" i="37" s="1"/>
  <c r="Y67" i="80"/>
  <c r="X67" i="80"/>
  <c r="Y68" i="42"/>
  <c r="X68" i="42"/>
  <c r="AG68" i="26" l="1"/>
  <c r="AP68" i="26" s="1"/>
  <c r="AI67" i="42"/>
  <c r="W68" i="37"/>
  <c r="Z67" i="82"/>
  <c r="Z66" i="33"/>
  <c r="Z67" i="87"/>
  <c r="W68" i="87" s="1"/>
  <c r="AE63" i="27"/>
  <c r="AE67" i="37"/>
  <c r="AF67" i="37"/>
  <c r="AO67" i="37" s="1"/>
  <c r="AF69" i="79"/>
  <c r="AO69" i="79" s="1"/>
  <c r="AG69" i="79"/>
  <c r="AP69" i="79" s="1"/>
  <c r="Z67" i="80"/>
  <c r="AE67" i="80" s="1"/>
  <c r="Z68" i="95"/>
  <c r="W69" i="26"/>
  <c r="Z66" i="84"/>
  <c r="AF66" i="84" s="1"/>
  <c r="AO66" i="84" s="1"/>
  <c r="AF63" i="27"/>
  <c r="AO63" i="27" s="1"/>
  <c r="Z67" i="31"/>
  <c r="AG67" i="31" s="1"/>
  <c r="AP67" i="31" s="1"/>
  <c r="Z68" i="44"/>
  <c r="W69" i="44" s="1"/>
  <c r="AE68" i="26"/>
  <c r="AG63" i="27"/>
  <c r="AP63" i="27" s="1"/>
  <c r="W68" i="82"/>
  <c r="AG67" i="82"/>
  <c r="AP67" i="82" s="1"/>
  <c r="AF67" i="82"/>
  <c r="AO67" i="82" s="1"/>
  <c r="AE67" i="82"/>
  <c r="W68" i="31"/>
  <c r="Y66" i="35"/>
  <c r="X66" i="35"/>
  <c r="AN69" i="79"/>
  <c r="AI69" i="79"/>
  <c r="X67" i="39"/>
  <c r="Y67" i="39"/>
  <c r="AH68" i="30"/>
  <c r="AQ68" i="30" s="1"/>
  <c r="AF68" i="85"/>
  <c r="AO68" i="85" s="1"/>
  <c r="AE68" i="85"/>
  <c r="W69" i="85"/>
  <c r="AG68" i="85"/>
  <c r="AP68" i="85" s="1"/>
  <c r="AE68" i="86"/>
  <c r="W69" i="86"/>
  <c r="AF68" i="86"/>
  <c r="AO68" i="86" s="1"/>
  <c r="AG68" i="86"/>
  <c r="AP68" i="86" s="1"/>
  <c r="X68" i="38"/>
  <c r="Z68" i="38" s="1"/>
  <c r="Y68" i="38"/>
  <c r="AH65" i="92"/>
  <c r="AQ65" i="92" s="1"/>
  <c r="AH67" i="80"/>
  <c r="AQ67" i="80" s="1"/>
  <c r="Z65" i="92"/>
  <c r="AR65" i="84"/>
  <c r="AE65" i="74"/>
  <c r="W66" i="74"/>
  <c r="AF65" i="74"/>
  <c r="AO65" i="74" s="1"/>
  <c r="AG65" i="74"/>
  <c r="AP65" i="74" s="1"/>
  <c r="AR66" i="83"/>
  <c r="Y68" i="96"/>
  <c r="X68" i="96"/>
  <c r="AR67" i="48"/>
  <c r="AH68" i="44"/>
  <c r="AQ68" i="44" s="1"/>
  <c r="Y70" i="79"/>
  <c r="X70" i="79"/>
  <c r="AI65" i="78"/>
  <c r="AN65" i="78"/>
  <c r="X69" i="26"/>
  <c r="Y69" i="26"/>
  <c r="AI67" i="38"/>
  <c r="AN67" i="38"/>
  <c r="AR65" i="36"/>
  <c r="X66" i="45"/>
  <c r="Y66" i="45"/>
  <c r="AH66" i="33"/>
  <c r="AQ66" i="33" s="1"/>
  <c r="AR67" i="93"/>
  <c r="AH66" i="84"/>
  <c r="AQ66" i="84" s="1"/>
  <c r="AG68" i="95"/>
  <c r="AP68" i="95" s="1"/>
  <c r="AF68" i="95"/>
  <c r="AO68" i="95" s="1"/>
  <c r="AE68" i="95"/>
  <c r="W69" i="95"/>
  <c r="AF65" i="88"/>
  <c r="AO65" i="88" s="1"/>
  <c r="AG65" i="88"/>
  <c r="AP65" i="88" s="1"/>
  <c r="W66" i="88"/>
  <c r="AE65" i="88"/>
  <c r="AN68" i="26"/>
  <c r="AI68" i="26"/>
  <c r="AR66" i="87"/>
  <c r="AH65" i="46"/>
  <c r="AQ65" i="46" s="1"/>
  <c r="AN63" i="27"/>
  <c r="AI63" i="27"/>
  <c r="AI67" i="37"/>
  <c r="AN67" i="37"/>
  <c r="AH67" i="31"/>
  <c r="AQ67" i="31" s="1"/>
  <c r="AI65" i="35"/>
  <c r="AN65" i="35"/>
  <c r="AR65" i="33"/>
  <c r="X65" i="75"/>
  <c r="Y65" i="75"/>
  <c r="AH67" i="83"/>
  <c r="AQ67" i="83" s="1"/>
  <c r="AR65" i="43"/>
  <c r="AR64" i="92"/>
  <c r="X65" i="89"/>
  <c r="Y65" i="89"/>
  <c r="AN65" i="29"/>
  <c r="AI65" i="29"/>
  <c r="AI66" i="39"/>
  <c r="AN66" i="39"/>
  <c r="AR66" i="82"/>
  <c r="X68" i="40"/>
  <c r="Y68" i="40"/>
  <c r="AI67" i="73"/>
  <c r="AN67" i="73"/>
  <c r="AR67" i="30"/>
  <c r="X67" i="81"/>
  <c r="Z67" i="81" s="1"/>
  <c r="Y67" i="81"/>
  <c r="AH68" i="77"/>
  <c r="AQ68" i="77" s="1"/>
  <c r="AR67" i="42"/>
  <c r="Z65" i="46"/>
  <c r="AN66" i="90"/>
  <c r="AI66" i="90"/>
  <c r="AH68" i="93"/>
  <c r="AQ68" i="93" s="1"/>
  <c r="AN69" i="91"/>
  <c r="AI69" i="91"/>
  <c r="X66" i="29"/>
  <c r="Y66" i="29"/>
  <c r="AF66" i="33"/>
  <c r="AO66" i="33" s="1"/>
  <c r="W67" i="33"/>
  <c r="AG66" i="33"/>
  <c r="AP66" i="33" s="1"/>
  <c r="AE66" i="33"/>
  <c r="AH68" i="42"/>
  <c r="AQ68" i="42" s="1"/>
  <c r="AN67" i="76"/>
  <c r="AI67" i="76"/>
  <c r="AH68" i="48"/>
  <c r="AQ68" i="48" s="1"/>
  <c r="AH66" i="36"/>
  <c r="AQ66" i="36" s="1"/>
  <c r="AH66" i="43"/>
  <c r="AQ66" i="43" s="1"/>
  <c r="AR63" i="94"/>
  <c r="Y68" i="25"/>
  <c r="X68" i="25"/>
  <c r="AH67" i="87"/>
  <c r="AQ67" i="87" s="1"/>
  <c r="AN67" i="96"/>
  <c r="AI67" i="96"/>
  <c r="X67" i="32"/>
  <c r="Y67" i="32"/>
  <c r="AI64" i="75"/>
  <c r="AN64" i="75"/>
  <c r="AH64" i="94"/>
  <c r="AQ64" i="94" s="1"/>
  <c r="Z67" i="83"/>
  <c r="Z68" i="48"/>
  <c r="AN64" i="89"/>
  <c r="AI64" i="89"/>
  <c r="Z66" i="36"/>
  <c r="AF67" i="34"/>
  <c r="AO67" i="34" s="1"/>
  <c r="W68" i="34"/>
  <c r="AG67" i="34"/>
  <c r="AP67" i="34" s="1"/>
  <c r="AE67" i="34"/>
  <c r="AR67" i="77"/>
  <c r="AR64" i="46"/>
  <c r="X67" i="41"/>
  <c r="Y67" i="41"/>
  <c r="Z68" i="77"/>
  <c r="X67" i="90"/>
  <c r="Y67" i="90"/>
  <c r="AR66" i="31"/>
  <c r="X70" i="91"/>
  <c r="Y70" i="91"/>
  <c r="AR66" i="80"/>
  <c r="AI65" i="45"/>
  <c r="AN65" i="45"/>
  <c r="Z68" i="42"/>
  <c r="AI67" i="25"/>
  <c r="AN67" i="25"/>
  <c r="Z68" i="30"/>
  <c r="AN66" i="32"/>
  <c r="AI66" i="32"/>
  <c r="AR67" i="44"/>
  <c r="Y68" i="76"/>
  <c r="X68" i="76"/>
  <c r="Z64" i="94"/>
  <c r="AH67" i="82"/>
  <c r="AQ67" i="82" s="1"/>
  <c r="X66" i="78"/>
  <c r="Y66" i="78"/>
  <c r="Z66" i="43"/>
  <c r="AI67" i="40"/>
  <c r="AN67" i="40"/>
  <c r="W68" i="28"/>
  <c r="AF67" i="28"/>
  <c r="AO67" i="28" s="1"/>
  <c r="AG67" i="28"/>
  <c r="AP67" i="28" s="1"/>
  <c r="AE67" i="28"/>
  <c r="AG65" i="47"/>
  <c r="AP65" i="47" s="1"/>
  <c r="W66" i="47"/>
  <c r="AF65" i="47"/>
  <c r="AO65" i="47" s="1"/>
  <c r="AE65" i="47"/>
  <c r="AR67" i="95"/>
  <c r="AI66" i="41"/>
  <c r="AN66" i="41"/>
  <c r="Y68" i="73"/>
  <c r="X68" i="73"/>
  <c r="AH68" i="95"/>
  <c r="AQ68" i="95" s="1"/>
  <c r="Z68" i="93"/>
  <c r="AI66" i="81"/>
  <c r="AN66" i="81"/>
  <c r="Y64" i="27"/>
  <c r="X64" i="27"/>
  <c r="Y68" i="37"/>
  <c r="X68" i="37"/>
  <c r="Z68" i="25" l="1"/>
  <c r="AE67" i="87"/>
  <c r="AF67" i="87"/>
  <c r="AO67" i="87" s="1"/>
  <c r="AE68" i="44"/>
  <c r="AG67" i="87"/>
  <c r="AP67" i="87" s="1"/>
  <c r="Z68" i="96"/>
  <c r="W69" i="96" s="1"/>
  <c r="AG67" i="80"/>
  <c r="AP67" i="80" s="1"/>
  <c r="AF67" i="80"/>
  <c r="AO67" i="80" s="1"/>
  <c r="Z70" i="91"/>
  <c r="Z69" i="26"/>
  <c r="W70" i="26" s="1"/>
  <c r="AG66" i="84"/>
  <c r="AP66" i="84" s="1"/>
  <c r="W67" i="84"/>
  <c r="X67" i="84" s="1"/>
  <c r="AE66" i="84"/>
  <c r="Z66" i="78"/>
  <c r="AG66" i="78" s="1"/>
  <c r="AP66" i="78" s="1"/>
  <c r="Z64" i="27"/>
  <c r="W65" i="27" s="1"/>
  <c r="W68" i="80"/>
  <c r="Z67" i="90"/>
  <c r="AG67" i="90" s="1"/>
  <c r="AP67" i="90" s="1"/>
  <c r="AF68" i="44"/>
  <c r="AO68" i="44" s="1"/>
  <c r="AE67" i="31"/>
  <c r="AG68" i="44"/>
  <c r="AP68" i="44" s="1"/>
  <c r="AF67" i="31"/>
  <c r="AO67" i="31" s="1"/>
  <c r="Z68" i="37"/>
  <c r="AF68" i="37" s="1"/>
  <c r="AO68" i="37" s="1"/>
  <c r="Z68" i="40"/>
  <c r="Z67" i="41"/>
  <c r="AG67" i="41" s="1"/>
  <c r="AP67" i="41" s="1"/>
  <c r="Z68" i="73"/>
  <c r="AF68" i="73" s="1"/>
  <c r="AO68" i="73" s="1"/>
  <c r="Z67" i="32"/>
  <c r="AG67" i="32" s="1"/>
  <c r="AP67" i="32" s="1"/>
  <c r="AE68" i="73"/>
  <c r="W69" i="73"/>
  <c r="AE69" i="26"/>
  <c r="AE67" i="90"/>
  <c r="AE67" i="81"/>
  <c r="AG67" i="81"/>
  <c r="AP67" i="81" s="1"/>
  <c r="AF67" i="81"/>
  <c r="AO67" i="81" s="1"/>
  <c r="W68" i="81"/>
  <c r="Y68" i="28"/>
  <c r="X68" i="28"/>
  <c r="Z68" i="28" s="1"/>
  <c r="AH70" i="79"/>
  <c r="AQ70" i="79" s="1"/>
  <c r="AH66" i="35"/>
  <c r="AQ66" i="35" s="1"/>
  <c r="AF64" i="27"/>
  <c r="AO64" i="27" s="1"/>
  <c r="AG64" i="27"/>
  <c r="AP64" i="27" s="1"/>
  <c r="AE64" i="27"/>
  <c r="AH66" i="78"/>
  <c r="AQ66" i="78" s="1"/>
  <c r="W69" i="42"/>
  <c r="AG68" i="42"/>
  <c r="AP68" i="42" s="1"/>
  <c r="AF68" i="42"/>
  <c r="AO68" i="42" s="1"/>
  <c r="AE68" i="42"/>
  <c r="AH70" i="91"/>
  <c r="AQ70" i="91" s="1"/>
  <c r="X68" i="34"/>
  <c r="Y68" i="34"/>
  <c r="W68" i="83"/>
  <c r="AE67" i="83"/>
  <c r="AF67" i="83"/>
  <c r="AO67" i="83" s="1"/>
  <c r="AG67" i="83"/>
  <c r="AP67" i="83" s="1"/>
  <c r="AH68" i="25"/>
  <c r="AQ68" i="25" s="1"/>
  <c r="X67" i="33"/>
  <c r="Y67" i="33"/>
  <c r="AR66" i="90"/>
  <c r="AH68" i="40"/>
  <c r="AQ68" i="40" s="1"/>
  <c r="AR65" i="29"/>
  <c r="AR65" i="78"/>
  <c r="AF68" i="38"/>
  <c r="AO68" i="38" s="1"/>
  <c r="AE68" i="38"/>
  <c r="W69" i="38"/>
  <c r="AG68" i="38"/>
  <c r="AP68" i="38" s="1"/>
  <c r="AR69" i="79"/>
  <c r="Y69" i="44"/>
  <c r="X69" i="44"/>
  <c r="AN67" i="31"/>
  <c r="Y68" i="82"/>
  <c r="X68" i="82"/>
  <c r="X66" i="47"/>
  <c r="Y66" i="47"/>
  <c r="AF64" i="94"/>
  <c r="AO64" i="94" s="1"/>
  <c r="AE64" i="94"/>
  <c r="AG64" i="94"/>
  <c r="AP64" i="94" s="1"/>
  <c r="W65" i="94"/>
  <c r="W71" i="91"/>
  <c r="AG70" i="91"/>
  <c r="AP70" i="91" s="1"/>
  <c r="AF70" i="91"/>
  <c r="AO70" i="91" s="1"/>
  <c r="AE70" i="91"/>
  <c r="AR64" i="75"/>
  <c r="AG68" i="25"/>
  <c r="AP68" i="25" s="1"/>
  <c r="AF68" i="25"/>
  <c r="AO68" i="25" s="1"/>
  <c r="AE68" i="25"/>
  <c r="W69" i="25"/>
  <c r="AF68" i="40"/>
  <c r="AO68" i="40" s="1"/>
  <c r="AE68" i="40"/>
  <c r="W69" i="40"/>
  <c r="AG68" i="40"/>
  <c r="AP68" i="40" s="1"/>
  <c r="AR68" i="26"/>
  <c r="Y66" i="74"/>
  <c r="X66" i="74"/>
  <c r="Y68" i="87"/>
  <c r="X68" i="87"/>
  <c r="AR66" i="81"/>
  <c r="AH68" i="76"/>
  <c r="AQ68" i="76" s="1"/>
  <c r="AR65" i="45"/>
  <c r="W67" i="36"/>
  <c r="AG66" i="36"/>
  <c r="AP66" i="36" s="1"/>
  <c r="AE66" i="36"/>
  <c r="AF66" i="36"/>
  <c r="AO66" i="36" s="1"/>
  <c r="AR67" i="76"/>
  <c r="AG65" i="46"/>
  <c r="AP65" i="46" s="1"/>
  <c r="AF65" i="46"/>
  <c r="AO65" i="46" s="1"/>
  <c r="AE65" i="46"/>
  <c r="W66" i="46"/>
  <c r="AR65" i="35"/>
  <c r="Y69" i="95"/>
  <c r="X69" i="95"/>
  <c r="AH66" i="45"/>
  <c r="AQ66" i="45" s="1"/>
  <c r="AI65" i="74"/>
  <c r="AN65" i="74"/>
  <c r="Y69" i="85"/>
  <c r="X69" i="85"/>
  <c r="AN68" i="44"/>
  <c r="AI67" i="82"/>
  <c r="AN67" i="82"/>
  <c r="AG68" i="93"/>
  <c r="AP68" i="93" s="1"/>
  <c r="AF68" i="93"/>
  <c r="AO68" i="93" s="1"/>
  <c r="AE68" i="93"/>
  <c r="W69" i="93"/>
  <c r="AH68" i="73"/>
  <c r="AQ68" i="73" s="1"/>
  <c r="AI67" i="28"/>
  <c r="AN67" i="28"/>
  <c r="AR67" i="40"/>
  <c r="AG68" i="30"/>
  <c r="AP68" i="30" s="1"/>
  <c r="AF68" i="30"/>
  <c r="AO68" i="30" s="1"/>
  <c r="AE68" i="30"/>
  <c r="W69" i="30"/>
  <c r="AH67" i="41"/>
  <c r="AQ67" i="41" s="1"/>
  <c r="AI67" i="34"/>
  <c r="AN67" i="34"/>
  <c r="AR64" i="89"/>
  <c r="AH67" i="32"/>
  <c r="AQ67" i="32" s="1"/>
  <c r="AH66" i="29"/>
  <c r="AQ66" i="29" s="1"/>
  <c r="AH65" i="89"/>
  <c r="AQ65" i="89" s="1"/>
  <c r="AH65" i="75"/>
  <c r="AQ65" i="75" s="1"/>
  <c r="AR67" i="37"/>
  <c r="AN68" i="95"/>
  <c r="AI68" i="95"/>
  <c r="Z66" i="45"/>
  <c r="AH69" i="26"/>
  <c r="AQ69" i="26" s="1"/>
  <c r="Z70" i="79"/>
  <c r="AI68" i="85"/>
  <c r="AN68" i="85"/>
  <c r="Z66" i="35"/>
  <c r="AI67" i="87"/>
  <c r="AN67" i="87"/>
  <c r="Y68" i="80"/>
  <c r="X68" i="80"/>
  <c r="AH68" i="37"/>
  <c r="AQ68" i="37" s="1"/>
  <c r="AR66" i="41"/>
  <c r="AR66" i="32"/>
  <c r="AG68" i="77"/>
  <c r="AP68" i="77" s="1"/>
  <c r="AF68" i="77"/>
  <c r="AO68" i="77" s="1"/>
  <c r="AE68" i="77"/>
  <c r="W69" i="77"/>
  <c r="AR67" i="38"/>
  <c r="AN66" i="84"/>
  <c r="AI66" i="84"/>
  <c r="AH64" i="27"/>
  <c r="AQ64" i="27" s="1"/>
  <c r="AN65" i="47"/>
  <c r="AI65" i="47"/>
  <c r="W67" i="43"/>
  <c r="AG66" i="43"/>
  <c r="AP66" i="43" s="1"/>
  <c r="AF66" i="43"/>
  <c r="AO66" i="43" s="1"/>
  <c r="AE66" i="43"/>
  <c r="Z68" i="76"/>
  <c r="AI66" i="33"/>
  <c r="AN66" i="33"/>
  <c r="Z66" i="29"/>
  <c r="AR67" i="73"/>
  <c r="Z65" i="89"/>
  <c r="Z65" i="75"/>
  <c r="AR63" i="27"/>
  <c r="AN65" i="88"/>
  <c r="AI65" i="88"/>
  <c r="X69" i="86"/>
  <c r="Y69" i="86"/>
  <c r="AH67" i="39"/>
  <c r="AQ67" i="39" s="1"/>
  <c r="AI67" i="80"/>
  <c r="AN67" i="80"/>
  <c r="AR67" i="25"/>
  <c r="AH67" i="90"/>
  <c r="AQ67" i="90" s="1"/>
  <c r="AG68" i="48"/>
  <c r="AP68" i="48" s="1"/>
  <c r="W69" i="48"/>
  <c r="AF68" i="48"/>
  <c r="AO68" i="48" s="1"/>
  <c r="AE68" i="48"/>
  <c r="AR67" i="96"/>
  <c r="AR69" i="91"/>
  <c r="AH67" i="81"/>
  <c r="AQ67" i="81" s="1"/>
  <c r="AR66" i="39"/>
  <c r="Y66" i="88"/>
  <c r="X66" i="88"/>
  <c r="AH68" i="96"/>
  <c r="AQ68" i="96" s="1"/>
  <c r="W66" i="92"/>
  <c r="AE65" i="92"/>
  <c r="AG65" i="92"/>
  <c r="AP65" i="92" s="1"/>
  <c r="AF65" i="92"/>
  <c r="AO65" i="92" s="1"/>
  <c r="AH68" i="38"/>
  <c r="AQ68" i="38" s="1"/>
  <c r="AI68" i="86"/>
  <c r="AN68" i="86"/>
  <c r="Z67" i="39"/>
  <c r="Y68" i="31"/>
  <c r="X68" i="31"/>
  <c r="AF68" i="96" l="1"/>
  <c r="AO68" i="96" s="1"/>
  <c r="AE68" i="96"/>
  <c r="AG68" i="96"/>
  <c r="AP68" i="96" s="1"/>
  <c r="Y67" i="84"/>
  <c r="W68" i="41"/>
  <c r="W68" i="90"/>
  <c r="Y68" i="90" s="1"/>
  <c r="AF69" i="26"/>
  <c r="AO69" i="26" s="1"/>
  <c r="AG69" i="26"/>
  <c r="AP69" i="26" s="1"/>
  <c r="AE67" i="41"/>
  <c r="AE67" i="32"/>
  <c r="AF67" i="32"/>
  <c r="AO67" i="32" s="1"/>
  <c r="W67" i="78"/>
  <c r="Y67" i="78" s="1"/>
  <c r="Z68" i="80"/>
  <c r="AI68" i="44"/>
  <c r="W68" i="32"/>
  <c r="X68" i="32" s="1"/>
  <c r="AE66" i="78"/>
  <c r="AF66" i="78"/>
  <c r="AO66" i="78" s="1"/>
  <c r="Z66" i="47"/>
  <c r="AF66" i="47" s="1"/>
  <c r="AO66" i="47" s="1"/>
  <c r="AF67" i="90"/>
  <c r="AO67" i="90" s="1"/>
  <c r="AF67" i="41"/>
  <c r="AO67" i="41" s="1"/>
  <c r="Z68" i="31"/>
  <c r="W69" i="31" s="1"/>
  <c r="Z68" i="87"/>
  <c r="AG68" i="73"/>
  <c r="AP68" i="73" s="1"/>
  <c r="W69" i="37"/>
  <c r="X69" i="37" s="1"/>
  <c r="AE68" i="37"/>
  <c r="AI67" i="31"/>
  <c r="Z67" i="84"/>
  <c r="AG67" i="84" s="1"/>
  <c r="AP67" i="84" s="1"/>
  <c r="AG68" i="37"/>
  <c r="AP68" i="37" s="1"/>
  <c r="Z69" i="85"/>
  <c r="AG69" i="85" s="1"/>
  <c r="AP69" i="85" s="1"/>
  <c r="Z67" i="33"/>
  <c r="W68" i="33" s="1"/>
  <c r="Z69" i="86"/>
  <c r="AG69" i="86" s="1"/>
  <c r="AP69" i="86" s="1"/>
  <c r="Z69" i="95"/>
  <c r="AE69" i="95" s="1"/>
  <c r="Z69" i="44"/>
  <c r="AE69" i="44" s="1"/>
  <c r="AE68" i="28"/>
  <c r="W69" i="28"/>
  <c r="AF68" i="28"/>
  <c r="AO68" i="28" s="1"/>
  <c r="AG68" i="28"/>
  <c r="AP68" i="28" s="1"/>
  <c r="AE68" i="87"/>
  <c r="W69" i="87"/>
  <c r="AF68" i="87"/>
  <c r="AO68" i="87" s="1"/>
  <c r="AG68" i="87"/>
  <c r="AP68" i="87" s="1"/>
  <c r="AF69" i="86"/>
  <c r="AO69" i="86" s="1"/>
  <c r="W70" i="86"/>
  <c r="AH66" i="88"/>
  <c r="AQ66" i="88" s="1"/>
  <c r="AG65" i="89"/>
  <c r="AP65" i="89" s="1"/>
  <c r="AF65" i="89"/>
  <c r="AO65" i="89" s="1"/>
  <c r="W66" i="89"/>
  <c r="AE65" i="89"/>
  <c r="W69" i="76"/>
  <c r="AG68" i="76"/>
  <c r="AP68" i="76" s="1"/>
  <c r="AF68" i="76"/>
  <c r="AO68" i="76" s="1"/>
  <c r="AE68" i="76"/>
  <c r="AR65" i="47"/>
  <c r="AN68" i="77"/>
  <c r="AI68" i="77"/>
  <c r="AR68" i="85"/>
  <c r="X69" i="30"/>
  <c r="Y69" i="30"/>
  <c r="X67" i="36"/>
  <c r="Y67" i="36"/>
  <c r="Y69" i="25"/>
  <c r="X69" i="25"/>
  <c r="AI70" i="91"/>
  <c r="AN70" i="91"/>
  <c r="AH69" i="44"/>
  <c r="AQ69" i="44" s="1"/>
  <c r="AQ71" i="44" s="1"/>
  <c r="AZ3" i="44"/>
  <c r="AX4" i="44" s="1"/>
  <c r="S4" i="44" s="1"/>
  <c r="AC4" i="44" s="1"/>
  <c r="AB5" i="44" s="1"/>
  <c r="AX23" i="44"/>
  <c r="S23" i="44" s="1"/>
  <c r="AC23" i="44" s="1"/>
  <c r="AB24" i="44" s="1"/>
  <c r="AX28" i="44"/>
  <c r="S28" i="44" s="1"/>
  <c r="AC28" i="44" s="1"/>
  <c r="AB29" i="44" s="1"/>
  <c r="AX30" i="44"/>
  <c r="S30" i="44" s="1"/>
  <c r="AC30" i="44" s="1"/>
  <c r="AB31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8" i="44"/>
  <c r="S68" i="44" s="1"/>
  <c r="AC68" i="44" s="1"/>
  <c r="AB69" i="44" s="1"/>
  <c r="AX65" i="44"/>
  <c r="S65" i="44" s="1"/>
  <c r="AC65" i="44" s="1"/>
  <c r="AB66" i="44" s="1"/>
  <c r="AX66" i="44"/>
  <c r="S66" i="44" s="1"/>
  <c r="AC66" i="44" s="1"/>
  <c r="AB67" i="44" s="1"/>
  <c r="AX64" i="44"/>
  <c r="S64" i="44" s="1"/>
  <c r="AC64" i="44" s="1"/>
  <c r="AB65" i="44" s="1"/>
  <c r="AX67" i="44"/>
  <c r="S67" i="44" s="1"/>
  <c r="AC67" i="44" s="1"/>
  <c r="AB68" i="44" s="1"/>
  <c r="AH67" i="84"/>
  <c r="AQ67" i="84" s="1"/>
  <c r="X68" i="83"/>
  <c r="Y68" i="83"/>
  <c r="AI67" i="32"/>
  <c r="AN67" i="32"/>
  <c r="AI67" i="90"/>
  <c r="AN67" i="90"/>
  <c r="AI68" i="73"/>
  <c r="AN68" i="73"/>
  <c r="AG67" i="39"/>
  <c r="AP67" i="39" s="1"/>
  <c r="AE67" i="39"/>
  <c r="AF67" i="39"/>
  <c r="AO67" i="39" s="1"/>
  <c r="W68" i="39"/>
  <c r="AR66" i="84"/>
  <c r="AG68" i="80"/>
  <c r="AP68" i="80" s="1"/>
  <c r="AF68" i="80"/>
  <c r="AO68" i="80" s="1"/>
  <c r="AE68" i="80"/>
  <c r="W69" i="80"/>
  <c r="W71" i="79"/>
  <c r="AG70" i="79"/>
  <c r="AP70" i="79" s="1"/>
  <c r="AF70" i="79"/>
  <c r="AO70" i="79" s="1"/>
  <c r="AE70" i="79"/>
  <c r="AN68" i="30"/>
  <c r="AI68" i="30"/>
  <c r="AR67" i="28"/>
  <c r="AR67" i="82"/>
  <c r="AN68" i="25"/>
  <c r="AI68" i="25"/>
  <c r="AH68" i="82"/>
  <c r="AQ68" i="82" s="1"/>
  <c r="AR68" i="95"/>
  <c r="X69" i="93"/>
  <c r="Y69" i="93"/>
  <c r="AR65" i="74"/>
  <c r="AH69" i="95"/>
  <c r="AQ69" i="95" s="1"/>
  <c r="Y66" i="46"/>
  <c r="X66" i="46"/>
  <c r="X69" i="40"/>
  <c r="Y69" i="40"/>
  <c r="AN64" i="94"/>
  <c r="AI64" i="94"/>
  <c r="AH68" i="34"/>
  <c r="AQ68" i="34" s="1"/>
  <c r="X65" i="27"/>
  <c r="Z65" i="27" s="1"/>
  <c r="Y65" i="27"/>
  <c r="X70" i="26"/>
  <c r="Y70" i="26"/>
  <c r="AR65" i="88"/>
  <c r="AI66" i="43"/>
  <c r="AN66" i="43"/>
  <c r="X69" i="96"/>
  <c r="Y69" i="96"/>
  <c r="AN66" i="78"/>
  <c r="AI66" i="78"/>
  <c r="AH66" i="74"/>
  <c r="AQ66" i="74" s="1"/>
  <c r="Y69" i="42"/>
  <c r="X69" i="42"/>
  <c r="AN64" i="27"/>
  <c r="AI64" i="27"/>
  <c r="AR68" i="86"/>
  <c r="Z66" i="88"/>
  <c r="AN68" i="48"/>
  <c r="AI68" i="48"/>
  <c r="W67" i="29"/>
  <c r="AG66" i="29"/>
  <c r="AP66" i="29" s="1"/>
  <c r="AE66" i="29"/>
  <c r="AF66" i="29"/>
  <c r="AO66" i="29" s="1"/>
  <c r="AR67" i="87"/>
  <c r="AN68" i="93"/>
  <c r="AI68" i="93"/>
  <c r="AR68" i="44"/>
  <c r="AN65" i="46"/>
  <c r="AI65" i="46"/>
  <c r="AI66" i="36"/>
  <c r="AN66" i="36"/>
  <c r="Z66" i="74"/>
  <c r="AI68" i="40"/>
  <c r="AN68" i="40"/>
  <c r="Z68" i="82"/>
  <c r="Z68" i="34"/>
  <c r="AI68" i="42"/>
  <c r="AN68" i="42"/>
  <c r="X68" i="90"/>
  <c r="Y68" i="41"/>
  <c r="X68" i="41"/>
  <c r="AH67" i="33"/>
  <c r="AQ67" i="33" s="1"/>
  <c r="Y68" i="81"/>
  <c r="X68" i="81"/>
  <c r="AH68" i="31"/>
  <c r="AQ68" i="31" s="1"/>
  <c r="AR67" i="80"/>
  <c r="AI68" i="96"/>
  <c r="AN68" i="96"/>
  <c r="AG66" i="35"/>
  <c r="AP66" i="35" s="1"/>
  <c r="AE66" i="35"/>
  <c r="W67" i="35"/>
  <c r="AF66" i="35"/>
  <c r="AO66" i="35" s="1"/>
  <c r="AH69" i="85"/>
  <c r="AQ69" i="85" s="1"/>
  <c r="AH68" i="87"/>
  <c r="AQ68" i="87" s="1"/>
  <c r="X71" i="91"/>
  <c r="Y71" i="91"/>
  <c r="AR67" i="31"/>
  <c r="X69" i="38"/>
  <c r="Y69" i="38"/>
  <c r="AI67" i="83"/>
  <c r="AN67" i="83"/>
  <c r="AH68" i="28"/>
  <c r="AQ68" i="28" s="1"/>
  <c r="AI69" i="26"/>
  <c r="AN69" i="26"/>
  <c r="AN67" i="41"/>
  <c r="AI67" i="41"/>
  <c r="Y69" i="37"/>
  <c r="Y66" i="92"/>
  <c r="X66" i="92"/>
  <c r="AG66" i="45"/>
  <c r="AP66" i="45" s="1"/>
  <c r="AF66" i="45"/>
  <c r="AO66" i="45" s="1"/>
  <c r="W67" i="45"/>
  <c r="AE66" i="45"/>
  <c r="AI65" i="92"/>
  <c r="AN65" i="92"/>
  <c r="X69" i="48"/>
  <c r="Y69" i="48"/>
  <c r="AH69" i="86"/>
  <c r="AQ69" i="86" s="1"/>
  <c r="AE65" i="75"/>
  <c r="W66" i="75"/>
  <c r="AF65" i="75"/>
  <c r="AO65" i="75" s="1"/>
  <c r="AG65" i="75"/>
  <c r="AP65" i="75" s="1"/>
  <c r="AR66" i="33"/>
  <c r="Y67" i="43"/>
  <c r="X67" i="43"/>
  <c r="X69" i="77"/>
  <c r="Y69" i="77"/>
  <c r="AH68" i="80"/>
  <c r="AQ68" i="80" s="1"/>
  <c r="AR67" i="34"/>
  <c r="Y65" i="94"/>
  <c r="X65" i="94"/>
  <c r="AH66" i="47"/>
  <c r="AQ66" i="47" s="1"/>
  <c r="AI68" i="38"/>
  <c r="AN68" i="38"/>
  <c r="AN67" i="81"/>
  <c r="AI67" i="81"/>
  <c r="Y69" i="73"/>
  <c r="X69" i="73"/>
  <c r="AI68" i="37"/>
  <c r="AN68" i="37"/>
  <c r="AX29" i="44" l="1"/>
  <c r="S29" i="44" s="1"/>
  <c r="AC29" i="44" s="1"/>
  <c r="AB30" i="44" s="1"/>
  <c r="AX20" i="44"/>
  <c r="S20" i="44" s="1"/>
  <c r="AC20" i="44" s="1"/>
  <c r="AB21" i="44" s="1"/>
  <c r="X67" i="78"/>
  <c r="AX27" i="44"/>
  <c r="S27" i="44" s="1"/>
  <c r="AC27" i="44" s="1"/>
  <c r="AB28" i="44" s="1"/>
  <c r="AX32" i="44"/>
  <c r="S32" i="44" s="1"/>
  <c r="AC32" i="44" s="1"/>
  <c r="AB33" i="44" s="1"/>
  <c r="AX26" i="44"/>
  <c r="S26" i="44" s="1"/>
  <c r="AC26" i="44" s="1"/>
  <c r="AB27" i="44" s="1"/>
  <c r="AJ27" i="44" s="1"/>
  <c r="AE66" i="47"/>
  <c r="AX37" i="44"/>
  <c r="S37" i="44" s="1"/>
  <c r="AC37" i="44" s="1"/>
  <c r="AB38" i="44" s="1"/>
  <c r="AX31" i="44"/>
  <c r="S31" i="44" s="1"/>
  <c r="AC31" i="44" s="1"/>
  <c r="AB32" i="44" s="1"/>
  <c r="AX25" i="44"/>
  <c r="S25" i="44" s="1"/>
  <c r="AC25" i="44" s="1"/>
  <c r="AB26" i="44" s="1"/>
  <c r="AE67" i="33"/>
  <c r="AX19" i="44"/>
  <c r="S19" i="44" s="1"/>
  <c r="AC19" i="44" s="1"/>
  <c r="AB20" i="44" s="1"/>
  <c r="AJ20" i="44" s="1"/>
  <c r="AX24" i="44"/>
  <c r="S24" i="44" s="1"/>
  <c r="AC24" i="44" s="1"/>
  <c r="AB25" i="44" s="1"/>
  <c r="AX18" i="44"/>
  <c r="S18" i="44" s="1"/>
  <c r="AC18" i="44" s="1"/>
  <c r="AB19" i="44" s="1"/>
  <c r="AX17" i="44"/>
  <c r="S17" i="44" s="1"/>
  <c r="AC17" i="44" s="1"/>
  <c r="AB18" i="44" s="1"/>
  <c r="Z71" i="91"/>
  <c r="AX22" i="44"/>
  <c r="S22" i="44" s="1"/>
  <c r="AC22" i="44" s="1"/>
  <c r="AB23" i="44" s="1"/>
  <c r="AX16" i="44"/>
  <c r="S16" i="44" s="1"/>
  <c r="AC16" i="44" s="1"/>
  <c r="AB17" i="44" s="1"/>
  <c r="AJ17" i="44" s="1"/>
  <c r="AG67" i="33"/>
  <c r="AP67" i="33" s="1"/>
  <c r="W67" i="47"/>
  <c r="AX21" i="44"/>
  <c r="S21" i="44" s="1"/>
  <c r="AC21" i="44" s="1"/>
  <c r="AB22" i="44" s="1"/>
  <c r="AX13" i="44"/>
  <c r="S13" i="44" s="1"/>
  <c r="AC13" i="44" s="1"/>
  <c r="AB14" i="44" s="1"/>
  <c r="AF67" i="33"/>
  <c r="AO67" i="33" s="1"/>
  <c r="AG66" i="47"/>
  <c r="AP66" i="47" s="1"/>
  <c r="Z69" i="38"/>
  <c r="AE69" i="86"/>
  <c r="AF69" i="95"/>
  <c r="AO69" i="95" s="1"/>
  <c r="W68" i="84"/>
  <c r="AX11" i="44"/>
  <c r="S11" i="44" s="1"/>
  <c r="AC11" i="44" s="1"/>
  <c r="AB12" i="44" s="1"/>
  <c r="AE67" i="84"/>
  <c r="AN67" i="84" s="1"/>
  <c r="AE68" i="31"/>
  <c r="Z70" i="26"/>
  <c r="AF68" i="31"/>
  <c r="AO68" i="31" s="1"/>
  <c r="Y68" i="32"/>
  <c r="AF67" i="84"/>
  <c r="AO67" i="84" s="1"/>
  <c r="Z69" i="42"/>
  <c r="AF69" i="42" s="1"/>
  <c r="AO69" i="42" s="1"/>
  <c r="AX15" i="44"/>
  <c r="S15" i="44" s="1"/>
  <c r="AC15" i="44" s="1"/>
  <c r="AB16" i="44" s="1"/>
  <c r="AG68" i="31"/>
  <c r="AP68" i="31" s="1"/>
  <c r="W70" i="95"/>
  <c r="X70" i="95" s="1"/>
  <c r="AX14" i="44"/>
  <c r="S14" i="44" s="1"/>
  <c r="AC14" i="44" s="1"/>
  <c r="AB15" i="44" s="1"/>
  <c r="AG69" i="95"/>
  <c r="AP69" i="95" s="1"/>
  <c r="Z69" i="48"/>
  <c r="AG69" i="48" s="1"/>
  <c r="AP69" i="48" s="1"/>
  <c r="AP71" i="48" s="1"/>
  <c r="Z69" i="96"/>
  <c r="AX10" i="44"/>
  <c r="S10" i="44" s="1"/>
  <c r="AC10" i="44" s="1"/>
  <c r="AB11" i="44" s="1"/>
  <c r="W70" i="85"/>
  <c r="X70" i="85" s="1"/>
  <c r="AX9" i="44"/>
  <c r="S9" i="44" s="1"/>
  <c r="AC9" i="44" s="1"/>
  <c r="AB10" i="44" s="1"/>
  <c r="AE69" i="85"/>
  <c r="AN69" i="85" s="1"/>
  <c r="Z69" i="77"/>
  <c r="AG69" i="77" s="1"/>
  <c r="AP69" i="77" s="1"/>
  <c r="Z66" i="92"/>
  <c r="AX8" i="44"/>
  <c r="S8" i="44" s="1"/>
  <c r="AC8" i="44" s="1"/>
  <c r="AB9" i="44" s="1"/>
  <c r="AF69" i="85"/>
  <c r="AO69" i="85" s="1"/>
  <c r="Z67" i="43"/>
  <c r="AF67" i="43" s="1"/>
  <c r="AO67" i="43" s="1"/>
  <c r="Z68" i="90"/>
  <c r="AG68" i="90" s="1"/>
  <c r="AP68" i="90" s="1"/>
  <c r="AX12" i="44"/>
  <c r="S12" i="44" s="1"/>
  <c r="AC12" i="44" s="1"/>
  <c r="AB13" i="44" s="1"/>
  <c r="AJ13" i="44" s="1"/>
  <c r="Z67" i="36"/>
  <c r="AF69" i="44"/>
  <c r="AO69" i="44" s="1"/>
  <c r="AO71" i="44" s="1"/>
  <c r="Z68" i="32"/>
  <c r="AF68" i="32" s="1"/>
  <c r="AO68" i="32" s="1"/>
  <c r="AX3" i="44"/>
  <c r="S3" i="44" s="1"/>
  <c r="AC3" i="44" s="1"/>
  <c r="Z66" i="46"/>
  <c r="AF66" i="46" s="1"/>
  <c r="AO66" i="46" s="1"/>
  <c r="AX7" i="44"/>
  <c r="S7" i="44" s="1"/>
  <c r="AC7" i="44" s="1"/>
  <c r="AB8" i="44" s="1"/>
  <c r="AK8" i="44" s="1"/>
  <c r="AT8" i="44" s="1"/>
  <c r="Z68" i="81"/>
  <c r="AF68" i="81" s="1"/>
  <c r="AO68" i="81" s="1"/>
  <c r="AX6" i="44"/>
  <c r="S6" i="44" s="1"/>
  <c r="AC6" i="44" s="1"/>
  <c r="AB7" i="44" s="1"/>
  <c r="AG69" i="44"/>
  <c r="AP69" i="44" s="1"/>
  <c r="AP71" i="44" s="1"/>
  <c r="AX5" i="44"/>
  <c r="S5" i="44" s="1"/>
  <c r="AC5" i="44" s="1"/>
  <c r="AB6" i="44" s="1"/>
  <c r="AX69" i="44"/>
  <c r="S69" i="44" s="1"/>
  <c r="AC69" i="44" s="1"/>
  <c r="AJ69" i="44" s="1"/>
  <c r="AS69" i="44" s="1"/>
  <c r="AF67" i="36"/>
  <c r="AO67" i="36" s="1"/>
  <c r="AE67" i="36"/>
  <c r="W68" i="36"/>
  <c r="AG67" i="36"/>
  <c r="AP67" i="36" s="1"/>
  <c r="AG68" i="81"/>
  <c r="AP68" i="81" s="1"/>
  <c r="W69" i="81"/>
  <c r="AE68" i="81"/>
  <c r="AF71" i="91"/>
  <c r="AO71" i="91" s="1"/>
  <c r="AE71" i="91"/>
  <c r="W72" i="91"/>
  <c r="AG71" i="91"/>
  <c r="AP71" i="91" s="1"/>
  <c r="W70" i="42"/>
  <c r="AE70" i="26"/>
  <c r="W71" i="26"/>
  <c r="AG70" i="26"/>
  <c r="AP70" i="26" s="1"/>
  <c r="AF70" i="26"/>
  <c r="AO70" i="26" s="1"/>
  <c r="AR68" i="38"/>
  <c r="AJ35" i="44"/>
  <c r="AK35" i="44"/>
  <c r="AT35" i="44" s="1"/>
  <c r="AI69" i="95"/>
  <c r="AN69" i="95"/>
  <c r="AR68" i="37"/>
  <c r="AH69" i="77"/>
  <c r="AQ69" i="77" s="1"/>
  <c r="AH69" i="48"/>
  <c r="AQ69" i="48" s="1"/>
  <c r="AQ71" i="48" s="1"/>
  <c r="AZ3" i="48"/>
  <c r="AX3" i="48" s="1"/>
  <c r="S3" i="48" s="1"/>
  <c r="AC3" i="48" s="1"/>
  <c r="Y67" i="45"/>
  <c r="X67" i="45"/>
  <c r="AH69" i="37"/>
  <c r="AQ69" i="37" s="1"/>
  <c r="AR69" i="26"/>
  <c r="AH69" i="38"/>
  <c r="AQ69" i="38" s="1"/>
  <c r="AR68" i="48"/>
  <c r="AH69" i="96"/>
  <c r="AQ69" i="96" s="1"/>
  <c r="AQ71" i="96" s="1"/>
  <c r="AZ3" i="96"/>
  <c r="AX7" i="96" s="1"/>
  <c r="S7" i="96" s="1"/>
  <c r="AC7" i="96" s="1"/>
  <c r="AB8" i="96" s="1"/>
  <c r="AR68" i="25"/>
  <c r="AR68" i="30"/>
  <c r="X71" i="79"/>
  <c r="Y71" i="79"/>
  <c r="AR67" i="32"/>
  <c r="AJ66" i="44"/>
  <c r="AK66" i="44"/>
  <c r="AT66" i="44" s="1"/>
  <c r="AJ60" i="44"/>
  <c r="AK60" i="44"/>
  <c r="AT60" i="44" s="1"/>
  <c r="AJ54" i="44"/>
  <c r="AK54" i="44"/>
  <c r="AT54" i="44" s="1"/>
  <c r="AJ48" i="44"/>
  <c r="AK48" i="44"/>
  <c r="AT48" i="44" s="1"/>
  <c r="AJ42" i="44"/>
  <c r="AK42" i="44"/>
  <c r="AT42" i="44" s="1"/>
  <c r="AJ36" i="44"/>
  <c r="AK36" i="44"/>
  <c r="AT36" i="44" s="1"/>
  <c r="AJ30" i="44"/>
  <c r="AK30" i="44"/>
  <c r="AT30" i="44" s="1"/>
  <c r="AJ24" i="44"/>
  <c r="AK24" i="44"/>
  <c r="AT24" i="44" s="1"/>
  <c r="AJ18" i="44"/>
  <c r="AK18" i="44"/>
  <c r="AT18" i="44" s="1"/>
  <c r="AK12" i="44"/>
  <c r="AT12" i="44" s="1"/>
  <c r="AJ6" i="44"/>
  <c r="AK6" i="44"/>
  <c r="AT6" i="44" s="1"/>
  <c r="AR70" i="91"/>
  <c r="AH67" i="78"/>
  <c r="AQ67" i="78" s="1"/>
  <c r="AN65" i="89"/>
  <c r="AI65" i="89"/>
  <c r="Y70" i="85"/>
  <c r="X67" i="47"/>
  <c r="Y67" i="47"/>
  <c r="W70" i="77"/>
  <c r="W69" i="90"/>
  <c r="AJ59" i="44"/>
  <c r="AK59" i="44"/>
  <c r="AT59" i="44" s="1"/>
  <c r="AJ23" i="44"/>
  <c r="AK23" i="44"/>
  <c r="AT23" i="44" s="1"/>
  <c r="AJ11" i="44"/>
  <c r="AK11" i="44"/>
  <c r="AT11" i="44" s="1"/>
  <c r="AN69" i="44"/>
  <c r="AN71" i="44" s="1"/>
  <c r="AH67" i="43"/>
  <c r="AQ67" i="43" s="1"/>
  <c r="Z69" i="37"/>
  <c r="AH68" i="32"/>
  <c r="AQ68" i="32" s="1"/>
  <c r="AN66" i="35"/>
  <c r="AI66" i="35"/>
  <c r="AH68" i="41"/>
  <c r="AQ68" i="41" s="1"/>
  <c r="AG66" i="74"/>
  <c r="AP66" i="74" s="1"/>
  <c r="AF66" i="74"/>
  <c r="AO66" i="74" s="1"/>
  <c r="AE66" i="74"/>
  <c r="W67" i="74"/>
  <c r="AI66" i="29"/>
  <c r="AN66" i="29"/>
  <c r="W67" i="88"/>
  <c r="AG66" i="88"/>
  <c r="AP66" i="88" s="1"/>
  <c r="AE66" i="88"/>
  <c r="AF66" i="88"/>
  <c r="AO66" i="88" s="1"/>
  <c r="AH69" i="40"/>
  <c r="AQ69" i="40" s="1"/>
  <c r="AQ71" i="40" s="1"/>
  <c r="AZ3" i="40"/>
  <c r="AX7" i="40" s="1"/>
  <c r="S7" i="40" s="1"/>
  <c r="AC7" i="40" s="1"/>
  <c r="AB8" i="40" s="1"/>
  <c r="AX43" i="40"/>
  <c r="S43" i="40" s="1"/>
  <c r="AC43" i="40" s="1"/>
  <c r="AB44" i="40" s="1"/>
  <c r="AX50" i="40"/>
  <c r="S50" i="40" s="1"/>
  <c r="AC50" i="40" s="1"/>
  <c r="AB51" i="40" s="1"/>
  <c r="AX51" i="40"/>
  <c r="S51" i="40" s="1"/>
  <c r="AC51" i="40" s="1"/>
  <c r="AB52" i="40" s="1"/>
  <c r="AX54" i="40"/>
  <c r="S54" i="40" s="1"/>
  <c r="AC54" i="40" s="1"/>
  <c r="AB55" i="40" s="1"/>
  <c r="AX60" i="40"/>
  <c r="S60" i="40" s="1"/>
  <c r="AC60" i="40" s="1"/>
  <c r="AB61" i="40" s="1"/>
  <c r="AX61" i="40"/>
  <c r="S61" i="40" s="1"/>
  <c r="AC61" i="40" s="1"/>
  <c r="AB62" i="40" s="1"/>
  <c r="AX66" i="40"/>
  <c r="S66" i="40" s="1"/>
  <c r="AC66" i="40" s="1"/>
  <c r="AB67" i="40" s="1"/>
  <c r="AI70" i="79"/>
  <c r="AN70" i="79"/>
  <c r="Y69" i="80"/>
  <c r="X69" i="80"/>
  <c r="AR68" i="73"/>
  <c r="AH68" i="83"/>
  <c r="AQ68" i="83" s="1"/>
  <c r="AK64" i="44"/>
  <c r="AT64" i="44" s="1"/>
  <c r="AJ64" i="44"/>
  <c r="AJ58" i="44"/>
  <c r="AK58" i="44"/>
  <c r="AT58" i="44" s="1"/>
  <c r="AJ52" i="44"/>
  <c r="AK52" i="44"/>
  <c r="AT52" i="44" s="1"/>
  <c r="AJ46" i="44"/>
  <c r="AK46" i="44"/>
  <c r="AT46" i="44" s="1"/>
  <c r="AK40" i="44"/>
  <c r="AT40" i="44" s="1"/>
  <c r="AJ40" i="44"/>
  <c r="AK34" i="44"/>
  <c r="AT34" i="44" s="1"/>
  <c r="AJ34" i="44"/>
  <c r="AK28" i="44"/>
  <c r="AT28" i="44" s="1"/>
  <c r="AJ28" i="44"/>
  <c r="AJ22" i="44"/>
  <c r="AK22" i="44"/>
  <c r="AT22" i="44" s="1"/>
  <c r="AK16" i="44"/>
  <c r="AT16" i="44" s="1"/>
  <c r="AJ10" i="44"/>
  <c r="AK10" i="44"/>
  <c r="AT10" i="44" s="1"/>
  <c r="AB4" i="44"/>
  <c r="AJ3" i="44"/>
  <c r="AH69" i="30"/>
  <c r="AQ69" i="30" s="1"/>
  <c r="Z67" i="78"/>
  <c r="X66" i="89"/>
  <c r="Y66" i="89"/>
  <c r="X68" i="33"/>
  <c r="Y68" i="33"/>
  <c r="AH69" i="73"/>
  <c r="AQ69" i="73" s="1"/>
  <c r="AH65" i="94"/>
  <c r="AQ65" i="94" s="1"/>
  <c r="AH70" i="26"/>
  <c r="AQ70" i="26" s="1"/>
  <c r="AJ53" i="44"/>
  <c r="AK53" i="44"/>
  <c r="AT53" i="44" s="1"/>
  <c r="AJ29" i="44"/>
  <c r="AK29" i="44"/>
  <c r="AT29" i="44" s="1"/>
  <c r="AJ5" i="44"/>
  <c r="AK5" i="44"/>
  <c r="AT5" i="44" s="1"/>
  <c r="AH69" i="25"/>
  <c r="AQ69" i="25" s="1"/>
  <c r="AI68" i="76"/>
  <c r="AN68" i="76"/>
  <c r="Z69" i="73"/>
  <c r="Z65" i="94"/>
  <c r="AR65" i="92"/>
  <c r="AH66" i="92"/>
  <c r="AQ66" i="92" s="1"/>
  <c r="AR67" i="41"/>
  <c r="AR68" i="42"/>
  <c r="AR68" i="93"/>
  <c r="AR66" i="78"/>
  <c r="AR66" i="43"/>
  <c r="Z69" i="40"/>
  <c r="AH69" i="93"/>
  <c r="AQ69" i="93" s="1"/>
  <c r="AN68" i="80"/>
  <c r="AI68" i="80"/>
  <c r="X68" i="39"/>
  <c r="Y68" i="39"/>
  <c r="Z68" i="83"/>
  <c r="AJ68" i="44"/>
  <c r="AK68" i="44"/>
  <c r="AT68" i="44" s="1"/>
  <c r="AJ63" i="44"/>
  <c r="AK63" i="44"/>
  <c r="AT63" i="44" s="1"/>
  <c r="AJ57" i="44"/>
  <c r="AK57" i="44"/>
  <c r="AT57" i="44" s="1"/>
  <c r="AJ51" i="44"/>
  <c r="AK51" i="44"/>
  <c r="AT51" i="44" s="1"/>
  <c r="AJ45" i="44"/>
  <c r="AK45" i="44"/>
  <c r="AT45" i="44" s="1"/>
  <c r="AJ39" i="44"/>
  <c r="AK39" i="44"/>
  <c r="AT39" i="44" s="1"/>
  <c r="AJ33" i="44"/>
  <c r="AK33" i="44"/>
  <c r="AT33" i="44" s="1"/>
  <c r="AJ21" i="44"/>
  <c r="AK21" i="44"/>
  <c r="AT21" i="44" s="1"/>
  <c r="AJ15" i="44"/>
  <c r="AK15" i="44"/>
  <c r="AT15" i="44" s="1"/>
  <c r="AK9" i="44"/>
  <c r="AT9" i="44" s="1"/>
  <c r="AJ9" i="44"/>
  <c r="Z69" i="25"/>
  <c r="Z69" i="30"/>
  <c r="AR68" i="77"/>
  <c r="Y69" i="31"/>
  <c r="X69" i="31"/>
  <c r="Y70" i="95"/>
  <c r="Y69" i="87"/>
  <c r="X69" i="87"/>
  <c r="AX69" i="48"/>
  <c r="S69" i="48" s="1"/>
  <c r="AC69" i="48" s="1"/>
  <c r="AG69" i="38"/>
  <c r="AP69" i="38" s="1"/>
  <c r="AE69" i="38"/>
  <c r="W70" i="38"/>
  <c r="AF69" i="38"/>
  <c r="AO69" i="38" s="1"/>
  <c r="Y67" i="35"/>
  <c r="X67" i="35"/>
  <c r="AF69" i="96"/>
  <c r="AO69" i="96" s="1"/>
  <c r="AO71" i="96" s="1"/>
  <c r="AE69" i="96"/>
  <c r="AX69" i="96"/>
  <c r="S69" i="96" s="1"/>
  <c r="AC69" i="96" s="1"/>
  <c r="AG69" i="96"/>
  <c r="AP69" i="96" s="1"/>
  <c r="AP71" i="96" s="1"/>
  <c r="AK69" i="44"/>
  <c r="AT69" i="44" s="1"/>
  <c r="AJ41" i="44"/>
  <c r="AK41" i="44"/>
  <c r="AT41" i="44" s="1"/>
  <c r="AR67" i="81"/>
  <c r="X66" i="75"/>
  <c r="Y66" i="75"/>
  <c r="AR67" i="83"/>
  <c r="X68" i="84"/>
  <c r="Y68" i="84"/>
  <c r="Z68" i="41"/>
  <c r="AE68" i="34"/>
  <c r="W69" i="34"/>
  <c r="AG68" i="34"/>
  <c r="AP68" i="34" s="1"/>
  <c r="AF68" i="34"/>
  <c r="AO68" i="34" s="1"/>
  <c r="AR66" i="36"/>
  <c r="AH65" i="27"/>
  <c r="AQ65" i="27" s="1"/>
  <c r="AH66" i="46"/>
  <c r="AQ66" i="46" s="1"/>
  <c r="Z69" i="93"/>
  <c r="AR67" i="90"/>
  <c r="AJ65" i="44"/>
  <c r="AK65" i="44"/>
  <c r="AT65" i="44" s="1"/>
  <c r="AJ62" i="44"/>
  <c r="AK62" i="44"/>
  <c r="AT62" i="44" s="1"/>
  <c r="AJ56" i="44"/>
  <c r="AK56" i="44"/>
  <c r="AT56" i="44" s="1"/>
  <c r="AJ50" i="44"/>
  <c r="AK50" i="44"/>
  <c r="AT50" i="44" s="1"/>
  <c r="AJ44" i="44"/>
  <c r="AK44" i="44"/>
  <c r="AT44" i="44" s="1"/>
  <c r="AJ38" i="44"/>
  <c r="AK38" i="44"/>
  <c r="AT38" i="44" s="1"/>
  <c r="AJ32" i="44"/>
  <c r="AK32" i="44"/>
  <c r="AT32" i="44" s="1"/>
  <c r="AJ26" i="44"/>
  <c r="AK26" i="44"/>
  <c r="AT26" i="44" s="1"/>
  <c r="AJ14" i="44"/>
  <c r="AK14" i="44"/>
  <c r="AT14" i="44" s="1"/>
  <c r="AJ8" i="44"/>
  <c r="AN69" i="86"/>
  <c r="AI69" i="86"/>
  <c r="AI67" i="33"/>
  <c r="AN67" i="33"/>
  <c r="AI68" i="87"/>
  <c r="AN68" i="87"/>
  <c r="AN66" i="47"/>
  <c r="Y69" i="28"/>
  <c r="X69" i="28"/>
  <c r="AH68" i="81"/>
  <c r="AQ68" i="81" s="1"/>
  <c r="AR68" i="40"/>
  <c r="AH69" i="42"/>
  <c r="AQ69" i="42" s="1"/>
  <c r="AJ47" i="44"/>
  <c r="AK47" i="44"/>
  <c r="AT47" i="44" s="1"/>
  <c r="AI65" i="75"/>
  <c r="AN65" i="75"/>
  <c r="AN66" i="45"/>
  <c r="AI66" i="45"/>
  <c r="AF66" i="92"/>
  <c r="AO66" i="92" s="1"/>
  <c r="AE66" i="92"/>
  <c r="AG66" i="92"/>
  <c r="AP66" i="92" s="1"/>
  <c r="W67" i="92"/>
  <c r="AH71" i="91"/>
  <c r="AQ71" i="91" s="1"/>
  <c r="AR68" i="96"/>
  <c r="AH68" i="90"/>
  <c r="AQ68" i="90" s="1"/>
  <c r="AE68" i="82"/>
  <c r="W69" i="82"/>
  <c r="AG68" i="82"/>
  <c r="AP68" i="82" s="1"/>
  <c r="AF68" i="82"/>
  <c r="AO68" i="82" s="1"/>
  <c r="AR65" i="46"/>
  <c r="X67" i="29"/>
  <c r="Y67" i="29"/>
  <c r="AR64" i="27"/>
  <c r="W66" i="27"/>
  <c r="AE65" i="27"/>
  <c r="AG65" i="27"/>
  <c r="AP65" i="27" s="1"/>
  <c r="AF65" i="27"/>
  <c r="AO65" i="27" s="1"/>
  <c r="AR64" i="94"/>
  <c r="AN67" i="39"/>
  <c r="AI67" i="39"/>
  <c r="AK67" i="44"/>
  <c r="AT67" i="44" s="1"/>
  <c r="AJ67" i="44"/>
  <c r="AJ61" i="44"/>
  <c r="AK61" i="44"/>
  <c r="AT61" i="44" s="1"/>
  <c r="AJ55" i="44"/>
  <c r="AK55" i="44"/>
  <c r="AT55" i="44" s="1"/>
  <c r="AJ49" i="44"/>
  <c r="AK49" i="44"/>
  <c r="AT49" i="44" s="1"/>
  <c r="AJ43" i="44"/>
  <c r="AK43" i="44"/>
  <c r="AT43" i="44" s="1"/>
  <c r="AK37" i="44"/>
  <c r="AT37" i="44" s="1"/>
  <c r="AJ37" i="44"/>
  <c r="AK31" i="44"/>
  <c r="AT31" i="44" s="1"/>
  <c r="AJ31" i="44"/>
  <c r="AK25" i="44"/>
  <c r="AT25" i="44" s="1"/>
  <c r="AJ25" i="44"/>
  <c r="AK19" i="44"/>
  <c r="AT19" i="44" s="1"/>
  <c r="AK7" i="44"/>
  <c r="AT7" i="44" s="1"/>
  <c r="AH67" i="36"/>
  <c r="AQ67" i="36" s="1"/>
  <c r="X69" i="76"/>
  <c r="Y69" i="76"/>
  <c r="AN68" i="31"/>
  <c r="X70" i="86"/>
  <c r="Y70" i="86"/>
  <c r="AN68" i="28"/>
  <c r="AI68" i="28"/>
  <c r="AJ7" i="44" l="1"/>
  <c r="Z67" i="29"/>
  <c r="AK17" i="44"/>
  <c r="AT17" i="44" s="1"/>
  <c r="AF69" i="48"/>
  <c r="AO69" i="48" s="1"/>
  <c r="AO71" i="48" s="1"/>
  <c r="AX65" i="96"/>
  <c r="S65" i="96" s="1"/>
  <c r="AC65" i="96" s="1"/>
  <c r="AB66" i="96" s="1"/>
  <c r="AX59" i="96"/>
  <c r="S59" i="96" s="1"/>
  <c r="AC59" i="96" s="1"/>
  <c r="AB60" i="96" s="1"/>
  <c r="AJ60" i="96" s="1"/>
  <c r="AX51" i="96"/>
  <c r="S51" i="96" s="1"/>
  <c r="AC51" i="96" s="1"/>
  <c r="AB52" i="96" s="1"/>
  <c r="AX43" i="96"/>
  <c r="S43" i="96" s="1"/>
  <c r="AC43" i="96" s="1"/>
  <c r="AB44" i="96" s="1"/>
  <c r="AE69" i="42"/>
  <c r="AX60" i="96"/>
  <c r="S60" i="96" s="1"/>
  <c r="AC60" i="96" s="1"/>
  <c r="AB61" i="96" s="1"/>
  <c r="AX66" i="96"/>
  <c r="S66" i="96" s="1"/>
  <c r="AC66" i="96" s="1"/>
  <c r="AB67" i="96" s="1"/>
  <c r="AX57" i="96"/>
  <c r="S57" i="96" s="1"/>
  <c r="AC57" i="96" s="1"/>
  <c r="AB58" i="96" s="1"/>
  <c r="AJ58" i="96" s="1"/>
  <c r="AX50" i="96"/>
  <c r="S50" i="96" s="1"/>
  <c r="AC50" i="96" s="1"/>
  <c r="AB51" i="96" s="1"/>
  <c r="AX42" i="96"/>
  <c r="S42" i="96" s="1"/>
  <c r="AC42" i="96" s="1"/>
  <c r="AB43" i="96" s="1"/>
  <c r="AX53" i="96"/>
  <c r="S53" i="96" s="1"/>
  <c r="AC53" i="96" s="1"/>
  <c r="AB54" i="96" s="1"/>
  <c r="AK13" i="44"/>
  <c r="AT13" i="44" s="1"/>
  <c r="AI67" i="84"/>
  <c r="AK20" i="44"/>
  <c r="AT20" i="44" s="1"/>
  <c r="AE69" i="77"/>
  <c r="AX63" i="96"/>
  <c r="S63" i="96" s="1"/>
  <c r="AC63" i="96" s="1"/>
  <c r="AB64" i="96" s="1"/>
  <c r="AX56" i="96"/>
  <c r="S56" i="96" s="1"/>
  <c r="AC56" i="96" s="1"/>
  <c r="AB57" i="96" s="1"/>
  <c r="AX49" i="96"/>
  <c r="S49" i="96" s="1"/>
  <c r="AC49" i="96" s="1"/>
  <c r="AB50" i="96" s="1"/>
  <c r="AX41" i="96"/>
  <c r="S41" i="96" s="1"/>
  <c r="AC41" i="96" s="1"/>
  <c r="AB42" i="96" s="1"/>
  <c r="AX67" i="96"/>
  <c r="S67" i="96" s="1"/>
  <c r="AC67" i="96" s="1"/>
  <c r="AB68" i="96" s="1"/>
  <c r="AK68" i="96" s="1"/>
  <c r="AT68" i="96" s="1"/>
  <c r="AI66" i="47"/>
  <c r="AE69" i="48"/>
  <c r="AK27" i="44"/>
  <c r="AT27" i="44" s="1"/>
  <c r="AJ16" i="44"/>
  <c r="AF69" i="77"/>
  <c r="AO69" i="77" s="1"/>
  <c r="AX62" i="96"/>
  <c r="S62" i="96" s="1"/>
  <c r="AC62" i="96" s="1"/>
  <c r="AB63" i="96" s="1"/>
  <c r="AJ63" i="96" s="1"/>
  <c r="AX55" i="96"/>
  <c r="S55" i="96" s="1"/>
  <c r="AC55" i="96" s="1"/>
  <c r="AB56" i="96" s="1"/>
  <c r="AX48" i="96"/>
  <c r="S48" i="96" s="1"/>
  <c r="AC48" i="96" s="1"/>
  <c r="AB49" i="96" s="1"/>
  <c r="AX34" i="96"/>
  <c r="S34" i="96" s="1"/>
  <c r="AC34" i="96" s="1"/>
  <c r="AB35" i="96" s="1"/>
  <c r="AG69" i="42"/>
  <c r="AP69" i="42" s="1"/>
  <c r="AX44" i="96"/>
  <c r="S44" i="96" s="1"/>
  <c r="AC44" i="96" s="1"/>
  <c r="AB45" i="96" s="1"/>
  <c r="AJ19" i="44"/>
  <c r="AS19" i="44" s="1"/>
  <c r="AX62" i="40"/>
  <c r="S62" i="40" s="1"/>
  <c r="AC62" i="40" s="1"/>
  <c r="AB63" i="40" s="1"/>
  <c r="AX44" i="40"/>
  <c r="S44" i="40" s="1"/>
  <c r="AC44" i="40" s="1"/>
  <c r="AB45" i="40" s="1"/>
  <c r="AJ12" i="44"/>
  <c r="AX68" i="96"/>
  <c r="S68" i="96" s="1"/>
  <c r="AC68" i="96" s="1"/>
  <c r="AB69" i="96" s="1"/>
  <c r="AX61" i="96"/>
  <c r="S61" i="96" s="1"/>
  <c r="AC61" i="96" s="1"/>
  <c r="AB62" i="96" s="1"/>
  <c r="AX54" i="96"/>
  <c r="S54" i="96" s="1"/>
  <c r="AC54" i="96" s="1"/>
  <c r="AB55" i="96" s="1"/>
  <c r="AJ55" i="96" s="1"/>
  <c r="AX47" i="96"/>
  <c r="S47" i="96" s="1"/>
  <c r="AC47" i="96" s="1"/>
  <c r="AB48" i="96" s="1"/>
  <c r="AX28" i="96"/>
  <c r="S28" i="96" s="1"/>
  <c r="AC28" i="96" s="1"/>
  <c r="AB29" i="96" s="1"/>
  <c r="W68" i="43"/>
  <c r="AX63" i="40"/>
  <c r="S63" i="40" s="1"/>
  <c r="AC63" i="40" s="1"/>
  <c r="AB64" i="40" s="1"/>
  <c r="AX55" i="40"/>
  <c r="S55" i="40" s="1"/>
  <c r="AC55" i="40" s="1"/>
  <c r="AB56" i="40" s="1"/>
  <c r="AX45" i="40"/>
  <c r="S45" i="40" s="1"/>
  <c r="AC45" i="40" s="1"/>
  <c r="AB46" i="40" s="1"/>
  <c r="AJ46" i="40" s="1"/>
  <c r="AX31" i="40"/>
  <c r="S31" i="40" s="1"/>
  <c r="AC31" i="40" s="1"/>
  <c r="AB32" i="40" s="1"/>
  <c r="AX19" i="40"/>
  <c r="S19" i="40" s="1"/>
  <c r="AC19" i="40" s="1"/>
  <c r="AB20" i="40" s="1"/>
  <c r="AX42" i="40"/>
  <c r="S42" i="40" s="1"/>
  <c r="AC42" i="40" s="1"/>
  <c r="AB43" i="40" s="1"/>
  <c r="AX68" i="40"/>
  <c r="S68" i="40" s="1"/>
  <c r="AC68" i="40" s="1"/>
  <c r="AB69" i="40" s="1"/>
  <c r="AX57" i="40"/>
  <c r="S57" i="40" s="1"/>
  <c r="AC57" i="40" s="1"/>
  <c r="AB58" i="40" s="1"/>
  <c r="AX49" i="40"/>
  <c r="S49" i="40" s="1"/>
  <c r="AC49" i="40" s="1"/>
  <c r="AB50" i="40" s="1"/>
  <c r="AK50" i="40" s="1"/>
  <c r="AT50" i="40" s="1"/>
  <c r="AX36" i="40"/>
  <c r="S36" i="40" s="1"/>
  <c r="AC36" i="40" s="1"/>
  <c r="AB37" i="40" s="1"/>
  <c r="AX64" i="96"/>
  <c r="S64" i="96" s="1"/>
  <c r="AC64" i="96" s="1"/>
  <c r="AB65" i="96" s="1"/>
  <c r="AX58" i="96"/>
  <c r="S58" i="96" s="1"/>
  <c r="AC58" i="96" s="1"/>
  <c r="AB59" i="96" s="1"/>
  <c r="AX52" i="96"/>
  <c r="S52" i="96" s="1"/>
  <c r="AC52" i="96" s="1"/>
  <c r="AB53" i="96" s="1"/>
  <c r="AX46" i="96"/>
  <c r="S46" i="96" s="1"/>
  <c r="AC46" i="96" s="1"/>
  <c r="AB47" i="96" s="1"/>
  <c r="AX38" i="96"/>
  <c r="S38" i="96" s="1"/>
  <c r="AC38" i="96" s="1"/>
  <c r="AB39" i="96" s="1"/>
  <c r="AJ39" i="96" s="1"/>
  <c r="AX67" i="48"/>
  <c r="S67" i="48" s="1"/>
  <c r="AC67" i="48" s="1"/>
  <c r="AB68" i="48" s="1"/>
  <c r="AG67" i="43"/>
  <c r="AP67" i="43" s="1"/>
  <c r="Z69" i="80"/>
  <c r="AX65" i="40"/>
  <c r="S65" i="40" s="1"/>
  <c r="AC65" i="40" s="1"/>
  <c r="AB66" i="40" s="1"/>
  <c r="AX56" i="40"/>
  <c r="S56" i="40" s="1"/>
  <c r="AC56" i="40" s="1"/>
  <c r="AB57" i="40" s="1"/>
  <c r="AX48" i="40"/>
  <c r="S48" i="40" s="1"/>
  <c r="AC48" i="40" s="1"/>
  <c r="AB49" i="40" s="1"/>
  <c r="AJ49" i="40" s="1"/>
  <c r="AX32" i="40"/>
  <c r="S32" i="40" s="1"/>
  <c r="AC32" i="40" s="1"/>
  <c r="AB33" i="40" s="1"/>
  <c r="AX45" i="96"/>
  <c r="S45" i="96" s="1"/>
  <c r="AC45" i="96" s="1"/>
  <c r="AB46" i="96" s="1"/>
  <c r="AX36" i="96"/>
  <c r="S36" i="96" s="1"/>
  <c r="AC36" i="96" s="1"/>
  <c r="AB37" i="96" s="1"/>
  <c r="AX51" i="48"/>
  <c r="S51" i="48" s="1"/>
  <c r="AC51" i="48" s="1"/>
  <c r="AB52" i="48" s="1"/>
  <c r="AX23" i="96"/>
  <c r="S23" i="96" s="1"/>
  <c r="AC23" i="96" s="1"/>
  <c r="AB24" i="96" s="1"/>
  <c r="AX39" i="40"/>
  <c r="S39" i="40" s="1"/>
  <c r="AC39" i="40" s="1"/>
  <c r="AB40" i="40" s="1"/>
  <c r="AK40" i="40" s="1"/>
  <c r="AT40" i="40" s="1"/>
  <c r="AX29" i="40"/>
  <c r="S29" i="40" s="1"/>
  <c r="AC29" i="40" s="1"/>
  <c r="AB30" i="40" s="1"/>
  <c r="AX40" i="96"/>
  <c r="S40" i="96" s="1"/>
  <c r="AC40" i="96" s="1"/>
  <c r="AB41" i="96" s="1"/>
  <c r="AX31" i="96"/>
  <c r="S31" i="96" s="1"/>
  <c r="AC31" i="96" s="1"/>
  <c r="AB32" i="96" s="1"/>
  <c r="AX21" i="96"/>
  <c r="S21" i="96" s="1"/>
  <c r="AC21" i="96" s="1"/>
  <c r="AB22" i="96" s="1"/>
  <c r="AX66" i="48"/>
  <c r="S66" i="48" s="1"/>
  <c r="AC66" i="48" s="1"/>
  <c r="AB67" i="48" s="1"/>
  <c r="AX38" i="40"/>
  <c r="S38" i="40" s="1"/>
  <c r="AC38" i="40" s="1"/>
  <c r="AB39" i="40" s="1"/>
  <c r="AJ39" i="40" s="1"/>
  <c r="AX27" i="40"/>
  <c r="S27" i="40" s="1"/>
  <c r="AC27" i="40" s="1"/>
  <c r="AB28" i="40" s="1"/>
  <c r="AX30" i="96"/>
  <c r="S30" i="96" s="1"/>
  <c r="AC30" i="96" s="1"/>
  <c r="AB31" i="96" s="1"/>
  <c r="AX20" i="96"/>
  <c r="S20" i="96" s="1"/>
  <c r="AC20" i="96" s="1"/>
  <c r="AB21" i="96" s="1"/>
  <c r="AX37" i="40"/>
  <c r="S37" i="40" s="1"/>
  <c r="AC37" i="40" s="1"/>
  <c r="AB38" i="40" s="1"/>
  <c r="AX20" i="40"/>
  <c r="S20" i="40" s="1"/>
  <c r="AC20" i="40" s="1"/>
  <c r="AB21" i="40" s="1"/>
  <c r="AX37" i="96"/>
  <c r="S37" i="96" s="1"/>
  <c r="AC37" i="96" s="1"/>
  <c r="AB38" i="96" s="1"/>
  <c r="AJ38" i="96" s="1"/>
  <c r="AX29" i="96"/>
  <c r="S29" i="96" s="1"/>
  <c r="AC29" i="96" s="1"/>
  <c r="AB30" i="96" s="1"/>
  <c r="AX14" i="96"/>
  <c r="S14" i="96" s="1"/>
  <c r="AC14" i="96" s="1"/>
  <c r="AB15" i="96" s="1"/>
  <c r="AX48" i="48"/>
  <c r="S48" i="48" s="1"/>
  <c r="AC48" i="48" s="1"/>
  <c r="AB49" i="48" s="1"/>
  <c r="AE67" i="43"/>
  <c r="AX35" i="96"/>
  <c r="S35" i="96" s="1"/>
  <c r="AC35" i="96" s="1"/>
  <c r="AB36" i="96" s="1"/>
  <c r="AX25" i="96"/>
  <c r="S25" i="96" s="1"/>
  <c r="AC25" i="96" s="1"/>
  <c r="AB26" i="96" s="1"/>
  <c r="AJ26" i="96" s="1"/>
  <c r="AX12" i="40"/>
  <c r="S12" i="40" s="1"/>
  <c r="AC12" i="40" s="1"/>
  <c r="AB13" i="40" s="1"/>
  <c r="AX63" i="48"/>
  <c r="S63" i="48" s="1"/>
  <c r="AC63" i="48" s="1"/>
  <c r="AB64" i="48" s="1"/>
  <c r="AX45" i="48"/>
  <c r="S45" i="48" s="1"/>
  <c r="AC45" i="48" s="1"/>
  <c r="AB46" i="48" s="1"/>
  <c r="AI69" i="85"/>
  <c r="AX60" i="48"/>
  <c r="S60" i="48" s="1"/>
  <c r="AC60" i="48" s="1"/>
  <c r="AB61" i="48" s="1"/>
  <c r="AX42" i="48"/>
  <c r="S42" i="48" s="1"/>
  <c r="AC42" i="48" s="1"/>
  <c r="AB43" i="48" s="1"/>
  <c r="AG68" i="32"/>
  <c r="AP68" i="32" s="1"/>
  <c r="AI69" i="44"/>
  <c r="AX57" i="48"/>
  <c r="S57" i="48" s="1"/>
  <c r="AC57" i="48" s="1"/>
  <c r="AB58" i="48" s="1"/>
  <c r="AX39" i="48"/>
  <c r="S39" i="48" s="1"/>
  <c r="AC39" i="48" s="1"/>
  <c r="AB40" i="48" s="1"/>
  <c r="W69" i="32"/>
  <c r="Z69" i="28"/>
  <c r="AG69" i="28" s="1"/>
  <c r="AP69" i="28" s="1"/>
  <c r="AP71" i="28" s="1"/>
  <c r="AX23" i="40"/>
  <c r="S23" i="40" s="1"/>
  <c r="AC23" i="40" s="1"/>
  <c r="AB24" i="40" s="1"/>
  <c r="AX54" i="48"/>
  <c r="S54" i="48" s="1"/>
  <c r="AC54" i="48" s="1"/>
  <c r="AB55" i="48" s="1"/>
  <c r="AX34" i="48"/>
  <c r="S34" i="48" s="1"/>
  <c r="AC34" i="48" s="1"/>
  <c r="AB35" i="48" s="1"/>
  <c r="AE68" i="32"/>
  <c r="Z70" i="95"/>
  <c r="AI68" i="31"/>
  <c r="AR68" i="31" s="1"/>
  <c r="Z68" i="84"/>
  <c r="AX21" i="40"/>
  <c r="S21" i="40" s="1"/>
  <c r="AC21" i="40" s="1"/>
  <c r="AB22" i="40" s="1"/>
  <c r="AX10" i="40"/>
  <c r="S10" i="40" s="1"/>
  <c r="AC10" i="40" s="1"/>
  <c r="AB11" i="40" s="1"/>
  <c r="AF68" i="90"/>
  <c r="AO68" i="90" s="1"/>
  <c r="AX13" i="96"/>
  <c r="S13" i="96" s="1"/>
  <c r="AC13" i="96" s="1"/>
  <c r="AB14" i="96" s="1"/>
  <c r="AX59" i="48"/>
  <c r="S59" i="48" s="1"/>
  <c r="AC59" i="48" s="1"/>
  <c r="AB60" i="48" s="1"/>
  <c r="AJ60" i="48" s="1"/>
  <c r="AX53" i="48"/>
  <c r="S53" i="48" s="1"/>
  <c r="AC53" i="48" s="1"/>
  <c r="AB54" i="48" s="1"/>
  <c r="AX47" i="48"/>
  <c r="S47" i="48" s="1"/>
  <c r="AC47" i="48" s="1"/>
  <c r="AB48" i="48" s="1"/>
  <c r="AX41" i="48"/>
  <c r="S41" i="48" s="1"/>
  <c r="AC41" i="48" s="1"/>
  <c r="AB42" i="48" s="1"/>
  <c r="AX33" i="48"/>
  <c r="S33" i="48" s="1"/>
  <c r="AC33" i="48" s="1"/>
  <c r="AB34" i="48" s="1"/>
  <c r="AX65" i="48"/>
  <c r="S65" i="48" s="1"/>
  <c r="AC65" i="48" s="1"/>
  <c r="AB66" i="48" s="1"/>
  <c r="AX58" i="48"/>
  <c r="S58" i="48" s="1"/>
  <c r="AC58" i="48" s="1"/>
  <c r="AB59" i="48" s="1"/>
  <c r="AX52" i="48"/>
  <c r="S52" i="48" s="1"/>
  <c r="AC52" i="48" s="1"/>
  <c r="AB53" i="48" s="1"/>
  <c r="AX46" i="48"/>
  <c r="S46" i="48" s="1"/>
  <c r="AC46" i="48" s="1"/>
  <c r="AB47" i="48" s="1"/>
  <c r="AX40" i="48"/>
  <c r="S40" i="48" s="1"/>
  <c r="AC40" i="48" s="1"/>
  <c r="AB41" i="48" s="1"/>
  <c r="AX27" i="48"/>
  <c r="S27" i="48" s="1"/>
  <c r="AC27" i="48" s="1"/>
  <c r="AB28" i="48" s="1"/>
  <c r="AE66" i="46"/>
  <c r="AX64" i="40"/>
  <c r="S64" i="40" s="1"/>
  <c r="AC64" i="40" s="1"/>
  <c r="AB65" i="40" s="1"/>
  <c r="AK65" i="40" s="1"/>
  <c r="AT65" i="40" s="1"/>
  <c r="AX59" i="40"/>
  <c r="S59" i="40" s="1"/>
  <c r="AC59" i="40" s="1"/>
  <c r="AB60" i="40" s="1"/>
  <c r="AX53" i="40"/>
  <c r="S53" i="40" s="1"/>
  <c r="AC53" i="40" s="1"/>
  <c r="AB54" i="40" s="1"/>
  <c r="AX47" i="40"/>
  <c r="S47" i="40" s="1"/>
  <c r="AC47" i="40" s="1"/>
  <c r="AB48" i="40" s="1"/>
  <c r="AX41" i="40"/>
  <c r="S41" i="40" s="1"/>
  <c r="AC41" i="40" s="1"/>
  <c r="AB42" i="40" s="1"/>
  <c r="AX35" i="40"/>
  <c r="S35" i="40" s="1"/>
  <c r="AC35" i="40" s="1"/>
  <c r="AB36" i="40" s="1"/>
  <c r="AX26" i="40"/>
  <c r="S26" i="40" s="1"/>
  <c r="AC26" i="40" s="1"/>
  <c r="AB27" i="40" s="1"/>
  <c r="AJ27" i="40" s="1"/>
  <c r="AX17" i="40"/>
  <c r="S17" i="40" s="1"/>
  <c r="AC17" i="40" s="1"/>
  <c r="AB18" i="40" s="1"/>
  <c r="AE68" i="90"/>
  <c r="AX39" i="96"/>
  <c r="S39" i="96" s="1"/>
  <c r="AC39" i="96" s="1"/>
  <c r="AB40" i="96" s="1"/>
  <c r="AX33" i="96"/>
  <c r="S33" i="96" s="1"/>
  <c r="AC33" i="96" s="1"/>
  <c r="AB34" i="96" s="1"/>
  <c r="AX27" i="96"/>
  <c r="S27" i="96" s="1"/>
  <c r="AC27" i="96" s="1"/>
  <c r="AB28" i="96" s="1"/>
  <c r="AX19" i="96"/>
  <c r="S19" i="96" s="1"/>
  <c r="AC19" i="96" s="1"/>
  <c r="AB20" i="96" s="1"/>
  <c r="AJ20" i="96" s="1"/>
  <c r="AX68" i="48"/>
  <c r="S68" i="48" s="1"/>
  <c r="AC68" i="48" s="1"/>
  <c r="AB69" i="48" s="1"/>
  <c r="AX62" i="48"/>
  <c r="S62" i="48" s="1"/>
  <c r="AC62" i="48" s="1"/>
  <c r="AB63" i="48" s="1"/>
  <c r="AX56" i="48"/>
  <c r="S56" i="48" s="1"/>
  <c r="AC56" i="48" s="1"/>
  <c r="AB57" i="48" s="1"/>
  <c r="AX50" i="48"/>
  <c r="S50" i="48" s="1"/>
  <c r="AC50" i="48" s="1"/>
  <c r="AB51" i="48" s="1"/>
  <c r="AX44" i="48"/>
  <c r="S44" i="48" s="1"/>
  <c r="AC44" i="48" s="1"/>
  <c r="AB45" i="48" s="1"/>
  <c r="AX37" i="48"/>
  <c r="S37" i="48" s="1"/>
  <c r="AC37" i="48" s="1"/>
  <c r="AB38" i="48" s="1"/>
  <c r="AG66" i="46"/>
  <c r="AP66" i="46" s="1"/>
  <c r="AX67" i="40"/>
  <c r="S67" i="40" s="1"/>
  <c r="AC67" i="40" s="1"/>
  <c r="AB68" i="40" s="1"/>
  <c r="AX58" i="40"/>
  <c r="S58" i="40" s="1"/>
  <c r="AC58" i="40" s="1"/>
  <c r="AB59" i="40" s="1"/>
  <c r="AX52" i="40"/>
  <c r="S52" i="40" s="1"/>
  <c r="AC52" i="40" s="1"/>
  <c r="AB53" i="40" s="1"/>
  <c r="AX46" i="40"/>
  <c r="S46" i="40" s="1"/>
  <c r="AC46" i="40" s="1"/>
  <c r="AB47" i="40" s="1"/>
  <c r="AX40" i="40"/>
  <c r="S40" i="40" s="1"/>
  <c r="AC40" i="40" s="1"/>
  <c r="AB41" i="40" s="1"/>
  <c r="AK41" i="40" s="1"/>
  <c r="AT41" i="40" s="1"/>
  <c r="AX33" i="40"/>
  <c r="S33" i="40" s="1"/>
  <c r="AC33" i="40" s="1"/>
  <c r="AB34" i="40" s="1"/>
  <c r="AX25" i="40"/>
  <c r="S25" i="40" s="1"/>
  <c r="AC25" i="40" s="1"/>
  <c r="AB26" i="40" s="1"/>
  <c r="AX14" i="40"/>
  <c r="S14" i="40" s="1"/>
  <c r="AC14" i="40" s="1"/>
  <c r="AB15" i="40" s="1"/>
  <c r="AX32" i="96"/>
  <c r="S32" i="96" s="1"/>
  <c r="AC32" i="96" s="1"/>
  <c r="AB33" i="96" s="1"/>
  <c r="AX26" i="96"/>
  <c r="S26" i="96" s="1"/>
  <c r="AC26" i="96" s="1"/>
  <c r="AB27" i="96" s="1"/>
  <c r="AX15" i="96"/>
  <c r="S15" i="96" s="1"/>
  <c r="AC15" i="96" s="1"/>
  <c r="AB16" i="96" s="1"/>
  <c r="AX64" i="48"/>
  <c r="S64" i="48" s="1"/>
  <c r="AC64" i="48" s="1"/>
  <c r="AB65" i="48" s="1"/>
  <c r="AX61" i="48"/>
  <c r="S61" i="48" s="1"/>
  <c r="AC61" i="48" s="1"/>
  <c r="AB62" i="48" s="1"/>
  <c r="AX55" i="48"/>
  <c r="S55" i="48" s="1"/>
  <c r="AC55" i="48" s="1"/>
  <c r="AB56" i="48" s="1"/>
  <c r="AX49" i="48"/>
  <c r="S49" i="48" s="1"/>
  <c r="AC49" i="48" s="1"/>
  <c r="AB50" i="48" s="1"/>
  <c r="AX43" i="48"/>
  <c r="S43" i="48" s="1"/>
  <c r="AC43" i="48" s="1"/>
  <c r="AB44" i="48" s="1"/>
  <c r="AX35" i="48"/>
  <c r="S35" i="48" s="1"/>
  <c r="AC35" i="48" s="1"/>
  <c r="AB36" i="48" s="1"/>
  <c r="W67" i="46"/>
  <c r="AX30" i="40"/>
  <c r="S30" i="40" s="1"/>
  <c r="AC30" i="40" s="1"/>
  <c r="AB31" i="40" s="1"/>
  <c r="AX24" i="40"/>
  <c r="S24" i="40" s="1"/>
  <c r="AC24" i="40" s="1"/>
  <c r="AB25" i="40" s="1"/>
  <c r="AX18" i="40"/>
  <c r="S18" i="40" s="1"/>
  <c r="AC18" i="40" s="1"/>
  <c r="AB19" i="40" s="1"/>
  <c r="AX4" i="40"/>
  <c r="S4" i="40" s="1"/>
  <c r="AC4" i="40" s="1"/>
  <c r="AB5" i="40" s="1"/>
  <c r="AX24" i="96"/>
  <c r="S24" i="96" s="1"/>
  <c r="AC24" i="96" s="1"/>
  <c r="AB25" i="96" s="1"/>
  <c r="AJ25" i="96" s="1"/>
  <c r="AX18" i="96"/>
  <c r="S18" i="96" s="1"/>
  <c r="AC18" i="96" s="1"/>
  <c r="AB19" i="96" s="1"/>
  <c r="AX12" i="96"/>
  <c r="S12" i="96" s="1"/>
  <c r="AC12" i="96" s="1"/>
  <c r="AB13" i="96" s="1"/>
  <c r="AX38" i="48"/>
  <c r="S38" i="48" s="1"/>
  <c r="AC38" i="48" s="1"/>
  <c r="AB39" i="48" s="1"/>
  <c r="AX32" i="48"/>
  <c r="S32" i="48" s="1"/>
  <c r="AC32" i="48" s="1"/>
  <c r="AB33" i="48" s="1"/>
  <c r="AX26" i="48"/>
  <c r="S26" i="48" s="1"/>
  <c r="AC26" i="48" s="1"/>
  <c r="AB27" i="48" s="1"/>
  <c r="AX17" i="96"/>
  <c r="S17" i="96" s="1"/>
  <c r="AC17" i="96" s="1"/>
  <c r="AB18" i="96" s="1"/>
  <c r="AJ18" i="96" s="1"/>
  <c r="AX11" i="96"/>
  <c r="S11" i="96" s="1"/>
  <c r="AC11" i="96" s="1"/>
  <c r="AB12" i="96" s="1"/>
  <c r="AX31" i="48"/>
  <c r="S31" i="48" s="1"/>
  <c r="AC31" i="48" s="1"/>
  <c r="AB32" i="48" s="1"/>
  <c r="AX25" i="48"/>
  <c r="S25" i="48" s="1"/>
  <c r="AC25" i="48" s="1"/>
  <c r="AB26" i="48" s="1"/>
  <c r="AX34" i="40"/>
  <c r="S34" i="40" s="1"/>
  <c r="AC34" i="40" s="1"/>
  <c r="AB35" i="40" s="1"/>
  <c r="AX28" i="40"/>
  <c r="S28" i="40" s="1"/>
  <c r="AC28" i="40" s="1"/>
  <c r="AB29" i="40" s="1"/>
  <c r="AX22" i="40"/>
  <c r="S22" i="40" s="1"/>
  <c r="AC22" i="40" s="1"/>
  <c r="AB23" i="40" s="1"/>
  <c r="AK23" i="40" s="1"/>
  <c r="AT23" i="40" s="1"/>
  <c r="AX15" i="40"/>
  <c r="S15" i="40" s="1"/>
  <c r="AC15" i="40" s="1"/>
  <c r="AB16" i="40" s="1"/>
  <c r="AX22" i="96"/>
  <c r="S22" i="96" s="1"/>
  <c r="AC22" i="96" s="1"/>
  <c r="AB23" i="96" s="1"/>
  <c r="AX16" i="96"/>
  <c r="S16" i="96" s="1"/>
  <c r="AC16" i="96" s="1"/>
  <c r="AB17" i="96" s="1"/>
  <c r="AX10" i="96"/>
  <c r="S10" i="96" s="1"/>
  <c r="AC10" i="96" s="1"/>
  <c r="AB11" i="96" s="1"/>
  <c r="AX36" i="48"/>
  <c r="S36" i="48" s="1"/>
  <c r="AC36" i="48" s="1"/>
  <c r="AB37" i="48" s="1"/>
  <c r="AX30" i="48"/>
  <c r="S30" i="48" s="1"/>
  <c r="AC30" i="48" s="1"/>
  <c r="AB31" i="48" s="1"/>
  <c r="AJ31" i="48" s="1"/>
  <c r="AX23" i="48"/>
  <c r="S23" i="48" s="1"/>
  <c r="AC23" i="48" s="1"/>
  <c r="AB24" i="48" s="1"/>
  <c r="AX9" i="96"/>
  <c r="S9" i="96" s="1"/>
  <c r="AC9" i="96" s="1"/>
  <c r="AB10" i="96" s="1"/>
  <c r="AX29" i="48"/>
  <c r="S29" i="48" s="1"/>
  <c r="AC29" i="48" s="1"/>
  <c r="AB30" i="48" s="1"/>
  <c r="AX19" i="48"/>
  <c r="S19" i="48" s="1"/>
  <c r="AC19" i="48" s="1"/>
  <c r="AB20" i="48" s="1"/>
  <c r="AX28" i="48"/>
  <c r="S28" i="48" s="1"/>
  <c r="AC28" i="48" s="1"/>
  <c r="AB29" i="48" s="1"/>
  <c r="AX13" i="48"/>
  <c r="S13" i="48" s="1"/>
  <c r="AC13" i="48" s="1"/>
  <c r="AB14" i="48" s="1"/>
  <c r="AK14" i="48" s="1"/>
  <c r="AT14" i="48" s="1"/>
  <c r="AX5" i="40"/>
  <c r="S5" i="40" s="1"/>
  <c r="AC5" i="40" s="1"/>
  <c r="AB6" i="40" s="1"/>
  <c r="AX4" i="96"/>
  <c r="S4" i="96" s="1"/>
  <c r="AC4" i="96" s="1"/>
  <c r="AB5" i="96" s="1"/>
  <c r="AX17" i="48"/>
  <c r="S17" i="48" s="1"/>
  <c r="AC17" i="48" s="1"/>
  <c r="AB18" i="48" s="1"/>
  <c r="AX11" i="48"/>
  <c r="S11" i="48" s="1"/>
  <c r="AC11" i="48" s="1"/>
  <c r="AB12" i="48" s="1"/>
  <c r="AX22" i="48"/>
  <c r="S22" i="48" s="1"/>
  <c r="AC22" i="48" s="1"/>
  <c r="AB23" i="48" s="1"/>
  <c r="AX16" i="48"/>
  <c r="S16" i="48" s="1"/>
  <c r="AC16" i="48" s="1"/>
  <c r="AB17" i="48" s="1"/>
  <c r="AX10" i="48"/>
  <c r="S10" i="48" s="1"/>
  <c r="AC10" i="48" s="1"/>
  <c r="AB11" i="48" s="1"/>
  <c r="AX21" i="48"/>
  <c r="S21" i="48" s="1"/>
  <c r="AC21" i="48" s="1"/>
  <c r="AB22" i="48" s="1"/>
  <c r="AX15" i="48"/>
  <c r="S15" i="48" s="1"/>
  <c r="AC15" i="48" s="1"/>
  <c r="AB16" i="48" s="1"/>
  <c r="AX6" i="48"/>
  <c r="S6" i="48" s="1"/>
  <c r="AC6" i="48" s="1"/>
  <c r="AB7" i="48" s="1"/>
  <c r="AX11" i="40"/>
  <c r="S11" i="40" s="1"/>
  <c r="AC11" i="40" s="1"/>
  <c r="AB12" i="40" s="1"/>
  <c r="AX20" i="48"/>
  <c r="S20" i="48" s="1"/>
  <c r="AC20" i="48" s="1"/>
  <c r="AB21" i="48" s="1"/>
  <c r="AJ21" i="48" s="1"/>
  <c r="AX14" i="48"/>
  <c r="S14" i="48" s="1"/>
  <c r="AC14" i="48" s="1"/>
  <c r="AB15" i="48" s="1"/>
  <c r="AX5" i="48"/>
  <c r="S5" i="48" s="1"/>
  <c r="AC5" i="48" s="1"/>
  <c r="AB6" i="48" s="1"/>
  <c r="AX16" i="40"/>
  <c r="S16" i="40" s="1"/>
  <c r="AC16" i="40" s="1"/>
  <c r="AB17" i="40" s="1"/>
  <c r="AX9" i="40"/>
  <c r="S9" i="40" s="1"/>
  <c r="AC9" i="40" s="1"/>
  <c r="AB10" i="40" s="1"/>
  <c r="AX5" i="96"/>
  <c r="S5" i="96" s="1"/>
  <c r="AC5" i="96" s="1"/>
  <c r="AB6" i="96" s="1"/>
  <c r="AX24" i="48"/>
  <c r="S24" i="48" s="1"/>
  <c r="AC24" i="48" s="1"/>
  <c r="AB25" i="48" s="1"/>
  <c r="AJ25" i="48" s="1"/>
  <c r="AX18" i="48"/>
  <c r="S18" i="48" s="1"/>
  <c r="AC18" i="48" s="1"/>
  <c r="AB19" i="48" s="1"/>
  <c r="AX12" i="48"/>
  <c r="S12" i="48" s="1"/>
  <c r="AC12" i="48" s="1"/>
  <c r="AB13" i="48" s="1"/>
  <c r="AB4" i="48"/>
  <c r="AJ3" i="48"/>
  <c r="AK8" i="96"/>
  <c r="AT8" i="96" s="1"/>
  <c r="AK8" i="40"/>
  <c r="AT8" i="40" s="1"/>
  <c r="Y69" i="34"/>
  <c r="X69" i="34"/>
  <c r="X70" i="38"/>
  <c r="Y70" i="38"/>
  <c r="AS37" i="44"/>
  <c r="AL37" i="44"/>
  <c r="AU37" i="44" s="1"/>
  <c r="AR67" i="39"/>
  <c r="AI65" i="27"/>
  <c r="AN65" i="27"/>
  <c r="AH67" i="29"/>
  <c r="AQ67" i="29" s="1"/>
  <c r="X67" i="92"/>
  <c r="Y67" i="92"/>
  <c r="Z67" i="92" s="1"/>
  <c r="AR67" i="33"/>
  <c r="AS14" i="44"/>
  <c r="AL14" i="44"/>
  <c r="AU14" i="44" s="1"/>
  <c r="AS32" i="44"/>
  <c r="AL32" i="44"/>
  <c r="AU32" i="44" s="1"/>
  <c r="AS50" i="44"/>
  <c r="AL50" i="44"/>
  <c r="AU50" i="44" s="1"/>
  <c r="AS65" i="44"/>
  <c r="AL65" i="44"/>
  <c r="AU65" i="44" s="1"/>
  <c r="W69" i="84"/>
  <c r="AE68" i="84"/>
  <c r="AF68" i="84"/>
  <c r="AO68" i="84" s="1"/>
  <c r="AG68" i="84"/>
  <c r="AP68" i="84" s="1"/>
  <c r="AI69" i="96"/>
  <c r="AN69" i="96"/>
  <c r="AN71" i="96" s="1"/>
  <c r="AH70" i="95"/>
  <c r="AQ70" i="95" s="1"/>
  <c r="AS15" i="44"/>
  <c r="AL15" i="44"/>
  <c r="AU15" i="44" s="1"/>
  <c r="AS33" i="44"/>
  <c r="AL33" i="44"/>
  <c r="AU33" i="44" s="1"/>
  <c r="AS51" i="44"/>
  <c r="AL51" i="44"/>
  <c r="AU51" i="44" s="1"/>
  <c r="AS68" i="44"/>
  <c r="AL68" i="44"/>
  <c r="AU68" i="44" s="1"/>
  <c r="AG69" i="40"/>
  <c r="AP69" i="40" s="1"/>
  <c r="AP71" i="40" s="1"/>
  <c r="AF69" i="40"/>
  <c r="AO69" i="40" s="1"/>
  <c r="AO71" i="40" s="1"/>
  <c r="AE69" i="40"/>
  <c r="AX69" i="40"/>
  <c r="S69" i="40" s="1"/>
  <c r="AC69" i="40" s="1"/>
  <c r="AF65" i="94"/>
  <c r="AO65" i="94" s="1"/>
  <c r="W66" i="94"/>
  <c r="AE65" i="94"/>
  <c r="AG65" i="94"/>
  <c r="AP65" i="94" s="1"/>
  <c r="AS29" i="44"/>
  <c r="AL29" i="44"/>
  <c r="AU29" i="44" s="1"/>
  <c r="W68" i="78"/>
  <c r="AG67" i="78"/>
  <c r="AP67" i="78" s="1"/>
  <c r="AE67" i="78"/>
  <c r="AF67" i="78"/>
  <c r="AO67" i="78" s="1"/>
  <c r="AS3" i="44"/>
  <c r="AL3" i="44"/>
  <c r="AU3" i="44" s="1"/>
  <c r="AS40" i="44"/>
  <c r="AL40" i="44"/>
  <c r="AU40" i="44" s="1"/>
  <c r="AJ66" i="40"/>
  <c r="AK66" i="40"/>
  <c r="AT66" i="40" s="1"/>
  <c r="AJ61" i="40"/>
  <c r="AK61" i="40"/>
  <c r="AT61" i="40" s="1"/>
  <c r="AJ55" i="40"/>
  <c r="AK55" i="40"/>
  <c r="AT55" i="40" s="1"/>
  <c r="AJ43" i="40"/>
  <c r="AK43" i="40"/>
  <c r="AT43" i="40" s="1"/>
  <c r="AJ37" i="40"/>
  <c r="AK37" i="40"/>
  <c r="AT37" i="40" s="1"/>
  <c r="AJ31" i="40"/>
  <c r="AK31" i="40"/>
  <c r="AT31" i="40" s="1"/>
  <c r="AJ25" i="40"/>
  <c r="AK25" i="40"/>
  <c r="AT25" i="40" s="1"/>
  <c r="AJ19" i="40"/>
  <c r="AK19" i="40"/>
  <c r="AT19" i="40" s="1"/>
  <c r="AK13" i="40"/>
  <c r="AT13" i="40" s="1"/>
  <c r="AX6" i="40"/>
  <c r="S6" i="40" s="1"/>
  <c r="AC6" i="40" s="1"/>
  <c r="AB7" i="40" s="1"/>
  <c r="AR66" i="29"/>
  <c r="AG69" i="37"/>
  <c r="AP69" i="37" s="1"/>
  <c r="AF69" i="37"/>
  <c r="AO69" i="37" s="1"/>
  <c r="AE69" i="37"/>
  <c r="W70" i="37"/>
  <c r="AR65" i="89"/>
  <c r="AS12" i="44"/>
  <c r="AL12" i="44"/>
  <c r="AU12" i="44" s="1"/>
  <c r="AS30" i="44"/>
  <c r="AL30" i="44"/>
  <c r="AU30" i="44" s="1"/>
  <c r="AS48" i="44"/>
  <c r="AL48" i="44"/>
  <c r="AU48" i="44" s="1"/>
  <c r="AS66" i="44"/>
  <c r="AL66" i="44"/>
  <c r="AU66" i="44" s="1"/>
  <c r="AJ66" i="96"/>
  <c r="AK66" i="96"/>
  <c r="AT66" i="96" s="1"/>
  <c r="AJ61" i="96"/>
  <c r="AK61" i="96"/>
  <c r="AT61" i="96" s="1"/>
  <c r="AJ49" i="96"/>
  <c r="AK49" i="96"/>
  <c r="AT49" i="96" s="1"/>
  <c r="AJ43" i="96"/>
  <c r="AK43" i="96"/>
  <c r="AT43" i="96" s="1"/>
  <c r="AK37" i="96"/>
  <c r="AT37" i="96" s="1"/>
  <c r="AJ31" i="96"/>
  <c r="AK31" i="96"/>
  <c r="AT31" i="96" s="1"/>
  <c r="AK19" i="96"/>
  <c r="AT19" i="96" s="1"/>
  <c r="AJ13" i="96"/>
  <c r="AK13" i="96"/>
  <c r="AT13" i="96" s="1"/>
  <c r="AX6" i="96"/>
  <c r="S6" i="96" s="1"/>
  <c r="AC6" i="96" s="1"/>
  <c r="AB7" i="96" s="1"/>
  <c r="AJ65" i="48"/>
  <c r="AK65" i="48"/>
  <c r="AT65" i="48" s="1"/>
  <c r="AJ62" i="48"/>
  <c r="AK62" i="48"/>
  <c r="AT62" i="48" s="1"/>
  <c r="AJ56" i="48"/>
  <c r="AK56" i="48"/>
  <c r="AT56" i="48" s="1"/>
  <c r="AJ50" i="48"/>
  <c r="AK50" i="48"/>
  <c r="AT50" i="48" s="1"/>
  <c r="AJ44" i="48"/>
  <c r="AK44" i="48"/>
  <c r="AT44" i="48" s="1"/>
  <c r="AJ32" i="48"/>
  <c r="AK32" i="48"/>
  <c r="AT32" i="48" s="1"/>
  <c r="AJ26" i="48"/>
  <c r="AK26" i="48"/>
  <c r="AT26" i="48" s="1"/>
  <c r="AK20" i="48"/>
  <c r="AT20" i="48" s="1"/>
  <c r="AX7" i="48"/>
  <c r="S7" i="48" s="1"/>
  <c r="AC7" i="48" s="1"/>
  <c r="AB8" i="48" s="1"/>
  <c r="Y72" i="91"/>
  <c r="X72" i="91"/>
  <c r="AE68" i="83"/>
  <c r="AG68" i="83"/>
  <c r="AP68" i="83" s="1"/>
  <c r="W69" i="83"/>
  <c r="AF68" i="83"/>
  <c r="AO68" i="83" s="1"/>
  <c r="AG69" i="73"/>
  <c r="AP69" i="73" s="1"/>
  <c r="AF69" i="73"/>
  <c r="AO69" i="73" s="1"/>
  <c r="AE69" i="73"/>
  <c r="W70" i="73"/>
  <c r="AJ4" i="44"/>
  <c r="AK4" i="44"/>
  <c r="AT4" i="44" s="1"/>
  <c r="AJ60" i="40"/>
  <c r="AK60" i="40"/>
  <c r="AT60" i="40" s="1"/>
  <c r="AJ54" i="40"/>
  <c r="AK54" i="40"/>
  <c r="AT54" i="40" s="1"/>
  <c r="AK48" i="40"/>
  <c r="AT48" i="40" s="1"/>
  <c r="AJ42" i="40"/>
  <c r="AK42" i="40"/>
  <c r="AT42" i="40" s="1"/>
  <c r="AJ36" i="40"/>
  <c r="AK36" i="40"/>
  <c r="AT36" i="40" s="1"/>
  <c r="AJ30" i="40"/>
  <c r="AK30" i="40"/>
  <c r="AT30" i="40" s="1"/>
  <c r="AJ24" i="40"/>
  <c r="AK24" i="40"/>
  <c r="AT24" i="40" s="1"/>
  <c r="AJ18" i="40"/>
  <c r="AK18" i="40"/>
  <c r="AT18" i="40" s="1"/>
  <c r="AJ12" i="40"/>
  <c r="AK12" i="40"/>
  <c r="AT12" i="40" s="1"/>
  <c r="AK6" i="40"/>
  <c r="AT6" i="40" s="1"/>
  <c r="AI66" i="88"/>
  <c r="AN66" i="88"/>
  <c r="AR69" i="44"/>
  <c r="AR71" i="44" s="1"/>
  <c r="AL69" i="44"/>
  <c r="AU69" i="44" s="1"/>
  <c r="AS59" i="44"/>
  <c r="AL59" i="44"/>
  <c r="AU59" i="44" s="1"/>
  <c r="AI69" i="77"/>
  <c r="AN69" i="77"/>
  <c r="AH67" i="47"/>
  <c r="AQ67" i="47" s="1"/>
  <c r="AK67" i="96"/>
  <c r="AT67" i="96" s="1"/>
  <c r="AK54" i="96"/>
  <c r="AT54" i="96" s="1"/>
  <c r="AJ48" i="96"/>
  <c r="AK48" i="96"/>
  <c r="AT48" i="96" s="1"/>
  <c r="AJ42" i="96"/>
  <c r="AK42" i="96"/>
  <c r="AT42" i="96" s="1"/>
  <c r="AJ36" i="96"/>
  <c r="AK36" i="96"/>
  <c r="AT36" i="96" s="1"/>
  <c r="AJ30" i="96"/>
  <c r="AK30" i="96"/>
  <c r="AT30" i="96" s="1"/>
  <c r="AK24" i="96"/>
  <c r="AT24" i="96" s="1"/>
  <c r="AK12" i="96"/>
  <c r="AT12" i="96" s="1"/>
  <c r="AJ12" i="96"/>
  <c r="AK6" i="96"/>
  <c r="AT6" i="96" s="1"/>
  <c r="AJ68" i="48"/>
  <c r="AK68" i="48"/>
  <c r="AT68" i="48" s="1"/>
  <c r="AJ61" i="48"/>
  <c r="AK61" i="48"/>
  <c r="AT61" i="48" s="1"/>
  <c r="AJ55" i="48"/>
  <c r="AK55" i="48"/>
  <c r="AT55" i="48" s="1"/>
  <c r="AJ49" i="48"/>
  <c r="AK49" i="48"/>
  <c r="AT49" i="48" s="1"/>
  <c r="AK37" i="48"/>
  <c r="AT37" i="48" s="1"/>
  <c r="AJ19" i="48"/>
  <c r="AK19" i="48"/>
  <c r="AT19" i="48" s="1"/>
  <c r="AK13" i="48"/>
  <c r="AT13" i="48" s="1"/>
  <c r="AK7" i="48"/>
  <c r="AT7" i="48" s="1"/>
  <c r="AI71" i="91"/>
  <c r="AN71" i="91"/>
  <c r="AH69" i="76"/>
  <c r="AQ69" i="76" s="1"/>
  <c r="AQ71" i="76" s="1"/>
  <c r="AZ3" i="76"/>
  <c r="AX6" i="76" s="1"/>
  <c r="S6" i="76" s="1"/>
  <c r="AC6" i="76" s="1"/>
  <c r="AB7" i="76" s="1"/>
  <c r="AS55" i="44"/>
  <c r="AL55" i="44"/>
  <c r="AU55" i="44" s="1"/>
  <c r="AR65" i="75"/>
  <c r="W70" i="30"/>
  <c r="AG69" i="30"/>
  <c r="AP69" i="30" s="1"/>
  <c r="AF69" i="30"/>
  <c r="AO69" i="30" s="1"/>
  <c r="AE69" i="30"/>
  <c r="AH68" i="33"/>
  <c r="AQ68" i="33" s="1"/>
  <c r="AS58" i="44"/>
  <c r="AL58" i="44"/>
  <c r="AU58" i="44" s="1"/>
  <c r="AH70" i="86"/>
  <c r="AQ70" i="86" s="1"/>
  <c r="Z69" i="76"/>
  <c r="AS25" i="44"/>
  <c r="AL25" i="44"/>
  <c r="AU25" i="44" s="1"/>
  <c r="X66" i="27"/>
  <c r="Y66" i="27"/>
  <c r="AI68" i="82"/>
  <c r="AN68" i="82"/>
  <c r="AR67" i="84"/>
  <c r="AN66" i="92"/>
  <c r="AI66" i="92"/>
  <c r="AR66" i="47"/>
  <c r="AS20" i="44"/>
  <c r="AL20" i="44"/>
  <c r="AU20" i="44" s="1"/>
  <c r="AS38" i="44"/>
  <c r="AL38" i="44"/>
  <c r="AU38" i="44" s="1"/>
  <c r="AS56" i="44"/>
  <c r="AL56" i="44"/>
  <c r="AU56" i="44" s="1"/>
  <c r="AN68" i="34"/>
  <c r="AI68" i="34"/>
  <c r="AR69" i="85"/>
  <c r="AH67" i="35"/>
  <c r="AQ67" i="35" s="1"/>
  <c r="AN69" i="38"/>
  <c r="AI69" i="38"/>
  <c r="AH69" i="87"/>
  <c r="AQ69" i="87" s="1"/>
  <c r="AH69" i="31"/>
  <c r="AQ69" i="31" s="1"/>
  <c r="W70" i="25"/>
  <c r="AG69" i="25"/>
  <c r="AP69" i="25" s="1"/>
  <c r="AF69" i="25"/>
  <c r="AO69" i="25" s="1"/>
  <c r="AE69" i="25"/>
  <c r="AS21" i="44"/>
  <c r="AL21" i="44"/>
  <c r="AU21" i="44" s="1"/>
  <c r="AS39" i="44"/>
  <c r="AL39" i="44"/>
  <c r="AU39" i="44" s="1"/>
  <c r="AS57" i="44"/>
  <c r="AL57" i="44"/>
  <c r="AU57" i="44" s="1"/>
  <c r="AS53" i="44"/>
  <c r="AL53" i="44"/>
  <c r="AU53" i="44" s="1"/>
  <c r="Z68" i="33"/>
  <c r="AS28" i="44"/>
  <c r="AL28" i="44"/>
  <c r="AU28" i="44" s="1"/>
  <c r="AS64" i="44"/>
  <c r="AL64" i="44"/>
  <c r="AU64" i="44" s="1"/>
  <c r="AK68" i="40"/>
  <c r="AT68" i="40" s="1"/>
  <c r="AJ68" i="40"/>
  <c r="AK59" i="40"/>
  <c r="AT59" i="40" s="1"/>
  <c r="AJ59" i="40"/>
  <c r="AK53" i="40"/>
  <c r="AT53" i="40" s="1"/>
  <c r="AJ53" i="40"/>
  <c r="AK47" i="40"/>
  <c r="AT47" i="40" s="1"/>
  <c r="AJ47" i="40"/>
  <c r="AK35" i="40"/>
  <c r="AT35" i="40" s="1"/>
  <c r="AJ35" i="40"/>
  <c r="AK29" i="40"/>
  <c r="AT29" i="40" s="1"/>
  <c r="AJ29" i="40"/>
  <c r="AK17" i="40"/>
  <c r="AT17" i="40" s="1"/>
  <c r="AJ17" i="40"/>
  <c r="AJ11" i="40"/>
  <c r="AK11" i="40"/>
  <c r="AT11" i="40" s="1"/>
  <c r="AJ5" i="40"/>
  <c r="AK5" i="40"/>
  <c r="AT5" i="40" s="1"/>
  <c r="Y67" i="74"/>
  <c r="X67" i="74"/>
  <c r="Z67" i="47"/>
  <c r="AS18" i="44"/>
  <c r="AL18" i="44"/>
  <c r="AU18" i="44" s="1"/>
  <c r="AS36" i="44"/>
  <c r="AL36" i="44"/>
  <c r="AU36" i="44" s="1"/>
  <c r="AS54" i="44"/>
  <c r="AL54" i="44"/>
  <c r="AU54" i="44" s="1"/>
  <c r="AJ65" i="96"/>
  <c r="AK65" i="96"/>
  <c r="AT65" i="96" s="1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J35" i="96"/>
  <c r="AK35" i="96"/>
  <c r="AT35" i="96" s="1"/>
  <c r="AJ29" i="96"/>
  <c r="AK29" i="96"/>
  <c r="AT29" i="96" s="1"/>
  <c r="AK23" i="96"/>
  <c r="AT23" i="96" s="1"/>
  <c r="AJ23" i="96"/>
  <c r="AK17" i="96"/>
  <c r="AT17" i="96" s="1"/>
  <c r="AJ11" i="96"/>
  <c r="AK11" i="96"/>
  <c r="AT11" i="96" s="1"/>
  <c r="AJ5" i="96"/>
  <c r="AK5" i="96"/>
  <c r="AT5" i="96" s="1"/>
  <c r="AH67" i="45"/>
  <c r="AQ67" i="45" s="1"/>
  <c r="AJ67" i="48"/>
  <c r="AK67" i="48"/>
  <c r="AT67" i="48" s="1"/>
  <c r="AJ54" i="48"/>
  <c r="AK54" i="48"/>
  <c r="AT54" i="48" s="1"/>
  <c r="AK48" i="48"/>
  <c r="AT48" i="48" s="1"/>
  <c r="AJ48" i="48"/>
  <c r="AK42" i="48"/>
  <c r="AT42" i="48" s="1"/>
  <c r="AK30" i="48"/>
  <c r="AT30" i="48" s="1"/>
  <c r="AK24" i="48"/>
  <c r="AT24" i="48" s="1"/>
  <c r="AJ18" i="48"/>
  <c r="AK18" i="48"/>
  <c r="AT18" i="48" s="1"/>
  <c r="AK12" i="48"/>
  <c r="AT12" i="48" s="1"/>
  <c r="AJ12" i="48"/>
  <c r="AJ6" i="48"/>
  <c r="AK6" i="48"/>
  <c r="AT6" i="48" s="1"/>
  <c r="Y68" i="43"/>
  <c r="X68" i="43"/>
  <c r="X70" i="42"/>
  <c r="Y70" i="42"/>
  <c r="AI66" i="46"/>
  <c r="AN66" i="46"/>
  <c r="AS22" i="44"/>
  <c r="AL22" i="44"/>
  <c r="AU22" i="44" s="1"/>
  <c r="Z70" i="86"/>
  <c r="AS7" i="44"/>
  <c r="AL7" i="44"/>
  <c r="AU7" i="44" s="1"/>
  <c r="AS43" i="44"/>
  <c r="AL43" i="44"/>
  <c r="AU43" i="44" s="1"/>
  <c r="AS61" i="44"/>
  <c r="AL61" i="44"/>
  <c r="AU61" i="44" s="1"/>
  <c r="AS47" i="44"/>
  <c r="AL47" i="44"/>
  <c r="AU47" i="44" s="1"/>
  <c r="W70" i="93"/>
  <c r="AG69" i="93"/>
  <c r="AP69" i="93" s="1"/>
  <c r="AF69" i="93"/>
  <c r="AO69" i="93" s="1"/>
  <c r="AE69" i="93"/>
  <c r="W69" i="41"/>
  <c r="AG68" i="41"/>
  <c r="AP68" i="41" s="1"/>
  <c r="AF68" i="41"/>
  <c r="AO68" i="41" s="1"/>
  <c r="AE68" i="41"/>
  <c r="AS9" i="44"/>
  <c r="AL9" i="44"/>
  <c r="AU9" i="44" s="1"/>
  <c r="AH68" i="39"/>
  <c r="AQ68" i="39" s="1"/>
  <c r="AR68" i="76"/>
  <c r="AS10" i="44"/>
  <c r="AL10" i="44"/>
  <c r="AU10" i="44" s="1"/>
  <c r="AS46" i="44"/>
  <c r="AL46" i="44"/>
  <c r="AU46" i="44" s="1"/>
  <c r="AR70" i="79"/>
  <c r="AK64" i="40"/>
  <c r="AT64" i="40" s="1"/>
  <c r="AJ58" i="40"/>
  <c r="AK58" i="40"/>
  <c r="AT58" i="40" s="1"/>
  <c r="AJ52" i="40"/>
  <c r="AK52" i="40"/>
  <c r="AT52" i="40" s="1"/>
  <c r="AJ34" i="40"/>
  <c r="AK34" i="40"/>
  <c r="AT34" i="40" s="1"/>
  <c r="AJ28" i="40"/>
  <c r="AK28" i="40"/>
  <c r="AT28" i="40" s="1"/>
  <c r="AK22" i="40"/>
  <c r="AT22" i="40" s="1"/>
  <c r="AJ16" i="40"/>
  <c r="AK16" i="40"/>
  <c r="AT16" i="40" s="1"/>
  <c r="AK10" i="40"/>
  <c r="AT10" i="40" s="1"/>
  <c r="AJ10" i="40"/>
  <c r="AN66" i="74"/>
  <c r="AI66" i="74"/>
  <c r="AS11" i="44"/>
  <c r="AL11" i="44"/>
  <c r="AU11" i="44" s="1"/>
  <c r="AI68" i="90"/>
  <c r="AN68" i="90"/>
  <c r="AH70" i="85"/>
  <c r="AQ70" i="85" s="1"/>
  <c r="AK64" i="96"/>
  <c r="AT64" i="96" s="1"/>
  <c r="AJ64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J34" i="96"/>
  <c r="AK34" i="96"/>
  <c r="AT34" i="96" s="1"/>
  <c r="AJ28" i="96"/>
  <c r="AK28" i="96"/>
  <c r="AT28" i="96" s="1"/>
  <c r="AJ22" i="96"/>
  <c r="AK22" i="96"/>
  <c r="AT22" i="96" s="1"/>
  <c r="AJ10" i="96"/>
  <c r="AK10" i="96"/>
  <c r="AT10" i="96" s="1"/>
  <c r="AK66" i="48"/>
  <c r="AT66" i="48" s="1"/>
  <c r="AJ66" i="48"/>
  <c r="AJ53" i="48"/>
  <c r="AK53" i="48"/>
  <c r="AT53" i="48" s="1"/>
  <c r="AJ47" i="48"/>
  <c r="AK47" i="48"/>
  <c r="AT47" i="48" s="1"/>
  <c r="AJ41" i="48"/>
  <c r="AK41" i="48"/>
  <c r="AT41" i="48" s="1"/>
  <c r="AK35" i="48"/>
  <c r="AT35" i="48" s="1"/>
  <c r="AJ29" i="48"/>
  <c r="AK29" i="48"/>
  <c r="AT29" i="48" s="1"/>
  <c r="AJ23" i="48"/>
  <c r="AK23" i="48"/>
  <c r="AT23" i="48" s="1"/>
  <c r="AJ11" i="48"/>
  <c r="AK11" i="48"/>
  <c r="AT11" i="48" s="1"/>
  <c r="AR69" i="95"/>
  <c r="X71" i="26"/>
  <c r="Y71" i="26"/>
  <c r="AI69" i="42"/>
  <c r="AN69" i="42"/>
  <c r="AL19" i="44"/>
  <c r="AU19" i="44" s="1"/>
  <c r="AF67" i="29"/>
  <c r="AO67" i="29" s="1"/>
  <c r="AE67" i="29"/>
  <c r="W68" i="29"/>
  <c r="AG67" i="29"/>
  <c r="AP67" i="29" s="1"/>
  <c r="X69" i="82"/>
  <c r="Y69" i="82"/>
  <c r="AR69" i="86"/>
  <c r="AX69" i="80"/>
  <c r="S69" i="80" s="1"/>
  <c r="AC69" i="80" s="1"/>
  <c r="AG69" i="80"/>
  <c r="AP69" i="80" s="1"/>
  <c r="AP71" i="80" s="1"/>
  <c r="AE69" i="80"/>
  <c r="AF69" i="80"/>
  <c r="AO69" i="80" s="1"/>
  <c r="AO71" i="80" s="1"/>
  <c r="AS31" i="44"/>
  <c r="AL31" i="44"/>
  <c r="AU31" i="44" s="1"/>
  <c r="AS67" i="44"/>
  <c r="AL67" i="44"/>
  <c r="AU67" i="44" s="1"/>
  <c r="AR66" i="45"/>
  <c r="AH69" i="28"/>
  <c r="AQ69" i="28" s="1"/>
  <c r="AQ71" i="28" s="1"/>
  <c r="AZ3" i="28"/>
  <c r="AX4" i="28" s="1"/>
  <c r="S4" i="28" s="1"/>
  <c r="AC4" i="28" s="1"/>
  <c r="AB5" i="28" s="1"/>
  <c r="AR68" i="87"/>
  <c r="AS8" i="44"/>
  <c r="AL8" i="44"/>
  <c r="AU8" i="44" s="1"/>
  <c r="AS26" i="44"/>
  <c r="AL26" i="44"/>
  <c r="AU26" i="44" s="1"/>
  <c r="AS44" i="44"/>
  <c r="AL44" i="44"/>
  <c r="AU44" i="44" s="1"/>
  <c r="AS62" i="44"/>
  <c r="AL62" i="44"/>
  <c r="AU62" i="44" s="1"/>
  <c r="AH66" i="75"/>
  <c r="AQ66" i="75" s="1"/>
  <c r="Z67" i="35"/>
  <c r="AI69" i="48"/>
  <c r="AN69" i="48"/>
  <c r="AN71" i="48" s="1"/>
  <c r="Z69" i="87"/>
  <c r="Z69" i="31"/>
  <c r="AS27" i="44"/>
  <c r="AL27" i="44"/>
  <c r="AU27" i="44" s="1"/>
  <c r="AS45" i="44"/>
  <c r="AL45" i="44"/>
  <c r="AU45" i="44" s="1"/>
  <c r="AS63" i="44"/>
  <c r="AL63" i="44"/>
  <c r="AU63" i="44" s="1"/>
  <c r="Z68" i="39"/>
  <c r="AS5" i="44"/>
  <c r="AL5" i="44"/>
  <c r="AU5" i="44" s="1"/>
  <c r="AH66" i="89"/>
  <c r="AQ66" i="89" s="1"/>
  <c r="AS16" i="44"/>
  <c r="AL16" i="44"/>
  <c r="AU16" i="44" s="1"/>
  <c r="AS34" i="44"/>
  <c r="AL34" i="44"/>
  <c r="AU34" i="44" s="1"/>
  <c r="AJ67" i="40"/>
  <c r="AK67" i="40"/>
  <c r="AT67" i="40" s="1"/>
  <c r="AJ63" i="40"/>
  <c r="AK63" i="40"/>
  <c r="AT63" i="40" s="1"/>
  <c r="AJ57" i="40"/>
  <c r="AK57" i="40"/>
  <c r="AT57" i="40" s="1"/>
  <c r="AJ51" i="40"/>
  <c r="AK51" i="40"/>
  <c r="AT51" i="40" s="1"/>
  <c r="AK45" i="40"/>
  <c r="AT45" i="40" s="1"/>
  <c r="AJ33" i="40"/>
  <c r="AK33" i="40"/>
  <c r="AT33" i="40" s="1"/>
  <c r="AJ21" i="40"/>
  <c r="AK21" i="40"/>
  <c r="AT21" i="40" s="1"/>
  <c r="AJ15" i="40"/>
  <c r="AK15" i="40"/>
  <c r="AT15" i="40" s="1"/>
  <c r="AX8" i="40"/>
  <c r="S8" i="40" s="1"/>
  <c r="AC8" i="40" s="1"/>
  <c r="AB9" i="40" s="1"/>
  <c r="AX3" i="40"/>
  <c r="S3" i="40" s="1"/>
  <c r="AC3" i="40" s="1"/>
  <c r="X67" i="88"/>
  <c r="Z67" i="88" s="1"/>
  <c r="Y67" i="88"/>
  <c r="AS6" i="44"/>
  <c r="AL6" i="44"/>
  <c r="AU6" i="44" s="1"/>
  <c r="AS24" i="44"/>
  <c r="AL24" i="44"/>
  <c r="AU24" i="44" s="1"/>
  <c r="AS42" i="44"/>
  <c r="AL42" i="44"/>
  <c r="AU42" i="44" s="1"/>
  <c r="AS60" i="44"/>
  <c r="AL60" i="44"/>
  <c r="AU60" i="44" s="1"/>
  <c r="AH71" i="79"/>
  <c r="AQ71" i="79" s="1"/>
  <c r="AJ69" i="96"/>
  <c r="AS69" i="96" s="1"/>
  <c r="AK69" i="96"/>
  <c r="AT69" i="96" s="1"/>
  <c r="AK57" i="96"/>
  <c r="AT57" i="96" s="1"/>
  <c r="AJ51" i="96"/>
  <c r="AK51" i="96"/>
  <c r="AT51" i="96" s="1"/>
  <c r="AJ45" i="96"/>
  <c r="AK45" i="96"/>
  <c r="AT45" i="96" s="1"/>
  <c r="AK39" i="96"/>
  <c r="AT39" i="96" s="1"/>
  <c r="AJ33" i="96"/>
  <c r="AK33" i="96"/>
  <c r="AT33" i="96" s="1"/>
  <c r="AJ27" i="96"/>
  <c r="AK27" i="96"/>
  <c r="AT27" i="96" s="1"/>
  <c r="AK21" i="96"/>
  <c r="AT21" i="96" s="1"/>
  <c r="AJ21" i="96"/>
  <c r="AK15" i="96"/>
  <c r="AT15" i="96" s="1"/>
  <c r="AX8" i="96"/>
  <c r="S8" i="96" s="1"/>
  <c r="AC8" i="96" s="1"/>
  <c r="AB9" i="96" s="1"/>
  <c r="AX3" i="96"/>
  <c r="S3" i="96" s="1"/>
  <c r="AC3" i="96" s="1"/>
  <c r="Z67" i="45"/>
  <c r="AJ64" i="48"/>
  <c r="AK64" i="48"/>
  <c r="AT64" i="48" s="1"/>
  <c r="AK58" i="48"/>
  <c r="AT58" i="48" s="1"/>
  <c r="AJ52" i="48"/>
  <c r="AK52" i="48"/>
  <c r="AT52" i="48" s="1"/>
  <c r="AJ46" i="48"/>
  <c r="AK46" i="48"/>
  <c r="AT46" i="48" s="1"/>
  <c r="AJ40" i="48"/>
  <c r="AK40" i="48"/>
  <c r="AT40" i="48" s="1"/>
  <c r="AJ34" i="48"/>
  <c r="AK34" i="48"/>
  <c r="AT34" i="48" s="1"/>
  <c r="AJ28" i="48"/>
  <c r="AK28" i="48"/>
  <c r="AT28" i="48" s="1"/>
  <c r="AJ22" i="48"/>
  <c r="AK22" i="48"/>
  <c r="AT22" i="48" s="1"/>
  <c r="AK16" i="48"/>
  <c r="AT16" i="48" s="1"/>
  <c r="AX9" i="48"/>
  <c r="S9" i="48" s="1"/>
  <c r="AC9" i="48" s="1"/>
  <c r="AB10" i="48" s="1"/>
  <c r="AX4" i="48"/>
  <c r="S4" i="48" s="1"/>
  <c r="AC4" i="48" s="1"/>
  <c r="AB5" i="48" s="1"/>
  <c r="X69" i="32"/>
  <c r="Y69" i="32"/>
  <c r="AI70" i="26"/>
  <c r="AN70" i="26"/>
  <c r="AN68" i="81"/>
  <c r="AI68" i="81"/>
  <c r="X68" i="36"/>
  <c r="Y68" i="36"/>
  <c r="AS41" i="44"/>
  <c r="AL41" i="44"/>
  <c r="AU41" i="44" s="1"/>
  <c r="AF70" i="95"/>
  <c r="AO70" i="95" s="1"/>
  <c r="AG70" i="95"/>
  <c r="AP70" i="95" s="1"/>
  <c r="W71" i="95"/>
  <c r="AE70" i="95"/>
  <c r="AR68" i="28"/>
  <c r="AS13" i="44"/>
  <c r="AL13" i="44"/>
  <c r="AU13" i="44" s="1"/>
  <c r="AS49" i="44"/>
  <c r="AL49" i="44"/>
  <c r="AU49" i="44" s="1"/>
  <c r="AH68" i="84"/>
  <c r="AQ68" i="84" s="1"/>
  <c r="Z66" i="75"/>
  <c r="AS17" i="44"/>
  <c r="AL17" i="44"/>
  <c r="AU17" i="44" s="1"/>
  <c r="AR68" i="80"/>
  <c r="Z66" i="89"/>
  <c r="AS52" i="44"/>
  <c r="AL52" i="44"/>
  <c r="AU52" i="44" s="1"/>
  <c r="AH69" i="80"/>
  <c r="AQ69" i="80" s="1"/>
  <c r="AQ71" i="80" s="1"/>
  <c r="AZ3" i="80"/>
  <c r="AX5" i="80" s="1"/>
  <c r="S5" i="80" s="1"/>
  <c r="AC5" i="80" s="1"/>
  <c r="AB6" i="80" s="1"/>
  <c r="AJ69" i="40"/>
  <c r="AS69" i="40" s="1"/>
  <c r="AK62" i="40"/>
  <c r="AT62" i="40" s="1"/>
  <c r="AJ62" i="40"/>
  <c r="AK56" i="40"/>
  <c r="AT56" i="40" s="1"/>
  <c r="AJ56" i="40"/>
  <c r="AK44" i="40"/>
  <c r="AT44" i="40" s="1"/>
  <c r="AJ44" i="40"/>
  <c r="AK38" i="40"/>
  <c r="AT38" i="40" s="1"/>
  <c r="AK32" i="40"/>
  <c r="AT32" i="40" s="1"/>
  <c r="AJ32" i="40"/>
  <c r="AK26" i="40"/>
  <c r="AT26" i="40" s="1"/>
  <c r="AK20" i="40"/>
  <c r="AT20" i="40" s="1"/>
  <c r="AJ20" i="40"/>
  <c r="AX13" i="40"/>
  <c r="S13" i="40" s="1"/>
  <c r="AC13" i="40" s="1"/>
  <c r="AB14" i="40" s="1"/>
  <c r="AR66" i="35"/>
  <c r="AS23" i="44"/>
  <c r="AL23" i="44"/>
  <c r="AU23" i="44" s="1"/>
  <c r="Y69" i="90"/>
  <c r="X69" i="90"/>
  <c r="Y70" i="77"/>
  <c r="X70" i="77"/>
  <c r="Z70" i="85"/>
  <c r="Z71" i="79"/>
  <c r="AJ68" i="96"/>
  <c r="AK62" i="96"/>
  <c r="AT62" i="96" s="1"/>
  <c r="AJ56" i="96"/>
  <c r="AK56" i="96"/>
  <c r="AT56" i="96" s="1"/>
  <c r="AJ50" i="96"/>
  <c r="AK50" i="96"/>
  <c r="AT50" i="96" s="1"/>
  <c r="AJ44" i="96"/>
  <c r="AK44" i="96"/>
  <c r="AT44" i="96" s="1"/>
  <c r="AJ32" i="96"/>
  <c r="AK32" i="96"/>
  <c r="AT32" i="96" s="1"/>
  <c r="AJ14" i="96"/>
  <c r="AK14" i="96"/>
  <c r="AT14" i="96" s="1"/>
  <c r="AJ69" i="48"/>
  <c r="AS69" i="48" s="1"/>
  <c r="AK69" i="48"/>
  <c r="AT69" i="48" s="1"/>
  <c r="AJ63" i="48"/>
  <c r="AK63" i="48"/>
  <c r="AT63" i="48" s="1"/>
  <c r="AK57" i="48"/>
  <c r="AT57" i="48" s="1"/>
  <c r="AJ57" i="48"/>
  <c r="AJ51" i="48"/>
  <c r="AK51" i="48"/>
  <c r="AT51" i="48" s="1"/>
  <c r="AJ45" i="48"/>
  <c r="AK45" i="48"/>
  <c r="AT45" i="48" s="1"/>
  <c r="AK39" i="48"/>
  <c r="AT39" i="48" s="1"/>
  <c r="AJ39" i="48"/>
  <c r="AJ33" i="48"/>
  <c r="AK33" i="48"/>
  <c r="AT33" i="48" s="1"/>
  <c r="AJ27" i="48"/>
  <c r="AK27" i="48"/>
  <c r="AT27" i="48" s="1"/>
  <c r="AJ15" i="48"/>
  <c r="AK15" i="48"/>
  <c r="AT15" i="48" s="1"/>
  <c r="AX8" i="48"/>
  <c r="S8" i="48" s="1"/>
  <c r="AC8" i="48" s="1"/>
  <c r="AB9" i="48" s="1"/>
  <c r="AS35" i="44"/>
  <c r="AL35" i="44"/>
  <c r="AU35" i="44" s="1"/>
  <c r="AI68" i="32"/>
  <c r="AN68" i="32"/>
  <c r="AI67" i="43"/>
  <c r="AN67" i="43"/>
  <c r="Y69" i="81"/>
  <c r="X69" i="81"/>
  <c r="AI67" i="36"/>
  <c r="AN67" i="36"/>
  <c r="Y67" i="46"/>
  <c r="X67" i="46"/>
  <c r="AK38" i="96" l="1"/>
  <c r="AT38" i="96" s="1"/>
  <c r="AJ57" i="96"/>
  <c r="AK39" i="40"/>
  <c r="AT39" i="40" s="1"/>
  <c r="AJ59" i="96"/>
  <c r="AJ54" i="96"/>
  <c r="AS54" i="96" s="1"/>
  <c r="AK20" i="96"/>
  <c r="AT20" i="96" s="1"/>
  <c r="AJ50" i="40"/>
  <c r="AK63" i="96"/>
  <c r="AT63" i="96" s="1"/>
  <c r="AK60" i="96"/>
  <c r="AT60" i="96" s="1"/>
  <c r="AK55" i="96"/>
  <c r="AT55" i="96" s="1"/>
  <c r="AK46" i="40"/>
  <c r="AT46" i="40" s="1"/>
  <c r="AJ37" i="48"/>
  <c r="AS37" i="48" s="1"/>
  <c r="AJ37" i="96"/>
  <c r="AK26" i="96"/>
  <c r="AT26" i="96" s="1"/>
  <c r="AJ62" i="96"/>
  <c r="AJ45" i="40"/>
  <c r="AJ67" i="96"/>
  <c r="AS67" i="96" s="1"/>
  <c r="AT71" i="44"/>
  <c r="AK49" i="40"/>
  <c r="AT49" i="40" s="1"/>
  <c r="AJ38" i="40"/>
  <c r="AJ42" i="48"/>
  <c r="AJ48" i="40"/>
  <c r="AX29" i="76"/>
  <c r="S29" i="76" s="1"/>
  <c r="AC29" i="76" s="1"/>
  <c r="AB30" i="76" s="1"/>
  <c r="AX59" i="76"/>
  <c r="S59" i="76" s="1"/>
  <c r="AC59" i="76" s="1"/>
  <c r="AB60" i="76" s="1"/>
  <c r="AJ60" i="76" s="1"/>
  <c r="AX53" i="76"/>
  <c r="S53" i="76" s="1"/>
  <c r="AC53" i="76" s="1"/>
  <c r="AB54" i="76" s="1"/>
  <c r="AX17" i="76"/>
  <c r="S17" i="76" s="1"/>
  <c r="AC17" i="76" s="1"/>
  <c r="AB18" i="76" s="1"/>
  <c r="AJ17" i="48"/>
  <c r="AJ36" i="48"/>
  <c r="AJ16" i="96"/>
  <c r="AS16" i="96" s="1"/>
  <c r="AJ38" i="48"/>
  <c r="AS38" i="48" s="1"/>
  <c r="AJ43" i="48"/>
  <c r="Z68" i="43"/>
  <c r="AX64" i="76"/>
  <c r="S64" i="76" s="1"/>
  <c r="AC64" i="76" s="1"/>
  <c r="AB65" i="76" s="1"/>
  <c r="AX23" i="76"/>
  <c r="S23" i="76" s="1"/>
  <c r="AC23" i="76" s="1"/>
  <c r="AB24" i="76" s="1"/>
  <c r="AK43" i="48"/>
  <c r="AT43" i="48" s="1"/>
  <c r="AK25" i="96"/>
  <c r="AT25" i="96" s="1"/>
  <c r="AX37" i="80"/>
  <c r="S37" i="80" s="1"/>
  <c r="AC37" i="80" s="1"/>
  <c r="AB38" i="80" s="1"/>
  <c r="AX66" i="28"/>
  <c r="S66" i="28" s="1"/>
  <c r="AC66" i="28" s="1"/>
  <c r="AB67" i="28" s="1"/>
  <c r="Z72" i="91"/>
  <c r="AX69" i="28"/>
  <c r="S69" i="28" s="1"/>
  <c r="AC69" i="28" s="1"/>
  <c r="AX55" i="28"/>
  <c r="S55" i="28" s="1"/>
  <c r="AC55" i="28" s="1"/>
  <c r="AB56" i="28" s="1"/>
  <c r="AK56" i="28" s="1"/>
  <c r="AT56" i="28" s="1"/>
  <c r="AK17" i="48"/>
  <c r="AT17" i="48" s="1"/>
  <c r="AJ24" i="96"/>
  <c r="AS24" i="96" s="1"/>
  <c r="AF69" i="28"/>
  <c r="AO69" i="28" s="1"/>
  <c r="AO71" i="28" s="1"/>
  <c r="Z69" i="90"/>
  <c r="AX47" i="28"/>
  <c r="S47" i="28" s="1"/>
  <c r="AC47" i="28" s="1"/>
  <c r="AB48" i="28" s="1"/>
  <c r="AX47" i="76"/>
  <c r="S47" i="76" s="1"/>
  <c r="AC47" i="76" s="1"/>
  <c r="AB48" i="76" s="1"/>
  <c r="AK48" i="76" s="1"/>
  <c r="AT48" i="76" s="1"/>
  <c r="AE69" i="28"/>
  <c r="AN69" i="28" s="1"/>
  <c r="AN71" i="28" s="1"/>
  <c r="AJ59" i="48"/>
  <c r="AS59" i="48" s="1"/>
  <c r="AK21" i="48"/>
  <c r="AT21" i="48" s="1"/>
  <c r="AJ26" i="40"/>
  <c r="AX39" i="28"/>
  <c r="S39" i="28" s="1"/>
  <c r="AC39" i="28" s="1"/>
  <c r="AB40" i="28" s="1"/>
  <c r="AX41" i="76"/>
  <c r="S41" i="76" s="1"/>
  <c r="AC41" i="76" s="1"/>
  <c r="AB42" i="76" s="1"/>
  <c r="AK42" i="76" s="1"/>
  <c r="AT42" i="76" s="1"/>
  <c r="AJ14" i="48"/>
  <c r="AL14" i="48" s="1"/>
  <c r="AU14" i="48" s="1"/>
  <c r="AK27" i="40"/>
  <c r="AT27" i="40" s="1"/>
  <c r="AJ35" i="48"/>
  <c r="AK36" i="48"/>
  <c r="AT36" i="48" s="1"/>
  <c r="AJ17" i="96"/>
  <c r="AK25" i="48"/>
  <c r="AT25" i="48" s="1"/>
  <c r="AJ6" i="40"/>
  <c r="AS6" i="40" s="1"/>
  <c r="AK38" i="48"/>
  <c r="AT38" i="48" s="1"/>
  <c r="AK59" i="48"/>
  <c r="AT59" i="48" s="1"/>
  <c r="AK16" i="96"/>
  <c r="AT16" i="96" s="1"/>
  <c r="AJ22" i="40"/>
  <c r="AJ40" i="40"/>
  <c r="AJ65" i="40"/>
  <c r="AS65" i="40" s="1"/>
  <c r="AJ20" i="48"/>
  <c r="AL20" i="48" s="1"/>
  <c r="AU20" i="48" s="1"/>
  <c r="AX26" i="80"/>
  <c r="S26" i="80" s="1"/>
  <c r="AC26" i="80" s="1"/>
  <c r="AB27" i="80" s="1"/>
  <c r="AX19" i="80"/>
  <c r="S19" i="80" s="1"/>
  <c r="AC19" i="80" s="1"/>
  <c r="AB20" i="80" s="1"/>
  <c r="AK69" i="40"/>
  <c r="AT69" i="40" s="1"/>
  <c r="AX54" i="80"/>
  <c r="S54" i="80" s="1"/>
  <c r="AC54" i="80" s="1"/>
  <c r="AB55" i="80" s="1"/>
  <c r="AX36" i="80"/>
  <c r="S36" i="80" s="1"/>
  <c r="AC36" i="80" s="1"/>
  <c r="AB37" i="80" s="1"/>
  <c r="AX15" i="80"/>
  <c r="S15" i="80" s="1"/>
  <c r="AC15" i="80" s="1"/>
  <c r="AB16" i="80" s="1"/>
  <c r="AJ16" i="48"/>
  <c r="AK60" i="48"/>
  <c r="AT60" i="48" s="1"/>
  <c r="AJ23" i="40"/>
  <c r="AJ41" i="40"/>
  <c r="AS41" i="40" s="1"/>
  <c r="AX11" i="76"/>
  <c r="S11" i="76" s="1"/>
  <c r="AC11" i="76" s="1"/>
  <c r="AB12" i="76" s="1"/>
  <c r="AK12" i="76" s="1"/>
  <c r="AT12" i="76" s="1"/>
  <c r="AK31" i="48"/>
  <c r="AT31" i="48" s="1"/>
  <c r="AK18" i="96"/>
  <c r="AT18" i="96" s="1"/>
  <c r="Z70" i="38"/>
  <c r="AX61" i="80"/>
  <c r="S61" i="80" s="1"/>
  <c r="AC61" i="80" s="1"/>
  <c r="AB62" i="80" s="1"/>
  <c r="AX43" i="80"/>
  <c r="S43" i="80" s="1"/>
  <c r="AC43" i="80" s="1"/>
  <c r="AB44" i="80" s="1"/>
  <c r="AK44" i="80" s="1"/>
  <c r="AT44" i="80" s="1"/>
  <c r="AX55" i="80"/>
  <c r="S55" i="80" s="1"/>
  <c r="AC55" i="80" s="1"/>
  <c r="AB56" i="80" s="1"/>
  <c r="AK56" i="80" s="1"/>
  <c r="AT56" i="80" s="1"/>
  <c r="AX51" i="80"/>
  <c r="S51" i="80" s="1"/>
  <c r="AC51" i="80" s="1"/>
  <c r="AB52" i="80" s="1"/>
  <c r="AX33" i="80"/>
  <c r="S33" i="80" s="1"/>
  <c r="AC33" i="80" s="1"/>
  <c r="AB34" i="80" s="1"/>
  <c r="AX14" i="80"/>
  <c r="S14" i="80" s="1"/>
  <c r="AC14" i="80" s="1"/>
  <c r="AB15" i="80" s="1"/>
  <c r="AJ64" i="40"/>
  <c r="AJ24" i="48"/>
  <c r="AL24" i="48" s="1"/>
  <c r="AU24" i="48" s="1"/>
  <c r="AJ13" i="48"/>
  <c r="AS13" i="48" s="1"/>
  <c r="AX62" i="80"/>
  <c r="S62" i="80" s="1"/>
  <c r="AC62" i="80" s="1"/>
  <c r="AB63" i="80" s="1"/>
  <c r="AX44" i="80"/>
  <c r="S44" i="80" s="1"/>
  <c r="AC44" i="80" s="1"/>
  <c r="AB45" i="80" s="1"/>
  <c r="Z69" i="81"/>
  <c r="AX25" i="80"/>
  <c r="S25" i="80" s="1"/>
  <c r="AC25" i="80" s="1"/>
  <c r="AB26" i="80" s="1"/>
  <c r="AX63" i="80"/>
  <c r="S63" i="80" s="1"/>
  <c r="AC63" i="80" s="1"/>
  <c r="AB64" i="80" s="1"/>
  <c r="AK64" i="80" s="1"/>
  <c r="AT64" i="80" s="1"/>
  <c r="AX45" i="80"/>
  <c r="S45" i="80" s="1"/>
  <c r="AC45" i="80" s="1"/>
  <c r="AB46" i="80" s="1"/>
  <c r="AX27" i="80"/>
  <c r="S27" i="80" s="1"/>
  <c r="AC27" i="80" s="1"/>
  <c r="AB28" i="80" s="1"/>
  <c r="AX7" i="80"/>
  <c r="S7" i="80" s="1"/>
  <c r="AC7" i="80" s="1"/>
  <c r="AB8" i="80" s="1"/>
  <c r="Z68" i="36"/>
  <c r="AJ58" i="48"/>
  <c r="AJ15" i="96"/>
  <c r="AS15" i="96" s="1"/>
  <c r="AX62" i="28"/>
  <c r="S62" i="28" s="1"/>
  <c r="AC62" i="28" s="1"/>
  <c r="AB63" i="28" s="1"/>
  <c r="AK63" i="28" s="1"/>
  <c r="AT63" i="28" s="1"/>
  <c r="AJ30" i="48"/>
  <c r="AS30" i="48" s="1"/>
  <c r="AX35" i="76"/>
  <c r="S35" i="76" s="1"/>
  <c r="AC35" i="76" s="1"/>
  <c r="AB36" i="76" s="1"/>
  <c r="AJ6" i="96"/>
  <c r="AJ19" i="96"/>
  <c r="AX18" i="28"/>
  <c r="S18" i="28" s="1"/>
  <c r="AC18" i="28" s="1"/>
  <c r="AB19" i="28" s="1"/>
  <c r="AK19" i="28" s="1"/>
  <c r="AT19" i="28" s="1"/>
  <c r="AX68" i="28"/>
  <c r="S68" i="28" s="1"/>
  <c r="AC68" i="28" s="1"/>
  <c r="AB69" i="28" s="1"/>
  <c r="AK69" i="28" s="1"/>
  <c r="AT69" i="28" s="1"/>
  <c r="AX60" i="28"/>
  <c r="S60" i="28" s="1"/>
  <c r="AC60" i="28" s="1"/>
  <c r="AB61" i="28" s="1"/>
  <c r="AX53" i="28"/>
  <c r="S53" i="28" s="1"/>
  <c r="AC53" i="28" s="1"/>
  <c r="AB54" i="28" s="1"/>
  <c r="AX45" i="28"/>
  <c r="S45" i="28" s="1"/>
  <c r="AC45" i="28" s="1"/>
  <c r="AB46" i="28" s="1"/>
  <c r="AX35" i="28"/>
  <c r="S35" i="28" s="1"/>
  <c r="AC35" i="28" s="1"/>
  <c r="AB36" i="28" s="1"/>
  <c r="AX27" i="28"/>
  <c r="S27" i="28" s="1"/>
  <c r="AC27" i="28" s="1"/>
  <c r="AB28" i="28" s="1"/>
  <c r="AJ28" i="28" s="1"/>
  <c r="AX16" i="28"/>
  <c r="S16" i="28" s="1"/>
  <c r="AC16" i="28" s="1"/>
  <c r="AB17" i="28" s="1"/>
  <c r="AX63" i="76"/>
  <c r="S63" i="76" s="1"/>
  <c r="AC63" i="76" s="1"/>
  <c r="AB64" i="76" s="1"/>
  <c r="AJ64" i="76" s="1"/>
  <c r="AX57" i="76"/>
  <c r="S57" i="76" s="1"/>
  <c r="AC57" i="76" s="1"/>
  <c r="AB58" i="76" s="1"/>
  <c r="AX51" i="76"/>
  <c r="S51" i="76" s="1"/>
  <c r="AC51" i="76" s="1"/>
  <c r="AB52" i="76" s="1"/>
  <c r="AX45" i="76"/>
  <c r="S45" i="76" s="1"/>
  <c r="AC45" i="76" s="1"/>
  <c r="AB46" i="76" s="1"/>
  <c r="AX39" i="76"/>
  <c r="S39" i="76" s="1"/>
  <c r="AC39" i="76" s="1"/>
  <c r="AB40" i="76" s="1"/>
  <c r="AK40" i="76" s="1"/>
  <c r="AT40" i="76" s="1"/>
  <c r="AX33" i="76"/>
  <c r="S33" i="76" s="1"/>
  <c r="AC33" i="76" s="1"/>
  <c r="AB34" i="76" s="1"/>
  <c r="AK34" i="76" s="1"/>
  <c r="AT34" i="76" s="1"/>
  <c r="AX27" i="76"/>
  <c r="S27" i="76" s="1"/>
  <c r="AC27" i="76" s="1"/>
  <c r="AB28" i="76" s="1"/>
  <c r="AX21" i="76"/>
  <c r="S21" i="76" s="1"/>
  <c r="AC21" i="76" s="1"/>
  <c r="AB22" i="76" s="1"/>
  <c r="AX15" i="76"/>
  <c r="S15" i="76" s="1"/>
  <c r="AC15" i="76" s="1"/>
  <c r="AB16" i="76" s="1"/>
  <c r="AX9" i="76"/>
  <c r="S9" i="76" s="1"/>
  <c r="AC9" i="76" s="1"/>
  <c r="AB10" i="76" s="1"/>
  <c r="AX65" i="80"/>
  <c r="S65" i="80" s="1"/>
  <c r="AC65" i="80" s="1"/>
  <c r="AB66" i="80" s="1"/>
  <c r="AK66" i="80" s="1"/>
  <c r="AT66" i="80" s="1"/>
  <c r="AX60" i="80"/>
  <c r="S60" i="80" s="1"/>
  <c r="AC60" i="80" s="1"/>
  <c r="AB61" i="80" s="1"/>
  <c r="AJ61" i="80" s="1"/>
  <c r="AX50" i="80"/>
  <c r="S50" i="80" s="1"/>
  <c r="AC50" i="80" s="1"/>
  <c r="AB51" i="80" s="1"/>
  <c r="AK51" i="80" s="1"/>
  <c r="AT51" i="80" s="1"/>
  <c r="AX42" i="80"/>
  <c r="S42" i="80" s="1"/>
  <c r="AC42" i="80" s="1"/>
  <c r="AB43" i="80" s="1"/>
  <c r="AX32" i="80"/>
  <c r="S32" i="80" s="1"/>
  <c r="AC32" i="80" s="1"/>
  <c r="AB33" i="80" s="1"/>
  <c r="AX24" i="80"/>
  <c r="S24" i="80" s="1"/>
  <c r="AC24" i="80" s="1"/>
  <c r="AB25" i="80" s="1"/>
  <c r="AX13" i="80"/>
  <c r="S13" i="80" s="1"/>
  <c r="AC13" i="80" s="1"/>
  <c r="AB14" i="80" s="1"/>
  <c r="AX67" i="28"/>
  <c r="S67" i="28" s="1"/>
  <c r="AC67" i="28" s="1"/>
  <c r="AB68" i="28" s="1"/>
  <c r="AJ68" i="28" s="1"/>
  <c r="AX59" i="28"/>
  <c r="S59" i="28" s="1"/>
  <c r="AC59" i="28" s="1"/>
  <c r="AB60" i="28" s="1"/>
  <c r="AJ60" i="28" s="1"/>
  <c r="AX52" i="28"/>
  <c r="S52" i="28" s="1"/>
  <c r="AC52" i="28" s="1"/>
  <c r="AB53" i="28" s="1"/>
  <c r="AX42" i="28"/>
  <c r="S42" i="28" s="1"/>
  <c r="AC42" i="28" s="1"/>
  <c r="AB43" i="28" s="1"/>
  <c r="AX34" i="28"/>
  <c r="S34" i="28" s="1"/>
  <c r="AC34" i="28" s="1"/>
  <c r="AB35" i="28" s="1"/>
  <c r="AX24" i="28"/>
  <c r="S24" i="28" s="1"/>
  <c r="AC24" i="28" s="1"/>
  <c r="AB25" i="28" s="1"/>
  <c r="AJ25" i="28" s="1"/>
  <c r="AX12" i="28"/>
  <c r="S12" i="28" s="1"/>
  <c r="AC12" i="28" s="1"/>
  <c r="AB13" i="28" s="1"/>
  <c r="AX68" i="76"/>
  <c r="S68" i="76" s="1"/>
  <c r="AC68" i="76" s="1"/>
  <c r="AB69" i="76" s="1"/>
  <c r="AX62" i="76"/>
  <c r="S62" i="76" s="1"/>
  <c r="AC62" i="76" s="1"/>
  <c r="AB63" i="76" s="1"/>
  <c r="AX56" i="76"/>
  <c r="S56" i="76" s="1"/>
  <c r="AC56" i="76" s="1"/>
  <c r="AB57" i="76" s="1"/>
  <c r="AX50" i="76"/>
  <c r="S50" i="76" s="1"/>
  <c r="AC50" i="76" s="1"/>
  <c r="AB51" i="76" s="1"/>
  <c r="AX44" i="76"/>
  <c r="S44" i="76" s="1"/>
  <c r="AC44" i="76" s="1"/>
  <c r="AB45" i="76" s="1"/>
  <c r="AX38" i="76"/>
  <c r="S38" i="76" s="1"/>
  <c r="AC38" i="76" s="1"/>
  <c r="AB39" i="76" s="1"/>
  <c r="AJ39" i="76" s="1"/>
  <c r="AX32" i="76"/>
  <c r="S32" i="76" s="1"/>
  <c r="AC32" i="76" s="1"/>
  <c r="AB33" i="76" s="1"/>
  <c r="AK33" i="76" s="1"/>
  <c r="AT33" i="76" s="1"/>
  <c r="AX26" i="76"/>
  <c r="S26" i="76" s="1"/>
  <c r="AC26" i="76" s="1"/>
  <c r="AB27" i="76" s="1"/>
  <c r="AX20" i="76"/>
  <c r="S20" i="76" s="1"/>
  <c r="AC20" i="76" s="1"/>
  <c r="AB21" i="76" s="1"/>
  <c r="AX14" i="76"/>
  <c r="S14" i="76" s="1"/>
  <c r="AC14" i="76" s="1"/>
  <c r="AB15" i="76" s="1"/>
  <c r="AX8" i="76"/>
  <c r="S8" i="76" s="1"/>
  <c r="AC8" i="76" s="1"/>
  <c r="AB9" i="76" s="1"/>
  <c r="AK9" i="76" s="1"/>
  <c r="AT9" i="76" s="1"/>
  <c r="AX67" i="80"/>
  <c r="S67" i="80" s="1"/>
  <c r="AC67" i="80" s="1"/>
  <c r="AB68" i="80" s="1"/>
  <c r="AK68" i="80" s="1"/>
  <c r="AT68" i="80" s="1"/>
  <c r="AX57" i="80"/>
  <c r="S57" i="80" s="1"/>
  <c r="AC57" i="80" s="1"/>
  <c r="AB58" i="80" s="1"/>
  <c r="AX49" i="80"/>
  <c r="S49" i="80" s="1"/>
  <c r="AC49" i="80" s="1"/>
  <c r="AB50" i="80" s="1"/>
  <c r="AX39" i="80"/>
  <c r="S39" i="80" s="1"/>
  <c r="AC39" i="80" s="1"/>
  <c r="AB40" i="80" s="1"/>
  <c r="AX31" i="80"/>
  <c r="S31" i="80" s="1"/>
  <c r="AC31" i="80" s="1"/>
  <c r="AB32" i="80" s="1"/>
  <c r="AX21" i="80"/>
  <c r="S21" i="80" s="1"/>
  <c r="AC21" i="80" s="1"/>
  <c r="AB22" i="80" s="1"/>
  <c r="AK22" i="80" s="1"/>
  <c r="AT22" i="80" s="1"/>
  <c r="AX12" i="80"/>
  <c r="S12" i="80" s="1"/>
  <c r="AC12" i="80" s="1"/>
  <c r="AB13" i="80" s="1"/>
  <c r="AJ13" i="80" s="1"/>
  <c r="AX64" i="28"/>
  <c r="S64" i="28" s="1"/>
  <c r="AC64" i="28" s="1"/>
  <c r="AB65" i="28" s="1"/>
  <c r="AX58" i="28"/>
  <c r="S58" i="28" s="1"/>
  <c r="AC58" i="28" s="1"/>
  <c r="AB59" i="28" s="1"/>
  <c r="AX51" i="28"/>
  <c r="S51" i="28" s="1"/>
  <c r="AC51" i="28" s="1"/>
  <c r="AB52" i="28" s="1"/>
  <c r="AX41" i="28"/>
  <c r="S41" i="28" s="1"/>
  <c r="AC41" i="28" s="1"/>
  <c r="AB42" i="28" s="1"/>
  <c r="AX33" i="28"/>
  <c r="S33" i="28" s="1"/>
  <c r="AC33" i="28" s="1"/>
  <c r="AB34" i="28" s="1"/>
  <c r="AJ34" i="28" s="1"/>
  <c r="AX22" i="28"/>
  <c r="S22" i="28" s="1"/>
  <c r="AC22" i="28" s="1"/>
  <c r="AB23" i="28" s="1"/>
  <c r="AX11" i="28"/>
  <c r="S11" i="28" s="1"/>
  <c r="AC11" i="28" s="1"/>
  <c r="AB12" i="28" s="1"/>
  <c r="AK12" i="28" s="1"/>
  <c r="AT12" i="28" s="1"/>
  <c r="AX66" i="76"/>
  <c r="S66" i="76" s="1"/>
  <c r="AC66" i="76" s="1"/>
  <c r="AB67" i="76" s="1"/>
  <c r="AX61" i="76"/>
  <c r="S61" i="76" s="1"/>
  <c r="AC61" i="76" s="1"/>
  <c r="AB62" i="76" s="1"/>
  <c r="AX55" i="76"/>
  <c r="S55" i="76" s="1"/>
  <c r="AC55" i="76" s="1"/>
  <c r="AB56" i="76" s="1"/>
  <c r="AX49" i="76"/>
  <c r="S49" i="76" s="1"/>
  <c r="AC49" i="76" s="1"/>
  <c r="AB50" i="76" s="1"/>
  <c r="AJ50" i="76" s="1"/>
  <c r="AX43" i="76"/>
  <c r="S43" i="76" s="1"/>
  <c r="AC43" i="76" s="1"/>
  <c r="AB44" i="76" s="1"/>
  <c r="AJ44" i="76" s="1"/>
  <c r="AX37" i="76"/>
  <c r="S37" i="76" s="1"/>
  <c r="AC37" i="76" s="1"/>
  <c r="AB38" i="76" s="1"/>
  <c r="AX31" i="76"/>
  <c r="S31" i="76" s="1"/>
  <c r="AC31" i="76" s="1"/>
  <c r="AB32" i="76" s="1"/>
  <c r="AX25" i="76"/>
  <c r="S25" i="76" s="1"/>
  <c r="AC25" i="76" s="1"/>
  <c r="AB26" i="76" s="1"/>
  <c r="AX19" i="76"/>
  <c r="S19" i="76" s="1"/>
  <c r="AC19" i="76" s="1"/>
  <c r="AB20" i="76" s="1"/>
  <c r="AX13" i="76"/>
  <c r="S13" i="76" s="1"/>
  <c r="AC13" i="76" s="1"/>
  <c r="AB14" i="76" s="1"/>
  <c r="AJ14" i="76" s="1"/>
  <c r="AX5" i="76"/>
  <c r="S5" i="76" s="1"/>
  <c r="AC5" i="76" s="1"/>
  <c r="AB6" i="76" s="1"/>
  <c r="AJ6" i="76" s="1"/>
  <c r="AX66" i="80"/>
  <c r="S66" i="80" s="1"/>
  <c r="AC66" i="80" s="1"/>
  <c r="AB67" i="80" s="1"/>
  <c r="AK67" i="80" s="1"/>
  <c r="AT67" i="80" s="1"/>
  <c r="AX56" i="80"/>
  <c r="S56" i="80" s="1"/>
  <c r="AC56" i="80" s="1"/>
  <c r="AB57" i="80" s="1"/>
  <c r="AX48" i="80"/>
  <c r="S48" i="80" s="1"/>
  <c r="AC48" i="80" s="1"/>
  <c r="AB49" i="80" s="1"/>
  <c r="AX38" i="80"/>
  <c r="S38" i="80" s="1"/>
  <c r="AC38" i="80" s="1"/>
  <c r="AB39" i="80" s="1"/>
  <c r="AX30" i="80"/>
  <c r="S30" i="80" s="1"/>
  <c r="AC30" i="80" s="1"/>
  <c r="AB31" i="80" s="1"/>
  <c r="AK31" i="80" s="1"/>
  <c r="AT31" i="80" s="1"/>
  <c r="AX20" i="80"/>
  <c r="S20" i="80" s="1"/>
  <c r="AC20" i="80" s="1"/>
  <c r="AB21" i="80" s="1"/>
  <c r="AK21" i="80" s="1"/>
  <c r="AT21" i="80" s="1"/>
  <c r="AX9" i="80"/>
  <c r="S9" i="80" s="1"/>
  <c r="AC9" i="80" s="1"/>
  <c r="AB10" i="80" s="1"/>
  <c r="AK10" i="80" s="1"/>
  <c r="AT10" i="80" s="1"/>
  <c r="AX63" i="28"/>
  <c r="S63" i="28" s="1"/>
  <c r="AC63" i="28" s="1"/>
  <c r="AB64" i="28" s="1"/>
  <c r="AX57" i="28"/>
  <c r="S57" i="28" s="1"/>
  <c r="AC57" i="28" s="1"/>
  <c r="AB58" i="28" s="1"/>
  <c r="AX48" i="28"/>
  <c r="S48" i="28" s="1"/>
  <c r="AC48" i="28" s="1"/>
  <c r="AB49" i="28" s="1"/>
  <c r="AX40" i="28"/>
  <c r="S40" i="28" s="1"/>
  <c r="AC40" i="28" s="1"/>
  <c r="AB41" i="28" s="1"/>
  <c r="AJ41" i="28" s="1"/>
  <c r="AX30" i="28"/>
  <c r="S30" i="28" s="1"/>
  <c r="AC30" i="28" s="1"/>
  <c r="AB31" i="28" s="1"/>
  <c r="AX21" i="28"/>
  <c r="S21" i="28" s="1"/>
  <c r="AC21" i="28" s="1"/>
  <c r="AB22" i="28" s="1"/>
  <c r="AX9" i="28"/>
  <c r="S9" i="28" s="1"/>
  <c r="AC9" i="28" s="1"/>
  <c r="AB10" i="28" s="1"/>
  <c r="AX65" i="76"/>
  <c r="S65" i="76" s="1"/>
  <c r="AC65" i="76" s="1"/>
  <c r="AB66" i="76" s="1"/>
  <c r="AK66" i="76" s="1"/>
  <c r="AT66" i="76" s="1"/>
  <c r="AX60" i="76"/>
  <c r="S60" i="76" s="1"/>
  <c r="AC60" i="76" s="1"/>
  <c r="AB61" i="76" s="1"/>
  <c r="AX54" i="76"/>
  <c r="S54" i="76" s="1"/>
  <c r="AC54" i="76" s="1"/>
  <c r="AB55" i="76" s="1"/>
  <c r="AX48" i="76"/>
  <c r="S48" i="76" s="1"/>
  <c r="AC48" i="76" s="1"/>
  <c r="AB49" i="76" s="1"/>
  <c r="AJ49" i="76" s="1"/>
  <c r="AX42" i="76"/>
  <c r="S42" i="76" s="1"/>
  <c r="AC42" i="76" s="1"/>
  <c r="AB43" i="76" s="1"/>
  <c r="AK43" i="76" s="1"/>
  <c r="AT43" i="76" s="1"/>
  <c r="AX36" i="76"/>
  <c r="S36" i="76" s="1"/>
  <c r="AC36" i="76" s="1"/>
  <c r="AB37" i="76" s="1"/>
  <c r="AX30" i="76"/>
  <c r="S30" i="76" s="1"/>
  <c r="AC30" i="76" s="1"/>
  <c r="AB31" i="76" s="1"/>
  <c r="AK31" i="76" s="1"/>
  <c r="AT31" i="76" s="1"/>
  <c r="AX24" i="76"/>
  <c r="S24" i="76" s="1"/>
  <c r="AC24" i="76" s="1"/>
  <c r="AB25" i="76" s="1"/>
  <c r="AX18" i="76"/>
  <c r="S18" i="76" s="1"/>
  <c r="AC18" i="76" s="1"/>
  <c r="AB19" i="76" s="1"/>
  <c r="AX12" i="76"/>
  <c r="S12" i="76" s="1"/>
  <c r="AC12" i="76" s="1"/>
  <c r="AB13" i="76" s="1"/>
  <c r="AJ13" i="76" s="1"/>
  <c r="AX3" i="76"/>
  <c r="S3" i="76" s="1"/>
  <c r="AC3" i="76" s="1"/>
  <c r="AB4" i="76" s="1"/>
  <c r="AX29" i="28"/>
  <c r="S29" i="28" s="1"/>
  <c r="AC29" i="28" s="1"/>
  <c r="AB30" i="28" s="1"/>
  <c r="AX6" i="80"/>
  <c r="S6" i="80" s="1"/>
  <c r="AC6" i="80" s="1"/>
  <c r="AB7" i="80" s="1"/>
  <c r="AJ7" i="80" s="1"/>
  <c r="AX65" i="28"/>
  <c r="S65" i="28" s="1"/>
  <c r="AC65" i="28" s="1"/>
  <c r="AB66" i="28" s="1"/>
  <c r="AJ66" i="28" s="1"/>
  <c r="AX61" i="28"/>
  <c r="S61" i="28" s="1"/>
  <c r="AC61" i="28" s="1"/>
  <c r="AB62" i="28" s="1"/>
  <c r="AJ62" i="28" s="1"/>
  <c r="AX54" i="28"/>
  <c r="S54" i="28" s="1"/>
  <c r="AC54" i="28" s="1"/>
  <c r="AB55" i="28" s="1"/>
  <c r="AJ55" i="28" s="1"/>
  <c r="AX46" i="28"/>
  <c r="S46" i="28" s="1"/>
  <c r="AC46" i="28" s="1"/>
  <c r="AB47" i="28" s="1"/>
  <c r="AJ47" i="28" s="1"/>
  <c r="AX36" i="28"/>
  <c r="S36" i="28" s="1"/>
  <c r="AC36" i="28" s="1"/>
  <c r="AB37" i="28" s="1"/>
  <c r="AX28" i="28"/>
  <c r="S28" i="28" s="1"/>
  <c r="AC28" i="28" s="1"/>
  <c r="AB29" i="28" s="1"/>
  <c r="AX17" i="28"/>
  <c r="S17" i="28" s="1"/>
  <c r="AC17" i="28" s="1"/>
  <c r="AB18" i="28" s="1"/>
  <c r="AX67" i="76"/>
  <c r="S67" i="76" s="1"/>
  <c r="AC67" i="76" s="1"/>
  <c r="AB68" i="76" s="1"/>
  <c r="AK68" i="76" s="1"/>
  <c r="AT68" i="76" s="1"/>
  <c r="AX58" i="76"/>
  <c r="S58" i="76" s="1"/>
  <c r="AC58" i="76" s="1"/>
  <c r="AB59" i="76" s="1"/>
  <c r="AJ59" i="76" s="1"/>
  <c r="AX52" i="76"/>
  <c r="S52" i="76" s="1"/>
  <c r="AC52" i="76" s="1"/>
  <c r="AB53" i="76" s="1"/>
  <c r="AJ53" i="76" s="1"/>
  <c r="AX46" i="76"/>
  <c r="S46" i="76" s="1"/>
  <c r="AC46" i="76" s="1"/>
  <c r="AB47" i="76" s="1"/>
  <c r="AX40" i="76"/>
  <c r="S40" i="76" s="1"/>
  <c r="AC40" i="76" s="1"/>
  <c r="AB41" i="76" s="1"/>
  <c r="AX34" i="76"/>
  <c r="S34" i="76" s="1"/>
  <c r="AC34" i="76" s="1"/>
  <c r="AB35" i="76" s="1"/>
  <c r="AX28" i="76"/>
  <c r="S28" i="76" s="1"/>
  <c r="AC28" i="76" s="1"/>
  <c r="AB29" i="76" s="1"/>
  <c r="AJ29" i="76" s="1"/>
  <c r="AX22" i="76"/>
  <c r="S22" i="76" s="1"/>
  <c r="AC22" i="76" s="1"/>
  <c r="AB23" i="76" s="1"/>
  <c r="AJ23" i="76" s="1"/>
  <c r="AX16" i="76"/>
  <c r="S16" i="76" s="1"/>
  <c r="AC16" i="76" s="1"/>
  <c r="AB17" i="76" s="1"/>
  <c r="AJ17" i="76" s="1"/>
  <c r="AX10" i="76"/>
  <c r="S10" i="76" s="1"/>
  <c r="AC10" i="76" s="1"/>
  <c r="AB11" i="76" s="1"/>
  <c r="AX4" i="76"/>
  <c r="S4" i="76" s="1"/>
  <c r="AC4" i="76" s="1"/>
  <c r="AB5" i="76" s="1"/>
  <c r="AK5" i="76" s="1"/>
  <c r="AT5" i="76" s="1"/>
  <c r="AX10" i="28"/>
  <c r="S10" i="28" s="1"/>
  <c r="AC10" i="28" s="1"/>
  <c r="AB11" i="28" s="1"/>
  <c r="Z67" i="46"/>
  <c r="AE67" i="46" s="1"/>
  <c r="AX7" i="76"/>
  <c r="S7" i="76" s="1"/>
  <c r="AC7" i="76" s="1"/>
  <c r="AB8" i="76" s="1"/>
  <c r="AJ8" i="76" s="1"/>
  <c r="AX18" i="80"/>
  <c r="S18" i="80" s="1"/>
  <c r="AC18" i="80" s="1"/>
  <c r="AB19" i="80" s="1"/>
  <c r="AJ19" i="80" s="1"/>
  <c r="AX8" i="80"/>
  <c r="S8" i="80" s="1"/>
  <c r="AC8" i="80" s="1"/>
  <c r="AB9" i="80" s="1"/>
  <c r="AX23" i="28"/>
  <c r="S23" i="28" s="1"/>
  <c r="AC23" i="28" s="1"/>
  <c r="AB24" i="28" s="1"/>
  <c r="AX15" i="28"/>
  <c r="S15" i="28" s="1"/>
  <c r="AC15" i="28" s="1"/>
  <c r="AB16" i="28" s="1"/>
  <c r="AX3" i="28"/>
  <c r="S3" i="28" s="1"/>
  <c r="AC3" i="28" s="1"/>
  <c r="AJ3" i="28" s="1"/>
  <c r="AK6" i="80"/>
  <c r="AT6" i="80" s="1"/>
  <c r="AG67" i="92"/>
  <c r="AP67" i="92" s="1"/>
  <c r="AF67" i="92"/>
  <c r="AO67" i="92" s="1"/>
  <c r="W68" i="92"/>
  <c r="AE67" i="92"/>
  <c r="AF69" i="90"/>
  <c r="AO69" i="90" s="1"/>
  <c r="AG69" i="90"/>
  <c r="AP69" i="90" s="1"/>
  <c r="AE69" i="90"/>
  <c r="W70" i="90"/>
  <c r="AK5" i="28"/>
  <c r="AT5" i="28" s="1"/>
  <c r="AE71" i="79"/>
  <c r="W72" i="79"/>
  <c r="AG71" i="79"/>
  <c r="AP71" i="79" s="1"/>
  <c r="AF71" i="79"/>
  <c r="AO71" i="79" s="1"/>
  <c r="AS45" i="48"/>
  <c r="AL45" i="48"/>
  <c r="AU45" i="48" s="1"/>
  <c r="AS38" i="96"/>
  <c r="AL38" i="96"/>
  <c r="AU38" i="96" s="1"/>
  <c r="AS20" i="40"/>
  <c r="AL20" i="40"/>
  <c r="AU20" i="40" s="1"/>
  <c r="AK50" i="80"/>
  <c r="AT50" i="80" s="1"/>
  <c r="AS15" i="48"/>
  <c r="AL15" i="48"/>
  <c r="AU15" i="48" s="1"/>
  <c r="AS33" i="48"/>
  <c r="AL33" i="48"/>
  <c r="AU33" i="48" s="1"/>
  <c r="AS51" i="48"/>
  <c r="AL51" i="48"/>
  <c r="AU51" i="48" s="1"/>
  <c r="AS44" i="96"/>
  <c r="AL44" i="96"/>
  <c r="AU44" i="96" s="1"/>
  <c r="AS62" i="96"/>
  <c r="AL62" i="96"/>
  <c r="AU62" i="96" s="1"/>
  <c r="AS26" i="40"/>
  <c r="AL26" i="40"/>
  <c r="AU26" i="40" s="1"/>
  <c r="AS44" i="40"/>
  <c r="AL44" i="40"/>
  <c r="AU44" i="40" s="1"/>
  <c r="AS62" i="40"/>
  <c r="AL62" i="40"/>
  <c r="AU62" i="40" s="1"/>
  <c r="AK43" i="80"/>
  <c r="AT43" i="80" s="1"/>
  <c r="AH67" i="46"/>
  <c r="AQ67" i="46" s="1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H69" i="90"/>
  <c r="AQ69" i="90" s="1"/>
  <c r="AS32" i="40"/>
  <c r="AL32" i="40"/>
  <c r="AU32" i="40" s="1"/>
  <c r="AS50" i="40"/>
  <c r="AL50" i="40"/>
  <c r="AU50" i="40" s="1"/>
  <c r="AX68" i="80"/>
  <c r="S68" i="80" s="1"/>
  <c r="AC68" i="80" s="1"/>
  <c r="AB69" i="80" s="1"/>
  <c r="AX58" i="80"/>
  <c r="S58" i="80" s="1"/>
  <c r="AC58" i="80" s="1"/>
  <c r="AB59" i="80" s="1"/>
  <c r="AX52" i="80"/>
  <c r="S52" i="80" s="1"/>
  <c r="AC52" i="80" s="1"/>
  <c r="AB53" i="80" s="1"/>
  <c r="AX46" i="80"/>
  <c r="S46" i="80" s="1"/>
  <c r="AC46" i="80" s="1"/>
  <c r="AB47" i="80" s="1"/>
  <c r="AX40" i="80"/>
  <c r="S40" i="80" s="1"/>
  <c r="AC40" i="80" s="1"/>
  <c r="AB41" i="80" s="1"/>
  <c r="AX34" i="80"/>
  <c r="S34" i="80" s="1"/>
  <c r="AC34" i="80" s="1"/>
  <c r="AB35" i="80" s="1"/>
  <c r="AX28" i="80"/>
  <c r="S28" i="80" s="1"/>
  <c r="AC28" i="80" s="1"/>
  <c r="AB29" i="80" s="1"/>
  <c r="AX22" i="80"/>
  <c r="S22" i="80" s="1"/>
  <c r="AC22" i="80" s="1"/>
  <c r="AB23" i="80" s="1"/>
  <c r="AX16" i="80"/>
  <c r="S16" i="80" s="1"/>
  <c r="AC16" i="80" s="1"/>
  <c r="AB17" i="80" s="1"/>
  <c r="AX10" i="80"/>
  <c r="S10" i="80" s="1"/>
  <c r="AC10" i="80" s="1"/>
  <c r="AB11" i="80" s="1"/>
  <c r="AX4" i="80"/>
  <c r="S4" i="80" s="1"/>
  <c r="AC4" i="80" s="1"/>
  <c r="AB5" i="80" s="1"/>
  <c r="W67" i="89"/>
  <c r="AE66" i="89"/>
  <c r="AF66" i="89"/>
  <c r="AO66" i="89" s="1"/>
  <c r="AG66" i="89"/>
  <c r="AP66" i="89" s="1"/>
  <c r="AJ5" i="48"/>
  <c r="AK5" i="48"/>
  <c r="AT5" i="48" s="1"/>
  <c r="AS33" i="96"/>
  <c r="AL33" i="96"/>
  <c r="AU33" i="96" s="1"/>
  <c r="AS51" i="96"/>
  <c r="AL51" i="96"/>
  <c r="AU51" i="96" s="1"/>
  <c r="AJ9" i="40"/>
  <c r="AK9" i="40"/>
  <c r="AT9" i="40" s="1"/>
  <c r="AS27" i="40"/>
  <c r="AL27" i="40"/>
  <c r="AU27" i="40" s="1"/>
  <c r="AS45" i="40"/>
  <c r="AL45" i="40"/>
  <c r="AU45" i="40" s="1"/>
  <c r="AS63" i="40"/>
  <c r="AL63" i="40"/>
  <c r="AU63" i="40" s="1"/>
  <c r="AL69" i="48"/>
  <c r="AU69" i="48" s="1"/>
  <c r="AR69" i="48"/>
  <c r="AR71" i="48" s="1"/>
  <c r="AX49" i="28"/>
  <c r="S49" i="28" s="1"/>
  <c r="AC49" i="28" s="1"/>
  <c r="AB50" i="28" s="1"/>
  <c r="AX43" i="28"/>
  <c r="S43" i="28" s="1"/>
  <c r="AC43" i="28" s="1"/>
  <c r="AB44" i="28" s="1"/>
  <c r="AX37" i="28"/>
  <c r="S37" i="28" s="1"/>
  <c r="AC37" i="28" s="1"/>
  <c r="AB38" i="28" s="1"/>
  <c r="AX31" i="28"/>
  <c r="S31" i="28" s="1"/>
  <c r="AC31" i="28" s="1"/>
  <c r="AB32" i="28" s="1"/>
  <c r="AX25" i="28"/>
  <c r="S25" i="28" s="1"/>
  <c r="AC25" i="28" s="1"/>
  <c r="AB26" i="28" s="1"/>
  <c r="AX19" i="28"/>
  <c r="S19" i="28" s="1"/>
  <c r="AC19" i="28" s="1"/>
  <c r="AB20" i="28" s="1"/>
  <c r="AX13" i="28"/>
  <c r="S13" i="28" s="1"/>
  <c r="AC13" i="28" s="1"/>
  <c r="AB14" i="28" s="1"/>
  <c r="AX7" i="28"/>
  <c r="S7" i="28" s="1"/>
  <c r="AC7" i="28" s="1"/>
  <c r="AB8" i="28" s="1"/>
  <c r="X68" i="29"/>
  <c r="Y68" i="29"/>
  <c r="AR69" i="42"/>
  <c r="AS66" i="48"/>
  <c r="AL66" i="48"/>
  <c r="AU66" i="48" s="1"/>
  <c r="AS16" i="40"/>
  <c r="AL16" i="40"/>
  <c r="AU16" i="40" s="1"/>
  <c r="AS34" i="40"/>
  <c r="AL34" i="40"/>
  <c r="AU34" i="40" s="1"/>
  <c r="AS52" i="40"/>
  <c r="AL52" i="40"/>
  <c r="AU52" i="40" s="1"/>
  <c r="X69" i="41"/>
  <c r="Y69" i="41"/>
  <c r="AR66" i="46"/>
  <c r="AG68" i="43"/>
  <c r="AP68" i="43" s="1"/>
  <c r="AE68" i="43"/>
  <c r="W69" i="43"/>
  <c r="AF68" i="43"/>
  <c r="AO68" i="43" s="1"/>
  <c r="AS18" i="48"/>
  <c r="AL18" i="48"/>
  <c r="AU18" i="48" s="1"/>
  <c r="AS36" i="48"/>
  <c r="AL36" i="48"/>
  <c r="AU36" i="48" s="1"/>
  <c r="AS54" i="48"/>
  <c r="AL54" i="48"/>
  <c r="AU54" i="48" s="1"/>
  <c r="AS23" i="40"/>
  <c r="AL23" i="40"/>
  <c r="AU23" i="40" s="1"/>
  <c r="AS59" i="40"/>
  <c r="AL59" i="40"/>
  <c r="AU59" i="40" s="1"/>
  <c r="AK63" i="76"/>
  <c r="AT63" i="76" s="1"/>
  <c r="AJ57" i="76"/>
  <c r="AK57" i="76"/>
  <c r="AT57" i="76" s="1"/>
  <c r="AJ51" i="76"/>
  <c r="AK51" i="76"/>
  <c r="AT51" i="76" s="1"/>
  <c r="AJ45" i="76"/>
  <c r="AK45" i="76"/>
  <c r="AT45" i="76" s="1"/>
  <c r="AK27" i="76"/>
  <c r="AT27" i="76" s="1"/>
  <c r="AJ21" i="76"/>
  <c r="AK21" i="76"/>
  <c r="AT21" i="76" s="1"/>
  <c r="AJ15" i="76"/>
  <c r="AK15" i="76"/>
  <c r="AT15" i="76" s="1"/>
  <c r="AJ9" i="76"/>
  <c r="AR69" i="77"/>
  <c r="AR66" i="88"/>
  <c r="AS18" i="40"/>
  <c r="AL18" i="40"/>
  <c r="AU18" i="40" s="1"/>
  <c r="AS36" i="40"/>
  <c r="AL36" i="40"/>
  <c r="AU36" i="40" s="1"/>
  <c r="AS54" i="40"/>
  <c r="AL54" i="40"/>
  <c r="AU54" i="40" s="1"/>
  <c r="AS4" i="44"/>
  <c r="AS71" i="44" s="1"/>
  <c r="AL4" i="44"/>
  <c r="AU4" i="44" s="1"/>
  <c r="AU71" i="44" s="1"/>
  <c r="C11" i="44" s="1"/>
  <c r="AS20" i="48"/>
  <c r="AS56" i="48"/>
  <c r="AL56" i="48"/>
  <c r="AU56" i="48" s="1"/>
  <c r="X68" i="78"/>
  <c r="Y68" i="78"/>
  <c r="X66" i="94"/>
  <c r="Y66" i="94"/>
  <c r="AK14" i="40"/>
  <c r="AT14" i="40" s="1"/>
  <c r="AJ14" i="40"/>
  <c r="AJ40" i="80"/>
  <c r="AK40" i="80"/>
  <c r="AT40" i="80" s="1"/>
  <c r="AK34" i="80"/>
  <c r="AT34" i="80" s="1"/>
  <c r="AI70" i="95"/>
  <c r="AN70" i="95"/>
  <c r="AJ10" i="48"/>
  <c r="AK10" i="48"/>
  <c r="AT10" i="48" s="1"/>
  <c r="AS28" i="48"/>
  <c r="AL28" i="48"/>
  <c r="AU28" i="48" s="1"/>
  <c r="AS46" i="48"/>
  <c r="AL46" i="48"/>
  <c r="AU46" i="48" s="1"/>
  <c r="AS64" i="48"/>
  <c r="AL64" i="48"/>
  <c r="AU64" i="48" s="1"/>
  <c r="AS21" i="96"/>
  <c r="AL21" i="96"/>
  <c r="AU21" i="96" s="1"/>
  <c r="W68" i="35"/>
  <c r="AG67" i="35"/>
  <c r="AP67" i="35" s="1"/>
  <c r="AF67" i="35"/>
  <c r="AO67" i="35" s="1"/>
  <c r="AE67" i="35"/>
  <c r="AK49" i="28"/>
  <c r="AT49" i="28" s="1"/>
  <c r="AK43" i="28"/>
  <c r="AT43" i="28" s="1"/>
  <c r="AK37" i="28"/>
  <c r="AT37" i="28" s="1"/>
  <c r="AX6" i="28"/>
  <c r="S6" i="28" s="1"/>
  <c r="AC6" i="28" s="1"/>
  <c r="AB7" i="28" s="1"/>
  <c r="AI67" i="29"/>
  <c r="AN67" i="29"/>
  <c r="AS11" i="48"/>
  <c r="AL11" i="48"/>
  <c r="AU11" i="48" s="1"/>
  <c r="AS29" i="48"/>
  <c r="AL29" i="48"/>
  <c r="AU29" i="48" s="1"/>
  <c r="AS47" i="48"/>
  <c r="AL47" i="48"/>
  <c r="AU47" i="48" s="1"/>
  <c r="AS22" i="96"/>
  <c r="AL22" i="96"/>
  <c r="AU22" i="96" s="1"/>
  <c r="AS40" i="96"/>
  <c r="AL40" i="96"/>
  <c r="AU40" i="96" s="1"/>
  <c r="AS58" i="96"/>
  <c r="AL58" i="96"/>
  <c r="AU58" i="96" s="1"/>
  <c r="AR66" i="74"/>
  <c r="AI69" i="93"/>
  <c r="AN69" i="93"/>
  <c r="AS11" i="96"/>
  <c r="AL11" i="96"/>
  <c r="AU11" i="96" s="1"/>
  <c r="AS29" i="96"/>
  <c r="AL29" i="96"/>
  <c r="AU29" i="96" s="1"/>
  <c r="AS47" i="96"/>
  <c r="AL47" i="96"/>
  <c r="AU47" i="96" s="1"/>
  <c r="AS65" i="96"/>
  <c r="AL65" i="96"/>
  <c r="AU65" i="96" s="1"/>
  <c r="AS5" i="40"/>
  <c r="AL5" i="40"/>
  <c r="AU5" i="40" s="1"/>
  <c r="Y70" i="30"/>
  <c r="X70" i="30"/>
  <c r="AK67" i="76"/>
  <c r="AT67" i="76" s="1"/>
  <c r="AJ62" i="76"/>
  <c r="AK62" i="76"/>
  <c r="AT62" i="76" s="1"/>
  <c r="AJ56" i="76"/>
  <c r="AK56" i="76"/>
  <c r="AT56" i="76" s="1"/>
  <c r="AK50" i="76"/>
  <c r="AT50" i="76" s="1"/>
  <c r="AK44" i="76"/>
  <c r="AT44" i="76" s="1"/>
  <c r="AK38" i="76"/>
  <c r="AT38" i="76" s="1"/>
  <c r="AK32" i="76"/>
  <c r="AT32" i="76" s="1"/>
  <c r="AJ26" i="76"/>
  <c r="AK26" i="76"/>
  <c r="AT26" i="76" s="1"/>
  <c r="AJ20" i="76"/>
  <c r="AK20" i="76"/>
  <c r="AT20" i="76" s="1"/>
  <c r="AS31" i="48"/>
  <c r="AS49" i="48"/>
  <c r="AL49" i="48"/>
  <c r="AU49" i="48" s="1"/>
  <c r="AS68" i="48"/>
  <c r="AL68" i="48"/>
  <c r="AU68" i="48" s="1"/>
  <c r="AS18" i="96"/>
  <c r="AL18" i="96"/>
  <c r="AU18" i="96" s="1"/>
  <c r="AS36" i="96"/>
  <c r="AL36" i="96"/>
  <c r="AU36" i="96" s="1"/>
  <c r="X69" i="83"/>
  <c r="Y69" i="83"/>
  <c r="AG72" i="91"/>
  <c r="AP72" i="91" s="1"/>
  <c r="AF72" i="91"/>
  <c r="AO72" i="91" s="1"/>
  <c r="AE72" i="91"/>
  <c r="W73" i="91"/>
  <c r="AS13" i="96"/>
  <c r="AL13" i="96"/>
  <c r="AU13" i="96" s="1"/>
  <c r="AS31" i="96"/>
  <c r="AL31" i="96"/>
  <c r="AU31" i="96" s="1"/>
  <c r="AS49" i="96"/>
  <c r="AL49" i="96"/>
  <c r="AU49" i="96" s="1"/>
  <c r="AS66" i="96"/>
  <c r="AL66" i="96"/>
  <c r="AU66" i="96" s="1"/>
  <c r="Y70" i="37"/>
  <c r="X70" i="37"/>
  <c r="AJ7" i="40"/>
  <c r="AK7" i="40"/>
  <c r="AT7" i="40" s="1"/>
  <c r="AS25" i="40"/>
  <c r="AL25" i="40"/>
  <c r="AU25" i="40" s="1"/>
  <c r="AS43" i="40"/>
  <c r="AL43" i="40"/>
  <c r="AU43" i="40" s="1"/>
  <c r="AS61" i="40"/>
  <c r="AL61" i="40"/>
  <c r="AU61" i="40" s="1"/>
  <c r="X69" i="84"/>
  <c r="Y69" i="84"/>
  <c r="AR65" i="27"/>
  <c r="AH70" i="38"/>
  <c r="AQ70" i="38" s="1"/>
  <c r="AJ8" i="40"/>
  <c r="AS27" i="48"/>
  <c r="AL27" i="48"/>
  <c r="AU27" i="48" s="1"/>
  <c r="AK57" i="80"/>
  <c r="AT57" i="80" s="1"/>
  <c r="AJ51" i="80"/>
  <c r="AK45" i="80"/>
  <c r="AT45" i="80" s="1"/>
  <c r="AK39" i="80"/>
  <c r="AT39" i="80" s="1"/>
  <c r="AJ39" i="80"/>
  <c r="AK33" i="80"/>
  <c r="AT33" i="80" s="1"/>
  <c r="AJ33" i="80"/>
  <c r="AK27" i="80"/>
  <c r="AT27" i="80" s="1"/>
  <c r="AK15" i="80"/>
  <c r="AT15" i="80" s="1"/>
  <c r="AK9" i="80"/>
  <c r="AT9" i="80" s="1"/>
  <c r="AX3" i="80"/>
  <c r="S3" i="80" s="1"/>
  <c r="AC3" i="80" s="1"/>
  <c r="X71" i="95"/>
  <c r="Y71" i="95"/>
  <c r="AR70" i="26"/>
  <c r="W68" i="45"/>
  <c r="AG67" i="45"/>
  <c r="AP67" i="45" s="1"/>
  <c r="AE67" i="45"/>
  <c r="AF67" i="45"/>
  <c r="AO67" i="45" s="1"/>
  <c r="AS39" i="96"/>
  <c r="AL39" i="96"/>
  <c r="AU39" i="96" s="1"/>
  <c r="AS57" i="96"/>
  <c r="AL57" i="96"/>
  <c r="AU57" i="96" s="1"/>
  <c r="AS15" i="40"/>
  <c r="AL15" i="40"/>
  <c r="AU15" i="40" s="1"/>
  <c r="AS33" i="40"/>
  <c r="AL33" i="40"/>
  <c r="AU33" i="40" s="1"/>
  <c r="AS51" i="40"/>
  <c r="AL51" i="40"/>
  <c r="AU51" i="40" s="1"/>
  <c r="AS67" i="40"/>
  <c r="AL67" i="40"/>
  <c r="AU67" i="40" s="1"/>
  <c r="W69" i="39"/>
  <c r="AG68" i="39"/>
  <c r="AP68" i="39" s="1"/>
  <c r="AF68" i="39"/>
  <c r="AO68" i="39" s="1"/>
  <c r="AE68" i="39"/>
  <c r="AK60" i="28"/>
  <c r="AT60" i="28" s="1"/>
  <c r="AK54" i="28"/>
  <c r="AT54" i="28" s="1"/>
  <c r="AK48" i="28"/>
  <c r="AT48" i="28" s="1"/>
  <c r="AJ48" i="28"/>
  <c r="AK42" i="28"/>
  <c r="AT42" i="28" s="1"/>
  <c r="AJ42" i="28"/>
  <c r="AK36" i="28"/>
  <c r="AT36" i="28" s="1"/>
  <c r="AJ36" i="28"/>
  <c r="AK30" i="28"/>
  <c r="AT30" i="28" s="1"/>
  <c r="AK18" i="28"/>
  <c r="AT18" i="28" s="1"/>
  <c r="AX5" i="28"/>
  <c r="S5" i="28" s="1"/>
  <c r="AC5" i="28" s="1"/>
  <c r="AB6" i="28" s="1"/>
  <c r="AI69" i="80"/>
  <c r="AN69" i="80"/>
  <c r="AN71" i="80" s="1"/>
  <c r="AH69" i="82"/>
  <c r="AQ69" i="82" s="1"/>
  <c r="AH71" i="26"/>
  <c r="AQ71" i="26" s="1"/>
  <c r="AS64" i="96"/>
  <c r="AL64" i="96"/>
  <c r="AU64" i="96" s="1"/>
  <c r="AS22" i="40"/>
  <c r="AL22" i="40"/>
  <c r="AU22" i="40" s="1"/>
  <c r="AS40" i="40"/>
  <c r="AL40" i="40"/>
  <c r="AU40" i="40" s="1"/>
  <c r="AS58" i="40"/>
  <c r="AL58" i="40"/>
  <c r="AU58" i="40" s="1"/>
  <c r="AI68" i="41"/>
  <c r="AN68" i="41"/>
  <c r="W71" i="86"/>
  <c r="AG70" i="86"/>
  <c r="AP70" i="86" s="1"/>
  <c r="AF70" i="86"/>
  <c r="AO70" i="86" s="1"/>
  <c r="AE70" i="86"/>
  <c r="AH70" i="42"/>
  <c r="AQ70" i="42" s="1"/>
  <c r="AS6" i="48"/>
  <c r="AL6" i="48"/>
  <c r="AU6" i="48" s="1"/>
  <c r="AS24" i="48"/>
  <c r="AS42" i="48"/>
  <c r="AL42" i="48"/>
  <c r="AU42" i="48" s="1"/>
  <c r="AS60" i="48"/>
  <c r="AL60" i="48"/>
  <c r="AU60" i="48" s="1"/>
  <c r="AE67" i="47"/>
  <c r="AG67" i="47"/>
  <c r="AP67" i="47" s="1"/>
  <c r="W68" i="47"/>
  <c r="AF67" i="47"/>
  <c r="AO67" i="47" s="1"/>
  <c r="AS29" i="40"/>
  <c r="AL29" i="40"/>
  <c r="AU29" i="40" s="1"/>
  <c r="AS47" i="40"/>
  <c r="AL47" i="40"/>
  <c r="AU47" i="40" s="1"/>
  <c r="AS68" i="40"/>
  <c r="AL68" i="40"/>
  <c r="AU68" i="40" s="1"/>
  <c r="AG68" i="33"/>
  <c r="AP68" i="33" s="1"/>
  <c r="AF68" i="33"/>
  <c r="AO68" i="33" s="1"/>
  <c r="W69" i="33"/>
  <c r="AE68" i="33"/>
  <c r="AR69" i="38"/>
  <c r="AR68" i="82"/>
  <c r="AF69" i="76"/>
  <c r="AO69" i="76" s="1"/>
  <c r="AO71" i="76" s="1"/>
  <c r="AE69" i="76"/>
  <c r="AX69" i="76"/>
  <c r="S69" i="76" s="1"/>
  <c r="AC69" i="76" s="1"/>
  <c r="AG69" i="76"/>
  <c r="AP69" i="76" s="1"/>
  <c r="AP71" i="76" s="1"/>
  <c r="AJ66" i="76"/>
  <c r="AJ61" i="76"/>
  <c r="AK61" i="76"/>
  <c r="AT61" i="76" s="1"/>
  <c r="AJ55" i="76"/>
  <c r="AK55" i="76"/>
  <c r="AT55" i="76" s="1"/>
  <c r="AK37" i="76"/>
  <c r="AT37" i="76" s="1"/>
  <c r="AJ25" i="76"/>
  <c r="AK25" i="76"/>
  <c r="AT25" i="76" s="1"/>
  <c r="AJ19" i="76"/>
  <c r="AK19" i="76"/>
  <c r="AT19" i="76" s="1"/>
  <c r="AK7" i="76"/>
  <c r="AT7" i="76" s="1"/>
  <c r="AS6" i="96"/>
  <c r="AL6" i="96"/>
  <c r="AU6" i="96" s="1"/>
  <c r="AS24" i="40"/>
  <c r="AL24" i="40"/>
  <c r="AU24" i="40" s="1"/>
  <c r="AS42" i="40"/>
  <c r="AL42" i="40"/>
  <c r="AU42" i="40" s="1"/>
  <c r="AS60" i="40"/>
  <c r="AL60" i="40"/>
  <c r="AU60" i="40" s="1"/>
  <c r="Y70" i="73"/>
  <c r="X70" i="73"/>
  <c r="AK8" i="48"/>
  <c r="AT8" i="48" s="1"/>
  <c r="AJ8" i="48"/>
  <c r="AS26" i="48"/>
  <c r="AL26" i="48"/>
  <c r="AU26" i="48" s="1"/>
  <c r="AS44" i="48"/>
  <c r="AL44" i="48"/>
  <c r="AU44" i="48" s="1"/>
  <c r="AS62" i="48"/>
  <c r="AL62" i="48"/>
  <c r="AU62" i="48" s="1"/>
  <c r="AN69" i="37"/>
  <c r="AI69" i="37"/>
  <c r="AL69" i="96"/>
  <c r="AU69" i="96" s="1"/>
  <c r="AR69" i="96"/>
  <c r="AR71" i="96" s="1"/>
  <c r="AF70" i="38"/>
  <c r="AO70" i="38" s="1"/>
  <c r="W71" i="38"/>
  <c r="AG70" i="38"/>
  <c r="AP70" i="38" s="1"/>
  <c r="AE70" i="38"/>
  <c r="AK62" i="80"/>
  <c r="AT62" i="80" s="1"/>
  <c r="AK38" i="80"/>
  <c r="AT38" i="80" s="1"/>
  <c r="AK32" i="80"/>
  <c r="AT32" i="80" s="1"/>
  <c r="AJ32" i="80"/>
  <c r="AK26" i="80"/>
  <c r="AT26" i="80" s="1"/>
  <c r="AJ26" i="80"/>
  <c r="AK20" i="80"/>
  <c r="AT20" i="80" s="1"/>
  <c r="AK14" i="80"/>
  <c r="AT14" i="80" s="1"/>
  <c r="AJ14" i="80"/>
  <c r="AJ8" i="80"/>
  <c r="AK8" i="80"/>
  <c r="AT8" i="80" s="1"/>
  <c r="AH68" i="36"/>
  <c r="AQ68" i="36" s="1"/>
  <c r="AS16" i="48"/>
  <c r="AL16" i="48"/>
  <c r="AU16" i="48" s="1"/>
  <c r="AS34" i="48"/>
  <c r="AL34" i="48"/>
  <c r="AU34" i="48" s="1"/>
  <c r="AS52" i="48"/>
  <c r="AL52" i="48"/>
  <c r="AU52" i="48" s="1"/>
  <c r="AJ3" i="96"/>
  <c r="AB4" i="96"/>
  <c r="AH67" i="88"/>
  <c r="AQ67" i="88" s="1"/>
  <c r="AE69" i="31"/>
  <c r="W70" i="31"/>
  <c r="AG69" i="31"/>
  <c r="AP69" i="31" s="1"/>
  <c r="AF69" i="31"/>
  <c r="AO69" i="31" s="1"/>
  <c r="AK59" i="28"/>
  <c r="AT59" i="28" s="1"/>
  <c r="AJ53" i="28"/>
  <c r="AK53" i="28"/>
  <c r="AT53" i="28" s="1"/>
  <c r="AJ35" i="28"/>
  <c r="AK35" i="28"/>
  <c r="AT35" i="28" s="1"/>
  <c r="AK23" i="28"/>
  <c r="AT23" i="28" s="1"/>
  <c r="AK11" i="28"/>
  <c r="AT11" i="28" s="1"/>
  <c r="Z69" i="82"/>
  <c r="Z71" i="26"/>
  <c r="AS17" i="48"/>
  <c r="AS35" i="48"/>
  <c r="AL35" i="48"/>
  <c r="AU35" i="48" s="1"/>
  <c r="AS53" i="48"/>
  <c r="AL53" i="48"/>
  <c r="AU53" i="48" s="1"/>
  <c r="AS10" i="96"/>
  <c r="AL10" i="96"/>
  <c r="AU10" i="96" s="1"/>
  <c r="AS28" i="96"/>
  <c r="AL28" i="96"/>
  <c r="AU28" i="96" s="1"/>
  <c r="AS46" i="96"/>
  <c r="AL46" i="96"/>
  <c r="AU46" i="96" s="1"/>
  <c r="AS10" i="40"/>
  <c r="AL10" i="40"/>
  <c r="AU10" i="40" s="1"/>
  <c r="Z70" i="42"/>
  <c r="AS12" i="48"/>
  <c r="AL12" i="48"/>
  <c r="AU12" i="48" s="1"/>
  <c r="AS48" i="48"/>
  <c r="AL48" i="48"/>
  <c r="AU48" i="48" s="1"/>
  <c r="AS17" i="96"/>
  <c r="AL17" i="96"/>
  <c r="AU17" i="96" s="1"/>
  <c r="AS35" i="96"/>
  <c r="AL35" i="96"/>
  <c r="AU35" i="96" s="1"/>
  <c r="AS53" i="96"/>
  <c r="AL53" i="96"/>
  <c r="AU53" i="96" s="1"/>
  <c r="AH67" i="74"/>
  <c r="AQ67" i="74" s="1"/>
  <c r="AS11" i="40"/>
  <c r="AL11" i="40"/>
  <c r="AU11" i="40" s="1"/>
  <c r="Y70" i="25"/>
  <c r="X70" i="25"/>
  <c r="AR66" i="92"/>
  <c r="AI69" i="30"/>
  <c r="AN69" i="30"/>
  <c r="AK65" i="76"/>
  <c r="AT65" i="76" s="1"/>
  <c r="AK54" i="76"/>
  <c r="AT54" i="76" s="1"/>
  <c r="AJ48" i="76"/>
  <c r="AJ36" i="76"/>
  <c r="AK36" i="76"/>
  <c r="AT36" i="76" s="1"/>
  <c r="AK30" i="76"/>
  <c r="AT30" i="76" s="1"/>
  <c r="AJ24" i="76"/>
  <c r="AK24" i="76"/>
  <c r="AT24" i="76" s="1"/>
  <c r="AK18" i="76"/>
  <c r="AT18" i="76" s="1"/>
  <c r="AR71" i="91"/>
  <c r="AS19" i="48"/>
  <c r="AL19" i="48"/>
  <c r="AU19" i="48" s="1"/>
  <c r="AS55" i="48"/>
  <c r="AL55" i="48"/>
  <c r="AU55" i="48" s="1"/>
  <c r="AS42" i="96"/>
  <c r="AL42" i="96"/>
  <c r="AU42" i="96" s="1"/>
  <c r="AS60" i="96"/>
  <c r="AL60" i="96"/>
  <c r="AU60" i="96" s="1"/>
  <c r="AN69" i="73"/>
  <c r="AI69" i="73"/>
  <c r="AS19" i="96"/>
  <c r="AL19" i="96"/>
  <c r="AU19" i="96" s="1"/>
  <c r="AS37" i="96"/>
  <c r="AL37" i="96"/>
  <c r="AU37" i="96" s="1"/>
  <c r="AS55" i="96"/>
  <c r="AL55" i="96"/>
  <c r="AU55" i="96" s="1"/>
  <c r="AJ13" i="40"/>
  <c r="AS31" i="40"/>
  <c r="AL31" i="40"/>
  <c r="AU31" i="40" s="1"/>
  <c r="AS49" i="40"/>
  <c r="AL49" i="40"/>
  <c r="AU49" i="40" s="1"/>
  <c r="AS66" i="40"/>
  <c r="AL66" i="40"/>
  <c r="AU66" i="40" s="1"/>
  <c r="AI67" i="78"/>
  <c r="AN67" i="78"/>
  <c r="AN69" i="40"/>
  <c r="AN71" i="40" s="1"/>
  <c r="AI69" i="40"/>
  <c r="AH69" i="34"/>
  <c r="AQ69" i="34" s="1"/>
  <c r="AJ8" i="96"/>
  <c r="W70" i="81"/>
  <c r="AG69" i="81"/>
  <c r="AP69" i="81" s="1"/>
  <c r="AF69" i="81"/>
  <c r="AO69" i="81" s="1"/>
  <c r="AE69" i="81"/>
  <c r="AJ9" i="48"/>
  <c r="AK9" i="48"/>
  <c r="AT9" i="48" s="1"/>
  <c r="AS63" i="48"/>
  <c r="AL63" i="48"/>
  <c r="AU63" i="48" s="1"/>
  <c r="AS56" i="96"/>
  <c r="AL56" i="96"/>
  <c r="AU56" i="96" s="1"/>
  <c r="AS56" i="40"/>
  <c r="AL56" i="40"/>
  <c r="AU56" i="40" s="1"/>
  <c r="AR67" i="43"/>
  <c r="AS26" i="96"/>
  <c r="AL26" i="96"/>
  <c r="AU26" i="96" s="1"/>
  <c r="AK55" i="80"/>
  <c r="AT55" i="80" s="1"/>
  <c r="AJ31" i="80"/>
  <c r="AG68" i="36"/>
  <c r="AP68" i="36" s="1"/>
  <c r="AF68" i="36"/>
  <c r="AO68" i="36" s="1"/>
  <c r="AE68" i="36"/>
  <c r="W69" i="36"/>
  <c r="AH69" i="32"/>
  <c r="AQ69" i="32" s="1"/>
  <c r="AQ71" i="32" s="1"/>
  <c r="AZ3" i="32"/>
  <c r="AX4" i="32" s="1"/>
  <c r="S4" i="32" s="1"/>
  <c r="AC4" i="32" s="1"/>
  <c r="AB5" i="32" s="1"/>
  <c r="AJ9" i="96"/>
  <c r="AK9" i="96"/>
  <c r="AT9" i="96" s="1"/>
  <c r="AS27" i="96"/>
  <c r="AL27" i="96"/>
  <c r="AU27" i="96" s="1"/>
  <c r="AS45" i="96"/>
  <c r="AL45" i="96"/>
  <c r="AU45" i="96" s="1"/>
  <c r="AS63" i="96"/>
  <c r="AL63" i="96"/>
  <c r="AU63" i="96" s="1"/>
  <c r="AE67" i="88"/>
  <c r="AF67" i="88"/>
  <c r="AO67" i="88" s="1"/>
  <c r="W68" i="88"/>
  <c r="AG67" i="88"/>
  <c r="AP67" i="88" s="1"/>
  <c r="AS21" i="40"/>
  <c r="AL21" i="40"/>
  <c r="AU21" i="40" s="1"/>
  <c r="AS39" i="40"/>
  <c r="AL39" i="40"/>
  <c r="AU39" i="40" s="1"/>
  <c r="AS57" i="40"/>
  <c r="AL57" i="40"/>
  <c r="AU57" i="40" s="1"/>
  <c r="AG69" i="87"/>
  <c r="AP69" i="87" s="1"/>
  <c r="AF69" i="87"/>
  <c r="AO69" i="87" s="1"/>
  <c r="AE69" i="87"/>
  <c r="W70" i="87"/>
  <c r="AK64" i="28"/>
  <c r="AT64" i="28" s="1"/>
  <c r="AJ58" i="28"/>
  <c r="AK58" i="28"/>
  <c r="AT58" i="28" s="1"/>
  <c r="AJ52" i="28"/>
  <c r="AK52" i="28"/>
  <c r="AT52" i="28" s="1"/>
  <c r="AK46" i="28"/>
  <c r="AT46" i="28" s="1"/>
  <c r="AJ40" i="28"/>
  <c r="AK40" i="28"/>
  <c r="AT40" i="28" s="1"/>
  <c r="AK28" i="28"/>
  <c r="AT28" i="28" s="1"/>
  <c r="AK22" i="28"/>
  <c r="AT22" i="28" s="1"/>
  <c r="AK16" i="28"/>
  <c r="AT16" i="28" s="1"/>
  <c r="AJ10" i="28"/>
  <c r="AK10" i="28"/>
  <c r="AT10" i="28" s="1"/>
  <c r="AB4" i="28"/>
  <c r="AR68" i="90"/>
  <c r="AS28" i="40"/>
  <c r="AL28" i="40"/>
  <c r="AU28" i="40" s="1"/>
  <c r="AS46" i="40"/>
  <c r="AS64" i="40"/>
  <c r="AL64" i="40"/>
  <c r="AU64" i="40" s="1"/>
  <c r="AH68" i="43"/>
  <c r="AQ68" i="43" s="1"/>
  <c r="AS67" i="48"/>
  <c r="AL67" i="48"/>
  <c r="AU67" i="48" s="1"/>
  <c r="AS23" i="96"/>
  <c r="AL23" i="96"/>
  <c r="AU23" i="96" s="1"/>
  <c r="AS17" i="40"/>
  <c r="AL17" i="40"/>
  <c r="AU17" i="40" s="1"/>
  <c r="AS35" i="40"/>
  <c r="AL35" i="40"/>
  <c r="AU35" i="40" s="1"/>
  <c r="AS53" i="40"/>
  <c r="AL53" i="40"/>
  <c r="AU53" i="40" s="1"/>
  <c r="AH66" i="27"/>
  <c r="AQ66" i="27" s="1"/>
  <c r="AK47" i="76"/>
  <c r="AT47" i="76" s="1"/>
  <c r="AJ35" i="76"/>
  <c r="AK35" i="76"/>
  <c r="AT35" i="76" s="1"/>
  <c r="AK11" i="76"/>
  <c r="AT11" i="76" s="1"/>
  <c r="AJ3" i="76"/>
  <c r="AS12" i="96"/>
  <c r="AL12" i="96"/>
  <c r="AU12" i="96" s="1"/>
  <c r="AS12" i="40"/>
  <c r="AL12" i="40"/>
  <c r="AU12" i="40" s="1"/>
  <c r="AS30" i="40"/>
  <c r="AL30" i="40"/>
  <c r="AU30" i="40" s="1"/>
  <c r="AS48" i="40"/>
  <c r="AL48" i="40"/>
  <c r="AU48" i="40" s="1"/>
  <c r="AN68" i="83"/>
  <c r="AI68" i="83"/>
  <c r="AS14" i="48"/>
  <c r="AS32" i="48"/>
  <c r="AL32" i="48"/>
  <c r="AU32" i="48" s="1"/>
  <c r="AS50" i="48"/>
  <c r="AL50" i="48"/>
  <c r="AU50" i="48" s="1"/>
  <c r="AS65" i="48"/>
  <c r="AL65" i="48"/>
  <c r="AU65" i="48" s="1"/>
  <c r="AS3" i="48"/>
  <c r="AL3" i="48"/>
  <c r="AU3" i="48" s="1"/>
  <c r="AS20" i="96"/>
  <c r="W71" i="85"/>
  <c r="AG70" i="85"/>
  <c r="AP70" i="85" s="1"/>
  <c r="AE70" i="85"/>
  <c r="AF70" i="85"/>
  <c r="AO70" i="85" s="1"/>
  <c r="AS38" i="40"/>
  <c r="AL38" i="40"/>
  <c r="AU38" i="40" s="1"/>
  <c r="AH70" i="77"/>
  <c r="AQ70" i="77" s="1"/>
  <c r="AR67" i="36"/>
  <c r="AJ49" i="80"/>
  <c r="AK49" i="80"/>
  <c r="AT49" i="80" s="1"/>
  <c r="AJ25" i="80"/>
  <c r="AK25" i="80"/>
  <c r="AT25" i="80" s="1"/>
  <c r="AH69" i="81"/>
  <c r="AQ69" i="81" s="1"/>
  <c r="AR68" i="32"/>
  <c r="AS21" i="48"/>
  <c r="AL21" i="48"/>
  <c r="AU21" i="48" s="1"/>
  <c r="AS39" i="48"/>
  <c r="AL39" i="48"/>
  <c r="AU39" i="48" s="1"/>
  <c r="AS57" i="48"/>
  <c r="AL57" i="48"/>
  <c r="AU57" i="48" s="1"/>
  <c r="Z70" i="77"/>
  <c r="AX64" i="80"/>
  <c r="S64" i="80" s="1"/>
  <c r="AC64" i="80" s="1"/>
  <c r="AB65" i="80" s="1"/>
  <c r="AX59" i="80"/>
  <c r="S59" i="80" s="1"/>
  <c r="AC59" i="80" s="1"/>
  <c r="AB60" i="80" s="1"/>
  <c r="AX53" i="80"/>
  <c r="S53" i="80" s="1"/>
  <c r="AC53" i="80" s="1"/>
  <c r="AB54" i="80" s="1"/>
  <c r="AX47" i="80"/>
  <c r="S47" i="80" s="1"/>
  <c r="AC47" i="80" s="1"/>
  <c r="AB48" i="80" s="1"/>
  <c r="AX41" i="80"/>
  <c r="S41" i="80" s="1"/>
  <c r="AC41" i="80" s="1"/>
  <c r="AB42" i="80" s="1"/>
  <c r="AX35" i="80"/>
  <c r="S35" i="80" s="1"/>
  <c r="AC35" i="80" s="1"/>
  <c r="AB36" i="80" s="1"/>
  <c r="AX29" i="80"/>
  <c r="S29" i="80" s="1"/>
  <c r="AC29" i="80" s="1"/>
  <c r="AB30" i="80" s="1"/>
  <c r="AX23" i="80"/>
  <c r="S23" i="80" s="1"/>
  <c r="AC23" i="80" s="1"/>
  <c r="AB24" i="80" s="1"/>
  <c r="AX17" i="80"/>
  <c r="S17" i="80" s="1"/>
  <c r="AC17" i="80" s="1"/>
  <c r="AB18" i="80" s="1"/>
  <c r="AX11" i="80"/>
  <c r="S11" i="80" s="1"/>
  <c r="AC11" i="80" s="1"/>
  <c r="AB12" i="80" s="1"/>
  <c r="AG66" i="75"/>
  <c r="AP66" i="75" s="1"/>
  <c r="AF66" i="75"/>
  <c r="AO66" i="75" s="1"/>
  <c r="AE66" i="75"/>
  <c r="W67" i="75"/>
  <c r="AR68" i="81"/>
  <c r="Z69" i="32"/>
  <c r="AS22" i="48"/>
  <c r="AL22" i="48"/>
  <c r="AU22" i="48" s="1"/>
  <c r="AS40" i="48"/>
  <c r="AL40" i="48"/>
  <c r="AU40" i="48" s="1"/>
  <c r="AS58" i="48"/>
  <c r="AL58" i="48"/>
  <c r="AU58" i="48" s="1"/>
  <c r="AJ3" i="40"/>
  <c r="AB4" i="40"/>
  <c r="AK67" i="28"/>
  <c r="AT67" i="28" s="1"/>
  <c r="AX56" i="28"/>
  <c r="S56" i="28" s="1"/>
  <c r="AC56" i="28" s="1"/>
  <c r="AB57" i="28" s="1"/>
  <c r="AX50" i="28"/>
  <c r="S50" i="28" s="1"/>
  <c r="AC50" i="28" s="1"/>
  <c r="AB51" i="28" s="1"/>
  <c r="AX44" i="28"/>
  <c r="S44" i="28" s="1"/>
  <c r="AC44" i="28" s="1"/>
  <c r="AB45" i="28" s="1"/>
  <c r="AX38" i="28"/>
  <c r="S38" i="28" s="1"/>
  <c r="AC38" i="28" s="1"/>
  <c r="AB39" i="28" s="1"/>
  <c r="AX32" i="28"/>
  <c r="S32" i="28" s="1"/>
  <c r="AC32" i="28" s="1"/>
  <c r="AB33" i="28" s="1"/>
  <c r="AX26" i="28"/>
  <c r="S26" i="28" s="1"/>
  <c r="AC26" i="28" s="1"/>
  <c r="AB27" i="28" s="1"/>
  <c r="AX20" i="28"/>
  <c r="S20" i="28" s="1"/>
  <c r="AC20" i="28" s="1"/>
  <c r="AB21" i="28" s="1"/>
  <c r="AX14" i="28"/>
  <c r="S14" i="28" s="1"/>
  <c r="AC14" i="28" s="1"/>
  <c r="AB15" i="28" s="1"/>
  <c r="AX8" i="28"/>
  <c r="S8" i="28" s="1"/>
  <c r="AC8" i="28" s="1"/>
  <c r="AB9" i="28" s="1"/>
  <c r="AS23" i="48"/>
  <c r="AL23" i="48"/>
  <c r="AU23" i="48" s="1"/>
  <c r="AS41" i="48"/>
  <c r="AL41" i="48"/>
  <c r="AU41" i="48" s="1"/>
  <c r="AS34" i="96"/>
  <c r="AL34" i="96"/>
  <c r="AU34" i="96" s="1"/>
  <c r="AS52" i="96"/>
  <c r="AL52" i="96"/>
  <c r="AU52" i="96" s="1"/>
  <c r="X70" i="93"/>
  <c r="Y70" i="93"/>
  <c r="AS5" i="96"/>
  <c r="AL5" i="96"/>
  <c r="AU5" i="96" s="1"/>
  <c r="AS41" i="96"/>
  <c r="AL41" i="96"/>
  <c r="AU41" i="96" s="1"/>
  <c r="AS59" i="96"/>
  <c r="AL59" i="96"/>
  <c r="AU59" i="96" s="1"/>
  <c r="Z67" i="74"/>
  <c r="AI69" i="25"/>
  <c r="AN69" i="25"/>
  <c r="AR68" i="34"/>
  <c r="Z66" i="27"/>
  <c r="AK58" i="76"/>
  <c r="AT58" i="76" s="1"/>
  <c r="AK52" i="76"/>
  <c r="AT52" i="76" s="1"/>
  <c r="AJ46" i="76"/>
  <c r="AK46" i="76"/>
  <c r="AT46" i="76" s="1"/>
  <c r="AK22" i="76"/>
  <c r="AT22" i="76" s="1"/>
  <c r="AK16" i="76"/>
  <c r="AT16" i="76" s="1"/>
  <c r="AJ10" i="76"/>
  <c r="AK10" i="76"/>
  <c r="AT10" i="76" s="1"/>
  <c r="AJ7" i="48"/>
  <c r="AS25" i="48"/>
  <c r="AS43" i="48"/>
  <c r="AL43" i="48"/>
  <c r="AU43" i="48" s="1"/>
  <c r="AS61" i="48"/>
  <c r="AL61" i="48"/>
  <c r="AU61" i="48" s="1"/>
  <c r="AS30" i="96"/>
  <c r="AL30" i="96"/>
  <c r="AU30" i="96" s="1"/>
  <c r="AS48" i="96"/>
  <c r="AL48" i="96"/>
  <c r="AU48" i="96" s="1"/>
  <c r="AH72" i="91"/>
  <c r="AQ72" i="91" s="1"/>
  <c r="AJ7" i="96"/>
  <c r="AK7" i="96"/>
  <c r="AT7" i="96" s="1"/>
  <c r="AS25" i="96"/>
  <c r="AS43" i="96"/>
  <c r="AL43" i="96"/>
  <c r="AU43" i="96" s="1"/>
  <c r="AS61" i="96"/>
  <c r="AL61" i="96"/>
  <c r="AU61" i="96" s="1"/>
  <c r="AS19" i="40"/>
  <c r="AL19" i="40"/>
  <c r="AU19" i="40" s="1"/>
  <c r="AS37" i="40"/>
  <c r="AL37" i="40"/>
  <c r="AU37" i="40" s="1"/>
  <c r="AS55" i="40"/>
  <c r="AL55" i="40"/>
  <c r="AU55" i="40" s="1"/>
  <c r="AN65" i="94"/>
  <c r="AI65" i="94"/>
  <c r="AI68" i="84"/>
  <c r="AN68" i="84"/>
  <c r="AH67" i="92"/>
  <c r="AQ67" i="92" s="1"/>
  <c r="Z69" i="34"/>
  <c r="AJ4" i="48"/>
  <c r="AK4" i="48"/>
  <c r="AT4" i="48" s="1"/>
  <c r="AJ67" i="28" l="1"/>
  <c r="AL17" i="48"/>
  <c r="AU17" i="48" s="1"/>
  <c r="AJ37" i="28"/>
  <c r="AL25" i="96"/>
  <c r="AU25" i="96" s="1"/>
  <c r="AL46" i="40"/>
  <c r="AU46" i="40" s="1"/>
  <c r="AL65" i="40"/>
  <c r="AU65" i="40" s="1"/>
  <c r="AJ12" i="76"/>
  <c r="AJ54" i="76"/>
  <c r="AJ44" i="80"/>
  <c r="Z71" i="95"/>
  <c r="AJ67" i="76"/>
  <c r="AL16" i="96"/>
  <c r="AU16" i="96" s="1"/>
  <c r="AJ47" i="76"/>
  <c r="AK34" i="28"/>
  <c r="AT34" i="28" s="1"/>
  <c r="AL37" i="48"/>
  <c r="AU37" i="48" s="1"/>
  <c r="AK60" i="76"/>
  <c r="AT60" i="76" s="1"/>
  <c r="AK41" i="28"/>
  <c r="AT41" i="28" s="1"/>
  <c r="AI69" i="28"/>
  <c r="AR69" i="28" s="1"/>
  <c r="AR71" i="28" s="1"/>
  <c r="AK8" i="76"/>
  <c r="AT8" i="76" s="1"/>
  <c r="AL41" i="40"/>
  <c r="AU41" i="40" s="1"/>
  <c r="AJ24" i="28"/>
  <c r="AJ41" i="76"/>
  <c r="AL20" i="96"/>
  <c r="AU20" i="96" s="1"/>
  <c r="AL67" i="96"/>
  <c r="AU67" i="96" s="1"/>
  <c r="AK23" i="76"/>
  <c r="AT23" i="76" s="1"/>
  <c r="AJ34" i="76"/>
  <c r="AL15" i="96"/>
  <c r="AU15" i="96" s="1"/>
  <c r="AK29" i="76"/>
  <c r="AT29" i="76" s="1"/>
  <c r="AK59" i="76"/>
  <c r="AT59" i="76" s="1"/>
  <c r="AJ18" i="76"/>
  <c r="AS18" i="76" s="1"/>
  <c r="AL54" i="96"/>
  <c r="AU54" i="96" s="1"/>
  <c r="AK14" i="76"/>
  <c r="AT14" i="76" s="1"/>
  <c r="AK25" i="28"/>
  <c r="AT25" i="28" s="1"/>
  <c r="AK55" i="28"/>
  <c r="AT55" i="28" s="1"/>
  <c r="AK62" i="28"/>
  <c r="AT62" i="28" s="1"/>
  <c r="AJ43" i="80"/>
  <c r="AS43" i="80" s="1"/>
  <c r="AL6" i="40"/>
  <c r="AU6" i="40" s="1"/>
  <c r="AL25" i="48"/>
  <c r="AU25" i="48" s="1"/>
  <c r="AK13" i="76"/>
  <c r="AT13" i="76" s="1"/>
  <c r="AK49" i="76"/>
  <c r="AT49" i="76" s="1"/>
  <c r="AJ18" i="28"/>
  <c r="AJ34" i="80"/>
  <c r="AS34" i="80" s="1"/>
  <c r="AF67" i="46"/>
  <c r="AO67" i="46" s="1"/>
  <c r="AJ22" i="28"/>
  <c r="AJ43" i="28"/>
  <c r="AJ29" i="28"/>
  <c r="AJ63" i="80"/>
  <c r="AX24" i="32"/>
  <c r="S24" i="32" s="1"/>
  <c r="AC24" i="32" s="1"/>
  <c r="AB25" i="32" s="1"/>
  <c r="AK25" i="32" s="1"/>
  <c r="AT25" i="32" s="1"/>
  <c r="AK41" i="76"/>
  <c r="AT41" i="76" s="1"/>
  <c r="AX66" i="32"/>
  <c r="S66" i="32" s="1"/>
  <c r="AC66" i="32" s="1"/>
  <c r="AB67" i="32" s="1"/>
  <c r="AX61" i="32"/>
  <c r="S61" i="32" s="1"/>
  <c r="AC61" i="32" s="1"/>
  <c r="AB62" i="32" s="1"/>
  <c r="AX53" i="32"/>
  <c r="S53" i="32" s="1"/>
  <c r="AC53" i="32" s="1"/>
  <c r="AB54" i="32" s="1"/>
  <c r="AX45" i="32"/>
  <c r="S45" i="32" s="1"/>
  <c r="AC45" i="32" s="1"/>
  <c r="AB46" i="32" s="1"/>
  <c r="AX31" i="32"/>
  <c r="S31" i="32" s="1"/>
  <c r="AC31" i="32" s="1"/>
  <c r="AB32" i="32" s="1"/>
  <c r="AK32" i="32" s="1"/>
  <c r="AT32" i="32" s="1"/>
  <c r="AX12" i="32"/>
  <c r="S12" i="32" s="1"/>
  <c r="AC12" i="32" s="1"/>
  <c r="AB13" i="32" s="1"/>
  <c r="AK29" i="28"/>
  <c r="AT29" i="28" s="1"/>
  <c r="AJ31" i="76"/>
  <c r="AK24" i="28"/>
  <c r="AT24" i="28" s="1"/>
  <c r="AX51" i="32"/>
  <c r="S51" i="32" s="1"/>
  <c r="AC51" i="32" s="1"/>
  <c r="AB52" i="32" s="1"/>
  <c r="AJ40" i="76"/>
  <c r="AS40" i="76" s="1"/>
  <c r="AX67" i="32"/>
  <c r="S67" i="32" s="1"/>
  <c r="AC67" i="32" s="1"/>
  <c r="AB68" i="32" s="1"/>
  <c r="AX59" i="32"/>
  <c r="S59" i="32" s="1"/>
  <c r="AC59" i="32" s="1"/>
  <c r="AB60" i="32" s="1"/>
  <c r="AX52" i="32"/>
  <c r="S52" i="32" s="1"/>
  <c r="AC52" i="32" s="1"/>
  <c r="AB53" i="32" s="1"/>
  <c r="AX41" i="32"/>
  <c r="S41" i="32" s="1"/>
  <c r="AC41" i="32" s="1"/>
  <c r="AB42" i="32" s="1"/>
  <c r="AX26" i="32"/>
  <c r="S26" i="32" s="1"/>
  <c r="AC26" i="32" s="1"/>
  <c r="AB27" i="32" s="1"/>
  <c r="AX5" i="32"/>
  <c r="S5" i="32" s="1"/>
  <c r="AC5" i="32" s="1"/>
  <c r="AB6" i="32" s="1"/>
  <c r="AJ6" i="32" s="1"/>
  <c r="Z70" i="73"/>
  <c r="AX68" i="32"/>
  <c r="S68" i="32" s="1"/>
  <c r="AC68" i="32" s="1"/>
  <c r="AB69" i="32" s="1"/>
  <c r="AK7" i="80"/>
  <c r="AT7" i="80" s="1"/>
  <c r="AX64" i="32"/>
  <c r="S64" i="32" s="1"/>
  <c r="AC64" i="32" s="1"/>
  <c r="AB65" i="32" s="1"/>
  <c r="AX57" i="32"/>
  <c r="S57" i="32" s="1"/>
  <c r="AC57" i="32" s="1"/>
  <c r="AB58" i="32" s="1"/>
  <c r="AX50" i="32"/>
  <c r="S50" i="32" s="1"/>
  <c r="AC50" i="32" s="1"/>
  <c r="AB51" i="32" s="1"/>
  <c r="AJ51" i="32" s="1"/>
  <c r="AX38" i="32"/>
  <c r="S38" i="32" s="1"/>
  <c r="AC38" i="32" s="1"/>
  <c r="AB39" i="32" s="1"/>
  <c r="AX19" i="32"/>
  <c r="S19" i="32" s="1"/>
  <c r="AC19" i="32" s="1"/>
  <c r="AB20" i="32" s="1"/>
  <c r="Z69" i="84"/>
  <c r="AG67" i="46"/>
  <c r="AP67" i="46" s="1"/>
  <c r="AX58" i="32"/>
  <c r="S58" i="32" s="1"/>
  <c r="AC58" i="32" s="1"/>
  <c r="AB59" i="32" s="1"/>
  <c r="AX63" i="32"/>
  <c r="S63" i="32" s="1"/>
  <c r="AC63" i="32" s="1"/>
  <c r="AB64" i="32" s="1"/>
  <c r="AJ64" i="32" s="1"/>
  <c r="AX56" i="32"/>
  <c r="S56" i="32" s="1"/>
  <c r="AC56" i="32" s="1"/>
  <c r="AB57" i="32" s="1"/>
  <c r="AX47" i="32"/>
  <c r="S47" i="32" s="1"/>
  <c r="AC47" i="32" s="1"/>
  <c r="AB48" i="32" s="1"/>
  <c r="AX34" i="32"/>
  <c r="S34" i="32" s="1"/>
  <c r="AC34" i="32" s="1"/>
  <c r="AB35" i="32" s="1"/>
  <c r="AX18" i="32"/>
  <c r="S18" i="32" s="1"/>
  <c r="AC18" i="32" s="1"/>
  <c r="AB19" i="32" s="1"/>
  <c r="AJ65" i="76"/>
  <c r="AJ6" i="80"/>
  <c r="AS6" i="80" s="1"/>
  <c r="AJ65" i="28"/>
  <c r="AJ58" i="80"/>
  <c r="AJ28" i="76"/>
  <c r="AJ61" i="28"/>
  <c r="AJ28" i="80"/>
  <c r="AJ52" i="80"/>
  <c r="AS52" i="80" s="1"/>
  <c r="AJ16" i="80"/>
  <c r="AJ38" i="80"/>
  <c r="AX40" i="32"/>
  <c r="S40" i="32" s="1"/>
  <c r="AC40" i="32" s="1"/>
  <c r="AB41" i="32" s="1"/>
  <c r="AX65" i="32"/>
  <c r="S65" i="32" s="1"/>
  <c r="AC65" i="32" s="1"/>
  <c r="AB66" i="32" s="1"/>
  <c r="AX62" i="32"/>
  <c r="S62" i="32" s="1"/>
  <c r="AC62" i="32" s="1"/>
  <c r="AB63" i="32" s="1"/>
  <c r="AK63" i="32" s="1"/>
  <c r="AT63" i="32" s="1"/>
  <c r="AX55" i="32"/>
  <c r="S55" i="32" s="1"/>
  <c r="AC55" i="32" s="1"/>
  <c r="AB56" i="32" s="1"/>
  <c r="AK56" i="32" s="1"/>
  <c r="AT56" i="32" s="1"/>
  <c r="AX46" i="32"/>
  <c r="S46" i="32" s="1"/>
  <c r="AC46" i="32" s="1"/>
  <c r="AB47" i="32" s="1"/>
  <c r="AX32" i="32"/>
  <c r="S32" i="32" s="1"/>
  <c r="AC32" i="32" s="1"/>
  <c r="AB33" i="32" s="1"/>
  <c r="AX17" i="32"/>
  <c r="S17" i="32" s="1"/>
  <c r="AC17" i="32" s="1"/>
  <c r="AB18" i="32" s="1"/>
  <c r="AJ30" i="76"/>
  <c r="AJ22" i="80"/>
  <c r="AJ16" i="76"/>
  <c r="AS16" i="76" s="1"/>
  <c r="AK64" i="76"/>
  <c r="AT64" i="76" s="1"/>
  <c r="AK53" i="76"/>
  <c r="AT53" i="76" s="1"/>
  <c r="AJ11" i="28"/>
  <c r="AJ37" i="76"/>
  <c r="AJ66" i="80"/>
  <c r="AS66" i="80" s="1"/>
  <c r="AL31" i="48"/>
  <c r="AU31" i="48" s="1"/>
  <c r="AJ49" i="28"/>
  <c r="AJ27" i="76"/>
  <c r="AJ31" i="28"/>
  <c r="AJ23" i="28"/>
  <c r="AJ13" i="28"/>
  <c r="AS13" i="28" s="1"/>
  <c r="AJ17" i="28"/>
  <c r="AS17" i="28" s="1"/>
  <c r="AJ46" i="80"/>
  <c r="AJ37" i="80"/>
  <c r="AK17" i="76"/>
  <c r="AT17" i="76" s="1"/>
  <c r="AL24" i="96"/>
  <c r="AU24" i="96" s="1"/>
  <c r="AJ9" i="80"/>
  <c r="AS9" i="80" s="1"/>
  <c r="AK28" i="80"/>
  <c r="AT28" i="80" s="1"/>
  <c r="AK52" i="80"/>
  <c r="AT52" i="80" s="1"/>
  <c r="AJ46" i="28"/>
  <c r="AJ64" i="28"/>
  <c r="AJ42" i="76"/>
  <c r="AJ59" i="28"/>
  <c r="AL59" i="28" s="1"/>
  <c r="AU59" i="28" s="1"/>
  <c r="AJ62" i="80"/>
  <c r="AS62" i="80" s="1"/>
  <c r="AJ15" i="80"/>
  <c r="AJ57" i="80"/>
  <c r="AK61" i="28"/>
  <c r="AT61" i="28" s="1"/>
  <c r="AL38" i="48"/>
  <c r="AU38" i="48" s="1"/>
  <c r="AK19" i="80"/>
  <c r="AT19" i="80" s="1"/>
  <c r="AK28" i="76"/>
  <c r="AT28" i="76" s="1"/>
  <c r="AL59" i="48"/>
  <c r="AU59" i="48" s="1"/>
  <c r="AJ68" i="80"/>
  <c r="Z70" i="25"/>
  <c r="AL30" i="48"/>
  <c r="AU30" i="48" s="1"/>
  <c r="AK47" i="28"/>
  <c r="AT47" i="28" s="1"/>
  <c r="AK65" i="28"/>
  <c r="AT65" i="28" s="1"/>
  <c r="AK63" i="80"/>
  <c r="AT63" i="80" s="1"/>
  <c r="AK16" i="80"/>
  <c r="AT16" i="80" s="1"/>
  <c r="AK58" i="80"/>
  <c r="AT58" i="80" s="1"/>
  <c r="Z66" i="94"/>
  <c r="AJ63" i="76"/>
  <c r="AS63" i="76" s="1"/>
  <c r="Z69" i="41"/>
  <c r="W70" i="41" s="1"/>
  <c r="AK66" i="28"/>
  <c r="AT66" i="28" s="1"/>
  <c r="W68" i="46"/>
  <c r="AJ52" i="76"/>
  <c r="AJ68" i="76"/>
  <c r="AJ69" i="76"/>
  <c r="AS69" i="76" s="1"/>
  <c r="AJ27" i="80"/>
  <c r="AL27" i="80" s="1"/>
  <c r="AU27" i="80" s="1"/>
  <c r="Z70" i="37"/>
  <c r="AJ32" i="76"/>
  <c r="AJ19" i="28"/>
  <c r="AJ50" i="80"/>
  <c r="AJ67" i="80"/>
  <c r="AL67" i="80" s="1"/>
  <c r="AU67" i="80" s="1"/>
  <c r="AJ55" i="80"/>
  <c r="AS55" i="80" s="1"/>
  <c r="AJ22" i="76"/>
  <c r="AJ58" i="76"/>
  <c r="AJ11" i="76"/>
  <c r="AX3" i="32"/>
  <c r="S3" i="32" s="1"/>
  <c r="AC3" i="32" s="1"/>
  <c r="AJ3" i="32" s="1"/>
  <c r="AK13" i="80"/>
  <c r="AT13" i="80" s="1"/>
  <c r="AK61" i="80"/>
  <c r="AT61" i="80" s="1"/>
  <c r="AJ12" i="28"/>
  <c r="AJ30" i="28"/>
  <c r="AK68" i="28"/>
  <c r="AT68" i="28" s="1"/>
  <c r="AJ21" i="80"/>
  <c r="AS21" i="80" s="1"/>
  <c r="AJ33" i="76"/>
  <c r="AL33" i="76" s="1"/>
  <c r="AU33" i="76" s="1"/>
  <c r="AK37" i="80"/>
  <c r="AT37" i="80" s="1"/>
  <c r="AJ56" i="80"/>
  <c r="AK6" i="76"/>
  <c r="AT6" i="76" s="1"/>
  <c r="AJ5" i="76"/>
  <c r="AK39" i="76"/>
  <c r="AT39" i="76" s="1"/>
  <c r="AJ63" i="28"/>
  <c r="AL63" i="28" s="1"/>
  <c r="AU63" i="28" s="1"/>
  <c r="AJ16" i="28"/>
  <c r="AS16" i="28" s="1"/>
  <c r="AX25" i="32"/>
  <c r="S25" i="32" s="1"/>
  <c r="AC25" i="32" s="1"/>
  <c r="AB26" i="32" s="1"/>
  <c r="AX11" i="32"/>
  <c r="S11" i="32" s="1"/>
  <c r="AC11" i="32" s="1"/>
  <c r="AB12" i="32" s="1"/>
  <c r="AK17" i="28"/>
  <c r="AT17" i="28" s="1"/>
  <c r="AJ20" i="80"/>
  <c r="AS20" i="80" s="1"/>
  <c r="AJ54" i="28"/>
  <c r="AS54" i="28" s="1"/>
  <c r="AJ45" i="80"/>
  <c r="AS45" i="80" s="1"/>
  <c r="AL13" i="48"/>
  <c r="AU13" i="48" s="1"/>
  <c r="AK13" i="28"/>
  <c r="AT13" i="28" s="1"/>
  <c r="AK31" i="28"/>
  <c r="AT31" i="28" s="1"/>
  <c r="AJ69" i="28"/>
  <c r="AS69" i="28" s="1"/>
  <c r="AJ10" i="80"/>
  <c r="AS10" i="80" s="1"/>
  <c r="AK46" i="80"/>
  <c r="AT46" i="80" s="1"/>
  <c r="AT71" i="48"/>
  <c r="AX10" i="32"/>
  <c r="S10" i="32" s="1"/>
  <c r="AC10" i="32" s="1"/>
  <c r="AB11" i="32" s="1"/>
  <c r="AJ7" i="76"/>
  <c r="AJ43" i="76"/>
  <c r="AS43" i="76" s="1"/>
  <c r="AJ38" i="76"/>
  <c r="AS38" i="76" s="1"/>
  <c r="AX44" i="32"/>
  <c r="S44" i="32" s="1"/>
  <c r="AC44" i="32" s="1"/>
  <c r="AB45" i="32" s="1"/>
  <c r="AJ45" i="32" s="1"/>
  <c r="AX37" i="32"/>
  <c r="S37" i="32" s="1"/>
  <c r="AC37" i="32" s="1"/>
  <c r="AB38" i="32" s="1"/>
  <c r="AX30" i="32"/>
  <c r="S30" i="32" s="1"/>
  <c r="AC30" i="32" s="1"/>
  <c r="AB31" i="32" s="1"/>
  <c r="AX23" i="32"/>
  <c r="S23" i="32" s="1"/>
  <c r="AC23" i="32" s="1"/>
  <c r="AB24" i="32" s="1"/>
  <c r="AX16" i="32"/>
  <c r="S16" i="32" s="1"/>
  <c r="AC16" i="32" s="1"/>
  <c r="AB17" i="32" s="1"/>
  <c r="AJ17" i="32" s="1"/>
  <c r="AX8" i="32"/>
  <c r="S8" i="32" s="1"/>
  <c r="AC8" i="32" s="1"/>
  <c r="AB9" i="32" s="1"/>
  <c r="AK9" i="32" s="1"/>
  <c r="AT9" i="32" s="1"/>
  <c r="AX49" i="32"/>
  <c r="S49" i="32" s="1"/>
  <c r="AC49" i="32" s="1"/>
  <c r="AB50" i="32" s="1"/>
  <c r="AK50" i="32" s="1"/>
  <c r="AT50" i="32" s="1"/>
  <c r="AX43" i="32"/>
  <c r="S43" i="32" s="1"/>
  <c r="AC43" i="32" s="1"/>
  <c r="AB44" i="32" s="1"/>
  <c r="AX36" i="32"/>
  <c r="S36" i="32" s="1"/>
  <c r="AC36" i="32" s="1"/>
  <c r="AB37" i="32" s="1"/>
  <c r="AX29" i="32"/>
  <c r="S29" i="32" s="1"/>
  <c r="AC29" i="32" s="1"/>
  <c r="AB30" i="32" s="1"/>
  <c r="AX22" i="32"/>
  <c r="S22" i="32" s="1"/>
  <c r="AC22" i="32" s="1"/>
  <c r="AB23" i="32" s="1"/>
  <c r="AK23" i="32" s="1"/>
  <c r="AT23" i="32" s="1"/>
  <c r="AX14" i="32"/>
  <c r="S14" i="32" s="1"/>
  <c r="AC14" i="32" s="1"/>
  <c r="AB15" i="32" s="1"/>
  <c r="AX7" i="32"/>
  <c r="S7" i="32" s="1"/>
  <c r="AC7" i="32" s="1"/>
  <c r="AB8" i="32" s="1"/>
  <c r="AK8" i="32" s="1"/>
  <c r="AT8" i="32" s="1"/>
  <c r="AX60" i="32"/>
  <c r="S60" i="32" s="1"/>
  <c r="AC60" i="32" s="1"/>
  <c r="AB61" i="32" s="1"/>
  <c r="AX54" i="32"/>
  <c r="S54" i="32" s="1"/>
  <c r="AC54" i="32" s="1"/>
  <c r="AB55" i="32" s="1"/>
  <c r="AX48" i="32"/>
  <c r="S48" i="32" s="1"/>
  <c r="AC48" i="32" s="1"/>
  <c r="AB49" i="32" s="1"/>
  <c r="AX42" i="32"/>
  <c r="S42" i="32" s="1"/>
  <c r="AC42" i="32" s="1"/>
  <c r="AB43" i="32" s="1"/>
  <c r="AK43" i="32" s="1"/>
  <c r="AT43" i="32" s="1"/>
  <c r="AX35" i="32"/>
  <c r="S35" i="32" s="1"/>
  <c r="AC35" i="32" s="1"/>
  <c r="AB36" i="32" s="1"/>
  <c r="AX28" i="32"/>
  <c r="S28" i="32" s="1"/>
  <c r="AC28" i="32" s="1"/>
  <c r="AB29" i="32" s="1"/>
  <c r="AK29" i="32" s="1"/>
  <c r="AT29" i="32" s="1"/>
  <c r="AX20" i="32"/>
  <c r="S20" i="32" s="1"/>
  <c r="AC20" i="32" s="1"/>
  <c r="AB21" i="32" s="1"/>
  <c r="AX13" i="32"/>
  <c r="S13" i="32" s="1"/>
  <c r="AC13" i="32" s="1"/>
  <c r="AB14" i="32" s="1"/>
  <c r="AX6" i="32"/>
  <c r="S6" i="32" s="1"/>
  <c r="AC6" i="32" s="1"/>
  <c r="AB7" i="32" s="1"/>
  <c r="AK5" i="32"/>
  <c r="AT5" i="32" s="1"/>
  <c r="AE70" i="25"/>
  <c r="W71" i="25"/>
  <c r="AG70" i="25"/>
  <c r="AP70" i="25" s="1"/>
  <c r="AF70" i="25"/>
  <c r="AO70" i="25" s="1"/>
  <c r="AK15" i="28"/>
  <c r="AT15" i="28" s="1"/>
  <c r="AJ15" i="28"/>
  <c r="AK51" i="28"/>
  <c r="AT51" i="28" s="1"/>
  <c r="AJ51" i="28"/>
  <c r="AK4" i="40"/>
  <c r="AT4" i="40" s="1"/>
  <c r="AT71" i="40" s="1"/>
  <c r="AJ4" i="40"/>
  <c r="AK12" i="80"/>
  <c r="AT12" i="80" s="1"/>
  <c r="AJ12" i="80"/>
  <c r="AK48" i="80"/>
  <c r="AT48" i="80" s="1"/>
  <c r="AJ48" i="80"/>
  <c r="AR68" i="83"/>
  <c r="AJ4" i="76"/>
  <c r="AK4" i="76"/>
  <c r="AT4" i="76" s="1"/>
  <c r="Y70" i="87"/>
  <c r="X70" i="87"/>
  <c r="Y68" i="88"/>
  <c r="X68" i="88"/>
  <c r="AJ66" i="32"/>
  <c r="AK66" i="32"/>
  <c r="AT66" i="32" s="1"/>
  <c r="AJ57" i="32"/>
  <c r="AK57" i="32"/>
  <c r="AT57" i="32" s="1"/>
  <c r="AK39" i="32"/>
  <c r="AT39" i="32" s="1"/>
  <c r="AK33" i="32"/>
  <c r="AT33" i="32" s="1"/>
  <c r="AK27" i="32"/>
  <c r="AT27" i="32" s="1"/>
  <c r="AK21" i="32"/>
  <c r="AT21" i="32" s="1"/>
  <c r="AK15" i="32"/>
  <c r="AT15" i="32" s="1"/>
  <c r="AL55" i="80"/>
  <c r="AU55" i="80" s="1"/>
  <c r="AS12" i="76"/>
  <c r="AL12" i="76"/>
  <c r="AU12" i="76" s="1"/>
  <c r="AS30" i="76"/>
  <c r="AL30" i="76"/>
  <c r="AU30" i="76" s="1"/>
  <c r="AS48" i="76"/>
  <c r="AL48" i="76"/>
  <c r="AU48" i="76" s="1"/>
  <c r="AS65" i="76"/>
  <c r="AL65" i="76"/>
  <c r="AU65" i="76" s="1"/>
  <c r="AG71" i="26"/>
  <c r="AP71" i="26" s="1"/>
  <c r="AF71" i="26"/>
  <c r="AO71" i="26" s="1"/>
  <c r="AE71" i="26"/>
  <c r="W72" i="26"/>
  <c r="AS8" i="48"/>
  <c r="AL8" i="48"/>
  <c r="AU8" i="48" s="1"/>
  <c r="AS13" i="76"/>
  <c r="AL13" i="76"/>
  <c r="AU13" i="76" s="1"/>
  <c r="AS31" i="76"/>
  <c r="AL31" i="76"/>
  <c r="AU31" i="76" s="1"/>
  <c r="AS49" i="76"/>
  <c r="AL49" i="76"/>
  <c r="AU49" i="76" s="1"/>
  <c r="AS66" i="76"/>
  <c r="AL66" i="76"/>
  <c r="AU66" i="76" s="1"/>
  <c r="AN67" i="47"/>
  <c r="AI67" i="47"/>
  <c r="X71" i="86"/>
  <c r="Y71" i="86"/>
  <c r="AS12" i="28"/>
  <c r="AL12" i="28"/>
  <c r="AU12" i="28" s="1"/>
  <c r="AS30" i="28"/>
  <c r="AL30" i="28"/>
  <c r="AU30" i="28" s="1"/>
  <c r="AS48" i="28"/>
  <c r="AL48" i="28"/>
  <c r="AU48" i="28" s="1"/>
  <c r="X69" i="39"/>
  <c r="Y69" i="39"/>
  <c r="AS27" i="80"/>
  <c r="AS8" i="40"/>
  <c r="AL8" i="40"/>
  <c r="AU8" i="40" s="1"/>
  <c r="AS8" i="76"/>
  <c r="AL8" i="76"/>
  <c r="AU8" i="76" s="1"/>
  <c r="AS26" i="76"/>
  <c r="AL26" i="76"/>
  <c r="AU26" i="76" s="1"/>
  <c r="AS44" i="76"/>
  <c r="AL44" i="76"/>
  <c r="AU44" i="76" s="1"/>
  <c r="AS62" i="76"/>
  <c r="AL62" i="76"/>
  <c r="AU62" i="76" s="1"/>
  <c r="AL13" i="28"/>
  <c r="AU13" i="28" s="1"/>
  <c r="AS31" i="28"/>
  <c r="AL31" i="28"/>
  <c r="AU31" i="28" s="1"/>
  <c r="AS49" i="28"/>
  <c r="AL49" i="28"/>
  <c r="AU49" i="28" s="1"/>
  <c r="W67" i="94"/>
  <c r="AG66" i="94"/>
  <c r="AP66" i="94" s="1"/>
  <c r="AF66" i="94"/>
  <c r="AO66" i="94" s="1"/>
  <c r="AE66" i="94"/>
  <c r="AS21" i="76"/>
  <c r="AL21" i="76"/>
  <c r="AU21" i="76" s="1"/>
  <c r="AS39" i="76"/>
  <c r="AS57" i="76"/>
  <c r="AL57" i="76"/>
  <c r="AU57" i="76" s="1"/>
  <c r="AJ20" i="28"/>
  <c r="AK20" i="28"/>
  <c r="AT20" i="28" s="1"/>
  <c r="AI66" i="89"/>
  <c r="AN66" i="89"/>
  <c r="AK23" i="80"/>
  <c r="AT23" i="80" s="1"/>
  <c r="AJ23" i="80"/>
  <c r="AK59" i="80"/>
  <c r="AT59" i="80" s="1"/>
  <c r="AJ59" i="80"/>
  <c r="AN67" i="92"/>
  <c r="AI67" i="92"/>
  <c r="AS7" i="96"/>
  <c r="AL7" i="96"/>
  <c r="AU7" i="96" s="1"/>
  <c r="AK57" i="28"/>
  <c r="AT57" i="28" s="1"/>
  <c r="AJ57" i="28"/>
  <c r="AK18" i="80"/>
  <c r="AT18" i="80" s="1"/>
  <c r="AJ18" i="80"/>
  <c r="AK54" i="80"/>
  <c r="AT54" i="80" s="1"/>
  <c r="AJ54" i="80"/>
  <c r="AS7" i="80"/>
  <c r="AL7" i="80"/>
  <c r="AU7" i="80" s="1"/>
  <c r="AS67" i="80"/>
  <c r="AS3" i="76"/>
  <c r="AL3" i="76"/>
  <c r="AU3" i="76" s="1"/>
  <c r="AS23" i="76"/>
  <c r="AL23" i="76"/>
  <c r="AU23" i="76" s="1"/>
  <c r="AS41" i="76"/>
  <c r="AL41" i="76"/>
  <c r="AU41" i="76" s="1"/>
  <c r="AS59" i="76"/>
  <c r="AL59" i="76"/>
  <c r="AU59" i="76" s="1"/>
  <c r="AS34" i="28"/>
  <c r="AL34" i="28"/>
  <c r="AU34" i="28" s="1"/>
  <c r="AS52" i="28"/>
  <c r="AL52" i="28"/>
  <c r="AU52" i="28" s="1"/>
  <c r="AJ67" i="32"/>
  <c r="AK67" i="32"/>
  <c r="AT67" i="32" s="1"/>
  <c r="AK62" i="32"/>
  <c r="AT62" i="32" s="1"/>
  <c r="AJ62" i="32"/>
  <c r="AK44" i="32"/>
  <c r="AT44" i="32" s="1"/>
  <c r="AJ44" i="32"/>
  <c r="AK38" i="32"/>
  <c r="AT38" i="32" s="1"/>
  <c r="AJ38" i="32"/>
  <c r="AK26" i="32"/>
  <c r="AT26" i="32" s="1"/>
  <c r="AJ26" i="32"/>
  <c r="AK20" i="32"/>
  <c r="AT20" i="32" s="1"/>
  <c r="AJ20" i="32"/>
  <c r="AK14" i="32"/>
  <c r="AT14" i="32" s="1"/>
  <c r="AR67" i="78"/>
  <c r="AG69" i="82"/>
  <c r="AP69" i="82" s="1"/>
  <c r="AF69" i="82"/>
  <c r="AO69" i="82" s="1"/>
  <c r="W70" i="82"/>
  <c r="AE69" i="82"/>
  <c r="AS23" i="28"/>
  <c r="AL23" i="28"/>
  <c r="AU23" i="28" s="1"/>
  <c r="AS41" i="28"/>
  <c r="AL41" i="28"/>
  <c r="AU41" i="28" s="1"/>
  <c r="X70" i="31"/>
  <c r="Y70" i="31"/>
  <c r="AS38" i="80"/>
  <c r="AL38" i="80"/>
  <c r="AU38" i="80" s="1"/>
  <c r="AI70" i="38"/>
  <c r="AN70" i="38"/>
  <c r="AS68" i="28"/>
  <c r="AL68" i="28"/>
  <c r="AU68" i="28" s="1"/>
  <c r="AS63" i="80"/>
  <c r="AL63" i="80"/>
  <c r="AU63" i="80" s="1"/>
  <c r="AS7" i="40"/>
  <c r="AL7" i="40"/>
  <c r="AU7" i="40" s="1"/>
  <c r="X73" i="91"/>
  <c r="Y73" i="91"/>
  <c r="AH69" i="83"/>
  <c r="AQ69" i="83" s="1"/>
  <c r="AI67" i="35"/>
  <c r="AN67" i="35"/>
  <c r="AS28" i="80"/>
  <c r="AS46" i="80"/>
  <c r="AJ64" i="80"/>
  <c r="X69" i="43"/>
  <c r="Y69" i="43"/>
  <c r="AH69" i="41"/>
  <c r="AQ69" i="41" s="1"/>
  <c r="AJ26" i="28"/>
  <c r="AK26" i="28"/>
  <c r="AT26" i="28" s="1"/>
  <c r="AJ56" i="28"/>
  <c r="AK29" i="80"/>
  <c r="AT29" i="80" s="1"/>
  <c r="AJ29" i="80"/>
  <c r="AJ69" i="80"/>
  <c r="AS69" i="80" s="1"/>
  <c r="AK69" i="80"/>
  <c r="AT69" i="80" s="1"/>
  <c r="AS19" i="80"/>
  <c r="Y70" i="90"/>
  <c r="X70" i="90"/>
  <c r="AR69" i="25"/>
  <c r="AK21" i="28"/>
  <c r="AT21" i="28" s="1"/>
  <c r="AJ21" i="28"/>
  <c r="AE66" i="27"/>
  <c r="AG66" i="27"/>
  <c r="AP66" i="27" s="1"/>
  <c r="AF66" i="27"/>
  <c r="AO66" i="27" s="1"/>
  <c r="W67" i="27"/>
  <c r="AK27" i="28"/>
  <c r="AT27" i="28" s="1"/>
  <c r="AJ27" i="28"/>
  <c r="AS63" i="28"/>
  <c r="AK24" i="80"/>
  <c r="AT24" i="80" s="1"/>
  <c r="AJ24" i="80"/>
  <c r="AJ60" i="80"/>
  <c r="AK60" i="80"/>
  <c r="AT60" i="80" s="1"/>
  <c r="AI70" i="85"/>
  <c r="AN70" i="85"/>
  <c r="AS11" i="76"/>
  <c r="AL11" i="76"/>
  <c r="AU11" i="76" s="1"/>
  <c r="AJ4" i="28"/>
  <c r="AK4" i="28"/>
  <c r="AT4" i="28" s="1"/>
  <c r="AN69" i="87"/>
  <c r="AI69" i="87"/>
  <c r="AK68" i="32"/>
  <c r="AT68" i="32" s="1"/>
  <c r="AJ68" i="32"/>
  <c r="AJ61" i="32"/>
  <c r="AK61" i="32"/>
  <c r="AT61" i="32" s="1"/>
  <c r="AK55" i="32"/>
  <c r="AT55" i="32" s="1"/>
  <c r="AK49" i="32"/>
  <c r="AT49" i="32" s="1"/>
  <c r="AJ43" i="32"/>
  <c r="AJ37" i="32"/>
  <c r="AK37" i="32"/>
  <c r="AT37" i="32" s="1"/>
  <c r="AK31" i="32"/>
  <c r="AT31" i="32" s="1"/>
  <c r="AJ25" i="32"/>
  <c r="AJ19" i="32"/>
  <c r="AK19" i="32"/>
  <c r="AT19" i="32" s="1"/>
  <c r="AJ13" i="32"/>
  <c r="AK13" i="32"/>
  <c r="AT13" i="32" s="1"/>
  <c r="AJ7" i="32"/>
  <c r="AK7" i="32"/>
  <c r="AT7" i="32" s="1"/>
  <c r="AS13" i="80"/>
  <c r="AL13" i="80"/>
  <c r="AU13" i="80" s="1"/>
  <c r="AS61" i="80"/>
  <c r="AS13" i="40"/>
  <c r="AL13" i="40"/>
  <c r="AU13" i="40" s="1"/>
  <c r="AS36" i="76"/>
  <c r="AL36" i="76"/>
  <c r="AU36" i="76" s="1"/>
  <c r="AS54" i="76"/>
  <c r="AL54" i="76"/>
  <c r="AU54" i="76" s="1"/>
  <c r="AR69" i="30"/>
  <c r="AS11" i="28"/>
  <c r="AL11" i="28"/>
  <c r="AU11" i="28" s="1"/>
  <c r="AI69" i="31"/>
  <c r="AN69" i="31"/>
  <c r="AJ4" i="96"/>
  <c r="AK4" i="96"/>
  <c r="AT4" i="96" s="1"/>
  <c r="AT71" i="96" s="1"/>
  <c r="AH70" i="73"/>
  <c r="AQ70" i="73" s="1"/>
  <c r="AS19" i="76"/>
  <c r="AL19" i="76"/>
  <c r="AU19" i="76" s="1"/>
  <c r="AS37" i="76"/>
  <c r="AL37" i="76"/>
  <c r="AU37" i="76" s="1"/>
  <c r="AS55" i="76"/>
  <c r="AL55" i="76"/>
  <c r="AU55" i="76" s="1"/>
  <c r="AI70" i="86"/>
  <c r="AN70" i="86"/>
  <c r="AR68" i="41"/>
  <c r="AS18" i="28"/>
  <c r="AL18" i="28"/>
  <c r="AU18" i="28" s="1"/>
  <c r="AS36" i="28"/>
  <c r="AL36" i="28"/>
  <c r="AU36" i="28" s="1"/>
  <c r="AI68" i="39"/>
  <c r="AN68" i="39"/>
  <c r="AI67" i="45"/>
  <c r="AN67" i="45"/>
  <c r="AS15" i="80"/>
  <c r="AL15" i="80"/>
  <c r="AU15" i="80" s="1"/>
  <c r="AS33" i="80"/>
  <c r="AL33" i="80"/>
  <c r="AU33" i="80" s="1"/>
  <c r="AS51" i="80"/>
  <c r="AL51" i="80"/>
  <c r="AU51" i="80" s="1"/>
  <c r="AH70" i="37"/>
  <c r="AQ70" i="37" s="1"/>
  <c r="Z69" i="83"/>
  <c r="AS14" i="76"/>
  <c r="AL14" i="76"/>
  <c r="AU14" i="76" s="1"/>
  <c r="AS32" i="76"/>
  <c r="AL32" i="76"/>
  <c r="AU32" i="76" s="1"/>
  <c r="AS50" i="76"/>
  <c r="AL50" i="76"/>
  <c r="AU50" i="76" s="1"/>
  <c r="AS67" i="76"/>
  <c r="AL67" i="76"/>
  <c r="AU67" i="76" s="1"/>
  <c r="AS19" i="28"/>
  <c r="AL19" i="28"/>
  <c r="AU19" i="28" s="1"/>
  <c r="AS37" i="28"/>
  <c r="AL37" i="28"/>
  <c r="AU37" i="28" s="1"/>
  <c r="AS55" i="28"/>
  <c r="AL55" i="28"/>
  <c r="AU55" i="28" s="1"/>
  <c r="AS14" i="40"/>
  <c r="AL14" i="40"/>
  <c r="AU14" i="40" s="1"/>
  <c r="AH68" i="78"/>
  <c r="AQ68" i="78" s="1"/>
  <c r="AS9" i="76"/>
  <c r="AL9" i="76"/>
  <c r="AU9" i="76" s="1"/>
  <c r="AS27" i="76"/>
  <c r="AL27" i="76"/>
  <c r="AU27" i="76" s="1"/>
  <c r="AS45" i="76"/>
  <c r="AL45" i="76"/>
  <c r="AU45" i="76" s="1"/>
  <c r="AN68" i="43"/>
  <c r="AI68" i="43"/>
  <c r="AE69" i="41"/>
  <c r="AH68" i="29"/>
  <c r="AQ68" i="29" s="1"/>
  <c r="AJ32" i="28"/>
  <c r="AK32" i="28"/>
  <c r="AT32" i="28" s="1"/>
  <c r="X67" i="89"/>
  <c r="Y67" i="89"/>
  <c r="AK35" i="80"/>
  <c r="AT35" i="80" s="1"/>
  <c r="AJ35" i="80"/>
  <c r="Y68" i="92"/>
  <c r="X68" i="92"/>
  <c r="Y68" i="46"/>
  <c r="X68" i="46"/>
  <c r="AS10" i="76"/>
  <c r="AL10" i="76"/>
  <c r="AU10" i="76" s="1"/>
  <c r="W68" i="74"/>
  <c r="AG67" i="74"/>
  <c r="AP67" i="74" s="1"/>
  <c r="AF67" i="74"/>
  <c r="AO67" i="74" s="1"/>
  <c r="AE67" i="74"/>
  <c r="AS3" i="40"/>
  <c r="AL3" i="40"/>
  <c r="AU3" i="40" s="1"/>
  <c r="AL16" i="76"/>
  <c r="AU16" i="76" s="1"/>
  <c r="AS34" i="76"/>
  <c r="AL34" i="76"/>
  <c r="AU34" i="76" s="1"/>
  <c r="AS52" i="76"/>
  <c r="AL52" i="76"/>
  <c r="AU52" i="76" s="1"/>
  <c r="AK33" i="28"/>
  <c r="AT33" i="28" s="1"/>
  <c r="AJ33" i="28"/>
  <c r="AN66" i="75"/>
  <c r="AI66" i="75"/>
  <c r="AK30" i="80"/>
  <c r="AT30" i="80" s="1"/>
  <c r="AJ30" i="80"/>
  <c r="AK65" i="80"/>
  <c r="AT65" i="80" s="1"/>
  <c r="AJ65" i="80"/>
  <c r="AS25" i="80"/>
  <c r="AL25" i="80"/>
  <c r="AU25" i="80" s="1"/>
  <c r="AS29" i="76"/>
  <c r="AL29" i="76"/>
  <c r="AU29" i="76" s="1"/>
  <c r="AS47" i="76"/>
  <c r="AL47" i="76"/>
  <c r="AU47" i="76" s="1"/>
  <c r="AS68" i="76"/>
  <c r="AL68" i="76"/>
  <c r="AU68" i="76" s="1"/>
  <c r="AS3" i="28"/>
  <c r="AL3" i="28"/>
  <c r="AU3" i="28" s="1"/>
  <c r="AS22" i="28"/>
  <c r="AL22" i="28"/>
  <c r="AU22" i="28" s="1"/>
  <c r="AS40" i="28"/>
  <c r="AL40" i="28"/>
  <c r="AU40" i="28" s="1"/>
  <c r="AS58" i="28"/>
  <c r="AL58" i="28"/>
  <c r="AU58" i="28" s="1"/>
  <c r="AN67" i="88"/>
  <c r="AI67" i="88"/>
  <c r="AJ60" i="32"/>
  <c r="AK60" i="32"/>
  <c r="AT60" i="32" s="1"/>
  <c r="AJ54" i="32"/>
  <c r="AK54" i="32"/>
  <c r="AT54" i="32" s="1"/>
  <c r="AJ48" i="32"/>
  <c r="AK48" i="32"/>
  <c r="AT48" i="32" s="1"/>
  <c r="AJ42" i="32"/>
  <c r="AK42" i="32"/>
  <c r="AT42" i="32" s="1"/>
  <c r="AJ30" i="32"/>
  <c r="AK30" i="32"/>
  <c r="AT30" i="32" s="1"/>
  <c r="AK24" i="32"/>
  <c r="AT24" i="32" s="1"/>
  <c r="AJ18" i="32"/>
  <c r="AK18" i="32"/>
  <c r="AT18" i="32" s="1"/>
  <c r="AJ12" i="32"/>
  <c r="AK12" i="32"/>
  <c r="AT12" i="32" s="1"/>
  <c r="AK6" i="32"/>
  <c r="AT6" i="32" s="1"/>
  <c r="Y69" i="36"/>
  <c r="X69" i="36"/>
  <c r="X70" i="81"/>
  <c r="Y70" i="81"/>
  <c r="AR69" i="73"/>
  <c r="AG70" i="42"/>
  <c r="AP70" i="42" s="1"/>
  <c r="AF70" i="42"/>
  <c r="AO70" i="42" s="1"/>
  <c r="AE70" i="42"/>
  <c r="W71" i="42"/>
  <c r="AS29" i="28"/>
  <c r="AL29" i="28"/>
  <c r="AU29" i="28" s="1"/>
  <c r="AS47" i="28"/>
  <c r="AS65" i="28"/>
  <c r="AS3" i="96"/>
  <c r="AL3" i="96"/>
  <c r="AU3" i="96" s="1"/>
  <c r="AS26" i="80"/>
  <c r="AL26" i="80"/>
  <c r="AU26" i="80" s="1"/>
  <c r="AS44" i="80"/>
  <c r="AL44" i="80"/>
  <c r="AU44" i="80" s="1"/>
  <c r="AI69" i="76"/>
  <c r="AN69" i="76"/>
  <c r="AN71" i="76" s="1"/>
  <c r="AI68" i="33"/>
  <c r="AN68" i="33"/>
  <c r="Y68" i="47"/>
  <c r="X68" i="47"/>
  <c r="AH71" i="95"/>
  <c r="AQ71" i="95" s="1"/>
  <c r="AH69" i="84"/>
  <c r="AQ69" i="84" s="1"/>
  <c r="AQ71" i="84" s="1"/>
  <c r="AZ3" i="84"/>
  <c r="AX7" i="84" s="1"/>
  <c r="S7" i="84" s="1"/>
  <c r="AC7" i="84" s="1"/>
  <c r="AB8" i="84" s="1"/>
  <c r="AN72" i="91"/>
  <c r="AI72" i="91"/>
  <c r="AH70" i="30"/>
  <c r="AQ70" i="30" s="1"/>
  <c r="AR67" i="29"/>
  <c r="AS10" i="48"/>
  <c r="AL10" i="48"/>
  <c r="AU10" i="48" s="1"/>
  <c r="AS16" i="80"/>
  <c r="AL16" i="80"/>
  <c r="AU16" i="80" s="1"/>
  <c r="Z68" i="78"/>
  <c r="AK69" i="76"/>
  <c r="AT69" i="76" s="1"/>
  <c r="Z68" i="29"/>
  <c r="AJ38" i="28"/>
  <c r="AK38" i="28"/>
  <c r="AT38" i="28" s="1"/>
  <c r="AS62" i="28"/>
  <c r="AL62" i="28"/>
  <c r="AU62" i="28" s="1"/>
  <c r="AS9" i="40"/>
  <c r="AL9" i="40"/>
  <c r="AU9" i="40" s="1"/>
  <c r="AS5" i="48"/>
  <c r="AL5" i="48"/>
  <c r="AU5" i="48" s="1"/>
  <c r="AK5" i="80"/>
  <c r="AT5" i="80" s="1"/>
  <c r="AJ5" i="80"/>
  <c r="AK41" i="80"/>
  <c r="AT41" i="80" s="1"/>
  <c r="AJ41" i="80"/>
  <c r="AS37" i="80"/>
  <c r="Y72" i="79"/>
  <c r="X72" i="79"/>
  <c r="AI69" i="90"/>
  <c r="AN69" i="90"/>
  <c r="AI67" i="46"/>
  <c r="AN67" i="46"/>
  <c r="AS4" i="48"/>
  <c r="AL4" i="48"/>
  <c r="AU4" i="48" s="1"/>
  <c r="AS28" i="76"/>
  <c r="AS64" i="76"/>
  <c r="AL64" i="76"/>
  <c r="AU64" i="76" s="1"/>
  <c r="X67" i="75"/>
  <c r="Y67" i="75"/>
  <c r="AK39" i="28"/>
  <c r="AT39" i="28" s="1"/>
  <c r="AJ39" i="28"/>
  <c r="AK65" i="32"/>
  <c r="AT65" i="32" s="1"/>
  <c r="AJ65" i="32"/>
  <c r="AK59" i="32"/>
  <c r="AT59" i="32" s="1"/>
  <c r="AJ59" i="32"/>
  <c r="AK53" i="32"/>
  <c r="AT53" i="32" s="1"/>
  <c r="AJ53" i="32"/>
  <c r="AK47" i="32"/>
  <c r="AT47" i="32" s="1"/>
  <c r="AJ47" i="32"/>
  <c r="AK41" i="32"/>
  <c r="AT41" i="32" s="1"/>
  <c r="AJ41" i="32"/>
  <c r="AK35" i="32"/>
  <c r="AT35" i="32" s="1"/>
  <c r="AK17" i="32"/>
  <c r="AT17" i="32" s="1"/>
  <c r="AK11" i="32"/>
  <c r="AT11" i="32" s="1"/>
  <c r="AJ11" i="32"/>
  <c r="AN68" i="36"/>
  <c r="AI68" i="36"/>
  <c r="AS31" i="80"/>
  <c r="AL31" i="80"/>
  <c r="AU31" i="80" s="1"/>
  <c r="AS9" i="48"/>
  <c r="AL9" i="48"/>
  <c r="AU9" i="48" s="1"/>
  <c r="AS8" i="96"/>
  <c r="AL8" i="96"/>
  <c r="AU8" i="96" s="1"/>
  <c r="AL69" i="40"/>
  <c r="AU69" i="40" s="1"/>
  <c r="AR69" i="40"/>
  <c r="AR71" i="40" s="1"/>
  <c r="AS6" i="76"/>
  <c r="AL6" i="76"/>
  <c r="AU6" i="76" s="1"/>
  <c r="AS24" i="76"/>
  <c r="AL24" i="76"/>
  <c r="AU24" i="76" s="1"/>
  <c r="AS42" i="76"/>
  <c r="AL42" i="76"/>
  <c r="AU42" i="76" s="1"/>
  <c r="AS60" i="76"/>
  <c r="AL60" i="76"/>
  <c r="AU60" i="76" s="1"/>
  <c r="AS8" i="80"/>
  <c r="AL8" i="80"/>
  <c r="AU8" i="80" s="1"/>
  <c r="X71" i="38"/>
  <c r="Y71" i="38"/>
  <c r="AR69" i="37"/>
  <c r="W71" i="73"/>
  <c r="AG70" i="73"/>
  <c r="AP70" i="73" s="1"/>
  <c r="AE70" i="73"/>
  <c r="AF70" i="73"/>
  <c r="AO70" i="73" s="1"/>
  <c r="AS7" i="76"/>
  <c r="AL7" i="76"/>
  <c r="AU7" i="76" s="1"/>
  <c r="AS25" i="76"/>
  <c r="AL25" i="76"/>
  <c r="AU25" i="76" s="1"/>
  <c r="AL43" i="76"/>
  <c r="AU43" i="76" s="1"/>
  <c r="AS61" i="76"/>
  <c r="AL61" i="76"/>
  <c r="AU61" i="76" s="1"/>
  <c r="X69" i="33"/>
  <c r="Y69" i="33"/>
  <c r="AR69" i="80"/>
  <c r="AR71" i="80" s="1"/>
  <c r="AS24" i="28"/>
  <c r="AL24" i="28"/>
  <c r="AU24" i="28" s="1"/>
  <c r="AS42" i="28"/>
  <c r="AL42" i="28"/>
  <c r="AU42" i="28" s="1"/>
  <c r="AS60" i="28"/>
  <c r="AL60" i="28"/>
  <c r="AU60" i="28" s="1"/>
  <c r="AE71" i="95"/>
  <c r="W72" i="95"/>
  <c r="AF71" i="95"/>
  <c r="AO71" i="95" s="1"/>
  <c r="AG71" i="95"/>
  <c r="AP71" i="95" s="1"/>
  <c r="AL21" i="80"/>
  <c r="AU21" i="80" s="1"/>
  <c r="AS39" i="80"/>
  <c r="AL39" i="80"/>
  <c r="AU39" i="80" s="1"/>
  <c r="AF69" i="84"/>
  <c r="AO69" i="84" s="1"/>
  <c r="AO71" i="84" s="1"/>
  <c r="AE69" i="84"/>
  <c r="AG69" i="84"/>
  <c r="AP69" i="84" s="1"/>
  <c r="AP71" i="84" s="1"/>
  <c r="AX69" i="84"/>
  <c r="S69" i="84" s="1"/>
  <c r="AC69" i="84" s="1"/>
  <c r="W71" i="37"/>
  <c r="AG70" i="37"/>
  <c r="AP70" i="37" s="1"/>
  <c r="AF70" i="37"/>
  <c r="AO70" i="37" s="1"/>
  <c r="AE70" i="37"/>
  <c r="AS20" i="76"/>
  <c r="AL20" i="76"/>
  <c r="AU20" i="76" s="1"/>
  <c r="AS56" i="76"/>
  <c r="AL56" i="76"/>
  <c r="AU56" i="76" s="1"/>
  <c r="AJ7" i="28"/>
  <c r="AK7" i="28"/>
  <c r="AT7" i="28" s="1"/>
  <c r="AS25" i="28"/>
  <c r="AL25" i="28"/>
  <c r="AU25" i="28" s="1"/>
  <c r="AS43" i="28"/>
  <c r="AL43" i="28"/>
  <c r="AU43" i="28" s="1"/>
  <c r="AS61" i="28"/>
  <c r="AL61" i="28"/>
  <c r="AU61" i="28" s="1"/>
  <c r="AS15" i="76"/>
  <c r="AL15" i="76"/>
  <c r="AU15" i="76" s="1"/>
  <c r="AS33" i="76"/>
  <c r="AS51" i="76"/>
  <c r="AL51" i="76"/>
  <c r="AU51" i="76" s="1"/>
  <c r="AJ8" i="28"/>
  <c r="AK8" i="28"/>
  <c r="AT8" i="28" s="1"/>
  <c r="AJ44" i="28"/>
  <c r="AK44" i="28"/>
  <c r="AT44" i="28" s="1"/>
  <c r="AK11" i="80"/>
  <c r="AT11" i="80" s="1"/>
  <c r="AJ11" i="80"/>
  <c r="AK47" i="80"/>
  <c r="AT47" i="80" s="1"/>
  <c r="AJ47" i="80"/>
  <c r="AS50" i="80"/>
  <c r="AL50" i="80"/>
  <c r="AU50" i="80" s="1"/>
  <c r="AI71" i="79"/>
  <c r="AN71" i="79"/>
  <c r="AS46" i="76"/>
  <c r="AL46" i="76"/>
  <c r="AU46" i="76" s="1"/>
  <c r="AF69" i="34"/>
  <c r="AO69" i="34" s="1"/>
  <c r="AG69" i="34"/>
  <c r="AP69" i="34" s="1"/>
  <c r="W70" i="34"/>
  <c r="AE69" i="34"/>
  <c r="AR68" i="84"/>
  <c r="AH70" i="93"/>
  <c r="AQ70" i="93" s="1"/>
  <c r="AR65" i="94"/>
  <c r="Z70" i="93"/>
  <c r="AG69" i="32"/>
  <c r="AP69" i="32" s="1"/>
  <c r="AP71" i="32" s="1"/>
  <c r="AF69" i="32"/>
  <c r="AO69" i="32" s="1"/>
  <c r="AO71" i="32" s="1"/>
  <c r="AE69" i="32"/>
  <c r="AX69" i="32"/>
  <c r="S69" i="32" s="1"/>
  <c r="AC69" i="32" s="1"/>
  <c r="AJ69" i="32" s="1"/>
  <c r="AS69" i="32" s="1"/>
  <c r="AK36" i="80"/>
  <c r="AT36" i="80" s="1"/>
  <c r="AJ36" i="80"/>
  <c r="AE70" i="77"/>
  <c r="W71" i="77"/>
  <c r="AF70" i="77"/>
  <c r="AO70" i="77" s="1"/>
  <c r="AG70" i="77"/>
  <c r="AP70" i="77" s="1"/>
  <c r="AS56" i="80"/>
  <c r="AL56" i="80"/>
  <c r="AU56" i="80" s="1"/>
  <c r="AS7" i="48"/>
  <c r="AL7" i="48"/>
  <c r="AU7" i="48" s="1"/>
  <c r="AS22" i="76"/>
  <c r="AL22" i="76"/>
  <c r="AU22" i="76" s="1"/>
  <c r="AS58" i="76"/>
  <c r="AL58" i="76"/>
  <c r="AU58" i="76" s="1"/>
  <c r="AJ9" i="28"/>
  <c r="AK9" i="28"/>
  <c r="AT9" i="28" s="1"/>
  <c r="AK45" i="28"/>
  <c r="AT45" i="28" s="1"/>
  <c r="AJ45" i="28"/>
  <c r="AS67" i="28"/>
  <c r="AL67" i="28"/>
  <c r="AU67" i="28" s="1"/>
  <c r="AK42" i="80"/>
  <c r="AT42" i="80" s="1"/>
  <c r="AJ42" i="80"/>
  <c r="AS49" i="80"/>
  <c r="AL49" i="80"/>
  <c r="AU49" i="80" s="1"/>
  <c r="X71" i="85"/>
  <c r="Y71" i="85"/>
  <c r="AS17" i="76"/>
  <c r="AL17" i="76"/>
  <c r="AU17" i="76" s="1"/>
  <c r="AS35" i="76"/>
  <c r="AL35" i="76"/>
  <c r="AU35" i="76" s="1"/>
  <c r="AS53" i="76"/>
  <c r="AL53" i="76"/>
  <c r="AU53" i="76" s="1"/>
  <c r="AS10" i="28"/>
  <c r="AL10" i="28"/>
  <c r="AU10" i="28" s="1"/>
  <c r="AS28" i="28"/>
  <c r="AL28" i="28"/>
  <c r="AU28" i="28" s="1"/>
  <c r="AS46" i="28"/>
  <c r="AL46" i="28"/>
  <c r="AU46" i="28" s="1"/>
  <c r="AS64" i="28"/>
  <c r="AL64" i="28"/>
  <c r="AU64" i="28" s="1"/>
  <c r="AS9" i="96"/>
  <c r="AL9" i="96"/>
  <c r="AU9" i="96" s="1"/>
  <c r="AJ58" i="32"/>
  <c r="AK58" i="32"/>
  <c r="AT58" i="32" s="1"/>
  <c r="AJ52" i="32"/>
  <c r="AK52" i="32"/>
  <c r="AT52" i="32" s="1"/>
  <c r="AJ46" i="32"/>
  <c r="AK46" i="32"/>
  <c r="AT46" i="32" s="1"/>
  <c r="AX39" i="32"/>
  <c r="S39" i="32" s="1"/>
  <c r="AC39" i="32" s="1"/>
  <c r="AB40" i="32" s="1"/>
  <c r="AX33" i="32"/>
  <c r="S33" i="32" s="1"/>
  <c r="AC33" i="32" s="1"/>
  <c r="AB34" i="32" s="1"/>
  <c r="AX27" i="32"/>
  <c r="S27" i="32" s="1"/>
  <c r="AC27" i="32" s="1"/>
  <c r="AB28" i="32" s="1"/>
  <c r="AX21" i="32"/>
  <c r="S21" i="32" s="1"/>
  <c r="AC21" i="32" s="1"/>
  <c r="AB22" i="32" s="1"/>
  <c r="AX15" i="32"/>
  <c r="S15" i="32" s="1"/>
  <c r="AC15" i="32" s="1"/>
  <c r="AB16" i="32" s="1"/>
  <c r="AX9" i="32"/>
  <c r="S9" i="32" s="1"/>
  <c r="AC9" i="32" s="1"/>
  <c r="AB10" i="32" s="1"/>
  <c r="AS68" i="80"/>
  <c r="AL68" i="80"/>
  <c r="AU68" i="80" s="1"/>
  <c r="AI69" i="81"/>
  <c r="AN69" i="81"/>
  <c r="AH70" i="25"/>
  <c r="AQ70" i="25" s="1"/>
  <c r="AL17" i="28"/>
  <c r="AU17" i="28" s="1"/>
  <c r="AS35" i="28"/>
  <c r="AL35" i="28"/>
  <c r="AU35" i="28" s="1"/>
  <c r="AS53" i="28"/>
  <c r="AL53" i="28"/>
  <c r="AU53" i="28" s="1"/>
  <c r="AS14" i="80"/>
  <c r="AL14" i="80"/>
  <c r="AU14" i="80" s="1"/>
  <c r="AS32" i="80"/>
  <c r="AL32" i="80"/>
  <c r="AU32" i="80" s="1"/>
  <c r="AK6" i="28"/>
  <c r="AT6" i="28" s="1"/>
  <c r="AJ6" i="28"/>
  <c r="Y68" i="45"/>
  <c r="X68" i="45"/>
  <c r="AJ3" i="80"/>
  <c r="AB4" i="80"/>
  <c r="AS57" i="80"/>
  <c r="AL57" i="80"/>
  <c r="AU57" i="80" s="1"/>
  <c r="Z70" i="30"/>
  <c r="AR69" i="93"/>
  <c r="X68" i="35"/>
  <c r="Y68" i="35"/>
  <c r="AR70" i="95"/>
  <c r="AS22" i="80"/>
  <c r="AL22" i="80"/>
  <c r="AU22" i="80" s="1"/>
  <c r="AS40" i="80"/>
  <c r="AL40" i="80"/>
  <c r="AU40" i="80" s="1"/>
  <c r="AS58" i="80"/>
  <c r="AL58" i="80"/>
  <c r="AU58" i="80" s="1"/>
  <c r="AH66" i="94"/>
  <c r="AQ66" i="94" s="1"/>
  <c r="AS5" i="76"/>
  <c r="AL5" i="76"/>
  <c r="AU5" i="76" s="1"/>
  <c r="AJ14" i="28"/>
  <c r="AK14" i="28"/>
  <c r="AT14" i="28" s="1"/>
  <c r="AJ50" i="28"/>
  <c r="AK50" i="28"/>
  <c r="AT50" i="28" s="1"/>
  <c r="AS66" i="28"/>
  <c r="AL66" i="28"/>
  <c r="AU66" i="28" s="1"/>
  <c r="AK17" i="80"/>
  <c r="AT17" i="80" s="1"/>
  <c r="AJ17" i="80"/>
  <c r="AK53" i="80"/>
  <c r="AT53" i="80" s="1"/>
  <c r="AJ53" i="80"/>
  <c r="AJ5" i="28"/>
  <c r="AL6" i="80" l="1"/>
  <c r="AU6" i="80" s="1"/>
  <c r="AL52" i="80"/>
  <c r="AU52" i="80" s="1"/>
  <c r="AJ24" i="32"/>
  <c r="Z68" i="92"/>
  <c r="AL61" i="80"/>
  <c r="AU61" i="80" s="1"/>
  <c r="AJ49" i="32"/>
  <c r="AS49" i="32" s="1"/>
  <c r="AK45" i="32"/>
  <c r="AT45" i="32" s="1"/>
  <c r="AJ63" i="32"/>
  <c r="AJ5" i="32"/>
  <c r="AJ36" i="32"/>
  <c r="AK64" i="32"/>
  <c r="AT64" i="32" s="1"/>
  <c r="AL62" i="80"/>
  <c r="AU62" i="80" s="1"/>
  <c r="AL37" i="80"/>
  <c r="AU37" i="80" s="1"/>
  <c r="AJ31" i="32"/>
  <c r="AL46" i="80"/>
  <c r="AU46" i="80" s="1"/>
  <c r="AJ32" i="32"/>
  <c r="AJ50" i="32"/>
  <c r="AL16" i="28"/>
  <c r="AU16" i="28" s="1"/>
  <c r="AL40" i="76"/>
  <c r="AU40" i="76" s="1"/>
  <c r="AJ29" i="32"/>
  <c r="AL34" i="80"/>
  <c r="AU34" i="80" s="1"/>
  <c r="AG69" i="41"/>
  <c r="AP69" i="41" s="1"/>
  <c r="AL18" i="76"/>
  <c r="AU18" i="76" s="1"/>
  <c r="AJ55" i="32"/>
  <c r="AS55" i="32" s="1"/>
  <c r="AL45" i="80"/>
  <c r="AU45" i="80" s="1"/>
  <c r="AK51" i="32"/>
  <c r="AT51" i="32" s="1"/>
  <c r="AL65" i="28"/>
  <c r="AU65" i="28" s="1"/>
  <c r="AF69" i="41"/>
  <c r="AO69" i="41" s="1"/>
  <c r="AL28" i="80"/>
  <c r="AU28" i="80" s="1"/>
  <c r="AJ56" i="32"/>
  <c r="AS56" i="32" s="1"/>
  <c r="AL43" i="80"/>
  <c r="AU43" i="80" s="1"/>
  <c r="AL28" i="76"/>
  <c r="AU28" i="76" s="1"/>
  <c r="Z71" i="86"/>
  <c r="AX35" i="84"/>
  <c r="S35" i="84" s="1"/>
  <c r="AC35" i="84" s="1"/>
  <c r="AB36" i="84" s="1"/>
  <c r="AL10" i="80"/>
  <c r="AU10" i="80" s="1"/>
  <c r="AL69" i="80"/>
  <c r="AU69" i="80" s="1"/>
  <c r="AJ8" i="32"/>
  <c r="AL38" i="76"/>
  <c r="AU38" i="76" s="1"/>
  <c r="Z71" i="38"/>
  <c r="AK36" i="32"/>
  <c r="AT36" i="32" s="1"/>
  <c r="AS59" i="28"/>
  <c r="AJ14" i="32"/>
  <c r="AS14" i="32" s="1"/>
  <c r="AL47" i="28"/>
  <c r="AU47" i="28" s="1"/>
  <c r="AL63" i="76"/>
  <c r="AU63" i="76" s="1"/>
  <c r="AL9" i="80"/>
  <c r="AU9" i="80" s="1"/>
  <c r="AL19" i="80"/>
  <c r="AU19" i="80" s="1"/>
  <c r="AJ35" i="32"/>
  <c r="AL66" i="80"/>
  <c r="AU66" i="80" s="1"/>
  <c r="AL54" i="28"/>
  <c r="AU54" i="28" s="1"/>
  <c r="Z69" i="39"/>
  <c r="AJ23" i="32"/>
  <c r="AL20" i="80"/>
  <c r="AU20" i="80" s="1"/>
  <c r="AB4" i="32"/>
  <c r="Z69" i="33"/>
  <c r="AF69" i="33" s="1"/>
  <c r="AO69" i="33" s="1"/>
  <c r="Z70" i="90"/>
  <c r="AG70" i="90" s="1"/>
  <c r="AP70" i="90" s="1"/>
  <c r="AL69" i="28"/>
  <c r="AU69" i="28" s="1"/>
  <c r="Z68" i="46"/>
  <c r="Z70" i="31"/>
  <c r="AL39" i="76"/>
  <c r="AU39" i="76" s="1"/>
  <c r="AS71" i="48"/>
  <c r="AX67" i="84"/>
  <c r="S67" i="84" s="1"/>
  <c r="AC67" i="84" s="1"/>
  <c r="AB68" i="84" s="1"/>
  <c r="AK68" i="84" s="1"/>
  <c r="AT68" i="84" s="1"/>
  <c r="AX29" i="84"/>
  <c r="S29" i="84" s="1"/>
  <c r="AC29" i="84" s="1"/>
  <c r="AB30" i="84" s="1"/>
  <c r="AX59" i="84"/>
  <c r="S59" i="84" s="1"/>
  <c r="AC59" i="84" s="1"/>
  <c r="AB60" i="84" s="1"/>
  <c r="AX23" i="84"/>
  <c r="S23" i="84" s="1"/>
  <c r="AC23" i="84" s="1"/>
  <c r="AB24" i="84" s="1"/>
  <c r="AK24" i="84" s="1"/>
  <c r="AT24" i="84" s="1"/>
  <c r="AX53" i="84"/>
  <c r="S53" i="84" s="1"/>
  <c r="AC53" i="84" s="1"/>
  <c r="AB54" i="84" s="1"/>
  <c r="AX17" i="84"/>
  <c r="S17" i="84" s="1"/>
  <c r="AC17" i="84" s="1"/>
  <c r="AB18" i="84" s="1"/>
  <c r="AJ18" i="84" s="1"/>
  <c r="AX47" i="84"/>
  <c r="S47" i="84" s="1"/>
  <c r="AC47" i="84" s="1"/>
  <c r="AB48" i="84" s="1"/>
  <c r="AK48" i="84" s="1"/>
  <c r="AT48" i="84" s="1"/>
  <c r="AX11" i="84"/>
  <c r="S11" i="84" s="1"/>
  <c r="AC11" i="84" s="1"/>
  <c r="AB12" i="84" s="1"/>
  <c r="AX41" i="84"/>
  <c r="S41" i="84" s="1"/>
  <c r="AC41" i="84" s="1"/>
  <c r="AB42" i="84" s="1"/>
  <c r="AX5" i="84"/>
  <c r="S5" i="84" s="1"/>
  <c r="AC5" i="84" s="1"/>
  <c r="AB6" i="84" s="1"/>
  <c r="Z68" i="47"/>
  <c r="AF68" i="47" s="1"/>
  <c r="AO68" i="47" s="1"/>
  <c r="Z73" i="91"/>
  <c r="AF73" i="91" s="1"/>
  <c r="AO73" i="91" s="1"/>
  <c r="AU71" i="48"/>
  <c r="C11" i="48" s="1"/>
  <c r="AK8" i="84"/>
  <c r="AT8" i="84" s="1"/>
  <c r="AG68" i="46"/>
  <c r="AP68" i="46" s="1"/>
  <c r="AF68" i="46"/>
  <c r="AO68" i="46" s="1"/>
  <c r="AE68" i="46"/>
  <c r="W69" i="46"/>
  <c r="AE71" i="86"/>
  <c r="AF71" i="86"/>
  <c r="AO71" i="86" s="1"/>
  <c r="W72" i="86"/>
  <c r="AG71" i="86"/>
  <c r="AP71" i="86" s="1"/>
  <c r="AG68" i="47"/>
  <c r="AP68" i="47" s="1"/>
  <c r="W69" i="47"/>
  <c r="AK60" i="84"/>
  <c r="AT60" i="84" s="1"/>
  <c r="AS35" i="80"/>
  <c r="AL35" i="80"/>
  <c r="AU35" i="80" s="1"/>
  <c r="AS31" i="32"/>
  <c r="AL31" i="32"/>
  <c r="AU31" i="32" s="1"/>
  <c r="AS17" i="80"/>
  <c r="AL17" i="80"/>
  <c r="AU17" i="80" s="1"/>
  <c r="AH67" i="75"/>
  <c r="AQ67" i="75" s="1"/>
  <c r="AX51" i="84"/>
  <c r="S51" i="84" s="1"/>
  <c r="AC51" i="84" s="1"/>
  <c r="AB52" i="84" s="1"/>
  <c r="AX27" i="84"/>
  <c r="S27" i="84" s="1"/>
  <c r="AC27" i="84" s="1"/>
  <c r="AB28" i="84" s="1"/>
  <c r="AH68" i="45"/>
  <c r="AQ68" i="45" s="1"/>
  <c r="AJ34" i="32"/>
  <c r="AK34" i="32"/>
  <c r="AT34" i="32" s="1"/>
  <c r="AS36" i="80"/>
  <c r="AL36" i="80"/>
  <c r="AU36" i="80" s="1"/>
  <c r="AE70" i="93"/>
  <c r="W71" i="93"/>
  <c r="AF70" i="93"/>
  <c r="AO70" i="93" s="1"/>
  <c r="AG70" i="93"/>
  <c r="AP70" i="93" s="1"/>
  <c r="X70" i="34"/>
  <c r="Y70" i="34"/>
  <c r="AS8" i="28"/>
  <c r="AL8" i="28"/>
  <c r="AU8" i="28" s="1"/>
  <c r="AH69" i="33"/>
  <c r="AQ69" i="33" s="1"/>
  <c r="AH71" i="38"/>
  <c r="AQ71" i="38" s="1"/>
  <c r="AS17" i="32"/>
  <c r="AL17" i="32"/>
  <c r="AU17" i="32" s="1"/>
  <c r="AS35" i="32"/>
  <c r="AL35" i="32"/>
  <c r="AU35" i="32" s="1"/>
  <c r="AS53" i="32"/>
  <c r="AL53" i="32"/>
  <c r="AU53" i="32" s="1"/>
  <c r="AS39" i="28"/>
  <c r="AL39" i="28"/>
  <c r="AU39" i="28" s="1"/>
  <c r="AR67" i="46"/>
  <c r="AX65" i="84"/>
  <c r="S65" i="84" s="1"/>
  <c r="AC65" i="84" s="1"/>
  <c r="AB66" i="84" s="1"/>
  <c r="AX60" i="84"/>
  <c r="S60" i="84" s="1"/>
  <c r="AC60" i="84" s="1"/>
  <c r="AB61" i="84" s="1"/>
  <c r="AX54" i="84"/>
  <c r="S54" i="84" s="1"/>
  <c r="AC54" i="84" s="1"/>
  <c r="AB55" i="84" s="1"/>
  <c r="AX48" i="84"/>
  <c r="S48" i="84" s="1"/>
  <c r="AC48" i="84" s="1"/>
  <c r="AB49" i="84" s="1"/>
  <c r="AX42" i="84"/>
  <c r="S42" i="84" s="1"/>
  <c r="AC42" i="84" s="1"/>
  <c r="AB43" i="84" s="1"/>
  <c r="AX36" i="84"/>
  <c r="S36" i="84" s="1"/>
  <c r="AC36" i="84" s="1"/>
  <c r="AB37" i="84" s="1"/>
  <c r="AX30" i="84"/>
  <c r="S30" i="84" s="1"/>
  <c r="AC30" i="84" s="1"/>
  <c r="AB31" i="84" s="1"/>
  <c r="AX24" i="84"/>
  <c r="S24" i="84" s="1"/>
  <c r="AC24" i="84" s="1"/>
  <c r="AB25" i="84" s="1"/>
  <c r="AX18" i="84"/>
  <c r="S18" i="84" s="1"/>
  <c r="AC18" i="84" s="1"/>
  <c r="AB19" i="84" s="1"/>
  <c r="AX12" i="84"/>
  <c r="S12" i="84" s="1"/>
  <c r="AC12" i="84" s="1"/>
  <c r="AB13" i="84" s="1"/>
  <c r="AX6" i="84"/>
  <c r="S6" i="84" s="1"/>
  <c r="AC6" i="84" s="1"/>
  <c r="AB7" i="84" s="1"/>
  <c r="AH69" i="36"/>
  <c r="AQ69" i="36" s="1"/>
  <c r="AQ71" i="36" s="1"/>
  <c r="AZ3" i="36"/>
  <c r="AX6" i="36" s="1"/>
  <c r="S6" i="36" s="1"/>
  <c r="AC6" i="36" s="1"/>
  <c r="AB7" i="36" s="1"/>
  <c r="AX23" i="36"/>
  <c r="S23" i="36" s="1"/>
  <c r="AC23" i="36" s="1"/>
  <c r="AB24" i="36" s="1"/>
  <c r="AX26" i="36"/>
  <c r="S26" i="36" s="1"/>
  <c r="AC26" i="36" s="1"/>
  <c r="AB27" i="36" s="1"/>
  <c r="AX27" i="36"/>
  <c r="S27" i="36" s="1"/>
  <c r="AC27" i="36" s="1"/>
  <c r="AB28" i="36" s="1"/>
  <c r="AX28" i="36"/>
  <c r="S28" i="36" s="1"/>
  <c r="AC28" i="36" s="1"/>
  <c r="AB29" i="36" s="1"/>
  <c r="AX30" i="36"/>
  <c r="S30" i="36" s="1"/>
  <c r="AC30" i="36" s="1"/>
  <c r="AB31" i="36" s="1"/>
  <c r="AX32" i="36"/>
  <c r="S32" i="36" s="1"/>
  <c r="AC32" i="36" s="1"/>
  <c r="AB33" i="36" s="1"/>
  <c r="AX33" i="36"/>
  <c r="S33" i="36" s="1"/>
  <c r="AC33" i="36" s="1"/>
  <c r="AB34" i="36" s="1"/>
  <c r="AX34" i="36"/>
  <c r="S34" i="36" s="1"/>
  <c r="AC34" i="36" s="1"/>
  <c r="AB35" i="36" s="1"/>
  <c r="AX36" i="36"/>
  <c r="S36" i="36" s="1"/>
  <c r="AC36" i="36" s="1"/>
  <c r="AB37" i="36" s="1"/>
  <c r="AX38" i="36"/>
  <c r="S38" i="36" s="1"/>
  <c r="AC38" i="36" s="1"/>
  <c r="AB39" i="36" s="1"/>
  <c r="AX39" i="36"/>
  <c r="S39" i="36" s="1"/>
  <c r="AC39" i="36" s="1"/>
  <c r="AB40" i="36" s="1"/>
  <c r="AX40" i="36"/>
  <c r="S40" i="36" s="1"/>
  <c r="AC40" i="36" s="1"/>
  <c r="AB41" i="36" s="1"/>
  <c r="AX41" i="36"/>
  <c r="S41" i="36" s="1"/>
  <c r="AC41" i="36" s="1"/>
  <c r="AB42" i="36" s="1"/>
  <c r="AX42" i="36"/>
  <c r="S42" i="36" s="1"/>
  <c r="AC42" i="36" s="1"/>
  <c r="AB43" i="36" s="1"/>
  <c r="AX43" i="36"/>
  <c r="S43" i="36" s="1"/>
  <c r="AC43" i="36" s="1"/>
  <c r="AB44" i="36" s="1"/>
  <c r="AX44" i="36"/>
  <c r="S44" i="36" s="1"/>
  <c r="AC44" i="36" s="1"/>
  <c r="AB45" i="36" s="1"/>
  <c r="AX45" i="36"/>
  <c r="S45" i="36" s="1"/>
  <c r="AC45" i="36" s="1"/>
  <c r="AB46" i="36" s="1"/>
  <c r="AX46" i="36"/>
  <c r="S46" i="36" s="1"/>
  <c r="AC46" i="36" s="1"/>
  <c r="AB47" i="36" s="1"/>
  <c r="AX47" i="36"/>
  <c r="S47" i="36" s="1"/>
  <c r="AC47" i="36" s="1"/>
  <c r="AB48" i="36" s="1"/>
  <c r="AX48" i="36"/>
  <c r="S48" i="36" s="1"/>
  <c r="AC48" i="36" s="1"/>
  <c r="AB49" i="36" s="1"/>
  <c r="AX49" i="36"/>
  <c r="S49" i="36" s="1"/>
  <c r="AC49" i="36" s="1"/>
  <c r="AB50" i="36" s="1"/>
  <c r="AX50" i="36"/>
  <c r="S50" i="36" s="1"/>
  <c r="AC50" i="36" s="1"/>
  <c r="AB51" i="36" s="1"/>
  <c r="AX51" i="36"/>
  <c r="S51" i="36" s="1"/>
  <c r="AC51" i="36" s="1"/>
  <c r="AB52" i="36" s="1"/>
  <c r="AX52" i="36"/>
  <c r="S52" i="36" s="1"/>
  <c r="AC52" i="36" s="1"/>
  <c r="AB53" i="36" s="1"/>
  <c r="AX53" i="36"/>
  <c r="S53" i="36" s="1"/>
  <c r="AC53" i="36" s="1"/>
  <c r="AB54" i="36" s="1"/>
  <c r="AX54" i="36"/>
  <c r="S54" i="36" s="1"/>
  <c r="AC54" i="36" s="1"/>
  <c r="AB55" i="36" s="1"/>
  <c r="AX55" i="36"/>
  <c r="S55" i="36" s="1"/>
  <c r="AC55" i="36" s="1"/>
  <c r="AB56" i="36" s="1"/>
  <c r="AX56" i="36"/>
  <c r="S56" i="36" s="1"/>
  <c r="AC56" i="36" s="1"/>
  <c r="AB57" i="36" s="1"/>
  <c r="AX57" i="36"/>
  <c r="S57" i="36" s="1"/>
  <c r="AC57" i="36" s="1"/>
  <c r="AB58" i="36" s="1"/>
  <c r="AX58" i="36"/>
  <c r="S58" i="36" s="1"/>
  <c r="AC58" i="36" s="1"/>
  <c r="AB59" i="36" s="1"/>
  <c r="AX59" i="36"/>
  <c r="S59" i="36" s="1"/>
  <c r="AC59" i="36" s="1"/>
  <c r="AB60" i="36" s="1"/>
  <c r="AX60" i="36"/>
  <c r="S60" i="36" s="1"/>
  <c r="AC60" i="36" s="1"/>
  <c r="AB61" i="36" s="1"/>
  <c r="AX61" i="36"/>
  <c r="S61" i="36" s="1"/>
  <c r="AC61" i="36" s="1"/>
  <c r="AB62" i="36" s="1"/>
  <c r="AX62" i="36"/>
  <c r="S62" i="36" s="1"/>
  <c r="AC62" i="36" s="1"/>
  <c r="AB63" i="36" s="1"/>
  <c r="AX63" i="36"/>
  <c r="S63" i="36" s="1"/>
  <c r="AC63" i="36" s="1"/>
  <c r="AB64" i="36" s="1"/>
  <c r="AX66" i="36"/>
  <c r="S66" i="36" s="1"/>
  <c r="AC66" i="36" s="1"/>
  <c r="AB67" i="36" s="1"/>
  <c r="AX65" i="36"/>
  <c r="S65" i="36" s="1"/>
  <c r="AC65" i="36" s="1"/>
  <c r="AB66" i="36" s="1"/>
  <c r="AX68" i="36"/>
  <c r="S68" i="36" s="1"/>
  <c r="AC68" i="36" s="1"/>
  <c r="AB69" i="36" s="1"/>
  <c r="AX64" i="36"/>
  <c r="S64" i="36" s="1"/>
  <c r="AC64" i="36" s="1"/>
  <c r="AB65" i="36" s="1"/>
  <c r="AX67" i="36"/>
  <c r="S67" i="36" s="1"/>
  <c r="AC67" i="36" s="1"/>
  <c r="AB68" i="36" s="1"/>
  <c r="AS12" i="32"/>
  <c r="AL12" i="32"/>
  <c r="AU12" i="32" s="1"/>
  <c r="AS30" i="32"/>
  <c r="AL30" i="32"/>
  <c r="AU30" i="32" s="1"/>
  <c r="AS48" i="32"/>
  <c r="AL48" i="32"/>
  <c r="AU48" i="32" s="1"/>
  <c r="AR66" i="75"/>
  <c r="AI67" i="74"/>
  <c r="AN67" i="74"/>
  <c r="W69" i="92"/>
  <c r="AE68" i="92"/>
  <c r="AF68" i="92"/>
  <c r="AO68" i="92" s="1"/>
  <c r="AG68" i="92"/>
  <c r="AP68" i="92" s="1"/>
  <c r="AR68" i="43"/>
  <c r="AS68" i="32"/>
  <c r="AL68" i="32"/>
  <c r="AU68" i="32" s="1"/>
  <c r="AS60" i="80"/>
  <c r="AL60" i="80"/>
  <c r="AU60" i="80" s="1"/>
  <c r="AS21" i="28"/>
  <c r="AL21" i="28"/>
  <c r="AU21" i="28" s="1"/>
  <c r="AS64" i="80"/>
  <c r="AL64" i="80"/>
  <c r="AU64" i="80" s="1"/>
  <c r="AR67" i="35"/>
  <c r="AR70" i="38"/>
  <c r="AH70" i="31"/>
  <c r="AQ70" i="31" s="1"/>
  <c r="AS67" i="32"/>
  <c r="AL67" i="32"/>
  <c r="AU67" i="32" s="1"/>
  <c r="AS20" i="28"/>
  <c r="AL20" i="28"/>
  <c r="AU20" i="28" s="1"/>
  <c r="AE69" i="39"/>
  <c r="W70" i="39"/>
  <c r="AF69" i="39"/>
  <c r="AO69" i="39" s="1"/>
  <c r="AG69" i="39"/>
  <c r="AP69" i="39" s="1"/>
  <c r="AJ9" i="32"/>
  <c r="AJ27" i="32"/>
  <c r="AS45" i="32"/>
  <c r="AL45" i="32"/>
  <c r="AU45" i="32" s="1"/>
  <c r="AS63" i="32"/>
  <c r="AL63" i="32"/>
  <c r="AU63" i="32" s="1"/>
  <c r="AH70" i="87"/>
  <c r="AQ70" i="87" s="1"/>
  <c r="AS58" i="32"/>
  <c r="AL58" i="32"/>
  <c r="AU58" i="32" s="1"/>
  <c r="X72" i="95"/>
  <c r="Y72" i="95"/>
  <c r="AF71" i="38"/>
  <c r="AO71" i="38" s="1"/>
  <c r="AE71" i="38"/>
  <c r="W72" i="38"/>
  <c r="AG71" i="38"/>
  <c r="AP71" i="38" s="1"/>
  <c r="AK42" i="84"/>
  <c r="AT42" i="84" s="1"/>
  <c r="AK6" i="84"/>
  <c r="AT6" i="84" s="1"/>
  <c r="AL69" i="76"/>
  <c r="AU69" i="76" s="1"/>
  <c r="AR69" i="76"/>
  <c r="AR71" i="76" s="1"/>
  <c r="AS32" i="28"/>
  <c r="AL32" i="28"/>
  <c r="AU32" i="28" s="1"/>
  <c r="AS24" i="80"/>
  <c r="AL24" i="80"/>
  <c r="AU24" i="80" s="1"/>
  <c r="Y67" i="27"/>
  <c r="X67" i="27"/>
  <c r="AS56" i="28"/>
  <c r="AL56" i="28"/>
  <c r="AU56" i="28" s="1"/>
  <c r="AG70" i="31"/>
  <c r="AP70" i="31" s="1"/>
  <c r="AF70" i="31"/>
  <c r="AO70" i="31" s="1"/>
  <c r="AE70" i="31"/>
  <c r="W71" i="31"/>
  <c r="AS20" i="32"/>
  <c r="AL20" i="32"/>
  <c r="AU20" i="32" s="1"/>
  <c r="AS38" i="32"/>
  <c r="AL38" i="32"/>
  <c r="AU38" i="32" s="1"/>
  <c r="AS54" i="80"/>
  <c r="AL54" i="80"/>
  <c r="AU54" i="80" s="1"/>
  <c r="AS23" i="80"/>
  <c r="AL23" i="80"/>
  <c r="AU23" i="80" s="1"/>
  <c r="X72" i="26"/>
  <c r="Y72" i="26"/>
  <c r="AS48" i="80"/>
  <c r="AL48" i="80"/>
  <c r="AU48" i="80" s="1"/>
  <c r="AS51" i="28"/>
  <c r="AL51" i="28"/>
  <c r="AU51" i="28" s="1"/>
  <c r="AS50" i="28"/>
  <c r="AL50" i="28"/>
  <c r="AU50" i="28" s="1"/>
  <c r="Z68" i="45"/>
  <c r="AK10" i="32"/>
  <c r="AT10" i="32" s="1"/>
  <c r="AJ10" i="32"/>
  <c r="AS9" i="28"/>
  <c r="AL9" i="28"/>
  <c r="AU9" i="28" s="1"/>
  <c r="AR71" i="79"/>
  <c r="AS7" i="28"/>
  <c r="AL7" i="28"/>
  <c r="AU7" i="28" s="1"/>
  <c r="AI71" i="95"/>
  <c r="AN71" i="95"/>
  <c r="Y71" i="73"/>
  <c r="X71" i="73"/>
  <c r="AR68" i="36"/>
  <c r="AS23" i="32"/>
  <c r="AL23" i="32"/>
  <c r="AU23" i="32" s="1"/>
  <c r="AS41" i="32"/>
  <c r="AL41" i="32"/>
  <c r="AU41" i="32" s="1"/>
  <c r="AS59" i="32"/>
  <c r="AL59" i="32"/>
  <c r="AU59" i="32" s="1"/>
  <c r="AR69" i="90"/>
  <c r="AS41" i="80"/>
  <c r="AL41" i="80"/>
  <c r="AU41" i="80" s="1"/>
  <c r="AG68" i="29"/>
  <c r="AP68" i="29" s="1"/>
  <c r="AF68" i="29"/>
  <c r="AO68" i="29" s="1"/>
  <c r="AE68" i="29"/>
  <c r="W69" i="29"/>
  <c r="AR72" i="91"/>
  <c r="AX64" i="84"/>
  <c r="S64" i="84" s="1"/>
  <c r="AC64" i="84" s="1"/>
  <c r="AB65" i="84" s="1"/>
  <c r="AX58" i="84"/>
  <c r="S58" i="84" s="1"/>
  <c r="AC58" i="84" s="1"/>
  <c r="AB59" i="84" s="1"/>
  <c r="AX52" i="84"/>
  <c r="S52" i="84" s="1"/>
  <c r="AC52" i="84" s="1"/>
  <c r="AB53" i="84" s="1"/>
  <c r="AX46" i="84"/>
  <c r="S46" i="84" s="1"/>
  <c r="AC46" i="84" s="1"/>
  <c r="AB47" i="84" s="1"/>
  <c r="AX40" i="84"/>
  <c r="S40" i="84" s="1"/>
  <c r="AC40" i="84" s="1"/>
  <c r="AB41" i="84" s="1"/>
  <c r="AX34" i="84"/>
  <c r="S34" i="84" s="1"/>
  <c r="AC34" i="84" s="1"/>
  <c r="AB35" i="84" s="1"/>
  <c r="AX28" i="84"/>
  <c r="S28" i="84" s="1"/>
  <c r="AC28" i="84" s="1"/>
  <c r="AB29" i="84" s="1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AX3" i="84"/>
  <c r="S3" i="84" s="1"/>
  <c r="AC3" i="84" s="1"/>
  <c r="X71" i="42"/>
  <c r="Y71" i="42"/>
  <c r="Z69" i="36"/>
  <c r="AS18" i="32"/>
  <c r="AL18" i="32"/>
  <c r="AU18" i="32" s="1"/>
  <c r="AS36" i="32"/>
  <c r="AL36" i="32"/>
  <c r="AU36" i="32" s="1"/>
  <c r="AS54" i="32"/>
  <c r="AL54" i="32"/>
  <c r="AU54" i="32" s="1"/>
  <c r="AS65" i="80"/>
  <c r="AL65" i="80"/>
  <c r="AU65" i="80" s="1"/>
  <c r="AS33" i="28"/>
  <c r="AL33" i="28"/>
  <c r="AU33" i="28" s="1"/>
  <c r="AR67" i="45"/>
  <c r="AR70" i="86"/>
  <c r="AR69" i="87"/>
  <c r="AN66" i="94"/>
  <c r="AI66" i="94"/>
  <c r="AH71" i="86"/>
  <c r="AQ71" i="86" s="1"/>
  <c r="AN71" i="26"/>
  <c r="AI71" i="26"/>
  <c r="AJ15" i="32"/>
  <c r="AJ33" i="32"/>
  <c r="AS51" i="32"/>
  <c r="AL51" i="32"/>
  <c r="AU51" i="32" s="1"/>
  <c r="AS66" i="32"/>
  <c r="AL66" i="32"/>
  <c r="AU66" i="32" s="1"/>
  <c r="Z70" i="87"/>
  <c r="Y71" i="25"/>
  <c r="X71" i="25"/>
  <c r="AF70" i="30"/>
  <c r="AO70" i="30" s="1"/>
  <c r="AE70" i="30"/>
  <c r="W71" i="30"/>
  <c r="AG70" i="30"/>
  <c r="AP70" i="30" s="1"/>
  <c r="AS11" i="80"/>
  <c r="AL11" i="80"/>
  <c r="AU11" i="80" s="1"/>
  <c r="AK12" i="84"/>
  <c r="AT12" i="84" s="1"/>
  <c r="AS4" i="96"/>
  <c r="AS71" i="96" s="1"/>
  <c r="AL4" i="96"/>
  <c r="AU4" i="96" s="1"/>
  <c r="AU71" i="96" s="1"/>
  <c r="C11" i="96" s="1"/>
  <c r="F49" i="97" s="1"/>
  <c r="AS19" i="32"/>
  <c r="AL19" i="32"/>
  <c r="AU19" i="32" s="1"/>
  <c r="AS37" i="32"/>
  <c r="AL37" i="32"/>
  <c r="AU37" i="32" s="1"/>
  <c r="AS26" i="28"/>
  <c r="AL26" i="28"/>
  <c r="AU26" i="28" s="1"/>
  <c r="AN69" i="82"/>
  <c r="AI69" i="82"/>
  <c r="AS26" i="32"/>
  <c r="AL26" i="32"/>
  <c r="AU26" i="32" s="1"/>
  <c r="AS44" i="32"/>
  <c r="AL44" i="32"/>
  <c r="AU44" i="32" s="1"/>
  <c r="AS62" i="32"/>
  <c r="AL62" i="32"/>
  <c r="AU62" i="32" s="1"/>
  <c r="AS18" i="80"/>
  <c r="AL18" i="80"/>
  <c r="AU18" i="80" s="1"/>
  <c r="AR67" i="92"/>
  <c r="AK4" i="32"/>
  <c r="AT4" i="32" s="1"/>
  <c r="AJ4" i="32"/>
  <c r="AH68" i="88"/>
  <c r="AQ68" i="88" s="1"/>
  <c r="AT71" i="76"/>
  <c r="AS12" i="80"/>
  <c r="AL12" i="80"/>
  <c r="AU12" i="80" s="1"/>
  <c r="AS15" i="28"/>
  <c r="AL15" i="28"/>
  <c r="AU15" i="28" s="1"/>
  <c r="AI70" i="25"/>
  <c r="AN70" i="25"/>
  <c r="AJ40" i="32"/>
  <c r="AK40" i="32"/>
  <c r="AT40" i="32" s="1"/>
  <c r="Y71" i="37"/>
  <c r="X71" i="37"/>
  <c r="AS38" i="28"/>
  <c r="AL38" i="28"/>
  <c r="AU38" i="28" s="1"/>
  <c r="AK36" i="84"/>
  <c r="AT36" i="84" s="1"/>
  <c r="AH68" i="47"/>
  <c r="AQ68" i="47" s="1"/>
  <c r="AG69" i="83"/>
  <c r="AP69" i="83" s="1"/>
  <c r="AF69" i="83"/>
  <c r="AO69" i="83" s="1"/>
  <c r="W70" i="83"/>
  <c r="AE69" i="83"/>
  <c r="AS13" i="32"/>
  <c r="AL13" i="32"/>
  <c r="AU13" i="32" s="1"/>
  <c r="AH73" i="91"/>
  <c r="AQ73" i="91" s="1"/>
  <c r="AJ16" i="32"/>
  <c r="AK16" i="32"/>
  <c r="AT16" i="32" s="1"/>
  <c r="AS46" i="32"/>
  <c r="AL46" i="32"/>
  <c r="AU46" i="32" s="1"/>
  <c r="AH71" i="85"/>
  <c r="AQ71" i="85" s="1"/>
  <c r="AN69" i="32"/>
  <c r="AN71" i="32" s="1"/>
  <c r="AI69" i="32"/>
  <c r="AI70" i="37"/>
  <c r="AN70" i="37"/>
  <c r="AH72" i="79"/>
  <c r="AQ72" i="79" s="1"/>
  <c r="AX57" i="84"/>
  <c r="S57" i="84" s="1"/>
  <c r="AC57" i="84" s="1"/>
  <c r="AB58" i="84" s="1"/>
  <c r="AX15" i="84"/>
  <c r="S15" i="84" s="1"/>
  <c r="AC15" i="84" s="1"/>
  <c r="AB16" i="84" s="1"/>
  <c r="AS5" i="28"/>
  <c r="AL5" i="28"/>
  <c r="AU5" i="28" s="1"/>
  <c r="AS14" i="28"/>
  <c r="AL14" i="28"/>
  <c r="AU14" i="28" s="1"/>
  <c r="AK4" i="80"/>
  <c r="AT4" i="80" s="1"/>
  <c r="AT71" i="80" s="1"/>
  <c r="AJ4" i="80"/>
  <c r="AJ22" i="32"/>
  <c r="AK22" i="32"/>
  <c r="AT22" i="32" s="1"/>
  <c r="Z71" i="85"/>
  <c r="X71" i="77"/>
  <c r="Y71" i="77"/>
  <c r="AN69" i="34"/>
  <c r="AI69" i="34"/>
  <c r="AS44" i="28"/>
  <c r="AL44" i="28"/>
  <c r="AU44" i="28" s="1"/>
  <c r="AN69" i="84"/>
  <c r="AN71" i="84" s="1"/>
  <c r="AI69" i="84"/>
  <c r="AS11" i="32"/>
  <c r="AL11" i="32"/>
  <c r="AU11" i="32" s="1"/>
  <c r="AS29" i="32"/>
  <c r="AL29" i="32"/>
  <c r="AU29" i="32" s="1"/>
  <c r="AS47" i="32"/>
  <c r="AL47" i="32"/>
  <c r="AU47" i="32" s="1"/>
  <c r="AS65" i="32"/>
  <c r="AL65" i="32"/>
  <c r="AU65" i="32" s="1"/>
  <c r="Z67" i="75"/>
  <c r="AS5" i="80"/>
  <c r="AL5" i="80"/>
  <c r="AU5" i="80" s="1"/>
  <c r="AF68" i="78"/>
  <c r="AO68" i="78" s="1"/>
  <c r="AE68" i="78"/>
  <c r="W69" i="78"/>
  <c r="AG68" i="78"/>
  <c r="AP68" i="78" s="1"/>
  <c r="AX66" i="84"/>
  <c r="S66" i="84" s="1"/>
  <c r="AC66" i="84" s="1"/>
  <c r="AB67" i="84" s="1"/>
  <c r="AX62" i="84"/>
  <c r="S62" i="84" s="1"/>
  <c r="AC62" i="84" s="1"/>
  <c r="AB63" i="84" s="1"/>
  <c r="AX56" i="84"/>
  <c r="S56" i="84" s="1"/>
  <c r="AC56" i="84" s="1"/>
  <c r="AB57" i="84" s="1"/>
  <c r="AX50" i="84"/>
  <c r="S50" i="84" s="1"/>
  <c r="AC50" i="84" s="1"/>
  <c r="AB51" i="84" s="1"/>
  <c r="AX44" i="84"/>
  <c r="S44" i="84" s="1"/>
  <c r="AC44" i="84" s="1"/>
  <c r="AB45" i="84" s="1"/>
  <c r="AX38" i="84"/>
  <c r="S38" i="84" s="1"/>
  <c r="AC38" i="84" s="1"/>
  <c r="AB39" i="84" s="1"/>
  <c r="AX32" i="84"/>
  <c r="S32" i="84" s="1"/>
  <c r="AC32" i="84" s="1"/>
  <c r="AB33" i="84" s="1"/>
  <c r="AX26" i="84"/>
  <c r="S26" i="84" s="1"/>
  <c r="AC26" i="84" s="1"/>
  <c r="AB27" i="84" s="1"/>
  <c r="AX20" i="84"/>
  <c r="S20" i="84" s="1"/>
  <c r="AC20" i="84" s="1"/>
  <c r="AB21" i="84" s="1"/>
  <c r="AX14" i="84"/>
  <c r="S14" i="84" s="1"/>
  <c r="AC14" i="84" s="1"/>
  <c r="AB15" i="84" s="1"/>
  <c r="AX8" i="84"/>
  <c r="S8" i="84" s="1"/>
  <c r="AC8" i="84" s="1"/>
  <c r="AB9" i="84" s="1"/>
  <c r="AX4" i="84"/>
  <c r="S4" i="84" s="1"/>
  <c r="AC4" i="84" s="1"/>
  <c r="AB5" i="84" s="1"/>
  <c r="AN70" i="42"/>
  <c r="AI70" i="42"/>
  <c r="AH70" i="81"/>
  <c r="AQ70" i="81" s="1"/>
  <c r="AS6" i="32"/>
  <c r="AL6" i="32"/>
  <c r="AU6" i="32" s="1"/>
  <c r="AS24" i="32"/>
  <c r="AL24" i="32"/>
  <c r="AU24" i="32" s="1"/>
  <c r="AS42" i="32"/>
  <c r="AL42" i="32"/>
  <c r="AU42" i="32" s="1"/>
  <c r="AS60" i="32"/>
  <c r="AL60" i="32"/>
  <c r="AU60" i="32" s="1"/>
  <c r="AS30" i="80"/>
  <c r="AL30" i="80"/>
  <c r="AU30" i="80" s="1"/>
  <c r="Y68" i="74"/>
  <c r="X68" i="74"/>
  <c r="AH68" i="92"/>
  <c r="AQ68" i="92" s="1"/>
  <c r="AH67" i="89"/>
  <c r="AQ67" i="89" s="1"/>
  <c r="X70" i="41"/>
  <c r="Y70" i="41"/>
  <c r="AR68" i="39"/>
  <c r="AT71" i="28"/>
  <c r="AR70" i="85"/>
  <c r="AH70" i="90"/>
  <c r="AQ70" i="90" s="1"/>
  <c r="AH69" i="43"/>
  <c r="AQ69" i="43" s="1"/>
  <c r="Y70" i="82"/>
  <c r="X70" i="82"/>
  <c r="AS8" i="32"/>
  <c r="AL8" i="32"/>
  <c r="AU8" i="32" s="1"/>
  <c r="AR66" i="89"/>
  <c r="AR67" i="47"/>
  <c r="AS3" i="32"/>
  <c r="AL3" i="32"/>
  <c r="AU3" i="32" s="1"/>
  <c r="AJ21" i="32"/>
  <c r="AJ39" i="32"/>
  <c r="AS57" i="32"/>
  <c r="AL57" i="32"/>
  <c r="AU57" i="32" s="1"/>
  <c r="AS4" i="76"/>
  <c r="AS71" i="76" s="1"/>
  <c r="AL4" i="76"/>
  <c r="AU4" i="76" s="1"/>
  <c r="AS5" i="32"/>
  <c r="AL5" i="32"/>
  <c r="AU5" i="32" s="1"/>
  <c r="AS53" i="80"/>
  <c r="AL53" i="80"/>
  <c r="AU53" i="80" s="1"/>
  <c r="AS42" i="80"/>
  <c r="AL42" i="80"/>
  <c r="AU42" i="80" s="1"/>
  <c r="AJ54" i="84"/>
  <c r="AK54" i="84"/>
  <c r="AT54" i="84" s="1"/>
  <c r="AJ30" i="84"/>
  <c r="AK30" i="84"/>
  <c r="AT30" i="84" s="1"/>
  <c r="AR67" i="88"/>
  <c r="AH68" i="46"/>
  <c r="AQ68" i="46" s="1"/>
  <c r="AH68" i="35"/>
  <c r="AQ68" i="35" s="1"/>
  <c r="AS6" i="28"/>
  <c r="AL6" i="28"/>
  <c r="AU6" i="28" s="1"/>
  <c r="AS64" i="32"/>
  <c r="AL64" i="32"/>
  <c r="AU64" i="32" s="1"/>
  <c r="AX63" i="84"/>
  <c r="S63" i="84" s="1"/>
  <c r="AC63" i="84" s="1"/>
  <c r="AB64" i="84" s="1"/>
  <c r="AX45" i="84"/>
  <c r="S45" i="84" s="1"/>
  <c r="AC45" i="84" s="1"/>
  <c r="AB46" i="84" s="1"/>
  <c r="AX39" i="84"/>
  <c r="S39" i="84" s="1"/>
  <c r="AC39" i="84" s="1"/>
  <c r="AB40" i="84" s="1"/>
  <c r="AX33" i="84"/>
  <c r="S33" i="84" s="1"/>
  <c r="AC33" i="84" s="1"/>
  <c r="AB34" i="84" s="1"/>
  <c r="AX21" i="84"/>
  <c r="S21" i="84" s="1"/>
  <c r="AC21" i="84" s="1"/>
  <c r="AB22" i="84" s="1"/>
  <c r="AX9" i="84"/>
  <c r="S9" i="84" s="1"/>
  <c r="AC9" i="84" s="1"/>
  <c r="AB10" i="84" s="1"/>
  <c r="Z68" i="35"/>
  <c r="AS3" i="80"/>
  <c r="AL3" i="80"/>
  <c r="AU3" i="80" s="1"/>
  <c r="AR69" i="81"/>
  <c r="AJ28" i="32"/>
  <c r="AK28" i="32"/>
  <c r="AT28" i="32" s="1"/>
  <c r="AS52" i="32"/>
  <c r="AL52" i="32"/>
  <c r="AU52" i="32" s="1"/>
  <c r="AS45" i="28"/>
  <c r="AL45" i="28"/>
  <c r="AU45" i="28" s="1"/>
  <c r="AI70" i="77"/>
  <c r="AN70" i="77"/>
  <c r="AS47" i="80"/>
  <c r="AL47" i="80"/>
  <c r="AU47" i="80" s="1"/>
  <c r="AI70" i="73"/>
  <c r="AN70" i="73"/>
  <c r="Z72" i="79"/>
  <c r="AX68" i="84"/>
  <c r="S68" i="84" s="1"/>
  <c r="AC68" i="84" s="1"/>
  <c r="AB69" i="84" s="1"/>
  <c r="AX61" i="84"/>
  <c r="S61" i="84" s="1"/>
  <c r="AC61" i="84" s="1"/>
  <c r="AB62" i="84" s="1"/>
  <c r="AX55" i="84"/>
  <c r="S55" i="84" s="1"/>
  <c r="AC55" i="84" s="1"/>
  <c r="AB56" i="84" s="1"/>
  <c r="AX49" i="84"/>
  <c r="S49" i="84" s="1"/>
  <c r="AC49" i="84" s="1"/>
  <c r="AB50" i="84" s="1"/>
  <c r="AX43" i="84"/>
  <c r="S43" i="84" s="1"/>
  <c r="AC43" i="84" s="1"/>
  <c r="AB44" i="84" s="1"/>
  <c r="AX37" i="84"/>
  <c r="S37" i="84" s="1"/>
  <c r="AC37" i="84" s="1"/>
  <c r="AB38" i="84" s="1"/>
  <c r="AX31" i="84"/>
  <c r="S31" i="84" s="1"/>
  <c r="AC31" i="84" s="1"/>
  <c r="AB32" i="84" s="1"/>
  <c r="AX25" i="84"/>
  <c r="S25" i="84" s="1"/>
  <c r="AC25" i="84" s="1"/>
  <c r="AB26" i="84" s="1"/>
  <c r="AX19" i="84"/>
  <c r="S19" i="84" s="1"/>
  <c r="AC19" i="84" s="1"/>
  <c r="AB20" i="84" s="1"/>
  <c r="AX13" i="84"/>
  <c r="S13" i="84" s="1"/>
  <c r="AC13" i="84" s="1"/>
  <c r="AB14" i="84" s="1"/>
  <c r="AR68" i="33"/>
  <c r="Z70" i="81"/>
  <c r="AK69" i="32"/>
  <c r="AT69" i="32" s="1"/>
  <c r="Z67" i="89"/>
  <c r="AI69" i="41"/>
  <c r="AN69" i="41"/>
  <c r="AR69" i="31"/>
  <c r="AS7" i="32"/>
  <c r="AL7" i="32"/>
  <c r="AU7" i="32" s="1"/>
  <c r="AS25" i="32"/>
  <c r="AL25" i="32"/>
  <c r="AU25" i="32" s="1"/>
  <c r="AS43" i="32"/>
  <c r="AL43" i="32"/>
  <c r="AU43" i="32" s="1"/>
  <c r="AS61" i="32"/>
  <c r="AL61" i="32"/>
  <c r="AU61" i="32" s="1"/>
  <c r="AS4" i="28"/>
  <c r="AL4" i="28"/>
  <c r="AU4" i="28" s="1"/>
  <c r="AS27" i="28"/>
  <c r="AL27" i="28"/>
  <c r="AU27" i="28" s="1"/>
  <c r="AN66" i="27"/>
  <c r="AI66" i="27"/>
  <c r="AS29" i="80"/>
  <c r="AL29" i="80"/>
  <c r="AU29" i="80" s="1"/>
  <c r="Z69" i="43"/>
  <c r="AS32" i="32"/>
  <c r="AL32" i="32"/>
  <c r="AU32" i="32" s="1"/>
  <c r="AS50" i="32"/>
  <c r="AL50" i="32"/>
  <c r="AU50" i="32" s="1"/>
  <c r="AS57" i="28"/>
  <c r="AL57" i="28"/>
  <c r="AU57" i="28" s="1"/>
  <c r="AS59" i="80"/>
  <c r="AL59" i="80"/>
  <c r="AU59" i="80" s="1"/>
  <c r="X67" i="94"/>
  <c r="Y67" i="94"/>
  <c r="AH69" i="39"/>
  <c r="AQ69" i="39" s="1"/>
  <c r="Z68" i="88"/>
  <c r="AS4" i="40"/>
  <c r="AS71" i="40" s="1"/>
  <c r="AL4" i="40"/>
  <c r="AU4" i="40" s="1"/>
  <c r="AU71" i="40" s="1"/>
  <c r="C11" i="40" s="1"/>
  <c r="AL49" i="32" l="1"/>
  <c r="AU49" i="32" s="1"/>
  <c r="AX37" i="36"/>
  <c r="S37" i="36" s="1"/>
  <c r="AC37" i="36" s="1"/>
  <c r="AB38" i="36" s="1"/>
  <c r="AX31" i="36"/>
  <c r="S31" i="36" s="1"/>
  <c r="AC31" i="36" s="1"/>
  <c r="AB32" i="36" s="1"/>
  <c r="AX25" i="36"/>
  <c r="S25" i="36" s="1"/>
  <c r="AC25" i="36" s="1"/>
  <c r="AB26" i="36" s="1"/>
  <c r="AE69" i="33"/>
  <c r="AL56" i="32"/>
  <c r="AU56" i="32" s="1"/>
  <c r="AL14" i="32"/>
  <c r="AU14" i="32" s="1"/>
  <c r="AK18" i="84"/>
  <c r="AT18" i="84" s="1"/>
  <c r="W70" i="33"/>
  <c r="AL55" i="32"/>
  <c r="AU55" i="32" s="1"/>
  <c r="AX35" i="36"/>
  <c r="S35" i="36" s="1"/>
  <c r="AC35" i="36" s="1"/>
  <c r="AB36" i="36" s="1"/>
  <c r="AJ36" i="36" s="1"/>
  <c r="AX29" i="36"/>
  <c r="S29" i="36" s="1"/>
  <c r="AC29" i="36" s="1"/>
  <c r="AB30" i="36" s="1"/>
  <c r="AJ30" i="36" s="1"/>
  <c r="AX22" i="36"/>
  <c r="S22" i="36" s="1"/>
  <c r="AC22" i="36" s="1"/>
  <c r="AB23" i="36" s="1"/>
  <c r="AG69" i="33"/>
  <c r="AP69" i="33" s="1"/>
  <c r="AX16" i="36"/>
  <c r="S16" i="36" s="1"/>
  <c r="AC16" i="36" s="1"/>
  <c r="AB17" i="36" s="1"/>
  <c r="AG73" i="91"/>
  <c r="AP73" i="91" s="1"/>
  <c r="W74" i="91"/>
  <c r="AX17" i="36"/>
  <c r="S17" i="36" s="1"/>
  <c r="AC17" i="36" s="1"/>
  <c r="AB18" i="36" s="1"/>
  <c r="AJ18" i="36" s="1"/>
  <c r="AX8" i="36"/>
  <c r="S8" i="36" s="1"/>
  <c r="AC8" i="36" s="1"/>
  <c r="AB9" i="36" s="1"/>
  <c r="AX21" i="36"/>
  <c r="S21" i="36" s="1"/>
  <c r="AC21" i="36" s="1"/>
  <c r="AB22" i="36" s="1"/>
  <c r="AX15" i="36"/>
  <c r="S15" i="36" s="1"/>
  <c r="AC15" i="36" s="1"/>
  <c r="AB16" i="36" s="1"/>
  <c r="AX20" i="36"/>
  <c r="S20" i="36" s="1"/>
  <c r="AC20" i="36" s="1"/>
  <c r="AB21" i="36" s="1"/>
  <c r="AX14" i="36"/>
  <c r="S14" i="36" s="1"/>
  <c r="AC14" i="36" s="1"/>
  <c r="AB15" i="36" s="1"/>
  <c r="Z71" i="37"/>
  <c r="AE71" i="37" s="1"/>
  <c r="AX19" i="36"/>
  <c r="S19" i="36" s="1"/>
  <c r="AC19" i="36" s="1"/>
  <c r="AB20" i="36" s="1"/>
  <c r="AX11" i="36"/>
  <c r="S11" i="36" s="1"/>
  <c r="AC11" i="36" s="1"/>
  <c r="AB12" i="36" s="1"/>
  <c r="AX24" i="36"/>
  <c r="S24" i="36" s="1"/>
  <c r="AC24" i="36" s="1"/>
  <c r="AB25" i="36" s="1"/>
  <c r="AX18" i="36"/>
  <c r="S18" i="36" s="1"/>
  <c r="AC18" i="36" s="1"/>
  <c r="AB19" i="36" s="1"/>
  <c r="AX9" i="36"/>
  <c r="S9" i="36" s="1"/>
  <c r="AC9" i="36" s="1"/>
  <c r="AB10" i="36" s="1"/>
  <c r="AJ10" i="36" s="1"/>
  <c r="Z70" i="41"/>
  <c r="AF70" i="41" s="1"/>
  <c r="AO70" i="41" s="1"/>
  <c r="Z72" i="95"/>
  <c r="AJ36" i="84"/>
  <c r="W71" i="90"/>
  <c r="AE70" i="90"/>
  <c r="Z70" i="34"/>
  <c r="AF70" i="90"/>
  <c r="AO70" i="90" s="1"/>
  <c r="AE73" i="91"/>
  <c r="AI73" i="91" s="1"/>
  <c r="AJ6" i="84"/>
  <c r="AX3" i="36"/>
  <c r="S3" i="36" s="1"/>
  <c r="AC3" i="36" s="1"/>
  <c r="AX4" i="36"/>
  <c r="S4" i="36" s="1"/>
  <c r="AC4" i="36" s="1"/>
  <c r="AB5" i="36" s="1"/>
  <c r="AU71" i="76"/>
  <c r="C11" i="76" s="1"/>
  <c r="F29" i="97" s="1"/>
  <c r="AJ42" i="84"/>
  <c r="AS42" i="84" s="1"/>
  <c r="Z67" i="94"/>
  <c r="W68" i="94" s="1"/>
  <c r="Z70" i="82"/>
  <c r="Z71" i="73"/>
  <c r="W72" i="73" s="1"/>
  <c r="Z72" i="26"/>
  <c r="AG72" i="26" s="1"/>
  <c r="AP72" i="26" s="1"/>
  <c r="Z67" i="27"/>
  <c r="AX10" i="36"/>
  <c r="S10" i="36" s="1"/>
  <c r="AC10" i="36" s="1"/>
  <c r="AB11" i="36" s="1"/>
  <c r="AK11" i="36" s="1"/>
  <c r="AT11" i="36" s="1"/>
  <c r="AX5" i="36"/>
  <c r="S5" i="36" s="1"/>
  <c r="AC5" i="36" s="1"/>
  <c r="AB6" i="36" s="1"/>
  <c r="AJ6" i="36" s="1"/>
  <c r="AS71" i="28"/>
  <c r="AX13" i="36"/>
  <c r="S13" i="36" s="1"/>
  <c r="AC13" i="36" s="1"/>
  <c r="AB14" i="36" s="1"/>
  <c r="AX7" i="36"/>
  <c r="S7" i="36" s="1"/>
  <c r="AC7" i="36" s="1"/>
  <c r="AB8" i="36" s="1"/>
  <c r="AJ60" i="84"/>
  <c r="AE68" i="47"/>
  <c r="AN68" i="47" s="1"/>
  <c r="AX12" i="36"/>
  <c r="S12" i="36" s="1"/>
  <c r="AC12" i="36" s="1"/>
  <c r="AB13" i="36" s="1"/>
  <c r="AK13" i="36" s="1"/>
  <c r="AT13" i="36" s="1"/>
  <c r="AU71" i="28"/>
  <c r="C11" i="28" s="1"/>
  <c r="AG71" i="37"/>
  <c r="AP71" i="37" s="1"/>
  <c r="AF67" i="94"/>
  <c r="AO67" i="94" s="1"/>
  <c r="W71" i="82"/>
  <c r="AG70" i="82"/>
  <c r="AP70" i="82" s="1"/>
  <c r="AF70" i="82"/>
  <c r="AO70" i="82" s="1"/>
  <c r="AE70" i="82"/>
  <c r="AG70" i="41"/>
  <c r="AP70" i="41" s="1"/>
  <c r="W73" i="26"/>
  <c r="AF72" i="26"/>
  <c r="AO72" i="26" s="1"/>
  <c r="AS54" i="84"/>
  <c r="AL54" i="84"/>
  <c r="AU54" i="84" s="1"/>
  <c r="AJ11" i="84"/>
  <c r="AK11" i="84"/>
  <c r="AT11" i="84" s="1"/>
  <c r="AF71" i="73"/>
  <c r="AO71" i="73" s="1"/>
  <c r="AE71" i="73"/>
  <c r="AG71" i="73"/>
  <c r="AP71" i="73" s="1"/>
  <c r="Y69" i="47"/>
  <c r="X69" i="47"/>
  <c r="AR69" i="41"/>
  <c r="AJ44" i="84"/>
  <c r="AK44" i="84"/>
  <c r="AT44" i="84" s="1"/>
  <c r="AR66" i="27"/>
  <c r="AF67" i="89"/>
  <c r="AO67" i="89" s="1"/>
  <c r="AE67" i="89"/>
  <c r="AG67" i="89"/>
  <c r="AP67" i="89" s="1"/>
  <c r="W68" i="89"/>
  <c r="AK14" i="84"/>
  <c r="AT14" i="84" s="1"/>
  <c r="AJ14" i="84"/>
  <c r="AJ50" i="84"/>
  <c r="AK50" i="84"/>
  <c r="AT50" i="84" s="1"/>
  <c r="AR70" i="73"/>
  <c r="AJ34" i="84"/>
  <c r="AK34" i="84"/>
  <c r="AT34" i="84" s="1"/>
  <c r="AH70" i="82"/>
  <c r="AQ70" i="82" s="1"/>
  <c r="AJ9" i="84"/>
  <c r="AK9" i="84"/>
  <c r="AT9" i="84" s="1"/>
  <c r="AJ45" i="84"/>
  <c r="AK45" i="84"/>
  <c r="AT45" i="84" s="1"/>
  <c r="W68" i="75"/>
  <c r="AG67" i="75"/>
  <c r="AP67" i="75" s="1"/>
  <c r="AF67" i="75"/>
  <c r="AO67" i="75" s="1"/>
  <c r="AE67" i="75"/>
  <c r="AF71" i="85"/>
  <c r="AO71" i="85" s="1"/>
  <c r="AE71" i="85"/>
  <c r="W72" i="85"/>
  <c r="AG71" i="85"/>
  <c r="AP71" i="85" s="1"/>
  <c r="AL69" i="32"/>
  <c r="AU69" i="32" s="1"/>
  <c r="AR69" i="32"/>
  <c r="AR71" i="32" s="1"/>
  <c r="AN69" i="83"/>
  <c r="AI69" i="83"/>
  <c r="AJ48" i="84"/>
  <c r="AI70" i="30"/>
  <c r="AN70" i="30"/>
  <c r="AR71" i="26"/>
  <c r="AJ3" i="84"/>
  <c r="AB4" i="84"/>
  <c r="AJ41" i="84"/>
  <c r="AK41" i="84"/>
  <c r="AT41" i="84" s="1"/>
  <c r="AH71" i="73"/>
  <c r="AQ71" i="73" s="1"/>
  <c r="AN70" i="31"/>
  <c r="AI70" i="31"/>
  <c r="AH72" i="95"/>
  <c r="AQ72" i="95" s="1"/>
  <c r="X70" i="39"/>
  <c r="Y70" i="39"/>
  <c r="AN70" i="90"/>
  <c r="AR67" i="74"/>
  <c r="AJ66" i="36"/>
  <c r="AK66" i="36"/>
  <c r="AT66" i="36" s="1"/>
  <c r="AJ60" i="36"/>
  <c r="AK60" i="36"/>
  <c r="AT60" i="36" s="1"/>
  <c r="AJ54" i="36"/>
  <c r="AK54" i="36"/>
  <c r="AT54" i="36" s="1"/>
  <c r="AJ48" i="36"/>
  <c r="AK48" i="36"/>
  <c r="AT48" i="36" s="1"/>
  <c r="AJ42" i="36"/>
  <c r="AK42" i="36"/>
  <c r="AT42" i="36" s="1"/>
  <c r="AK36" i="36"/>
  <c r="AT36" i="36" s="1"/>
  <c r="AJ24" i="36"/>
  <c r="AK24" i="36"/>
  <c r="AT24" i="36" s="1"/>
  <c r="AK12" i="36"/>
  <c r="AT12" i="36" s="1"/>
  <c r="AJ7" i="84"/>
  <c r="AK7" i="84"/>
  <c r="AT7" i="84" s="1"/>
  <c r="AK43" i="84"/>
  <c r="AT43" i="84" s="1"/>
  <c r="AJ43" i="84"/>
  <c r="X74" i="91"/>
  <c r="Y74" i="91"/>
  <c r="Y69" i="46"/>
  <c r="X69" i="46"/>
  <c r="AS39" i="32"/>
  <c r="AL39" i="32"/>
  <c r="AU39" i="32" s="1"/>
  <c r="AJ21" i="84"/>
  <c r="AK21" i="84"/>
  <c r="AT21" i="84" s="1"/>
  <c r="AJ57" i="84"/>
  <c r="AK57" i="84"/>
  <c r="AT57" i="84" s="1"/>
  <c r="AI68" i="78"/>
  <c r="AN68" i="78"/>
  <c r="AS22" i="32"/>
  <c r="AL22" i="32"/>
  <c r="AU22" i="32" s="1"/>
  <c r="Y70" i="83"/>
  <c r="X70" i="83"/>
  <c r="AS4" i="32"/>
  <c r="AL4" i="32"/>
  <c r="AU4" i="32" s="1"/>
  <c r="AR69" i="82"/>
  <c r="AH71" i="25"/>
  <c r="AQ71" i="25" s="1"/>
  <c r="AX69" i="36"/>
  <c r="S69" i="36" s="1"/>
  <c r="AC69" i="36" s="1"/>
  <c r="AG69" i="36"/>
  <c r="AP69" i="36" s="1"/>
  <c r="AP71" i="36" s="1"/>
  <c r="AE69" i="36"/>
  <c r="AF69" i="36"/>
  <c r="AO69" i="36" s="1"/>
  <c r="AO71" i="36" s="1"/>
  <c r="AJ17" i="84"/>
  <c r="AK17" i="84"/>
  <c r="AT17" i="84" s="1"/>
  <c r="AJ53" i="84"/>
  <c r="AK53" i="84"/>
  <c r="AT53" i="84" s="1"/>
  <c r="X69" i="29"/>
  <c r="Y69" i="29"/>
  <c r="X72" i="38"/>
  <c r="Y72" i="38"/>
  <c r="AS9" i="32"/>
  <c r="AL9" i="32"/>
  <c r="AU9" i="32" s="1"/>
  <c r="AI68" i="92"/>
  <c r="AN68" i="92"/>
  <c r="AK64" i="36"/>
  <c r="AT64" i="36" s="1"/>
  <c r="AJ64" i="36"/>
  <c r="AK58" i="36"/>
  <c r="AT58" i="36" s="1"/>
  <c r="AJ58" i="36"/>
  <c r="AK52" i="36"/>
  <c r="AT52" i="36" s="1"/>
  <c r="AJ52" i="36"/>
  <c r="AK46" i="36"/>
  <c r="AT46" i="36" s="1"/>
  <c r="AJ46" i="36"/>
  <c r="AJ40" i="36"/>
  <c r="AK40" i="36"/>
  <c r="AT40" i="36" s="1"/>
  <c r="AJ34" i="36"/>
  <c r="AK34" i="36"/>
  <c r="AT34" i="36" s="1"/>
  <c r="AJ28" i="36"/>
  <c r="AK28" i="36"/>
  <c r="AT28" i="36" s="1"/>
  <c r="AJ22" i="36"/>
  <c r="AK22" i="36"/>
  <c r="AT22" i="36" s="1"/>
  <c r="AJ16" i="36"/>
  <c r="AK16" i="36"/>
  <c r="AT16" i="36" s="1"/>
  <c r="AK10" i="36"/>
  <c r="AT10" i="36" s="1"/>
  <c r="AJ5" i="36"/>
  <c r="AK5" i="36"/>
  <c r="AT5" i="36" s="1"/>
  <c r="AJ19" i="84"/>
  <c r="AK19" i="84"/>
  <c r="AT19" i="84" s="1"/>
  <c r="AK55" i="84"/>
  <c r="AT55" i="84" s="1"/>
  <c r="AJ55" i="84"/>
  <c r="AS34" i="32"/>
  <c r="AL34" i="32"/>
  <c r="AU34" i="32" s="1"/>
  <c r="AJ28" i="84"/>
  <c r="AK28" i="84"/>
  <c r="AT28" i="84" s="1"/>
  <c r="X72" i="86"/>
  <c r="Y72" i="86"/>
  <c r="AK20" i="84"/>
  <c r="AT20" i="84" s="1"/>
  <c r="AJ20" i="84"/>
  <c r="AH70" i="41"/>
  <c r="AQ70" i="41" s="1"/>
  <c r="AH68" i="74"/>
  <c r="AQ68" i="74" s="1"/>
  <c r="AS36" i="84"/>
  <c r="AL36" i="84"/>
  <c r="AU36" i="84" s="1"/>
  <c r="AJ23" i="36"/>
  <c r="AK23" i="36"/>
  <c r="AT23" i="36" s="1"/>
  <c r="AK26" i="84"/>
  <c r="AT26" i="84" s="1"/>
  <c r="AJ26" i="84"/>
  <c r="AJ62" i="84"/>
  <c r="AK62" i="84"/>
  <c r="AT62" i="84" s="1"/>
  <c r="AK46" i="84"/>
  <c r="AT46" i="84" s="1"/>
  <c r="AJ46" i="84"/>
  <c r="AH67" i="94"/>
  <c r="AQ67" i="94" s="1"/>
  <c r="W70" i="43"/>
  <c r="AG69" i="43"/>
  <c r="AP69" i="43" s="1"/>
  <c r="AF69" i="43"/>
  <c r="AO69" i="43" s="1"/>
  <c r="AE69" i="43"/>
  <c r="AE70" i="81"/>
  <c r="AG70" i="81"/>
  <c r="AP70" i="81" s="1"/>
  <c r="AF70" i="81"/>
  <c r="AO70" i="81" s="1"/>
  <c r="W71" i="81"/>
  <c r="AK32" i="84"/>
  <c r="AT32" i="84" s="1"/>
  <c r="AJ32" i="84"/>
  <c r="AJ69" i="84"/>
  <c r="AS69" i="84" s="1"/>
  <c r="AK69" i="84"/>
  <c r="AT69" i="84" s="1"/>
  <c r="AE68" i="35"/>
  <c r="W69" i="35"/>
  <c r="AF68" i="35"/>
  <c r="AO68" i="35" s="1"/>
  <c r="AG68" i="35"/>
  <c r="AP68" i="35" s="1"/>
  <c r="AK64" i="84"/>
  <c r="AT64" i="84" s="1"/>
  <c r="AJ64" i="84"/>
  <c r="AJ68" i="84"/>
  <c r="AS21" i="32"/>
  <c r="AL21" i="32"/>
  <c r="AU21" i="32" s="1"/>
  <c r="Z68" i="74"/>
  <c r="AR70" i="42"/>
  <c r="AJ27" i="84"/>
  <c r="AK27" i="84"/>
  <c r="AT27" i="84" s="1"/>
  <c r="AJ63" i="84"/>
  <c r="AK63" i="84"/>
  <c r="AT63" i="84" s="1"/>
  <c r="AR69" i="84"/>
  <c r="AR71" i="84" s="1"/>
  <c r="AS4" i="80"/>
  <c r="AS71" i="80" s="1"/>
  <c r="AL4" i="80"/>
  <c r="AU4" i="80" s="1"/>
  <c r="AU71" i="80" s="1"/>
  <c r="C11" i="80" s="1"/>
  <c r="F33" i="97" s="1"/>
  <c r="AJ16" i="84"/>
  <c r="AK16" i="84"/>
  <c r="AT16" i="84" s="1"/>
  <c r="AH71" i="37"/>
  <c r="AQ71" i="37" s="1"/>
  <c r="AR70" i="25"/>
  <c r="AT71" i="32"/>
  <c r="Z71" i="25"/>
  <c r="AJ23" i="84"/>
  <c r="AK23" i="84"/>
  <c r="AT23" i="84" s="1"/>
  <c r="AJ59" i="84"/>
  <c r="AK59" i="84"/>
  <c r="AT59" i="84" s="1"/>
  <c r="AN68" i="29"/>
  <c r="AI68" i="29"/>
  <c r="AH72" i="26"/>
  <c r="AQ72" i="26" s="1"/>
  <c r="AS6" i="84"/>
  <c r="AL6" i="84"/>
  <c r="AU6" i="84" s="1"/>
  <c r="AI71" i="38"/>
  <c r="AN71" i="38"/>
  <c r="AJ68" i="36"/>
  <c r="AK68" i="36"/>
  <c r="AT68" i="36" s="1"/>
  <c r="AJ63" i="36"/>
  <c r="AK63" i="36"/>
  <c r="AT63" i="36" s="1"/>
  <c r="AJ57" i="36"/>
  <c r="AK57" i="36"/>
  <c r="AT57" i="36" s="1"/>
  <c r="AJ51" i="36"/>
  <c r="AK51" i="36"/>
  <c r="AT51" i="36" s="1"/>
  <c r="AJ45" i="36"/>
  <c r="AK45" i="36"/>
  <c r="AT45" i="36" s="1"/>
  <c r="AJ39" i="36"/>
  <c r="AK39" i="36"/>
  <c r="AT39" i="36" s="1"/>
  <c r="AJ33" i="36"/>
  <c r="AK33" i="36"/>
  <c r="AT33" i="36" s="1"/>
  <c r="AJ27" i="36"/>
  <c r="AK27" i="36"/>
  <c r="AT27" i="36" s="1"/>
  <c r="AJ21" i="36"/>
  <c r="AK21" i="36"/>
  <c r="AT21" i="36" s="1"/>
  <c r="AJ15" i="36"/>
  <c r="AK15" i="36"/>
  <c r="AT15" i="36" s="1"/>
  <c r="AJ9" i="36"/>
  <c r="AK9" i="36"/>
  <c r="AT9" i="36" s="1"/>
  <c r="AJ25" i="84"/>
  <c r="AK25" i="84"/>
  <c r="AT25" i="84" s="1"/>
  <c r="AK61" i="84"/>
  <c r="AT61" i="84" s="1"/>
  <c r="AJ61" i="84"/>
  <c r="Y71" i="93"/>
  <c r="X71" i="93"/>
  <c r="AK52" i="84"/>
  <c r="AT52" i="84" s="1"/>
  <c r="AJ52" i="84"/>
  <c r="AJ56" i="84"/>
  <c r="AK56" i="84"/>
  <c r="AT56" i="84" s="1"/>
  <c r="AJ15" i="84"/>
  <c r="AK15" i="84"/>
  <c r="AT15" i="84" s="1"/>
  <c r="Y69" i="78"/>
  <c r="X69" i="78"/>
  <c r="AR69" i="34"/>
  <c r="AF67" i="27"/>
  <c r="AO67" i="27" s="1"/>
  <c r="AG67" i="27"/>
  <c r="AP67" i="27" s="1"/>
  <c r="W68" i="27"/>
  <c r="AE67" i="27"/>
  <c r="AI69" i="39"/>
  <c r="AN69" i="39"/>
  <c r="AK67" i="36"/>
  <c r="AT67" i="36" s="1"/>
  <c r="AJ67" i="36"/>
  <c r="AJ53" i="36"/>
  <c r="AK53" i="36"/>
  <c r="AT53" i="36" s="1"/>
  <c r="AJ41" i="36"/>
  <c r="AK41" i="36"/>
  <c r="AT41" i="36" s="1"/>
  <c r="AK29" i="36"/>
  <c r="AT29" i="36" s="1"/>
  <c r="AJ11" i="36"/>
  <c r="AJ13" i="84"/>
  <c r="AK13" i="84"/>
  <c r="AT13" i="84" s="1"/>
  <c r="AF68" i="88"/>
  <c r="AO68" i="88" s="1"/>
  <c r="AG68" i="88"/>
  <c r="AP68" i="88" s="1"/>
  <c r="W69" i="88"/>
  <c r="AE68" i="88"/>
  <c r="AK38" i="84"/>
  <c r="AT38" i="84" s="1"/>
  <c r="AJ38" i="84"/>
  <c r="AG72" i="79"/>
  <c r="AP72" i="79" s="1"/>
  <c r="AF72" i="79"/>
  <c r="AO72" i="79" s="1"/>
  <c r="AE72" i="79"/>
  <c r="W73" i="79"/>
  <c r="AR70" i="77"/>
  <c r="AS28" i="32"/>
  <c r="AL28" i="32"/>
  <c r="AU28" i="32" s="1"/>
  <c r="AJ10" i="84"/>
  <c r="AK10" i="84"/>
  <c r="AT10" i="84" s="1"/>
  <c r="AJ33" i="84"/>
  <c r="AK33" i="84"/>
  <c r="AT33" i="84" s="1"/>
  <c r="AK67" i="84"/>
  <c r="AT67" i="84" s="1"/>
  <c r="AJ67" i="84"/>
  <c r="AH71" i="77"/>
  <c r="AQ71" i="77" s="1"/>
  <c r="AK58" i="84"/>
  <c r="AT58" i="84" s="1"/>
  <c r="AJ58" i="84"/>
  <c r="AS16" i="32"/>
  <c r="AL16" i="32"/>
  <c r="AU16" i="32" s="1"/>
  <c r="AN69" i="33"/>
  <c r="AI69" i="33"/>
  <c r="AJ12" i="84"/>
  <c r="AS33" i="32"/>
  <c r="AL33" i="32"/>
  <c r="AU33" i="32" s="1"/>
  <c r="AH71" i="42"/>
  <c r="AQ71" i="42" s="1"/>
  <c r="AJ29" i="84"/>
  <c r="AK29" i="84"/>
  <c r="AT29" i="84" s="1"/>
  <c r="AJ65" i="84"/>
  <c r="AK65" i="84"/>
  <c r="AT65" i="84" s="1"/>
  <c r="AR71" i="95"/>
  <c r="Y69" i="92"/>
  <c r="X69" i="92"/>
  <c r="AJ65" i="36"/>
  <c r="AK65" i="36"/>
  <c r="AT65" i="36" s="1"/>
  <c r="AJ62" i="36"/>
  <c r="AK62" i="36"/>
  <c r="AT62" i="36" s="1"/>
  <c r="AJ56" i="36"/>
  <c r="AK56" i="36"/>
  <c r="AT56" i="36" s="1"/>
  <c r="AJ50" i="36"/>
  <c r="AK50" i="36"/>
  <c r="AT50" i="36" s="1"/>
  <c r="AJ44" i="36"/>
  <c r="AK44" i="36"/>
  <c r="AT44" i="36" s="1"/>
  <c r="AJ38" i="36"/>
  <c r="AK38" i="36"/>
  <c r="AT38" i="36" s="1"/>
  <c r="AJ32" i="36"/>
  <c r="AK32" i="36"/>
  <c r="AT32" i="36" s="1"/>
  <c r="AJ26" i="36"/>
  <c r="AK26" i="36"/>
  <c r="AT26" i="36" s="1"/>
  <c r="AJ20" i="36"/>
  <c r="AK20" i="36"/>
  <c r="AT20" i="36" s="1"/>
  <c r="AJ14" i="36"/>
  <c r="AK14" i="36"/>
  <c r="AT14" i="36" s="1"/>
  <c r="AJ8" i="36"/>
  <c r="AK8" i="36"/>
  <c r="AT8" i="36" s="1"/>
  <c r="AJ31" i="84"/>
  <c r="AK31" i="84"/>
  <c r="AT31" i="84" s="1"/>
  <c r="AJ66" i="84"/>
  <c r="AK66" i="84"/>
  <c r="AT66" i="84" s="1"/>
  <c r="AH70" i="34"/>
  <c r="AQ70" i="34" s="1"/>
  <c r="AI70" i="93"/>
  <c r="AN70" i="93"/>
  <c r="AI71" i="86"/>
  <c r="AN71" i="86"/>
  <c r="AK40" i="84"/>
  <c r="AT40" i="84" s="1"/>
  <c r="AJ40" i="84"/>
  <c r="AJ51" i="84"/>
  <c r="AK51" i="84"/>
  <c r="AT51" i="84" s="1"/>
  <c r="AS40" i="32"/>
  <c r="AL40" i="32"/>
  <c r="AU40" i="32" s="1"/>
  <c r="AR66" i="94"/>
  <c r="AJ47" i="84"/>
  <c r="AK47" i="84"/>
  <c r="AT47" i="84" s="1"/>
  <c r="AF68" i="45"/>
  <c r="AO68" i="45" s="1"/>
  <c r="AE68" i="45"/>
  <c r="W69" i="45"/>
  <c r="AG68" i="45"/>
  <c r="AP68" i="45" s="1"/>
  <c r="AG72" i="95"/>
  <c r="AP72" i="95" s="1"/>
  <c r="W73" i="95"/>
  <c r="AF72" i="95"/>
  <c r="AO72" i="95" s="1"/>
  <c r="AE72" i="95"/>
  <c r="AS27" i="32"/>
  <c r="AL27" i="32"/>
  <c r="AU27" i="32" s="1"/>
  <c r="AJ59" i="36"/>
  <c r="AK59" i="36"/>
  <c r="AT59" i="36" s="1"/>
  <c r="AJ47" i="36"/>
  <c r="AK47" i="36"/>
  <c r="AT47" i="36" s="1"/>
  <c r="AJ35" i="36"/>
  <c r="AK35" i="36"/>
  <c r="AT35" i="36" s="1"/>
  <c r="AK17" i="36"/>
  <c r="AT17" i="36" s="1"/>
  <c r="AJ3" i="36"/>
  <c r="AB4" i="36"/>
  <c r="AK49" i="84"/>
  <c r="AT49" i="84" s="1"/>
  <c r="AJ49" i="84"/>
  <c r="AS60" i="84"/>
  <c r="AL60" i="84"/>
  <c r="AU60" i="84" s="1"/>
  <c r="AN68" i="46"/>
  <c r="AI68" i="46"/>
  <c r="AJ22" i="84"/>
  <c r="AK22" i="84"/>
  <c r="AT22" i="84" s="1"/>
  <c r="AS30" i="84"/>
  <c r="AL30" i="84"/>
  <c r="AU30" i="84" s="1"/>
  <c r="AJ5" i="84"/>
  <c r="AK5" i="84"/>
  <c r="AT5" i="84" s="1"/>
  <c r="AJ39" i="84"/>
  <c r="AK39" i="84"/>
  <c r="AT39" i="84" s="1"/>
  <c r="Z71" i="77"/>
  <c r="AR70" i="37"/>
  <c r="AS18" i="84"/>
  <c r="AL18" i="84"/>
  <c r="AU18" i="84" s="1"/>
  <c r="Y70" i="33"/>
  <c r="X70" i="33"/>
  <c r="Z70" i="33" s="1"/>
  <c r="Y71" i="30"/>
  <c r="X71" i="30"/>
  <c r="W71" i="87"/>
  <c r="AG70" i="87"/>
  <c r="AP70" i="87" s="1"/>
  <c r="AF70" i="87"/>
  <c r="AO70" i="87" s="1"/>
  <c r="AE70" i="87"/>
  <c r="AS15" i="32"/>
  <c r="AL15" i="32"/>
  <c r="AU15" i="32" s="1"/>
  <c r="Z71" i="42"/>
  <c r="AJ35" i="84"/>
  <c r="AK35" i="84"/>
  <c r="AT35" i="84" s="1"/>
  <c r="AS10" i="32"/>
  <c r="AL10" i="32"/>
  <c r="AU10" i="32" s="1"/>
  <c r="X71" i="31"/>
  <c r="Y71" i="31"/>
  <c r="AH67" i="27"/>
  <c r="AQ67" i="27" s="1"/>
  <c r="AL42" i="84"/>
  <c r="AU42" i="84" s="1"/>
  <c r="X71" i="90"/>
  <c r="Y71" i="90"/>
  <c r="AJ69" i="36"/>
  <c r="AS69" i="36" s="1"/>
  <c r="AK69" i="36"/>
  <c r="AT69" i="36" s="1"/>
  <c r="AK61" i="36"/>
  <c r="AT61" i="36" s="1"/>
  <c r="AJ61" i="36"/>
  <c r="AK55" i="36"/>
  <c r="AT55" i="36" s="1"/>
  <c r="AJ55" i="36"/>
  <c r="AK49" i="36"/>
  <c r="AT49" i="36" s="1"/>
  <c r="AJ49" i="36"/>
  <c r="AK43" i="36"/>
  <c r="AT43" i="36" s="1"/>
  <c r="AJ43" i="36"/>
  <c r="AJ37" i="36"/>
  <c r="AK37" i="36"/>
  <c r="AT37" i="36" s="1"/>
  <c r="AJ31" i="36"/>
  <c r="AK31" i="36"/>
  <c r="AT31" i="36" s="1"/>
  <c r="AJ25" i="36"/>
  <c r="AK25" i="36"/>
  <c r="AT25" i="36" s="1"/>
  <c r="AJ19" i="36"/>
  <c r="AK19" i="36"/>
  <c r="AT19" i="36" s="1"/>
  <c r="AJ13" i="36"/>
  <c r="AJ7" i="36"/>
  <c r="AK7" i="36"/>
  <c r="AT7" i="36" s="1"/>
  <c r="AJ37" i="84"/>
  <c r="AK37" i="84"/>
  <c r="AT37" i="84" s="1"/>
  <c r="AF70" i="34"/>
  <c r="AO70" i="34" s="1"/>
  <c r="W71" i="34"/>
  <c r="AG70" i="34"/>
  <c r="AP70" i="34" s="1"/>
  <c r="AE70" i="34"/>
  <c r="AJ24" i="84"/>
  <c r="AJ8" i="84"/>
  <c r="AK30" i="36" l="1"/>
  <c r="AT30" i="36" s="1"/>
  <c r="AF71" i="37"/>
  <c r="AO71" i="37" s="1"/>
  <c r="AI68" i="47"/>
  <c r="W72" i="37"/>
  <c r="Z72" i="38"/>
  <c r="AK18" i="36"/>
  <c r="AT18" i="36" s="1"/>
  <c r="W71" i="41"/>
  <c r="AJ29" i="36"/>
  <c r="Z69" i="47"/>
  <c r="AE70" i="41"/>
  <c r="AJ17" i="36"/>
  <c r="AI70" i="90"/>
  <c r="AR70" i="90" s="1"/>
  <c r="Z69" i="46"/>
  <c r="AN73" i="91"/>
  <c r="AK6" i="36"/>
  <c r="AT6" i="36" s="1"/>
  <c r="AJ12" i="36"/>
  <c r="AE67" i="94"/>
  <c r="AE72" i="26"/>
  <c r="AI72" i="26" s="1"/>
  <c r="AG67" i="94"/>
  <c r="AP67" i="94" s="1"/>
  <c r="Z70" i="39"/>
  <c r="Z72" i="86"/>
  <c r="Z69" i="92"/>
  <c r="AE69" i="92" s="1"/>
  <c r="Z71" i="31"/>
  <c r="AF71" i="31" s="1"/>
  <c r="AO71" i="31" s="1"/>
  <c r="Z69" i="78"/>
  <c r="AF69" i="78" s="1"/>
  <c r="AO69" i="78" s="1"/>
  <c r="AS71" i="32"/>
  <c r="Z71" i="90"/>
  <c r="W72" i="90" s="1"/>
  <c r="AU71" i="32"/>
  <c r="C11" i="32" s="1"/>
  <c r="AF71" i="90"/>
  <c r="AO71" i="90" s="1"/>
  <c r="AG71" i="90"/>
  <c r="AP71" i="90" s="1"/>
  <c r="AE71" i="90"/>
  <c r="AS37" i="84"/>
  <c r="AL37" i="84"/>
  <c r="AU37" i="84" s="1"/>
  <c r="AS8" i="36"/>
  <c r="AL8" i="36"/>
  <c r="AU8" i="36" s="1"/>
  <c r="AS23" i="36"/>
  <c r="AL23" i="36"/>
  <c r="AU23" i="36" s="1"/>
  <c r="AS24" i="84"/>
  <c r="AL24" i="84"/>
  <c r="AU24" i="84" s="1"/>
  <c r="AS55" i="36"/>
  <c r="AL55" i="36"/>
  <c r="AU55" i="36" s="1"/>
  <c r="W72" i="31"/>
  <c r="Y71" i="87"/>
  <c r="X71" i="87"/>
  <c r="AF70" i="33"/>
  <c r="AO70" i="33" s="1"/>
  <c r="AG70" i="33"/>
  <c r="AP70" i="33" s="1"/>
  <c r="AE70" i="33"/>
  <c r="W71" i="33"/>
  <c r="AS17" i="36"/>
  <c r="AL17" i="36"/>
  <c r="AU17" i="36" s="1"/>
  <c r="AS59" i="36"/>
  <c r="AL59" i="36"/>
  <c r="AU59" i="36" s="1"/>
  <c r="AR71" i="86"/>
  <c r="AF69" i="92"/>
  <c r="AO69" i="92" s="1"/>
  <c r="AO71" i="92" s="1"/>
  <c r="AG69" i="92"/>
  <c r="AP69" i="92" s="1"/>
  <c r="AP71" i="92" s="1"/>
  <c r="AX69" i="92"/>
  <c r="S69" i="92" s="1"/>
  <c r="AC69" i="92" s="1"/>
  <c r="AS29" i="84"/>
  <c r="AL29" i="84"/>
  <c r="AU29" i="84" s="1"/>
  <c r="AS38" i="84"/>
  <c r="AL38" i="84"/>
  <c r="AU38" i="84" s="1"/>
  <c r="AS29" i="36"/>
  <c r="AL29" i="36"/>
  <c r="AU29" i="36" s="1"/>
  <c r="AS59" i="84"/>
  <c r="AL59" i="84"/>
  <c r="AU59" i="84" s="1"/>
  <c r="AE68" i="74"/>
  <c r="W69" i="74"/>
  <c r="AF68" i="74"/>
  <c r="AO68" i="74" s="1"/>
  <c r="AG68" i="74"/>
  <c r="AP68" i="74" s="1"/>
  <c r="X70" i="43"/>
  <c r="Y70" i="43"/>
  <c r="AS46" i="84"/>
  <c r="AL46" i="84"/>
  <c r="AU46" i="84" s="1"/>
  <c r="AH72" i="86"/>
  <c r="AQ72" i="86" s="1"/>
  <c r="AS52" i="36"/>
  <c r="AL52" i="36"/>
  <c r="AU52" i="36" s="1"/>
  <c r="AG72" i="38"/>
  <c r="AP72" i="38" s="1"/>
  <c r="AE72" i="38"/>
  <c r="AF72" i="38"/>
  <c r="AO72" i="38" s="1"/>
  <c r="W73" i="38"/>
  <c r="AS12" i="36"/>
  <c r="AL12" i="36"/>
  <c r="AU12" i="36" s="1"/>
  <c r="AS30" i="36"/>
  <c r="AL30" i="36"/>
  <c r="AU30" i="36" s="1"/>
  <c r="AS48" i="36"/>
  <c r="AL48" i="36"/>
  <c r="AU48" i="36" s="1"/>
  <c r="AS66" i="36"/>
  <c r="AL66" i="36"/>
  <c r="AU66" i="36" s="1"/>
  <c r="AH70" i="39"/>
  <c r="AQ70" i="39" s="1"/>
  <c r="AI71" i="85"/>
  <c r="AN71" i="85"/>
  <c r="X68" i="75"/>
  <c r="Y68" i="75"/>
  <c r="AN70" i="41"/>
  <c r="AI70" i="41"/>
  <c r="AS19" i="36"/>
  <c r="AL19" i="36"/>
  <c r="AU19" i="36" s="1"/>
  <c r="AS49" i="84"/>
  <c r="AL49" i="84"/>
  <c r="AU49" i="84" s="1"/>
  <c r="AS44" i="36"/>
  <c r="AL44" i="36"/>
  <c r="AU44" i="36" s="1"/>
  <c r="AH71" i="93"/>
  <c r="AQ71" i="93" s="1"/>
  <c r="AS63" i="84"/>
  <c r="AL63" i="84"/>
  <c r="AU63" i="84" s="1"/>
  <c r="AS32" i="84"/>
  <c r="AL32" i="84"/>
  <c r="AU32" i="84" s="1"/>
  <c r="AI70" i="81"/>
  <c r="AN70" i="81"/>
  <c r="AG72" i="86"/>
  <c r="AP72" i="86" s="1"/>
  <c r="AF72" i="86"/>
  <c r="AO72" i="86" s="1"/>
  <c r="W73" i="86"/>
  <c r="AE72" i="86"/>
  <c r="AS28" i="84"/>
  <c r="AL28" i="84"/>
  <c r="AU28" i="84" s="1"/>
  <c r="AS19" i="84"/>
  <c r="AL19" i="84"/>
  <c r="AU19" i="84" s="1"/>
  <c r="AS16" i="36"/>
  <c r="AL16" i="36"/>
  <c r="AU16" i="36" s="1"/>
  <c r="AS34" i="36"/>
  <c r="AL34" i="36"/>
  <c r="AU34" i="36" s="1"/>
  <c r="AS17" i="84"/>
  <c r="AL17" i="84"/>
  <c r="AU17" i="84" s="1"/>
  <c r="AS21" i="84"/>
  <c r="AL21" i="84"/>
  <c r="AU21" i="84" s="1"/>
  <c r="W70" i="46"/>
  <c r="AG69" i="46"/>
  <c r="AP69" i="46" s="1"/>
  <c r="AE69" i="46"/>
  <c r="AF69" i="46"/>
  <c r="AO69" i="46" s="1"/>
  <c r="AG70" i="39"/>
  <c r="AP70" i="39" s="1"/>
  <c r="AE70" i="39"/>
  <c r="AF70" i="39"/>
  <c r="AO70" i="39" s="1"/>
  <c r="W71" i="39"/>
  <c r="AR70" i="31"/>
  <c r="Y68" i="89"/>
  <c r="X68" i="89"/>
  <c r="W70" i="47"/>
  <c r="AG69" i="47"/>
  <c r="AP69" i="47" s="1"/>
  <c r="AF69" i="47"/>
  <c r="AO69" i="47" s="1"/>
  <c r="AE69" i="47"/>
  <c r="Y71" i="82"/>
  <c r="X71" i="82"/>
  <c r="AS43" i="36"/>
  <c r="AL43" i="36"/>
  <c r="AU43" i="36" s="1"/>
  <c r="AS61" i="36"/>
  <c r="AL61" i="36"/>
  <c r="AU61" i="36" s="1"/>
  <c r="AI70" i="87"/>
  <c r="AN70" i="87"/>
  <c r="AS22" i="84"/>
  <c r="AL22" i="84"/>
  <c r="AU22" i="84" s="1"/>
  <c r="AS35" i="36"/>
  <c r="AL35" i="36"/>
  <c r="AU35" i="36" s="1"/>
  <c r="AS47" i="84"/>
  <c r="AL47" i="84"/>
  <c r="AU47" i="84" s="1"/>
  <c r="AS51" i="84"/>
  <c r="AL51" i="84"/>
  <c r="AU51" i="84" s="1"/>
  <c r="AR70" i="93"/>
  <c r="AS12" i="84"/>
  <c r="AL12" i="84"/>
  <c r="AU12" i="84" s="1"/>
  <c r="AS67" i="84"/>
  <c r="AL67" i="84"/>
  <c r="AU67" i="84" s="1"/>
  <c r="AS10" i="84"/>
  <c r="AL10" i="84"/>
  <c r="AU10" i="84" s="1"/>
  <c r="Y73" i="79"/>
  <c r="X73" i="79"/>
  <c r="AN68" i="88"/>
  <c r="AI68" i="88"/>
  <c r="AS13" i="84"/>
  <c r="AL13" i="84"/>
  <c r="AU13" i="84" s="1"/>
  <c r="AS41" i="36"/>
  <c r="AL41" i="36"/>
  <c r="AU41" i="36" s="1"/>
  <c r="AR69" i="39"/>
  <c r="AS15" i="84"/>
  <c r="AL15" i="84"/>
  <c r="AU15" i="84" s="1"/>
  <c r="AS23" i="84"/>
  <c r="AL23" i="84"/>
  <c r="AU23" i="84" s="1"/>
  <c r="AI69" i="43"/>
  <c r="AN69" i="43"/>
  <c r="AR68" i="47"/>
  <c r="AS58" i="36"/>
  <c r="AL58" i="36"/>
  <c r="AU58" i="36" s="1"/>
  <c r="AH69" i="29"/>
  <c r="AQ69" i="29" s="1"/>
  <c r="AS7" i="84"/>
  <c r="AL7" i="84"/>
  <c r="AU7" i="84" s="1"/>
  <c r="AS18" i="36"/>
  <c r="AS36" i="36"/>
  <c r="AL36" i="36"/>
  <c r="AU36" i="36" s="1"/>
  <c r="AS54" i="36"/>
  <c r="AL54" i="36"/>
  <c r="AU54" i="36" s="1"/>
  <c r="AI67" i="75"/>
  <c r="AN67" i="75"/>
  <c r="AS45" i="84"/>
  <c r="AL45" i="84"/>
  <c r="AU45" i="84" s="1"/>
  <c r="AS44" i="84"/>
  <c r="AL44" i="84"/>
  <c r="AU44" i="84" s="1"/>
  <c r="AS11" i="84"/>
  <c r="AL11" i="84"/>
  <c r="AU11" i="84" s="1"/>
  <c r="AS39" i="84"/>
  <c r="AL39" i="84"/>
  <c r="AU39" i="84" s="1"/>
  <c r="AS20" i="84"/>
  <c r="AL20" i="84"/>
  <c r="AU20" i="84" s="1"/>
  <c r="AS5" i="36"/>
  <c r="AL5" i="36"/>
  <c r="AU5" i="36" s="1"/>
  <c r="AS22" i="36"/>
  <c r="AL22" i="36"/>
  <c r="AU22" i="36" s="1"/>
  <c r="AS40" i="36"/>
  <c r="AL40" i="36"/>
  <c r="AU40" i="36" s="1"/>
  <c r="Z69" i="29"/>
  <c r="AI69" i="36"/>
  <c r="AN69" i="36"/>
  <c r="AN71" i="36" s="1"/>
  <c r="AH70" i="83"/>
  <c r="AQ70" i="83" s="1"/>
  <c r="AR68" i="78"/>
  <c r="AH74" i="91"/>
  <c r="AQ74" i="91" s="1"/>
  <c r="AS41" i="84"/>
  <c r="AL41" i="84"/>
  <c r="AU41" i="84" s="1"/>
  <c r="AR70" i="30"/>
  <c r="AS50" i="84"/>
  <c r="AL50" i="84"/>
  <c r="AU50" i="84" s="1"/>
  <c r="AN67" i="89"/>
  <c r="AI67" i="89"/>
  <c r="X73" i="26"/>
  <c r="Y73" i="26"/>
  <c r="AI70" i="82"/>
  <c r="AN70" i="82"/>
  <c r="AN67" i="94"/>
  <c r="AI70" i="34"/>
  <c r="AN70" i="34"/>
  <c r="AS37" i="36"/>
  <c r="AL37" i="36"/>
  <c r="AU37" i="36" s="1"/>
  <c r="AH71" i="90"/>
  <c r="AQ71" i="90" s="1"/>
  <c r="AH71" i="30"/>
  <c r="AQ71" i="30" s="1"/>
  <c r="AS58" i="84"/>
  <c r="AL58" i="84"/>
  <c r="AU58" i="84" s="1"/>
  <c r="AS25" i="84"/>
  <c r="AL25" i="84"/>
  <c r="AU25" i="84" s="1"/>
  <c r="AS57" i="36"/>
  <c r="AL57" i="36"/>
  <c r="AU57" i="36" s="1"/>
  <c r="AS7" i="36"/>
  <c r="AL7" i="36"/>
  <c r="AU7" i="36" s="1"/>
  <c r="Z71" i="30"/>
  <c r="AJ4" i="36"/>
  <c r="AK4" i="36"/>
  <c r="AT4" i="36" s="1"/>
  <c r="AS32" i="36"/>
  <c r="AL32" i="36"/>
  <c r="AU32" i="36" s="1"/>
  <c r="AS65" i="36"/>
  <c r="AL65" i="36"/>
  <c r="AU65" i="36" s="1"/>
  <c r="AR69" i="33"/>
  <c r="X69" i="88"/>
  <c r="Y69" i="88"/>
  <c r="Z71" i="93"/>
  <c r="AS45" i="36"/>
  <c r="AL45" i="36"/>
  <c r="AU45" i="36" s="1"/>
  <c r="AS27" i="84"/>
  <c r="AL27" i="84"/>
  <c r="AU27" i="84" s="1"/>
  <c r="AS62" i="84"/>
  <c r="AL62" i="84"/>
  <c r="AU62" i="84" s="1"/>
  <c r="AS49" i="36"/>
  <c r="AL49" i="36"/>
  <c r="AU49" i="36" s="1"/>
  <c r="AH70" i="33"/>
  <c r="AQ70" i="33" s="1"/>
  <c r="AS65" i="84"/>
  <c r="AL65" i="84"/>
  <c r="AU65" i="84" s="1"/>
  <c r="AS11" i="36"/>
  <c r="AL11" i="36"/>
  <c r="AU11" i="36" s="1"/>
  <c r="AS53" i="36"/>
  <c r="AL53" i="36"/>
  <c r="AU53" i="36" s="1"/>
  <c r="AN67" i="27"/>
  <c r="AI67" i="27"/>
  <c r="AH69" i="78"/>
  <c r="AQ69" i="78" s="1"/>
  <c r="AS56" i="84"/>
  <c r="AL56" i="84"/>
  <c r="AU56" i="84" s="1"/>
  <c r="AS61" i="84"/>
  <c r="AL61" i="84"/>
  <c r="AU61" i="84" s="1"/>
  <c r="AS64" i="84"/>
  <c r="AL64" i="84"/>
  <c r="AU64" i="84" s="1"/>
  <c r="AI68" i="35"/>
  <c r="AN68" i="35"/>
  <c r="Y71" i="81"/>
  <c r="X71" i="81"/>
  <c r="AS26" i="84"/>
  <c r="AL26" i="84"/>
  <c r="AU26" i="84" s="1"/>
  <c r="AS55" i="84"/>
  <c r="AL55" i="84"/>
  <c r="AU55" i="84" s="1"/>
  <c r="AS46" i="36"/>
  <c r="AL46" i="36"/>
  <c r="AU46" i="36" s="1"/>
  <c r="AS64" i="36"/>
  <c r="AL64" i="36"/>
  <c r="AU64" i="36" s="1"/>
  <c r="Z74" i="91"/>
  <c r="AS6" i="36"/>
  <c r="AL6" i="36"/>
  <c r="AU6" i="36" s="1"/>
  <c r="AS24" i="36"/>
  <c r="AL24" i="36"/>
  <c r="AU24" i="36" s="1"/>
  <c r="AS42" i="36"/>
  <c r="AL42" i="36"/>
  <c r="AU42" i="36" s="1"/>
  <c r="AS60" i="36"/>
  <c r="AL60" i="36"/>
  <c r="AU60" i="36" s="1"/>
  <c r="AJ4" i="84"/>
  <c r="AK4" i="84"/>
  <c r="AT4" i="84" s="1"/>
  <c r="AT71" i="84" s="1"/>
  <c r="AS48" i="84"/>
  <c r="AL48" i="84"/>
  <c r="AU48" i="84" s="1"/>
  <c r="AS9" i="84"/>
  <c r="AL9" i="84"/>
  <c r="AU9" i="84" s="1"/>
  <c r="AS14" i="84"/>
  <c r="AL14" i="84"/>
  <c r="AU14" i="84" s="1"/>
  <c r="Y72" i="73"/>
  <c r="X72" i="73"/>
  <c r="Y72" i="37"/>
  <c r="X72" i="37"/>
  <c r="AS26" i="36"/>
  <c r="AL26" i="36"/>
  <c r="AU26" i="36" s="1"/>
  <c r="AS62" i="36"/>
  <c r="AL62" i="36"/>
  <c r="AU62" i="36" s="1"/>
  <c r="AS21" i="36"/>
  <c r="AL21" i="36"/>
  <c r="AU21" i="36" s="1"/>
  <c r="AS39" i="36"/>
  <c r="AL39" i="36"/>
  <c r="AU39" i="36" s="1"/>
  <c r="AR71" i="38"/>
  <c r="AS16" i="84"/>
  <c r="AL16" i="84"/>
  <c r="AU16" i="84" s="1"/>
  <c r="AR68" i="92"/>
  <c r="AS25" i="36"/>
  <c r="AL25" i="36"/>
  <c r="AU25" i="36" s="1"/>
  <c r="AS5" i="84"/>
  <c r="AL5" i="84"/>
  <c r="AU5" i="84" s="1"/>
  <c r="AR68" i="46"/>
  <c r="AN72" i="95"/>
  <c r="AI72" i="95"/>
  <c r="X69" i="45"/>
  <c r="Y69" i="45"/>
  <c r="AS40" i="84"/>
  <c r="AL40" i="84"/>
  <c r="AU40" i="84" s="1"/>
  <c r="AS66" i="84"/>
  <c r="AL66" i="84"/>
  <c r="AU66" i="84" s="1"/>
  <c r="AS14" i="36"/>
  <c r="AL14" i="36"/>
  <c r="AU14" i="36" s="1"/>
  <c r="AS50" i="36"/>
  <c r="AL50" i="36"/>
  <c r="AU50" i="36" s="1"/>
  <c r="AN72" i="79"/>
  <c r="AI72" i="79"/>
  <c r="AS9" i="36"/>
  <c r="AL9" i="36"/>
  <c r="AU9" i="36" s="1"/>
  <c r="AS27" i="36"/>
  <c r="AL27" i="36"/>
  <c r="AU27" i="36" s="1"/>
  <c r="AS63" i="36"/>
  <c r="AL63" i="36"/>
  <c r="AU63" i="36" s="1"/>
  <c r="AR68" i="29"/>
  <c r="AG71" i="25"/>
  <c r="AP71" i="25" s="1"/>
  <c r="AF71" i="25"/>
  <c r="AO71" i="25" s="1"/>
  <c r="AE71" i="25"/>
  <c r="W72" i="25"/>
  <c r="AS68" i="84"/>
  <c r="AL68" i="84"/>
  <c r="AU68" i="84" s="1"/>
  <c r="Y69" i="35"/>
  <c r="X69" i="35"/>
  <c r="X71" i="34"/>
  <c r="Y71" i="34"/>
  <c r="AS35" i="84"/>
  <c r="AL35" i="84"/>
  <c r="AU35" i="84" s="1"/>
  <c r="AS3" i="36"/>
  <c r="AL3" i="36"/>
  <c r="AU3" i="36" s="1"/>
  <c r="AS47" i="36"/>
  <c r="AL47" i="36"/>
  <c r="AU47" i="36" s="1"/>
  <c r="AH69" i="92"/>
  <c r="AQ69" i="92" s="1"/>
  <c r="AQ71" i="92" s="1"/>
  <c r="AZ3" i="92"/>
  <c r="AX6" i="92" s="1"/>
  <c r="S6" i="92" s="1"/>
  <c r="AC6" i="92" s="1"/>
  <c r="AB7" i="92" s="1"/>
  <c r="AS8" i="84"/>
  <c r="AL8" i="84"/>
  <c r="AU8" i="84" s="1"/>
  <c r="AS13" i="36"/>
  <c r="AL13" i="36"/>
  <c r="AU13" i="36" s="1"/>
  <c r="AS31" i="36"/>
  <c r="AL31" i="36"/>
  <c r="AU31" i="36" s="1"/>
  <c r="AH71" i="31"/>
  <c r="AQ71" i="31" s="1"/>
  <c r="W72" i="42"/>
  <c r="AG71" i="42"/>
  <c r="AP71" i="42" s="1"/>
  <c r="AF71" i="42"/>
  <c r="AO71" i="42" s="1"/>
  <c r="AE71" i="42"/>
  <c r="AG71" i="77"/>
  <c r="AP71" i="77" s="1"/>
  <c r="AF71" i="77"/>
  <c r="AO71" i="77" s="1"/>
  <c r="AE71" i="77"/>
  <c r="W72" i="77"/>
  <c r="X73" i="95"/>
  <c r="Y73" i="95"/>
  <c r="AN68" i="45"/>
  <c r="AI68" i="45"/>
  <c r="AS31" i="84"/>
  <c r="AL31" i="84"/>
  <c r="AU31" i="84" s="1"/>
  <c r="AS20" i="36"/>
  <c r="AL20" i="36"/>
  <c r="AU20" i="36" s="1"/>
  <c r="AS38" i="36"/>
  <c r="AL38" i="36"/>
  <c r="AU38" i="36" s="1"/>
  <c r="AS56" i="36"/>
  <c r="AL56" i="36"/>
  <c r="AU56" i="36" s="1"/>
  <c r="AS33" i="84"/>
  <c r="AL33" i="84"/>
  <c r="AU33" i="84" s="1"/>
  <c r="AS67" i="36"/>
  <c r="AL67" i="36"/>
  <c r="AU67" i="36" s="1"/>
  <c r="X68" i="27"/>
  <c r="Y68" i="27"/>
  <c r="AS52" i="84"/>
  <c r="AL52" i="84"/>
  <c r="AU52" i="84" s="1"/>
  <c r="AS15" i="36"/>
  <c r="AL15" i="36"/>
  <c r="AU15" i="36" s="1"/>
  <c r="AS33" i="36"/>
  <c r="AL33" i="36"/>
  <c r="AU33" i="36" s="1"/>
  <c r="AS51" i="36"/>
  <c r="AL51" i="36"/>
  <c r="AU51" i="36" s="1"/>
  <c r="AS68" i="36"/>
  <c r="AL68" i="36"/>
  <c r="AU68" i="36" s="1"/>
  <c r="AL69" i="84"/>
  <c r="AU69" i="84" s="1"/>
  <c r="AR73" i="91"/>
  <c r="AS10" i="36"/>
  <c r="AL10" i="36"/>
  <c r="AU10" i="36" s="1"/>
  <c r="AS28" i="36"/>
  <c r="AL28" i="36"/>
  <c r="AU28" i="36" s="1"/>
  <c r="AH72" i="38"/>
  <c r="AQ72" i="38" s="1"/>
  <c r="AS53" i="84"/>
  <c r="AL53" i="84"/>
  <c r="AU53" i="84" s="1"/>
  <c r="Z70" i="83"/>
  <c r="AS57" i="84"/>
  <c r="AL57" i="84"/>
  <c r="AU57" i="84" s="1"/>
  <c r="AH69" i="46"/>
  <c r="AQ69" i="46" s="1"/>
  <c r="AS43" i="84"/>
  <c r="AL43" i="84"/>
  <c r="AU43" i="84" s="1"/>
  <c r="AS3" i="84"/>
  <c r="AL3" i="84"/>
  <c r="AU3" i="84" s="1"/>
  <c r="AR69" i="83"/>
  <c r="Y72" i="85"/>
  <c r="X72" i="85"/>
  <c r="AS34" i="84"/>
  <c r="AL34" i="84"/>
  <c r="AU34" i="84" s="1"/>
  <c r="AH69" i="47"/>
  <c r="AQ69" i="47" s="1"/>
  <c r="AI71" i="73"/>
  <c r="AN71" i="73"/>
  <c r="X71" i="41"/>
  <c r="Y71" i="41"/>
  <c r="X68" i="94"/>
  <c r="Y68" i="94"/>
  <c r="AI71" i="37"/>
  <c r="AN71" i="37"/>
  <c r="AL18" i="36" l="1"/>
  <c r="AU18" i="36" s="1"/>
  <c r="AT71" i="36"/>
  <c r="Z68" i="89"/>
  <c r="AN72" i="26"/>
  <c r="AX68" i="92"/>
  <c r="S68" i="92" s="1"/>
  <c r="AC68" i="92" s="1"/>
  <c r="AB69" i="92" s="1"/>
  <c r="AX60" i="92"/>
  <c r="S60" i="92" s="1"/>
  <c r="AC60" i="92" s="1"/>
  <c r="AB61" i="92" s="1"/>
  <c r="AJ61" i="92" s="1"/>
  <c r="AX54" i="92"/>
  <c r="S54" i="92" s="1"/>
  <c r="AC54" i="92" s="1"/>
  <c r="AB55" i="92" s="1"/>
  <c r="AX48" i="92"/>
  <c r="S48" i="92" s="1"/>
  <c r="AC48" i="92" s="1"/>
  <c r="AB49" i="92" s="1"/>
  <c r="AX39" i="92"/>
  <c r="S39" i="92" s="1"/>
  <c r="AC39" i="92" s="1"/>
  <c r="AB40" i="92" s="1"/>
  <c r="AK40" i="92" s="1"/>
  <c r="AT40" i="92" s="1"/>
  <c r="AX27" i="92"/>
  <c r="S27" i="92" s="1"/>
  <c r="AC27" i="92" s="1"/>
  <c r="AB28" i="92" s="1"/>
  <c r="W70" i="78"/>
  <c r="AX30" i="92"/>
  <c r="S30" i="92" s="1"/>
  <c r="AC30" i="92" s="1"/>
  <c r="AB31" i="92" s="1"/>
  <c r="AX64" i="92"/>
  <c r="S64" i="92" s="1"/>
  <c r="AC64" i="92" s="1"/>
  <c r="AB65" i="92" s="1"/>
  <c r="AX59" i="92"/>
  <c r="S59" i="92" s="1"/>
  <c r="AC59" i="92" s="1"/>
  <c r="AB60" i="92" s="1"/>
  <c r="AX53" i="92"/>
  <c r="S53" i="92" s="1"/>
  <c r="AC53" i="92" s="1"/>
  <c r="AB54" i="92" s="1"/>
  <c r="AJ54" i="92" s="1"/>
  <c r="AX47" i="92"/>
  <c r="S47" i="92" s="1"/>
  <c r="AC47" i="92" s="1"/>
  <c r="AB48" i="92" s="1"/>
  <c r="AX37" i="92"/>
  <c r="S37" i="92" s="1"/>
  <c r="AC37" i="92" s="1"/>
  <c r="AB38" i="92" s="1"/>
  <c r="AX25" i="92"/>
  <c r="S25" i="92" s="1"/>
  <c r="AC25" i="92" s="1"/>
  <c r="AB26" i="92" s="1"/>
  <c r="AJ26" i="92" s="1"/>
  <c r="AE69" i="78"/>
  <c r="AX65" i="92"/>
  <c r="S65" i="92" s="1"/>
  <c r="AC65" i="92" s="1"/>
  <c r="AB66" i="92" s="1"/>
  <c r="AX42" i="92"/>
  <c r="S42" i="92" s="1"/>
  <c r="AC42" i="92" s="1"/>
  <c r="AB43" i="92" s="1"/>
  <c r="AX66" i="92"/>
  <c r="S66" i="92" s="1"/>
  <c r="AC66" i="92" s="1"/>
  <c r="AB67" i="92" s="1"/>
  <c r="AX58" i="92"/>
  <c r="S58" i="92" s="1"/>
  <c r="AC58" i="92" s="1"/>
  <c r="AB59" i="92" s="1"/>
  <c r="AX52" i="92"/>
  <c r="S52" i="92" s="1"/>
  <c r="AC52" i="92" s="1"/>
  <c r="AB53" i="92" s="1"/>
  <c r="AK53" i="92" s="1"/>
  <c r="AT53" i="92" s="1"/>
  <c r="AX46" i="92"/>
  <c r="S46" i="92" s="1"/>
  <c r="AC46" i="92" s="1"/>
  <c r="AB47" i="92" s="1"/>
  <c r="AX36" i="92"/>
  <c r="S36" i="92" s="1"/>
  <c r="AC36" i="92" s="1"/>
  <c r="AB37" i="92" s="1"/>
  <c r="AX24" i="92"/>
  <c r="S24" i="92" s="1"/>
  <c r="AC24" i="92" s="1"/>
  <c r="AB25" i="92" s="1"/>
  <c r="AG69" i="78"/>
  <c r="AP69" i="78" s="1"/>
  <c r="AX61" i="92"/>
  <c r="S61" i="92" s="1"/>
  <c r="AC61" i="92" s="1"/>
  <c r="AB62" i="92" s="1"/>
  <c r="AX49" i="92"/>
  <c r="S49" i="92" s="1"/>
  <c r="AC49" i="92" s="1"/>
  <c r="AB50" i="92" s="1"/>
  <c r="AJ50" i="92" s="1"/>
  <c r="AX63" i="92"/>
  <c r="S63" i="92" s="1"/>
  <c r="AC63" i="92" s="1"/>
  <c r="AB64" i="92" s="1"/>
  <c r="AX57" i="92"/>
  <c r="S57" i="92" s="1"/>
  <c r="AC57" i="92" s="1"/>
  <c r="AB58" i="92" s="1"/>
  <c r="AX51" i="92"/>
  <c r="S51" i="92" s="1"/>
  <c r="AC51" i="92" s="1"/>
  <c r="AB52" i="92" s="1"/>
  <c r="AX45" i="92"/>
  <c r="S45" i="92" s="1"/>
  <c r="AC45" i="92" s="1"/>
  <c r="AB46" i="92" s="1"/>
  <c r="AX33" i="92"/>
  <c r="S33" i="92" s="1"/>
  <c r="AC33" i="92" s="1"/>
  <c r="AB34" i="92" s="1"/>
  <c r="AX19" i="92"/>
  <c r="S19" i="92" s="1"/>
  <c r="AC19" i="92" s="1"/>
  <c r="AB20" i="92" s="1"/>
  <c r="AJ20" i="92" s="1"/>
  <c r="AX55" i="92"/>
  <c r="S55" i="92" s="1"/>
  <c r="AC55" i="92" s="1"/>
  <c r="AB56" i="92" s="1"/>
  <c r="AX67" i="92"/>
  <c r="S67" i="92" s="1"/>
  <c r="AC67" i="92" s="1"/>
  <c r="AB68" i="92" s="1"/>
  <c r="AX62" i="92"/>
  <c r="S62" i="92" s="1"/>
  <c r="AC62" i="92" s="1"/>
  <c r="AB63" i="92" s="1"/>
  <c r="AJ63" i="92" s="1"/>
  <c r="AX56" i="92"/>
  <c r="S56" i="92" s="1"/>
  <c r="AC56" i="92" s="1"/>
  <c r="AB57" i="92" s="1"/>
  <c r="AX50" i="92"/>
  <c r="S50" i="92" s="1"/>
  <c r="AC50" i="92" s="1"/>
  <c r="AB51" i="92" s="1"/>
  <c r="AX43" i="92"/>
  <c r="S43" i="92" s="1"/>
  <c r="AC43" i="92" s="1"/>
  <c r="AB44" i="92" s="1"/>
  <c r="AJ44" i="92" s="1"/>
  <c r="AX31" i="92"/>
  <c r="S31" i="92" s="1"/>
  <c r="AC31" i="92" s="1"/>
  <c r="AB32" i="92" s="1"/>
  <c r="AX16" i="92"/>
  <c r="S16" i="92" s="1"/>
  <c r="AC16" i="92" s="1"/>
  <c r="AB17" i="92" s="1"/>
  <c r="Z72" i="37"/>
  <c r="AE72" i="37" s="1"/>
  <c r="AG71" i="31"/>
  <c r="AP71" i="31" s="1"/>
  <c r="AX44" i="92"/>
  <c r="S44" i="92" s="1"/>
  <c r="AC44" i="92" s="1"/>
  <c r="AB45" i="92" s="1"/>
  <c r="AX38" i="92"/>
  <c r="S38" i="92" s="1"/>
  <c r="AC38" i="92" s="1"/>
  <c r="AB39" i="92" s="1"/>
  <c r="AK39" i="92" s="1"/>
  <c r="AT39" i="92" s="1"/>
  <c r="AX32" i="92"/>
  <c r="S32" i="92" s="1"/>
  <c r="AC32" i="92" s="1"/>
  <c r="AB33" i="92" s="1"/>
  <c r="AX26" i="92"/>
  <c r="S26" i="92" s="1"/>
  <c r="AC26" i="92" s="1"/>
  <c r="AB27" i="92" s="1"/>
  <c r="AX18" i="92"/>
  <c r="S18" i="92" s="1"/>
  <c r="AC18" i="92" s="1"/>
  <c r="AB19" i="92" s="1"/>
  <c r="Z72" i="73"/>
  <c r="AG72" i="73" s="1"/>
  <c r="AP72" i="73" s="1"/>
  <c r="Z72" i="85"/>
  <c r="AG72" i="85" s="1"/>
  <c r="AP72" i="85" s="1"/>
  <c r="AX41" i="92"/>
  <c r="S41" i="92" s="1"/>
  <c r="AC41" i="92" s="1"/>
  <c r="AB42" i="92" s="1"/>
  <c r="AK42" i="92" s="1"/>
  <c r="AT42" i="92" s="1"/>
  <c r="AX35" i="92"/>
  <c r="S35" i="92" s="1"/>
  <c r="AC35" i="92" s="1"/>
  <c r="AB36" i="92" s="1"/>
  <c r="AX29" i="92"/>
  <c r="S29" i="92" s="1"/>
  <c r="AC29" i="92" s="1"/>
  <c r="AB30" i="92" s="1"/>
  <c r="AX23" i="92"/>
  <c r="S23" i="92" s="1"/>
  <c r="AC23" i="92" s="1"/>
  <c r="AB24" i="92" s="1"/>
  <c r="AJ24" i="92" s="1"/>
  <c r="AI67" i="94"/>
  <c r="AR67" i="94" s="1"/>
  <c r="Z68" i="27"/>
  <c r="AX40" i="92"/>
  <c r="S40" i="92" s="1"/>
  <c r="AC40" i="92" s="1"/>
  <c r="AB41" i="92" s="1"/>
  <c r="AJ41" i="92" s="1"/>
  <c r="AX34" i="92"/>
  <c r="S34" i="92" s="1"/>
  <c r="AC34" i="92" s="1"/>
  <c r="AB35" i="92" s="1"/>
  <c r="AX28" i="92"/>
  <c r="S28" i="92" s="1"/>
  <c r="AC28" i="92" s="1"/>
  <c r="AB29" i="92" s="1"/>
  <c r="AK29" i="92" s="1"/>
  <c r="AT29" i="92" s="1"/>
  <c r="AX21" i="92"/>
  <c r="S21" i="92" s="1"/>
  <c r="AC21" i="92" s="1"/>
  <c r="AB22" i="92" s="1"/>
  <c r="AK22" i="92" s="1"/>
  <c r="AT22" i="92" s="1"/>
  <c r="AE71" i="31"/>
  <c r="AN71" i="31" s="1"/>
  <c r="AX20" i="92"/>
  <c r="S20" i="92" s="1"/>
  <c r="AC20" i="92" s="1"/>
  <c r="AB21" i="92" s="1"/>
  <c r="Z70" i="43"/>
  <c r="W71" i="43" s="1"/>
  <c r="Z71" i="81"/>
  <c r="AG71" i="81" s="1"/>
  <c r="AP71" i="81" s="1"/>
  <c r="AX22" i="92"/>
  <c r="S22" i="92" s="1"/>
  <c r="AC22" i="92" s="1"/>
  <c r="AB23" i="92" s="1"/>
  <c r="AJ23" i="92" s="1"/>
  <c r="AX15" i="92"/>
  <c r="S15" i="92" s="1"/>
  <c r="AC15" i="92" s="1"/>
  <c r="AB16" i="92" s="1"/>
  <c r="AJ16" i="92" s="1"/>
  <c r="Z69" i="35"/>
  <c r="AG69" i="35" s="1"/>
  <c r="AP69" i="35" s="1"/>
  <c r="Z73" i="79"/>
  <c r="AF73" i="79" s="1"/>
  <c r="AO73" i="79" s="1"/>
  <c r="AX14" i="92"/>
  <c r="S14" i="92" s="1"/>
  <c r="AC14" i="92" s="1"/>
  <c r="AB15" i="92" s="1"/>
  <c r="AK15" i="92" s="1"/>
  <c r="AT15" i="92" s="1"/>
  <c r="AX12" i="92"/>
  <c r="S12" i="92" s="1"/>
  <c r="AC12" i="92" s="1"/>
  <c r="AB13" i="92" s="1"/>
  <c r="AX11" i="92"/>
  <c r="S11" i="92" s="1"/>
  <c r="AC11" i="92" s="1"/>
  <c r="AB12" i="92" s="1"/>
  <c r="AJ12" i="92" s="1"/>
  <c r="AX8" i="92"/>
  <c r="S8" i="92" s="1"/>
  <c r="AC8" i="92" s="1"/>
  <c r="AB9" i="92" s="1"/>
  <c r="AK9" i="92" s="1"/>
  <c r="AT9" i="92" s="1"/>
  <c r="Z71" i="41"/>
  <c r="W72" i="41" s="1"/>
  <c r="AX5" i="92"/>
  <c r="S5" i="92" s="1"/>
  <c r="AC5" i="92" s="1"/>
  <c r="AB6" i="92" s="1"/>
  <c r="Z73" i="95"/>
  <c r="W74" i="95" s="1"/>
  <c r="AX4" i="92"/>
  <c r="S4" i="92" s="1"/>
  <c r="AC4" i="92" s="1"/>
  <c r="AB5" i="92" s="1"/>
  <c r="AX17" i="92"/>
  <c r="S17" i="92" s="1"/>
  <c r="AC17" i="92" s="1"/>
  <c r="AB18" i="92" s="1"/>
  <c r="AX10" i="92"/>
  <c r="S10" i="92" s="1"/>
  <c r="AC10" i="92" s="1"/>
  <c r="AB11" i="92" s="1"/>
  <c r="AK11" i="92" s="1"/>
  <c r="AT11" i="92" s="1"/>
  <c r="AE72" i="85"/>
  <c r="W73" i="85"/>
  <c r="W74" i="79"/>
  <c r="AG73" i="79"/>
  <c r="AP73" i="79" s="1"/>
  <c r="AE73" i="79"/>
  <c r="AK7" i="92"/>
  <c r="AT7" i="92" s="1"/>
  <c r="AG68" i="89"/>
  <c r="AP68" i="89" s="1"/>
  <c r="AF68" i="89"/>
  <c r="AO68" i="89" s="1"/>
  <c r="W69" i="89"/>
  <c r="AE68" i="89"/>
  <c r="W69" i="27"/>
  <c r="AG68" i="27"/>
  <c r="AP68" i="27" s="1"/>
  <c r="AF68" i="27"/>
  <c r="AO68" i="27" s="1"/>
  <c r="AE68" i="27"/>
  <c r="AJ65" i="92"/>
  <c r="AK65" i="92"/>
  <c r="AT65" i="92" s="1"/>
  <c r="AK60" i="92"/>
  <c r="AT60" i="92" s="1"/>
  <c r="AK54" i="92"/>
  <c r="AT54" i="92" s="1"/>
  <c r="AJ48" i="92"/>
  <c r="AK48" i="92"/>
  <c r="AT48" i="92" s="1"/>
  <c r="AJ36" i="92"/>
  <c r="AK36" i="92"/>
  <c r="AT36" i="92" s="1"/>
  <c r="AK30" i="92"/>
  <c r="AT30" i="92" s="1"/>
  <c r="AJ6" i="92"/>
  <c r="AK6" i="92"/>
  <c r="AT6" i="92" s="1"/>
  <c r="AH71" i="34"/>
  <c r="AQ71" i="34" s="1"/>
  <c r="AF71" i="81"/>
  <c r="AO71" i="81" s="1"/>
  <c r="W72" i="81"/>
  <c r="AE71" i="81"/>
  <c r="AH71" i="82"/>
  <c r="AQ71" i="82" s="1"/>
  <c r="AN72" i="86"/>
  <c r="AI72" i="86"/>
  <c r="AH68" i="75"/>
  <c r="AQ68" i="75" s="1"/>
  <c r="Y70" i="78"/>
  <c r="X70" i="78"/>
  <c r="AN69" i="92"/>
  <c r="AN71" i="92" s="1"/>
  <c r="AI69" i="92"/>
  <c r="AH68" i="94"/>
  <c r="AQ68" i="94" s="1"/>
  <c r="AR72" i="26"/>
  <c r="AR68" i="45"/>
  <c r="Y72" i="77"/>
  <c r="X72" i="77"/>
  <c r="AJ67" i="92"/>
  <c r="AK67" i="92"/>
  <c r="AT67" i="92" s="1"/>
  <c r="AJ59" i="92"/>
  <c r="AK59" i="92"/>
  <c r="AT59" i="92" s="1"/>
  <c r="AJ47" i="92"/>
  <c r="AK47" i="92"/>
  <c r="AT47" i="92" s="1"/>
  <c r="AJ35" i="92"/>
  <c r="AK35" i="92"/>
  <c r="AT35" i="92" s="1"/>
  <c r="AJ29" i="92"/>
  <c r="AK23" i="92"/>
  <c r="AT23" i="92" s="1"/>
  <c r="AJ17" i="92"/>
  <c r="AK17" i="92"/>
  <c r="AT17" i="92" s="1"/>
  <c r="Z71" i="34"/>
  <c r="AH69" i="45"/>
  <c r="AQ69" i="45" s="1"/>
  <c r="AH72" i="37"/>
  <c r="AQ72" i="37" s="1"/>
  <c r="AF74" i="91"/>
  <c r="AO74" i="91" s="1"/>
  <c r="AE74" i="91"/>
  <c r="AG74" i="91"/>
  <c r="AP74" i="91" s="1"/>
  <c r="W75" i="91"/>
  <c r="AH69" i="88"/>
  <c r="AQ69" i="88" s="1"/>
  <c r="AQ71" i="88" s="1"/>
  <c r="AZ3" i="88"/>
  <c r="AX6" i="88" s="1"/>
  <c r="S6" i="88" s="1"/>
  <c r="AC6" i="88" s="1"/>
  <c r="AB7" i="88" s="1"/>
  <c r="AR70" i="82"/>
  <c r="AR70" i="87"/>
  <c r="X70" i="47"/>
  <c r="Y70" i="47"/>
  <c r="AI69" i="46"/>
  <c r="AN69" i="46"/>
  <c r="X73" i="86"/>
  <c r="Y73" i="86"/>
  <c r="Z68" i="75"/>
  <c r="Y69" i="74"/>
  <c r="X69" i="74"/>
  <c r="AN69" i="78"/>
  <c r="AI69" i="78"/>
  <c r="AH71" i="87"/>
  <c r="AQ71" i="87" s="1"/>
  <c r="Y72" i="90"/>
  <c r="X72" i="90"/>
  <c r="Z68" i="94"/>
  <c r="AN71" i="77"/>
  <c r="AI71" i="77"/>
  <c r="AJ64" i="92"/>
  <c r="AK64" i="92"/>
  <c r="AT64" i="92" s="1"/>
  <c r="AJ58" i="92"/>
  <c r="AK58" i="92"/>
  <c r="AT58" i="92" s="1"/>
  <c r="AJ46" i="92"/>
  <c r="AK46" i="92"/>
  <c r="AT46" i="92" s="1"/>
  <c r="AJ34" i="92"/>
  <c r="AK34" i="92"/>
  <c r="AT34" i="92" s="1"/>
  <c r="AJ28" i="92"/>
  <c r="AK28" i="92"/>
  <c r="AT28" i="92" s="1"/>
  <c r="AJ22" i="92"/>
  <c r="AX9" i="92"/>
  <c r="S9" i="92" s="1"/>
  <c r="AC9" i="92" s="1"/>
  <c r="AB10" i="92" s="1"/>
  <c r="AX3" i="92"/>
  <c r="S3" i="92" s="1"/>
  <c r="AC3" i="92" s="1"/>
  <c r="AH69" i="35"/>
  <c r="AQ69" i="35" s="1"/>
  <c r="X72" i="25"/>
  <c r="Y72" i="25"/>
  <c r="AR72" i="79"/>
  <c r="Z69" i="45"/>
  <c r="AS4" i="84"/>
  <c r="AL4" i="84"/>
  <c r="AU4" i="84" s="1"/>
  <c r="AU71" i="84" s="1"/>
  <c r="C11" i="84" s="1"/>
  <c r="F37" i="97" s="1"/>
  <c r="AR68" i="35"/>
  <c r="AR67" i="27"/>
  <c r="Z69" i="88"/>
  <c r="AR69" i="36"/>
  <c r="AR71" i="36" s="1"/>
  <c r="AL69" i="36"/>
  <c r="AU69" i="36" s="1"/>
  <c r="Z71" i="82"/>
  <c r="AH68" i="89"/>
  <c r="AQ68" i="89" s="1"/>
  <c r="Y71" i="39"/>
  <c r="X71" i="39"/>
  <c r="AN72" i="38"/>
  <c r="AI72" i="38"/>
  <c r="AH70" i="43"/>
  <c r="AQ70" i="43" s="1"/>
  <c r="AI68" i="74"/>
  <c r="AN68" i="74"/>
  <c r="Y71" i="33"/>
  <c r="X71" i="33"/>
  <c r="X72" i="31"/>
  <c r="Y72" i="31"/>
  <c r="AN71" i="90"/>
  <c r="AI71" i="90"/>
  <c r="W71" i="83"/>
  <c r="AE70" i="83"/>
  <c r="AG70" i="83"/>
  <c r="AP70" i="83" s="1"/>
  <c r="AF70" i="83"/>
  <c r="AO70" i="83" s="1"/>
  <c r="Y72" i="42"/>
  <c r="X72" i="42"/>
  <c r="AJ68" i="92"/>
  <c r="AK68" i="92"/>
  <c r="AT68" i="92" s="1"/>
  <c r="AK63" i="92"/>
  <c r="AT63" i="92" s="1"/>
  <c r="AJ57" i="92"/>
  <c r="AK57" i="92"/>
  <c r="AT57" i="92" s="1"/>
  <c r="AK51" i="92"/>
  <c r="AT51" i="92" s="1"/>
  <c r="AJ45" i="92"/>
  <c r="AK45" i="92"/>
  <c r="AT45" i="92" s="1"/>
  <c r="AJ33" i="92"/>
  <c r="AK33" i="92"/>
  <c r="AT33" i="92" s="1"/>
  <c r="AJ27" i="92"/>
  <c r="AK27" i="92"/>
  <c r="AT27" i="92" s="1"/>
  <c r="AK21" i="92"/>
  <c r="AT21" i="92" s="1"/>
  <c r="AJ5" i="92"/>
  <c r="AK5" i="92"/>
  <c r="AT5" i="92" s="1"/>
  <c r="AN71" i="25"/>
  <c r="AI71" i="25"/>
  <c r="AR72" i="95"/>
  <c r="AF72" i="37"/>
  <c r="AO72" i="37" s="1"/>
  <c r="AR70" i="34"/>
  <c r="AH73" i="26"/>
  <c r="AQ73" i="26" s="1"/>
  <c r="W70" i="29"/>
  <c r="AG69" i="29"/>
  <c r="AP69" i="29" s="1"/>
  <c r="AE69" i="29"/>
  <c r="AF69" i="29"/>
  <c r="AO69" i="29" s="1"/>
  <c r="AR67" i="75"/>
  <c r="AR68" i="88"/>
  <c r="AI69" i="47"/>
  <c r="AN69" i="47"/>
  <c r="AR70" i="41"/>
  <c r="AR71" i="85"/>
  <c r="AG70" i="43"/>
  <c r="AP70" i="43" s="1"/>
  <c r="AN70" i="33"/>
  <c r="AI70" i="33"/>
  <c r="Z71" i="87"/>
  <c r="AH71" i="41"/>
  <c r="AQ71" i="41" s="1"/>
  <c r="AH73" i="95"/>
  <c r="AQ73" i="95" s="1"/>
  <c r="AJ66" i="92"/>
  <c r="AK66" i="92"/>
  <c r="AT66" i="92" s="1"/>
  <c r="AK62" i="92"/>
  <c r="AT62" i="92" s="1"/>
  <c r="AJ56" i="92"/>
  <c r="AK56" i="92"/>
  <c r="AT56" i="92" s="1"/>
  <c r="AK38" i="92"/>
  <c r="AT38" i="92" s="1"/>
  <c r="AJ32" i="92"/>
  <c r="AK32" i="92"/>
  <c r="AT32" i="92" s="1"/>
  <c r="AK20" i="92"/>
  <c r="AT20" i="92" s="1"/>
  <c r="AX13" i="92"/>
  <c r="S13" i="92" s="1"/>
  <c r="AC13" i="92" s="1"/>
  <c r="AB14" i="92" s="1"/>
  <c r="AX7" i="92"/>
  <c r="S7" i="92" s="1"/>
  <c r="AC7" i="92" s="1"/>
  <c r="AB8" i="92" s="1"/>
  <c r="AH72" i="73"/>
  <c r="AQ72" i="73" s="1"/>
  <c r="AH71" i="81"/>
  <c r="AQ71" i="81" s="1"/>
  <c r="AS4" i="36"/>
  <c r="AS71" i="36" s="1"/>
  <c r="AL4" i="36"/>
  <c r="AU4" i="36" s="1"/>
  <c r="Z73" i="26"/>
  <c r="AR69" i="43"/>
  <c r="AN70" i="39"/>
  <c r="AI70" i="39"/>
  <c r="Y70" i="46"/>
  <c r="X70" i="46"/>
  <c r="AI71" i="31"/>
  <c r="AR71" i="73"/>
  <c r="AR71" i="37"/>
  <c r="AH72" i="85"/>
  <c r="AQ72" i="85" s="1"/>
  <c r="AS71" i="84"/>
  <c r="AH68" i="27"/>
  <c r="AQ68" i="27" s="1"/>
  <c r="AI71" i="42"/>
  <c r="AN71" i="42"/>
  <c r="AJ69" i="92"/>
  <c r="AS69" i="92" s="1"/>
  <c r="AK69" i="92"/>
  <c r="AT69" i="92" s="1"/>
  <c r="AK61" i="92"/>
  <c r="AT61" i="92" s="1"/>
  <c r="AJ55" i="92"/>
  <c r="AK55" i="92"/>
  <c r="AT55" i="92" s="1"/>
  <c r="AK49" i="92"/>
  <c r="AT49" i="92" s="1"/>
  <c r="AK43" i="92"/>
  <c r="AT43" i="92" s="1"/>
  <c r="AJ37" i="92"/>
  <c r="AK37" i="92"/>
  <c r="AT37" i="92" s="1"/>
  <c r="AJ31" i="92"/>
  <c r="AK31" i="92"/>
  <c r="AT31" i="92" s="1"/>
  <c r="AK25" i="92"/>
  <c r="AT25" i="92" s="1"/>
  <c r="AK13" i="92"/>
  <c r="AT13" i="92" s="1"/>
  <c r="AG71" i="93"/>
  <c r="AP71" i="93" s="1"/>
  <c r="AF71" i="93"/>
  <c r="AO71" i="93" s="1"/>
  <c r="AE71" i="93"/>
  <c r="W72" i="93"/>
  <c r="AG71" i="30"/>
  <c r="AP71" i="30" s="1"/>
  <c r="AF71" i="30"/>
  <c r="AO71" i="30" s="1"/>
  <c r="AE71" i="30"/>
  <c r="W72" i="30"/>
  <c r="AR67" i="89"/>
  <c r="AH73" i="79"/>
  <c r="AQ73" i="79" s="1"/>
  <c r="AR70" i="81"/>
  <c r="X73" i="38"/>
  <c r="Y73" i="38"/>
  <c r="AJ38" i="92" l="1"/>
  <c r="AE70" i="43"/>
  <c r="AX66" i="88"/>
  <c r="S66" i="88" s="1"/>
  <c r="AC66" i="88" s="1"/>
  <c r="AB67" i="88" s="1"/>
  <c r="AX56" i="88"/>
  <c r="S56" i="88" s="1"/>
  <c r="AC56" i="88" s="1"/>
  <c r="AB57" i="88" s="1"/>
  <c r="AX44" i="88"/>
  <c r="S44" i="88" s="1"/>
  <c r="AC44" i="88" s="1"/>
  <c r="AB45" i="88" s="1"/>
  <c r="AX57" i="88"/>
  <c r="S57" i="88" s="1"/>
  <c r="AC57" i="88" s="1"/>
  <c r="AB58" i="88" s="1"/>
  <c r="AJ58" i="88" s="1"/>
  <c r="AK26" i="92"/>
  <c r="AT26" i="92" s="1"/>
  <c r="AK44" i="92"/>
  <c r="AT44" i="92" s="1"/>
  <c r="AX63" i="88"/>
  <c r="S63" i="88" s="1"/>
  <c r="AC63" i="88" s="1"/>
  <c r="AB64" i="88" s="1"/>
  <c r="AX55" i="88"/>
  <c r="S55" i="88" s="1"/>
  <c r="AC55" i="88" s="1"/>
  <c r="AB56" i="88" s="1"/>
  <c r="AX43" i="88"/>
  <c r="S43" i="88" s="1"/>
  <c r="AC43" i="88" s="1"/>
  <c r="AB44" i="88" s="1"/>
  <c r="AG73" i="95"/>
  <c r="AP73" i="95" s="1"/>
  <c r="AJ49" i="92"/>
  <c r="AJ40" i="92"/>
  <c r="AX62" i="88"/>
  <c r="S62" i="88" s="1"/>
  <c r="AC62" i="88" s="1"/>
  <c r="AB63" i="88" s="1"/>
  <c r="AX54" i="88"/>
  <c r="S54" i="88" s="1"/>
  <c r="AC54" i="88" s="1"/>
  <c r="AB55" i="88" s="1"/>
  <c r="AX38" i="88"/>
  <c r="S38" i="88" s="1"/>
  <c r="AC38" i="88" s="1"/>
  <c r="AB39" i="88" s="1"/>
  <c r="AK41" i="92"/>
  <c r="AT41" i="92" s="1"/>
  <c r="AJ60" i="92"/>
  <c r="AJ19" i="92"/>
  <c r="AJ52" i="92"/>
  <c r="AJ25" i="92"/>
  <c r="AJ43" i="92"/>
  <c r="AX67" i="88"/>
  <c r="S67" i="88" s="1"/>
  <c r="AC67" i="88" s="1"/>
  <c r="AB68" i="88" s="1"/>
  <c r="AK68" i="88" s="1"/>
  <c r="AT68" i="88" s="1"/>
  <c r="AX61" i="88"/>
  <c r="S61" i="88" s="1"/>
  <c r="AC61" i="88" s="1"/>
  <c r="AB62" i="88" s="1"/>
  <c r="AX49" i="88"/>
  <c r="S49" i="88" s="1"/>
  <c r="AC49" i="88" s="1"/>
  <c r="AB50" i="88" s="1"/>
  <c r="AX37" i="88"/>
  <c r="S37" i="88" s="1"/>
  <c r="AC37" i="88" s="1"/>
  <c r="AB38" i="88" s="1"/>
  <c r="AJ30" i="92"/>
  <c r="AX47" i="88"/>
  <c r="S47" i="88" s="1"/>
  <c r="AC47" i="88" s="1"/>
  <c r="AB48" i="88" s="1"/>
  <c r="AK50" i="92"/>
  <c r="AT50" i="92" s="1"/>
  <c r="AF70" i="43"/>
  <c r="AO70" i="43" s="1"/>
  <c r="AX68" i="88"/>
  <c r="S68" i="88" s="1"/>
  <c r="AC68" i="88" s="1"/>
  <c r="AB69" i="88" s="1"/>
  <c r="AX59" i="88"/>
  <c r="S59" i="88" s="1"/>
  <c r="AC59" i="88" s="1"/>
  <c r="AB60" i="88" s="1"/>
  <c r="AX48" i="88"/>
  <c r="S48" i="88" s="1"/>
  <c r="AC48" i="88" s="1"/>
  <c r="AB49" i="88" s="1"/>
  <c r="AX16" i="88"/>
  <c r="S16" i="88" s="1"/>
  <c r="AC16" i="88" s="1"/>
  <c r="AB17" i="88" s="1"/>
  <c r="AJ11" i="92"/>
  <c r="AS11" i="92" s="1"/>
  <c r="AJ18" i="92"/>
  <c r="AG72" i="37"/>
  <c r="AP72" i="37" s="1"/>
  <c r="AX22" i="88"/>
  <c r="S22" i="88" s="1"/>
  <c r="AC22" i="88" s="1"/>
  <c r="AB23" i="88" s="1"/>
  <c r="AJ53" i="92"/>
  <c r="AK24" i="92"/>
  <c r="AT24" i="92" s="1"/>
  <c r="AE73" i="95"/>
  <c r="AN73" i="95" s="1"/>
  <c r="AJ62" i="92"/>
  <c r="AJ15" i="92"/>
  <c r="AJ51" i="92"/>
  <c r="AK16" i="92"/>
  <c r="AT16" i="92" s="1"/>
  <c r="AK52" i="92"/>
  <c r="AT52" i="92" s="1"/>
  <c r="AJ42" i="92"/>
  <c r="AS42" i="92" s="1"/>
  <c r="AK19" i="92"/>
  <c r="AT19" i="92" s="1"/>
  <c r="W73" i="37"/>
  <c r="AF73" i="95"/>
  <c r="AO73" i="95" s="1"/>
  <c r="AJ21" i="92"/>
  <c r="AJ39" i="92"/>
  <c r="AS39" i="92" s="1"/>
  <c r="AX65" i="88"/>
  <c r="S65" i="88" s="1"/>
  <c r="AC65" i="88" s="1"/>
  <c r="AB66" i="88" s="1"/>
  <c r="AJ66" i="88" s="1"/>
  <c r="AX60" i="88"/>
  <c r="S60" i="88" s="1"/>
  <c r="AC60" i="88" s="1"/>
  <c r="AB61" i="88" s="1"/>
  <c r="AX53" i="88"/>
  <c r="S53" i="88" s="1"/>
  <c r="AC53" i="88" s="1"/>
  <c r="AB54" i="88" s="1"/>
  <c r="AX41" i="88"/>
  <c r="S41" i="88" s="1"/>
  <c r="AC41" i="88" s="1"/>
  <c r="AB42" i="88" s="1"/>
  <c r="AF72" i="85"/>
  <c r="AO72" i="85" s="1"/>
  <c r="AX34" i="88"/>
  <c r="S34" i="88" s="1"/>
  <c r="AC34" i="88" s="1"/>
  <c r="AB35" i="88" s="1"/>
  <c r="AK35" i="88" s="1"/>
  <c r="AT35" i="88" s="1"/>
  <c r="AK12" i="92"/>
  <c r="AT12" i="92" s="1"/>
  <c r="AX33" i="88"/>
  <c r="S33" i="88" s="1"/>
  <c r="AC33" i="88" s="1"/>
  <c r="AB34" i="88" s="1"/>
  <c r="Z71" i="33"/>
  <c r="AX64" i="88"/>
  <c r="S64" i="88" s="1"/>
  <c r="AC64" i="88" s="1"/>
  <c r="AB65" i="88" s="1"/>
  <c r="AX58" i="88"/>
  <c r="S58" i="88" s="1"/>
  <c r="AC58" i="88" s="1"/>
  <c r="AB59" i="88" s="1"/>
  <c r="AX50" i="88"/>
  <c r="S50" i="88" s="1"/>
  <c r="AC50" i="88" s="1"/>
  <c r="AB51" i="88" s="1"/>
  <c r="AK51" i="88" s="1"/>
  <c r="AT51" i="88" s="1"/>
  <c r="AX42" i="88"/>
  <c r="S42" i="88" s="1"/>
  <c r="AC42" i="88" s="1"/>
  <c r="AB43" i="88" s="1"/>
  <c r="AJ43" i="88" s="1"/>
  <c r="AX28" i="88"/>
  <c r="S28" i="88" s="1"/>
  <c r="AC28" i="88" s="1"/>
  <c r="AB29" i="88" s="1"/>
  <c r="W73" i="73"/>
  <c r="AE72" i="73"/>
  <c r="Z72" i="77"/>
  <c r="AF72" i="73"/>
  <c r="AO72" i="73" s="1"/>
  <c r="AX52" i="88"/>
  <c r="S52" i="88" s="1"/>
  <c r="AC52" i="88" s="1"/>
  <c r="AB53" i="88" s="1"/>
  <c r="AK53" i="88" s="1"/>
  <c r="AT53" i="88" s="1"/>
  <c r="AX46" i="88"/>
  <c r="S46" i="88" s="1"/>
  <c r="AC46" i="88" s="1"/>
  <c r="AB47" i="88" s="1"/>
  <c r="AJ47" i="88" s="1"/>
  <c r="AX40" i="88"/>
  <c r="S40" i="88" s="1"/>
  <c r="AC40" i="88" s="1"/>
  <c r="AB41" i="88" s="1"/>
  <c r="AX32" i="88"/>
  <c r="S32" i="88" s="1"/>
  <c r="AC32" i="88" s="1"/>
  <c r="AB33" i="88" s="1"/>
  <c r="AK18" i="92"/>
  <c r="AT18" i="92" s="1"/>
  <c r="AX51" i="88"/>
  <c r="S51" i="88" s="1"/>
  <c r="AC51" i="88" s="1"/>
  <c r="AB52" i="88" s="1"/>
  <c r="AX45" i="88"/>
  <c r="S45" i="88" s="1"/>
  <c r="AC45" i="88" s="1"/>
  <c r="AB46" i="88" s="1"/>
  <c r="AJ46" i="88" s="1"/>
  <c r="AX39" i="88"/>
  <c r="S39" i="88" s="1"/>
  <c r="AC39" i="88" s="1"/>
  <c r="AB40" i="88" s="1"/>
  <c r="AJ40" i="88" s="1"/>
  <c r="AX31" i="88"/>
  <c r="S31" i="88" s="1"/>
  <c r="AC31" i="88" s="1"/>
  <c r="AB32" i="88" s="1"/>
  <c r="AX27" i="88"/>
  <c r="S27" i="88" s="1"/>
  <c r="AC27" i="88" s="1"/>
  <c r="AB28" i="88" s="1"/>
  <c r="AX21" i="88"/>
  <c r="S21" i="88" s="1"/>
  <c r="AC21" i="88" s="1"/>
  <c r="AB22" i="88" s="1"/>
  <c r="AX15" i="88"/>
  <c r="S15" i="88" s="1"/>
  <c r="AC15" i="88" s="1"/>
  <c r="AB16" i="88" s="1"/>
  <c r="AJ16" i="88" s="1"/>
  <c r="AE71" i="41"/>
  <c r="AX26" i="88"/>
  <c r="S26" i="88" s="1"/>
  <c r="AC26" i="88" s="1"/>
  <c r="AB27" i="88" s="1"/>
  <c r="AX20" i="88"/>
  <c r="S20" i="88" s="1"/>
  <c r="AC20" i="88" s="1"/>
  <c r="AB21" i="88" s="1"/>
  <c r="AX14" i="88"/>
  <c r="S14" i="88" s="1"/>
  <c r="AC14" i="88" s="1"/>
  <c r="AB15" i="88" s="1"/>
  <c r="AF69" i="35"/>
  <c r="AO69" i="35" s="1"/>
  <c r="AF71" i="41"/>
  <c r="AO71" i="41" s="1"/>
  <c r="AX25" i="88"/>
  <c r="S25" i="88" s="1"/>
  <c r="AC25" i="88" s="1"/>
  <c r="AB26" i="88" s="1"/>
  <c r="AK26" i="88" s="1"/>
  <c r="AT26" i="88" s="1"/>
  <c r="AX19" i="88"/>
  <c r="S19" i="88" s="1"/>
  <c r="AC19" i="88" s="1"/>
  <c r="AB20" i="88" s="1"/>
  <c r="AK20" i="88" s="1"/>
  <c r="AT20" i="88" s="1"/>
  <c r="AX13" i="88"/>
  <c r="S13" i="88" s="1"/>
  <c r="AC13" i="88" s="1"/>
  <c r="AB14" i="88" s="1"/>
  <c r="W70" i="35"/>
  <c r="AG71" i="41"/>
  <c r="AP71" i="41" s="1"/>
  <c r="Z73" i="38"/>
  <c r="AF73" i="38" s="1"/>
  <c r="AO73" i="38" s="1"/>
  <c r="AJ9" i="92"/>
  <c r="AL9" i="92" s="1"/>
  <c r="AU9" i="92" s="1"/>
  <c r="Z69" i="74"/>
  <c r="W70" i="74" s="1"/>
  <c r="AX36" i="88"/>
  <c r="S36" i="88" s="1"/>
  <c r="AC36" i="88" s="1"/>
  <c r="AB37" i="88" s="1"/>
  <c r="AX30" i="88"/>
  <c r="S30" i="88" s="1"/>
  <c r="AC30" i="88" s="1"/>
  <c r="AB31" i="88" s="1"/>
  <c r="AX24" i="88"/>
  <c r="S24" i="88" s="1"/>
  <c r="AC24" i="88" s="1"/>
  <c r="AB25" i="88" s="1"/>
  <c r="AX18" i="88"/>
  <c r="S18" i="88" s="1"/>
  <c r="AC18" i="88" s="1"/>
  <c r="AB19" i="88" s="1"/>
  <c r="AK19" i="88" s="1"/>
  <c r="AT19" i="88" s="1"/>
  <c r="AX12" i="88"/>
  <c r="S12" i="88" s="1"/>
  <c r="AC12" i="88" s="1"/>
  <c r="AB13" i="88" s="1"/>
  <c r="AJ13" i="88" s="1"/>
  <c r="AE69" i="35"/>
  <c r="AN69" i="35" s="1"/>
  <c r="Z70" i="46"/>
  <c r="AX35" i="88"/>
  <c r="S35" i="88" s="1"/>
  <c r="AC35" i="88" s="1"/>
  <c r="AB36" i="88" s="1"/>
  <c r="AX29" i="88"/>
  <c r="S29" i="88" s="1"/>
  <c r="AC29" i="88" s="1"/>
  <c r="AB30" i="88" s="1"/>
  <c r="AX23" i="88"/>
  <c r="S23" i="88" s="1"/>
  <c r="AC23" i="88" s="1"/>
  <c r="AB24" i="88" s="1"/>
  <c r="AJ24" i="88" s="1"/>
  <c r="AX17" i="88"/>
  <c r="S17" i="88" s="1"/>
  <c r="AC17" i="88" s="1"/>
  <c r="AB18" i="88" s="1"/>
  <c r="AJ18" i="88" s="1"/>
  <c r="AX11" i="88"/>
  <c r="S11" i="88" s="1"/>
  <c r="AC11" i="88" s="1"/>
  <c r="AB12" i="88" s="1"/>
  <c r="AK12" i="88" s="1"/>
  <c r="AT12" i="88" s="1"/>
  <c r="AU71" i="36"/>
  <c r="C11" i="36" s="1"/>
  <c r="AX5" i="88"/>
  <c r="S5" i="88" s="1"/>
  <c r="AC5" i="88" s="1"/>
  <c r="AB6" i="88" s="1"/>
  <c r="AX10" i="88"/>
  <c r="S10" i="88" s="1"/>
  <c r="AC10" i="88" s="1"/>
  <c r="AB11" i="88" s="1"/>
  <c r="AX9" i="88"/>
  <c r="S9" i="88" s="1"/>
  <c r="AC9" i="88" s="1"/>
  <c r="AB10" i="88" s="1"/>
  <c r="AK10" i="88" s="1"/>
  <c r="AT10" i="88" s="1"/>
  <c r="AX8" i="88"/>
  <c r="S8" i="88" s="1"/>
  <c r="AC8" i="88" s="1"/>
  <c r="AB9" i="88" s="1"/>
  <c r="AK9" i="88" s="1"/>
  <c r="AT9" i="88" s="1"/>
  <c r="Z72" i="25"/>
  <c r="AG72" i="25" s="1"/>
  <c r="AP72" i="25" s="1"/>
  <c r="AJ13" i="92"/>
  <c r="Z72" i="31"/>
  <c r="AF72" i="31" s="1"/>
  <c r="AO72" i="31" s="1"/>
  <c r="AX3" i="88"/>
  <c r="S3" i="88" s="1"/>
  <c r="AC3" i="88" s="1"/>
  <c r="AJ3" i="88" s="1"/>
  <c r="AE70" i="46"/>
  <c r="W71" i="46"/>
  <c r="AG70" i="46"/>
  <c r="AP70" i="46" s="1"/>
  <c r="AF70" i="46"/>
  <c r="AO70" i="46" s="1"/>
  <c r="AF71" i="33"/>
  <c r="AO71" i="33" s="1"/>
  <c r="AE71" i="33"/>
  <c r="W72" i="33"/>
  <c r="AG71" i="33"/>
  <c r="AP71" i="33" s="1"/>
  <c r="AE69" i="74"/>
  <c r="AK7" i="88"/>
  <c r="AT7" i="88" s="1"/>
  <c r="AE72" i="31"/>
  <c r="Y70" i="29"/>
  <c r="X70" i="29"/>
  <c r="AS5" i="92"/>
  <c r="AL5" i="92"/>
  <c r="AU5" i="92" s="1"/>
  <c r="AS57" i="92"/>
  <c r="AL57" i="92"/>
  <c r="AU57" i="92" s="1"/>
  <c r="AH71" i="39"/>
  <c r="AQ71" i="39" s="1"/>
  <c r="AJ64" i="88"/>
  <c r="AK64" i="88"/>
  <c r="AT64" i="88" s="1"/>
  <c r="AJ22" i="88"/>
  <c r="AK22" i="88"/>
  <c r="AT22" i="88" s="1"/>
  <c r="AE71" i="34"/>
  <c r="W72" i="34"/>
  <c r="AG71" i="34"/>
  <c r="AP71" i="34" s="1"/>
  <c r="AF71" i="34"/>
  <c r="AO71" i="34" s="1"/>
  <c r="W73" i="77"/>
  <c r="AG72" i="77"/>
  <c r="AP72" i="77" s="1"/>
  <c r="AF72" i="77"/>
  <c r="AO72" i="77" s="1"/>
  <c r="AE72" i="77"/>
  <c r="X72" i="41"/>
  <c r="Y72" i="41"/>
  <c r="AE73" i="38"/>
  <c r="AN71" i="30"/>
  <c r="AI71" i="30"/>
  <c r="AS25" i="92"/>
  <c r="AL25" i="92"/>
  <c r="AU25" i="92" s="1"/>
  <c r="AS43" i="92"/>
  <c r="AL43" i="92"/>
  <c r="AU43" i="92" s="1"/>
  <c r="AS61" i="92"/>
  <c r="AL61" i="92"/>
  <c r="AU61" i="92" s="1"/>
  <c r="AH72" i="42"/>
  <c r="AQ72" i="42" s="1"/>
  <c r="AX69" i="88"/>
  <c r="S69" i="88" s="1"/>
  <c r="AC69" i="88" s="1"/>
  <c r="AJ69" i="88" s="1"/>
  <c r="AS69" i="88" s="1"/>
  <c r="AF69" i="88"/>
  <c r="AO69" i="88" s="1"/>
  <c r="AO71" i="88" s="1"/>
  <c r="AE69" i="88"/>
  <c r="AG69" i="88"/>
  <c r="AP69" i="88" s="1"/>
  <c r="AP71" i="88" s="1"/>
  <c r="AS22" i="92"/>
  <c r="AL22" i="92"/>
  <c r="AU22" i="92" s="1"/>
  <c r="AS40" i="92"/>
  <c r="AL40" i="92"/>
  <c r="AU40" i="92" s="1"/>
  <c r="AS58" i="92"/>
  <c r="AL58" i="92"/>
  <c r="AU58" i="92" s="1"/>
  <c r="AH72" i="90"/>
  <c r="AQ72" i="90" s="1"/>
  <c r="AR69" i="46"/>
  <c r="AK65" i="88"/>
  <c r="AT65" i="88" s="1"/>
  <c r="AK59" i="88"/>
  <c r="AT59" i="88" s="1"/>
  <c r="AJ59" i="88"/>
  <c r="AK47" i="88"/>
  <c r="AT47" i="88" s="1"/>
  <c r="AK41" i="88"/>
  <c r="AT41" i="88" s="1"/>
  <c r="AJ41" i="88"/>
  <c r="AK29" i="88"/>
  <c r="AT29" i="88" s="1"/>
  <c r="AJ29" i="88"/>
  <c r="AK23" i="88"/>
  <c r="AT23" i="88" s="1"/>
  <c r="AJ23" i="88"/>
  <c r="AK17" i="88"/>
  <c r="AT17" i="88" s="1"/>
  <c r="AK11" i="88"/>
  <c r="AT11" i="88" s="1"/>
  <c r="AS17" i="92"/>
  <c r="AL17" i="92"/>
  <c r="AU17" i="92" s="1"/>
  <c r="AS35" i="92"/>
  <c r="AL35" i="92"/>
  <c r="AU35" i="92" s="1"/>
  <c r="AS53" i="92"/>
  <c r="AL53" i="92"/>
  <c r="AU53" i="92" s="1"/>
  <c r="X72" i="81"/>
  <c r="Y72" i="81"/>
  <c r="AS18" i="92"/>
  <c r="AL18" i="92"/>
  <c r="AU18" i="92" s="1"/>
  <c r="AS36" i="92"/>
  <c r="AL36" i="92"/>
  <c r="AU36" i="92" s="1"/>
  <c r="AS54" i="92"/>
  <c r="AL54" i="92"/>
  <c r="AU54" i="92" s="1"/>
  <c r="Y69" i="89"/>
  <c r="X69" i="89"/>
  <c r="X74" i="79"/>
  <c r="Y74" i="79"/>
  <c r="AG69" i="45"/>
  <c r="AP69" i="45" s="1"/>
  <c r="AF69" i="45"/>
  <c r="AO69" i="45" s="1"/>
  <c r="W70" i="45"/>
  <c r="AE69" i="45"/>
  <c r="AJ28" i="88"/>
  <c r="AK28" i="88"/>
  <c r="AT28" i="88" s="1"/>
  <c r="AH70" i="78"/>
  <c r="AQ70" i="78" s="1"/>
  <c r="AS13" i="92"/>
  <c r="AL13" i="92"/>
  <c r="AU13" i="92" s="1"/>
  <c r="AS31" i="92"/>
  <c r="AL31" i="92"/>
  <c r="AU31" i="92" s="1"/>
  <c r="AS49" i="92"/>
  <c r="AL49" i="92"/>
  <c r="AU49" i="92" s="1"/>
  <c r="AJ8" i="92"/>
  <c r="AK8" i="92"/>
  <c r="AT8" i="92" s="1"/>
  <c r="AS9" i="92"/>
  <c r="Z72" i="42"/>
  <c r="AR71" i="90"/>
  <c r="AJ10" i="92"/>
  <c r="AK10" i="92"/>
  <c r="AT10" i="92" s="1"/>
  <c r="AS28" i="92"/>
  <c r="AL28" i="92"/>
  <c r="AU28" i="92" s="1"/>
  <c r="AS46" i="92"/>
  <c r="AL46" i="92"/>
  <c r="AU46" i="92" s="1"/>
  <c r="AS64" i="92"/>
  <c r="AL64" i="92"/>
  <c r="AU64" i="92" s="1"/>
  <c r="Z72" i="90"/>
  <c r="AR69" i="78"/>
  <c r="AH70" i="47"/>
  <c r="AQ70" i="47" s="1"/>
  <c r="AJ63" i="88"/>
  <c r="AK63" i="88"/>
  <c r="AT63" i="88" s="1"/>
  <c r="AK57" i="88"/>
  <c r="AT57" i="88" s="1"/>
  <c r="AK45" i="88"/>
  <c r="AT45" i="88" s="1"/>
  <c r="AJ39" i="88"/>
  <c r="AK39" i="88"/>
  <c r="AT39" i="88" s="1"/>
  <c r="AJ33" i="88"/>
  <c r="AK33" i="88"/>
  <c r="AT33" i="88" s="1"/>
  <c r="AJ21" i="88"/>
  <c r="AK21" i="88"/>
  <c r="AT21" i="88" s="1"/>
  <c r="AK15" i="88"/>
  <c r="AT15" i="88" s="1"/>
  <c r="AX4" i="88"/>
  <c r="S4" i="88" s="1"/>
  <c r="AC4" i="88" s="1"/>
  <c r="AB5" i="88" s="1"/>
  <c r="AS23" i="92"/>
  <c r="AL23" i="92"/>
  <c r="AU23" i="92" s="1"/>
  <c r="AS41" i="92"/>
  <c r="AS59" i="92"/>
  <c r="AL59" i="92"/>
  <c r="AU59" i="92" s="1"/>
  <c r="AS6" i="92"/>
  <c r="AL6" i="92"/>
  <c r="AU6" i="92" s="1"/>
  <c r="AS24" i="92"/>
  <c r="AS60" i="92"/>
  <c r="AL60" i="92"/>
  <c r="AU60" i="92" s="1"/>
  <c r="AJ7" i="92"/>
  <c r="AI73" i="79"/>
  <c r="AN73" i="79"/>
  <c r="Y73" i="85"/>
  <c r="X73" i="85"/>
  <c r="AS26" i="92"/>
  <c r="AL26" i="92"/>
  <c r="AU26" i="92" s="1"/>
  <c r="AS62" i="92"/>
  <c r="AL62" i="92"/>
  <c r="AU62" i="92" s="1"/>
  <c r="AJ3" i="92"/>
  <c r="AB4" i="92"/>
  <c r="AE68" i="75"/>
  <c r="W69" i="75"/>
  <c r="AF68" i="75"/>
  <c r="AO68" i="75" s="1"/>
  <c r="AG68" i="75"/>
  <c r="AP68" i="75" s="1"/>
  <c r="AK34" i="88"/>
  <c r="AT34" i="88" s="1"/>
  <c r="AN74" i="91"/>
  <c r="AI74" i="91"/>
  <c r="X72" i="93"/>
  <c r="Y72" i="93"/>
  <c r="AR71" i="31"/>
  <c r="AJ14" i="92"/>
  <c r="AK14" i="92"/>
  <c r="AT14" i="92" s="1"/>
  <c r="AS32" i="92"/>
  <c r="AL32" i="92"/>
  <c r="AU32" i="92" s="1"/>
  <c r="AS50" i="92"/>
  <c r="AS66" i="92"/>
  <c r="AL66" i="92"/>
  <c r="AU66" i="92" s="1"/>
  <c r="AE71" i="87"/>
  <c r="W72" i="87"/>
  <c r="AF71" i="87"/>
  <c r="AO71" i="87" s="1"/>
  <c r="AG71" i="87"/>
  <c r="AP71" i="87" s="1"/>
  <c r="Y73" i="37"/>
  <c r="X73" i="37"/>
  <c r="AS27" i="92"/>
  <c r="AL27" i="92"/>
  <c r="AU27" i="92" s="1"/>
  <c r="AS45" i="92"/>
  <c r="AL45" i="92"/>
  <c r="AU45" i="92" s="1"/>
  <c r="AS63" i="92"/>
  <c r="AL63" i="92"/>
  <c r="AU63" i="92" s="1"/>
  <c r="Z71" i="39"/>
  <c r="AE71" i="82"/>
  <c r="W72" i="82"/>
  <c r="AF71" i="82"/>
  <c r="AO71" i="82" s="1"/>
  <c r="AG71" i="82"/>
  <c r="AP71" i="82" s="1"/>
  <c r="AR71" i="77"/>
  <c r="AH73" i="86"/>
  <c r="AQ73" i="86" s="1"/>
  <c r="Z70" i="47"/>
  <c r="AK62" i="88"/>
  <c r="AT62" i="88" s="1"/>
  <c r="AJ62" i="88"/>
  <c r="AJ56" i="88"/>
  <c r="AK56" i="88"/>
  <c r="AT56" i="88" s="1"/>
  <c r="AK50" i="88"/>
  <c r="AT50" i="88" s="1"/>
  <c r="AK44" i="88"/>
  <c r="AT44" i="88" s="1"/>
  <c r="AJ44" i="88"/>
  <c r="AK38" i="88"/>
  <c r="AT38" i="88" s="1"/>
  <c r="AJ38" i="88"/>
  <c r="AK32" i="88"/>
  <c r="AT32" i="88" s="1"/>
  <c r="AJ32" i="88"/>
  <c r="AJ26" i="88"/>
  <c r="AK14" i="88"/>
  <c r="AT14" i="88" s="1"/>
  <c r="AJ14" i="88"/>
  <c r="AX7" i="88"/>
  <c r="S7" i="88" s="1"/>
  <c r="AC7" i="88" s="1"/>
  <c r="AB8" i="88" s="1"/>
  <c r="Z70" i="78"/>
  <c r="AR72" i="86"/>
  <c r="Y69" i="27"/>
  <c r="X69" i="27"/>
  <c r="Y74" i="95"/>
  <c r="X74" i="95"/>
  <c r="Y70" i="35"/>
  <c r="X70" i="35"/>
  <c r="AN71" i="41"/>
  <c r="AN72" i="85"/>
  <c r="AI72" i="85"/>
  <c r="X71" i="83"/>
  <c r="Y71" i="83"/>
  <c r="AH73" i="38"/>
  <c r="AQ73" i="38" s="1"/>
  <c r="X72" i="30"/>
  <c r="Y72" i="30"/>
  <c r="AN71" i="93"/>
  <c r="AI71" i="93"/>
  <c r="AS19" i="92"/>
  <c r="AL19" i="92"/>
  <c r="AU19" i="92" s="1"/>
  <c r="AS37" i="92"/>
  <c r="AL37" i="92"/>
  <c r="AU37" i="92" s="1"/>
  <c r="AS55" i="92"/>
  <c r="AL55" i="92"/>
  <c r="AU55" i="92" s="1"/>
  <c r="AR71" i="42"/>
  <c r="AH70" i="46"/>
  <c r="AQ70" i="46" s="1"/>
  <c r="AR70" i="33"/>
  <c r="AI70" i="43"/>
  <c r="AN70" i="43"/>
  <c r="AR69" i="47"/>
  <c r="AI69" i="29"/>
  <c r="AN69" i="29"/>
  <c r="AR71" i="25"/>
  <c r="AS16" i="92"/>
  <c r="AL16" i="92"/>
  <c r="AU16" i="92" s="1"/>
  <c r="AS34" i="92"/>
  <c r="AL34" i="92"/>
  <c r="AU34" i="92" s="1"/>
  <c r="AS52" i="92"/>
  <c r="AL52" i="92"/>
  <c r="AU52" i="92" s="1"/>
  <c r="AH69" i="74"/>
  <c r="AQ69" i="74" s="1"/>
  <c r="Z73" i="86"/>
  <c r="AJ61" i="88"/>
  <c r="AK61" i="88"/>
  <c r="AT61" i="88" s="1"/>
  <c r="AJ55" i="88"/>
  <c r="AK55" i="88"/>
  <c r="AT55" i="88" s="1"/>
  <c r="AJ49" i="88"/>
  <c r="AK49" i="88"/>
  <c r="AT49" i="88" s="1"/>
  <c r="AK43" i="88"/>
  <c r="AT43" i="88" s="1"/>
  <c r="AJ37" i="88"/>
  <c r="AK37" i="88"/>
  <c r="AT37" i="88" s="1"/>
  <c r="AJ31" i="88"/>
  <c r="AK31" i="88"/>
  <c r="AT31" i="88" s="1"/>
  <c r="AK25" i="88"/>
  <c r="AT25" i="88" s="1"/>
  <c r="Y75" i="91"/>
  <c r="X75" i="91"/>
  <c r="AL11" i="92"/>
  <c r="AU11" i="92" s="1"/>
  <c r="AS29" i="92"/>
  <c r="AL29" i="92"/>
  <c r="AU29" i="92" s="1"/>
  <c r="AS47" i="92"/>
  <c r="AL47" i="92"/>
  <c r="AU47" i="92" s="1"/>
  <c r="AS67" i="92"/>
  <c r="AL67" i="92"/>
  <c r="AU67" i="92" s="1"/>
  <c r="Y73" i="73"/>
  <c r="X73" i="73"/>
  <c r="AS12" i="92"/>
  <c r="AS30" i="92"/>
  <c r="AL30" i="92"/>
  <c r="AU30" i="92" s="1"/>
  <c r="AS48" i="92"/>
  <c r="AL48" i="92"/>
  <c r="AU48" i="92" s="1"/>
  <c r="AS65" i="92"/>
  <c r="AL65" i="92"/>
  <c r="AU65" i="92" s="1"/>
  <c r="AN68" i="89"/>
  <c r="AI68" i="89"/>
  <c r="AR70" i="39"/>
  <c r="AS44" i="92"/>
  <c r="AL44" i="92"/>
  <c r="AU44" i="92" s="1"/>
  <c r="X71" i="43"/>
  <c r="Y71" i="43"/>
  <c r="AS21" i="92"/>
  <c r="AL21" i="92"/>
  <c r="AU21" i="92" s="1"/>
  <c r="AH71" i="33"/>
  <c r="AQ71" i="33" s="1"/>
  <c r="AK58" i="88"/>
  <c r="AT58" i="88" s="1"/>
  <c r="AE73" i="26"/>
  <c r="W74" i="26"/>
  <c r="AG73" i="26"/>
  <c r="AP73" i="26" s="1"/>
  <c r="AF73" i="26"/>
  <c r="AO73" i="26" s="1"/>
  <c r="AS20" i="92"/>
  <c r="AL20" i="92"/>
  <c r="AU20" i="92" s="1"/>
  <c r="AS38" i="92"/>
  <c r="AL38" i="92"/>
  <c r="AU38" i="92" s="1"/>
  <c r="AS56" i="92"/>
  <c r="AL56" i="92"/>
  <c r="AU56" i="92" s="1"/>
  <c r="AN72" i="37"/>
  <c r="AI72" i="37"/>
  <c r="AS15" i="92"/>
  <c r="AL15" i="92"/>
  <c r="AU15" i="92" s="1"/>
  <c r="AS33" i="92"/>
  <c r="AL33" i="92"/>
  <c r="AU33" i="92" s="1"/>
  <c r="AS51" i="92"/>
  <c r="AL51" i="92"/>
  <c r="AU51" i="92" s="1"/>
  <c r="AS68" i="92"/>
  <c r="AL68" i="92"/>
  <c r="AU68" i="92" s="1"/>
  <c r="AI70" i="83"/>
  <c r="AN70" i="83"/>
  <c r="AH72" i="31"/>
  <c r="AQ72" i="31" s="1"/>
  <c r="AR68" i="74"/>
  <c r="AR72" i="38"/>
  <c r="AH72" i="25"/>
  <c r="AQ72" i="25" s="1"/>
  <c r="AF68" i="94"/>
  <c r="AO68" i="94" s="1"/>
  <c r="AG68" i="94"/>
  <c r="AP68" i="94" s="1"/>
  <c r="W69" i="94"/>
  <c r="AE68" i="94"/>
  <c r="AK67" i="88"/>
  <c r="AT67" i="88" s="1"/>
  <c r="AK60" i="88"/>
  <c r="AT60" i="88" s="1"/>
  <c r="AJ60" i="88"/>
  <c r="AJ54" i="88"/>
  <c r="AK54" i="88"/>
  <c r="AT54" i="88" s="1"/>
  <c r="AJ48" i="88"/>
  <c r="AK48" i="88"/>
  <c r="AT48" i="88" s="1"/>
  <c r="AK42" i="88"/>
  <c r="AT42" i="88" s="1"/>
  <c r="AJ36" i="88"/>
  <c r="AK36" i="88"/>
  <c r="AT36" i="88" s="1"/>
  <c r="AJ30" i="88"/>
  <c r="AK30" i="88"/>
  <c r="AT30" i="88" s="1"/>
  <c r="AJ6" i="88"/>
  <c r="AK6" i="88"/>
  <c r="AT6" i="88" s="1"/>
  <c r="AH72" i="77"/>
  <c r="AQ72" i="77" s="1"/>
  <c r="AL69" i="92"/>
  <c r="AU69" i="92" s="1"/>
  <c r="AR69" i="92"/>
  <c r="AR71" i="92" s="1"/>
  <c r="AN71" i="81"/>
  <c r="AI71" i="81"/>
  <c r="AN72" i="73"/>
  <c r="AI68" i="27"/>
  <c r="AN68" i="27"/>
  <c r="AJ25" i="88" l="1"/>
  <c r="AK66" i="88"/>
  <c r="AT66" i="88" s="1"/>
  <c r="AL50" i="92"/>
  <c r="AU50" i="92" s="1"/>
  <c r="AK46" i="88"/>
  <c r="AT46" i="88" s="1"/>
  <c r="AJ57" i="88"/>
  <c r="AJ65" i="88"/>
  <c r="AS65" i="88" s="1"/>
  <c r="AJ52" i="88"/>
  <c r="AJ12" i="88"/>
  <c r="AK18" i="88"/>
  <c r="AT18" i="88" s="1"/>
  <c r="AL12" i="92"/>
  <c r="AU12" i="92" s="1"/>
  <c r="AJ68" i="88"/>
  <c r="AL42" i="92"/>
  <c r="AU42" i="92" s="1"/>
  <c r="AJ53" i="88"/>
  <c r="AL41" i="92"/>
  <c r="AU41" i="92" s="1"/>
  <c r="AJ42" i="88"/>
  <c r="AI73" i="95"/>
  <c r="AK13" i="88"/>
  <c r="AT13" i="88" s="1"/>
  <c r="AJ67" i="88"/>
  <c r="AS67" i="88" s="1"/>
  <c r="AJ45" i="88"/>
  <c r="AJ17" i="88"/>
  <c r="AK69" i="88"/>
  <c r="AT69" i="88" s="1"/>
  <c r="AJ27" i="88"/>
  <c r="AK24" i="88"/>
  <c r="AT24" i="88" s="1"/>
  <c r="AI71" i="41"/>
  <c r="AR71" i="41" s="1"/>
  <c r="AK52" i="88"/>
  <c r="AT52" i="88" s="1"/>
  <c r="AL39" i="92"/>
  <c r="AU39" i="92" s="1"/>
  <c r="AG73" i="38"/>
  <c r="AP73" i="38" s="1"/>
  <c r="W73" i="31"/>
  <c r="Y73" i="31" s="1"/>
  <c r="AI72" i="73"/>
  <c r="AK16" i="88"/>
  <c r="AT16" i="88" s="1"/>
  <c r="AJ9" i="88"/>
  <c r="AJ51" i="88"/>
  <c r="W74" i="38"/>
  <c r="AJ50" i="88"/>
  <c r="AL50" i="88" s="1"/>
  <c r="AU50" i="88" s="1"/>
  <c r="AL24" i="92"/>
  <c r="AU24" i="92" s="1"/>
  <c r="AJ10" i="88"/>
  <c r="AS10" i="88" s="1"/>
  <c r="AJ35" i="88"/>
  <c r="AJ34" i="88"/>
  <c r="AJ15" i="88"/>
  <c r="Z72" i="30"/>
  <c r="W73" i="30" s="1"/>
  <c r="AG72" i="31"/>
  <c r="AP72" i="31" s="1"/>
  <c r="Z71" i="43"/>
  <c r="AE71" i="43" s="1"/>
  <c r="Z74" i="95"/>
  <c r="AK27" i="88"/>
  <c r="AT27" i="88" s="1"/>
  <c r="AF69" i="74"/>
  <c r="AO69" i="74" s="1"/>
  <c r="AJ19" i="88"/>
  <c r="AS19" i="88" s="1"/>
  <c r="AK40" i="88"/>
  <c r="AT40" i="88" s="1"/>
  <c r="AG69" i="74"/>
  <c r="AP69" i="74" s="1"/>
  <c r="AE72" i="25"/>
  <c r="AI69" i="35"/>
  <c r="AJ20" i="88"/>
  <c r="AF72" i="25"/>
  <c r="AO72" i="25" s="1"/>
  <c r="W73" i="25"/>
  <c r="Y73" i="25" s="1"/>
  <c r="Z73" i="85"/>
  <c r="W74" i="85" s="1"/>
  <c r="AJ11" i="88"/>
  <c r="Z70" i="35"/>
  <c r="W71" i="35" s="1"/>
  <c r="Z75" i="91"/>
  <c r="Z72" i="93"/>
  <c r="AE72" i="93" s="1"/>
  <c r="Z72" i="41"/>
  <c r="W73" i="41" s="1"/>
  <c r="AB4" i="88"/>
  <c r="AK4" i="88" s="1"/>
  <c r="AT4" i="88" s="1"/>
  <c r="Z73" i="37"/>
  <c r="W74" i="37" s="1"/>
  <c r="Z69" i="89"/>
  <c r="W70" i="89" s="1"/>
  <c r="Z71" i="83"/>
  <c r="W72" i="83" s="1"/>
  <c r="Z69" i="27"/>
  <c r="W70" i="27" s="1"/>
  <c r="AS18" i="88"/>
  <c r="AS36" i="88"/>
  <c r="AL36" i="88"/>
  <c r="AU36" i="88" s="1"/>
  <c r="AS54" i="88"/>
  <c r="AL54" i="88"/>
  <c r="AU54" i="88" s="1"/>
  <c r="AI68" i="94"/>
  <c r="AN68" i="94"/>
  <c r="AS58" i="88"/>
  <c r="AL58" i="88"/>
  <c r="AU58" i="88" s="1"/>
  <c r="AS13" i="88"/>
  <c r="AL13" i="88"/>
  <c r="AU13" i="88" s="1"/>
  <c r="AS31" i="88"/>
  <c r="AL31" i="88"/>
  <c r="AU31" i="88" s="1"/>
  <c r="AS49" i="88"/>
  <c r="AL49" i="88"/>
  <c r="AU49" i="88" s="1"/>
  <c r="AR71" i="93"/>
  <c r="AS14" i="88"/>
  <c r="AL14" i="88"/>
  <c r="AU14" i="88" s="1"/>
  <c r="AS32" i="88"/>
  <c r="AL32" i="88"/>
  <c r="AU32" i="88" s="1"/>
  <c r="X72" i="82"/>
  <c r="Y72" i="82"/>
  <c r="AS34" i="88"/>
  <c r="AL34" i="88"/>
  <c r="AU34" i="88" s="1"/>
  <c r="Y69" i="75"/>
  <c r="X69" i="75"/>
  <c r="Z69" i="75" s="1"/>
  <c r="AR73" i="79"/>
  <c r="AS27" i="88"/>
  <c r="AL27" i="88"/>
  <c r="AU27" i="88" s="1"/>
  <c r="AS45" i="88"/>
  <c r="AL45" i="88"/>
  <c r="AU45" i="88" s="1"/>
  <c r="AS63" i="88"/>
  <c r="AL63" i="88"/>
  <c r="AU63" i="88" s="1"/>
  <c r="AS10" i="92"/>
  <c r="AL10" i="92"/>
  <c r="AU10" i="92" s="1"/>
  <c r="AS52" i="88"/>
  <c r="AL52" i="88"/>
  <c r="AU52" i="88" s="1"/>
  <c r="AN71" i="34"/>
  <c r="AI71" i="34"/>
  <c r="AS40" i="88"/>
  <c r="AH70" i="29"/>
  <c r="AQ70" i="29" s="1"/>
  <c r="AN69" i="74"/>
  <c r="AR68" i="27"/>
  <c r="AS60" i="88"/>
  <c r="AL60" i="88"/>
  <c r="AU60" i="88" s="1"/>
  <c r="X69" i="94"/>
  <c r="Y69" i="94"/>
  <c r="AR70" i="83"/>
  <c r="W74" i="86"/>
  <c r="AG73" i="86"/>
  <c r="AP73" i="86" s="1"/>
  <c r="AE73" i="86"/>
  <c r="AF73" i="86"/>
  <c r="AO73" i="86" s="1"/>
  <c r="AR72" i="85"/>
  <c r="AS66" i="88"/>
  <c r="AL66" i="88"/>
  <c r="AU66" i="88" s="1"/>
  <c r="AS14" i="92"/>
  <c r="AL14" i="92"/>
  <c r="AU14" i="92" s="1"/>
  <c r="AR74" i="91"/>
  <c r="AI68" i="75"/>
  <c r="AN68" i="75"/>
  <c r="AS7" i="92"/>
  <c r="AL7" i="92"/>
  <c r="AU7" i="92" s="1"/>
  <c r="AS51" i="88"/>
  <c r="AL51" i="88"/>
  <c r="AU51" i="88" s="1"/>
  <c r="AS8" i="92"/>
  <c r="AL8" i="92"/>
  <c r="AU8" i="92" s="1"/>
  <c r="AN69" i="45"/>
  <c r="AI69" i="45"/>
  <c r="AS17" i="88"/>
  <c r="AL17" i="88"/>
  <c r="AU17" i="88" s="1"/>
  <c r="AS35" i="88"/>
  <c r="AL35" i="88"/>
  <c r="AU35" i="88" s="1"/>
  <c r="AS53" i="88"/>
  <c r="AL53" i="88"/>
  <c r="AU53" i="88" s="1"/>
  <c r="AI73" i="38"/>
  <c r="AN73" i="38"/>
  <c r="AH72" i="41"/>
  <c r="AQ72" i="41" s="1"/>
  <c r="Y73" i="77"/>
  <c r="X73" i="77"/>
  <c r="Z73" i="77" s="1"/>
  <c r="AI72" i="31"/>
  <c r="AN72" i="31"/>
  <c r="AR72" i="73"/>
  <c r="AS6" i="88"/>
  <c r="AL6" i="88"/>
  <c r="AU6" i="88" s="1"/>
  <c r="AS24" i="88"/>
  <c r="AL24" i="88"/>
  <c r="AU24" i="88" s="1"/>
  <c r="AS42" i="88"/>
  <c r="AL42" i="88"/>
  <c r="AU42" i="88" s="1"/>
  <c r="AH75" i="91"/>
  <c r="AQ75" i="91" s="1"/>
  <c r="AS37" i="88"/>
  <c r="AL37" i="88"/>
  <c r="AU37" i="88" s="1"/>
  <c r="AS55" i="88"/>
  <c r="AL55" i="88"/>
  <c r="AU55" i="88" s="1"/>
  <c r="AR70" i="43"/>
  <c r="AH74" i="95"/>
  <c r="AQ74" i="95" s="1"/>
  <c r="AS20" i="88"/>
  <c r="AL20" i="88"/>
  <c r="AU20" i="88" s="1"/>
  <c r="AS38" i="88"/>
  <c r="AL38" i="88"/>
  <c r="AU38" i="88" s="1"/>
  <c r="AE70" i="47"/>
  <c r="AF70" i="47"/>
  <c r="AO70" i="47" s="1"/>
  <c r="W71" i="47"/>
  <c r="AG70" i="47"/>
  <c r="AP70" i="47" s="1"/>
  <c r="AN71" i="82"/>
  <c r="AI71" i="82"/>
  <c r="AS46" i="88"/>
  <c r="AL46" i="88"/>
  <c r="AU46" i="88" s="1"/>
  <c r="AK4" i="92"/>
  <c r="AT4" i="92" s="1"/>
  <c r="AT71" i="92" s="1"/>
  <c r="AJ4" i="92"/>
  <c r="AH73" i="85"/>
  <c r="AQ73" i="85" s="1"/>
  <c r="AS15" i="88"/>
  <c r="AL15" i="88"/>
  <c r="AU15" i="88" s="1"/>
  <c r="AS33" i="88"/>
  <c r="AL33" i="88"/>
  <c r="AU33" i="88" s="1"/>
  <c r="Y70" i="45"/>
  <c r="X70" i="45"/>
  <c r="AS3" i="88"/>
  <c r="AL3" i="88"/>
  <c r="AU3" i="88" s="1"/>
  <c r="AS64" i="88"/>
  <c r="AL64" i="88"/>
  <c r="AU64" i="88" s="1"/>
  <c r="Z70" i="29"/>
  <c r="X74" i="26"/>
  <c r="Y74" i="26"/>
  <c r="AH71" i="43"/>
  <c r="AQ71" i="43" s="1"/>
  <c r="AR73" i="95"/>
  <c r="AH73" i="73"/>
  <c r="AQ73" i="73" s="1"/>
  <c r="AH72" i="30"/>
  <c r="AQ72" i="30" s="1"/>
  <c r="AS56" i="88"/>
  <c r="AL56" i="88"/>
  <c r="AU56" i="88" s="1"/>
  <c r="W72" i="39"/>
  <c r="AG71" i="39"/>
  <c r="AP71" i="39" s="1"/>
  <c r="AF71" i="39"/>
  <c r="AO71" i="39" s="1"/>
  <c r="AE71" i="39"/>
  <c r="AS3" i="92"/>
  <c r="AL3" i="92"/>
  <c r="AU3" i="92" s="1"/>
  <c r="AE72" i="42"/>
  <c r="W73" i="42"/>
  <c r="AF72" i="42"/>
  <c r="AO72" i="42" s="1"/>
  <c r="AG72" i="42"/>
  <c r="AP72" i="42" s="1"/>
  <c r="AH74" i="79"/>
  <c r="AQ74" i="79" s="1"/>
  <c r="AH72" i="81"/>
  <c r="AQ72" i="81" s="1"/>
  <c r="AS23" i="88"/>
  <c r="AL23" i="88"/>
  <c r="AU23" i="88" s="1"/>
  <c r="AS41" i="88"/>
  <c r="AL41" i="88"/>
  <c r="AU41" i="88" s="1"/>
  <c r="AS59" i="88"/>
  <c r="AL59" i="88"/>
  <c r="AU59" i="88" s="1"/>
  <c r="AI69" i="88"/>
  <c r="AN69" i="88"/>
  <c r="AN71" i="88" s="1"/>
  <c r="AI72" i="77"/>
  <c r="AN72" i="77"/>
  <c r="AJ7" i="88"/>
  <c r="AN72" i="25"/>
  <c r="X72" i="33"/>
  <c r="Y72" i="33"/>
  <c r="AR69" i="35"/>
  <c r="AR71" i="81"/>
  <c r="AS30" i="88"/>
  <c r="AL30" i="88"/>
  <c r="AU30" i="88" s="1"/>
  <c r="AG75" i="91"/>
  <c r="AP75" i="91" s="1"/>
  <c r="AF75" i="91"/>
  <c r="AO75" i="91" s="1"/>
  <c r="AE75" i="91"/>
  <c r="W76" i="91"/>
  <c r="AR69" i="29"/>
  <c r="AE72" i="30"/>
  <c r="AG74" i="95"/>
  <c r="AP74" i="95" s="1"/>
  <c r="AF74" i="95"/>
  <c r="AO74" i="95" s="1"/>
  <c r="W75" i="95"/>
  <c r="AE74" i="95"/>
  <c r="W71" i="78"/>
  <c r="AG70" i="78"/>
  <c r="AP70" i="78" s="1"/>
  <c r="AE70" i="78"/>
  <c r="AF70" i="78"/>
  <c r="AO70" i="78" s="1"/>
  <c r="AS26" i="88"/>
  <c r="AL26" i="88"/>
  <c r="AU26" i="88" s="1"/>
  <c r="AS44" i="88"/>
  <c r="AL44" i="88"/>
  <c r="AU44" i="88" s="1"/>
  <c r="AS62" i="88"/>
  <c r="AL62" i="88"/>
  <c r="AU62" i="88" s="1"/>
  <c r="AH73" i="37"/>
  <c r="AQ73" i="37" s="1"/>
  <c r="Y72" i="87"/>
  <c r="X72" i="87"/>
  <c r="AS16" i="88"/>
  <c r="AK5" i="88"/>
  <c r="AT5" i="88" s="1"/>
  <c r="AJ5" i="88"/>
  <c r="AS21" i="88"/>
  <c r="AL21" i="88"/>
  <c r="AU21" i="88" s="1"/>
  <c r="AS39" i="88"/>
  <c r="AL39" i="88"/>
  <c r="AU39" i="88" s="1"/>
  <c r="AS57" i="88"/>
  <c r="AL57" i="88"/>
  <c r="AU57" i="88" s="1"/>
  <c r="AF72" i="90"/>
  <c r="AO72" i="90" s="1"/>
  <c r="AG72" i="90"/>
  <c r="AP72" i="90" s="1"/>
  <c r="AE72" i="90"/>
  <c r="W73" i="90"/>
  <c r="AS28" i="88"/>
  <c r="AL28" i="88"/>
  <c r="AU28" i="88" s="1"/>
  <c r="Z74" i="79"/>
  <c r="Z72" i="81"/>
  <c r="Y74" i="38"/>
  <c r="X74" i="38"/>
  <c r="AS22" i="88"/>
  <c r="AL22" i="88"/>
  <c r="AU22" i="88" s="1"/>
  <c r="Y71" i="46"/>
  <c r="X71" i="46"/>
  <c r="AS12" i="88"/>
  <c r="AL12" i="88"/>
  <c r="AU12" i="88" s="1"/>
  <c r="AS48" i="88"/>
  <c r="AL48" i="88"/>
  <c r="AU48" i="88" s="1"/>
  <c r="AR72" i="37"/>
  <c r="AI73" i="26"/>
  <c r="AN73" i="26"/>
  <c r="AF71" i="43"/>
  <c r="AO71" i="43" s="1"/>
  <c r="AS25" i="88"/>
  <c r="AL25" i="88"/>
  <c r="AU25" i="88" s="1"/>
  <c r="AS43" i="88"/>
  <c r="AL43" i="88"/>
  <c r="AU43" i="88" s="1"/>
  <c r="AS61" i="88"/>
  <c r="AL61" i="88"/>
  <c r="AU61" i="88" s="1"/>
  <c r="AR68" i="89"/>
  <c r="Z73" i="73"/>
  <c r="AS68" i="88"/>
  <c r="AL68" i="88"/>
  <c r="AU68" i="88" s="1"/>
  <c r="AH71" i="83"/>
  <c r="AQ71" i="83" s="1"/>
  <c r="AH70" i="35"/>
  <c r="AQ70" i="35" s="1"/>
  <c r="AH69" i="27"/>
  <c r="AQ69" i="27" s="1"/>
  <c r="AJ8" i="88"/>
  <c r="AK8" i="88"/>
  <c r="AT8" i="88" s="1"/>
  <c r="AI71" i="87"/>
  <c r="AN71" i="87"/>
  <c r="AH72" i="93"/>
  <c r="AQ72" i="93" s="1"/>
  <c r="AS9" i="88"/>
  <c r="AL9" i="88"/>
  <c r="AU9" i="88" s="1"/>
  <c r="AH69" i="89"/>
  <c r="AQ69" i="89" s="1"/>
  <c r="AS11" i="88"/>
  <c r="AL11" i="88"/>
  <c r="AU11" i="88" s="1"/>
  <c r="AS29" i="88"/>
  <c r="AL29" i="88"/>
  <c r="AU29" i="88" s="1"/>
  <c r="AS47" i="88"/>
  <c r="AL47" i="88"/>
  <c r="AU47" i="88" s="1"/>
  <c r="AR71" i="30"/>
  <c r="X72" i="34"/>
  <c r="Y72" i="34"/>
  <c r="X70" i="74"/>
  <c r="Y70" i="74"/>
  <c r="AN71" i="33"/>
  <c r="AI71" i="33"/>
  <c r="AI70" i="46"/>
  <c r="AN70" i="46"/>
  <c r="AG71" i="43" l="1"/>
  <c r="AP71" i="43" s="1"/>
  <c r="AF73" i="85"/>
  <c r="AO73" i="85" s="1"/>
  <c r="AL10" i="88"/>
  <c r="AU10" i="88" s="1"/>
  <c r="AF70" i="35"/>
  <c r="AO70" i="35" s="1"/>
  <c r="AE73" i="85"/>
  <c r="AL67" i="88"/>
  <c r="AU67" i="88" s="1"/>
  <c r="AG73" i="85"/>
  <c r="AP73" i="85" s="1"/>
  <c r="AI69" i="74"/>
  <c r="AL65" i="88"/>
  <c r="AU65" i="88" s="1"/>
  <c r="AJ4" i="88"/>
  <c r="W72" i="43"/>
  <c r="AL16" i="88"/>
  <c r="AU16" i="88" s="1"/>
  <c r="AL18" i="88"/>
  <c r="AU18" i="88" s="1"/>
  <c r="AF72" i="30"/>
  <c r="AO72" i="30" s="1"/>
  <c r="AS50" i="88"/>
  <c r="AF69" i="27"/>
  <c r="AO69" i="27" s="1"/>
  <c r="Z74" i="38"/>
  <c r="AG72" i="30"/>
  <c r="AP72" i="30" s="1"/>
  <c r="Z72" i="33"/>
  <c r="AE72" i="33" s="1"/>
  <c r="Z70" i="45"/>
  <c r="AE70" i="45" s="1"/>
  <c r="AE69" i="27"/>
  <c r="AF69" i="89"/>
  <c r="AO69" i="89" s="1"/>
  <c r="AI72" i="25"/>
  <c r="AL19" i="88"/>
  <c r="AU19" i="88" s="1"/>
  <c r="AG69" i="89"/>
  <c r="AP69" i="89" s="1"/>
  <c r="X73" i="31"/>
  <c r="Z73" i="31" s="1"/>
  <c r="AE70" i="35"/>
  <c r="W73" i="93"/>
  <c r="AE69" i="89"/>
  <c r="AG71" i="83"/>
  <c r="AP71" i="83" s="1"/>
  <c r="AE71" i="83"/>
  <c r="X73" i="25"/>
  <c r="Z73" i="25" s="1"/>
  <c r="AE73" i="25" s="1"/>
  <c r="AL40" i="88"/>
  <c r="AU40" i="88" s="1"/>
  <c r="AG70" i="35"/>
  <c r="AP70" i="35" s="1"/>
  <c r="AG72" i="41"/>
  <c r="AP72" i="41" s="1"/>
  <c r="AF72" i="93"/>
  <c r="AO72" i="93" s="1"/>
  <c r="AE72" i="41"/>
  <c r="AG72" i="93"/>
  <c r="AP72" i="93" s="1"/>
  <c r="AE73" i="37"/>
  <c r="AF73" i="37"/>
  <c r="AO73" i="37" s="1"/>
  <c r="AG73" i="37"/>
  <c r="AP73" i="37" s="1"/>
  <c r="Z72" i="34"/>
  <c r="W73" i="34" s="1"/>
  <c r="AG69" i="27"/>
  <c r="AP69" i="27" s="1"/>
  <c r="AF72" i="41"/>
  <c r="AO72" i="41" s="1"/>
  <c r="Z69" i="94"/>
  <c r="Z72" i="82"/>
  <c r="W73" i="82" s="1"/>
  <c r="AF71" i="83"/>
  <c r="AO71" i="83" s="1"/>
  <c r="Z72" i="87"/>
  <c r="AG72" i="87" s="1"/>
  <c r="AP72" i="87" s="1"/>
  <c r="AF74" i="38"/>
  <c r="AO74" i="38" s="1"/>
  <c r="AE74" i="38"/>
  <c r="W75" i="38"/>
  <c r="AG74" i="38"/>
  <c r="AP74" i="38" s="1"/>
  <c r="AF72" i="33"/>
  <c r="AO72" i="33" s="1"/>
  <c r="AG72" i="33"/>
  <c r="AP72" i="33" s="1"/>
  <c r="W74" i="73"/>
  <c r="AG73" i="73"/>
  <c r="AP73" i="73" s="1"/>
  <c r="AE73" i="73"/>
  <c r="AF73" i="73"/>
  <c r="AO73" i="73" s="1"/>
  <c r="X73" i="90"/>
  <c r="Y73" i="90"/>
  <c r="AH70" i="74"/>
  <c r="AQ70" i="74" s="1"/>
  <c r="AR70" i="46"/>
  <c r="AR71" i="87"/>
  <c r="X75" i="95"/>
  <c r="Y75" i="95"/>
  <c r="AN75" i="91"/>
  <c r="AI75" i="91"/>
  <c r="AF70" i="29"/>
  <c r="AO70" i="29" s="1"/>
  <c r="AE70" i="29"/>
  <c r="W71" i="29"/>
  <c r="AG70" i="29"/>
  <c r="AP70" i="29" s="1"/>
  <c r="AI73" i="86"/>
  <c r="AN73" i="86"/>
  <c r="AR68" i="94"/>
  <c r="AI70" i="35"/>
  <c r="AN70" i="35"/>
  <c r="X73" i="41"/>
  <c r="Y73" i="41"/>
  <c r="X70" i="89"/>
  <c r="Y70" i="89"/>
  <c r="AS8" i="88"/>
  <c r="AL8" i="88"/>
  <c r="AU8" i="88" s="1"/>
  <c r="AR71" i="33"/>
  <c r="AH72" i="34"/>
  <c r="AQ72" i="34" s="1"/>
  <c r="Y72" i="43"/>
  <c r="X72" i="43"/>
  <c r="AR73" i="26"/>
  <c r="AH74" i="38"/>
  <c r="AQ74" i="38" s="1"/>
  <c r="AS5" i="88"/>
  <c r="AL5" i="88"/>
  <c r="AU5" i="88" s="1"/>
  <c r="X74" i="85"/>
  <c r="Y74" i="85"/>
  <c r="AI70" i="78"/>
  <c r="AN70" i="78"/>
  <c r="AL69" i="88"/>
  <c r="AU69" i="88" s="1"/>
  <c r="AR69" i="88"/>
  <c r="AR71" i="88" s="1"/>
  <c r="AI71" i="39"/>
  <c r="AN71" i="39"/>
  <c r="W71" i="45"/>
  <c r="X71" i="47"/>
  <c r="Y71" i="47"/>
  <c r="AE73" i="77"/>
  <c r="W74" i="77"/>
  <c r="AF73" i="77"/>
  <c r="AO73" i="77" s="1"/>
  <c r="AG73" i="77"/>
  <c r="AP73" i="77" s="1"/>
  <c r="AH69" i="94"/>
  <c r="AQ69" i="94" s="1"/>
  <c r="AR69" i="74"/>
  <c r="AR71" i="34"/>
  <c r="AG69" i="75"/>
  <c r="AP69" i="75" s="1"/>
  <c r="AF69" i="75"/>
  <c r="AO69" i="75" s="1"/>
  <c r="AE69" i="75"/>
  <c r="W70" i="75"/>
  <c r="AI73" i="37"/>
  <c r="AN73" i="37"/>
  <c r="AN72" i="93"/>
  <c r="AH71" i="46"/>
  <c r="AQ71" i="46" s="1"/>
  <c r="Y73" i="30"/>
  <c r="X73" i="30"/>
  <c r="AR72" i="25"/>
  <c r="AH74" i="26"/>
  <c r="AQ74" i="26" s="1"/>
  <c r="AR72" i="31"/>
  <c r="AR73" i="38"/>
  <c r="AR68" i="75"/>
  <c r="W70" i="94"/>
  <c r="AG69" i="94"/>
  <c r="AP69" i="94" s="1"/>
  <c r="AF69" i="94"/>
  <c r="AO69" i="94" s="1"/>
  <c r="AE69" i="94"/>
  <c r="Y70" i="27"/>
  <c r="X70" i="27"/>
  <c r="AN71" i="83"/>
  <c r="AN71" i="43"/>
  <c r="AI71" i="43"/>
  <c r="AN72" i="90"/>
  <c r="AI72" i="90"/>
  <c r="AS7" i="88"/>
  <c r="AL7" i="88"/>
  <c r="AU7" i="88" s="1"/>
  <c r="X73" i="42"/>
  <c r="Y73" i="42"/>
  <c r="Z74" i="26"/>
  <c r="AR71" i="82"/>
  <c r="AI70" i="47"/>
  <c r="AN70" i="47"/>
  <c r="AS4" i="88"/>
  <c r="AL4" i="88"/>
  <c r="AU4" i="88" s="1"/>
  <c r="AR69" i="45"/>
  <c r="X74" i="86"/>
  <c r="Y74" i="86"/>
  <c r="AN69" i="27"/>
  <c r="Z71" i="46"/>
  <c r="W73" i="81"/>
  <c r="AG72" i="81"/>
  <c r="AP72" i="81" s="1"/>
  <c r="AF72" i="81"/>
  <c r="AO72" i="81" s="1"/>
  <c r="AE72" i="81"/>
  <c r="AI73" i="85"/>
  <c r="AN73" i="85"/>
  <c r="AH72" i="87"/>
  <c r="AQ72" i="87" s="1"/>
  <c r="X71" i="78"/>
  <c r="Y71" i="78"/>
  <c r="AN72" i="30"/>
  <c r="AI72" i="42"/>
  <c r="AN72" i="42"/>
  <c r="AT71" i="88"/>
  <c r="Y71" i="35"/>
  <c r="X71" i="35"/>
  <c r="AN69" i="89"/>
  <c r="Z70" i="74"/>
  <c r="AE74" i="79"/>
  <c r="W75" i="79"/>
  <c r="AG74" i="79"/>
  <c r="AP74" i="79" s="1"/>
  <c r="AF74" i="79"/>
  <c r="AO74" i="79" s="1"/>
  <c r="AI74" i="95"/>
  <c r="AN74" i="95"/>
  <c r="X76" i="91"/>
  <c r="Y76" i="91"/>
  <c r="AH72" i="33"/>
  <c r="AQ72" i="33" s="1"/>
  <c r="AR72" i="77"/>
  <c r="X72" i="39"/>
  <c r="Y72" i="39"/>
  <c r="AH70" i="45"/>
  <c r="AQ70" i="45" s="1"/>
  <c r="AS4" i="92"/>
  <c r="AS71" i="92" s="1"/>
  <c r="AL4" i="92"/>
  <c r="AU4" i="92" s="1"/>
  <c r="AU71" i="92" s="1"/>
  <c r="C11" i="92" s="1"/>
  <c r="F45" i="97" s="1"/>
  <c r="AH73" i="77"/>
  <c r="AQ73" i="77" s="1"/>
  <c r="AH69" i="75"/>
  <c r="AQ69" i="75" s="1"/>
  <c r="AH72" i="82"/>
  <c r="AQ72" i="82" s="1"/>
  <c r="Y74" i="37"/>
  <c r="X74" i="37"/>
  <c r="Y72" i="83"/>
  <c r="X72" i="83"/>
  <c r="X73" i="93"/>
  <c r="Y73" i="93"/>
  <c r="AI71" i="83" l="1"/>
  <c r="AF72" i="34"/>
  <c r="AO72" i="34" s="1"/>
  <c r="AG72" i="34"/>
  <c r="AP72" i="34" s="1"/>
  <c r="AE72" i="34"/>
  <c r="W73" i="87"/>
  <c r="Z75" i="95"/>
  <c r="AG75" i="95" s="1"/>
  <c r="AP75" i="95" s="1"/>
  <c r="AE72" i="87"/>
  <c r="AG73" i="25"/>
  <c r="AP73" i="25" s="1"/>
  <c r="AI72" i="30"/>
  <c r="Z74" i="86"/>
  <c r="AH73" i="25"/>
  <c r="AQ73" i="25" s="1"/>
  <c r="AG70" i="45"/>
  <c r="AP70" i="45" s="1"/>
  <c r="W74" i="25"/>
  <c r="AH73" i="31"/>
  <c r="AQ73" i="31" s="1"/>
  <c r="AF73" i="25"/>
  <c r="AO73" i="25" s="1"/>
  <c r="Z73" i="93"/>
  <c r="AI69" i="89"/>
  <c r="AF70" i="45"/>
  <c r="AO70" i="45" s="1"/>
  <c r="W73" i="33"/>
  <c r="AI72" i="93"/>
  <c r="AG72" i="82"/>
  <c r="AP72" i="82" s="1"/>
  <c r="AI72" i="41"/>
  <c r="Z72" i="39"/>
  <c r="Z71" i="78"/>
  <c r="AE71" i="78" s="1"/>
  <c r="Z74" i="37"/>
  <c r="AS71" i="88"/>
  <c r="AF72" i="87"/>
  <c r="AO72" i="87" s="1"/>
  <c r="Z71" i="35"/>
  <c r="AI69" i="27"/>
  <c r="AN72" i="41"/>
  <c r="AE72" i="82"/>
  <c r="AN72" i="82" s="1"/>
  <c r="AF72" i="82"/>
  <c r="AO72" i="82" s="1"/>
  <c r="Z73" i="41"/>
  <c r="Z76" i="91"/>
  <c r="W77" i="91" s="1"/>
  <c r="Z73" i="42"/>
  <c r="AF73" i="42" s="1"/>
  <c r="AO73" i="42" s="1"/>
  <c r="Z71" i="47"/>
  <c r="AF71" i="47" s="1"/>
  <c r="AO71" i="47" s="1"/>
  <c r="AU71" i="88"/>
  <c r="C11" i="88" s="1"/>
  <c r="F41" i="97" s="1"/>
  <c r="AE74" i="86"/>
  <c r="AF74" i="86"/>
  <c r="AO74" i="86" s="1"/>
  <c r="W75" i="86"/>
  <c r="AG74" i="86"/>
  <c r="AP74" i="86" s="1"/>
  <c r="AF76" i="91"/>
  <c r="AO76" i="91" s="1"/>
  <c r="AG76" i="91"/>
  <c r="AP76" i="91" s="1"/>
  <c r="AF75" i="95"/>
  <c r="AO75" i="95" s="1"/>
  <c r="AH72" i="83"/>
  <c r="AQ72" i="83" s="1"/>
  <c r="AH72" i="39"/>
  <c r="AQ72" i="39" s="1"/>
  <c r="Y75" i="79"/>
  <c r="X75" i="79"/>
  <c r="AG74" i="26"/>
  <c r="AP74" i="26" s="1"/>
  <c r="AF74" i="26"/>
  <c r="AO74" i="26" s="1"/>
  <c r="AE74" i="26"/>
  <c r="W75" i="26"/>
  <c r="AR72" i="90"/>
  <c r="AH70" i="27"/>
  <c r="AQ70" i="27" s="1"/>
  <c r="AR72" i="93"/>
  <c r="X70" i="75"/>
  <c r="Y70" i="75"/>
  <c r="AG73" i="41"/>
  <c r="AP73" i="41" s="1"/>
  <c r="AF73" i="41"/>
  <c r="AO73" i="41" s="1"/>
  <c r="AE73" i="41"/>
  <c r="W74" i="41"/>
  <c r="AR73" i="86"/>
  <c r="AN72" i="33"/>
  <c r="AI72" i="33"/>
  <c r="AI74" i="38"/>
  <c r="AN74" i="38"/>
  <c r="Z72" i="83"/>
  <c r="AR74" i="95"/>
  <c r="W71" i="74"/>
  <c r="AG70" i="74"/>
  <c r="AP70" i="74" s="1"/>
  <c r="AF70" i="74"/>
  <c r="AO70" i="74" s="1"/>
  <c r="AE70" i="74"/>
  <c r="X73" i="81"/>
  <c r="Y73" i="81"/>
  <c r="AR70" i="47"/>
  <c r="AH73" i="42"/>
  <c r="AQ73" i="42" s="1"/>
  <c r="AR71" i="43"/>
  <c r="Z70" i="27"/>
  <c r="AR72" i="41"/>
  <c r="AH72" i="43"/>
  <c r="AQ72" i="43" s="1"/>
  <c r="AN72" i="34"/>
  <c r="AI72" i="34"/>
  <c r="AH70" i="89"/>
  <c r="AQ70" i="89" s="1"/>
  <c r="AR70" i="35"/>
  <c r="Y74" i="25"/>
  <c r="X74" i="25"/>
  <c r="Y73" i="87"/>
  <c r="X73" i="87"/>
  <c r="Y73" i="82"/>
  <c r="X73" i="82"/>
  <c r="AE71" i="35"/>
  <c r="W72" i="35"/>
  <c r="AF71" i="35"/>
  <c r="AO71" i="35" s="1"/>
  <c r="AG71" i="35"/>
  <c r="AP71" i="35" s="1"/>
  <c r="AN69" i="75"/>
  <c r="AI69" i="75"/>
  <c r="AH71" i="47"/>
  <c r="AQ71" i="47" s="1"/>
  <c r="Y71" i="45"/>
  <c r="X71" i="45"/>
  <c r="AR70" i="78"/>
  <c r="AH74" i="37"/>
  <c r="AQ74" i="37" s="1"/>
  <c r="AR72" i="42"/>
  <c r="AR73" i="85"/>
  <c r="AG71" i="46"/>
  <c r="AP71" i="46" s="1"/>
  <c r="AF71" i="46"/>
  <c r="AO71" i="46" s="1"/>
  <c r="AE71" i="46"/>
  <c r="W72" i="46"/>
  <c r="AI69" i="94"/>
  <c r="AN69" i="94"/>
  <c r="AH73" i="30"/>
  <c r="AQ73" i="30" s="1"/>
  <c r="AR71" i="39"/>
  <c r="AH74" i="85"/>
  <c r="AQ74" i="85" s="1"/>
  <c r="Z70" i="89"/>
  <c r="X71" i="29"/>
  <c r="Y71" i="29"/>
  <c r="AI73" i="25"/>
  <c r="AN73" i="25"/>
  <c r="AE72" i="39"/>
  <c r="W73" i="39"/>
  <c r="AF72" i="39"/>
  <c r="AO72" i="39" s="1"/>
  <c r="AG72" i="39"/>
  <c r="AP72" i="39" s="1"/>
  <c r="AI74" i="79"/>
  <c r="AN74" i="79"/>
  <c r="AH71" i="78"/>
  <c r="AQ71" i="78" s="1"/>
  <c r="AH74" i="86"/>
  <c r="AQ74" i="86" s="1"/>
  <c r="X70" i="94"/>
  <c r="Y70" i="94"/>
  <c r="AR75" i="91"/>
  <c r="AI73" i="73"/>
  <c r="AN73" i="73"/>
  <c r="AH73" i="93"/>
  <c r="AQ73" i="93" s="1"/>
  <c r="AG73" i="31"/>
  <c r="AP73" i="31" s="1"/>
  <c r="AF73" i="31"/>
  <c r="AO73" i="31" s="1"/>
  <c r="AE73" i="31"/>
  <c r="W74" i="31"/>
  <c r="AR69" i="89"/>
  <c r="AI72" i="81"/>
  <c r="AN72" i="81"/>
  <c r="AR71" i="83"/>
  <c r="AR73" i="37"/>
  <c r="X74" i="77"/>
  <c r="Y74" i="77"/>
  <c r="Z74" i="85"/>
  <c r="Z72" i="43"/>
  <c r="X73" i="34"/>
  <c r="Y73" i="34"/>
  <c r="AI70" i="29"/>
  <c r="AN70" i="29"/>
  <c r="AH75" i="95"/>
  <c r="AQ75" i="95" s="1"/>
  <c r="AH73" i="90"/>
  <c r="AQ73" i="90" s="1"/>
  <c r="Y74" i="73"/>
  <c r="X74" i="73"/>
  <c r="X73" i="33"/>
  <c r="Y73" i="33"/>
  <c r="AN72" i="87"/>
  <c r="AI72" i="87"/>
  <c r="AE73" i="93"/>
  <c r="W74" i="93"/>
  <c r="AF73" i="93"/>
  <c r="AO73" i="93" s="1"/>
  <c r="AG73" i="93"/>
  <c r="AP73" i="93" s="1"/>
  <c r="AE74" i="37"/>
  <c r="W75" i="37"/>
  <c r="AF74" i="37"/>
  <c r="AO74" i="37" s="1"/>
  <c r="AG74" i="37"/>
  <c r="AP74" i="37" s="1"/>
  <c r="AH76" i="91"/>
  <c r="AQ76" i="91" s="1"/>
  <c r="AH71" i="35"/>
  <c r="AQ71" i="35" s="1"/>
  <c r="AR72" i="30"/>
  <c r="AR69" i="27"/>
  <c r="Z73" i="30"/>
  <c r="AI73" i="77"/>
  <c r="AN73" i="77"/>
  <c r="AN70" i="45"/>
  <c r="AH73" i="41"/>
  <c r="AQ73" i="41" s="1"/>
  <c r="Z73" i="90"/>
  <c r="Y75" i="38"/>
  <c r="X75" i="38"/>
  <c r="W76" i="95" l="1"/>
  <c r="AE75" i="95"/>
  <c r="AG71" i="47"/>
  <c r="AP71" i="47" s="1"/>
  <c r="AI70" i="45"/>
  <c r="AE76" i="91"/>
  <c r="AI76" i="91" s="1"/>
  <c r="AG71" i="78"/>
  <c r="AP71" i="78" s="1"/>
  <c r="AF71" i="78"/>
  <c r="AO71" i="78" s="1"/>
  <c r="W72" i="47"/>
  <c r="W72" i="78"/>
  <c r="AE71" i="47"/>
  <c r="AI72" i="82"/>
  <c r="AR72" i="82" s="1"/>
  <c r="W74" i="42"/>
  <c r="X74" i="42" s="1"/>
  <c r="Z74" i="77"/>
  <c r="AG74" i="77" s="1"/>
  <c r="AP74" i="77" s="1"/>
  <c r="Z75" i="79"/>
  <c r="AG73" i="42"/>
  <c r="AP73" i="42" s="1"/>
  <c r="AE73" i="42"/>
  <c r="AN73" i="42" s="1"/>
  <c r="Z71" i="29"/>
  <c r="AF71" i="29" s="1"/>
  <c r="AO71" i="29" s="1"/>
  <c r="Z73" i="82"/>
  <c r="AE73" i="82" s="1"/>
  <c r="Z73" i="33"/>
  <c r="AG73" i="33" s="1"/>
  <c r="AP73" i="33" s="1"/>
  <c r="Z73" i="87"/>
  <c r="AE73" i="87" s="1"/>
  <c r="Z75" i="38"/>
  <c r="AG75" i="38" s="1"/>
  <c r="AP75" i="38" s="1"/>
  <c r="Z74" i="73"/>
  <c r="AE74" i="73" s="1"/>
  <c r="Z71" i="45"/>
  <c r="AG71" i="45" s="1"/>
  <c r="AP71" i="45" s="1"/>
  <c r="AE74" i="77"/>
  <c r="W74" i="87"/>
  <c r="AH74" i="25"/>
  <c r="AQ74" i="25" s="1"/>
  <c r="AI74" i="37"/>
  <c r="AN74" i="37"/>
  <c r="AR72" i="87"/>
  <c r="AF74" i="85"/>
  <c r="AO74" i="85" s="1"/>
  <c r="AE74" i="85"/>
  <c r="W75" i="85"/>
  <c r="AG74" i="85"/>
  <c r="AP74" i="85" s="1"/>
  <c r="AR69" i="75"/>
  <c r="AI71" i="35"/>
  <c r="AN71" i="35"/>
  <c r="AN74" i="86"/>
  <c r="AI74" i="86"/>
  <c r="AF73" i="90"/>
  <c r="AO73" i="90" s="1"/>
  <c r="AE73" i="90"/>
  <c r="AG73" i="90"/>
  <c r="AP73" i="90" s="1"/>
  <c r="W74" i="90"/>
  <c r="AH73" i="81"/>
  <c r="AQ73" i="81" s="1"/>
  <c r="X71" i="74"/>
  <c r="Y71" i="74"/>
  <c r="AH70" i="75"/>
  <c r="AQ70" i="75" s="1"/>
  <c r="Y75" i="26"/>
  <c r="X75" i="26"/>
  <c r="AG75" i="79"/>
  <c r="AP75" i="79" s="1"/>
  <c r="AF75" i="79"/>
  <c r="AO75" i="79" s="1"/>
  <c r="AE75" i="79"/>
  <c r="W76" i="79"/>
  <c r="X72" i="47"/>
  <c r="Y72" i="47"/>
  <c r="Y77" i="91"/>
  <c r="X77" i="91"/>
  <c r="AR70" i="45"/>
  <c r="AH74" i="77"/>
  <c r="AQ74" i="77" s="1"/>
  <c r="AN73" i="31"/>
  <c r="AI73" i="31"/>
  <c r="Y73" i="39"/>
  <c r="X73" i="39"/>
  <c r="AN71" i="46"/>
  <c r="AI71" i="46"/>
  <c r="Z74" i="25"/>
  <c r="AF70" i="27"/>
  <c r="AO70" i="27" s="1"/>
  <c r="AG70" i="27"/>
  <c r="AP70" i="27" s="1"/>
  <c r="W71" i="27"/>
  <c r="AE70" i="27"/>
  <c r="Z73" i="81"/>
  <c r="AR74" i="38"/>
  <c r="Y74" i="41"/>
  <c r="X74" i="41"/>
  <c r="Z70" i="75"/>
  <c r="AN74" i="26"/>
  <c r="AI74" i="26"/>
  <c r="AN71" i="47"/>
  <c r="AI71" i="47"/>
  <c r="AH73" i="34"/>
  <c r="AQ73" i="34" s="1"/>
  <c r="AR72" i="81"/>
  <c r="AH70" i="94"/>
  <c r="AQ70" i="94" s="1"/>
  <c r="AI70" i="74"/>
  <c r="AN70" i="74"/>
  <c r="AR72" i="33"/>
  <c r="AN73" i="41"/>
  <c r="AI73" i="41"/>
  <c r="X76" i="95"/>
  <c r="Y76" i="95"/>
  <c r="Y75" i="86"/>
  <c r="X75" i="86"/>
  <c r="X72" i="78"/>
  <c r="Y72" i="78"/>
  <c r="AH71" i="29"/>
  <c r="AQ71" i="29" s="1"/>
  <c r="AI72" i="39"/>
  <c r="AN72" i="39"/>
  <c r="AF70" i="89"/>
  <c r="AO70" i="89" s="1"/>
  <c r="AE70" i="89"/>
  <c r="AG70" i="89"/>
  <c r="AP70" i="89" s="1"/>
  <c r="W71" i="89"/>
  <c r="AH75" i="38"/>
  <c r="AQ75" i="38" s="1"/>
  <c r="AR73" i="77"/>
  <c r="Y74" i="93"/>
  <c r="X74" i="93"/>
  <c r="Z73" i="34"/>
  <c r="Z70" i="94"/>
  <c r="AR74" i="79"/>
  <c r="AH71" i="45"/>
  <c r="AQ71" i="45" s="1"/>
  <c r="AH73" i="87"/>
  <c r="AQ73" i="87" s="1"/>
  <c r="AG72" i="83"/>
  <c r="AP72" i="83" s="1"/>
  <c r="AF72" i="83"/>
  <c r="AO72" i="83" s="1"/>
  <c r="W73" i="83"/>
  <c r="AE72" i="83"/>
  <c r="AI75" i="95"/>
  <c r="AN75" i="95"/>
  <c r="Y74" i="42"/>
  <c r="AN71" i="78"/>
  <c r="AR70" i="29"/>
  <c r="Y74" i="31"/>
  <c r="X74" i="31"/>
  <c r="X72" i="46"/>
  <c r="Y72" i="46"/>
  <c r="AH73" i="82"/>
  <c r="AQ73" i="82" s="1"/>
  <c r="AH73" i="33"/>
  <c r="AQ73" i="33" s="1"/>
  <c r="AF73" i="30"/>
  <c r="AO73" i="30" s="1"/>
  <c r="AE73" i="30"/>
  <c r="W74" i="30"/>
  <c r="AG73" i="30"/>
  <c r="AP73" i="30" s="1"/>
  <c r="Y75" i="37"/>
  <c r="X75" i="37"/>
  <c r="AI73" i="93"/>
  <c r="AN73" i="93"/>
  <c r="AH74" i="73"/>
  <c r="AQ74" i="73" s="1"/>
  <c r="W73" i="43"/>
  <c r="AE72" i="43"/>
  <c r="AG72" i="43"/>
  <c r="AP72" i="43" s="1"/>
  <c r="AF72" i="43"/>
  <c r="AO72" i="43" s="1"/>
  <c r="AR73" i="73"/>
  <c r="AR73" i="25"/>
  <c r="AR69" i="94"/>
  <c r="Y72" i="35"/>
  <c r="X72" i="35"/>
  <c r="AR72" i="34"/>
  <c r="AH75" i="79"/>
  <c r="AQ75" i="79" s="1"/>
  <c r="AG73" i="82" l="1"/>
  <c r="AP73" i="82" s="1"/>
  <c r="W74" i="82"/>
  <c r="AF73" i="82"/>
  <c r="AO73" i="82" s="1"/>
  <c r="AI71" i="78"/>
  <c r="AN76" i="91"/>
  <c r="W72" i="45"/>
  <c r="Y72" i="45" s="1"/>
  <c r="Z73" i="39"/>
  <c r="AE73" i="39" s="1"/>
  <c r="AE71" i="45"/>
  <c r="AF71" i="45"/>
  <c r="AO71" i="45" s="1"/>
  <c r="W72" i="29"/>
  <c r="AG71" i="29"/>
  <c r="AP71" i="29" s="1"/>
  <c r="AF74" i="77"/>
  <c r="AO74" i="77" s="1"/>
  <c r="AE71" i="29"/>
  <c r="AN71" i="29" s="1"/>
  <c r="W75" i="77"/>
  <c r="AF74" i="73"/>
  <c r="AO74" i="73" s="1"/>
  <c r="AI73" i="42"/>
  <c r="AF73" i="87"/>
  <c r="AO73" i="87" s="1"/>
  <c r="Z72" i="46"/>
  <c r="AG72" i="46" s="1"/>
  <c r="AP72" i="46" s="1"/>
  <c r="AG73" i="87"/>
  <c r="AP73" i="87" s="1"/>
  <c r="Z77" i="91"/>
  <c r="AE77" i="91" s="1"/>
  <c r="AE75" i="38"/>
  <c r="W76" i="38"/>
  <c r="AE73" i="33"/>
  <c r="AF75" i="38"/>
  <c r="AO75" i="38" s="1"/>
  <c r="AF73" i="33"/>
  <c r="AO73" i="33" s="1"/>
  <c r="Z76" i="95"/>
  <c r="AG76" i="95" s="1"/>
  <c r="AP76" i="95" s="1"/>
  <c r="AG74" i="73"/>
  <c r="AP74" i="73" s="1"/>
  <c r="Z74" i="31"/>
  <c r="AF74" i="31" s="1"/>
  <c r="AO74" i="31" s="1"/>
  <c r="Z72" i="78"/>
  <c r="AG72" i="78" s="1"/>
  <c r="AP72" i="78" s="1"/>
  <c r="W75" i="73"/>
  <c r="Y75" i="73" s="1"/>
  <c r="W74" i="33"/>
  <c r="X74" i="33" s="1"/>
  <c r="W77" i="95"/>
  <c r="W75" i="31"/>
  <c r="AG74" i="31"/>
  <c r="AP74" i="31" s="1"/>
  <c r="AH75" i="37"/>
  <c r="AQ75" i="37" s="1"/>
  <c r="AI73" i="30"/>
  <c r="AN73" i="30"/>
  <c r="AH74" i="93"/>
  <c r="AQ74" i="93" s="1"/>
  <c r="AR70" i="74"/>
  <c r="AH74" i="41"/>
  <c r="AQ74" i="41" s="1"/>
  <c r="AR71" i="46"/>
  <c r="AH72" i="47"/>
  <c r="AQ72" i="47" s="1"/>
  <c r="AR73" i="42"/>
  <c r="X74" i="82"/>
  <c r="Y74" i="82"/>
  <c r="AH72" i="46"/>
  <c r="AQ72" i="46" s="1"/>
  <c r="AH74" i="42"/>
  <c r="AQ74" i="42" s="1"/>
  <c r="Y73" i="83"/>
  <c r="X73" i="83"/>
  <c r="AN70" i="89"/>
  <c r="AI70" i="89"/>
  <c r="AH75" i="86"/>
  <c r="AQ75" i="86" s="1"/>
  <c r="AR73" i="41"/>
  <c r="AR71" i="47"/>
  <c r="AN70" i="27"/>
  <c r="AI70" i="27"/>
  <c r="Z72" i="47"/>
  <c r="AH75" i="26"/>
  <c r="AQ75" i="26" s="1"/>
  <c r="X72" i="45"/>
  <c r="AN75" i="38"/>
  <c r="Y74" i="87"/>
  <c r="X74" i="87"/>
  <c r="AI72" i="43"/>
  <c r="AN72" i="43"/>
  <c r="Z75" i="37"/>
  <c r="Z74" i="42"/>
  <c r="Z74" i="93"/>
  <c r="Z74" i="41"/>
  <c r="Y71" i="27"/>
  <c r="X71" i="27"/>
  <c r="AH73" i="39"/>
  <c r="AQ73" i="39" s="1"/>
  <c r="AH77" i="91"/>
  <c r="AQ77" i="91" s="1"/>
  <c r="AN73" i="90"/>
  <c r="AI73" i="90"/>
  <c r="X75" i="85"/>
  <c r="Y75" i="85"/>
  <c r="AR74" i="37"/>
  <c r="X72" i="29"/>
  <c r="Y72" i="29"/>
  <c r="AI74" i="73"/>
  <c r="AN74" i="73"/>
  <c r="Y75" i="77"/>
  <c r="X75" i="77"/>
  <c r="Z75" i="77" s="1"/>
  <c r="AH72" i="35"/>
  <c r="AQ72" i="35" s="1"/>
  <c r="AH74" i="31"/>
  <c r="AQ74" i="31" s="1"/>
  <c r="AR71" i="78"/>
  <c r="Z75" i="86"/>
  <c r="AR74" i="26"/>
  <c r="Y76" i="79"/>
  <c r="X76" i="79"/>
  <c r="Z75" i="26"/>
  <c r="AR71" i="35"/>
  <c r="AI74" i="85"/>
  <c r="AN74" i="85"/>
  <c r="AI71" i="29"/>
  <c r="AN71" i="45"/>
  <c r="AI71" i="45"/>
  <c r="AN73" i="87"/>
  <c r="AN73" i="33"/>
  <c r="AN74" i="77"/>
  <c r="X73" i="43"/>
  <c r="Y73" i="43"/>
  <c r="AR75" i="95"/>
  <c r="AF70" i="94"/>
  <c r="AO70" i="94" s="1"/>
  <c r="W71" i="94"/>
  <c r="AG70" i="94"/>
  <c r="AP70" i="94" s="1"/>
  <c r="AE70" i="94"/>
  <c r="X71" i="89"/>
  <c r="Y71" i="89"/>
  <c r="AR72" i="39"/>
  <c r="W78" i="91"/>
  <c r="AN75" i="79"/>
  <c r="AI75" i="79"/>
  <c r="AH71" i="74"/>
  <c r="AQ71" i="74" s="1"/>
  <c r="AR74" i="86"/>
  <c r="AI73" i="82"/>
  <c r="AN73" i="82"/>
  <c r="Z72" i="35"/>
  <c r="AR73" i="93"/>
  <c r="Y74" i="30"/>
  <c r="X74" i="30"/>
  <c r="AR76" i="91"/>
  <c r="AN72" i="83"/>
  <c r="AI72" i="83"/>
  <c r="AF73" i="34"/>
  <c r="AO73" i="34" s="1"/>
  <c r="W74" i="34"/>
  <c r="AG73" i="34"/>
  <c r="AP73" i="34" s="1"/>
  <c r="AE73" i="34"/>
  <c r="AH72" i="78"/>
  <c r="AQ72" i="78" s="1"/>
  <c r="AH76" i="95"/>
  <c r="AQ76" i="95" s="1"/>
  <c r="W71" i="75"/>
  <c r="AG70" i="75"/>
  <c r="AP70" i="75" s="1"/>
  <c r="AF70" i="75"/>
  <c r="AO70" i="75" s="1"/>
  <c r="AE70" i="75"/>
  <c r="AE73" i="81"/>
  <c r="W74" i="81"/>
  <c r="AG73" i="81"/>
  <c r="AP73" i="81" s="1"/>
  <c r="AF73" i="81"/>
  <c r="AO73" i="81" s="1"/>
  <c r="AG74" i="25"/>
  <c r="AP74" i="25" s="1"/>
  <c r="AF74" i="25"/>
  <c r="AO74" i="25" s="1"/>
  <c r="AE74" i="25"/>
  <c r="W75" i="25"/>
  <c r="AR73" i="31"/>
  <c r="Z71" i="74"/>
  <c r="Y74" i="90"/>
  <c r="X74" i="90"/>
  <c r="X76" i="38"/>
  <c r="Y76" i="38"/>
  <c r="AG73" i="39" l="1"/>
  <c r="AP73" i="39" s="1"/>
  <c r="AF73" i="39"/>
  <c r="AO73" i="39" s="1"/>
  <c r="AI73" i="87"/>
  <c r="W74" i="39"/>
  <c r="AI74" i="77"/>
  <c r="X75" i="73"/>
  <c r="AH75" i="73" s="1"/>
  <c r="AQ75" i="73" s="1"/>
  <c r="Z73" i="83"/>
  <c r="AF72" i="46"/>
  <c r="AO72" i="46" s="1"/>
  <c r="Z71" i="27"/>
  <c r="AE74" i="31"/>
  <c r="W73" i="46"/>
  <c r="AI75" i="38"/>
  <c r="AR75" i="38" s="1"/>
  <c r="Z74" i="90"/>
  <c r="AF74" i="90" s="1"/>
  <c r="AO74" i="90" s="1"/>
  <c r="AG77" i="91"/>
  <c r="AP77" i="91" s="1"/>
  <c r="AE76" i="95"/>
  <c r="AF76" i="95"/>
  <c r="AO76" i="95" s="1"/>
  <c r="AF77" i="91"/>
  <c r="AO77" i="91" s="1"/>
  <c r="AE72" i="46"/>
  <c r="AN72" i="46" s="1"/>
  <c r="Z74" i="87"/>
  <c r="Z72" i="45"/>
  <c r="AE72" i="45" s="1"/>
  <c r="AI73" i="33"/>
  <c r="Z76" i="79"/>
  <c r="AG76" i="79" s="1"/>
  <c r="AP76" i="79" s="1"/>
  <c r="Y74" i="33"/>
  <c r="Z74" i="33" s="1"/>
  <c r="Z73" i="43"/>
  <c r="AG73" i="43" s="1"/>
  <c r="AP73" i="43" s="1"/>
  <c r="W73" i="78"/>
  <c r="Y73" i="78" s="1"/>
  <c r="Z74" i="30"/>
  <c r="AG74" i="30" s="1"/>
  <c r="AP74" i="30" s="1"/>
  <c r="AE72" i="78"/>
  <c r="AN72" i="78" s="1"/>
  <c r="AF72" i="78"/>
  <c r="AO72" i="78" s="1"/>
  <c r="AG74" i="90"/>
  <c r="AP74" i="90" s="1"/>
  <c r="AE74" i="90"/>
  <c r="W75" i="90"/>
  <c r="AR72" i="83"/>
  <c r="Y78" i="91"/>
  <c r="X78" i="91"/>
  <c r="Y71" i="94"/>
  <c r="X71" i="94"/>
  <c r="AR73" i="87"/>
  <c r="AR74" i="85"/>
  <c r="W77" i="79"/>
  <c r="AE76" i="79"/>
  <c r="W76" i="77"/>
  <c r="AG75" i="77"/>
  <c r="AP75" i="77" s="1"/>
  <c r="AF75" i="77"/>
  <c r="AO75" i="77" s="1"/>
  <c r="AE75" i="77"/>
  <c r="AG72" i="45"/>
  <c r="AP72" i="45" s="1"/>
  <c r="W73" i="45"/>
  <c r="W73" i="47"/>
  <c r="AG72" i="47"/>
  <c r="AP72" i="47" s="1"/>
  <c r="AF72" i="47"/>
  <c r="AO72" i="47" s="1"/>
  <c r="AE72" i="47"/>
  <c r="AR70" i="89"/>
  <c r="AI72" i="78"/>
  <c r="Y75" i="25"/>
  <c r="X75" i="25"/>
  <c r="AI73" i="34"/>
  <c r="AN73" i="34"/>
  <c r="Y74" i="39"/>
  <c r="X74" i="39"/>
  <c r="AH71" i="89"/>
  <c r="AQ71" i="89" s="1"/>
  <c r="AR74" i="77"/>
  <c r="AR71" i="45"/>
  <c r="W72" i="27"/>
  <c r="AG71" i="27"/>
  <c r="AP71" i="27" s="1"/>
  <c r="AF71" i="27"/>
  <c r="AO71" i="27" s="1"/>
  <c r="AE71" i="27"/>
  <c r="AR72" i="43"/>
  <c r="AR70" i="27"/>
  <c r="Y75" i="31"/>
  <c r="X75" i="31"/>
  <c r="AN74" i="25"/>
  <c r="AI74" i="25"/>
  <c r="X74" i="81"/>
  <c r="Y74" i="81"/>
  <c r="Y71" i="75"/>
  <c r="X71" i="75"/>
  <c r="AR73" i="82"/>
  <c r="AN73" i="39"/>
  <c r="AI73" i="39"/>
  <c r="Z71" i="89"/>
  <c r="AR74" i="73"/>
  <c r="W75" i="41"/>
  <c r="AG74" i="41"/>
  <c r="AP74" i="41" s="1"/>
  <c r="AF74" i="41"/>
  <c r="AO74" i="41" s="1"/>
  <c r="AE74" i="41"/>
  <c r="AH74" i="87"/>
  <c r="AQ74" i="87" s="1"/>
  <c r="AH73" i="83"/>
  <c r="AQ73" i="83" s="1"/>
  <c r="AE71" i="74"/>
  <c r="W72" i="74"/>
  <c r="AF71" i="74"/>
  <c r="AO71" i="74" s="1"/>
  <c r="AG71" i="74"/>
  <c r="AP71" i="74" s="1"/>
  <c r="AI73" i="81"/>
  <c r="AN73" i="81"/>
  <c r="AG72" i="35"/>
  <c r="AP72" i="35" s="1"/>
  <c r="AE72" i="35"/>
  <c r="W73" i="35"/>
  <c r="AF72" i="35"/>
  <c r="AO72" i="35" s="1"/>
  <c r="AN77" i="91"/>
  <c r="AI70" i="94"/>
  <c r="AN70" i="94"/>
  <c r="AR73" i="33"/>
  <c r="AR71" i="29"/>
  <c r="W76" i="26"/>
  <c r="AG75" i="26"/>
  <c r="AP75" i="26" s="1"/>
  <c r="AF75" i="26"/>
  <c r="AO75" i="26" s="1"/>
  <c r="AE75" i="26"/>
  <c r="AG75" i="86"/>
  <c r="AP75" i="86" s="1"/>
  <c r="W76" i="86"/>
  <c r="AE75" i="86"/>
  <c r="AF75" i="86"/>
  <c r="AO75" i="86" s="1"/>
  <c r="AH75" i="85"/>
  <c r="AQ75" i="85" s="1"/>
  <c r="AG74" i="93"/>
  <c r="AP74" i="93" s="1"/>
  <c r="AF74" i="93"/>
  <c r="AO74" i="93" s="1"/>
  <c r="AE74" i="93"/>
  <c r="W75" i="93"/>
  <c r="AI74" i="31"/>
  <c r="AN74" i="31"/>
  <c r="AH74" i="90"/>
  <c r="AQ74" i="90" s="1"/>
  <c r="AH76" i="38"/>
  <c r="AQ76" i="38" s="1"/>
  <c r="AI70" i="75"/>
  <c r="AN70" i="75"/>
  <c r="X74" i="34"/>
  <c r="Y74" i="34"/>
  <c r="AH74" i="30"/>
  <c r="AQ74" i="30" s="1"/>
  <c r="AR75" i="79"/>
  <c r="AH76" i="79"/>
  <c r="AQ76" i="79" s="1"/>
  <c r="AH75" i="77"/>
  <c r="AQ75" i="77" s="1"/>
  <c r="AH72" i="29"/>
  <c r="AQ72" i="29" s="1"/>
  <c r="Z75" i="85"/>
  <c r="W75" i="42"/>
  <c r="AG74" i="42"/>
  <c r="AP74" i="42" s="1"/>
  <c r="AF74" i="42"/>
  <c r="AO74" i="42" s="1"/>
  <c r="AE74" i="42"/>
  <c r="AE74" i="87"/>
  <c r="W75" i="87"/>
  <c r="AF74" i="87"/>
  <c r="AO74" i="87" s="1"/>
  <c r="AG74" i="87"/>
  <c r="AP74" i="87" s="1"/>
  <c r="AH72" i="45"/>
  <c r="AQ72" i="45" s="1"/>
  <c r="W74" i="83"/>
  <c r="AE73" i="83"/>
  <c r="AG73" i="83"/>
  <c r="AP73" i="83" s="1"/>
  <c r="AF73" i="83"/>
  <c r="AO73" i="83" s="1"/>
  <c r="AH74" i="82"/>
  <c r="AQ74" i="82" s="1"/>
  <c r="AR73" i="30"/>
  <c r="X77" i="95"/>
  <c r="Y77" i="95"/>
  <c r="Z76" i="38"/>
  <c r="AH74" i="33"/>
  <c r="AQ74" i="33" s="1"/>
  <c r="AH73" i="43"/>
  <c r="AQ73" i="43" s="1"/>
  <c r="Z72" i="29"/>
  <c r="AR73" i="90"/>
  <c r="AH71" i="27"/>
  <c r="AQ71" i="27" s="1"/>
  <c r="AG75" i="37"/>
  <c r="AP75" i="37" s="1"/>
  <c r="AF75" i="37"/>
  <c r="AO75" i="37" s="1"/>
  <c r="AE75" i="37"/>
  <c r="W76" i="37"/>
  <c r="Z74" i="82"/>
  <c r="X73" i="78"/>
  <c r="AN76" i="95"/>
  <c r="AI76" i="95"/>
  <c r="X73" i="46"/>
  <c r="Y73" i="46"/>
  <c r="Z75" i="73" l="1"/>
  <c r="AI77" i="91"/>
  <c r="AI72" i="46"/>
  <c r="Z71" i="75"/>
  <c r="Z78" i="91"/>
  <c r="Z74" i="81"/>
  <c r="AF74" i="81" s="1"/>
  <c r="AO74" i="81" s="1"/>
  <c r="W75" i="30"/>
  <c r="AE74" i="30"/>
  <c r="AF72" i="45"/>
  <c r="AO72" i="45" s="1"/>
  <c r="AF74" i="30"/>
  <c r="AO74" i="30" s="1"/>
  <c r="AE73" i="43"/>
  <c r="AN73" i="43" s="1"/>
  <c r="AF73" i="43"/>
  <c r="AO73" i="43" s="1"/>
  <c r="AF76" i="79"/>
  <c r="AO76" i="79" s="1"/>
  <c r="W74" i="43"/>
  <c r="W75" i="33"/>
  <c r="AG74" i="33"/>
  <c r="AP74" i="33" s="1"/>
  <c r="AF74" i="33"/>
  <c r="AO74" i="33" s="1"/>
  <c r="AE74" i="33"/>
  <c r="AN74" i="33" s="1"/>
  <c r="Y75" i="87"/>
  <c r="X75" i="87"/>
  <c r="X76" i="86"/>
  <c r="Y76" i="86"/>
  <c r="Y73" i="35"/>
  <c r="X73" i="35"/>
  <c r="AR73" i="39"/>
  <c r="AE71" i="75"/>
  <c r="W72" i="75"/>
  <c r="AF71" i="75"/>
  <c r="AO71" i="75" s="1"/>
  <c r="AG71" i="75"/>
  <c r="AP71" i="75" s="1"/>
  <c r="AH75" i="31"/>
  <c r="AQ75" i="31" s="1"/>
  <c r="AI71" i="27"/>
  <c r="AN71" i="27"/>
  <c r="AR73" i="34"/>
  <c r="Y73" i="47"/>
  <c r="X73" i="47"/>
  <c r="AI75" i="77"/>
  <c r="AN75" i="77"/>
  <c r="AG78" i="91"/>
  <c r="AP78" i="91" s="1"/>
  <c r="AF78" i="91"/>
  <c r="AO78" i="91" s="1"/>
  <c r="W79" i="91"/>
  <c r="AE78" i="91"/>
  <c r="X76" i="37"/>
  <c r="Y76" i="37"/>
  <c r="W73" i="29"/>
  <c r="AG72" i="29"/>
  <c r="AP72" i="29" s="1"/>
  <c r="AE72" i="29"/>
  <c r="AF72" i="29"/>
  <c r="AO72" i="29" s="1"/>
  <c r="AI73" i="83"/>
  <c r="AN73" i="83"/>
  <c r="AI74" i="87"/>
  <c r="AN74" i="87"/>
  <c r="AG75" i="85"/>
  <c r="AP75" i="85" s="1"/>
  <c r="AF75" i="85"/>
  <c r="AO75" i="85" s="1"/>
  <c r="AE75" i="85"/>
  <c r="W76" i="85"/>
  <c r="AH74" i="34"/>
  <c r="AQ74" i="34" s="1"/>
  <c r="X75" i="93"/>
  <c r="Y75" i="93"/>
  <c r="X76" i="26"/>
  <c r="Y76" i="26"/>
  <c r="AR70" i="94"/>
  <c r="AN72" i="35"/>
  <c r="AI72" i="35"/>
  <c r="AH75" i="25"/>
  <c r="AQ75" i="25" s="1"/>
  <c r="AH71" i="94"/>
  <c r="AQ71" i="94" s="1"/>
  <c r="Y75" i="30"/>
  <c r="X75" i="30"/>
  <c r="Y75" i="90"/>
  <c r="X75" i="90"/>
  <c r="AF76" i="38"/>
  <c r="AO76" i="38" s="1"/>
  <c r="W77" i="38"/>
  <c r="AG76" i="38"/>
  <c r="AP76" i="38" s="1"/>
  <c r="AE76" i="38"/>
  <c r="AH73" i="78"/>
  <c r="AQ73" i="78" s="1"/>
  <c r="AH77" i="95"/>
  <c r="AQ77" i="95" s="1"/>
  <c r="AI74" i="42"/>
  <c r="AN74" i="42"/>
  <c r="Z74" i="34"/>
  <c r="AN74" i="93"/>
  <c r="AI74" i="93"/>
  <c r="AR77" i="91"/>
  <c r="X72" i="74"/>
  <c r="Y72" i="74"/>
  <c r="X75" i="41"/>
  <c r="Y75" i="41"/>
  <c r="AH74" i="81"/>
  <c r="AQ74" i="81" s="1"/>
  <c r="Z75" i="31"/>
  <c r="AH74" i="39"/>
  <c r="AQ74" i="39" s="1"/>
  <c r="AI72" i="47"/>
  <c r="AN72" i="47"/>
  <c r="AN72" i="45"/>
  <c r="AI72" i="45"/>
  <c r="AN74" i="30"/>
  <c r="AI74" i="30"/>
  <c r="AH73" i="46"/>
  <c r="AQ73" i="46" s="1"/>
  <c r="Z73" i="78"/>
  <c r="AN75" i="37"/>
  <c r="AI75" i="37"/>
  <c r="Z77" i="95"/>
  <c r="X74" i="83"/>
  <c r="Y74" i="83"/>
  <c r="AI75" i="26"/>
  <c r="AN75" i="26"/>
  <c r="AI71" i="74"/>
  <c r="AN71" i="74"/>
  <c r="AG74" i="81"/>
  <c r="AP74" i="81" s="1"/>
  <c r="Z75" i="25"/>
  <c r="Y73" i="45"/>
  <c r="X73" i="45"/>
  <c r="X77" i="79"/>
  <c r="Y77" i="79"/>
  <c r="Y74" i="43"/>
  <c r="X74" i="43"/>
  <c r="Z74" i="43" s="1"/>
  <c r="Z71" i="94"/>
  <c r="AN74" i="90"/>
  <c r="AI74" i="90"/>
  <c r="Z73" i="46"/>
  <c r="AE74" i="82"/>
  <c r="AG74" i="82"/>
  <c r="AP74" i="82" s="1"/>
  <c r="AF74" i="82"/>
  <c r="AO74" i="82" s="1"/>
  <c r="W75" i="82"/>
  <c r="AR70" i="75"/>
  <c r="AR74" i="31"/>
  <c r="AR73" i="81"/>
  <c r="AI74" i="41"/>
  <c r="AN74" i="41"/>
  <c r="AH71" i="75"/>
  <c r="AQ71" i="75" s="1"/>
  <c r="AR74" i="25"/>
  <c r="Y72" i="27"/>
  <c r="X72" i="27"/>
  <c r="Z74" i="39"/>
  <c r="AR72" i="78"/>
  <c r="X76" i="77"/>
  <c r="Y76" i="77"/>
  <c r="AH78" i="91"/>
  <c r="AQ78" i="91" s="1"/>
  <c r="Y75" i="42"/>
  <c r="X75" i="42"/>
  <c r="AR76" i="95"/>
  <c r="AG75" i="73"/>
  <c r="AP75" i="73" s="1"/>
  <c r="AF75" i="73"/>
  <c r="AO75" i="73" s="1"/>
  <c r="AE75" i="73"/>
  <c r="W76" i="73"/>
  <c r="AN75" i="86"/>
  <c r="AI75" i="86"/>
  <c r="AR72" i="46"/>
  <c r="AG71" i="89"/>
  <c r="AP71" i="89" s="1"/>
  <c r="AF71" i="89"/>
  <c r="AO71" i="89" s="1"/>
  <c r="W72" i="89"/>
  <c r="AE71" i="89"/>
  <c r="AI76" i="79"/>
  <c r="AN76" i="79"/>
  <c r="Y75" i="33"/>
  <c r="X75" i="33"/>
  <c r="AE74" i="81" l="1"/>
  <c r="AI73" i="43"/>
  <c r="W75" i="81"/>
  <c r="Z75" i="93"/>
  <c r="W76" i="93" s="1"/>
  <c r="Z73" i="45"/>
  <c r="Z72" i="74"/>
  <c r="AG72" i="74" s="1"/>
  <c r="AP72" i="74" s="1"/>
  <c r="AI74" i="33"/>
  <c r="Z75" i="90"/>
  <c r="Z74" i="83"/>
  <c r="AE74" i="83" s="1"/>
  <c r="Z75" i="42"/>
  <c r="AG75" i="42" s="1"/>
  <c r="AP75" i="42" s="1"/>
  <c r="AG74" i="43"/>
  <c r="AP74" i="43" s="1"/>
  <c r="AF74" i="43"/>
  <c r="AO74" i="43" s="1"/>
  <c r="AE74" i="43"/>
  <c r="W75" i="43"/>
  <c r="AR72" i="47"/>
  <c r="AE75" i="31"/>
  <c r="W76" i="31"/>
  <c r="AG75" i="31"/>
  <c r="AP75" i="31" s="1"/>
  <c r="AF75" i="31"/>
  <c r="AO75" i="31" s="1"/>
  <c r="AR74" i="42"/>
  <c r="X73" i="29"/>
  <c r="Y73" i="29"/>
  <c r="X79" i="91"/>
  <c r="Y79" i="91"/>
  <c r="AH76" i="86"/>
  <c r="AQ76" i="86" s="1"/>
  <c r="Y76" i="73"/>
  <c r="X76" i="73"/>
  <c r="AH75" i="42"/>
  <c r="AQ75" i="42" s="1"/>
  <c r="AN74" i="82"/>
  <c r="AI74" i="82"/>
  <c r="W74" i="78"/>
  <c r="AG73" i="78"/>
  <c r="AP73" i="78" s="1"/>
  <c r="AE73" i="78"/>
  <c r="AF73" i="78"/>
  <c r="AO73" i="78" s="1"/>
  <c r="AR74" i="30"/>
  <c r="AI76" i="38"/>
  <c r="AN76" i="38"/>
  <c r="AG75" i="93"/>
  <c r="AP75" i="93" s="1"/>
  <c r="AE75" i="93"/>
  <c r="AF75" i="93"/>
  <c r="AO75" i="93" s="1"/>
  <c r="AR74" i="87"/>
  <c r="AN78" i="91"/>
  <c r="AI78" i="91"/>
  <c r="AI71" i="75"/>
  <c r="AN71" i="75"/>
  <c r="AR76" i="79"/>
  <c r="AR75" i="77"/>
  <c r="AN71" i="89"/>
  <c r="AI71" i="89"/>
  <c r="AH72" i="27"/>
  <c r="AQ72" i="27" s="1"/>
  <c r="AR74" i="90"/>
  <c r="W76" i="25"/>
  <c r="AG75" i="25"/>
  <c r="AP75" i="25" s="1"/>
  <c r="AF75" i="25"/>
  <c r="AO75" i="25" s="1"/>
  <c r="AE75" i="25"/>
  <c r="AH75" i="41"/>
  <c r="AQ75" i="41" s="1"/>
  <c r="AH75" i="30"/>
  <c r="AQ75" i="30" s="1"/>
  <c r="AH76" i="26"/>
  <c r="AQ76" i="26" s="1"/>
  <c r="AN75" i="85"/>
  <c r="AI75" i="85"/>
  <c r="AR73" i="83"/>
  <c r="AH73" i="47"/>
  <c r="AQ73" i="47" s="1"/>
  <c r="AR71" i="27"/>
  <c r="Z76" i="86"/>
  <c r="W75" i="39"/>
  <c r="AG74" i="39"/>
  <c r="AP74" i="39" s="1"/>
  <c r="AF74" i="39"/>
  <c r="AO74" i="39" s="1"/>
  <c r="AE74" i="39"/>
  <c r="W74" i="45"/>
  <c r="AF73" i="45"/>
  <c r="AO73" i="45" s="1"/>
  <c r="AE73" i="45"/>
  <c r="AG73" i="45"/>
  <c r="AP73" i="45" s="1"/>
  <c r="AH75" i="33"/>
  <c r="AQ75" i="33" s="1"/>
  <c r="AR75" i="86"/>
  <c r="AH76" i="77"/>
  <c r="AQ76" i="77" s="1"/>
  <c r="Y75" i="82"/>
  <c r="X75" i="82"/>
  <c r="AH77" i="79"/>
  <c r="AQ77" i="79" s="1"/>
  <c r="AR71" i="74"/>
  <c r="AG77" i="95"/>
  <c r="AP77" i="95" s="1"/>
  <c r="AF77" i="95"/>
  <c r="AO77" i="95" s="1"/>
  <c r="AE77" i="95"/>
  <c r="W78" i="95"/>
  <c r="AR74" i="33"/>
  <c r="Z75" i="41"/>
  <c r="AR74" i="93"/>
  <c r="X77" i="38"/>
  <c r="Y77" i="38"/>
  <c r="AR72" i="35"/>
  <c r="Z76" i="26"/>
  <c r="AH76" i="37"/>
  <c r="AQ76" i="37" s="1"/>
  <c r="AH73" i="35"/>
  <c r="AQ73" i="35" s="1"/>
  <c r="AH75" i="87"/>
  <c r="AQ75" i="87" s="1"/>
  <c r="AN75" i="73"/>
  <c r="AI75" i="73"/>
  <c r="AR74" i="41"/>
  <c r="AH74" i="83"/>
  <c r="AQ74" i="83" s="1"/>
  <c r="X72" i="89"/>
  <c r="Y72" i="89"/>
  <c r="Z76" i="77"/>
  <c r="Z72" i="27"/>
  <c r="AF71" i="94"/>
  <c r="AO71" i="94" s="1"/>
  <c r="AG71" i="94"/>
  <c r="AP71" i="94" s="1"/>
  <c r="AE71" i="94"/>
  <c r="W72" i="94"/>
  <c r="Z77" i="79"/>
  <c r="AN74" i="81"/>
  <c r="AI74" i="81"/>
  <c r="AR75" i="37"/>
  <c r="AR72" i="45"/>
  <c r="Z75" i="30"/>
  <c r="AI72" i="29"/>
  <c r="AN72" i="29"/>
  <c r="Z76" i="37"/>
  <c r="AR73" i="43"/>
  <c r="Z73" i="47"/>
  <c r="AE73" i="46"/>
  <c r="W74" i="46"/>
  <c r="AG73" i="46"/>
  <c r="AP73" i="46" s="1"/>
  <c r="AF73" i="46"/>
  <c r="AO73" i="46" s="1"/>
  <c r="AF75" i="90"/>
  <c r="AO75" i="90" s="1"/>
  <c r="AG75" i="90"/>
  <c r="AP75" i="90" s="1"/>
  <c r="W76" i="90"/>
  <c r="AE75" i="90"/>
  <c r="X76" i="85"/>
  <c r="Y76" i="85"/>
  <c r="Z75" i="33"/>
  <c r="AH74" i="43"/>
  <c r="AQ74" i="43" s="1"/>
  <c r="AH73" i="45"/>
  <c r="AQ73" i="45" s="1"/>
  <c r="X75" i="81"/>
  <c r="Y75" i="81"/>
  <c r="AR75" i="26"/>
  <c r="AH72" i="74"/>
  <c r="AQ72" i="74" s="1"/>
  <c r="AE74" i="34"/>
  <c r="W75" i="34"/>
  <c r="AG74" i="34"/>
  <c r="AP74" i="34" s="1"/>
  <c r="AF74" i="34"/>
  <c r="AO74" i="34" s="1"/>
  <c r="AH75" i="90"/>
  <c r="AQ75" i="90" s="1"/>
  <c r="AH75" i="93"/>
  <c r="AQ75" i="93" s="1"/>
  <c r="X72" i="75"/>
  <c r="Y72" i="75"/>
  <c r="Z73" i="35"/>
  <c r="Z75" i="87"/>
  <c r="AF75" i="42" l="1"/>
  <c r="AO75" i="42" s="1"/>
  <c r="W73" i="74"/>
  <c r="AE72" i="74"/>
  <c r="AF72" i="74"/>
  <c r="AO72" i="74" s="1"/>
  <c r="Z76" i="73"/>
  <c r="AE76" i="73" s="1"/>
  <c r="AF74" i="83"/>
  <c r="AO74" i="83" s="1"/>
  <c r="W75" i="83"/>
  <c r="Z76" i="85"/>
  <c r="AF76" i="85" s="1"/>
  <c r="AO76" i="85" s="1"/>
  <c r="AG74" i="83"/>
  <c r="AP74" i="83" s="1"/>
  <c r="Z75" i="81"/>
  <c r="AF75" i="81" s="1"/>
  <c r="AO75" i="81" s="1"/>
  <c r="W76" i="42"/>
  <c r="AE75" i="42"/>
  <c r="Z75" i="82"/>
  <c r="AG75" i="82" s="1"/>
  <c r="AP75" i="82" s="1"/>
  <c r="W77" i="85"/>
  <c r="AG76" i="85"/>
  <c r="AP76" i="85" s="1"/>
  <c r="AE76" i="85"/>
  <c r="W77" i="73"/>
  <c r="AG76" i="73"/>
  <c r="AP76" i="73" s="1"/>
  <c r="AE75" i="41"/>
  <c r="W76" i="41"/>
  <c r="AF75" i="41"/>
  <c r="AO75" i="41" s="1"/>
  <c r="AG75" i="41"/>
  <c r="AP75" i="41" s="1"/>
  <c r="W74" i="35"/>
  <c r="AG73" i="35"/>
  <c r="AP73" i="35" s="1"/>
  <c r="AF73" i="35"/>
  <c r="AO73" i="35" s="1"/>
  <c r="AE73" i="35"/>
  <c r="AN74" i="34"/>
  <c r="AI74" i="34"/>
  <c r="AE77" i="79"/>
  <c r="W78" i="79"/>
  <c r="AG77" i="79"/>
  <c r="AP77" i="79" s="1"/>
  <c r="AF77" i="79"/>
  <c r="AO77" i="79" s="1"/>
  <c r="AE72" i="27"/>
  <c r="W73" i="27"/>
  <c r="AG72" i="27"/>
  <c r="AP72" i="27" s="1"/>
  <c r="AF72" i="27"/>
  <c r="AO72" i="27" s="1"/>
  <c r="AR75" i="73"/>
  <c r="AI74" i="39"/>
  <c r="AN74" i="39"/>
  <c r="Y76" i="25"/>
  <c r="X76" i="25"/>
  <c r="X76" i="93"/>
  <c r="Y76" i="93"/>
  <c r="AI75" i="31"/>
  <c r="AN75" i="31"/>
  <c r="AN74" i="83"/>
  <c r="AI74" i="83"/>
  <c r="X72" i="94"/>
  <c r="Y72" i="94"/>
  <c r="AH79" i="91"/>
  <c r="AQ79" i="91" s="1"/>
  <c r="AQ81" i="91" s="1"/>
  <c r="AZ3" i="91"/>
  <c r="AX4" i="91" s="1"/>
  <c r="S4" i="91" s="1"/>
  <c r="AC4" i="91" s="1"/>
  <c r="AB5" i="91" s="1"/>
  <c r="AX30" i="91"/>
  <c r="S30" i="91" s="1"/>
  <c r="AC30" i="91" s="1"/>
  <c r="AB31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8" i="91"/>
  <c r="S78" i="91" s="1"/>
  <c r="AC78" i="91" s="1"/>
  <c r="AB79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4" i="91"/>
  <c r="S74" i="91" s="1"/>
  <c r="AC74" i="91" s="1"/>
  <c r="AB75" i="91" s="1"/>
  <c r="AH72" i="75"/>
  <c r="AQ72" i="75" s="1"/>
  <c r="AN75" i="90"/>
  <c r="AI75" i="90"/>
  <c r="W77" i="37"/>
  <c r="AG76" i="37"/>
  <c r="AP76" i="37" s="1"/>
  <c r="AF76" i="37"/>
  <c r="AO76" i="37" s="1"/>
  <c r="AE76" i="37"/>
  <c r="AI71" i="94"/>
  <c r="AN71" i="94"/>
  <c r="AI73" i="45"/>
  <c r="AN73" i="45"/>
  <c r="AI75" i="25"/>
  <c r="AN75" i="25"/>
  <c r="AR71" i="89"/>
  <c r="AR76" i="38"/>
  <c r="X74" i="78"/>
  <c r="Y74" i="78"/>
  <c r="Z79" i="91"/>
  <c r="AE76" i="77"/>
  <c r="W77" i="77"/>
  <c r="AF76" i="77"/>
  <c r="AO76" i="77" s="1"/>
  <c r="AG76" i="77"/>
  <c r="AP76" i="77" s="1"/>
  <c r="Z72" i="75"/>
  <c r="AH75" i="81"/>
  <c r="AQ75" i="81" s="1"/>
  <c r="AF75" i="33"/>
  <c r="AO75" i="33" s="1"/>
  <c r="W76" i="33"/>
  <c r="AG75" i="33"/>
  <c r="AP75" i="33" s="1"/>
  <c r="AE75" i="33"/>
  <c r="X76" i="90"/>
  <c r="Y76" i="90"/>
  <c r="Y74" i="46"/>
  <c r="X74" i="46"/>
  <c r="AH72" i="89"/>
  <c r="AQ72" i="89" s="1"/>
  <c r="AH77" i="38"/>
  <c r="AQ77" i="38" s="1"/>
  <c r="AR75" i="85"/>
  <c r="AR71" i="75"/>
  <c r="AI75" i="93"/>
  <c r="AN75" i="93"/>
  <c r="AR74" i="82"/>
  <c r="Y75" i="43"/>
  <c r="X75" i="43"/>
  <c r="Y75" i="83"/>
  <c r="X75" i="83"/>
  <c r="AI73" i="46"/>
  <c r="AN73" i="46"/>
  <c r="AR72" i="29"/>
  <c r="AR74" i="81"/>
  <c r="Z72" i="89"/>
  <c r="Z77" i="38"/>
  <c r="X78" i="95"/>
  <c r="Y78" i="95"/>
  <c r="AH75" i="82"/>
  <c r="AQ75" i="82" s="1"/>
  <c r="Y75" i="39"/>
  <c r="X75" i="39"/>
  <c r="AR78" i="91"/>
  <c r="Y73" i="74"/>
  <c r="X73" i="74"/>
  <c r="AH76" i="73"/>
  <c r="AQ76" i="73" s="1"/>
  <c r="AH73" i="29"/>
  <c r="AQ73" i="29" s="1"/>
  <c r="AN74" i="43"/>
  <c r="AI74" i="43"/>
  <c r="X76" i="42"/>
  <c r="Y76" i="42"/>
  <c r="AG75" i="87"/>
  <c r="AP75" i="87" s="1"/>
  <c r="AF75" i="87"/>
  <c r="AO75" i="87" s="1"/>
  <c r="AE75" i="87"/>
  <c r="W76" i="87"/>
  <c r="Y75" i="34"/>
  <c r="X75" i="34"/>
  <c r="AH76" i="85"/>
  <c r="AQ76" i="85" s="1"/>
  <c r="AE73" i="47"/>
  <c r="AG73" i="47"/>
  <c r="AP73" i="47" s="1"/>
  <c r="W74" i="47"/>
  <c r="AF73" i="47"/>
  <c r="AO73" i="47" s="1"/>
  <c r="W76" i="30"/>
  <c r="AG75" i="30"/>
  <c r="AP75" i="30" s="1"/>
  <c r="AF75" i="30"/>
  <c r="AO75" i="30" s="1"/>
  <c r="AE75" i="30"/>
  <c r="AE76" i="26"/>
  <c r="W77" i="26"/>
  <c r="AG76" i="26"/>
  <c r="AP76" i="26" s="1"/>
  <c r="AF76" i="26"/>
  <c r="AO76" i="26" s="1"/>
  <c r="AN77" i="95"/>
  <c r="AI77" i="95"/>
  <c r="X74" i="45"/>
  <c r="Y74" i="45"/>
  <c r="W77" i="86"/>
  <c r="AF76" i="86"/>
  <c r="AO76" i="86" s="1"/>
  <c r="AE76" i="86"/>
  <c r="AG76" i="86"/>
  <c r="AP76" i="86" s="1"/>
  <c r="AN72" i="74"/>
  <c r="AI72" i="74"/>
  <c r="AI73" i="78"/>
  <c r="AN73" i="78"/>
  <c r="Z73" i="29"/>
  <c r="X76" i="31"/>
  <c r="Y76" i="31"/>
  <c r="AI75" i="42"/>
  <c r="AN75" i="42"/>
  <c r="AX31" i="91" l="1"/>
  <c r="S31" i="91" s="1"/>
  <c r="AC31" i="91" s="1"/>
  <c r="AB32" i="91" s="1"/>
  <c r="AX25" i="91"/>
  <c r="S25" i="91" s="1"/>
  <c r="AC25" i="91" s="1"/>
  <c r="AB26" i="91" s="1"/>
  <c r="AX29" i="91"/>
  <c r="S29" i="91" s="1"/>
  <c r="AC29" i="91" s="1"/>
  <c r="AB30" i="91" s="1"/>
  <c r="AX34" i="91"/>
  <c r="S34" i="91" s="1"/>
  <c r="AC34" i="91" s="1"/>
  <c r="AB35" i="91" s="1"/>
  <c r="AX28" i="91"/>
  <c r="S28" i="91" s="1"/>
  <c r="AC28" i="91" s="1"/>
  <c r="AB29" i="91" s="1"/>
  <c r="AX39" i="91"/>
  <c r="S39" i="91" s="1"/>
  <c r="AC39" i="91" s="1"/>
  <c r="AB40" i="91" s="1"/>
  <c r="AX33" i="91"/>
  <c r="S33" i="91" s="1"/>
  <c r="AC33" i="91" s="1"/>
  <c r="AB34" i="91" s="1"/>
  <c r="AX27" i="91"/>
  <c r="S27" i="91" s="1"/>
  <c r="AC27" i="91" s="1"/>
  <c r="AB28" i="91" s="1"/>
  <c r="AF76" i="73"/>
  <c r="AO76" i="73" s="1"/>
  <c r="AX38" i="91"/>
  <c r="S38" i="91" s="1"/>
  <c r="AC38" i="91" s="1"/>
  <c r="AB39" i="91" s="1"/>
  <c r="AX32" i="91"/>
  <c r="S32" i="91" s="1"/>
  <c r="AC32" i="91" s="1"/>
  <c r="AB33" i="91" s="1"/>
  <c r="AX26" i="91"/>
  <c r="S26" i="91" s="1"/>
  <c r="AC26" i="91" s="1"/>
  <c r="AB27" i="91" s="1"/>
  <c r="AX23" i="91"/>
  <c r="S23" i="91" s="1"/>
  <c r="AC23" i="91" s="1"/>
  <c r="AB24" i="91" s="1"/>
  <c r="AX20" i="91"/>
  <c r="S20" i="91" s="1"/>
  <c r="AC20" i="91" s="1"/>
  <c r="AB21" i="91" s="1"/>
  <c r="AX19" i="91"/>
  <c r="S19" i="91" s="1"/>
  <c r="AC19" i="91" s="1"/>
  <c r="AB20" i="91" s="1"/>
  <c r="Z74" i="46"/>
  <c r="AX10" i="91"/>
  <c r="S10" i="91" s="1"/>
  <c r="AC10" i="91" s="1"/>
  <c r="AB11" i="91" s="1"/>
  <c r="AX24" i="91"/>
  <c r="S24" i="91" s="1"/>
  <c r="AC24" i="91" s="1"/>
  <c r="AB25" i="91" s="1"/>
  <c r="Z75" i="43"/>
  <c r="AG75" i="81"/>
  <c r="AP75" i="81" s="1"/>
  <c r="W76" i="81"/>
  <c r="AE75" i="82"/>
  <c r="W76" i="82"/>
  <c r="Z76" i="42"/>
  <c r="AX18" i="91"/>
  <c r="S18" i="91" s="1"/>
  <c r="AC18" i="91" s="1"/>
  <c r="AB19" i="91" s="1"/>
  <c r="AE75" i="81"/>
  <c r="AI75" i="81" s="1"/>
  <c r="AX17" i="91"/>
  <c r="S17" i="91" s="1"/>
  <c r="AC17" i="91" s="1"/>
  <c r="AB18" i="91" s="1"/>
  <c r="Z74" i="78"/>
  <c r="AX22" i="91"/>
  <c r="S22" i="91" s="1"/>
  <c r="AC22" i="91" s="1"/>
  <c r="AB23" i="91" s="1"/>
  <c r="AX12" i="91"/>
  <c r="S12" i="91" s="1"/>
  <c r="AC12" i="91" s="1"/>
  <c r="AB13" i="91" s="1"/>
  <c r="AF75" i="82"/>
  <c r="AO75" i="82" s="1"/>
  <c r="Z76" i="90"/>
  <c r="W77" i="90" s="1"/>
  <c r="Z74" i="45"/>
  <c r="AF74" i="45" s="1"/>
  <c r="AO74" i="45" s="1"/>
  <c r="AX21" i="91"/>
  <c r="S21" i="91" s="1"/>
  <c r="AC21" i="91" s="1"/>
  <c r="AB22" i="91" s="1"/>
  <c r="AX11" i="91"/>
  <c r="S11" i="91" s="1"/>
  <c r="AC11" i="91" s="1"/>
  <c r="AB12" i="91" s="1"/>
  <c r="Z76" i="25"/>
  <c r="AX13" i="91"/>
  <c r="S13" i="91" s="1"/>
  <c r="AC13" i="91" s="1"/>
  <c r="AB14" i="91" s="1"/>
  <c r="AX16" i="91"/>
  <c r="S16" i="91" s="1"/>
  <c r="AC16" i="91" s="1"/>
  <c r="AB17" i="91" s="1"/>
  <c r="AX7" i="91"/>
  <c r="S7" i="91" s="1"/>
  <c r="AC7" i="91" s="1"/>
  <c r="AB8" i="91" s="1"/>
  <c r="AX6" i="91"/>
  <c r="S6" i="91" s="1"/>
  <c r="AC6" i="91" s="1"/>
  <c r="AB7" i="91" s="1"/>
  <c r="AX5" i="91"/>
  <c r="S5" i="91" s="1"/>
  <c r="AC5" i="91" s="1"/>
  <c r="AB6" i="91" s="1"/>
  <c r="Z76" i="31"/>
  <c r="AX15" i="91"/>
  <c r="S15" i="91" s="1"/>
  <c r="AC15" i="91" s="1"/>
  <c r="AB16" i="91" s="1"/>
  <c r="AX9" i="91"/>
  <c r="S9" i="91" s="1"/>
  <c r="AC9" i="91" s="1"/>
  <c r="AB10" i="91" s="1"/>
  <c r="AJ10" i="91" s="1"/>
  <c r="AX14" i="91"/>
  <c r="S14" i="91" s="1"/>
  <c r="AC14" i="91" s="1"/>
  <c r="AB15" i="91" s="1"/>
  <c r="AK15" i="91" s="1"/>
  <c r="AT15" i="91" s="1"/>
  <c r="AX8" i="91"/>
  <c r="S8" i="91" s="1"/>
  <c r="AC8" i="91" s="1"/>
  <c r="AB9" i="91" s="1"/>
  <c r="AF74" i="78"/>
  <c r="AO74" i="78" s="1"/>
  <c r="AE74" i="78"/>
  <c r="W75" i="78"/>
  <c r="AG74" i="78"/>
  <c r="AP74" i="78" s="1"/>
  <c r="AK5" i="91"/>
  <c r="AT5" i="91" s="1"/>
  <c r="AG76" i="31"/>
  <c r="AP76" i="31" s="1"/>
  <c r="AF76" i="31"/>
  <c r="AO76" i="31" s="1"/>
  <c r="AE76" i="31"/>
  <c r="W77" i="31"/>
  <c r="AG74" i="46"/>
  <c r="AP74" i="46" s="1"/>
  <c r="AF74" i="46"/>
  <c r="AO74" i="46" s="1"/>
  <c r="AE74" i="46"/>
  <c r="W75" i="46"/>
  <c r="AH75" i="83"/>
  <c r="AQ75" i="83" s="1"/>
  <c r="AJ61" i="91"/>
  <c r="AK61" i="91"/>
  <c r="AT61" i="91" s="1"/>
  <c r="AJ31" i="91"/>
  <c r="AK31" i="91"/>
  <c r="AT31" i="91" s="1"/>
  <c r="AR72" i="74"/>
  <c r="X77" i="86"/>
  <c r="Y77" i="86"/>
  <c r="AG76" i="42"/>
  <c r="AP76" i="42" s="1"/>
  <c r="AF76" i="42"/>
  <c r="AO76" i="42" s="1"/>
  <c r="AE76" i="42"/>
  <c r="W77" i="42"/>
  <c r="AH75" i="39"/>
  <c r="AQ75" i="39" s="1"/>
  <c r="W73" i="89"/>
  <c r="AE72" i="89"/>
  <c r="AG72" i="89"/>
  <c r="AP72" i="89" s="1"/>
  <c r="AF72" i="89"/>
  <c r="AO72" i="89" s="1"/>
  <c r="AR73" i="46"/>
  <c r="W76" i="43"/>
  <c r="AG75" i="43"/>
  <c r="AP75" i="43" s="1"/>
  <c r="AF75" i="43"/>
  <c r="AO75" i="43" s="1"/>
  <c r="AE75" i="43"/>
  <c r="AE76" i="90"/>
  <c r="AR71" i="94"/>
  <c r="AR75" i="90"/>
  <c r="AJ74" i="91"/>
  <c r="AK74" i="91"/>
  <c r="AT74" i="91" s="1"/>
  <c r="AJ68" i="91"/>
  <c r="AK68" i="91"/>
  <c r="AT68" i="91" s="1"/>
  <c r="AJ62" i="91"/>
  <c r="AK62" i="91"/>
  <c r="AT62" i="91" s="1"/>
  <c r="AJ56" i="91"/>
  <c r="AK56" i="91"/>
  <c r="AT56" i="91" s="1"/>
  <c r="AJ50" i="91"/>
  <c r="AK50" i="91"/>
  <c r="AT50" i="91" s="1"/>
  <c r="AJ44" i="91"/>
  <c r="AK44" i="91"/>
  <c r="AT44" i="91" s="1"/>
  <c r="AJ38" i="91"/>
  <c r="AK38" i="91"/>
  <c r="AT38" i="91" s="1"/>
  <c r="AJ32" i="91"/>
  <c r="AK32" i="91"/>
  <c r="AT32" i="91" s="1"/>
  <c r="AJ26" i="91"/>
  <c r="AK26" i="91"/>
  <c r="AT26" i="91" s="1"/>
  <c r="AJ20" i="91"/>
  <c r="AK20" i="91"/>
  <c r="AT20" i="91" s="1"/>
  <c r="AK14" i="91"/>
  <c r="AT14" i="91" s="1"/>
  <c r="AI73" i="35"/>
  <c r="AN73" i="35"/>
  <c r="Y76" i="81"/>
  <c r="X76" i="81"/>
  <c r="AH73" i="74"/>
  <c r="AQ73" i="74" s="1"/>
  <c r="AI76" i="37"/>
  <c r="AN76" i="37"/>
  <c r="AJ67" i="91"/>
  <c r="AK67" i="91"/>
  <c r="AT67" i="91" s="1"/>
  <c r="AJ49" i="91"/>
  <c r="AK49" i="91"/>
  <c r="AT49" i="91" s="1"/>
  <c r="AJ19" i="91"/>
  <c r="AK19" i="91"/>
  <c r="AT19" i="91" s="1"/>
  <c r="AK7" i="91"/>
  <c r="AT7" i="91" s="1"/>
  <c r="AR75" i="31"/>
  <c r="AE76" i="25"/>
  <c r="W77" i="25"/>
  <c r="AG76" i="25"/>
  <c r="AP76" i="25" s="1"/>
  <c r="AF76" i="25"/>
  <c r="AO76" i="25" s="1"/>
  <c r="AH74" i="45"/>
  <c r="AQ74" i="45" s="1"/>
  <c r="AI73" i="47"/>
  <c r="AN73" i="47"/>
  <c r="AH75" i="34"/>
  <c r="AQ75" i="34" s="1"/>
  <c r="Z75" i="39"/>
  <c r="AI75" i="33"/>
  <c r="AN75" i="33"/>
  <c r="AR75" i="25"/>
  <c r="AK78" i="91"/>
  <c r="AT78" i="91" s="1"/>
  <c r="AJ78" i="91"/>
  <c r="AJ72" i="91"/>
  <c r="AK72" i="91"/>
  <c r="AT72" i="91" s="1"/>
  <c r="AK66" i="91"/>
  <c r="AT66" i="91" s="1"/>
  <c r="AJ66" i="91"/>
  <c r="AK60" i="91"/>
  <c r="AT60" i="91" s="1"/>
  <c r="AJ60" i="91"/>
  <c r="AJ54" i="91"/>
  <c r="AK54" i="91"/>
  <c r="AT54" i="91" s="1"/>
  <c r="AK48" i="91"/>
  <c r="AT48" i="91" s="1"/>
  <c r="AJ48" i="91"/>
  <c r="AK42" i="91"/>
  <c r="AT42" i="91" s="1"/>
  <c r="AJ42" i="91"/>
  <c r="AJ36" i="91"/>
  <c r="AK36" i="91"/>
  <c r="AT36" i="91" s="1"/>
  <c r="AK30" i="91"/>
  <c r="AT30" i="91" s="1"/>
  <c r="AJ30" i="91"/>
  <c r="AK24" i="91"/>
  <c r="AT24" i="91" s="1"/>
  <c r="AJ24" i="91"/>
  <c r="AJ18" i="91"/>
  <c r="AK18" i="91"/>
  <c r="AT18" i="91" s="1"/>
  <c r="AK12" i="91"/>
  <c r="AT12" i="91" s="1"/>
  <c r="AJ12" i="91"/>
  <c r="AK6" i="91"/>
  <c r="AT6" i="91" s="1"/>
  <c r="AJ6" i="91"/>
  <c r="AH72" i="94"/>
  <c r="AQ72" i="94" s="1"/>
  <c r="Y73" i="27"/>
  <c r="X73" i="27"/>
  <c r="Y78" i="79"/>
  <c r="X78" i="79"/>
  <c r="Y76" i="41"/>
  <c r="X76" i="41"/>
  <c r="Y77" i="73"/>
  <c r="X77" i="73"/>
  <c r="AI76" i="85"/>
  <c r="AN76" i="85"/>
  <c r="AJ37" i="91"/>
  <c r="AK37" i="91"/>
  <c r="AT37" i="91" s="1"/>
  <c r="Z73" i="74"/>
  <c r="AH78" i="95"/>
  <c r="AQ78" i="95" s="1"/>
  <c r="Z75" i="83"/>
  <c r="X77" i="77"/>
  <c r="Y77" i="77"/>
  <c r="AJ77" i="91"/>
  <c r="AK77" i="91"/>
  <c r="AT77" i="91" s="1"/>
  <c r="AJ71" i="91"/>
  <c r="AK71" i="91"/>
  <c r="AT71" i="91" s="1"/>
  <c r="AJ65" i="91"/>
  <c r="AK65" i="91"/>
  <c r="AT65" i="91" s="1"/>
  <c r="AJ59" i="91"/>
  <c r="AK59" i="91"/>
  <c r="AT59" i="91" s="1"/>
  <c r="AJ53" i="91"/>
  <c r="AK53" i="91"/>
  <c r="AT53" i="91" s="1"/>
  <c r="AJ47" i="91"/>
  <c r="AK47" i="91"/>
  <c r="AT47" i="91" s="1"/>
  <c r="AJ41" i="91"/>
  <c r="AK41" i="91"/>
  <c r="AT41" i="91" s="1"/>
  <c r="AJ35" i="91"/>
  <c r="AK35" i="91"/>
  <c r="AT35" i="91" s="1"/>
  <c r="AJ29" i="91"/>
  <c r="AK29" i="91"/>
  <c r="AT29" i="91" s="1"/>
  <c r="AJ23" i="91"/>
  <c r="AK23" i="91"/>
  <c r="AT23" i="91" s="1"/>
  <c r="AJ11" i="91"/>
  <c r="AK11" i="91"/>
  <c r="AT11" i="91" s="1"/>
  <c r="Z72" i="94"/>
  <c r="AH76" i="93"/>
  <c r="AQ76" i="93" s="1"/>
  <c r="AR74" i="39"/>
  <c r="AI77" i="79"/>
  <c r="AN77" i="79"/>
  <c r="AI75" i="41"/>
  <c r="AN75" i="41"/>
  <c r="AH76" i="31"/>
  <c r="AQ76" i="31" s="1"/>
  <c r="AN75" i="87"/>
  <c r="AI75" i="87"/>
  <c r="AH74" i="46"/>
  <c r="AQ74" i="46" s="1"/>
  <c r="AK75" i="91"/>
  <c r="AT75" i="91" s="1"/>
  <c r="AJ75" i="91"/>
  <c r="AJ55" i="91"/>
  <c r="AK55" i="91"/>
  <c r="AT55" i="91" s="1"/>
  <c r="AJ25" i="91"/>
  <c r="AK25" i="91"/>
  <c r="AT25" i="91" s="1"/>
  <c r="AF73" i="29"/>
  <c r="AO73" i="29" s="1"/>
  <c r="AE73" i="29"/>
  <c r="W74" i="29"/>
  <c r="AG73" i="29"/>
  <c r="AP73" i="29" s="1"/>
  <c r="AR77" i="95"/>
  <c r="AI76" i="26"/>
  <c r="AN76" i="26"/>
  <c r="Z75" i="34"/>
  <c r="Z78" i="95"/>
  <c r="AH75" i="43"/>
  <c r="AQ75" i="43" s="1"/>
  <c r="AR75" i="93"/>
  <c r="X76" i="33"/>
  <c r="Y76" i="33"/>
  <c r="AI76" i="77"/>
  <c r="AN76" i="77"/>
  <c r="AR73" i="45"/>
  <c r="AJ76" i="91"/>
  <c r="AK76" i="91"/>
  <c r="AT76" i="91" s="1"/>
  <c r="AJ70" i="91"/>
  <c r="AK70" i="91"/>
  <c r="AT70" i="91" s="1"/>
  <c r="AJ64" i="91"/>
  <c r="AK64" i="91"/>
  <c r="AT64" i="91" s="1"/>
  <c r="AJ58" i="91"/>
  <c r="AK58" i="91"/>
  <c r="AT58" i="91" s="1"/>
  <c r="AJ52" i="91"/>
  <c r="AK52" i="91"/>
  <c r="AT52" i="91" s="1"/>
  <c r="AJ46" i="91"/>
  <c r="AK46" i="91"/>
  <c r="AT46" i="91" s="1"/>
  <c r="AJ40" i="91"/>
  <c r="AK40" i="91"/>
  <c r="AT40" i="91" s="1"/>
  <c r="AJ34" i="91"/>
  <c r="AK34" i="91"/>
  <c r="AT34" i="91" s="1"/>
  <c r="AJ28" i="91"/>
  <c r="AK28" i="91"/>
  <c r="AT28" i="91" s="1"/>
  <c r="AJ22" i="91"/>
  <c r="AK22" i="91"/>
  <c r="AT22" i="91" s="1"/>
  <c r="AJ16" i="91"/>
  <c r="AK16" i="91"/>
  <c r="AT16" i="91" s="1"/>
  <c r="AX3" i="91"/>
  <c r="S3" i="91" s="1"/>
  <c r="AC3" i="91" s="1"/>
  <c r="AR74" i="83"/>
  <c r="Z76" i="93"/>
  <c r="AN72" i="27"/>
  <c r="AI72" i="27"/>
  <c r="AR74" i="34"/>
  <c r="Y74" i="35"/>
  <c r="X74" i="35"/>
  <c r="AN75" i="82"/>
  <c r="AI75" i="82"/>
  <c r="AR74" i="43"/>
  <c r="AH74" i="78"/>
  <c r="AQ74" i="78" s="1"/>
  <c r="AJ73" i="91"/>
  <c r="AK73" i="91"/>
  <c r="AT73" i="91" s="1"/>
  <c r="AJ43" i="91"/>
  <c r="AK43" i="91"/>
  <c r="AT43" i="91" s="1"/>
  <c r="AJ13" i="91"/>
  <c r="AK13" i="91"/>
  <c r="AT13" i="91" s="1"/>
  <c r="AI76" i="86"/>
  <c r="AN76" i="86"/>
  <c r="Y77" i="26"/>
  <c r="X77" i="26"/>
  <c r="Y76" i="30"/>
  <c r="X76" i="30"/>
  <c r="AR75" i="42"/>
  <c r="AR73" i="78"/>
  <c r="AI75" i="30"/>
  <c r="AN75" i="30"/>
  <c r="X74" i="47"/>
  <c r="Y74" i="47"/>
  <c r="X76" i="87"/>
  <c r="Y76" i="87"/>
  <c r="Z76" i="87" s="1"/>
  <c r="AH76" i="42"/>
  <c r="AQ76" i="42" s="1"/>
  <c r="AF77" i="38"/>
  <c r="AO77" i="38" s="1"/>
  <c r="AE77" i="38"/>
  <c r="W78" i="38"/>
  <c r="AG77" i="38"/>
  <c r="AP77" i="38" s="1"/>
  <c r="AH76" i="90"/>
  <c r="AQ76" i="90" s="1"/>
  <c r="AG72" i="75"/>
  <c r="AP72" i="75" s="1"/>
  <c r="AF72" i="75"/>
  <c r="AO72" i="75" s="1"/>
  <c r="AE72" i="75"/>
  <c r="W73" i="75"/>
  <c r="AX79" i="91"/>
  <c r="S79" i="91" s="1"/>
  <c r="AC79" i="91" s="1"/>
  <c r="AJ79" i="91" s="1"/>
  <c r="AS79" i="91" s="1"/>
  <c r="AG79" i="91"/>
  <c r="AP79" i="91" s="1"/>
  <c r="AP81" i="91" s="1"/>
  <c r="AF79" i="91"/>
  <c r="AO79" i="91" s="1"/>
  <c r="AO81" i="91" s="1"/>
  <c r="AE79" i="91"/>
  <c r="Y77" i="37"/>
  <c r="X77" i="37"/>
  <c r="AK69" i="91"/>
  <c r="AT69" i="91" s="1"/>
  <c r="AJ69" i="91"/>
  <c r="AJ63" i="91"/>
  <c r="AK63" i="91"/>
  <c r="AT63" i="91" s="1"/>
  <c r="AK57" i="91"/>
  <c r="AT57" i="91" s="1"/>
  <c r="AJ57" i="91"/>
  <c r="AK51" i="91"/>
  <c r="AT51" i="91" s="1"/>
  <c r="AJ51" i="91"/>
  <c r="AJ45" i="91"/>
  <c r="AK45" i="91"/>
  <c r="AT45" i="91" s="1"/>
  <c r="AK39" i="91"/>
  <c r="AT39" i="91" s="1"/>
  <c r="AJ39" i="91"/>
  <c r="AK33" i="91"/>
  <c r="AT33" i="91" s="1"/>
  <c r="AJ33" i="91"/>
  <c r="AJ27" i="91"/>
  <c r="AK27" i="91"/>
  <c r="AT27" i="91" s="1"/>
  <c r="AK21" i="91"/>
  <c r="AT21" i="91" s="1"/>
  <c r="AJ21" i="91"/>
  <c r="AK9" i="91"/>
  <c r="AT9" i="91" s="1"/>
  <c r="AH76" i="25"/>
  <c r="AQ76" i="25" s="1"/>
  <c r="AI76" i="73"/>
  <c r="AN76" i="73"/>
  <c r="Y76" i="82"/>
  <c r="X76" i="82"/>
  <c r="X77" i="85"/>
  <c r="Y77" i="85"/>
  <c r="AK79" i="91" l="1"/>
  <c r="AT79" i="91" s="1"/>
  <c r="Z76" i="30"/>
  <c r="AJ17" i="91"/>
  <c r="Z76" i="82"/>
  <c r="AJ9" i="91"/>
  <c r="Z76" i="33"/>
  <c r="AF76" i="33" s="1"/>
  <c r="AO76" i="33" s="1"/>
  <c r="AF76" i="90"/>
  <c r="AO76" i="90" s="1"/>
  <c r="AK17" i="91"/>
  <c r="AT17" i="91" s="1"/>
  <c r="Z76" i="41"/>
  <c r="AG76" i="41" s="1"/>
  <c r="AP76" i="41" s="1"/>
  <c r="AG76" i="90"/>
  <c r="AP76" i="90" s="1"/>
  <c r="AK10" i="91"/>
  <c r="AT10" i="91" s="1"/>
  <c r="AN75" i="81"/>
  <c r="Z76" i="81"/>
  <c r="AG76" i="81" s="1"/>
  <c r="AP76" i="81" s="1"/>
  <c r="Z77" i="73"/>
  <c r="Z73" i="27"/>
  <c r="W74" i="27" s="1"/>
  <c r="AJ5" i="91"/>
  <c r="AJ8" i="91"/>
  <c r="AJ15" i="91"/>
  <c r="AS15" i="91" s="1"/>
  <c r="AK8" i="91"/>
  <c r="AT8" i="91" s="1"/>
  <c r="W75" i="45"/>
  <c r="AG74" i="45"/>
  <c r="AP74" i="45" s="1"/>
  <c r="AE74" i="45"/>
  <c r="AJ14" i="91"/>
  <c r="AS14" i="91" s="1"/>
  <c r="AJ7" i="91"/>
  <c r="AS7" i="91" s="1"/>
  <c r="Z74" i="35"/>
  <c r="AF74" i="35" s="1"/>
  <c r="AO74" i="35" s="1"/>
  <c r="Z77" i="77"/>
  <c r="W78" i="77" s="1"/>
  <c r="W77" i="82"/>
  <c r="AG76" i="82"/>
  <c r="AP76" i="82" s="1"/>
  <c r="AF76" i="82"/>
  <c r="AO76" i="82" s="1"/>
  <c r="AE76" i="82"/>
  <c r="AS21" i="91"/>
  <c r="AL21" i="91"/>
  <c r="AU21" i="91" s="1"/>
  <c r="AS39" i="91"/>
  <c r="AL39" i="91"/>
  <c r="AU39" i="91" s="1"/>
  <c r="AS57" i="91"/>
  <c r="AL57" i="91"/>
  <c r="AU57" i="91" s="1"/>
  <c r="AH76" i="87"/>
  <c r="AQ76" i="87" s="1"/>
  <c r="AR75" i="30"/>
  <c r="AR76" i="86"/>
  <c r="AS73" i="91"/>
  <c r="AL73" i="91"/>
  <c r="AU73" i="91" s="1"/>
  <c r="AS16" i="91"/>
  <c r="AL16" i="91"/>
  <c r="AU16" i="91" s="1"/>
  <c r="AS34" i="91"/>
  <c r="AL34" i="91"/>
  <c r="AU34" i="91" s="1"/>
  <c r="AS52" i="91"/>
  <c r="AL52" i="91"/>
  <c r="AU52" i="91" s="1"/>
  <c r="AS70" i="91"/>
  <c r="AL70" i="91"/>
  <c r="AU70" i="91" s="1"/>
  <c r="AR76" i="77"/>
  <c r="AF75" i="34"/>
  <c r="AO75" i="34" s="1"/>
  <c r="AG75" i="34"/>
  <c r="AP75" i="34" s="1"/>
  <c r="W76" i="34"/>
  <c r="AE75" i="34"/>
  <c r="AS18" i="91"/>
  <c r="AL18" i="91"/>
  <c r="AU18" i="91" s="1"/>
  <c r="AS36" i="91"/>
  <c r="AL36" i="91"/>
  <c r="AU36" i="91" s="1"/>
  <c r="AS54" i="91"/>
  <c r="AL54" i="91"/>
  <c r="AU54" i="91" s="1"/>
  <c r="AS72" i="91"/>
  <c r="AL72" i="91"/>
  <c r="AU72" i="91" s="1"/>
  <c r="AR75" i="33"/>
  <c r="AI76" i="25"/>
  <c r="AN76" i="25"/>
  <c r="AS19" i="91"/>
  <c r="AL19" i="91"/>
  <c r="AU19" i="91" s="1"/>
  <c r="AR76" i="37"/>
  <c r="AH76" i="81"/>
  <c r="AQ76" i="81" s="1"/>
  <c r="AS8" i="91"/>
  <c r="AL8" i="91"/>
  <c r="AU8" i="91" s="1"/>
  <c r="AS26" i="91"/>
  <c r="AL26" i="91"/>
  <c r="AU26" i="91" s="1"/>
  <c r="AS44" i="91"/>
  <c r="AL44" i="91"/>
  <c r="AU44" i="91" s="1"/>
  <c r="AS62" i="91"/>
  <c r="AL62" i="91"/>
  <c r="AU62" i="91" s="1"/>
  <c r="X76" i="43"/>
  <c r="Y76" i="43"/>
  <c r="AS31" i="91"/>
  <c r="AL31" i="91"/>
  <c r="AU31" i="91" s="1"/>
  <c r="Y75" i="45"/>
  <c r="X75" i="45"/>
  <c r="AS5" i="91"/>
  <c r="AL5" i="91"/>
  <c r="AU5" i="91" s="1"/>
  <c r="W77" i="87"/>
  <c r="AG76" i="87"/>
  <c r="AP76" i="87" s="1"/>
  <c r="AF76" i="87"/>
  <c r="AO76" i="87" s="1"/>
  <c r="AE76" i="87"/>
  <c r="AF76" i="30"/>
  <c r="AO76" i="30" s="1"/>
  <c r="AE76" i="30"/>
  <c r="W77" i="30"/>
  <c r="AG76" i="30"/>
  <c r="AP76" i="30" s="1"/>
  <c r="X74" i="29"/>
  <c r="Y74" i="29"/>
  <c r="Z74" i="29" s="1"/>
  <c r="AS55" i="91"/>
  <c r="AL55" i="91"/>
  <c r="AU55" i="91" s="1"/>
  <c r="AR77" i="79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G75" i="83"/>
  <c r="AP75" i="83" s="1"/>
  <c r="AF75" i="83"/>
  <c r="AO75" i="83" s="1"/>
  <c r="W76" i="83"/>
  <c r="AE75" i="83"/>
  <c r="W74" i="74"/>
  <c r="AG73" i="74"/>
  <c r="AP73" i="74" s="1"/>
  <c r="AF73" i="74"/>
  <c r="AO73" i="74" s="1"/>
  <c r="AE73" i="74"/>
  <c r="AR75" i="81"/>
  <c r="AG73" i="27"/>
  <c r="AP73" i="27" s="1"/>
  <c r="AS6" i="91"/>
  <c r="AL6" i="91"/>
  <c r="AU6" i="91" s="1"/>
  <c r="AS24" i="91"/>
  <c r="AL24" i="91"/>
  <c r="AU24" i="91" s="1"/>
  <c r="AS42" i="91"/>
  <c r="AL42" i="91"/>
  <c r="AU42" i="91" s="1"/>
  <c r="AS60" i="91"/>
  <c r="AL60" i="91"/>
  <c r="AU60" i="91" s="1"/>
  <c r="AS78" i="91"/>
  <c r="AL78" i="91"/>
  <c r="AU78" i="91" s="1"/>
  <c r="AE75" i="39"/>
  <c r="W76" i="39"/>
  <c r="AF75" i="39"/>
  <c r="AO75" i="39" s="1"/>
  <c r="AG75" i="39"/>
  <c r="AP75" i="39" s="1"/>
  <c r="Y77" i="90"/>
  <c r="X77" i="90"/>
  <c r="X73" i="89"/>
  <c r="Y73" i="89"/>
  <c r="AH77" i="86"/>
  <c r="AQ77" i="86" s="1"/>
  <c r="AH77" i="85"/>
  <c r="AQ77" i="85" s="1"/>
  <c r="AR76" i="73"/>
  <c r="AH77" i="37"/>
  <c r="AQ77" i="37" s="1"/>
  <c r="AH77" i="26"/>
  <c r="AQ77" i="26" s="1"/>
  <c r="AS13" i="91"/>
  <c r="AL13" i="91"/>
  <c r="AU13" i="91" s="1"/>
  <c r="AR75" i="82"/>
  <c r="AJ3" i="91"/>
  <c r="AB4" i="91"/>
  <c r="AS22" i="91"/>
  <c r="AL22" i="91"/>
  <c r="AU22" i="91" s="1"/>
  <c r="AS40" i="91"/>
  <c r="AL40" i="91"/>
  <c r="AU40" i="91" s="1"/>
  <c r="AS58" i="91"/>
  <c r="AL58" i="91"/>
  <c r="AU58" i="91" s="1"/>
  <c r="AS76" i="91"/>
  <c r="AL76" i="91"/>
  <c r="AU76" i="91" s="1"/>
  <c r="AH76" i="33"/>
  <c r="AQ76" i="33" s="1"/>
  <c r="AR76" i="26"/>
  <c r="AI73" i="29"/>
  <c r="AN73" i="29"/>
  <c r="AS75" i="91"/>
  <c r="AL75" i="91"/>
  <c r="AU75" i="91" s="1"/>
  <c r="AH77" i="73"/>
  <c r="AQ77" i="73" s="1"/>
  <c r="AH78" i="79"/>
  <c r="AQ78" i="79" s="1"/>
  <c r="AR73" i="47"/>
  <c r="AS49" i="91"/>
  <c r="AL49" i="91"/>
  <c r="AU49" i="91" s="1"/>
  <c r="AS32" i="91"/>
  <c r="AL32" i="91"/>
  <c r="AU32" i="91" s="1"/>
  <c r="AS50" i="91"/>
  <c r="AL50" i="91"/>
  <c r="AU50" i="91" s="1"/>
  <c r="AS68" i="91"/>
  <c r="AL68" i="91"/>
  <c r="AU68" i="91" s="1"/>
  <c r="AI75" i="43"/>
  <c r="AN75" i="43"/>
  <c r="Y77" i="42"/>
  <c r="X77" i="42"/>
  <c r="Z77" i="86"/>
  <c r="AS61" i="91"/>
  <c r="AL61" i="91"/>
  <c r="AU61" i="91" s="1"/>
  <c r="X77" i="31"/>
  <c r="Y77" i="31"/>
  <c r="Z77" i="85"/>
  <c r="AS9" i="91"/>
  <c r="AL9" i="91"/>
  <c r="AU9" i="91" s="1"/>
  <c r="AS27" i="91"/>
  <c r="AL27" i="91"/>
  <c r="AU27" i="91" s="1"/>
  <c r="AS45" i="91"/>
  <c r="AL45" i="91"/>
  <c r="AU45" i="91" s="1"/>
  <c r="AS63" i="91"/>
  <c r="AL63" i="91"/>
  <c r="AU63" i="91" s="1"/>
  <c r="X73" i="75"/>
  <c r="Y73" i="75"/>
  <c r="X78" i="38"/>
  <c r="Y78" i="38"/>
  <c r="AH74" i="47"/>
  <c r="AQ74" i="47" s="1"/>
  <c r="AR72" i="27"/>
  <c r="AR75" i="87"/>
  <c r="AE72" i="94"/>
  <c r="AF72" i="94"/>
  <c r="AO72" i="94" s="1"/>
  <c r="W73" i="94"/>
  <c r="AG72" i="94"/>
  <c r="AP72" i="94" s="1"/>
  <c r="AS23" i="91"/>
  <c r="AL23" i="91"/>
  <c r="AU23" i="91" s="1"/>
  <c r="AS41" i="91"/>
  <c r="AL41" i="91"/>
  <c r="AU41" i="91" s="1"/>
  <c r="AS59" i="91"/>
  <c r="AL59" i="91"/>
  <c r="AU59" i="91" s="1"/>
  <c r="AS77" i="91"/>
  <c r="AL77" i="91"/>
  <c r="AU77" i="91" s="1"/>
  <c r="AS37" i="91"/>
  <c r="AL37" i="91"/>
  <c r="AU37" i="91" s="1"/>
  <c r="AF77" i="73"/>
  <c r="AO77" i="73" s="1"/>
  <c r="AE77" i="73"/>
  <c r="W78" i="73"/>
  <c r="AG77" i="73"/>
  <c r="AP77" i="73" s="1"/>
  <c r="AS12" i="91"/>
  <c r="AL12" i="91"/>
  <c r="AU12" i="91" s="1"/>
  <c r="AS30" i="91"/>
  <c r="AL30" i="91"/>
  <c r="AU30" i="91" s="1"/>
  <c r="AS48" i="91"/>
  <c r="AL48" i="91"/>
  <c r="AU48" i="91" s="1"/>
  <c r="AS66" i="91"/>
  <c r="AL66" i="91"/>
  <c r="AU66" i="91" s="1"/>
  <c r="AN76" i="42"/>
  <c r="AI76" i="42"/>
  <c r="Y75" i="46"/>
  <c r="X75" i="46"/>
  <c r="AN76" i="31"/>
  <c r="AI76" i="31"/>
  <c r="AN74" i="45"/>
  <c r="Y75" i="78"/>
  <c r="X75" i="78"/>
  <c r="AH76" i="82"/>
  <c r="AQ76" i="82" s="1"/>
  <c r="AS33" i="91"/>
  <c r="AL33" i="91"/>
  <c r="AU33" i="91" s="1"/>
  <c r="AS51" i="91"/>
  <c r="AL51" i="91"/>
  <c r="AU51" i="91" s="1"/>
  <c r="AS69" i="91"/>
  <c r="AL69" i="91"/>
  <c r="AU69" i="91" s="1"/>
  <c r="Z77" i="37"/>
  <c r="AI77" i="38"/>
  <c r="AN77" i="38"/>
  <c r="Z74" i="47"/>
  <c r="Z77" i="26"/>
  <c r="AS43" i="91"/>
  <c r="AL43" i="91"/>
  <c r="AU43" i="91" s="1"/>
  <c r="AH74" i="35"/>
  <c r="AQ74" i="35" s="1"/>
  <c r="AS10" i="91"/>
  <c r="AL10" i="91"/>
  <c r="AU10" i="91" s="1"/>
  <c r="AS28" i="91"/>
  <c r="AL28" i="91"/>
  <c r="AU28" i="91" s="1"/>
  <c r="AS46" i="91"/>
  <c r="AL46" i="91"/>
  <c r="AU46" i="91" s="1"/>
  <c r="AS64" i="91"/>
  <c r="AL64" i="91"/>
  <c r="AU64" i="91" s="1"/>
  <c r="Z78" i="79"/>
  <c r="AS67" i="91"/>
  <c r="AL67" i="91"/>
  <c r="AU67" i="91" s="1"/>
  <c r="AR73" i="35"/>
  <c r="AS20" i="91"/>
  <c r="AL20" i="91"/>
  <c r="AU20" i="91" s="1"/>
  <c r="AS38" i="91"/>
  <c r="AL38" i="91"/>
  <c r="AU38" i="91" s="1"/>
  <c r="AS56" i="91"/>
  <c r="AL56" i="91"/>
  <c r="AU56" i="91" s="1"/>
  <c r="AS74" i="91"/>
  <c r="AL74" i="91"/>
  <c r="AU74" i="91" s="1"/>
  <c r="AI76" i="90"/>
  <c r="AN76" i="90"/>
  <c r="AN74" i="46"/>
  <c r="AI74" i="46"/>
  <c r="AI74" i="78"/>
  <c r="AN74" i="78"/>
  <c r="AI79" i="91"/>
  <c r="AN79" i="91"/>
  <c r="AN81" i="91" s="1"/>
  <c r="AN72" i="75"/>
  <c r="AI72" i="75"/>
  <c r="AH76" i="30"/>
  <c r="AQ76" i="30" s="1"/>
  <c r="AE76" i="93"/>
  <c r="W77" i="93"/>
  <c r="AF76" i="93"/>
  <c r="AO76" i="93" s="1"/>
  <c r="AG76" i="93"/>
  <c r="AP76" i="93" s="1"/>
  <c r="AF78" i="95"/>
  <c r="AO78" i="95" s="1"/>
  <c r="AE78" i="95"/>
  <c r="AG78" i="95"/>
  <c r="AP78" i="95" s="1"/>
  <c r="W79" i="95"/>
  <c r="AS25" i="91"/>
  <c r="AL25" i="91"/>
  <c r="AU25" i="91" s="1"/>
  <c r="AR75" i="41"/>
  <c r="AS11" i="91"/>
  <c r="AL11" i="91"/>
  <c r="AU11" i="91" s="1"/>
  <c r="AS29" i="91"/>
  <c r="AL29" i="91"/>
  <c r="AU29" i="91" s="1"/>
  <c r="AS47" i="91"/>
  <c r="AL47" i="91"/>
  <c r="AU47" i="91" s="1"/>
  <c r="AS65" i="91"/>
  <c r="AL65" i="91"/>
  <c r="AU65" i="91" s="1"/>
  <c r="AH77" i="77"/>
  <c r="AQ77" i="77" s="1"/>
  <c r="AR76" i="85"/>
  <c r="AH76" i="41"/>
  <c r="AQ76" i="41" s="1"/>
  <c r="AH73" i="27"/>
  <c r="AQ73" i="27" s="1"/>
  <c r="Y77" i="25"/>
  <c r="X77" i="25"/>
  <c r="AI72" i="89"/>
  <c r="AN72" i="89"/>
  <c r="W77" i="33" l="1"/>
  <c r="AE76" i="33"/>
  <c r="AG76" i="33"/>
  <c r="AP76" i="33" s="1"/>
  <c r="AL7" i="91"/>
  <c r="AU7" i="91" s="1"/>
  <c r="AL15" i="91"/>
  <c r="AU15" i="91" s="1"/>
  <c r="AF76" i="81"/>
  <c r="AO76" i="81" s="1"/>
  <c r="AE77" i="77"/>
  <c r="Z78" i="38"/>
  <c r="W77" i="81"/>
  <c r="AE76" i="81"/>
  <c r="Z75" i="78"/>
  <c r="AF75" i="78" s="1"/>
  <c r="AO75" i="78" s="1"/>
  <c r="AF73" i="27"/>
  <c r="AO73" i="27" s="1"/>
  <c r="AI74" i="45"/>
  <c r="W77" i="41"/>
  <c r="AE76" i="41"/>
  <c r="AG74" i="35"/>
  <c r="AP74" i="35" s="1"/>
  <c r="AE73" i="27"/>
  <c r="AF76" i="41"/>
  <c r="AO76" i="41" s="1"/>
  <c r="W75" i="35"/>
  <c r="AE74" i="35"/>
  <c r="AL14" i="91"/>
  <c r="AU14" i="91" s="1"/>
  <c r="AF77" i="77"/>
  <c r="AO77" i="77" s="1"/>
  <c r="Z75" i="46"/>
  <c r="AE75" i="46" s="1"/>
  <c r="AG77" i="77"/>
  <c r="AP77" i="77" s="1"/>
  <c r="Z77" i="25"/>
  <c r="AF77" i="25" s="1"/>
  <c r="AO77" i="25" s="1"/>
  <c r="AR72" i="89"/>
  <c r="AN78" i="95"/>
  <c r="AI78" i="95"/>
  <c r="AI76" i="93"/>
  <c r="AN76" i="93"/>
  <c r="AR72" i="75"/>
  <c r="AR74" i="46"/>
  <c r="AG78" i="79"/>
  <c r="AP78" i="79" s="1"/>
  <c r="AF78" i="79"/>
  <c r="AO78" i="79" s="1"/>
  <c r="AE78" i="79"/>
  <c r="W79" i="79"/>
  <c r="W76" i="78"/>
  <c r="AN76" i="33"/>
  <c r="AG78" i="38"/>
  <c r="AP78" i="38" s="1"/>
  <c r="AE78" i="38"/>
  <c r="W79" i="38"/>
  <c r="AF78" i="38"/>
  <c r="AO78" i="38" s="1"/>
  <c r="AF77" i="85"/>
  <c r="AO77" i="85" s="1"/>
  <c r="AE77" i="85"/>
  <c r="W78" i="85"/>
  <c r="AG77" i="85"/>
  <c r="AP77" i="85" s="1"/>
  <c r="AE77" i="86"/>
  <c r="AF77" i="86"/>
  <c r="AO77" i="86" s="1"/>
  <c r="AG77" i="86"/>
  <c r="AP77" i="86" s="1"/>
  <c r="W78" i="86"/>
  <c r="AS3" i="91"/>
  <c r="AL3" i="91"/>
  <c r="AU3" i="91" s="1"/>
  <c r="AH77" i="90"/>
  <c r="AQ77" i="90" s="1"/>
  <c r="X76" i="39"/>
  <c r="Y76" i="39"/>
  <c r="AN73" i="27"/>
  <c r="AI73" i="27"/>
  <c r="Y77" i="41"/>
  <c r="X77" i="41"/>
  <c r="AI73" i="74"/>
  <c r="AN73" i="74"/>
  <c r="AG74" i="29"/>
  <c r="AP74" i="29" s="1"/>
  <c r="AF74" i="29"/>
  <c r="AO74" i="29" s="1"/>
  <c r="AE74" i="29"/>
  <c r="W75" i="29"/>
  <c r="AI76" i="87"/>
  <c r="AN76" i="87"/>
  <c r="AN74" i="35"/>
  <c r="AR77" i="38"/>
  <c r="AR74" i="45"/>
  <c r="W76" i="46"/>
  <c r="AG75" i="46"/>
  <c r="AP75" i="46" s="1"/>
  <c r="AF75" i="46"/>
  <c r="AO75" i="46" s="1"/>
  <c r="AN72" i="94"/>
  <c r="AI72" i="94"/>
  <c r="AH77" i="42"/>
  <c r="AQ77" i="42" s="1"/>
  <c r="AR73" i="29"/>
  <c r="AI75" i="39"/>
  <c r="AN75" i="39"/>
  <c r="X74" i="27"/>
  <c r="Y74" i="27"/>
  <c r="AN76" i="41"/>
  <c r="AI76" i="41"/>
  <c r="X76" i="83"/>
  <c r="Y76" i="83"/>
  <c r="AH75" i="45"/>
  <c r="AQ75" i="45" s="1"/>
  <c r="AH76" i="43"/>
  <c r="AQ76" i="43" s="1"/>
  <c r="AN76" i="81"/>
  <c r="AI76" i="81"/>
  <c r="AE77" i="37"/>
  <c r="W78" i="37"/>
  <c r="AF77" i="37"/>
  <c r="AO77" i="37" s="1"/>
  <c r="AG77" i="37"/>
  <c r="AP77" i="37" s="1"/>
  <c r="AR76" i="42"/>
  <c r="Y78" i="73"/>
  <c r="X78" i="73"/>
  <c r="AH73" i="75"/>
  <c r="AQ73" i="75" s="1"/>
  <c r="AH77" i="31"/>
  <c r="AQ77" i="31" s="1"/>
  <c r="Z77" i="90"/>
  <c r="Z76" i="43"/>
  <c r="AN75" i="34"/>
  <c r="AI75" i="34"/>
  <c r="Y77" i="82"/>
  <c r="X77" i="82"/>
  <c r="Y78" i="77"/>
  <c r="X78" i="77"/>
  <c r="X79" i="95"/>
  <c r="Y79" i="95"/>
  <c r="AR79" i="91"/>
  <c r="AR81" i="91" s="1"/>
  <c r="AL79" i="91"/>
  <c r="AU79" i="91" s="1"/>
  <c r="AR76" i="90"/>
  <c r="AR76" i="31"/>
  <c r="AI77" i="73"/>
  <c r="AN77" i="73"/>
  <c r="Z73" i="75"/>
  <c r="Z77" i="31"/>
  <c r="Z77" i="42"/>
  <c r="Y77" i="30"/>
  <c r="X77" i="30"/>
  <c r="Z75" i="45"/>
  <c r="AR76" i="25"/>
  <c r="AN77" i="77"/>
  <c r="AI77" i="77"/>
  <c r="AG77" i="26"/>
  <c r="AP77" i="26" s="1"/>
  <c r="AF77" i="26"/>
  <c r="AO77" i="26" s="1"/>
  <c r="AE77" i="26"/>
  <c r="W78" i="26"/>
  <c r="AH75" i="78"/>
  <c r="AQ75" i="78" s="1"/>
  <c r="X73" i="94"/>
  <c r="Y73" i="94"/>
  <c r="Y77" i="33"/>
  <c r="X77" i="33"/>
  <c r="AH73" i="89"/>
  <c r="AQ73" i="89" s="1"/>
  <c r="Y74" i="74"/>
  <c r="X74" i="74"/>
  <c r="AI76" i="30"/>
  <c r="AN76" i="30"/>
  <c r="Y77" i="87"/>
  <c r="X77" i="87"/>
  <c r="X76" i="34"/>
  <c r="Y76" i="34"/>
  <c r="AI76" i="82"/>
  <c r="AN76" i="82"/>
  <c r="AH77" i="25"/>
  <c r="AQ77" i="25" s="1"/>
  <c r="Y77" i="93"/>
  <c r="X77" i="93"/>
  <c r="AR74" i="78"/>
  <c r="AG74" i="47"/>
  <c r="AP74" i="47" s="1"/>
  <c r="W75" i="47"/>
  <c r="AF74" i="47"/>
  <c r="AO74" i="47" s="1"/>
  <c r="AE74" i="47"/>
  <c r="AH75" i="46"/>
  <c r="AQ75" i="46" s="1"/>
  <c r="AH78" i="38"/>
  <c r="AQ78" i="38" s="1"/>
  <c r="AR75" i="43"/>
  <c r="AJ4" i="91"/>
  <c r="AK4" i="91"/>
  <c r="AT4" i="91" s="1"/>
  <c r="AT81" i="91" s="1"/>
  <c r="Z73" i="89"/>
  <c r="AN75" i="83"/>
  <c r="AI75" i="83"/>
  <c r="AH74" i="29"/>
  <c r="AQ74" i="29" s="1"/>
  <c r="X77" i="81"/>
  <c r="Y77" i="81"/>
  <c r="Y75" i="35"/>
  <c r="X75" i="35"/>
  <c r="Z77" i="33" l="1"/>
  <c r="AI76" i="33"/>
  <c r="AG75" i="78"/>
  <c r="AP75" i="78" s="1"/>
  <c r="AE75" i="78"/>
  <c r="AG77" i="25"/>
  <c r="AP77" i="25" s="1"/>
  <c r="AI74" i="35"/>
  <c r="AR74" i="35" s="1"/>
  <c r="Z76" i="34"/>
  <c r="W77" i="34" s="1"/>
  <c r="Z74" i="27"/>
  <c r="AG74" i="27" s="1"/>
  <c r="AP74" i="27" s="1"/>
  <c r="W78" i="25"/>
  <c r="AE77" i="25"/>
  <c r="AN77" i="25" s="1"/>
  <c r="Z76" i="39"/>
  <c r="W77" i="39" s="1"/>
  <c r="Z73" i="94"/>
  <c r="AE73" i="94" s="1"/>
  <c r="Z77" i="81"/>
  <c r="AE77" i="81" s="1"/>
  <c r="AE76" i="34"/>
  <c r="AH76" i="83"/>
  <c r="AQ76" i="83" s="1"/>
  <c r="AR76" i="87"/>
  <c r="AS4" i="91"/>
  <c r="AS81" i="91" s="1"/>
  <c r="AL4" i="91"/>
  <c r="AU4" i="91" s="1"/>
  <c r="AG77" i="33"/>
  <c r="AP77" i="33" s="1"/>
  <c r="AF77" i="33"/>
  <c r="AO77" i="33" s="1"/>
  <c r="W78" i="33"/>
  <c r="AE77" i="33"/>
  <c r="AG75" i="45"/>
  <c r="AP75" i="45" s="1"/>
  <c r="W76" i="45"/>
  <c r="AE75" i="45"/>
  <c r="AF75" i="45"/>
  <c r="AO75" i="45" s="1"/>
  <c r="W74" i="75"/>
  <c r="AG73" i="75"/>
  <c r="AP73" i="75" s="1"/>
  <c r="AF73" i="75"/>
  <c r="AO73" i="75" s="1"/>
  <c r="AE73" i="75"/>
  <c r="AH78" i="77"/>
  <c r="AQ78" i="77" s="1"/>
  <c r="AR75" i="34"/>
  <c r="AR76" i="81"/>
  <c r="AH74" i="27"/>
  <c r="AQ74" i="27" s="1"/>
  <c r="AR73" i="27"/>
  <c r="X78" i="86"/>
  <c r="Y78" i="86"/>
  <c r="X79" i="38"/>
  <c r="Y79" i="38"/>
  <c r="Y76" i="78"/>
  <c r="X76" i="78"/>
  <c r="Z76" i="78" s="1"/>
  <c r="AN78" i="79"/>
  <c r="AI78" i="79"/>
  <c r="AR76" i="30"/>
  <c r="AH77" i="30"/>
  <c r="AQ77" i="30" s="1"/>
  <c r="AN75" i="78"/>
  <c r="AI75" i="78"/>
  <c r="AR75" i="83"/>
  <c r="AH77" i="93"/>
  <c r="AQ77" i="93" s="1"/>
  <c r="AH74" i="74"/>
  <c r="AQ74" i="74" s="1"/>
  <c r="AH73" i="94"/>
  <c r="AQ73" i="94" s="1"/>
  <c r="AR77" i="77"/>
  <c r="AR77" i="73"/>
  <c r="Z78" i="77"/>
  <c r="AE76" i="43"/>
  <c r="AG76" i="43"/>
  <c r="AP76" i="43" s="1"/>
  <c r="W77" i="43"/>
  <c r="AF76" i="43"/>
  <c r="AO76" i="43" s="1"/>
  <c r="AH78" i="73"/>
  <c r="AQ78" i="73" s="1"/>
  <c r="Z76" i="83"/>
  <c r="AI75" i="46"/>
  <c r="AN75" i="46"/>
  <c r="AR73" i="74"/>
  <c r="AI77" i="85"/>
  <c r="AN77" i="85"/>
  <c r="AR76" i="93"/>
  <c r="Y78" i="25"/>
  <c r="X78" i="25"/>
  <c r="AH77" i="81"/>
  <c r="AQ77" i="81" s="1"/>
  <c r="AN74" i="47"/>
  <c r="AI74" i="47"/>
  <c r="AH76" i="34"/>
  <c r="AQ76" i="34" s="1"/>
  <c r="AN78" i="38"/>
  <c r="AI78" i="38"/>
  <c r="AH75" i="35"/>
  <c r="AQ75" i="35" s="1"/>
  <c r="AH77" i="87"/>
  <c r="AQ77" i="87" s="1"/>
  <c r="Z77" i="30"/>
  <c r="AH77" i="82"/>
  <c r="AQ77" i="82" s="1"/>
  <c r="AF77" i="90"/>
  <c r="AO77" i="90" s="1"/>
  <c r="W78" i="90"/>
  <c r="AG77" i="90"/>
  <c r="AP77" i="90" s="1"/>
  <c r="AE77" i="90"/>
  <c r="AR76" i="41"/>
  <c r="AR75" i="39"/>
  <c r="Y75" i="29"/>
  <c r="X75" i="29"/>
  <c r="AH77" i="41"/>
  <c r="AQ77" i="41" s="1"/>
  <c r="AH76" i="39"/>
  <c r="AQ76" i="39" s="1"/>
  <c r="AR78" i="95"/>
  <c r="AI77" i="25"/>
  <c r="Y78" i="85"/>
  <c r="X78" i="85"/>
  <c r="AF73" i="89"/>
  <c r="AO73" i="89" s="1"/>
  <c r="AE73" i="89"/>
  <c r="AG73" i="89"/>
  <c r="AP73" i="89" s="1"/>
  <c r="W74" i="89"/>
  <c r="X75" i="47"/>
  <c r="Y75" i="47"/>
  <c r="Z77" i="93"/>
  <c r="Z74" i="74"/>
  <c r="AH77" i="33"/>
  <c r="AQ77" i="33" s="1"/>
  <c r="X78" i="26"/>
  <c r="Y78" i="26"/>
  <c r="W78" i="42"/>
  <c r="AG77" i="42"/>
  <c r="AP77" i="42" s="1"/>
  <c r="AF77" i="42"/>
  <c r="AO77" i="42" s="1"/>
  <c r="AE77" i="42"/>
  <c r="AH79" i="95"/>
  <c r="AQ79" i="95" s="1"/>
  <c r="AQ81" i="95" s="1"/>
  <c r="AZ3" i="95"/>
  <c r="AX6" i="95" s="1"/>
  <c r="S6" i="95" s="1"/>
  <c r="AC6" i="95" s="1"/>
  <c r="AB7" i="95" s="1"/>
  <c r="Z78" i="73"/>
  <c r="X78" i="37"/>
  <c r="Y78" i="37"/>
  <c r="AN74" i="29"/>
  <c r="AI74" i="29"/>
  <c r="AU81" i="91"/>
  <c r="C11" i="91" s="1"/>
  <c r="F44" i="97" s="1"/>
  <c r="AN77" i="86"/>
  <c r="AI77" i="86"/>
  <c r="AR76" i="33"/>
  <c r="Z75" i="35"/>
  <c r="AR76" i="82"/>
  <c r="Z77" i="87"/>
  <c r="AN77" i="26"/>
  <c r="AI77" i="26"/>
  <c r="W78" i="31"/>
  <c r="AG77" i="31"/>
  <c r="AP77" i="31" s="1"/>
  <c r="AF77" i="31"/>
  <c r="AO77" i="31" s="1"/>
  <c r="AE77" i="31"/>
  <c r="Z79" i="95"/>
  <c r="Z77" i="82"/>
  <c r="AI77" i="37"/>
  <c r="AN77" i="37"/>
  <c r="AR72" i="94"/>
  <c r="X76" i="46"/>
  <c r="Z76" i="46" s="1"/>
  <c r="Y76" i="46"/>
  <c r="Z77" i="41"/>
  <c r="X79" i="79"/>
  <c r="Y79" i="79"/>
  <c r="AF76" i="39" l="1"/>
  <c r="AO76" i="39" s="1"/>
  <c r="Z75" i="47"/>
  <c r="Z78" i="85"/>
  <c r="AG77" i="81"/>
  <c r="AP77" i="81" s="1"/>
  <c r="AF76" i="34"/>
  <c r="AO76" i="34" s="1"/>
  <c r="AE76" i="39"/>
  <c r="AN76" i="39" s="1"/>
  <c r="AE74" i="27"/>
  <c r="AG76" i="39"/>
  <c r="AP76" i="39" s="1"/>
  <c r="W78" i="81"/>
  <c r="W75" i="27"/>
  <c r="AF73" i="94"/>
  <c r="AO73" i="94" s="1"/>
  <c r="AF77" i="81"/>
  <c r="AO77" i="81" s="1"/>
  <c r="AF74" i="27"/>
  <c r="AO74" i="27" s="1"/>
  <c r="AG76" i="34"/>
  <c r="AP76" i="34" s="1"/>
  <c r="Z78" i="26"/>
  <c r="Z79" i="38"/>
  <c r="W74" i="94"/>
  <c r="X74" i="94" s="1"/>
  <c r="AG73" i="94"/>
  <c r="AP73" i="94" s="1"/>
  <c r="Z78" i="37"/>
  <c r="Z78" i="86"/>
  <c r="AG78" i="86" s="1"/>
  <c r="AP78" i="86" s="1"/>
  <c r="AX74" i="95"/>
  <c r="S74" i="95" s="1"/>
  <c r="AC74" i="95" s="1"/>
  <c r="AB75" i="95" s="1"/>
  <c r="AX22" i="95"/>
  <c r="S22" i="95" s="1"/>
  <c r="AC22" i="95" s="1"/>
  <c r="AB23" i="95" s="1"/>
  <c r="AX58" i="95"/>
  <c r="S58" i="95" s="1"/>
  <c r="AC58" i="95" s="1"/>
  <c r="AB59" i="95" s="1"/>
  <c r="AX52" i="95"/>
  <c r="S52" i="95" s="1"/>
  <c r="AC52" i="95" s="1"/>
  <c r="AB53" i="95" s="1"/>
  <c r="AJ53" i="95" s="1"/>
  <c r="AX46" i="95"/>
  <c r="S46" i="95" s="1"/>
  <c r="AC46" i="95" s="1"/>
  <c r="AB47" i="95" s="1"/>
  <c r="AX40" i="95"/>
  <c r="S40" i="95" s="1"/>
  <c r="AC40" i="95" s="1"/>
  <c r="AB41" i="95" s="1"/>
  <c r="AX16" i="95"/>
  <c r="S16" i="95" s="1"/>
  <c r="AC16" i="95" s="1"/>
  <c r="AB17" i="95" s="1"/>
  <c r="AX10" i="95"/>
  <c r="S10" i="95" s="1"/>
  <c r="AC10" i="95" s="1"/>
  <c r="AB11" i="95" s="1"/>
  <c r="AK11" i="95" s="1"/>
  <c r="AT11" i="95" s="1"/>
  <c r="AX70" i="95"/>
  <c r="S70" i="95" s="1"/>
  <c r="AC70" i="95" s="1"/>
  <c r="AB71" i="95" s="1"/>
  <c r="AX34" i="95"/>
  <c r="S34" i="95" s="1"/>
  <c r="AC34" i="95" s="1"/>
  <c r="AB35" i="95" s="1"/>
  <c r="AJ35" i="95" s="1"/>
  <c r="AX64" i="95"/>
  <c r="S64" i="95" s="1"/>
  <c r="AC64" i="95" s="1"/>
  <c r="AB65" i="95" s="1"/>
  <c r="AX28" i="95"/>
  <c r="S28" i="95" s="1"/>
  <c r="AC28" i="95" s="1"/>
  <c r="AB29" i="95" s="1"/>
  <c r="AG78" i="37"/>
  <c r="AP78" i="37" s="1"/>
  <c r="AF78" i="37"/>
  <c r="AO78" i="37" s="1"/>
  <c r="AE78" i="37"/>
  <c r="W79" i="37"/>
  <c r="AF79" i="38"/>
  <c r="AO79" i="38" s="1"/>
  <c r="W80" i="38"/>
  <c r="AG79" i="38"/>
  <c r="AP79" i="38" s="1"/>
  <c r="AE79" i="38"/>
  <c r="AK7" i="95"/>
  <c r="AT7" i="95" s="1"/>
  <c r="AK47" i="95"/>
  <c r="AT47" i="95" s="1"/>
  <c r="AR78" i="38"/>
  <c r="X76" i="45"/>
  <c r="Y76" i="45"/>
  <c r="AE76" i="46"/>
  <c r="W77" i="46"/>
  <c r="AG76" i="46"/>
  <c r="AP76" i="46" s="1"/>
  <c r="AF76" i="46"/>
  <c r="AO76" i="46" s="1"/>
  <c r="AF79" i="95"/>
  <c r="AO79" i="95" s="1"/>
  <c r="AO81" i="95" s="1"/>
  <c r="AE79" i="95"/>
  <c r="AX79" i="95"/>
  <c r="S79" i="95" s="1"/>
  <c r="AC79" i="95" s="1"/>
  <c r="AG79" i="95"/>
  <c r="AP79" i="95" s="1"/>
  <c r="AP81" i="95" s="1"/>
  <c r="AR77" i="26"/>
  <c r="AX77" i="95"/>
  <c r="S77" i="95" s="1"/>
  <c r="AC77" i="95" s="1"/>
  <c r="AB78" i="95" s="1"/>
  <c r="AX71" i="95"/>
  <c r="S71" i="95" s="1"/>
  <c r="AC71" i="95" s="1"/>
  <c r="AB72" i="95" s="1"/>
  <c r="AX65" i="95"/>
  <c r="S65" i="95" s="1"/>
  <c r="AC65" i="95" s="1"/>
  <c r="AB66" i="95" s="1"/>
  <c r="AX59" i="95"/>
  <c r="S59" i="95" s="1"/>
  <c r="AC59" i="95" s="1"/>
  <c r="AB60" i="95" s="1"/>
  <c r="AX53" i="95"/>
  <c r="S53" i="95" s="1"/>
  <c r="AC53" i="95" s="1"/>
  <c r="AB54" i="95" s="1"/>
  <c r="AX47" i="95"/>
  <c r="S47" i="95" s="1"/>
  <c r="AC47" i="95" s="1"/>
  <c r="AB48" i="95" s="1"/>
  <c r="AX41" i="95"/>
  <c r="S41" i="95" s="1"/>
  <c r="AC41" i="95" s="1"/>
  <c r="AB42" i="95" s="1"/>
  <c r="AX35" i="95"/>
  <c r="S35" i="95" s="1"/>
  <c r="AC35" i="95" s="1"/>
  <c r="AB36" i="95" s="1"/>
  <c r="AX29" i="95"/>
  <c r="S29" i="95" s="1"/>
  <c r="AC29" i="95" s="1"/>
  <c r="AB30" i="95" s="1"/>
  <c r="AX23" i="95"/>
  <c r="S23" i="95" s="1"/>
  <c r="AC23" i="95" s="1"/>
  <c r="AB24" i="95" s="1"/>
  <c r="AX17" i="95"/>
  <c r="S17" i="95" s="1"/>
  <c r="AC17" i="95" s="1"/>
  <c r="AB18" i="95" s="1"/>
  <c r="AX11" i="95"/>
  <c r="S11" i="95" s="1"/>
  <c r="AC11" i="95" s="1"/>
  <c r="AB12" i="95" s="1"/>
  <c r="AX5" i="95"/>
  <c r="S5" i="95" s="1"/>
  <c r="AC5" i="95" s="1"/>
  <c r="AB6" i="95" s="1"/>
  <c r="W79" i="26"/>
  <c r="AG78" i="26"/>
  <c r="AP78" i="26" s="1"/>
  <c r="AF78" i="26"/>
  <c r="AO78" i="26" s="1"/>
  <c r="AE78" i="26"/>
  <c r="AE74" i="74"/>
  <c r="W75" i="74"/>
  <c r="AF74" i="74"/>
  <c r="AO74" i="74" s="1"/>
  <c r="AG74" i="74"/>
  <c r="AP74" i="74" s="1"/>
  <c r="X74" i="89"/>
  <c r="Y74" i="89"/>
  <c r="AG78" i="85"/>
  <c r="AP78" i="85" s="1"/>
  <c r="AF78" i="85"/>
  <c r="AO78" i="85" s="1"/>
  <c r="AE78" i="85"/>
  <c r="W79" i="85"/>
  <c r="AI76" i="43"/>
  <c r="AN76" i="43"/>
  <c r="W77" i="78"/>
  <c r="AG76" i="78"/>
  <c r="AP76" i="78" s="1"/>
  <c r="AE76" i="78"/>
  <c r="AF76" i="78"/>
  <c r="AO76" i="78" s="1"/>
  <c r="AE78" i="86"/>
  <c r="AN75" i="45"/>
  <c r="AI75" i="45"/>
  <c r="W78" i="41"/>
  <c r="AG77" i="41"/>
  <c r="AP77" i="41" s="1"/>
  <c r="AF77" i="41"/>
  <c r="AO77" i="41" s="1"/>
  <c r="AE77" i="41"/>
  <c r="AK75" i="95"/>
  <c r="AT75" i="95" s="1"/>
  <c r="Y78" i="90"/>
  <c r="X78" i="90"/>
  <c r="AE77" i="87"/>
  <c r="W78" i="87"/>
  <c r="AF77" i="87"/>
  <c r="AO77" i="87" s="1"/>
  <c r="AG77" i="87"/>
  <c r="AP77" i="87" s="1"/>
  <c r="AR77" i="86"/>
  <c r="AH78" i="37"/>
  <c r="AQ78" i="37" s="1"/>
  <c r="AX76" i="95"/>
  <c r="S76" i="95" s="1"/>
  <c r="AC76" i="95" s="1"/>
  <c r="AB77" i="95" s="1"/>
  <c r="AX69" i="95"/>
  <c r="S69" i="95" s="1"/>
  <c r="AC69" i="95" s="1"/>
  <c r="AB70" i="95" s="1"/>
  <c r="AX63" i="95"/>
  <c r="S63" i="95" s="1"/>
  <c r="AC63" i="95" s="1"/>
  <c r="AB64" i="95" s="1"/>
  <c r="AX57" i="95"/>
  <c r="S57" i="95" s="1"/>
  <c r="AC57" i="95" s="1"/>
  <c r="AB58" i="95" s="1"/>
  <c r="AX51" i="95"/>
  <c r="S51" i="95" s="1"/>
  <c r="AC51" i="95" s="1"/>
  <c r="AB52" i="95" s="1"/>
  <c r="AX45" i="95"/>
  <c r="S45" i="95" s="1"/>
  <c r="AC45" i="95" s="1"/>
  <c r="AB46" i="95" s="1"/>
  <c r="AX39" i="95"/>
  <c r="S39" i="95" s="1"/>
  <c r="AC39" i="95" s="1"/>
  <c r="AB40" i="95" s="1"/>
  <c r="AX33" i="95"/>
  <c r="S33" i="95" s="1"/>
  <c r="AC33" i="95" s="1"/>
  <c r="AB34" i="95" s="1"/>
  <c r="AX27" i="95"/>
  <c r="S27" i="95" s="1"/>
  <c r="AC27" i="95" s="1"/>
  <c r="AB28" i="95" s="1"/>
  <c r="AX21" i="95"/>
  <c r="S21" i="95" s="1"/>
  <c r="AC21" i="95" s="1"/>
  <c r="AB22" i="95" s="1"/>
  <c r="AX15" i="95"/>
  <c r="S15" i="95" s="1"/>
  <c r="AC15" i="95" s="1"/>
  <c r="AB16" i="95" s="1"/>
  <c r="AX9" i="95"/>
  <c r="S9" i="95" s="1"/>
  <c r="AC9" i="95" s="1"/>
  <c r="AB10" i="95" s="1"/>
  <c r="AX4" i="95"/>
  <c r="S4" i="95" s="1"/>
  <c r="AC4" i="95" s="1"/>
  <c r="AB5" i="95" s="1"/>
  <c r="AN73" i="89"/>
  <c r="AI73" i="89"/>
  <c r="AG77" i="30"/>
  <c r="AP77" i="30" s="1"/>
  <c r="AF77" i="30"/>
  <c r="AO77" i="30" s="1"/>
  <c r="AE77" i="30"/>
  <c r="W78" i="30"/>
  <c r="AR74" i="47"/>
  <c r="W77" i="83"/>
  <c r="AE76" i="83"/>
  <c r="AG76" i="83"/>
  <c r="AP76" i="83" s="1"/>
  <c r="AF76" i="83"/>
  <c r="AO76" i="83" s="1"/>
  <c r="AR78" i="79"/>
  <c r="AH79" i="38"/>
  <c r="AQ79" i="38" s="1"/>
  <c r="AI74" i="27"/>
  <c r="AN74" i="27"/>
  <c r="AN77" i="81"/>
  <c r="AJ17" i="95"/>
  <c r="AK17" i="95"/>
  <c r="AT17" i="95" s="1"/>
  <c r="X77" i="34"/>
  <c r="Y77" i="34"/>
  <c r="AX75" i="95"/>
  <c r="S75" i="95" s="1"/>
  <c r="AC75" i="95" s="1"/>
  <c r="AB76" i="95" s="1"/>
  <c r="AX68" i="95"/>
  <c r="S68" i="95" s="1"/>
  <c r="AC68" i="95" s="1"/>
  <c r="AB69" i="95" s="1"/>
  <c r="AX62" i="95"/>
  <c r="S62" i="95" s="1"/>
  <c r="AC62" i="95" s="1"/>
  <c r="AB63" i="95" s="1"/>
  <c r="AX56" i="95"/>
  <c r="S56" i="95" s="1"/>
  <c r="AC56" i="95" s="1"/>
  <c r="AB57" i="95" s="1"/>
  <c r="AX50" i="95"/>
  <c r="S50" i="95" s="1"/>
  <c r="AC50" i="95" s="1"/>
  <c r="AB51" i="95" s="1"/>
  <c r="AX44" i="95"/>
  <c r="S44" i="95" s="1"/>
  <c r="AC44" i="95" s="1"/>
  <c r="AB45" i="95" s="1"/>
  <c r="AX38" i="95"/>
  <c r="S38" i="95" s="1"/>
  <c r="AC38" i="95" s="1"/>
  <c r="AB39" i="95" s="1"/>
  <c r="AX32" i="95"/>
  <c r="S32" i="95" s="1"/>
  <c r="AC32" i="95" s="1"/>
  <c r="AB33" i="95" s="1"/>
  <c r="AX26" i="95"/>
  <c r="S26" i="95" s="1"/>
  <c r="AC26" i="95" s="1"/>
  <c r="AB27" i="95" s="1"/>
  <c r="AX20" i="95"/>
  <c r="S20" i="95" s="1"/>
  <c r="AC20" i="95" s="1"/>
  <c r="AB21" i="95" s="1"/>
  <c r="AX14" i="95"/>
  <c r="S14" i="95" s="1"/>
  <c r="AC14" i="95" s="1"/>
  <c r="AB15" i="95" s="1"/>
  <c r="AX8" i="95"/>
  <c r="S8" i="95" s="1"/>
  <c r="AC8" i="95" s="1"/>
  <c r="AB9" i="95" s="1"/>
  <c r="AX3" i="95"/>
  <c r="S3" i="95" s="1"/>
  <c r="AC3" i="95" s="1"/>
  <c r="X78" i="42"/>
  <c r="Y78" i="42"/>
  <c r="AH75" i="47"/>
  <c r="AQ75" i="47" s="1"/>
  <c r="AH75" i="29"/>
  <c r="AQ75" i="29" s="1"/>
  <c r="AH78" i="25"/>
  <c r="AQ78" i="25" s="1"/>
  <c r="AR77" i="85"/>
  <c r="Y77" i="43"/>
  <c r="X77" i="43"/>
  <c r="Z77" i="43" s="1"/>
  <c r="X74" i="75"/>
  <c r="Y74" i="75"/>
  <c r="AI77" i="33"/>
  <c r="AN77" i="33"/>
  <c r="Y78" i="81"/>
  <c r="X78" i="81"/>
  <c r="AK65" i="95"/>
  <c r="AT65" i="95" s="1"/>
  <c r="AK23" i="95"/>
  <c r="AT23" i="95" s="1"/>
  <c r="AG77" i="93"/>
  <c r="AP77" i="93" s="1"/>
  <c r="AF77" i="93"/>
  <c r="AO77" i="93" s="1"/>
  <c r="AE77" i="93"/>
  <c r="W78" i="93"/>
  <c r="AR75" i="46"/>
  <c r="W79" i="77"/>
  <c r="AG78" i="77"/>
  <c r="AP78" i="77" s="1"/>
  <c r="AF78" i="77"/>
  <c r="AO78" i="77" s="1"/>
  <c r="AE78" i="77"/>
  <c r="AG78" i="73"/>
  <c r="AP78" i="73" s="1"/>
  <c r="AF78" i="73"/>
  <c r="AO78" i="73" s="1"/>
  <c r="AE78" i="73"/>
  <c r="W79" i="73"/>
  <c r="AX73" i="95"/>
  <c r="S73" i="95" s="1"/>
  <c r="AC73" i="95" s="1"/>
  <c r="AB74" i="95" s="1"/>
  <c r="AX67" i="95"/>
  <c r="S67" i="95" s="1"/>
  <c r="AC67" i="95" s="1"/>
  <c r="AB68" i="95" s="1"/>
  <c r="AX61" i="95"/>
  <c r="S61" i="95" s="1"/>
  <c r="AC61" i="95" s="1"/>
  <c r="AB62" i="95" s="1"/>
  <c r="AX55" i="95"/>
  <c r="S55" i="95" s="1"/>
  <c r="AC55" i="95" s="1"/>
  <c r="AB56" i="95" s="1"/>
  <c r="AX49" i="95"/>
  <c r="S49" i="95" s="1"/>
  <c r="AC49" i="95" s="1"/>
  <c r="AB50" i="95" s="1"/>
  <c r="AX43" i="95"/>
  <c r="S43" i="95" s="1"/>
  <c r="AC43" i="95" s="1"/>
  <c r="AB44" i="95" s="1"/>
  <c r="AX37" i="95"/>
  <c r="S37" i="95" s="1"/>
  <c r="AC37" i="95" s="1"/>
  <c r="AB38" i="95" s="1"/>
  <c r="AX31" i="95"/>
  <c r="S31" i="95" s="1"/>
  <c r="AC31" i="95" s="1"/>
  <c r="AB32" i="95" s="1"/>
  <c r="AX25" i="95"/>
  <c r="S25" i="95" s="1"/>
  <c r="AC25" i="95" s="1"/>
  <c r="AB26" i="95" s="1"/>
  <c r="AX19" i="95"/>
  <c r="S19" i="95" s="1"/>
  <c r="AC19" i="95" s="1"/>
  <c r="AB20" i="95" s="1"/>
  <c r="AX13" i="95"/>
  <c r="S13" i="95" s="1"/>
  <c r="AC13" i="95" s="1"/>
  <c r="AB14" i="95" s="1"/>
  <c r="AX7" i="95"/>
  <c r="S7" i="95" s="1"/>
  <c r="AC7" i="95" s="1"/>
  <c r="AB8" i="95" s="1"/>
  <c r="W76" i="47"/>
  <c r="AE75" i="47"/>
  <c r="AF75" i="47"/>
  <c r="AO75" i="47" s="1"/>
  <c r="AG75" i="47"/>
  <c r="AP75" i="47" s="1"/>
  <c r="AH78" i="85"/>
  <c r="AQ78" i="85" s="1"/>
  <c r="AH76" i="78"/>
  <c r="AQ76" i="78" s="1"/>
  <c r="X78" i="33"/>
  <c r="Y78" i="33"/>
  <c r="X75" i="27"/>
  <c r="Y75" i="27"/>
  <c r="AI76" i="34"/>
  <c r="AN76" i="34"/>
  <c r="X77" i="39"/>
  <c r="Y77" i="39"/>
  <c r="AI77" i="31"/>
  <c r="AN77" i="31"/>
  <c r="AR77" i="25"/>
  <c r="AH79" i="79"/>
  <c r="AQ79" i="79" s="1"/>
  <c r="AQ81" i="79" s="1"/>
  <c r="AZ3" i="79"/>
  <c r="AX6" i="79" s="1"/>
  <c r="S6" i="79" s="1"/>
  <c r="AC6" i="79" s="1"/>
  <c r="AB7" i="79" s="1"/>
  <c r="AR77" i="37"/>
  <c r="Z79" i="79"/>
  <c r="AH76" i="46"/>
  <c r="AQ76" i="46" s="1"/>
  <c r="AE77" i="82"/>
  <c r="W78" i="82"/>
  <c r="AG77" i="82"/>
  <c r="AP77" i="82" s="1"/>
  <c r="AF77" i="82"/>
  <c r="AO77" i="82" s="1"/>
  <c r="X78" i="31"/>
  <c r="Y78" i="31"/>
  <c r="AG75" i="35"/>
  <c r="AP75" i="35" s="1"/>
  <c r="AE75" i="35"/>
  <c r="W76" i="35"/>
  <c r="AF75" i="35"/>
  <c r="AO75" i="35" s="1"/>
  <c r="AR74" i="29"/>
  <c r="AX78" i="95"/>
  <c r="S78" i="95" s="1"/>
  <c r="AC78" i="95" s="1"/>
  <c r="AB79" i="95" s="1"/>
  <c r="AX72" i="95"/>
  <c r="S72" i="95" s="1"/>
  <c r="AC72" i="95" s="1"/>
  <c r="AB73" i="95" s="1"/>
  <c r="AX66" i="95"/>
  <c r="S66" i="95" s="1"/>
  <c r="AC66" i="95" s="1"/>
  <c r="AB67" i="95" s="1"/>
  <c r="AX60" i="95"/>
  <c r="S60" i="95" s="1"/>
  <c r="AC60" i="95" s="1"/>
  <c r="AB61" i="95" s="1"/>
  <c r="AX54" i="95"/>
  <c r="S54" i="95" s="1"/>
  <c r="AC54" i="95" s="1"/>
  <c r="AB55" i="95" s="1"/>
  <c r="AX48" i="95"/>
  <c r="S48" i="95" s="1"/>
  <c r="AC48" i="95" s="1"/>
  <c r="AB49" i="95" s="1"/>
  <c r="AX42" i="95"/>
  <c r="S42" i="95" s="1"/>
  <c r="AC42" i="95" s="1"/>
  <c r="AB43" i="95" s="1"/>
  <c r="AX36" i="95"/>
  <c r="S36" i="95" s="1"/>
  <c r="AC36" i="95" s="1"/>
  <c r="AB37" i="95" s="1"/>
  <c r="AX30" i="95"/>
  <c r="S30" i="95" s="1"/>
  <c r="AC30" i="95" s="1"/>
  <c r="AB31" i="95" s="1"/>
  <c r="AX24" i="95"/>
  <c r="S24" i="95" s="1"/>
  <c r="AC24" i="95" s="1"/>
  <c r="AB25" i="95" s="1"/>
  <c r="AX18" i="95"/>
  <c r="S18" i="95" s="1"/>
  <c r="AC18" i="95" s="1"/>
  <c r="AB19" i="95" s="1"/>
  <c r="AX12" i="95"/>
  <c r="S12" i="95" s="1"/>
  <c r="AC12" i="95" s="1"/>
  <c r="AB13" i="95" s="1"/>
  <c r="AI77" i="42"/>
  <c r="AN77" i="42"/>
  <c r="AH78" i="26"/>
  <c r="AQ78" i="26" s="1"/>
  <c r="Z75" i="29"/>
  <c r="AI77" i="90"/>
  <c r="AN77" i="90"/>
  <c r="Z78" i="25"/>
  <c r="AR75" i="78"/>
  <c r="AH78" i="86"/>
  <c r="AQ78" i="86" s="1"/>
  <c r="AI73" i="75"/>
  <c r="AN73" i="75"/>
  <c r="AN73" i="94"/>
  <c r="AI73" i="94"/>
  <c r="AI77" i="81" l="1"/>
  <c r="AK53" i="95"/>
  <c r="AT53" i="95" s="1"/>
  <c r="AK35" i="95"/>
  <c r="AT35" i="95" s="1"/>
  <c r="AI76" i="39"/>
  <c r="AX65" i="79"/>
  <c r="S65" i="79" s="1"/>
  <c r="AC65" i="79" s="1"/>
  <c r="AB66" i="79" s="1"/>
  <c r="AX67" i="79"/>
  <c r="S67" i="79" s="1"/>
  <c r="AC67" i="79" s="1"/>
  <c r="AB68" i="79" s="1"/>
  <c r="AK68" i="79" s="1"/>
  <c r="AT68" i="79" s="1"/>
  <c r="AX33" i="79"/>
  <c r="S33" i="79" s="1"/>
  <c r="AC33" i="79" s="1"/>
  <c r="AB34" i="79" s="1"/>
  <c r="AK34" i="79" s="1"/>
  <c r="AT34" i="79" s="1"/>
  <c r="AX64" i="79"/>
  <c r="S64" i="79" s="1"/>
  <c r="AC64" i="79" s="1"/>
  <c r="AB65" i="79" s="1"/>
  <c r="AX77" i="79"/>
  <c r="S77" i="79" s="1"/>
  <c r="AC77" i="79" s="1"/>
  <c r="AB78" i="79" s="1"/>
  <c r="AX57" i="79"/>
  <c r="S57" i="79" s="1"/>
  <c r="AC57" i="79" s="1"/>
  <c r="AB58" i="79" s="1"/>
  <c r="AX75" i="79"/>
  <c r="S75" i="79" s="1"/>
  <c r="AC75" i="79" s="1"/>
  <c r="AB76" i="79" s="1"/>
  <c r="AX51" i="79"/>
  <c r="S51" i="79" s="1"/>
  <c r="AC51" i="79" s="1"/>
  <c r="AB52" i="79" s="1"/>
  <c r="AK52" i="79" s="1"/>
  <c r="AT52" i="79" s="1"/>
  <c r="AX70" i="79"/>
  <c r="S70" i="79" s="1"/>
  <c r="AC70" i="79" s="1"/>
  <c r="AB71" i="79" s="1"/>
  <c r="AK71" i="79" s="1"/>
  <c r="AT71" i="79" s="1"/>
  <c r="AX48" i="79"/>
  <c r="S48" i="79" s="1"/>
  <c r="AC48" i="79" s="1"/>
  <c r="AB49" i="79" s="1"/>
  <c r="AX27" i="79"/>
  <c r="S27" i="79" s="1"/>
  <c r="AC27" i="79" s="1"/>
  <c r="AB28" i="79" s="1"/>
  <c r="AX45" i="79"/>
  <c r="S45" i="79" s="1"/>
  <c r="AC45" i="79" s="1"/>
  <c r="AB46" i="79" s="1"/>
  <c r="AJ71" i="95"/>
  <c r="AJ59" i="95"/>
  <c r="AS59" i="95" s="1"/>
  <c r="AX73" i="79"/>
  <c r="S73" i="79" s="1"/>
  <c r="AC73" i="79" s="1"/>
  <c r="AB74" i="79" s="1"/>
  <c r="AX61" i="79"/>
  <c r="S61" i="79" s="1"/>
  <c r="AC61" i="79" s="1"/>
  <c r="AB62" i="79" s="1"/>
  <c r="AX39" i="79"/>
  <c r="S39" i="79" s="1"/>
  <c r="AC39" i="79" s="1"/>
  <c r="AB40" i="79" s="1"/>
  <c r="AX71" i="79"/>
  <c r="S71" i="79" s="1"/>
  <c r="AC71" i="79" s="1"/>
  <c r="AB72" i="79" s="1"/>
  <c r="AX59" i="79"/>
  <c r="S59" i="79" s="1"/>
  <c r="AC59" i="79" s="1"/>
  <c r="AB60" i="79" s="1"/>
  <c r="AX36" i="79"/>
  <c r="S36" i="79" s="1"/>
  <c r="AC36" i="79" s="1"/>
  <c r="AB37" i="79" s="1"/>
  <c r="AK37" i="79" s="1"/>
  <c r="AT37" i="79" s="1"/>
  <c r="AX78" i="79"/>
  <c r="S78" i="79" s="1"/>
  <c r="AC78" i="79" s="1"/>
  <c r="AB79" i="79" s="1"/>
  <c r="AX72" i="79"/>
  <c r="S72" i="79" s="1"/>
  <c r="AC72" i="79" s="1"/>
  <c r="AB73" i="79" s="1"/>
  <c r="AX66" i="79"/>
  <c r="S66" i="79" s="1"/>
  <c r="AC66" i="79" s="1"/>
  <c r="AB67" i="79" s="1"/>
  <c r="AX60" i="79"/>
  <c r="S60" i="79" s="1"/>
  <c r="AC60" i="79" s="1"/>
  <c r="AB61" i="79" s="1"/>
  <c r="AX49" i="79"/>
  <c r="S49" i="79" s="1"/>
  <c r="AC49" i="79" s="1"/>
  <c r="AB50" i="79" s="1"/>
  <c r="AX37" i="79"/>
  <c r="S37" i="79" s="1"/>
  <c r="AC37" i="79" s="1"/>
  <c r="AB38" i="79" s="1"/>
  <c r="AX23" i="79"/>
  <c r="S23" i="79" s="1"/>
  <c r="AC23" i="79" s="1"/>
  <c r="AB24" i="79" s="1"/>
  <c r="AK24" i="79" s="1"/>
  <c r="AT24" i="79" s="1"/>
  <c r="AK59" i="95"/>
  <c r="AT59" i="95" s="1"/>
  <c r="AX19" i="79"/>
  <c r="S19" i="79" s="1"/>
  <c r="AC19" i="79" s="1"/>
  <c r="AB20" i="79" s="1"/>
  <c r="AK71" i="95"/>
  <c r="AT71" i="95" s="1"/>
  <c r="Y74" i="94"/>
  <c r="AJ29" i="95"/>
  <c r="AS29" i="95" s="1"/>
  <c r="AJ41" i="95"/>
  <c r="AS41" i="95" s="1"/>
  <c r="AX76" i="79"/>
  <c r="S76" i="79" s="1"/>
  <c r="AC76" i="79" s="1"/>
  <c r="AB77" i="79" s="1"/>
  <c r="AX69" i="79"/>
  <c r="S69" i="79" s="1"/>
  <c r="AC69" i="79" s="1"/>
  <c r="AB70" i="79" s="1"/>
  <c r="AX63" i="79"/>
  <c r="S63" i="79" s="1"/>
  <c r="AC63" i="79" s="1"/>
  <c r="AB64" i="79" s="1"/>
  <c r="AX55" i="79"/>
  <c r="S55" i="79" s="1"/>
  <c r="AC55" i="79" s="1"/>
  <c r="AB56" i="79" s="1"/>
  <c r="AX43" i="79"/>
  <c r="S43" i="79" s="1"/>
  <c r="AC43" i="79" s="1"/>
  <c r="AB44" i="79" s="1"/>
  <c r="AX31" i="79"/>
  <c r="S31" i="79" s="1"/>
  <c r="AC31" i="79" s="1"/>
  <c r="AB32" i="79" s="1"/>
  <c r="AJ23" i="95"/>
  <c r="AX74" i="79"/>
  <c r="S74" i="79" s="1"/>
  <c r="AC74" i="79" s="1"/>
  <c r="AB75" i="79" s="1"/>
  <c r="AX68" i="79"/>
  <c r="S68" i="79" s="1"/>
  <c r="AC68" i="79" s="1"/>
  <c r="AB69" i="79" s="1"/>
  <c r="AX62" i="79"/>
  <c r="S62" i="79" s="1"/>
  <c r="AC62" i="79" s="1"/>
  <c r="AB63" i="79" s="1"/>
  <c r="AX54" i="79"/>
  <c r="S54" i="79" s="1"/>
  <c r="AC54" i="79" s="1"/>
  <c r="AB55" i="79" s="1"/>
  <c r="AK55" i="79" s="1"/>
  <c r="AT55" i="79" s="1"/>
  <c r="AX42" i="79"/>
  <c r="S42" i="79" s="1"/>
  <c r="AC42" i="79" s="1"/>
  <c r="AB43" i="79" s="1"/>
  <c r="AK43" i="79" s="1"/>
  <c r="AT43" i="79" s="1"/>
  <c r="AX30" i="79"/>
  <c r="S30" i="79" s="1"/>
  <c r="AC30" i="79" s="1"/>
  <c r="AB31" i="79" s="1"/>
  <c r="AX56" i="79"/>
  <c r="S56" i="79" s="1"/>
  <c r="AC56" i="79" s="1"/>
  <c r="AB57" i="79" s="1"/>
  <c r="AX50" i="79"/>
  <c r="S50" i="79" s="1"/>
  <c r="AC50" i="79" s="1"/>
  <c r="AB51" i="79" s="1"/>
  <c r="AX44" i="79"/>
  <c r="S44" i="79" s="1"/>
  <c r="AC44" i="79" s="1"/>
  <c r="AB45" i="79" s="1"/>
  <c r="AX38" i="79"/>
  <c r="S38" i="79" s="1"/>
  <c r="AC38" i="79" s="1"/>
  <c r="AB39" i="79" s="1"/>
  <c r="AJ39" i="79" s="1"/>
  <c r="AX32" i="79"/>
  <c r="S32" i="79" s="1"/>
  <c r="AC32" i="79" s="1"/>
  <c r="AB33" i="79" s="1"/>
  <c r="AK33" i="79" s="1"/>
  <c r="AT33" i="79" s="1"/>
  <c r="AX26" i="79"/>
  <c r="S26" i="79" s="1"/>
  <c r="AC26" i="79" s="1"/>
  <c r="AB27" i="79" s="1"/>
  <c r="AK27" i="79" s="1"/>
  <c r="AT27" i="79" s="1"/>
  <c r="AX17" i="79"/>
  <c r="S17" i="79" s="1"/>
  <c r="AC17" i="79" s="1"/>
  <c r="AB18" i="79" s="1"/>
  <c r="AK29" i="95"/>
  <c r="AT29" i="95" s="1"/>
  <c r="W79" i="86"/>
  <c r="AX25" i="79"/>
  <c r="S25" i="79" s="1"/>
  <c r="AC25" i="79" s="1"/>
  <c r="AB26" i="79" s="1"/>
  <c r="AK26" i="79" s="1"/>
  <c r="AT26" i="79" s="1"/>
  <c r="AX11" i="79"/>
  <c r="S11" i="79" s="1"/>
  <c r="AC11" i="79" s="1"/>
  <c r="AB12" i="79" s="1"/>
  <c r="AK12" i="79" s="1"/>
  <c r="AT12" i="79" s="1"/>
  <c r="AK41" i="95"/>
  <c r="AT41" i="95" s="1"/>
  <c r="AF78" i="86"/>
  <c r="AO78" i="86" s="1"/>
  <c r="AX53" i="79"/>
  <c r="S53" i="79" s="1"/>
  <c r="AC53" i="79" s="1"/>
  <c r="AB54" i="79" s="1"/>
  <c r="AX47" i="79"/>
  <c r="S47" i="79" s="1"/>
  <c r="AC47" i="79" s="1"/>
  <c r="AB48" i="79" s="1"/>
  <c r="AX41" i="79"/>
  <c r="S41" i="79" s="1"/>
  <c r="AC41" i="79" s="1"/>
  <c r="AB42" i="79" s="1"/>
  <c r="AK42" i="79" s="1"/>
  <c r="AT42" i="79" s="1"/>
  <c r="AX35" i="79"/>
  <c r="S35" i="79" s="1"/>
  <c r="AC35" i="79" s="1"/>
  <c r="AB36" i="79" s="1"/>
  <c r="AX29" i="79"/>
  <c r="S29" i="79" s="1"/>
  <c r="AC29" i="79" s="1"/>
  <c r="AB30" i="79" s="1"/>
  <c r="AJ30" i="79" s="1"/>
  <c r="AX22" i="79"/>
  <c r="S22" i="79" s="1"/>
  <c r="AC22" i="79" s="1"/>
  <c r="AB23" i="79" s="1"/>
  <c r="AX4" i="79"/>
  <c r="S4" i="79" s="1"/>
  <c r="AC4" i="79" s="1"/>
  <c r="AB5" i="79" s="1"/>
  <c r="Z78" i="33"/>
  <c r="Z77" i="34"/>
  <c r="W78" i="34" s="1"/>
  <c r="AX58" i="79"/>
  <c r="S58" i="79" s="1"/>
  <c r="AC58" i="79" s="1"/>
  <c r="AB59" i="79" s="1"/>
  <c r="AJ59" i="79" s="1"/>
  <c r="AX52" i="79"/>
  <c r="S52" i="79" s="1"/>
  <c r="AC52" i="79" s="1"/>
  <c r="AB53" i="79" s="1"/>
  <c r="AJ53" i="79" s="1"/>
  <c r="AX46" i="79"/>
  <c r="S46" i="79" s="1"/>
  <c r="AC46" i="79" s="1"/>
  <c r="AB47" i="79" s="1"/>
  <c r="AJ47" i="79" s="1"/>
  <c r="AX40" i="79"/>
  <c r="S40" i="79" s="1"/>
  <c r="AC40" i="79" s="1"/>
  <c r="AB41" i="79" s="1"/>
  <c r="AX34" i="79"/>
  <c r="S34" i="79" s="1"/>
  <c r="AC34" i="79" s="1"/>
  <c r="AB35" i="79" s="1"/>
  <c r="AX28" i="79"/>
  <c r="S28" i="79" s="1"/>
  <c r="AC28" i="79" s="1"/>
  <c r="AB29" i="79" s="1"/>
  <c r="AK29" i="79" s="1"/>
  <c r="AT29" i="79" s="1"/>
  <c r="AX21" i="79"/>
  <c r="S21" i="79" s="1"/>
  <c r="AC21" i="79" s="1"/>
  <c r="AB22" i="79" s="1"/>
  <c r="AJ22" i="79" s="1"/>
  <c r="Z78" i="81"/>
  <c r="W79" i="81" s="1"/>
  <c r="AX13" i="79"/>
  <c r="S13" i="79" s="1"/>
  <c r="AC13" i="79" s="1"/>
  <c r="AB14" i="79" s="1"/>
  <c r="AX10" i="79"/>
  <c r="S10" i="79" s="1"/>
  <c r="AC10" i="79" s="1"/>
  <c r="AB11" i="79" s="1"/>
  <c r="Z78" i="31"/>
  <c r="AX9" i="79"/>
  <c r="S9" i="79" s="1"/>
  <c r="AC9" i="79" s="1"/>
  <c r="AB10" i="79" s="1"/>
  <c r="AK10" i="79" s="1"/>
  <c r="AT10" i="79" s="1"/>
  <c r="AJ7" i="95"/>
  <c r="AL7" i="95" s="1"/>
  <c r="AU7" i="95" s="1"/>
  <c r="AX16" i="79"/>
  <c r="S16" i="79" s="1"/>
  <c r="AC16" i="79" s="1"/>
  <c r="AB17" i="79" s="1"/>
  <c r="AJ17" i="79" s="1"/>
  <c r="AX7" i="79"/>
  <c r="S7" i="79" s="1"/>
  <c r="AC7" i="79" s="1"/>
  <c r="AB8" i="79" s="1"/>
  <c r="Z75" i="27"/>
  <c r="AG75" i="27" s="1"/>
  <c r="AP75" i="27" s="1"/>
  <c r="Z78" i="42"/>
  <c r="AX15" i="79"/>
  <c r="S15" i="79" s="1"/>
  <c r="AC15" i="79" s="1"/>
  <c r="AB16" i="79" s="1"/>
  <c r="AK16" i="79" s="1"/>
  <c r="AT16" i="79" s="1"/>
  <c r="AX5" i="79"/>
  <c r="S5" i="79" s="1"/>
  <c r="AC5" i="79" s="1"/>
  <c r="AB6" i="79" s="1"/>
  <c r="AK6" i="79" s="1"/>
  <c r="AT6" i="79" s="1"/>
  <c r="AK7" i="79"/>
  <c r="AT7" i="79" s="1"/>
  <c r="AF78" i="33"/>
  <c r="AO78" i="33" s="1"/>
  <c r="AG78" i="33"/>
  <c r="AP78" i="33" s="1"/>
  <c r="W79" i="33"/>
  <c r="AE78" i="33"/>
  <c r="AE78" i="31"/>
  <c r="W79" i="31"/>
  <c r="AG78" i="31"/>
  <c r="AP78" i="31" s="1"/>
  <c r="AF78" i="31"/>
  <c r="AO78" i="31" s="1"/>
  <c r="AE78" i="42"/>
  <c r="W79" i="42"/>
  <c r="AF78" i="42"/>
  <c r="AO78" i="42" s="1"/>
  <c r="AG78" i="42"/>
  <c r="AP78" i="42" s="1"/>
  <c r="AE75" i="27"/>
  <c r="AF75" i="27"/>
  <c r="AO75" i="27" s="1"/>
  <c r="AJ61" i="95"/>
  <c r="AK61" i="95"/>
  <c r="AT61" i="95" s="1"/>
  <c r="AK64" i="79"/>
  <c r="AT64" i="79" s="1"/>
  <c r="AJ64" i="79"/>
  <c r="AJ49" i="95"/>
  <c r="AK49" i="95"/>
  <c r="AT49" i="95" s="1"/>
  <c r="AK78" i="79"/>
  <c r="AT78" i="79" s="1"/>
  <c r="AK72" i="79"/>
  <c r="AT72" i="79" s="1"/>
  <c r="AJ72" i="79"/>
  <c r="AK66" i="79"/>
  <c r="AT66" i="79" s="1"/>
  <c r="AJ66" i="79"/>
  <c r="AK60" i="79"/>
  <c r="AT60" i="79" s="1"/>
  <c r="AJ60" i="79"/>
  <c r="AK54" i="79"/>
  <c r="AT54" i="79" s="1"/>
  <c r="AK48" i="79"/>
  <c r="AT48" i="79" s="1"/>
  <c r="AJ48" i="79"/>
  <c r="AJ14" i="95"/>
  <c r="AK14" i="95"/>
  <c r="AT14" i="95" s="1"/>
  <c r="W79" i="25"/>
  <c r="AG78" i="25"/>
  <c r="AP78" i="25" s="1"/>
  <c r="AF78" i="25"/>
  <c r="AO78" i="25" s="1"/>
  <c r="AE78" i="25"/>
  <c r="AK19" i="95"/>
  <c r="AT19" i="95" s="1"/>
  <c r="AJ19" i="95"/>
  <c r="AJ55" i="95"/>
  <c r="AK55" i="95"/>
  <c r="AT55" i="95" s="1"/>
  <c r="Y78" i="82"/>
  <c r="X78" i="82"/>
  <c r="AK76" i="79"/>
  <c r="AT76" i="79" s="1"/>
  <c r="AJ76" i="79"/>
  <c r="AJ65" i="79"/>
  <c r="AK65" i="79"/>
  <c r="AT65" i="79" s="1"/>
  <c r="AK47" i="79"/>
  <c r="AT47" i="79" s="1"/>
  <c r="AK41" i="79"/>
  <c r="AT41" i="79" s="1"/>
  <c r="AK35" i="79"/>
  <c r="AT35" i="79" s="1"/>
  <c r="AK23" i="79"/>
  <c r="AT23" i="79" s="1"/>
  <c r="AK11" i="79"/>
  <c r="AT11" i="79" s="1"/>
  <c r="AR76" i="34"/>
  <c r="AJ20" i="95"/>
  <c r="AK20" i="95"/>
  <c r="AT20" i="95" s="1"/>
  <c r="AJ56" i="95"/>
  <c r="AK56" i="95"/>
  <c r="AT56" i="95" s="1"/>
  <c r="AN78" i="73"/>
  <c r="AI78" i="73"/>
  <c r="AN77" i="93"/>
  <c r="AI77" i="93"/>
  <c r="AJ15" i="95"/>
  <c r="AK15" i="95"/>
  <c r="AT15" i="95" s="1"/>
  <c r="AJ51" i="95"/>
  <c r="AK51" i="95"/>
  <c r="AT51" i="95" s="1"/>
  <c r="AH77" i="34"/>
  <c r="AQ77" i="34" s="1"/>
  <c r="AR73" i="89"/>
  <c r="AK28" i="95"/>
  <c r="AT28" i="95" s="1"/>
  <c r="AJ28" i="95"/>
  <c r="AK64" i="95"/>
  <c r="AT64" i="95" s="1"/>
  <c r="AJ64" i="95"/>
  <c r="AI77" i="41"/>
  <c r="AN77" i="41"/>
  <c r="X77" i="78"/>
  <c r="Y77" i="78"/>
  <c r="AJ24" i="95"/>
  <c r="AK24" i="95"/>
  <c r="AT24" i="95" s="1"/>
  <c r="AJ60" i="95"/>
  <c r="AK60" i="95"/>
  <c r="AT60" i="95" s="1"/>
  <c r="AR73" i="94"/>
  <c r="AJ77" i="79"/>
  <c r="AK77" i="79"/>
  <c r="AT77" i="79" s="1"/>
  <c r="AK46" i="79"/>
  <c r="AT46" i="79" s="1"/>
  <c r="AJ46" i="79"/>
  <c r="AK5" i="79"/>
  <c r="AT5" i="79" s="1"/>
  <c r="AR77" i="31"/>
  <c r="AI75" i="47"/>
  <c r="AN75" i="47"/>
  <c r="AJ62" i="95"/>
  <c r="AK62" i="95"/>
  <c r="AT62" i="95" s="1"/>
  <c r="Y79" i="77"/>
  <c r="X79" i="77"/>
  <c r="AR77" i="33"/>
  <c r="AJ21" i="95"/>
  <c r="AK21" i="95"/>
  <c r="AT21" i="95" s="1"/>
  <c r="AK57" i="95"/>
  <c r="AT57" i="95" s="1"/>
  <c r="AJ57" i="95"/>
  <c r="AH74" i="94"/>
  <c r="AQ74" i="94" s="1"/>
  <c r="AK34" i="95"/>
  <c r="AT34" i="95" s="1"/>
  <c r="AJ34" i="95"/>
  <c r="AJ70" i="95"/>
  <c r="AK70" i="95"/>
  <c r="AT70" i="95" s="1"/>
  <c r="Y78" i="87"/>
  <c r="X78" i="87"/>
  <c r="AS35" i="95"/>
  <c r="AL35" i="95"/>
  <c r="AU35" i="95" s="1"/>
  <c r="AR75" i="45"/>
  <c r="AJ30" i="95"/>
  <c r="AK30" i="95"/>
  <c r="AT30" i="95" s="1"/>
  <c r="AJ66" i="95"/>
  <c r="AK66" i="95"/>
  <c r="AT66" i="95" s="1"/>
  <c r="Y77" i="46"/>
  <c r="X77" i="46"/>
  <c r="AS7" i="95"/>
  <c r="X79" i="37"/>
  <c r="Y79" i="37"/>
  <c r="AR77" i="90"/>
  <c r="AK31" i="95"/>
  <c r="AT31" i="95" s="1"/>
  <c r="AJ31" i="95"/>
  <c r="AJ67" i="95"/>
  <c r="AK67" i="95"/>
  <c r="AT67" i="95" s="1"/>
  <c r="AK75" i="79"/>
  <c r="AT75" i="79" s="1"/>
  <c r="AJ75" i="79"/>
  <c r="AK69" i="79"/>
  <c r="AT69" i="79" s="1"/>
  <c r="AJ69" i="79"/>
  <c r="AK63" i="79"/>
  <c r="AT63" i="79" s="1"/>
  <c r="AJ63" i="79"/>
  <c r="AK57" i="79"/>
  <c r="AT57" i="79" s="1"/>
  <c r="AJ57" i="79"/>
  <c r="AK51" i="79"/>
  <c r="AT51" i="79" s="1"/>
  <c r="AK45" i="79"/>
  <c r="AT45" i="79" s="1"/>
  <c r="AJ45" i="79"/>
  <c r="AJ27" i="79"/>
  <c r="AX20" i="79"/>
  <c r="S20" i="79" s="1"/>
  <c r="AC20" i="79" s="1"/>
  <c r="AB21" i="79" s="1"/>
  <c r="AX14" i="79"/>
  <c r="S14" i="79" s="1"/>
  <c r="AC14" i="79" s="1"/>
  <c r="AB15" i="79" s="1"/>
  <c r="AX8" i="79"/>
  <c r="S8" i="79" s="1"/>
  <c r="AC8" i="79" s="1"/>
  <c r="AB9" i="79" s="1"/>
  <c r="AX3" i="79"/>
  <c r="S3" i="79" s="1"/>
  <c r="AC3" i="79" s="1"/>
  <c r="AH75" i="27"/>
  <c r="AQ75" i="27" s="1"/>
  <c r="AJ32" i="95"/>
  <c r="AK32" i="95"/>
  <c r="AT32" i="95" s="1"/>
  <c r="AJ68" i="95"/>
  <c r="AK68" i="95"/>
  <c r="AT68" i="95" s="1"/>
  <c r="AJ65" i="95"/>
  <c r="AH78" i="42"/>
  <c r="AQ78" i="42" s="1"/>
  <c r="AJ27" i="95"/>
  <c r="AK27" i="95"/>
  <c r="AT27" i="95" s="1"/>
  <c r="AJ63" i="95"/>
  <c r="AK63" i="95"/>
  <c r="AT63" i="95" s="1"/>
  <c r="Z74" i="94"/>
  <c r="AI76" i="83"/>
  <c r="AN76" i="83"/>
  <c r="Y78" i="30"/>
  <c r="X78" i="30"/>
  <c r="AJ5" i="95"/>
  <c r="AK5" i="95"/>
  <c r="AT5" i="95" s="1"/>
  <c r="AK40" i="95"/>
  <c r="AT40" i="95" s="1"/>
  <c r="AJ40" i="95"/>
  <c r="AJ77" i="95"/>
  <c r="AK77" i="95"/>
  <c r="AT77" i="95" s="1"/>
  <c r="AI77" i="87"/>
  <c r="AN77" i="87"/>
  <c r="AR76" i="43"/>
  <c r="Y75" i="74"/>
  <c r="X75" i="74"/>
  <c r="X79" i="26"/>
  <c r="Y79" i="26"/>
  <c r="AJ36" i="95"/>
  <c r="AK36" i="95"/>
  <c r="AT36" i="95" s="1"/>
  <c r="AJ72" i="95"/>
  <c r="AK72" i="95"/>
  <c r="AT72" i="95" s="1"/>
  <c r="AN79" i="95"/>
  <c r="AN81" i="95" s="1"/>
  <c r="AI79" i="95"/>
  <c r="AI76" i="46"/>
  <c r="AN76" i="46"/>
  <c r="AI79" i="38"/>
  <c r="AN79" i="38"/>
  <c r="AI77" i="82"/>
  <c r="AN77" i="82"/>
  <c r="AJ56" i="79"/>
  <c r="AK56" i="79"/>
  <c r="AT56" i="79" s="1"/>
  <c r="AK32" i="79"/>
  <c r="AT32" i="79" s="1"/>
  <c r="AK14" i="79"/>
  <c r="AT14" i="79" s="1"/>
  <c r="AJ38" i="95"/>
  <c r="AK38" i="95"/>
  <c r="AT38" i="95" s="1"/>
  <c r="AJ74" i="95"/>
  <c r="AK74" i="95"/>
  <c r="AT74" i="95" s="1"/>
  <c r="AI78" i="77"/>
  <c r="AN78" i="77"/>
  <c r="AH78" i="81"/>
  <c r="AQ78" i="81" s="1"/>
  <c r="AH74" i="75"/>
  <c r="AQ74" i="75" s="1"/>
  <c r="AJ33" i="95"/>
  <c r="AK33" i="95"/>
  <c r="AT33" i="95" s="1"/>
  <c r="AJ69" i="95"/>
  <c r="AK69" i="95"/>
  <c r="AT69" i="95" s="1"/>
  <c r="AS17" i="95"/>
  <c r="AL17" i="95"/>
  <c r="AU17" i="95" s="1"/>
  <c r="AN77" i="30"/>
  <c r="AI77" i="30"/>
  <c r="AJ10" i="95"/>
  <c r="AK10" i="95"/>
  <c r="AT10" i="95" s="1"/>
  <c r="AJ46" i="95"/>
  <c r="AK46" i="95"/>
  <c r="AT46" i="95" s="1"/>
  <c r="AH78" i="90"/>
  <c r="AQ78" i="90" s="1"/>
  <c r="AL59" i="95"/>
  <c r="AU59" i="95" s="1"/>
  <c r="AI76" i="78"/>
  <c r="AN76" i="78"/>
  <c r="AH74" i="89"/>
  <c r="AQ74" i="89" s="1"/>
  <c r="AI74" i="74"/>
  <c r="AN74" i="74"/>
  <c r="AJ6" i="95"/>
  <c r="AK6" i="95"/>
  <c r="AT6" i="95" s="1"/>
  <c r="AJ42" i="95"/>
  <c r="AK42" i="95"/>
  <c r="AT42" i="95" s="1"/>
  <c r="AJ78" i="95"/>
  <c r="AK78" i="95"/>
  <c r="AT78" i="95" s="1"/>
  <c r="AJ11" i="95"/>
  <c r="AN78" i="37"/>
  <c r="AI78" i="37"/>
  <c r="AK25" i="95"/>
  <c r="AT25" i="95" s="1"/>
  <c r="AJ25" i="95"/>
  <c r="AH78" i="31"/>
  <c r="AQ78" i="31" s="1"/>
  <c r="AX79" i="79"/>
  <c r="S79" i="79" s="1"/>
  <c r="AC79" i="79" s="1"/>
  <c r="AJ79" i="79" s="1"/>
  <c r="AS79" i="79" s="1"/>
  <c r="AG79" i="79"/>
  <c r="AP79" i="79" s="1"/>
  <c r="AP81" i="79" s="1"/>
  <c r="AF79" i="79"/>
  <c r="AO79" i="79" s="1"/>
  <c r="AO81" i="79" s="1"/>
  <c r="AE79" i="79"/>
  <c r="AK58" i="79"/>
  <c r="AT58" i="79" s="1"/>
  <c r="AK40" i="79"/>
  <c r="AT40" i="79" s="1"/>
  <c r="AJ40" i="79"/>
  <c r="AK28" i="79"/>
  <c r="AT28" i="79" s="1"/>
  <c r="AJ26" i="95"/>
  <c r="AK26" i="95"/>
  <c r="AT26" i="95" s="1"/>
  <c r="AG77" i="43"/>
  <c r="AP77" i="43" s="1"/>
  <c r="AE77" i="43"/>
  <c r="W78" i="43"/>
  <c r="AF77" i="43"/>
  <c r="AO77" i="43" s="1"/>
  <c r="W76" i="29"/>
  <c r="AG75" i="29"/>
  <c r="AP75" i="29" s="1"/>
  <c r="AE75" i="29"/>
  <c r="AF75" i="29"/>
  <c r="AO75" i="29" s="1"/>
  <c r="AK37" i="95"/>
  <c r="AT37" i="95" s="1"/>
  <c r="AJ37" i="95"/>
  <c r="AJ73" i="95"/>
  <c r="AK73" i="95"/>
  <c r="AT73" i="95" s="1"/>
  <c r="Y76" i="35"/>
  <c r="X76" i="35"/>
  <c r="AJ68" i="79"/>
  <c r="AJ62" i="79"/>
  <c r="AK62" i="79"/>
  <c r="AT62" i="79" s="1"/>
  <c r="AJ50" i="79"/>
  <c r="AK50" i="79"/>
  <c r="AT50" i="79" s="1"/>
  <c r="AK20" i="79"/>
  <c r="AT20" i="79" s="1"/>
  <c r="AK8" i="79"/>
  <c r="AT8" i="79" s="1"/>
  <c r="AS53" i="95"/>
  <c r="AL53" i="95"/>
  <c r="AU53" i="95" s="1"/>
  <c r="AH77" i="39"/>
  <c r="AQ77" i="39" s="1"/>
  <c r="X76" i="47"/>
  <c r="Y76" i="47"/>
  <c r="AR73" i="75"/>
  <c r="AR77" i="42"/>
  <c r="AJ43" i="95"/>
  <c r="AK43" i="95"/>
  <c r="AT43" i="95" s="1"/>
  <c r="AK79" i="95"/>
  <c r="AT79" i="95" s="1"/>
  <c r="AJ79" i="95"/>
  <c r="AS79" i="95" s="1"/>
  <c r="AN75" i="35"/>
  <c r="AI75" i="35"/>
  <c r="AK73" i="79"/>
  <c r="AT73" i="79" s="1"/>
  <c r="AK67" i="79"/>
  <c r="AT67" i="79" s="1"/>
  <c r="AJ67" i="79"/>
  <c r="AK61" i="79"/>
  <c r="AT61" i="79" s="1"/>
  <c r="AJ61" i="79"/>
  <c r="AK49" i="79"/>
  <c r="AT49" i="79" s="1"/>
  <c r="AJ49" i="79"/>
  <c r="AK31" i="79"/>
  <c r="AT31" i="79" s="1"/>
  <c r="AX24" i="79"/>
  <c r="S24" i="79" s="1"/>
  <c r="AC24" i="79" s="1"/>
  <c r="AB25" i="79" s="1"/>
  <c r="AX18" i="79"/>
  <c r="S18" i="79" s="1"/>
  <c r="AC18" i="79" s="1"/>
  <c r="AB19" i="79" s="1"/>
  <c r="AX12" i="79"/>
  <c r="S12" i="79" s="1"/>
  <c r="AC12" i="79" s="1"/>
  <c r="AB13" i="79" s="1"/>
  <c r="Z77" i="39"/>
  <c r="AJ8" i="95"/>
  <c r="AK8" i="95"/>
  <c r="AT8" i="95" s="1"/>
  <c r="AJ44" i="95"/>
  <c r="AK44" i="95"/>
  <c r="AT44" i="95" s="1"/>
  <c r="AS23" i="95"/>
  <c r="AL23" i="95"/>
  <c r="AU23" i="95" s="1"/>
  <c r="Z74" i="75"/>
  <c r="AJ3" i="95"/>
  <c r="AB4" i="95"/>
  <c r="AJ39" i="95"/>
  <c r="AK39" i="95"/>
  <c r="AT39" i="95" s="1"/>
  <c r="AJ76" i="95"/>
  <c r="AK76" i="95"/>
  <c r="AT76" i="95" s="1"/>
  <c r="AR77" i="81"/>
  <c r="AR74" i="27"/>
  <c r="Y77" i="83"/>
  <c r="X77" i="83"/>
  <c r="AK16" i="95"/>
  <c r="AT16" i="95" s="1"/>
  <c r="AJ16" i="95"/>
  <c r="AJ52" i="95"/>
  <c r="AK52" i="95"/>
  <c r="AT52" i="95" s="1"/>
  <c r="X78" i="41"/>
  <c r="Y78" i="41"/>
  <c r="AN78" i="86"/>
  <c r="AI78" i="86"/>
  <c r="Y79" i="85"/>
  <c r="X79" i="85"/>
  <c r="Z74" i="89"/>
  <c r="AI78" i="26"/>
  <c r="AN78" i="26"/>
  <c r="AJ12" i="95"/>
  <c r="AK12" i="95"/>
  <c r="AT12" i="95" s="1"/>
  <c r="AJ48" i="95"/>
  <c r="AK48" i="95"/>
  <c r="AT48" i="95" s="1"/>
  <c r="AH76" i="45"/>
  <c r="AQ76" i="45" s="1"/>
  <c r="AK70" i="79"/>
  <c r="AT70" i="79" s="1"/>
  <c r="AK13" i="95"/>
  <c r="AT13" i="95" s="1"/>
  <c r="AJ13" i="95"/>
  <c r="AK18" i="79"/>
  <c r="AT18" i="79" s="1"/>
  <c r="AJ6" i="79"/>
  <c r="AS71" i="95"/>
  <c r="AL71" i="95"/>
  <c r="AU71" i="95" s="1"/>
  <c r="AH78" i="33"/>
  <c r="AQ78" i="33" s="1"/>
  <c r="AJ50" i="95"/>
  <c r="AK50" i="95"/>
  <c r="AT50" i="95" s="1"/>
  <c r="Y79" i="73"/>
  <c r="X79" i="73"/>
  <c r="X78" i="93"/>
  <c r="Y78" i="93"/>
  <c r="AH77" i="43"/>
  <c r="AQ77" i="43" s="1"/>
  <c r="AK9" i="95"/>
  <c r="AT9" i="95" s="1"/>
  <c r="AJ9" i="95"/>
  <c r="AJ45" i="95"/>
  <c r="AK45" i="95"/>
  <c r="AT45" i="95" s="1"/>
  <c r="AK22" i="95"/>
  <c r="AT22" i="95" s="1"/>
  <c r="AJ22" i="95"/>
  <c r="AJ58" i="95"/>
  <c r="AK58" i="95"/>
  <c r="AT58" i="95" s="1"/>
  <c r="Z78" i="90"/>
  <c r="AJ75" i="95"/>
  <c r="AR76" i="39"/>
  <c r="X79" i="86"/>
  <c r="Y79" i="86"/>
  <c r="AN78" i="85"/>
  <c r="AI78" i="85"/>
  <c r="AJ18" i="95"/>
  <c r="AK18" i="95"/>
  <c r="AT18" i="95" s="1"/>
  <c r="AJ54" i="95"/>
  <c r="AK54" i="95"/>
  <c r="AT54" i="95" s="1"/>
  <c r="Z76" i="45"/>
  <c r="AJ47" i="95"/>
  <c r="X80" i="38"/>
  <c r="Y80" i="38"/>
  <c r="AE77" i="34" l="1"/>
  <c r="AJ51" i="79"/>
  <c r="AJ10" i="79"/>
  <c r="AJ36" i="79"/>
  <c r="AS36" i="79" s="1"/>
  <c r="AJ32" i="79"/>
  <c r="AJ74" i="79"/>
  <c r="AS74" i="79" s="1"/>
  <c r="AK74" i="79"/>
  <c r="AT74" i="79" s="1"/>
  <c r="AJ73" i="79"/>
  <c r="AK22" i="79"/>
  <c r="AT22" i="79" s="1"/>
  <c r="AJ33" i="79"/>
  <c r="AL33" i="79" s="1"/>
  <c r="AU33" i="79" s="1"/>
  <c r="AJ34" i="79"/>
  <c r="AJ71" i="79"/>
  <c r="AS71" i="79" s="1"/>
  <c r="AK36" i="79"/>
  <c r="AT36" i="79" s="1"/>
  <c r="AK79" i="79"/>
  <c r="AT79" i="79" s="1"/>
  <c r="AJ23" i="79"/>
  <c r="AK59" i="79"/>
  <c r="AT59" i="79" s="1"/>
  <c r="AJ11" i="79"/>
  <c r="AJ70" i="79"/>
  <c r="AS70" i="79" s="1"/>
  <c r="AJ31" i="79"/>
  <c r="AJ35" i="79"/>
  <c r="AJ58" i="79"/>
  <c r="AJ78" i="79"/>
  <c r="AS78" i="79" s="1"/>
  <c r="AJ42" i="79"/>
  <c r="Z79" i="77"/>
  <c r="AE79" i="77" s="1"/>
  <c r="AJ44" i="79"/>
  <c r="AJ38" i="79"/>
  <c r="AJ55" i="79"/>
  <c r="AK39" i="79"/>
  <c r="AT39" i="79" s="1"/>
  <c r="AL29" i="95"/>
  <c r="AU29" i="95" s="1"/>
  <c r="W76" i="27"/>
  <c r="X76" i="27" s="1"/>
  <c r="AJ37" i="79"/>
  <c r="AK44" i="79"/>
  <c r="AT44" i="79" s="1"/>
  <c r="AJ41" i="79"/>
  <c r="AF77" i="34"/>
  <c r="AO77" i="34" s="1"/>
  <c r="AJ54" i="79"/>
  <c r="AJ43" i="79"/>
  <c r="AL43" i="79" s="1"/>
  <c r="AU43" i="79" s="1"/>
  <c r="AK38" i="79"/>
  <c r="AT38" i="79" s="1"/>
  <c r="AJ28" i="79"/>
  <c r="AL28" i="79" s="1"/>
  <c r="AU28" i="79" s="1"/>
  <c r="AG77" i="34"/>
  <c r="AP77" i="34" s="1"/>
  <c r="AJ5" i="79"/>
  <c r="AL5" i="79" s="1"/>
  <c r="AU5" i="79" s="1"/>
  <c r="AL41" i="95"/>
  <c r="AU41" i="95" s="1"/>
  <c r="AJ29" i="79"/>
  <c r="AS29" i="79" s="1"/>
  <c r="AE78" i="81"/>
  <c r="AJ52" i="79"/>
  <c r="AS52" i="79" s="1"/>
  <c r="AK17" i="79"/>
  <c r="AT17" i="79" s="1"/>
  <c r="AK53" i="79"/>
  <c r="AT53" i="79" s="1"/>
  <c r="AK30" i="79"/>
  <c r="AT30" i="79" s="1"/>
  <c r="Z78" i="30"/>
  <c r="W79" i="30" s="1"/>
  <c r="AJ16" i="79"/>
  <c r="AF78" i="81"/>
  <c r="AO78" i="81" s="1"/>
  <c r="AG78" i="81"/>
  <c r="AP78" i="81" s="1"/>
  <c r="AJ26" i="79"/>
  <c r="AS26" i="79" s="1"/>
  <c r="Z75" i="74"/>
  <c r="AF75" i="74" s="1"/>
  <c r="AO75" i="74" s="1"/>
  <c r="Z79" i="37"/>
  <c r="AF79" i="37" s="1"/>
  <c r="AO79" i="37" s="1"/>
  <c r="AJ7" i="79"/>
  <c r="Z78" i="41"/>
  <c r="AE78" i="41" s="1"/>
  <c r="Z76" i="47"/>
  <c r="W77" i="47" s="1"/>
  <c r="AJ20" i="79"/>
  <c r="AS20" i="79" s="1"/>
  <c r="AJ14" i="79"/>
  <c r="Z79" i="26"/>
  <c r="AE79" i="26" s="1"/>
  <c r="AG74" i="89"/>
  <c r="AP74" i="89" s="1"/>
  <c r="AF74" i="89"/>
  <c r="AO74" i="89" s="1"/>
  <c r="W75" i="89"/>
  <c r="AE74" i="89"/>
  <c r="AK4" i="95"/>
  <c r="AT4" i="95" s="1"/>
  <c r="AT81" i="95" s="1"/>
  <c r="AJ4" i="95"/>
  <c r="AS50" i="79"/>
  <c r="AL50" i="79"/>
  <c r="AU50" i="79" s="1"/>
  <c r="AS54" i="95"/>
  <c r="AL54" i="95"/>
  <c r="AU54" i="95" s="1"/>
  <c r="AH79" i="86"/>
  <c r="AQ79" i="86" s="1"/>
  <c r="AS9" i="95"/>
  <c r="AL9" i="95"/>
  <c r="AU9" i="95" s="1"/>
  <c r="AS8" i="95"/>
  <c r="AL8" i="95"/>
  <c r="AU8" i="95" s="1"/>
  <c r="AS47" i="95"/>
  <c r="AL47" i="95"/>
  <c r="AU47" i="95" s="1"/>
  <c r="AR78" i="85"/>
  <c r="AH79" i="73"/>
  <c r="AQ79" i="73" s="1"/>
  <c r="AS6" i="79"/>
  <c r="AL6" i="79"/>
  <c r="AU6" i="79" s="1"/>
  <c r="AR78" i="26"/>
  <c r="AS16" i="95"/>
  <c r="AL16" i="95"/>
  <c r="AU16" i="95" s="1"/>
  <c r="AS39" i="95"/>
  <c r="AL39" i="95"/>
  <c r="AU39" i="95" s="1"/>
  <c r="AJ19" i="79"/>
  <c r="AK19" i="79"/>
  <c r="AT19" i="79" s="1"/>
  <c r="AS61" i="79"/>
  <c r="AL61" i="79"/>
  <c r="AU61" i="79" s="1"/>
  <c r="AS73" i="95"/>
  <c r="AL73" i="95"/>
  <c r="AU73" i="95" s="1"/>
  <c r="AS22" i="79"/>
  <c r="AL22" i="79"/>
  <c r="AU22" i="79" s="1"/>
  <c r="AR78" i="37"/>
  <c r="AS42" i="95"/>
  <c r="AL42" i="95"/>
  <c r="AU42" i="95" s="1"/>
  <c r="AS33" i="95"/>
  <c r="AL33" i="95"/>
  <c r="AU33" i="95" s="1"/>
  <c r="AR78" i="77"/>
  <c r="AS14" i="79"/>
  <c r="AL14" i="79"/>
  <c r="AU14" i="79" s="1"/>
  <c r="AS56" i="79"/>
  <c r="AL56" i="79"/>
  <c r="AU56" i="79" s="1"/>
  <c r="AR76" i="46"/>
  <c r="AS36" i="95"/>
  <c r="AL36" i="95"/>
  <c r="AU36" i="95" s="1"/>
  <c r="AG75" i="74"/>
  <c r="AP75" i="74" s="1"/>
  <c r="W76" i="74"/>
  <c r="AS77" i="95"/>
  <c r="AL77" i="95"/>
  <c r="AU77" i="95" s="1"/>
  <c r="AS63" i="95"/>
  <c r="AL63" i="95"/>
  <c r="AU63" i="95" s="1"/>
  <c r="AS32" i="95"/>
  <c r="AL32" i="95"/>
  <c r="AU32" i="95" s="1"/>
  <c r="AB4" i="79"/>
  <c r="AJ3" i="79"/>
  <c r="AS33" i="79"/>
  <c r="AS51" i="79"/>
  <c r="AL51" i="79"/>
  <c r="AU51" i="79" s="1"/>
  <c r="AS69" i="79"/>
  <c r="AL69" i="79"/>
  <c r="AU69" i="79" s="1"/>
  <c r="AS31" i="95"/>
  <c r="AL31" i="95"/>
  <c r="AU31" i="95" s="1"/>
  <c r="AS70" i="95"/>
  <c r="AL70" i="95"/>
  <c r="AU70" i="95" s="1"/>
  <c r="AN77" i="34"/>
  <c r="AI77" i="34"/>
  <c r="AS46" i="79"/>
  <c r="AL46" i="79"/>
  <c r="AU46" i="79" s="1"/>
  <c r="AR78" i="73"/>
  <c r="AS76" i="79"/>
  <c r="AL76" i="79"/>
  <c r="AU76" i="79" s="1"/>
  <c r="AS55" i="95"/>
  <c r="AL55" i="95"/>
  <c r="AU55" i="95" s="1"/>
  <c r="AJ24" i="79"/>
  <c r="AS42" i="79"/>
  <c r="AL42" i="79"/>
  <c r="AU42" i="79" s="1"/>
  <c r="AS60" i="79"/>
  <c r="AL60" i="79"/>
  <c r="AU60" i="79" s="1"/>
  <c r="AN75" i="27"/>
  <c r="AI75" i="27"/>
  <c r="Y79" i="33"/>
  <c r="X79" i="33"/>
  <c r="W77" i="45"/>
  <c r="AG76" i="45"/>
  <c r="AP76" i="45" s="1"/>
  <c r="AF76" i="45"/>
  <c r="AO76" i="45" s="1"/>
  <c r="AE76" i="45"/>
  <c r="AJ25" i="79"/>
  <c r="AK25" i="79"/>
  <c r="AT25" i="79" s="1"/>
  <c r="X76" i="29"/>
  <c r="Y76" i="29"/>
  <c r="AS40" i="95"/>
  <c r="AL40" i="95"/>
  <c r="AU40" i="95" s="1"/>
  <c r="AJ9" i="79"/>
  <c r="AK9" i="79"/>
  <c r="AT9" i="79" s="1"/>
  <c r="AS66" i="95"/>
  <c r="AL66" i="95"/>
  <c r="AU66" i="95" s="1"/>
  <c r="AS34" i="95"/>
  <c r="AL34" i="95"/>
  <c r="AU34" i="95" s="1"/>
  <c r="AS57" i="95"/>
  <c r="AL57" i="95"/>
  <c r="AU57" i="95" s="1"/>
  <c r="AR75" i="47"/>
  <c r="AH77" i="78"/>
  <c r="AQ77" i="78" s="1"/>
  <c r="AS28" i="95"/>
  <c r="AL28" i="95"/>
  <c r="AU28" i="95" s="1"/>
  <c r="AS15" i="95"/>
  <c r="AL15" i="95"/>
  <c r="AU15" i="95" s="1"/>
  <c r="AS23" i="79"/>
  <c r="AL23" i="79"/>
  <c r="AU23" i="79" s="1"/>
  <c r="AS41" i="79"/>
  <c r="AL41" i="79"/>
  <c r="AU41" i="79" s="1"/>
  <c r="Y79" i="25"/>
  <c r="X79" i="25"/>
  <c r="Z79" i="25" s="1"/>
  <c r="AS61" i="95"/>
  <c r="AL61" i="95"/>
  <c r="AU61" i="95" s="1"/>
  <c r="AF78" i="90"/>
  <c r="AO78" i="90" s="1"/>
  <c r="AG78" i="90"/>
  <c r="AP78" i="90" s="1"/>
  <c r="AE78" i="90"/>
  <c r="W79" i="90"/>
  <c r="AS45" i="95"/>
  <c r="AL45" i="95"/>
  <c r="AU45" i="95" s="1"/>
  <c r="X79" i="81"/>
  <c r="Y79" i="81"/>
  <c r="Z79" i="73"/>
  <c r="AJ18" i="79"/>
  <c r="AS48" i="95"/>
  <c r="AL48" i="95"/>
  <c r="AU48" i="95" s="1"/>
  <c r="AH79" i="85"/>
  <c r="AQ79" i="85" s="1"/>
  <c r="AH78" i="41"/>
  <c r="AQ78" i="41" s="1"/>
  <c r="AH77" i="83"/>
  <c r="AQ77" i="83" s="1"/>
  <c r="AS3" i="95"/>
  <c r="AL3" i="95"/>
  <c r="AU3" i="95" s="1"/>
  <c r="AS49" i="79"/>
  <c r="AL49" i="79"/>
  <c r="AU49" i="79" s="1"/>
  <c r="AS67" i="79"/>
  <c r="AL67" i="79"/>
  <c r="AU67" i="79" s="1"/>
  <c r="AR75" i="35"/>
  <c r="AH76" i="35"/>
  <c r="AQ76" i="35" s="1"/>
  <c r="AS26" i="95"/>
  <c r="AL26" i="95"/>
  <c r="AU26" i="95" s="1"/>
  <c r="AS28" i="79"/>
  <c r="AS11" i="95"/>
  <c r="AL11" i="95"/>
  <c r="AU11" i="95" s="1"/>
  <c r="AS6" i="95"/>
  <c r="AL6" i="95"/>
  <c r="AU6" i="95" s="1"/>
  <c r="AS46" i="95"/>
  <c r="AL46" i="95"/>
  <c r="AU46" i="95" s="1"/>
  <c r="AS74" i="95"/>
  <c r="AL74" i="95"/>
  <c r="AU74" i="95" s="1"/>
  <c r="AS32" i="79"/>
  <c r="AL32" i="79"/>
  <c r="AU32" i="79" s="1"/>
  <c r="AR77" i="82"/>
  <c r="AH79" i="26"/>
  <c r="AQ79" i="26" s="1"/>
  <c r="AS27" i="95"/>
  <c r="AL27" i="95"/>
  <c r="AU27" i="95" s="1"/>
  <c r="AS65" i="95"/>
  <c r="AL65" i="95"/>
  <c r="AU65" i="95" s="1"/>
  <c r="AK15" i="79"/>
  <c r="AT15" i="79" s="1"/>
  <c r="AJ15" i="79"/>
  <c r="AS39" i="79"/>
  <c r="AL39" i="79"/>
  <c r="AU39" i="79" s="1"/>
  <c r="AS57" i="79"/>
  <c r="AL57" i="79"/>
  <c r="AU57" i="79" s="1"/>
  <c r="AS75" i="79"/>
  <c r="AL75" i="79"/>
  <c r="AU75" i="79" s="1"/>
  <c r="AH78" i="87"/>
  <c r="AQ78" i="87" s="1"/>
  <c r="Z77" i="78"/>
  <c r="AH78" i="82"/>
  <c r="AQ78" i="82" s="1"/>
  <c r="AS48" i="79"/>
  <c r="AL48" i="79"/>
  <c r="AU48" i="79" s="1"/>
  <c r="AS66" i="79"/>
  <c r="AL66" i="79"/>
  <c r="AU66" i="79" s="1"/>
  <c r="AS62" i="79"/>
  <c r="AL62" i="79"/>
  <c r="AU62" i="79" s="1"/>
  <c r="X78" i="43"/>
  <c r="Y78" i="43"/>
  <c r="AS40" i="79"/>
  <c r="AL40" i="79"/>
  <c r="AU40" i="79" s="1"/>
  <c r="AR76" i="83"/>
  <c r="AJ21" i="79"/>
  <c r="AK21" i="79"/>
  <c r="AT21" i="79" s="1"/>
  <c r="AH77" i="46"/>
  <c r="AQ77" i="46" s="1"/>
  <c r="AS30" i="95"/>
  <c r="AL30" i="95"/>
  <c r="AU30" i="95" s="1"/>
  <c r="AS16" i="79"/>
  <c r="AL16" i="79"/>
  <c r="AU16" i="79" s="1"/>
  <c r="AS60" i="95"/>
  <c r="AL60" i="95"/>
  <c r="AU60" i="95" s="1"/>
  <c r="AS56" i="95"/>
  <c r="AL56" i="95"/>
  <c r="AU56" i="95" s="1"/>
  <c r="AS11" i="79"/>
  <c r="AL11" i="79"/>
  <c r="AU11" i="79" s="1"/>
  <c r="AS47" i="79"/>
  <c r="AL47" i="79"/>
  <c r="AU47" i="79" s="1"/>
  <c r="AS65" i="79"/>
  <c r="AL65" i="79"/>
  <c r="AU65" i="79" s="1"/>
  <c r="AI78" i="25"/>
  <c r="AN78" i="25"/>
  <c r="AS14" i="95"/>
  <c r="AL14" i="95"/>
  <c r="AU14" i="95" s="1"/>
  <c r="AS30" i="79"/>
  <c r="AL30" i="79"/>
  <c r="AU30" i="79" s="1"/>
  <c r="AS49" i="95"/>
  <c r="AL49" i="95"/>
  <c r="AU49" i="95" s="1"/>
  <c r="Y79" i="31"/>
  <c r="X79" i="31"/>
  <c r="AH76" i="47"/>
  <c r="AQ76" i="47" s="1"/>
  <c r="AS37" i="95"/>
  <c r="AL37" i="95"/>
  <c r="AU37" i="95" s="1"/>
  <c r="AL79" i="95"/>
  <c r="AU79" i="95" s="1"/>
  <c r="AR79" i="95"/>
  <c r="AR81" i="95" s="1"/>
  <c r="AH79" i="77"/>
  <c r="AQ79" i="77" s="1"/>
  <c r="AS5" i="79"/>
  <c r="AS19" i="95"/>
  <c r="AL19" i="95"/>
  <c r="AU19" i="95" s="1"/>
  <c r="AE74" i="75"/>
  <c r="W75" i="75"/>
  <c r="AF74" i="75"/>
  <c r="AO74" i="75" s="1"/>
  <c r="AG74" i="75"/>
  <c r="AP74" i="75" s="1"/>
  <c r="AS31" i="79"/>
  <c r="AL31" i="79"/>
  <c r="AU31" i="79" s="1"/>
  <c r="AH80" i="38"/>
  <c r="AQ80" i="38" s="1"/>
  <c r="Z79" i="86"/>
  <c r="AS58" i="95"/>
  <c r="AL58" i="95"/>
  <c r="AU58" i="95" s="1"/>
  <c r="AH78" i="93"/>
  <c r="AQ78" i="93" s="1"/>
  <c r="AS50" i="95"/>
  <c r="AL50" i="95"/>
  <c r="AU50" i="95" s="1"/>
  <c r="AS12" i="95"/>
  <c r="AL12" i="95"/>
  <c r="AU12" i="95" s="1"/>
  <c r="Z79" i="85"/>
  <c r="Z77" i="83"/>
  <c r="AS76" i="95"/>
  <c r="AL76" i="95"/>
  <c r="AU76" i="95" s="1"/>
  <c r="W78" i="39"/>
  <c r="AG77" i="39"/>
  <c r="AP77" i="39" s="1"/>
  <c r="AF77" i="39"/>
  <c r="AO77" i="39" s="1"/>
  <c r="AE77" i="39"/>
  <c r="AS55" i="79"/>
  <c r="AL55" i="79"/>
  <c r="AU55" i="79" s="1"/>
  <c r="AS73" i="79"/>
  <c r="AL73" i="79"/>
  <c r="AU73" i="79" s="1"/>
  <c r="Z76" i="35"/>
  <c r="AI75" i="29"/>
  <c r="AN75" i="29"/>
  <c r="AN77" i="43"/>
  <c r="AI77" i="43"/>
  <c r="AS10" i="79"/>
  <c r="AL10" i="79"/>
  <c r="AU10" i="79" s="1"/>
  <c r="AS25" i="95"/>
  <c r="AL25" i="95"/>
  <c r="AU25" i="95" s="1"/>
  <c r="AS78" i="95"/>
  <c r="AL78" i="95"/>
  <c r="AU78" i="95" s="1"/>
  <c r="AR74" i="74"/>
  <c r="AS10" i="95"/>
  <c r="AL10" i="95"/>
  <c r="AU10" i="95" s="1"/>
  <c r="AS69" i="95"/>
  <c r="AL69" i="95"/>
  <c r="AU69" i="95" s="1"/>
  <c r="AS38" i="95"/>
  <c r="AL38" i="95"/>
  <c r="AU38" i="95" s="1"/>
  <c r="AS44" i="79"/>
  <c r="AR79" i="38"/>
  <c r="AS72" i="95"/>
  <c r="AL72" i="95"/>
  <c r="AU72" i="95" s="1"/>
  <c r="AH75" i="74"/>
  <c r="AQ75" i="74" s="1"/>
  <c r="AR77" i="87"/>
  <c r="AS5" i="95"/>
  <c r="AL5" i="95"/>
  <c r="AU5" i="95" s="1"/>
  <c r="AF74" i="94"/>
  <c r="AO74" i="94" s="1"/>
  <c r="W75" i="94"/>
  <c r="AE74" i="94"/>
  <c r="AG74" i="94"/>
  <c r="AP74" i="94" s="1"/>
  <c r="AS68" i="95"/>
  <c r="AL68" i="95"/>
  <c r="AU68" i="95" s="1"/>
  <c r="AS27" i="79"/>
  <c r="AL27" i="79"/>
  <c r="AU27" i="79" s="1"/>
  <c r="AS45" i="79"/>
  <c r="AL45" i="79"/>
  <c r="AU45" i="79" s="1"/>
  <c r="AS63" i="79"/>
  <c r="AL63" i="79"/>
  <c r="AU63" i="79" s="1"/>
  <c r="Z78" i="87"/>
  <c r="AS21" i="95"/>
  <c r="AL21" i="95"/>
  <c r="AU21" i="95" s="1"/>
  <c r="AR77" i="41"/>
  <c r="AR77" i="93"/>
  <c r="Z78" i="82"/>
  <c r="AJ12" i="79"/>
  <c r="AS54" i="79"/>
  <c r="AL54" i="79"/>
  <c r="AU54" i="79" s="1"/>
  <c r="AS72" i="79"/>
  <c r="AL72" i="79"/>
  <c r="AU72" i="79" s="1"/>
  <c r="AS64" i="79"/>
  <c r="AL64" i="79"/>
  <c r="AU64" i="79" s="1"/>
  <c r="X79" i="42"/>
  <c r="Y79" i="42"/>
  <c r="AI78" i="31"/>
  <c r="AN78" i="31"/>
  <c r="AS75" i="95"/>
  <c r="AL75" i="95"/>
  <c r="AU75" i="95" s="1"/>
  <c r="AS44" i="95"/>
  <c r="AL44" i="95"/>
  <c r="AU44" i="95" s="1"/>
  <c r="AS43" i="95"/>
  <c r="AL43" i="95"/>
  <c r="AU43" i="95" s="1"/>
  <c r="AI79" i="79"/>
  <c r="AN79" i="79"/>
  <c r="AN81" i="79" s="1"/>
  <c r="AS59" i="79"/>
  <c r="AS13" i="95"/>
  <c r="AL13" i="95"/>
  <c r="AU13" i="95" s="1"/>
  <c r="Z80" i="38"/>
  <c r="AS18" i="95"/>
  <c r="AL18" i="95"/>
  <c r="AU18" i="95" s="1"/>
  <c r="AS22" i="95"/>
  <c r="AL22" i="95"/>
  <c r="AU22" i="95" s="1"/>
  <c r="AI78" i="81"/>
  <c r="AN78" i="81"/>
  <c r="Z78" i="93"/>
  <c r="AR78" i="86"/>
  <c r="AS52" i="95"/>
  <c r="AL52" i="95"/>
  <c r="AU52" i="95" s="1"/>
  <c r="AJ13" i="79"/>
  <c r="AK13" i="79"/>
  <c r="AT13" i="79" s="1"/>
  <c r="AS37" i="79"/>
  <c r="AL37" i="79"/>
  <c r="AU37" i="79" s="1"/>
  <c r="AJ8" i="79"/>
  <c r="AS38" i="79"/>
  <c r="AL38" i="79"/>
  <c r="AU38" i="79" s="1"/>
  <c r="AS68" i="79"/>
  <c r="AL68" i="79"/>
  <c r="AU68" i="79" s="1"/>
  <c r="AS58" i="79"/>
  <c r="AL58" i="79"/>
  <c r="AU58" i="79" s="1"/>
  <c r="AR76" i="78"/>
  <c r="AR77" i="30"/>
  <c r="AH78" i="30"/>
  <c r="AQ78" i="30" s="1"/>
  <c r="AS67" i="95"/>
  <c r="AL67" i="95"/>
  <c r="AU67" i="95" s="1"/>
  <c r="AH79" i="37"/>
  <c r="AQ79" i="37" s="1"/>
  <c r="Z77" i="46"/>
  <c r="X78" i="34"/>
  <c r="Y78" i="34"/>
  <c r="AS62" i="95"/>
  <c r="AL62" i="95"/>
  <c r="AU62" i="95" s="1"/>
  <c r="AS34" i="79"/>
  <c r="AL34" i="79"/>
  <c r="AU34" i="79" s="1"/>
  <c r="AS77" i="79"/>
  <c r="AL77" i="79"/>
  <c r="AU77" i="79" s="1"/>
  <c r="AS24" i="95"/>
  <c r="AL24" i="95"/>
  <c r="AU24" i="95" s="1"/>
  <c r="AS64" i="95"/>
  <c r="AL64" i="95"/>
  <c r="AU64" i="95" s="1"/>
  <c r="AS51" i="95"/>
  <c r="AL51" i="95"/>
  <c r="AU51" i="95" s="1"/>
  <c r="AS20" i="95"/>
  <c r="AL20" i="95"/>
  <c r="AU20" i="95" s="1"/>
  <c r="AS17" i="79"/>
  <c r="AL17" i="79"/>
  <c r="AU17" i="79" s="1"/>
  <c r="AS35" i="79"/>
  <c r="AL35" i="79"/>
  <c r="AU35" i="79" s="1"/>
  <c r="AS53" i="79"/>
  <c r="AI78" i="42"/>
  <c r="AN78" i="42"/>
  <c r="AN78" i="33"/>
  <c r="AI78" i="33"/>
  <c r="AS7" i="79"/>
  <c r="AL7" i="79"/>
  <c r="AU7" i="79" s="1"/>
  <c r="AL74" i="79" l="1"/>
  <c r="AU74" i="79" s="1"/>
  <c r="AL36" i="79"/>
  <c r="AU36" i="79" s="1"/>
  <c r="Z78" i="43"/>
  <c r="AL78" i="79"/>
  <c r="AU78" i="79" s="1"/>
  <c r="AG79" i="37"/>
  <c r="AP79" i="37" s="1"/>
  <c r="AE75" i="74"/>
  <c r="AL59" i="79"/>
  <c r="AU59" i="79" s="1"/>
  <c r="AL29" i="79"/>
  <c r="AU29" i="79" s="1"/>
  <c r="W80" i="37"/>
  <c r="AG79" i="26"/>
  <c r="AP79" i="26" s="1"/>
  <c r="AS43" i="79"/>
  <c r="AE78" i="30"/>
  <c r="AL70" i="79"/>
  <c r="AU70" i="79" s="1"/>
  <c r="AG79" i="77"/>
  <c r="AP79" i="77" s="1"/>
  <c r="AL71" i="79"/>
  <c r="AU71" i="79" s="1"/>
  <c r="AF78" i="30"/>
  <c r="AO78" i="30" s="1"/>
  <c r="AF79" i="77"/>
  <c r="AO79" i="77" s="1"/>
  <c r="Y76" i="27"/>
  <c r="AG78" i="30"/>
  <c r="AP78" i="30" s="1"/>
  <c r="AE79" i="37"/>
  <c r="W80" i="77"/>
  <c r="Y80" i="77" s="1"/>
  <c r="Z76" i="29"/>
  <c r="AE76" i="47"/>
  <c r="AG78" i="41"/>
  <c r="AP78" i="41" s="1"/>
  <c r="AF78" i="41"/>
  <c r="AO78" i="41" s="1"/>
  <c r="AL52" i="79"/>
  <c r="AU52" i="79" s="1"/>
  <c r="AL44" i="79"/>
  <c r="AU44" i="79" s="1"/>
  <c r="AF79" i="26"/>
  <c r="AO79" i="26" s="1"/>
  <c r="AL26" i="79"/>
  <c r="AU26" i="79" s="1"/>
  <c r="W79" i="41"/>
  <c r="AL20" i="79"/>
  <c r="AU20" i="79" s="1"/>
  <c r="AL53" i="79"/>
  <c r="AU53" i="79" s="1"/>
  <c r="AG76" i="47"/>
  <c r="AP76" i="47" s="1"/>
  <c r="Z78" i="34"/>
  <c r="AF78" i="34" s="1"/>
  <c r="AO78" i="34" s="1"/>
  <c r="Z79" i="42"/>
  <c r="AG79" i="42" s="1"/>
  <c r="AP79" i="42" s="1"/>
  <c r="W80" i="26"/>
  <c r="Y80" i="26" s="1"/>
  <c r="AF76" i="47"/>
  <c r="AO76" i="47" s="1"/>
  <c r="AE79" i="25"/>
  <c r="W80" i="25"/>
  <c r="AG79" i="25"/>
  <c r="AP79" i="25" s="1"/>
  <c r="AF79" i="25"/>
  <c r="AO79" i="25" s="1"/>
  <c r="AR79" i="79"/>
  <c r="AR81" i="79" s="1"/>
  <c r="AL79" i="79"/>
  <c r="AU79" i="79" s="1"/>
  <c r="AI77" i="39"/>
  <c r="AN77" i="39"/>
  <c r="AR78" i="25"/>
  <c r="X76" i="74"/>
  <c r="Y76" i="74"/>
  <c r="W79" i="93"/>
  <c r="AG78" i="93"/>
  <c r="AP78" i="93" s="1"/>
  <c r="AF78" i="93"/>
  <c r="AO78" i="93" s="1"/>
  <c r="AE78" i="93"/>
  <c r="AS21" i="79"/>
  <c r="AL21" i="79"/>
  <c r="AU21" i="79" s="1"/>
  <c r="AH78" i="43"/>
  <c r="AQ78" i="43" s="1"/>
  <c r="AH76" i="27"/>
  <c r="AQ76" i="27" s="1"/>
  <c r="AF77" i="78"/>
  <c r="AO77" i="78" s="1"/>
  <c r="AE77" i="78"/>
  <c r="W78" i="78"/>
  <c r="AG77" i="78"/>
  <c r="AP77" i="78" s="1"/>
  <c r="W80" i="73"/>
  <c r="AG79" i="73"/>
  <c r="AP79" i="73" s="1"/>
  <c r="AE79" i="73"/>
  <c r="AF79" i="73"/>
  <c r="AO79" i="73" s="1"/>
  <c r="Y79" i="90"/>
  <c r="X79" i="90"/>
  <c r="AH76" i="29"/>
  <c r="AQ76" i="29" s="1"/>
  <c r="AR75" i="27"/>
  <c r="AS19" i="79"/>
  <c r="AL19" i="79"/>
  <c r="AU19" i="79" s="1"/>
  <c r="AN76" i="47"/>
  <c r="AS13" i="79"/>
  <c r="AL13" i="79"/>
  <c r="AU13" i="79" s="1"/>
  <c r="AR75" i="29"/>
  <c r="AE77" i="83"/>
  <c r="AG77" i="83"/>
  <c r="AP77" i="83" s="1"/>
  <c r="W78" i="83"/>
  <c r="AF77" i="83"/>
  <c r="AO77" i="83" s="1"/>
  <c r="Y75" i="75"/>
  <c r="X75" i="75"/>
  <c r="Z76" i="27"/>
  <c r="AS15" i="79"/>
  <c r="AL15" i="79"/>
  <c r="AU15" i="79" s="1"/>
  <c r="AH79" i="81"/>
  <c r="AQ79" i="81" s="1"/>
  <c r="AI78" i="90"/>
  <c r="AN78" i="90"/>
  <c r="AS9" i="79"/>
  <c r="AL9" i="79"/>
  <c r="AU9" i="79" s="1"/>
  <c r="Y77" i="45"/>
  <c r="X77" i="45"/>
  <c r="AS24" i="79"/>
  <c r="AL24" i="79"/>
  <c r="AU24" i="79" s="1"/>
  <c r="AN75" i="74"/>
  <c r="AI75" i="74"/>
  <c r="AI79" i="26"/>
  <c r="AN79" i="26"/>
  <c r="AF80" i="38"/>
  <c r="AO80" i="38" s="1"/>
  <c r="AE80" i="38"/>
  <c r="W81" i="38"/>
  <c r="AG80" i="38"/>
  <c r="AP80" i="38" s="1"/>
  <c r="AR78" i="31"/>
  <c r="AS12" i="79"/>
  <c r="AL12" i="79"/>
  <c r="AU12" i="79" s="1"/>
  <c r="AF76" i="29"/>
  <c r="AO76" i="29" s="1"/>
  <c r="AE76" i="29"/>
  <c r="W77" i="29"/>
  <c r="AG76" i="29"/>
  <c r="AP76" i="29" s="1"/>
  <c r="AI79" i="77"/>
  <c r="AN79" i="77"/>
  <c r="AR78" i="42"/>
  <c r="AR78" i="81"/>
  <c r="AG78" i="82"/>
  <c r="AP78" i="82" s="1"/>
  <c r="AF78" i="82"/>
  <c r="AO78" i="82" s="1"/>
  <c r="W79" i="82"/>
  <c r="AE78" i="82"/>
  <c r="W77" i="35"/>
  <c r="AG76" i="35"/>
  <c r="AP76" i="35" s="1"/>
  <c r="AF76" i="35"/>
  <c r="AO76" i="35" s="1"/>
  <c r="AE76" i="35"/>
  <c r="AS8" i="79"/>
  <c r="AL8" i="79"/>
  <c r="AU8" i="79" s="1"/>
  <c r="AH79" i="42"/>
  <c r="AQ79" i="42" s="1"/>
  <c r="AG78" i="87"/>
  <c r="AP78" i="87" s="1"/>
  <c r="AF78" i="87"/>
  <c r="AO78" i="87" s="1"/>
  <c r="AE78" i="87"/>
  <c r="W79" i="87"/>
  <c r="X75" i="94"/>
  <c r="Y75" i="94"/>
  <c r="Z75" i="94" s="1"/>
  <c r="W80" i="85"/>
  <c r="AG79" i="85"/>
  <c r="AP79" i="85" s="1"/>
  <c r="AE79" i="85"/>
  <c r="AF79" i="85"/>
  <c r="AO79" i="85" s="1"/>
  <c r="W80" i="86"/>
  <c r="AG79" i="86"/>
  <c r="AP79" i="86" s="1"/>
  <c r="AF79" i="86"/>
  <c r="AO79" i="86" s="1"/>
  <c r="AE79" i="86"/>
  <c r="AI74" i="75"/>
  <c r="AN74" i="75"/>
  <c r="AH79" i="31"/>
  <c r="AQ79" i="31" s="1"/>
  <c r="AQ81" i="31" s="1"/>
  <c r="AZ3" i="31"/>
  <c r="AX7" i="31" s="1"/>
  <c r="S7" i="31" s="1"/>
  <c r="AC7" i="31" s="1"/>
  <c r="AB8" i="31" s="1"/>
  <c r="Z79" i="81"/>
  <c r="AS25" i="79"/>
  <c r="AL25" i="79"/>
  <c r="AU25" i="79" s="1"/>
  <c r="AH79" i="33"/>
  <c r="AQ79" i="33" s="1"/>
  <c r="AI79" i="37"/>
  <c r="AN79" i="37"/>
  <c r="AS4" i="95"/>
  <c r="AL4" i="95"/>
  <c r="AU4" i="95" s="1"/>
  <c r="AU81" i="95" s="1"/>
  <c r="C11" i="95" s="1"/>
  <c r="F48" i="97" s="1"/>
  <c r="X77" i="47"/>
  <c r="Y77" i="47"/>
  <c r="AN78" i="30"/>
  <c r="Y80" i="37"/>
  <c r="X80" i="37"/>
  <c r="AH78" i="34"/>
  <c r="AQ78" i="34" s="1"/>
  <c r="AN74" i="94"/>
  <c r="AI74" i="94"/>
  <c r="AG77" i="46"/>
  <c r="AP77" i="46" s="1"/>
  <c r="AF77" i="46"/>
  <c r="AO77" i="46" s="1"/>
  <c r="AE77" i="46"/>
  <c r="W78" i="46"/>
  <c r="AR77" i="43"/>
  <c r="AI76" i="45"/>
  <c r="AN76" i="45"/>
  <c r="AS3" i="79"/>
  <c r="AL3" i="79"/>
  <c r="AU3" i="79" s="1"/>
  <c r="X79" i="41"/>
  <c r="Y79" i="41"/>
  <c r="AG78" i="43"/>
  <c r="AP78" i="43" s="1"/>
  <c r="W79" i="43"/>
  <c r="AF78" i="43"/>
  <c r="AO78" i="43" s="1"/>
  <c r="AE78" i="43"/>
  <c r="AH79" i="25"/>
  <c r="AQ79" i="25" s="1"/>
  <c r="Y75" i="89"/>
  <c r="X75" i="89"/>
  <c r="AR78" i="33"/>
  <c r="Y78" i="39"/>
  <c r="X78" i="39"/>
  <c r="Y79" i="30"/>
  <c r="X79" i="30"/>
  <c r="Z79" i="31"/>
  <c r="AS81" i="95"/>
  <c r="AS18" i="79"/>
  <c r="AL18" i="79"/>
  <c r="AU18" i="79" s="1"/>
  <c r="Z79" i="33"/>
  <c r="AR77" i="34"/>
  <c r="AJ4" i="79"/>
  <c r="AK4" i="79"/>
  <c r="AT4" i="79" s="1"/>
  <c r="AT81" i="79" s="1"/>
  <c r="AN74" i="89"/>
  <c r="AI74" i="89"/>
  <c r="AN78" i="41"/>
  <c r="Z78" i="39" l="1"/>
  <c r="Z80" i="37"/>
  <c r="X80" i="77"/>
  <c r="Z80" i="77" s="1"/>
  <c r="X80" i="26"/>
  <c r="AI78" i="30"/>
  <c r="AR78" i="30" s="1"/>
  <c r="AI78" i="41"/>
  <c r="AR78" i="41" s="1"/>
  <c r="AI76" i="47"/>
  <c r="Z77" i="45"/>
  <c r="W80" i="42"/>
  <c r="AE79" i="42"/>
  <c r="AN79" i="42" s="1"/>
  <c r="AF79" i="42"/>
  <c r="AO79" i="42" s="1"/>
  <c r="AX68" i="31"/>
  <c r="S68" i="31" s="1"/>
  <c r="AC68" i="31" s="1"/>
  <c r="AB69" i="31" s="1"/>
  <c r="AJ69" i="31" s="1"/>
  <c r="AX50" i="31"/>
  <c r="S50" i="31" s="1"/>
  <c r="AC50" i="31" s="1"/>
  <c r="AB51" i="31" s="1"/>
  <c r="AX38" i="31"/>
  <c r="S38" i="31" s="1"/>
  <c r="AC38" i="31" s="1"/>
  <c r="AB39" i="31" s="1"/>
  <c r="AX73" i="31"/>
  <c r="S73" i="31" s="1"/>
  <c r="AC73" i="31" s="1"/>
  <c r="AB74" i="31" s="1"/>
  <c r="AX67" i="31"/>
  <c r="S67" i="31" s="1"/>
  <c r="AC67" i="31" s="1"/>
  <c r="AB68" i="31" s="1"/>
  <c r="AK68" i="31" s="1"/>
  <c r="AT68" i="31" s="1"/>
  <c r="AX61" i="31"/>
  <c r="S61" i="31" s="1"/>
  <c r="AC61" i="31" s="1"/>
  <c r="AB62" i="31" s="1"/>
  <c r="AK62" i="31" s="1"/>
  <c r="AT62" i="31" s="1"/>
  <c r="AX55" i="31"/>
  <c r="S55" i="31" s="1"/>
  <c r="AC55" i="31" s="1"/>
  <c r="AB56" i="31" s="1"/>
  <c r="AK56" i="31" s="1"/>
  <c r="AT56" i="31" s="1"/>
  <c r="AX49" i="31"/>
  <c r="S49" i="31" s="1"/>
  <c r="AC49" i="31" s="1"/>
  <c r="AB50" i="31" s="1"/>
  <c r="AX43" i="31"/>
  <c r="S43" i="31" s="1"/>
  <c r="AC43" i="31" s="1"/>
  <c r="AB44" i="31" s="1"/>
  <c r="AK44" i="31" s="1"/>
  <c r="AT44" i="31" s="1"/>
  <c r="AX37" i="31"/>
  <c r="S37" i="31" s="1"/>
  <c r="AC37" i="31" s="1"/>
  <c r="AB38" i="31" s="1"/>
  <c r="AX31" i="31"/>
  <c r="S31" i="31" s="1"/>
  <c r="AC31" i="31" s="1"/>
  <c r="AB32" i="31" s="1"/>
  <c r="AK32" i="31" s="1"/>
  <c r="AT32" i="31" s="1"/>
  <c r="AX25" i="31"/>
  <c r="S25" i="31" s="1"/>
  <c r="AC25" i="31" s="1"/>
  <c r="AB26" i="31" s="1"/>
  <c r="AK26" i="31" s="1"/>
  <c r="AT26" i="31" s="1"/>
  <c r="AX19" i="31"/>
  <c r="S19" i="31" s="1"/>
  <c r="AC19" i="31" s="1"/>
  <c r="AB20" i="31" s="1"/>
  <c r="AK20" i="31" s="1"/>
  <c r="AT20" i="31" s="1"/>
  <c r="AE78" i="34"/>
  <c r="AX62" i="31"/>
  <c r="S62" i="31" s="1"/>
  <c r="AC62" i="31" s="1"/>
  <c r="AB63" i="31" s="1"/>
  <c r="AX20" i="31"/>
  <c r="S20" i="31" s="1"/>
  <c r="AC20" i="31" s="1"/>
  <c r="AB21" i="31" s="1"/>
  <c r="AX74" i="31"/>
  <c r="S74" i="31" s="1"/>
  <c r="AC74" i="31" s="1"/>
  <c r="AB75" i="31" s="1"/>
  <c r="AK75" i="31" s="1"/>
  <c r="AT75" i="31" s="1"/>
  <c r="AX72" i="31"/>
  <c r="S72" i="31" s="1"/>
  <c r="AC72" i="31" s="1"/>
  <c r="AB73" i="31" s="1"/>
  <c r="AJ73" i="31" s="1"/>
  <c r="AX66" i="31"/>
  <c r="S66" i="31" s="1"/>
  <c r="AC66" i="31" s="1"/>
  <c r="AB67" i="31" s="1"/>
  <c r="AX60" i="31"/>
  <c r="S60" i="31" s="1"/>
  <c r="AC60" i="31" s="1"/>
  <c r="AB61" i="31" s="1"/>
  <c r="AX54" i="31"/>
  <c r="S54" i="31" s="1"/>
  <c r="AC54" i="31" s="1"/>
  <c r="AB55" i="31" s="1"/>
  <c r="AK55" i="31" s="1"/>
  <c r="AT55" i="31" s="1"/>
  <c r="AX48" i="31"/>
  <c r="S48" i="31" s="1"/>
  <c r="AC48" i="31" s="1"/>
  <c r="AB49" i="31" s="1"/>
  <c r="AX42" i="31"/>
  <c r="S42" i="31" s="1"/>
  <c r="AC42" i="31" s="1"/>
  <c r="AB43" i="31" s="1"/>
  <c r="AX36" i="31"/>
  <c r="S36" i="31" s="1"/>
  <c r="AC36" i="31" s="1"/>
  <c r="AB37" i="31" s="1"/>
  <c r="AK37" i="31" s="1"/>
  <c r="AT37" i="31" s="1"/>
  <c r="AX30" i="31"/>
  <c r="S30" i="31" s="1"/>
  <c r="AC30" i="31" s="1"/>
  <c r="AB31" i="31" s="1"/>
  <c r="AK31" i="31" s="1"/>
  <c r="AT31" i="31" s="1"/>
  <c r="AX24" i="31"/>
  <c r="S24" i="31" s="1"/>
  <c r="AC24" i="31" s="1"/>
  <c r="AB25" i="31" s="1"/>
  <c r="AX18" i="31"/>
  <c r="S18" i="31" s="1"/>
  <c r="AC18" i="31" s="1"/>
  <c r="AB19" i="31" s="1"/>
  <c r="AK19" i="31" s="1"/>
  <c r="AT19" i="31" s="1"/>
  <c r="W79" i="34"/>
  <c r="AX56" i="31"/>
  <c r="S56" i="31" s="1"/>
  <c r="AC56" i="31" s="1"/>
  <c r="AB57" i="31" s="1"/>
  <c r="AX26" i="31"/>
  <c r="S26" i="31" s="1"/>
  <c r="AC26" i="31" s="1"/>
  <c r="AB27" i="31" s="1"/>
  <c r="AX71" i="31"/>
  <c r="S71" i="31" s="1"/>
  <c r="AC71" i="31" s="1"/>
  <c r="AB72" i="31" s="1"/>
  <c r="AJ72" i="31" s="1"/>
  <c r="AX65" i="31"/>
  <c r="S65" i="31" s="1"/>
  <c r="AC65" i="31" s="1"/>
  <c r="AB66" i="31" s="1"/>
  <c r="AX59" i="31"/>
  <c r="S59" i="31" s="1"/>
  <c r="AC59" i="31" s="1"/>
  <c r="AB60" i="31" s="1"/>
  <c r="AJ60" i="31" s="1"/>
  <c r="AX53" i="31"/>
  <c r="S53" i="31" s="1"/>
  <c r="AC53" i="31" s="1"/>
  <c r="AB54" i="31" s="1"/>
  <c r="AX47" i="31"/>
  <c r="S47" i="31" s="1"/>
  <c r="AC47" i="31" s="1"/>
  <c r="AB48" i="31" s="1"/>
  <c r="AJ48" i="31" s="1"/>
  <c r="AX41" i="31"/>
  <c r="S41" i="31" s="1"/>
  <c r="AC41" i="31" s="1"/>
  <c r="AB42" i="31" s="1"/>
  <c r="AX35" i="31"/>
  <c r="S35" i="31" s="1"/>
  <c r="AC35" i="31" s="1"/>
  <c r="AB36" i="31" s="1"/>
  <c r="AK36" i="31" s="1"/>
  <c r="AT36" i="31" s="1"/>
  <c r="AX29" i="31"/>
  <c r="S29" i="31" s="1"/>
  <c r="AC29" i="31" s="1"/>
  <c r="AB30" i="31" s="1"/>
  <c r="AX23" i="31"/>
  <c r="S23" i="31" s="1"/>
  <c r="AC23" i="31" s="1"/>
  <c r="AB24" i="31" s="1"/>
  <c r="AJ24" i="31" s="1"/>
  <c r="AX17" i="31"/>
  <c r="S17" i="31" s="1"/>
  <c r="AC17" i="31" s="1"/>
  <c r="AB18" i="31" s="1"/>
  <c r="AG78" i="34"/>
  <c r="AP78" i="34" s="1"/>
  <c r="AX77" i="31"/>
  <c r="S77" i="31" s="1"/>
  <c r="AC77" i="31" s="1"/>
  <c r="AB78" i="31" s="1"/>
  <c r="AJ78" i="31" s="1"/>
  <c r="AX44" i="31"/>
  <c r="S44" i="31" s="1"/>
  <c r="AC44" i="31" s="1"/>
  <c r="AB45" i="31" s="1"/>
  <c r="AK45" i="31" s="1"/>
  <c r="AT45" i="31" s="1"/>
  <c r="AX32" i="31"/>
  <c r="S32" i="31" s="1"/>
  <c r="AC32" i="31" s="1"/>
  <c r="AB33" i="31" s="1"/>
  <c r="AX76" i="31"/>
  <c r="S76" i="31" s="1"/>
  <c r="AC76" i="31" s="1"/>
  <c r="AB77" i="31" s="1"/>
  <c r="AK77" i="31" s="1"/>
  <c r="AT77" i="31" s="1"/>
  <c r="AX78" i="31"/>
  <c r="S78" i="31" s="1"/>
  <c r="AC78" i="31" s="1"/>
  <c r="AB79" i="31" s="1"/>
  <c r="AX70" i="31"/>
  <c r="S70" i="31" s="1"/>
  <c r="AC70" i="31" s="1"/>
  <c r="AB71" i="31" s="1"/>
  <c r="AK71" i="31" s="1"/>
  <c r="AT71" i="31" s="1"/>
  <c r="AX64" i="31"/>
  <c r="S64" i="31" s="1"/>
  <c r="AC64" i="31" s="1"/>
  <c r="AB65" i="31" s="1"/>
  <c r="AK65" i="31" s="1"/>
  <c r="AT65" i="31" s="1"/>
  <c r="AX58" i="31"/>
  <c r="S58" i="31" s="1"/>
  <c r="AC58" i="31" s="1"/>
  <c r="AB59" i="31" s="1"/>
  <c r="AX52" i="31"/>
  <c r="S52" i="31" s="1"/>
  <c r="AC52" i="31" s="1"/>
  <c r="AB53" i="31" s="1"/>
  <c r="AX46" i="31"/>
  <c r="S46" i="31" s="1"/>
  <c r="AC46" i="31" s="1"/>
  <c r="AB47" i="31" s="1"/>
  <c r="AK47" i="31" s="1"/>
  <c r="AT47" i="31" s="1"/>
  <c r="AX40" i="31"/>
  <c r="S40" i="31" s="1"/>
  <c r="AC40" i="31" s="1"/>
  <c r="AB41" i="31" s="1"/>
  <c r="AX34" i="31"/>
  <c r="S34" i="31" s="1"/>
  <c r="AC34" i="31" s="1"/>
  <c r="AB35" i="31" s="1"/>
  <c r="AK35" i="31" s="1"/>
  <c r="AT35" i="31" s="1"/>
  <c r="AX28" i="31"/>
  <c r="S28" i="31" s="1"/>
  <c r="AC28" i="31" s="1"/>
  <c r="AB29" i="31" s="1"/>
  <c r="AX22" i="31"/>
  <c r="S22" i="31" s="1"/>
  <c r="AC22" i="31" s="1"/>
  <c r="AB23" i="31" s="1"/>
  <c r="AK23" i="31" s="1"/>
  <c r="AT23" i="31" s="1"/>
  <c r="AX16" i="31"/>
  <c r="S16" i="31" s="1"/>
  <c r="AC16" i="31" s="1"/>
  <c r="AB17" i="31" s="1"/>
  <c r="AX75" i="31"/>
  <c r="S75" i="31" s="1"/>
  <c r="AC75" i="31" s="1"/>
  <c r="AB76" i="31" s="1"/>
  <c r="AK76" i="31" s="1"/>
  <c r="AT76" i="31" s="1"/>
  <c r="AX69" i="31"/>
  <c r="S69" i="31" s="1"/>
  <c r="AC69" i="31" s="1"/>
  <c r="AB70" i="31" s="1"/>
  <c r="AX63" i="31"/>
  <c r="S63" i="31" s="1"/>
  <c r="AC63" i="31" s="1"/>
  <c r="AB64" i="31" s="1"/>
  <c r="AK64" i="31" s="1"/>
  <c r="AT64" i="31" s="1"/>
  <c r="AX57" i="31"/>
  <c r="S57" i="31" s="1"/>
  <c r="AC57" i="31" s="1"/>
  <c r="AB58" i="31" s="1"/>
  <c r="AK58" i="31" s="1"/>
  <c r="AT58" i="31" s="1"/>
  <c r="AX51" i="31"/>
  <c r="S51" i="31" s="1"/>
  <c r="AC51" i="31" s="1"/>
  <c r="AB52" i="31" s="1"/>
  <c r="AJ52" i="31" s="1"/>
  <c r="AX45" i="31"/>
  <c r="S45" i="31" s="1"/>
  <c r="AC45" i="31" s="1"/>
  <c r="AB46" i="31" s="1"/>
  <c r="AX39" i="31"/>
  <c r="S39" i="31" s="1"/>
  <c r="AC39" i="31" s="1"/>
  <c r="AB40" i="31" s="1"/>
  <c r="AK40" i="31" s="1"/>
  <c r="AT40" i="31" s="1"/>
  <c r="AX33" i="31"/>
  <c r="S33" i="31" s="1"/>
  <c r="AC33" i="31" s="1"/>
  <c r="AB34" i="31" s="1"/>
  <c r="AX27" i="31"/>
  <c r="S27" i="31" s="1"/>
  <c r="AC27" i="31" s="1"/>
  <c r="AB28" i="31" s="1"/>
  <c r="AK28" i="31" s="1"/>
  <c r="AT28" i="31" s="1"/>
  <c r="AX21" i="31"/>
  <c r="S21" i="31" s="1"/>
  <c r="AC21" i="31" s="1"/>
  <c r="AB22" i="31" s="1"/>
  <c r="AX15" i="31"/>
  <c r="S15" i="31" s="1"/>
  <c r="AC15" i="31" s="1"/>
  <c r="AB16" i="31" s="1"/>
  <c r="AK16" i="31" s="1"/>
  <c r="AT16" i="31" s="1"/>
  <c r="AX14" i="31"/>
  <c r="S14" i="31" s="1"/>
  <c r="AC14" i="31" s="1"/>
  <c r="AB15" i="31" s="1"/>
  <c r="AX12" i="31"/>
  <c r="S12" i="31" s="1"/>
  <c r="AC12" i="31" s="1"/>
  <c r="AB13" i="31" s="1"/>
  <c r="AK13" i="31" s="1"/>
  <c r="AT13" i="31" s="1"/>
  <c r="AX11" i="31"/>
  <c r="S11" i="31" s="1"/>
  <c r="AC11" i="31" s="1"/>
  <c r="AB12" i="31" s="1"/>
  <c r="AX10" i="31"/>
  <c r="S10" i="31" s="1"/>
  <c r="AC10" i="31" s="1"/>
  <c r="AB11" i="31" s="1"/>
  <c r="AJ11" i="31" s="1"/>
  <c r="AX9" i="31"/>
  <c r="S9" i="31" s="1"/>
  <c r="AC9" i="31" s="1"/>
  <c r="AB10" i="31" s="1"/>
  <c r="AK10" i="31" s="1"/>
  <c r="AT10" i="31" s="1"/>
  <c r="AX6" i="31"/>
  <c r="S6" i="31" s="1"/>
  <c r="AC6" i="31" s="1"/>
  <c r="AB7" i="31" s="1"/>
  <c r="AK7" i="31" s="1"/>
  <c r="AT7" i="31" s="1"/>
  <c r="AX5" i="31"/>
  <c r="S5" i="31" s="1"/>
  <c r="AC5" i="31" s="1"/>
  <c r="AB6" i="31" s="1"/>
  <c r="Z77" i="47"/>
  <c r="AG77" i="47" s="1"/>
  <c r="AP77" i="47" s="1"/>
  <c r="AX3" i="31"/>
  <c r="S3" i="31" s="1"/>
  <c r="AC3" i="31" s="1"/>
  <c r="AX8" i="31"/>
  <c r="S8" i="31" s="1"/>
  <c r="AC8" i="31" s="1"/>
  <c r="AB9" i="31" s="1"/>
  <c r="AX4" i="31"/>
  <c r="S4" i="31" s="1"/>
  <c r="AC4" i="31" s="1"/>
  <c r="AB5" i="31" s="1"/>
  <c r="Z79" i="30"/>
  <c r="W80" i="30" s="1"/>
  <c r="AX13" i="31"/>
  <c r="S13" i="31" s="1"/>
  <c r="AC13" i="31" s="1"/>
  <c r="AB14" i="31" s="1"/>
  <c r="AK14" i="31" s="1"/>
  <c r="AT14" i="31" s="1"/>
  <c r="AE78" i="39"/>
  <c r="W79" i="39"/>
  <c r="AF78" i="39"/>
  <c r="AO78" i="39" s="1"/>
  <c r="AG78" i="39"/>
  <c r="AP78" i="39" s="1"/>
  <c r="W76" i="94"/>
  <c r="AG75" i="94"/>
  <c r="AP75" i="94" s="1"/>
  <c r="AF75" i="94"/>
  <c r="AO75" i="94" s="1"/>
  <c r="AE75" i="94"/>
  <c r="AN77" i="46"/>
  <c r="AI77" i="46"/>
  <c r="AE80" i="37"/>
  <c r="W81" i="37"/>
  <c r="AF80" i="37"/>
  <c r="AO80" i="37" s="1"/>
  <c r="AG80" i="37"/>
  <c r="AP80" i="37" s="1"/>
  <c r="AK67" i="31"/>
  <c r="AT67" i="31" s="1"/>
  <c r="AK49" i="31"/>
  <c r="AT49" i="31" s="1"/>
  <c r="AJ49" i="31"/>
  <c r="AI79" i="73"/>
  <c r="AN79" i="73"/>
  <c r="AH75" i="89"/>
  <c r="AQ75" i="89" s="1"/>
  <c r="Y78" i="46"/>
  <c r="X78" i="46"/>
  <c r="AE79" i="81"/>
  <c r="AF79" i="81"/>
  <c r="AO79" i="81" s="1"/>
  <c r="W80" i="81"/>
  <c r="AG79" i="81"/>
  <c r="AP79" i="81" s="1"/>
  <c r="AK74" i="31"/>
  <c r="AT74" i="31" s="1"/>
  <c r="AK50" i="31"/>
  <c r="AT50" i="31" s="1"/>
  <c r="AJ50" i="31"/>
  <c r="AK38" i="31"/>
  <c r="AT38" i="31" s="1"/>
  <c r="AJ14" i="31"/>
  <c r="AK8" i="31"/>
  <c r="AT8" i="31" s="1"/>
  <c r="X80" i="85"/>
  <c r="Y80" i="85"/>
  <c r="AN78" i="87"/>
  <c r="AI78" i="87"/>
  <c r="AR75" i="74"/>
  <c r="AF77" i="45"/>
  <c r="AO77" i="45" s="1"/>
  <c r="AE77" i="45"/>
  <c r="AG77" i="45"/>
  <c r="AP77" i="45" s="1"/>
  <c r="W78" i="45"/>
  <c r="AF76" i="27"/>
  <c r="AO76" i="27" s="1"/>
  <c r="AG76" i="27"/>
  <c r="AP76" i="27" s="1"/>
  <c r="W77" i="27"/>
  <c r="AE76" i="27"/>
  <c r="AR77" i="39"/>
  <c r="AK61" i="31"/>
  <c r="AT61" i="31" s="1"/>
  <c r="Y80" i="86"/>
  <c r="X80" i="86"/>
  <c r="AR79" i="77"/>
  <c r="AR76" i="47"/>
  <c r="AH76" i="74"/>
  <c r="AQ76" i="74" s="1"/>
  <c r="AS4" i="79"/>
  <c r="AS81" i="79" s="1"/>
  <c r="AL4" i="79"/>
  <c r="AU4" i="79" s="1"/>
  <c r="AU81" i="79" s="1"/>
  <c r="C11" i="79" s="1"/>
  <c r="F32" i="97" s="1"/>
  <c r="Z75" i="89"/>
  <c r="AN78" i="43"/>
  <c r="AI78" i="43"/>
  <c r="AH79" i="41"/>
  <c r="AQ79" i="41" s="1"/>
  <c r="AK72" i="31"/>
  <c r="AT72" i="31" s="1"/>
  <c r="AK66" i="31"/>
  <c r="AT66" i="31" s="1"/>
  <c r="AJ54" i="31"/>
  <c r="AK54" i="31"/>
  <c r="AT54" i="31" s="1"/>
  <c r="AK42" i="31"/>
  <c r="AT42" i="31" s="1"/>
  <c r="AJ36" i="31"/>
  <c r="AK30" i="31"/>
  <c r="AT30" i="31" s="1"/>
  <c r="AJ18" i="31"/>
  <c r="AK18" i="31"/>
  <c r="AT18" i="31" s="1"/>
  <c r="AK12" i="31"/>
  <c r="AT12" i="31" s="1"/>
  <c r="AR74" i="75"/>
  <c r="AH75" i="94"/>
  <c r="AQ75" i="94" s="1"/>
  <c r="X77" i="35"/>
  <c r="Y77" i="35"/>
  <c r="AI80" i="38"/>
  <c r="AN80" i="38"/>
  <c r="AN77" i="83"/>
  <c r="AI77" i="83"/>
  <c r="AI77" i="78"/>
  <c r="AN77" i="78"/>
  <c r="Y79" i="93"/>
  <c r="X79" i="93"/>
  <c r="Z76" i="74"/>
  <c r="AN78" i="34"/>
  <c r="AJ13" i="31"/>
  <c r="X81" i="38"/>
  <c r="Y81" i="38"/>
  <c r="AH75" i="75"/>
  <c r="AQ75" i="75" s="1"/>
  <c r="AG79" i="31"/>
  <c r="AP79" i="31" s="1"/>
  <c r="AP81" i="31" s="1"/>
  <c r="AF79" i="31"/>
  <c r="AO79" i="31" s="1"/>
  <c r="AO81" i="31" s="1"/>
  <c r="AE79" i="31"/>
  <c r="AX79" i="31"/>
  <c r="S79" i="31" s="1"/>
  <c r="AC79" i="31" s="1"/>
  <c r="AJ79" i="31" s="1"/>
  <c r="AS79" i="31" s="1"/>
  <c r="Z79" i="41"/>
  <c r="AJ65" i="31"/>
  <c r="AK59" i="31"/>
  <c r="AT59" i="31" s="1"/>
  <c r="AK53" i="31"/>
  <c r="AT53" i="31" s="1"/>
  <c r="AJ53" i="31"/>
  <c r="AK41" i="31"/>
  <c r="AT41" i="31" s="1"/>
  <c r="AK29" i="31"/>
  <c r="AT29" i="31" s="1"/>
  <c r="AJ29" i="31"/>
  <c r="AK17" i="31"/>
  <c r="AT17" i="31" s="1"/>
  <c r="AJ17" i="31"/>
  <c r="AK6" i="31"/>
  <c r="AT6" i="31" s="1"/>
  <c r="AI79" i="86"/>
  <c r="AN79" i="86"/>
  <c r="AI79" i="85"/>
  <c r="AN79" i="85"/>
  <c r="AN78" i="82"/>
  <c r="AI78" i="82"/>
  <c r="Z75" i="75"/>
  <c r="AH79" i="90"/>
  <c r="AQ79" i="90" s="1"/>
  <c r="X80" i="42"/>
  <c r="Y80" i="42"/>
  <c r="AH79" i="30"/>
  <c r="AQ79" i="30" s="1"/>
  <c r="AR74" i="94"/>
  <c r="AR79" i="37"/>
  <c r="AK70" i="31"/>
  <c r="AT70" i="31" s="1"/>
  <c r="AK52" i="31"/>
  <c r="AT52" i="31" s="1"/>
  <c r="AK46" i="31"/>
  <c r="AT46" i="31" s="1"/>
  <c r="AJ46" i="31"/>
  <c r="AK34" i="31"/>
  <c r="AT34" i="31" s="1"/>
  <c r="AK22" i="31"/>
  <c r="AT22" i="31" s="1"/>
  <c r="AJ22" i="31"/>
  <c r="AB4" i="31"/>
  <c r="AJ3" i="31"/>
  <c r="Y79" i="87"/>
  <c r="X79" i="87"/>
  <c r="AI76" i="35"/>
  <c r="AN76" i="35"/>
  <c r="Y77" i="29"/>
  <c r="X77" i="29"/>
  <c r="AH77" i="45"/>
  <c r="AQ77" i="45" s="1"/>
  <c r="AR78" i="90"/>
  <c r="AH80" i="77"/>
  <c r="AQ80" i="77" s="1"/>
  <c r="Y80" i="73"/>
  <c r="X80" i="73"/>
  <c r="AI78" i="93"/>
  <c r="AN78" i="93"/>
  <c r="AH80" i="26"/>
  <c r="AQ80" i="26" s="1"/>
  <c r="X79" i="34"/>
  <c r="Y79" i="34"/>
  <c r="Y80" i="25"/>
  <c r="X80" i="25"/>
  <c r="AH78" i="39"/>
  <c r="AQ78" i="39" s="1"/>
  <c r="AR76" i="45"/>
  <c r="AK43" i="31"/>
  <c r="AT43" i="31" s="1"/>
  <c r="AK25" i="31"/>
  <c r="AT25" i="31" s="1"/>
  <c r="AJ25" i="31"/>
  <c r="Y78" i="78"/>
  <c r="X78" i="78"/>
  <c r="AR74" i="89"/>
  <c r="AF79" i="33"/>
  <c r="AO79" i="33" s="1"/>
  <c r="AG79" i="33"/>
  <c r="AP79" i="33" s="1"/>
  <c r="AE79" i="33"/>
  <c r="W80" i="33"/>
  <c r="X79" i="43"/>
  <c r="Y79" i="43"/>
  <c r="AH80" i="37"/>
  <c r="AQ80" i="37" s="1"/>
  <c r="AH77" i="47"/>
  <c r="AQ77" i="47" s="1"/>
  <c r="AK63" i="31"/>
  <c r="AT63" i="31" s="1"/>
  <c r="AJ51" i="31"/>
  <c r="AK51" i="31"/>
  <c r="AT51" i="31" s="1"/>
  <c r="AJ33" i="31"/>
  <c r="AK33" i="31"/>
  <c r="AT33" i="31" s="1"/>
  <c r="AK27" i="31"/>
  <c r="AT27" i="31" s="1"/>
  <c r="AK21" i="31"/>
  <c r="AT21" i="31" s="1"/>
  <c r="AK15" i="31"/>
  <c r="AT15" i="31" s="1"/>
  <c r="AJ5" i="31"/>
  <c r="AK5" i="31"/>
  <c r="AT5" i="31" s="1"/>
  <c r="Y79" i="82"/>
  <c r="X79" i="82"/>
  <c r="AI76" i="29"/>
  <c r="AN76" i="29"/>
  <c r="AR79" i="26"/>
  <c r="Y78" i="83"/>
  <c r="X78" i="83"/>
  <c r="AG80" i="77"/>
  <c r="AP80" i="77" s="1"/>
  <c r="AF80" i="77"/>
  <c r="AO80" i="77" s="1"/>
  <c r="AE80" i="77"/>
  <c r="W81" i="77"/>
  <c r="Z79" i="90"/>
  <c r="Z80" i="26"/>
  <c r="AI79" i="25"/>
  <c r="AN79" i="25"/>
  <c r="AJ58" i="31" l="1"/>
  <c r="AK69" i="31"/>
  <c r="AT69" i="31" s="1"/>
  <c r="AJ6" i="31"/>
  <c r="AJ41" i="31"/>
  <c r="AJ37" i="31"/>
  <c r="AJ61" i="31"/>
  <c r="AS61" i="31" s="1"/>
  <c r="AJ20" i="31"/>
  <c r="AJ9" i="31"/>
  <c r="AJ57" i="31"/>
  <c r="AJ71" i="31"/>
  <c r="AJ15" i="31"/>
  <c r="AJ64" i="31"/>
  <c r="AS64" i="31" s="1"/>
  <c r="AJ45" i="31"/>
  <c r="AK78" i="31"/>
  <c r="AT78" i="31" s="1"/>
  <c r="AK73" i="31"/>
  <c r="AT73" i="31" s="1"/>
  <c r="AJ16" i="31"/>
  <c r="AJ30" i="31"/>
  <c r="AJ26" i="31"/>
  <c r="AS26" i="31" s="1"/>
  <c r="AF79" i="30"/>
  <c r="AO79" i="30" s="1"/>
  <c r="AJ21" i="31"/>
  <c r="AJ66" i="31"/>
  <c r="AJ68" i="31"/>
  <c r="AE79" i="30"/>
  <c r="AK9" i="31"/>
  <c r="AT9" i="31" s="1"/>
  <c r="AJ42" i="31"/>
  <c r="AI79" i="42"/>
  <c r="AJ27" i="31"/>
  <c r="AJ10" i="31"/>
  <c r="AJ28" i="31"/>
  <c r="AS28" i="31" s="1"/>
  <c r="AJ70" i="31"/>
  <c r="AS70" i="31" s="1"/>
  <c r="AK11" i="31"/>
  <c r="AT11" i="31" s="1"/>
  <c r="AI78" i="34"/>
  <c r="AK48" i="31"/>
  <c r="AT48" i="31" s="1"/>
  <c r="AJ74" i="31"/>
  <c r="AK57" i="31"/>
  <c r="AT57" i="31" s="1"/>
  <c r="AJ35" i="31"/>
  <c r="AS35" i="31" s="1"/>
  <c r="AJ31" i="31"/>
  <c r="AJ8" i="31"/>
  <c r="AJ56" i="31"/>
  <c r="AJ67" i="31"/>
  <c r="AJ34" i="31"/>
  <c r="AS34" i="31" s="1"/>
  <c r="AJ32" i="31"/>
  <c r="AS32" i="31" s="1"/>
  <c r="AJ7" i="31"/>
  <c r="AK79" i="31"/>
  <c r="AT79" i="31" s="1"/>
  <c r="AJ63" i="31"/>
  <c r="AS63" i="31" s="1"/>
  <c r="AJ39" i="31"/>
  <c r="AK24" i="31"/>
  <c r="AT24" i="31" s="1"/>
  <c r="AK60" i="31"/>
  <c r="AT60" i="31" s="1"/>
  <c r="AJ77" i="31"/>
  <c r="AJ19" i="31"/>
  <c r="AJ75" i="31"/>
  <c r="AJ43" i="31"/>
  <c r="AS43" i="31" s="1"/>
  <c r="AJ23" i="31"/>
  <c r="AS23" i="31" s="1"/>
  <c r="AJ59" i="31"/>
  <c r="AS59" i="31" s="1"/>
  <c r="AJ38" i="31"/>
  <c r="Z78" i="46"/>
  <c r="AK39" i="31"/>
  <c r="AT39" i="31" s="1"/>
  <c r="Z78" i="78"/>
  <c r="AG78" i="78" s="1"/>
  <c r="AP78" i="78" s="1"/>
  <c r="AJ40" i="31"/>
  <c r="AS40" i="31" s="1"/>
  <c r="AJ76" i="31"/>
  <c r="AL76" i="31" s="1"/>
  <c r="AU76" i="31" s="1"/>
  <c r="Z80" i="42"/>
  <c r="AF80" i="42" s="1"/>
  <c r="AO80" i="42" s="1"/>
  <c r="AJ47" i="31"/>
  <c r="AL47" i="31" s="1"/>
  <c r="AU47" i="31" s="1"/>
  <c r="AJ55" i="31"/>
  <c r="AS55" i="31" s="1"/>
  <c r="AJ12" i="31"/>
  <c r="AS12" i="31" s="1"/>
  <c r="AJ44" i="31"/>
  <c r="AS44" i="31" s="1"/>
  <c r="AJ62" i="31"/>
  <c r="AL62" i="31" s="1"/>
  <c r="AU62" i="31" s="1"/>
  <c r="AE77" i="47"/>
  <c r="Z80" i="73"/>
  <c r="W78" i="47"/>
  <c r="AF77" i="47"/>
  <c r="AO77" i="47" s="1"/>
  <c r="Z79" i="43"/>
  <c r="AF79" i="43" s="1"/>
  <c r="AO79" i="43" s="1"/>
  <c r="AO81" i="43" s="1"/>
  <c r="AG79" i="30"/>
  <c r="AP79" i="30" s="1"/>
  <c r="Z80" i="25"/>
  <c r="AG80" i="25" s="1"/>
  <c r="AP80" i="25" s="1"/>
  <c r="Z79" i="93"/>
  <c r="AF79" i="93" s="1"/>
  <c r="AO79" i="93" s="1"/>
  <c r="Z79" i="34"/>
  <c r="AF79" i="34" s="1"/>
  <c r="AO79" i="34" s="1"/>
  <c r="AF80" i="25"/>
  <c r="AO80" i="25" s="1"/>
  <c r="AE80" i="25"/>
  <c r="W81" i="25"/>
  <c r="W81" i="42"/>
  <c r="AG80" i="42"/>
  <c r="AP80" i="42" s="1"/>
  <c r="AE80" i="42"/>
  <c r="AE79" i="93"/>
  <c r="W80" i="93"/>
  <c r="AS46" i="31"/>
  <c r="AL46" i="31"/>
  <c r="AU46" i="31" s="1"/>
  <c r="AR79" i="85"/>
  <c r="AS27" i="31"/>
  <c r="AL27" i="31"/>
  <c r="AU27" i="31" s="1"/>
  <c r="AS45" i="31"/>
  <c r="AL45" i="31"/>
  <c r="AU45" i="31" s="1"/>
  <c r="AL63" i="31"/>
  <c r="AU63" i="31" s="1"/>
  <c r="AR79" i="86"/>
  <c r="AS13" i="31"/>
  <c r="AL13" i="31"/>
  <c r="AU13" i="31" s="1"/>
  <c r="AR79" i="42"/>
  <c r="AS15" i="31"/>
  <c r="AL15" i="31"/>
  <c r="AU15" i="31" s="1"/>
  <c r="AS73" i="31"/>
  <c r="AL73" i="31"/>
  <c r="AU73" i="31" s="1"/>
  <c r="AH80" i="73"/>
  <c r="AQ80" i="73" s="1"/>
  <c r="AK4" i="31"/>
  <c r="AT4" i="31" s="1"/>
  <c r="AJ4" i="31"/>
  <c r="AS29" i="31"/>
  <c r="AL29" i="31"/>
  <c r="AU29" i="31" s="1"/>
  <c r="AS47" i="31"/>
  <c r="AS65" i="31"/>
  <c r="AL65" i="31"/>
  <c r="AU65" i="31" s="1"/>
  <c r="AH79" i="93"/>
  <c r="AQ79" i="93" s="1"/>
  <c r="AS24" i="31"/>
  <c r="AS42" i="31"/>
  <c r="AL42" i="31"/>
  <c r="AU42" i="31" s="1"/>
  <c r="AS60" i="31"/>
  <c r="AR78" i="43"/>
  <c r="Y78" i="45"/>
  <c r="X78" i="45"/>
  <c r="AS8" i="31"/>
  <c r="AL8" i="31"/>
  <c r="AU8" i="31" s="1"/>
  <c r="AL44" i="31"/>
  <c r="AU44" i="31" s="1"/>
  <c r="AS62" i="31"/>
  <c r="Y81" i="37"/>
  <c r="X81" i="37"/>
  <c r="AF80" i="73"/>
  <c r="AO80" i="73" s="1"/>
  <c r="AE80" i="73"/>
  <c r="W81" i="73"/>
  <c r="AG80" i="73"/>
  <c r="AP80" i="73" s="1"/>
  <c r="AS11" i="31"/>
  <c r="AL11" i="31"/>
  <c r="AU11" i="31" s="1"/>
  <c r="AH81" i="38"/>
  <c r="AQ81" i="38" s="1"/>
  <c r="AS31" i="31"/>
  <c r="AL31" i="31"/>
  <c r="AU31" i="31" s="1"/>
  <c r="AR78" i="87"/>
  <c r="X80" i="81"/>
  <c r="Y80" i="81"/>
  <c r="W79" i="46"/>
  <c r="AG78" i="46"/>
  <c r="AP78" i="46" s="1"/>
  <c r="AE78" i="46"/>
  <c r="AF78" i="46"/>
  <c r="AO78" i="46" s="1"/>
  <c r="AS67" i="31"/>
  <c r="AL67" i="31"/>
  <c r="AU67" i="31" s="1"/>
  <c r="AI80" i="37"/>
  <c r="AN80" i="37"/>
  <c r="AG79" i="90"/>
  <c r="AP79" i="90" s="1"/>
  <c r="AF79" i="90"/>
  <c r="AO79" i="90" s="1"/>
  <c r="AE79" i="90"/>
  <c r="W80" i="90"/>
  <c r="AH78" i="83"/>
  <c r="AQ78" i="83" s="1"/>
  <c r="AR76" i="29"/>
  <c r="AH79" i="43"/>
  <c r="AQ79" i="43" s="1"/>
  <c r="AQ81" i="43" s="1"/>
  <c r="AZ3" i="43"/>
  <c r="AX5" i="43" s="1"/>
  <c r="S5" i="43" s="1"/>
  <c r="AC5" i="43" s="1"/>
  <c r="AB6" i="43" s="1"/>
  <c r="AX53" i="43"/>
  <c r="S53" i="43" s="1"/>
  <c r="AC53" i="43" s="1"/>
  <c r="AB54" i="43" s="1"/>
  <c r="AX57" i="43"/>
  <c r="S57" i="43" s="1"/>
  <c r="AC57" i="43" s="1"/>
  <c r="AB58" i="43" s="1"/>
  <c r="AX60" i="43"/>
  <c r="S60" i="43" s="1"/>
  <c r="AC60" i="43" s="1"/>
  <c r="AB61" i="43" s="1"/>
  <c r="AX63" i="43"/>
  <c r="S63" i="43" s="1"/>
  <c r="AC63" i="43" s="1"/>
  <c r="AB64" i="43" s="1"/>
  <c r="AX65" i="43"/>
  <c r="S65" i="43" s="1"/>
  <c r="AC65" i="43" s="1"/>
  <c r="AB66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6" i="43"/>
  <c r="S76" i="43" s="1"/>
  <c r="AC76" i="43" s="1"/>
  <c r="AB77" i="43" s="1"/>
  <c r="AX75" i="43"/>
  <c r="S75" i="43" s="1"/>
  <c r="AC75" i="43" s="1"/>
  <c r="AB76" i="43" s="1"/>
  <c r="AX78" i="43"/>
  <c r="S78" i="43" s="1"/>
  <c r="AC78" i="43" s="1"/>
  <c r="AB79" i="43" s="1"/>
  <c r="AX74" i="43"/>
  <c r="S74" i="43" s="1"/>
  <c r="AC74" i="43" s="1"/>
  <c r="AB75" i="43" s="1"/>
  <c r="AX77" i="43"/>
  <c r="S77" i="43" s="1"/>
  <c r="AC77" i="43" s="1"/>
  <c r="AB78" i="43" s="1"/>
  <c r="AS25" i="31"/>
  <c r="AL25" i="31"/>
  <c r="AU25" i="31" s="1"/>
  <c r="AH79" i="87"/>
  <c r="AQ79" i="87" s="1"/>
  <c r="AQ81" i="87" s="1"/>
  <c r="AZ3" i="87"/>
  <c r="AX7" i="87" s="1"/>
  <c r="S7" i="87" s="1"/>
  <c r="AC7" i="87" s="1"/>
  <c r="AB8" i="87" s="1"/>
  <c r="AH80" i="42"/>
  <c r="AQ80" i="42" s="1"/>
  <c r="AS17" i="31"/>
  <c r="AL17" i="31"/>
  <c r="AU17" i="31" s="1"/>
  <c r="AL35" i="31"/>
  <c r="AU35" i="31" s="1"/>
  <c r="AS53" i="31"/>
  <c r="AL53" i="31"/>
  <c r="AU53" i="31" s="1"/>
  <c r="AS71" i="31"/>
  <c r="AL71" i="31"/>
  <c r="AU71" i="31" s="1"/>
  <c r="AG79" i="41"/>
  <c r="AP79" i="41" s="1"/>
  <c r="AF79" i="41"/>
  <c r="AO79" i="41" s="1"/>
  <c r="AE79" i="41"/>
  <c r="W80" i="41"/>
  <c r="Z81" i="38"/>
  <c r="AR80" i="38"/>
  <c r="AS30" i="31"/>
  <c r="AL30" i="31"/>
  <c r="AU30" i="31" s="1"/>
  <c r="AS48" i="31"/>
  <c r="AL48" i="31"/>
  <c r="AU48" i="31" s="1"/>
  <c r="AS66" i="31"/>
  <c r="AL66" i="31"/>
  <c r="AU66" i="31" s="1"/>
  <c r="W76" i="89"/>
  <c r="AE75" i="89"/>
  <c r="AF75" i="89"/>
  <c r="AO75" i="89" s="1"/>
  <c r="AG75" i="89"/>
  <c r="AP75" i="89" s="1"/>
  <c r="AH80" i="86"/>
  <c r="AQ80" i="86" s="1"/>
  <c r="AN76" i="27"/>
  <c r="AI76" i="27"/>
  <c r="AS14" i="31"/>
  <c r="AL14" i="31"/>
  <c r="AU14" i="31" s="1"/>
  <c r="AS50" i="31"/>
  <c r="AL50" i="31"/>
  <c r="AU50" i="31" s="1"/>
  <c r="AS68" i="31"/>
  <c r="AL68" i="31"/>
  <c r="AU68" i="31" s="1"/>
  <c r="AR79" i="73"/>
  <c r="AR77" i="46"/>
  <c r="X76" i="94"/>
  <c r="Y76" i="94"/>
  <c r="AG80" i="26"/>
  <c r="AP80" i="26" s="1"/>
  <c r="AF80" i="26"/>
  <c r="AO80" i="26" s="1"/>
  <c r="AE80" i="26"/>
  <c r="W81" i="26"/>
  <c r="AS21" i="31"/>
  <c r="AL21" i="31"/>
  <c r="AU21" i="31" s="1"/>
  <c r="AS78" i="31"/>
  <c r="AL78" i="31"/>
  <c r="AU78" i="31" s="1"/>
  <c r="AR76" i="35"/>
  <c r="AS9" i="31"/>
  <c r="AL61" i="31"/>
  <c r="AU61" i="31" s="1"/>
  <c r="Y77" i="27"/>
  <c r="X77" i="27"/>
  <c r="AN77" i="45"/>
  <c r="AI77" i="45"/>
  <c r="AS19" i="31"/>
  <c r="AL19" i="31"/>
  <c r="AU19" i="31" s="1"/>
  <c r="X78" i="47"/>
  <c r="Y78" i="47"/>
  <c r="AS39" i="31"/>
  <c r="AL39" i="31"/>
  <c r="AU39" i="31" s="1"/>
  <c r="AS10" i="31"/>
  <c r="AL10" i="31"/>
  <c r="AU10" i="31" s="1"/>
  <c r="AH79" i="82"/>
  <c r="AQ79" i="82" s="1"/>
  <c r="AS75" i="31"/>
  <c r="AL75" i="31"/>
  <c r="AU75" i="31" s="1"/>
  <c r="AH77" i="29"/>
  <c r="AQ77" i="29" s="1"/>
  <c r="AG75" i="75"/>
  <c r="AP75" i="75" s="1"/>
  <c r="AF75" i="75"/>
  <c r="AO75" i="75" s="1"/>
  <c r="AE75" i="75"/>
  <c r="W76" i="75"/>
  <c r="AR79" i="25"/>
  <c r="Y81" i="77"/>
  <c r="X81" i="77"/>
  <c r="Z78" i="83"/>
  <c r="X80" i="33"/>
  <c r="Y80" i="33"/>
  <c r="Z79" i="87"/>
  <c r="AR78" i="82"/>
  <c r="AL23" i="31"/>
  <c r="AU23" i="31" s="1"/>
  <c r="AS41" i="31"/>
  <c r="AL41" i="31"/>
  <c r="AU41" i="31" s="1"/>
  <c r="AN79" i="31"/>
  <c r="AN81" i="31" s="1"/>
  <c r="AI79" i="31"/>
  <c r="AR77" i="78"/>
  <c r="AH77" i="35"/>
  <c r="AQ77" i="35" s="1"/>
  <c r="AS18" i="31"/>
  <c r="AL18" i="31"/>
  <c r="AU18" i="31" s="1"/>
  <c r="AS36" i="31"/>
  <c r="AL36" i="31"/>
  <c r="AU36" i="31" s="1"/>
  <c r="AS54" i="31"/>
  <c r="AL54" i="31"/>
  <c r="AU54" i="31" s="1"/>
  <c r="AS72" i="31"/>
  <c r="AL72" i="31"/>
  <c r="AU72" i="31" s="1"/>
  <c r="Z80" i="86"/>
  <c r="AH80" i="85"/>
  <c r="AQ80" i="85" s="1"/>
  <c r="AS20" i="31"/>
  <c r="AL20" i="31"/>
  <c r="AU20" i="31" s="1"/>
  <c r="AS38" i="31"/>
  <c r="AL38" i="31"/>
  <c r="AU38" i="31" s="1"/>
  <c r="AS56" i="31"/>
  <c r="AL56" i="31"/>
  <c r="AU56" i="31" s="1"/>
  <c r="AS74" i="31"/>
  <c r="AL74" i="31"/>
  <c r="AU74" i="31" s="1"/>
  <c r="AN79" i="81"/>
  <c r="AI79" i="81"/>
  <c r="AN77" i="47"/>
  <c r="AI77" i="47"/>
  <c r="Y80" i="30"/>
  <c r="X80" i="30"/>
  <c r="X79" i="39"/>
  <c r="Y79" i="39"/>
  <c r="AS5" i="31"/>
  <c r="AL5" i="31"/>
  <c r="AU5" i="31" s="1"/>
  <c r="AS57" i="31"/>
  <c r="AH79" i="34"/>
  <c r="AQ79" i="34" s="1"/>
  <c r="AS16" i="31"/>
  <c r="AL16" i="31"/>
  <c r="AU16" i="31" s="1"/>
  <c r="AS52" i="31"/>
  <c r="AL52" i="31"/>
  <c r="AU52" i="31" s="1"/>
  <c r="AR78" i="34"/>
  <c r="AN80" i="77"/>
  <c r="AI80" i="77"/>
  <c r="Z79" i="82"/>
  <c r="AS33" i="31"/>
  <c r="AL33" i="31"/>
  <c r="AU33" i="31" s="1"/>
  <c r="AS51" i="31"/>
  <c r="AL51" i="31"/>
  <c r="AU51" i="31" s="1"/>
  <c r="AS69" i="31"/>
  <c r="AL69" i="31"/>
  <c r="AU69" i="31" s="1"/>
  <c r="AN79" i="33"/>
  <c r="AI79" i="33"/>
  <c r="AH78" i="78"/>
  <c r="AQ78" i="78" s="1"/>
  <c r="AH80" i="25"/>
  <c r="AQ80" i="25" s="1"/>
  <c r="AR78" i="93"/>
  <c r="Z77" i="29"/>
  <c r="AS3" i="31"/>
  <c r="AL3" i="31"/>
  <c r="AU3" i="31" s="1"/>
  <c r="AS22" i="31"/>
  <c r="AL22" i="31"/>
  <c r="AU22" i="31" s="1"/>
  <c r="AS58" i="31"/>
  <c r="AL58" i="31"/>
  <c r="AU58" i="31" s="1"/>
  <c r="AS76" i="31"/>
  <c r="AS6" i="31"/>
  <c r="AL6" i="31"/>
  <c r="AU6" i="31" s="1"/>
  <c r="AS37" i="31"/>
  <c r="AL37" i="31"/>
  <c r="AU37" i="31" s="1"/>
  <c r="W77" i="74"/>
  <c r="AG76" i="74"/>
  <c r="AP76" i="74" s="1"/>
  <c r="AF76" i="74"/>
  <c r="AO76" i="74" s="1"/>
  <c r="AE76" i="74"/>
  <c r="AR77" i="83"/>
  <c r="Z77" i="35"/>
  <c r="AS77" i="31"/>
  <c r="AL77" i="31"/>
  <c r="AU77" i="31" s="1"/>
  <c r="AS7" i="31"/>
  <c r="AL7" i="31"/>
  <c r="AU7" i="31" s="1"/>
  <c r="Z80" i="85"/>
  <c r="AH78" i="46"/>
  <c r="AQ78" i="46" s="1"/>
  <c r="AS49" i="31"/>
  <c r="AL49" i="31"/>
  <c r="AU49" i="31" s="1"/>
  <c r="AN75" i="94"/>
  <c r="AI75" i="94"/>
  <c r="AN79" i="30"/>
  <c r="AI78" i="39"/>
  <c r="AN78" i="39"/>
  <c r="AL59" i="31" l="1"/>
  <c r="AU59" i="31" s="1"/>
  <c r="AX75" i="87"/>
  <c r="S75" i="87" s="1"/>
  <c r="AC75" i="87" s="1"/>
  <c r="AB76" i="87" s="1"/>
  <c r="AX65" i="87"/>
  <c r="S65" i="87" s="1"/>
  <c r="AC65" i="87" s="1"/>
  <c r="AB66" i="87" s="1"/>
  <c r="AX55" i="87"/>
  <c r="S55" i="87" s="1"/>
  <c r="AC55" i="87" s="1"/>
  <c r="AB56" i="87" s="1"/>
  <c r="AX77" i="87"/>
  <c r="S77" i="87" s="1"/>
  <c r="AC77" i="87" s="1"/>
  <c r="AB78" i="87" s="1"/>
  <c r="AX56" i="87"/>
  <c r="S56" i="87" s="1"/>
  <c r="AC56" i="87" s="1"/>
  <c r="AB57" i="87" s="1"/>
  <c r="AK57" i="87" s="1"/>
  <c r="AT57" i="87" s="1"/>
  <c r="AL9" i="31"/>
  <c r="AU9" i="31" s="1"/>
  <c r="AX74" i="87"/>
  <c r="S74" i="87" s="1"/>
  <c r="AC74" i="87" s="1"/>
  <c r="AB75" i="87" s="1"/>
  <c r="AX64" i="87"/>
  <c r="S64" i="87" s="1"/>
  <c r="AC64" i="87" s="1"/>
  <c r="AB65" i="87" s="1"/>
  <c r="AX54" i="87"/>
  <c r="S54" i="87" s="1"/>
  <c r="AC54" i="87" s="1"/>
  <c r="AB55" i="87" s="1"/>
  <c r="AL26" i="31"/>
  <c r="AU26" i="31" s="1"/>
  <c r="AL70" i="31"/>
  <c r="AU70" i="31" s="1"/>
  <c r="AL32" i="31"/>
  <c r="AU32" i="31" s="1"/>
  <c r="AX71" i="87"/>
  <c r="S71" i="87" s="1"/>
  <c r="AC71" i="87" s="1"/>
  <c r="AB72" i="87" s="1"/>
  <c r="AX62" i="87"/>
  <c r="S62" i="87" s="1"/>
  <c r="AC62" i="87" s="1"/>
  <c r="AB63" i="87" s="1"/>
  <c r="AX47" i="87"/>
  <c r="S47" i="87" s="1"/>
  <c r="AC47" i="87" s="1"/>
  <c r="AB48" i="87" s="1"/>
  <c r="AL60" i="31"/>
  <c r="AU60" i="31" s="1"/>
  <c r="AI79" i="30"/>
  <c r="AL64" i="31"/>
  <c r="AU64" i="31" s="1"/>
  <c r="AX70" i="87"/>
  <c r="S70" i="87" s="1"/>
  <c r="AC70" i="87" s="1"/>
  <c r="AB71" i="87" s="1"/>
  <c r="AX61" i="87"/>
  <c r="S61" i="87" s="1"/>
  <c r="AC61" i="87" s="1"/>
  <c r="AB62" i="87" s="1"/>
  <c r="AX41" i="87"/>
  <c r="S41" i="87" s="1"/>
  <c r="AC41" i="87" s="1"/>
  <c r="AB42" i="87" s="1"/>
  <c r="AX68" i="87"/>
  <c r="S68" i="87" s="1"/>
  <c r="AC68" i="87" s="1"/>
  <c r="AB69" i="87" s="1"/>
  <c r="AX76" i="87"/>
  <c r="S76" i="87" s="1"/>
  <c r="AC76" i="87" s="1"/>
  <c r="AB77" i="87" s="1"/>
  <c r="AJ77" i="87" s="1"/>
  <c r="AX69" i="87"/>
  <c r="S69" i="87" s="1"/>
  <c r="AC69" i="87" s="1"/>
  <c r="AB70" i="87" s="1"/>
  <c r="AX58" i="87"/>
  <c r="S58" i="87" s="1"/>
  <c r="AC58" i="87" s="1"/>
  <c r="AB59" i="87" s="1"/>
  <c r="AX24" i="87"/>
  <c r="S24" i="87" s="1"/>
  <c r="AC24" i="87" s="1"/>
  <c r="AB25" i="87" s="1"/>
  <c r="AL40" i="31"/>
  <c r="AU40" i="31" s="1"/>
  <c r="AX51" i="43"/>
  <c r="S51" i="43" s="1"/>
  <c r="AC51" i="43" s="1"/>
  <c r="AB52" i="43" s="1"/>
  <c r="AL24" i="31"/>
  <c r="AU24" i="31" s="1"/>
  <c r="AX79" i="43"/>
  <c r="S79" i="43" s="1"/>
  <c r="AC79" i="43" s="1"/>
  <c r="AL34" i="31"/>
  <c r="AU34" i="31" s="1"/>
  <c r="AL28" i="31"/>
  <c r="AU28" i="31" s="1"/>
  <c r="AX69" i="43"/>
  <c r="S69" i="43" s="1"/>
  <c r="AC69" i="43" s="1"/>
  <c r="AB70" i="43" s="1"/>
  <c r="AX59" i="43"/>
  <c r="S59" i="43" s="1"/>
  <c r="AC59" i="43" s="1"/>
  <c r="AB60" i="43" s="1"/>
  <c r="AX49" i="43"/>
  <c r="S49" i="43" s="1"/>
  <c r="AC49" i="43" s="1"/>
  <c r="AB50" i="43" s="1"/>
  <c r="AJ50" i="43" s="1"/>
  <c r="AE79" i="43"/>
  <c r="AX48" i="87"/>
  <c r="S48" i="87" s="1"/>
  <c r="AC48" i="87" s="1"/>
  <c r="AB49" i="87" s="1"/>
  <c r="AX66" i="43"/>
  <c r="S66" i="43" s="1"/>
  <c r="AC66" i="43" s="1"/>
  <c r="AB67" i="43" s="1"/>
  <c r="AX58" i="43"/>
  <c r="S58" i="43" s="1"/>
  <c r="AC58" i="43" s="1"/>
  <c r="AB59" i="43" s="1"/>
  <c r="AX43" i="43"/>
  <c r="S43" i="43" s="1"/>
  <c r="AC43" i="43" s="1"/>
  <c r="AB44" i="43" s="1"/>
  <c r="AL57" i="31"/>
  <c r="AU57" i="31" s="1"/>
  <c r="AX42" i="87"/>
  <c r="S42" i="87" s="1"/>
  <c r="AC42" i="87" s="1"/>
  <c r="AB43" i="87" s="1"/>
  <c r="AX64" i="43"/>
  <c r="S64" i="43" s="1"/>
  <c r="AC64" i="43" s="1"/>
  <c r="AB65" i="43" s="1"/>
  <c r="AX54" i="43"/>
  <c r="S54" i="43" s="1"/>
  <c r="AC54" i="43" s="1"/>
  <c r="AB55" i="43" s="1"/>
  <c r="AT81" i="31"/>
  <c r="AG79" i="43"/>
  <c r="AP79" i="43" s="1"/>
  <c r="AP81" i="43" s="1"/>
  <c r="AX23" i="87"/>
  <c r="S23" i="87" s="1"/>
  <c r="AC23" i="87" s="1"/>
  <c r="AB24" i="87" s="1"/>
  <c r="AK24" i="87" s="1"/>
  <c r="AT24" i="87" s="1"/>
  <c r="AX42" i="43"/>
  <c r="S42" i="43" s="1"/>
  <c r="AC42" i="43" s="1"/>
  <c r="AB43" i="43" s="1"/>
  <c r="AX33" i="43"/>
  <c r="S33" i="43" s="1"/>
  <c r="AC33" i="43" s="1"/>
  <c r="AB34" i="43" s="1"/>
  <c r="AX73" i="87"/>
  <c r="S73" i="87" s="1"/>
  <c r="AC73" i="87" s="1"/>
  <c r="AB74" i="87" s="1"/>
  <c r="AJ74" i="87" s="1"/>
  <c r="AX67" i="87"/>
  <c r="S67" i="87" s="1"/>
  <c r="AC67" i="87" s="1"/>
  <c r="AB68" i="87" s="1"/>
  <c r="AX60" i="87"/>
  <c r="S60" i="87" s="1"/>
  <c r="AC60" i="87" s="1"/>
  <c r="AB61" i="87" s="1"/>
  <c r="AX53" i="87"/>
  <c r="S53" i="87" s="1"/>
  <c r="AC53" i="87" s="1"/>
  <c r="AB54" i="87" s="1"/>
  <c r="AJ54" i="87" s="1"/>
  <c r="AX35" i="87"/>
  <c r="S35" i="87" s="1"/>
  <c r="AC35" i="87" s="1"/>
  <c r="AB36" i="87" s="1"/>
  <c r="AX68" i="43"/>
  <c r="S68" i="43" s="1"/>
  <c r="AC68" i="43" s="1"/>
  <c r="AB69" i="43" s="1"/>
  <c r="AX62" i="43"/>
  <c r="S62" i="43" s="1"/>
  <c r="AC62" i="43" s="1"/>
  <c r="AB63" i="43" s="1"/>
  <c r="AJ63" i="43" s="1"/>
  <c r="AX56" i="43"/>
  <c r="S56" i="43" s="1"/>
  <c r="AC56" i="43" s="1"/>
  <c r="AB57" i="43" s="1"/>
  <c r="AX48" i="43"/>
  <c r="S48" i="43" s="1"/>
  <c r="AC48" i="43" s="1"/>
  <c r="AB49" i="43" s="1"/>
  <c r="AL55" i="31"/>
  <c r="AU55" i="31" s="1"/>
  <c r="Z79" i="39"/>
  <c r="AX78" i="87"/>
  <c r="S78" i="87" s="1"/>
  <c r="AC78" i="87" s="1"/>
  <c r="AB79" i="87" s="1"/>
  <c r="AX72" i="87"/>
  <c r="S72" i="87" s="1"/>
  <c r="AC72" i="87" s="1"/>
  <c r="AB73" i="87" s="1"/>
  <c r="AJ73" i="87" s="1"/>
  <c r="AX66" i="87"/>
  <c r="S66" i="87" s="1"/>
  <c r="AC66" i="87" s="1"/>
  <c r="AB67" i="87" s="1"/>
  <c r="AX59" i="87"/>
  <c r="S59" i="87" s="1"/>
  <c r="AC59" i="87" s="1"/>
  <c r="AB60" i="87" s="1"/>
  <c r="AX49" i="87"/>
  <c r="S49" i="87" s="1"/>
  <c r="AC49" i="87" s="1"/>
  <c r="AB50" i="87" s="1"/>
  <c r="AJ50" i="87" s="1"/>
  <c r="AX30" i="87"/>
  <c r="S30" i="87" s="1"/>
  <c r="AC30" i="87" s="1"/>
  <c r="AB31" i="87" s="1"/>
  <c r="AX73" i="43"/>
  <c r="S73" i="43" s="1"/>
  <c r="AC73" i="43" s="1"/>
  <c r="AB74" i="43" s="1"/>
  <c r="AX67" i="43"/>
  <c r="S67" i="43" s="1"/>
  <c r="AC67" i="43" s="1"/>
  <c r="AB68" i="43" s="1"/>
  <c r="AK68" i="43" s="1"/>
  <c r="AT68" i="43" s="1"/>
  <c r="AX61" i="43"/>
  <c r="S61" i="43" s="1"/>
  <c r="AC61" i="43" s="1"/>
  <c r="AB62" i="43" s="1"/>
  <c r="AX55" i="43"/>
  <c r="S55" i="43" s="1"/>
  <c r="AC55" i="43" s="1"/>
  <c r="AB56" i="43" s="1"/>
  <c r="AX45" i="43"/>
  <c r="S45" i="43" s="1"/>
  <c r="AC45" i="43" s="1"/>
  <c r="AB46" i="43" s="1"/>
  <c r="AJ46" i="43" s="1"/>
  <c r="W79" i="78"/>
  <c r="AL12" i="31"/>
  <c r="AU12" i="31" s="1"/>
  <c r="Z81" i="77"/>
  <c r="W82" i="77" s="1"/>
  <c r="AE78" i="78"/>
  <c r="AF78" i="78"/>
  <c r="AO78" i="78" s="1"/>
  <c r="AX39" i="43"/>
  <c r="S39" i="43" s="1"/>
  <c r="AC39" i="43" s="1"/>
  <c r="AB40" i="43" s="1"/>
  <c r="AK40" i="43" s="1"/>
  <c r="AT40" i="43" s="1"/>
  <c r="AL43" i="31"/>
  <c r="AU43" i="31" s="1"/>
  <c r="AX34" i="43"/>
  <c r="S34" i="43" s="1"/>
  <c r="AC34" i="43" s="1"/>
  <c r="AB35" i="43" s="1"/>
  <c r="AX36" i="87"/>
  <c r="S36" i="87" s="1"/>
  <c r="AC36" i="87" s="1"/>
  <c r="AB37" i="87" s="1"/>
  <c r="AX16" i="87"/>
  <c r="S16" i="87" s="1"/>
  <c r="AC16" i="87" s="1"/>
  <c r="AB17" i="87" s="1"/>
  <c r="AX47" i="43"/>
  <c r="S47" i="43" s="1"/>
  <c r="AC47" i="43" s="1"/>
  <c r="AB48" i="43" s="1"/>
  <c r="AX41" i="43"/>
  <c r="S41" i="43" s="1"/>
  <c r="AC41" i="43" s="1"/>
  <c r="AB42" i="43" s="1"/>
  <c r="AJ42" i="43" s="1"/>
  <c r="AX28" i="43"/>
  <c r="S28" i="43" s="1"/>
  <c r="AC28" i="43" s="1"/>
  <c r="AB29" i="43" s="1"/>
  <c r="AE79" i="34"/>
  <c r="AX52" i="43"/>
  <c r="S52" i="43" s="1"/>
  <c r="AC52" i="43" s="1"/>
  <c r="AB53" i="43" s="1"/>
  <c r="AJ53" i="43" s="1"/>
  <c r="AX46" i="43"/>
  <c r="S46" i="43" s="1"/>
  <c r="AC46" i="43" s="1"/>
  <c r="AB47" i="43" s="1"/>
  <c r="AX40" i="43"/>
  <c r="S40" i="43" s="1"/>
  <c r="AC40" i="43" s="1"/>
  <c r="AB41" i="43" s="1"/>
  <c r="AX19" i="43"/>
  <c r="S19" i="43" s="1"/>
  <c r="AC19" i="43" s="1"/>
  <c r="AB20" i="43" s="1"/>
  <c r="AK20" i="43" s="1"/>
  <c r="AT20" i="43" s="1"/>
  <c r="AG79" i="34"/>
  <c r="AP79" i="34" s="1"/>
  <c r="AG79" i="93"/>
  <c r="AP79" i="93" s="1"/>
  <c r="W80" i="34"/>
  <c r="X80" i="34" s="1"/>
  <c r="Z80" i="30"/>
  <c r="AX43" i="87"/>
  <c r="S43" i="87" s="1"/>
  <c r="AC43" i="87" s="1"/>
  <c r="AB44" i="87" s="1"/>
  <c r="AX29" i="87"/>
  <c r="S29" i="87" s="1"/>
  <c r="AC29" i="87" s="1"/>
  <c r="AB30" i="87" s="1"/>
  <c r="AK30" i="87" s="1"/>
  <c r="AT30" i="87" s="1"/>
  <c r="AX50" i="43"/>
  <c r="S50" i="43" s="1"/>
  <c r="AC50" i="43" s="1"/>
  <c r="AB51" i="43" s="1"/>
  <c r="AX44" i="43"/>
  <c r="S44" i="43" s="1"/>
  <c r="AC44" i="43" s="1"/>
  <c r="AB45" i="43" s="1"/>
  <c r="AK45" i="43" s="1"/>
  <c r="AT45" i="43" s="1"/>
  <c r="AX35" i="43"/>
  <c r="S35" i="43" s="1"/>
  <c r="AC35" i="43" s="1"/>
  <c r="AB36" i="43" s="1"/>
  <c r="AX37" i="87"/>
  <c r="S37" i="87" s="1"/>
  <c r="AC37" i="87" s="1"/>
  <c r="AB38" i="87" s="1"/>
  <c r="AX31" i="87"/>
  <c r="S31" i="87" s="1"/>
  <c r="AC31" i="87" s="1"/>
  <c r="AB32" i="87" s="1"/>
  <c r="AX25" i="87"/>
  <c r="S25" i="87" s="1"/>
  <c r="AC25" i="87" s="1"/>
  <c r="AB26" i="87" s="1"/>
  <c r="AK26" i="87" s="1"/>
  <c r="AT26" i="87" s="1"/>
  <c r="AX18" i="87"/>
  <c r="S18" i="87" s="1"/>
  <c r="AC18" i="87" s="1"/>
  <c r="AB19" i="87" s="1"/>
  <c r="AX9" i="87"/>
  <c r="S9" i="87" s="1"/>
  <c r="AC9" i="87" s="1"/>
  <c r="AB10" i="87" s="1"/>
  <c r="AX36" i="43"/>
  <c r="S36" i="43" s="1"/>
  <c r="AC36" i="43" s="1"/>
  <c r="AB37" i="43" s="1"/>
  <c r="AX30" i="43"/>
  <c r="S30" i="43" s="1"/>
  <c r="AC30" i="43" s="1"/>
  <c r="AB31" i="43" s="1"/>
  <c r="AX24" i="43"/>
  <c r="S24" i="43" s="1"/>
  <c r="AC24" i="43" s="1"/>
  <c r="AB25" i="43" s="1"/>
  <c r="AX10" i="43"/>
  <c r="S10" i="43" s="1"/>
  <c r="AC10" i="43" s="1"/>
  <c r="AB11" i="43" s="1"/>
  <c r="AK11" i="43" s="1"/>
  <c r="AT11" i="43" s="1"/>
  <c r="AX17" i="87"/>
  <c r="S17" i="87" s="1"/>
  <c r="AC17" i="87" s="1"/>
  <c r="AB18" i="87" s="1"/>
  <c r="AX4" i="87"/>
  <c r="S4" i="87" s="1"/>
  <c r="AC4" i="87" s="1"/>
  <c r="AB5" i="87" s="1"/>
  <c r="AK5" i="87" s="1"/>
  <c r="AT5" i="87" s="1"/>
  <c r="AX29" i="43"/>
  <c r="S29" i="43" s="1"/>
  <c r="AC29" i="43" s="1"/>
  <c r="AB30" i="43" s="1"/>
  <c r="AJ30" i="43" s="1"/>
  <c r="AX22" i="43"/>
  <c r="S22" i="43" s="1"/>
  <c r="AC22" i="43" s="1"/>
  <c r="AB23" i="43" s="1"/>
  <c r="AX9" i="43"/>
  <c r="S9" i="43" s="1"/>
  <c r="AC9" i="43" s="1"/>
  <c r="AB10" i="43" s="1"/>
  <c r="AX52" i="87"/>
  <c r="S52" i="87" s="1"/>
  <c r="AC52" i="87" s="1"/>
  <c r="AB53" i="87" s="1"/>
  <c r="AJ53" i="87" s="1"/>
  <c r="AX46" i="87"/>
  <c r="S46" i="87" s="1"/>
  <c r="AC46" i="87" s="1"/>
  <c r="AB47" i="87" s="1"/>
  <c r="AX40" i="87"/>
  <c r="S40" i="87" s="1"/>
  <c r="AC40" i="87" s="1"/>
  <c r="AB41" i="87" s="1"/>
  <c r="AJ41" i="87" s="1"/>
  <c r="AX34" i="87"/>
  <c r="S34" i="87" s="1"/>
  <c r="AC34" i="87" s="1"/>
  <c r="AB35" i="87" s="1"/>
  <c r="AJ35" i="87" s="1"/>
  <c r="AX28" i="87"/>
  <c r="S28" i="87" s="1"/>
  <c r="AC28" i="87" s="1"/>
  <c r="AB29" i="87" s="1"/>
  <c r="AX22" i="87"/>
  <c r="S22" i="87" s="1"/>
  <c r="AC22" i="87" s="1"/>
  <c r="AB23" i="87" s="1"/>
  <c r="AX15" i="87"/>
  <c r="S15" i="87" s="1"/>
  <c r="AC15" i="87" s="1"/>
  <c r="AB16" i="87" s="1"/>
  <c r="AJ16" i="87" s="1"/>
  <c r="AX27" i="43"/>
  <c r="S27" i="43" s="1"/>
  <c r="AC27" i="43" s="1"/>
  <c r="AB28" i="43" s="1"/>
  <c r="AX18" i="43"/>
  <c r="S18" i="43" s="1"/>
  <c r="AC18" i="43" s="1"/>
  <c r="AB19" i="43" s="1"/>
  <c r="AX63" i="87"/>
  <c r="S63" i="87" s="1"/>
  <c r="AC63" i="87" s="1"/>
  <c r="AB64" i="87" s="1"/>
  <c r="AJ64" i="87" s="1"/>
  <c r="AX57" i="87"/>
  <c r="S57" i="87" s="1"/>
  <c r="AC57" i="87" s="1"/>
  <c r="AB58" i="87" s="1"/>
  <c r="AX51" i="87"/>
  <c r="S51" i="87" s="1"/>
  <c r="AC51" i="87" s="1"/>
  <c r="AB52" i="87" s="1"/>
  <c r="AX45" i="87"/>
  <c r="S45" i="87" s="1"/>
  <c r="AC45" i="87" s="1"/>
  <c r="AB46" i="87" s="1"/>
  <c r="AK46" i="87" s="1"/>
  <c r="AT46" i="87" s="1"/>
  <c r="AX39" i="87"/>
  <c r="S39" i="87" s="1"/>
  <c r="AC39" i="87" s="1"/>
  <c r="AB40" i="87" s="1"/>
  <c r="AX33" i="87"/>
  <c r="S33" i="87" s="1"/>
  <c r="AC33" i="87" s="1"/>
  <c r="AB34" i="87" s="1"/>
  <c r="AK34" i="87" s="1"/>
  <c r="AT34" i="87" s="1"/>
  <c r="AX27" i="87"/>
  <c r="S27" i="87" s="1"/>
  <c r="AC27" i="87" s="1"/>
  <c r="AB28" i="87" s="1"/>
  <c r="AJ28" i="87" s="1"/>
  <c r="AX21" i="87"/>
  <c r="S21" i="87" s="1"/>
  <c r="AC21" i="87" s="1"/>
  <c r="AB22" i="87" s="1"/>
  <c r="AX11" i="87"/>
  <c r="S11" i="87" s="1"/>
  <c r="AC11" i="87" s="1"/>
  <c r="AB12" i="87" s="1"/>
  <c r="AX38" i="43"/>
  <c r="S38" i="43" s="1"/>
  <c r="AC38" i="43" s="1"/>
  <c r="AB39" i="43" s="1"/>
  <c r="AK39" i="43" s="1"/>
  <c r="AT39" i="43" s="1"/>
  <c r="AX32" i="43"/>
  <c r="S32" i="43" s="1"/>
  <c r="AC32" i="43" s="1"/>
  <c r="AB33" i="43" s="1"/>
  <c r="AX26" i="43"/>
  <c r="S26" i="43" s="1"/>
  <c r="AC26" i="43" s="1"/>
  <c r="AB27" i="43" s="1"/>
  <c r="AK27" i="43" s="1"/>
  <c r="AT27" i="43" s="1"/>
  <c r="AX16" i="43"/>
  <c r="S16" i="43" s="1"/>
  <c r="AC16" i="43" s="1"/>
  <c r="AB17" i="43" s="1"/>
  <c r="AK17" i="43" s="1"/>
  <c r="AT17" i="43" s="1"/>
  <c r="AX50" i="87"/>
  <c r="S50" i="87" s="1"/>
  <c r="AC50" i="87" s="1"/>
  <c r="AB51" i="87" s="1"/>
  <c r="AX44" i="87"/>
  <c r="S44" i="87" s="1"/>
  <c r="AC44" i="87" s="1"/>
  <c r="AB45" i="87" s="1"/>
  <c r="AX38" i="87"/>
  <c r="S38" i="87" s="1"/>
  <c r="AC38" i="87" s="1"/>
  <c r="AB39" i="87" s="1"/>
  <c r="AK39" i="87" s="1"/>
  <c r="AT39" i="87" s="1"/>
  <c r="AX32" i="87"/>
  <c r="S32" i="87" s="1"/>
  <c r="AC32" i="87" s="1"/>
  <c r="AB33" i="87" s="1"/>
  <c r="AX26" i="87"/>
  <c r="S26" i="87" s="1"/>
  <c r="AC26" i="87" s="1"/>
  <c r="AB27" i="87" s="1"/>
  <c r="AK27" i="87" s="1"/>
  <c r="AT27" i="87" s="1"/>
  <c r="AX20" i="87"/>
  <c r="S20" i="87" s="1"/>
  <c r="AC20" i="87" s="1"/>
  <c r="AB21" i="87" s="1"/>
  <c r="AK21" i="87" s="1"/>
  <c r="AT21" i="87" s="1"/>
  <c r="AX10" i="87"/>
  <c r="S10" i="87" s="1"/>
  <c r="AC10" i="87" s="1"/>
  <c r="AB11" i="87" s="1"/>
  <c r="AX37" i="43"/>
  <c r="S37" i="43" s="1"/>
  <c r="AC37" i="43" s="1"/>
  <c r="AB38" i="43" s="1"/>
  <c r="AX31" i="43"/>
  <c r="S31" i="43" s="1"/>
  <c r="AC31" i="43" s="1"/>
  <c r="AB32" i="43" s="1"/>
  <c r="AK32" i="43" s="1"/>
  <c r="AT32" i="43" s="1"/>
  <c r="AX25" i="43"/>
  <c r="S25" i="43" s="1"/>
  <c r="AC25" i="43" s="1"/>
  <c r="AB26" i="43" s="1"/>
  <c r="AX15" i="43"/>
  <c r="S15" i="43" s="1"/>
  <c r="AC15" i="43" s="1"/>
  <c r="AB16" i="43" s="1"/>
  <c r="AX12" i="87"/>
  <c r="S12" i="87" s="1"/>
  <c r="AC12" i="87" s="1"/>
  <c r="AB13" i="87" s="1"/>
  <c r="AX6" i="87"/>
  <c r="S6" i="87" s="1"/>
  <c r="AC6" i="87" s="1"/>
  <c r="AB7" i="87" s="1"/>
  <c r="AX12" i="43"/>
  <c r="S12" i="43" s="1"/>
  <c r="AC12" i="43" s="1"/>
  <c r="AB13" i="43" s="1"/>
  <c r="AX4" i="43"/>
  <c r="S4" i="43" s="1"/>
  <c r="AC4" i="43" s="1"/>
  <c r="AB5" i="43" s="1"/>
  <c r="AJ5" i="43" s="1"/>
  <c r="Z77" i="27"/>
  <c r="W78" i="27" s="1"/>
  <c r="AX5" i="87"/>
  <c r="S5" i="87" s="1"/>
  <c r="AC5" i="87" s="1"/>
  <c r="AB6" i="87" s="1"/>
  <c r="AJ6" i="87" s="1"/>
  <c r="AX3" i="43"/>
  <c r="S3" i="43" s="1"/>
  <c r="AC3" i="43" s="1"/>
  <c r="AJ3" i="43" s="1"/>
  <c r="AX8" i="43"/>
  <c r="S8" i="43" s="1"/>
  <c r="AC8" i="43" s="1"/>
  <c r="AB9" i="43" s="1"/>
  <c r="AX14" i="87"/>
  <c r="S14" i="87" s="1"/>
  <c r="AC14" i="87" s="1"/>
  <c r="AB15" i="87" s="1"/>
  <c r="AX8" i="87"/>
  <c r="S8" i="87" s="1"/>
  <c r="AC8" i="87" s="1"/>
  <c r="AB9" i="87" s="1"/>
  <c r="AJ9" i="87" s="1"/>
  <c r="AX3" i="87"/>
  <c r="S3" i="87" s="1"/>
  <c r="AC3" i="87" s="1"/>
  <c r="AB4" i="87" s="1"/>
  <c r="AX21" i="43"/>
  <c r="S21" i="43" s="1"/>
  <c r="AC21" i="43" s="1"/>
  <c r="AB22" i="43" s="1"/>
  <c r="AJ22" i="43" s="1"/>
  <c r="AX14" i="43"/>
  <c r="S14" i="43" s="1"/>
  <c r="AC14" i="43" s="1"/>
  <c r="AB15" i="43" s="1"/>
  <c r="AK15" i="43" s="1"/>
  <c r="AT15" i="43" s="1"/>
  <c r="AX7" i="43"/>
  <c r="S7" i="43" s="1"/>
  <c r="AC7" i="43" s="1"/>
  <c r="AB8" i="43" s="1"/>
  <c r="AX19" i="87"/>
  <c r="S19" i="87" s="1"/>
  <c r="AC19" i="87" s="1"/>
  <c r="AB20" i="87" s="1"/>
  <c r="AX13" i="87"/>
  <c r="S13" i="87" s="1"/>
  <c r="AC13" i="87" s="1"/>
  <c r="AB14" i="87" s="1"/>
  <c r="AJ14" i="87" s="1"/>
  <c r="AX20" i="43"/>
  <c r="S20" i="43" s="1"/>
  <c r="AC20" i="43" s="1"/>
  <c r="AB21" i="43" s="1"/>
  <c r="AX13" i="43"/>
  <c r="S13" i="43" s="1"/>
  <c r="AC13" i="43" s="1"/>
  <c r="AB14" i="43" s="1"/>
  <c r="AK14" i="43" s="1"/>
  <c r="AT14" i="43" s="1"/>
  <c r="AX6" i="43"/>
  <c r="S6" i="43" s="1"/>
  <c r="AC6" i="43" s="1"/>
  <c r="AB7" i="43" s="1"/>
  <c r="AJ7" i="43" s="1"/>
  <c r="AF77" i="27"/>
  <c r="AO77" i="27" s="1"/>
  <c r="AE77" i="27"/>
  <c r="AE81" i="77"/>
  <c r="AK6" i="43"/>
  <c r="AT6" i="43" s="1"/>
  <c r="AH76" i="94"/>
  <c r="AQ76" i="94" s="1"/>
  <c r="AG81" i="38"/>
  <c r="AP81" i="38" s="1"/>
  <c r="AE81" i="38"/>
  <c r="AF81" i="38"/>
  <c r="AO81" i="38" s="1"/>
  <c r="W82" i="38"/>
  <c r="AR79" i="33"/>
  <c r="AI75" i="89"/>
  <c r="AN75" i="89"/>
  <c r="AK75" i="87"/>
  <c r="AT75" i="87" s="1"/>
  <c r="AJ75" i="87"/>
  <c r="AK69" i="87"/>
  <c r="AT69" i="87" s="1"/>
  <c r="AJ69" i="87"/>
  <c r="AK63" i="87"/>
  <c r="AT63" i="87" s="1"/>
  <c r="AK51" i="87"/>
  <c r="AT51" i="87" s="1"/>
  <c r="AJ51" i="87"/>
  <c r="AK45" i="87"/>
  <c r="AT45" i="87" s="1"/>
  <c r="AK33" i="87"/>
  <c r="AT33" i="87" s="1"/>
  <c r="AJ33" i="87"/>
  <c r="AJ21" i="87"/>
  <c r="AK15" i="87"/>
  <c r="AT15" i="87" s="1"/>
  <c r="AJ3" i="87"/>
  <c r="AJ79" i="43"/>
  <c r="AS79" i="43" s="1"/>
  <c r="AK79" i="43"/>
  <c r="AT79" i="43" s="1"/>
  <c r="AJ71" i="43"/>
  <c r="AK71" i="43"/>
  <c r="AT71" i="43" s="1"/>
  <c r="AK65" i="43"/>
  <c r="AT65" i="43" s="1"/>
  <c r="AJ65" i="43"/>
  <c r="AK59" i="43"/>
  <c r="AT59" i="43" s="1"/>
  <c r="AJ59" i="43"/>
  <c r="AK53" i="43"/>
  <c r="AT53" i="43" s="1"/>
  <c r="AK47" i="43"/>
  <c r="AT47" i="43" s="1"/>
  <c r="AJ47" i="43"/>
  <c r="AK41" i="43"/>
  <c r="AT41" i="43" s="1"/>
  <c r="AK35" i="43"/>
  <c r="AT35" i="43" s="1"/>
  <c r="AK29" i="43"/>
  <c r="AT29" i="43" s="1"/>
  <c r="AK23" i="43"/>
  <c r="AT23" i="43" s="1"/>
  <c r="AI79" i="90"/>
  <c r="AN79" i="90"/>
  <c r="X79" i="46"/>
  <c r="Y79" i="46"/>
  <c r="AI80" i="73"/>
  <c r="AN80" i="73"/>
  <c r="AN80" i="25"/>
  <c r="AI80" i="25"/>
  <c r="AJ44" i="87"/>
  <c r="AK44" i="87"/>
  <c r="AT44" i="87" s="1"/>
  <c r="AK8" i="87"/>
  <c r="AT8" i="87" s="1"/>
  <c r="AJ76" i="43"/>
  <c r="AK76" i="43"/>
  <c r="AT76" i="43" s="1"/>
  <c r="AJ58" i="43"/>
  <c r="AK58" i="43"/>
  <c r="AT58" i="43" s="1"/>
  <c r="AK52" i="43"/>
  <c r="AT52" i="43" s="1"/>
  <c r="AJ34" i="43"/>
  <c r="AK34" i="43"/>
  <c r="AT34" i="43" s="1"/>
  <c r="AJ28" i="43"/>
  <c r="AK28" i="43"/>
  <c r="AT28" i="43" s="1"/>
  <c r="AK10" i="43"/>
  <c r="AT10" i="43" s="1"/>
  <c r="AB4" i="43"/>
  <c r="AH78" i="45"/>
  <c r="AQ78" i="45" s="1"/>
  <c r="AE77" i="35"/>
  <c r="W78" i="35"/>
  <c r="AF77" i="35"/>
  <c r="AO77" i="35" s="1"/>
  <c r="AG77" i="35"/>
  <c r="AP77" i="35" s="1"/>
  <c r="AH80" i="33"/>
  <c r="AQ80" i="33" s="1"/>
  <c r="AJ68" i="87"/>
  <c r="AK68" i="87"/>
  <c r="AT68" i="87" s="1"/>
  <c r="AK56" i="87"/>
  <c r="AT56" i="87" s="1"/>
  <c r="AJ20" i="87"/>
  <c r="AK20" i="87"/>
  <c r="AT20" i="87" s="1"/>
  <c r="AJ64" i="43"/>
  <c r="AK64" i="43"/>
  <c r="AT64" i="43" s="1"/>
  <c r="AR78" i="39"/>
  <c r="AF80" i="85"/>
  <c r="AO80" i="85" s="1"/>
  <c r="AE80" i="85"/>
  <c r="W81" i="85"/>
  <c r="AG80" i="85"/>
  <c r="AP80" i="85" s="1"/>
  <c r="X77" i="74"/>
  <c r="Y77" i="74"/>
  <c r="W80" i="82"/>
  <c r="AE79" i="82"/>
  <c r="AF79" i="82"/>
  <c r="AO79" i="82" s="1"/>
  <c r="AG79" i="82"/>
  <c r="AP79" i="82" s="1"/>
  <c r="AR77" i="47"/>
  <c r="Z80" i="33"/>
  <c r="AR77" i="45"/>
  <c r="X81" i="26"/>
  <c r="Y81" i="26"/>
  <c r="Z76" i="94"/>
  <c r="Y76" i="89"/>
  <c r="X76" i="89"/>
  <c r="AK73" i="87"/>
  <c r="AT73" i="87" s="1"/>
  <c r="AJ67" i="87"/>
  <c r="AK67" i="87"/>
  <c r="AT67" i="87" s="1"/>
  <c r="AJ61" i="87"/>
  <c r="AK61" i="87"/>
  <c r="AT61" i="87" s="1"/>
  <c r="AJ55" i="87"/>
  <c r="AK55" i="87"/>
  <c r="AT55" i="87" s="1"/>
  <c r="AK49" i="87"/>
  <c r="AT49" i="87" s="1"/>
  <c r="AJ43" i="87"/>
  <c r="AK43" i="87"/>
  <c r="AT43" i="87" s="1"/>
  <c r="AK37" i="87"/>
  <c r="AT37" i="87" s="1"/>
  <c r="AJ31" i="87"/>
  <c r="AK31" i="87"/>
  <c r="AT31" i="87" s="1"/>
  <c r="AK25" i="87"/>
  <c r="AT25" i="87" s="1"/>
  <c r="AJ19" i="87"/>
  <c r="AK19" i="87"/>
  <c r="AT19" i="87" s="1"/>
  <c r="AK13" i="87"/>
  <c r="AT13" i="87" s="1"/>
  <c r="AJ7" i="87"/>
  <c r="AK7" i="87"/>
  <c r="AT7" i="87" s="1"/>
  <c r="AK77" i="43"/>
  <c r="AT77" i="43" s="1"/>
  <c r="AJ77" i="43"/>
  <c r="AJ69" i="43"/>
  <c r="AK69" i="43"/>
  <c r="AT69" i="43" s="1"/>
  <c r="AJ57" i="43"/>
  <c r="AK57" i="43"/>
  <c r="AT57" i="43" s="1"/>
  <c r="AJ51" i="43"/>
  <c r="AK51" i="43"/>
  <c r="AT51" i="43" s="1"/>
  <c r="AJ33" i="43"/>
  <c r="AK33" i="43"/>
  <c r="AT33" i="43" s="1"/>
  <c r="AJ27" i="43"/>
  <c r="AK21" i="43"/>
  <c r="AT21" i="43" s="1"/>
  <c r="AJ9" i="43"/>
  <c r="AK9" i="43"/>
  <c r="AT9" i="43" s="1"/>
  <c r="AH80" i="81"/>
  <c r="AQ80" i="81" s="1"/>
  <c r="AH81" i="37"/>
  <c r="AQ81" i="37" s="1"/>
  <c r="AG80" i="30"/>
  <c r="AP80" i="30" s="1"/>
  <c r="AF80" i="30"/>
  <c r="AO80" i="30" s="1"/>
  <c r="AE80" i="30"/>
  <c r="W81" i="30"/>
  <c r="AJ62" i="87"/>
  <c r="AK62" i="87"/>
  <c r="AT62" i="87" s="1"/>
  <c r="AK50" i="87"/>
  <c r="AT50" i="87" s="1"/>
  <c r="AJ70" i="43"/>
  <c r="AK70" i="43"/>
  <c r="AT70" i="43" s="1"/>
  <c r="AR80" i="77"/>
  <c r="AH79" i="39"/>
  <c r="AQ79" i="39" s="1"/>
  <c r="AQ81" i="39" s="1"/>
  <c r="AZ3" i="39"/>
  <c r="AX4" i="39" s="1"/>
  <c r="S4" i="39" s="1"/>
  <c r="AC4" i="39" s="1"/>
  <c r="AB5" i="39" s="1"/>
  <c r="AX79" i="87"/>
  <c r="S79" i="87" s="1"/>
  <c r="AC79" i="87" s="1"/>
  <c r="AJ79" i="87" s="1"/>
  <c r="AS79" i="87" s="1"/>
  <c r="AG79" i="87"/>
  <c r="AP79" i="87" s="1"/>
  <c r="AP81" i="87" s="1"/>
  <c r="AF79" i="87"/>
  <c r="AO79" i="87" s="1"/>
  <c r="AO81" i="87" s="1"/>
  <c r="AE79" i="87"/>
  <c r="AG78" i="83"/>
  <c r="AP78" i="83" s="1"/>
  <c r="AF78" i="83"/>
  <c r="AO78" i="83" s="1"/>
  <c r="W79" i="83"/>
  <c r="AE78" i="83"/>
  <c r="Y76" i="75"/>
  <c r="X76" i="75"/>
  <c r="X79" i="78"/>
  <c r="Y79" i="78"/>
  <c r="AN80" i="26"/>
  <c r="AI80" i="26"/>
  <c r="AR76" i="27"/>
  <c r="Y80" i="41"/>
  <c r="X80" i="41"/>
  <c r="AK77" i="87"/>
  <c r="AT77" i="87" s="1"/>
  <c r="AK72" i="87"/>
  <c r="AT72" i="87" s="1"/>
  <c r="AK66" i="87"/>
  <c r="AT66" i="87" s="1"/>
  <c r="AJ66" i="87"/>
  <c r="AK60" i="87"/>
  <c r="AT60" i="87" s="1"/>
  <c r="AJ60" i="87"/>
  <c r="AK54" i="87"/>
  <c r="AT54" i="87" s="1"/>
  <c r="AK48" i="87"/>
  <c r="AT48" i="87" s="1"/>
  <c r="AJ48" i="87"/>
  <c r="AK42" i="87"/>
  <c r="AT42" i="87" s="1"/>
  <c r="AJ42" i="87"/>
  <c r="AK36" i="87"/>
  <c r="AT36" i="87" s="1"/>
  <c r="AJ18" i="87"/>
  <c r="AK18" i="87"/>
  <c r="AT18" i="87" s="1"/>
  <c r="AK12" i="87"/>
  <c r="AT12" i="87" s="1"/>
  <c r="AK74" i="43"/>
  <c r="AT74" i="43" s="1"/>
  <c r="AJ74" i="43"/>
  <c r="AK62" i="43"/>
  <c r="AT62" i="43" s="1"/>
  <c r="AK56" i="43"/>
  <c r="AT56" i="43" s="1"/>
  <c r="AJ56" i="43"/>
  <c r="AK50" i="43"/>
  <c r="AT50" i="43" s="1"/>
  <c r="AK44" i="43"/>
  <c r="AT44" i="43" s="1"/>
  <c r="AK38" i="43"/>
  <c r="AT38" i="43" s="1"/>
  <c r="AK26" i="43"/>
  <c r="AT26" i="43" s="1"/>
  <c r="AJ8" i="43"/>
  <c r="AK8" i="43"/>
  <c r="AT8" i="43" s="1"/>
  <c r="AI78" i="46"/>
  <c r="AN78" i="46"/>
  <c r="Z80" i="81"/>
  <c r="Z78" i="45"/>
  <c r="X80" i="93"/>
  <c r="Y80" i="93"/>
  <c r="X81" i="42"/>
  <c r="Y81" i="42"/>
  <c r="AK74" i="87"/>
  <c r="AT74" i="87" s="1"/>
  <c r="AK38" i="87"/>
  <c r="AT38" i="87" s="1"/>
  <c r="AR79" i="30"/>
  <c r="AH78" i="47"/>
  <c r="AQ78" i="47" s="1"/>
  <c r="AN79" i="41"/>
  <c r="AI79" i="41"/>
  <c r="AK78" i="87"/>
  <c r="AT78" i="87" s="1"/>
  <c r="AJ78" i="87"/>
  <c r="AJ65" i="87"/>
  <c r="AK65" i="87"/>
  <c r="AT65" i="87" s="1"/>
  <c r="AJ59" i="87"/>
  <c r="AK59" i="87"/>
  <c r="AT59" i="87" s="1"/>
  <c r="AJ47" i="87"/>
  <c r="AK47" i="87"/>
  <c r="AT47" i="87" s="1"/>
  <c r="AK29" i="87"/>
  <c r="AT29" i="87" s="1"/>
  <c r="AK23" i="87"/>
  <c r="AT23" i="87" s="1"/>
  <c r="AJ17" i="87"/>
  <c r="AK17" i="87"/>
  <c r="AT17" i="87" s="1"/>
  <c r="AK11" i="87"/>
  <c r="AT11" i="87" s="1"/>
  <c r="AJ11" i="87"/>
  <c r="AK78" i="43"/>
  <c r="AT78" i="43" s="1"/>
  <c r="AJ78" i="43"/>
  <c r="AJ73" i="43"/>
  <c r="AK73" i="43"/>
  <c r="AT73" i="43" s="1"/>
  <c r="AJ61" i="43"/>
  <c r="AK61" i="43"/>
  <c r="AT61" i="43" s="1"/>
  <c r="AK49" i="43"/>
  <c r="AT49" i="43" s="1"/>
  <c r="AJ43" i="43"/>
  <c r="AK43" i="43"/>
  <c r="AT43" i="43" s="1"/>
  <c r="AK31" i="43"/>
  <c r="AT31" i="43" s="1"/>
  <c r="AJ25" i="43"/>
  <c r="AK25" i="43"/>
  <c r="AT25" i="43" s="1"/>
  <c r="AK19" i="43"/>
  <c r="AT19" i="43" s="1"/>
  <c r="AK13" i="43"/>
  <c r="AT13" i="43" s="1"/>
  <c r="Z81" i="37"/>
  <c r="AI79" i="93"/>
  <c r="AN79" i="93"/>
  <c r="AE80" i="86"/>
  <c r="AF80" i="86"/>
  <c r="AO80" i="86" s="1"/>
  <c r="W81" i="86"/>
  <c r="AG80" i="86"/>
  <c r="AP80" i="86" s="1"/>
  <c r="AJ32" i="87"/>
  <c r="AK32" i="87"/>
  <c r="AT32" i="87" s="1"/>
  <c r="AI76" i="74"/>
  <c r="AN76" i="74"/>
  <c r="AG79" i="39"/>
  <c r="AP79" i="39" s="1"/>
  <c r="AP81" i="39" s="1"/>
  <c r="AE79" i="39"/>
  <c r="AF79" i="39"/>
  <c r="AO79" i="39" s="1"/>
  <c r="AO81" i="39" s="1"/>
  <c r="AX79" i="39"/>
  <c r="S79" i="39" s="1"/>
  <c r="AC79" i="39" s="1"/>
  <c r="AR79" i="81"/>
  <c r="AH81" i="77"/>
  <c r="AQ81" i="77" s="1"/>
  <c r="AN78" i="78"/>
  <c r="AI78" i="78"/>
  <c r="AH77" i="27"/>
  <c r="AQ77" i="27" s="1"/>
  <c r="AJ71" i="87"/>
  <c r="AK71" i="87"/>
  <c r="AT71" i="87" s="1"/>
  <c r="AR75" i="94"/>
  <c r="AG77" i="29"/>
  <c r="AP77" i="29" s="1"/>
  <c r="AF77" i="29"/>
  <c r="AO77" i="29" s="1"/>
  <c r="AE77" i="29"/>
  <c r="W78" i="29"/>
  <c r="AH80" i="30"/>
  <c r="AQ80" i="30" s="1"/>
  <c r="AL79" i="31"/>
  <c r="AU79" i="31" s="1"/>
  <c r="AR79" i="31"/>
  <c r="AR81" i="31" s="1"/>
  <c r="AN75" i="75"/>
  <c r="AI75" i="75"/>
  <c r="Z78" i="47"/>
  <c r="AK76" i="87"/>
  <c r="AT76" i="87" s="1"/>
  <c r="AJ70" i="87"/>
  <c r="AK70" i="87"/>
  <c r="AT70" i="87" s="1"/>
  <c r="AJ58" i="87"/>
  <c r="AK58" i="87"/>
  <c r="AT58" i="87" s="1"/>
  <c r="AK52" i="87"/>
  <c r="AT52" i="87" s="1"/>
  <c r="AK40" i="87"/>
  <c r="AT40" i="87" s="1"/>
  <c r="AJ22" i="87"/>
  <c r="AK22" i="87"/>
  <c r="AT22" i="87" s="1"/>
  <c r="AJ75" i="43"/>
  <c r="AK75" i="43"/>
  <c r="AT75" i="43" s="1"/>
  <c r="AJ72" i="43"/>
  <c r="AK72" i="43"/>
  <c r="AT72" i="43" s="1"/>
  <c r="AK66" i="43"/>
  <c r="AT66" i="43" s="1"/>
  <c r="AJ60" i="43"/>
  <c r="AK60" i="43"/>
  <c r="AT60" i="43" s="1"/>
  <c r="AK54" i="43"/>
  <c r="AT54" i="43" s="1"/>
  <c r="AJ48" i="43"/>
  <c r="AK48" i="43"/>
  <c r="AT48" i="43" s="1"/>
  <c r="AX23" i="43"/>
  <c r="S23" i="43" s="1"/>
  <c r="AC23" i="43" s="1"/>
  <c r="AB24" i="43" s="1"/>
  <c r="AX17" i="43"/>
  <c r="S17" i="43" s="1"/>
  <c r="AC17" i="43" s="1"/>
  <c r="AB18" i="43" s="1"/>
  <c r="AX11" i="43"/>
  <c r="S11" i="43" s="1"/>
  <c r="AC11" i="43" s="1"/>
  <c r="AB12" i="43" s="1"/>
  <c r="Y80" i="90"/>
  <c r="X80" i="90"/>
  <c r="AR80" i="37"/>
  <c r="Y81" i="73"/>
  <c r="X81" i="73"/>
  <c r="AS4" i="31"/>
  <c r="AS81" i="31" s="1"/>
  <c r="AL4" i="31"/>
  <c r="AU4" i="31" s="1"/>
  <c r="AI80" i="42"/>
  <c r="AN80" i="42"/>
  <c r="Y81" i="25"/>
  <c r="X81" i="25"/>
  <c r="AI79" i="43"/>
  <c r="AN79" i="43"/>
  <c r="AN81" i="43" s="1"/>
  <c r="AJ20" i="43" l="1"/>
  <c r="AJ40" i="43"/>
  <c r="AJ49" i="87"/>
  <c r="AK46" i="43"/>
  <c r="AT46" i="43" s="1"/>
  <c r="AJ57" i="87"/>
  <c r="AJ24" i="87"/>
  <c r="AS24" i="87" s="1"/>
  <c r="AJ37" i="43"/>
  <c r="AJ36" i="43"/>
  <c r="AJ37" i="87"/>
  <c r="AJ55" i="43"/>
  <c r="AJ67" i="43"/>
  <c r="AJ56" i="87"/>
  <c r="AS56" i="87" s="1"/>
  <c r="AJ46" i="87"/>
  <c r="AJ39" i="43"/>
  <c r="AJ76" i="87"/>
  <c r="AJ49" i="43"/>
  <c r="AJ23" i="87"/>
  <c r="AJ30" i="87"/>
  <c r="AS30" i="87" s="1"/>
  <c r="AJ45" i="43"/>
  <c r="Z79" i="46"/>
  <c r="AJ41" i="43"/>
  <c r="AJ35" i="43"/>
  <c r="AF81" i="77"/>
  <c r="AO81" i="77" s="1"/>
  <c r="AJ16" i="43"/>
  <c r="AL16" i="43" s="1"/>
  <c r="AU16" i="43" s="1"/>
  <c r="AJ66" i="43"/>
  <c r="AK30" i="43"/>
  <c r="AT30" i="43" s="1"/>
  <c r="AK28" i="87"/>
  <c r="AT28" i="87" s="1"/>
  <c r="AK67" i="43"/>
  <c r="AT67" i="43" s="1"/>
  <c r="Z81" i="42"/>
  <c r="AJ12" i="87"/>
  <c r="AL12" i="87" s="1"/>
  <c r="AU12" i="87" s="1"/>
  <c r="AG81" i="77"/>
  <c r="AP81" i="77" s="1"/>
  <c r="AJ54" i="43"/>
  <c r="AK35" i="87"/>
  <c r="AT35" i="87" s="1"/>
  <c r="AJ36" i="87"/>
  <c r="AJ72" i="87"/>
  <c r="AJ63" i="87"/>
  <c r="AS63" i="87" s="1"/>
  <c r="AK7" i="43"/>
  <c r="AT7" i="43" s="1"/>
  <c r="AJ62" i="43"/>
  <c r="AK36" i="43"/>
  <c r="AT36" i="43" s="1"/>
  <c r="AJ34" i="87"/>
  <c r="AK64" i="87"/>
  <c r="AT64" i="87" s="1"/>
  <c r="Y80" i="34"/>
  <c r="AK37" i="43"/>
  <c r="AT37" i="43" s="1"/>
  <c r="AK55" i="43"/>
  <c r="AT55" i="43" s="1"/>
  <c r="AJ68" i="43"/>
  <c r="AS68" i="43" s="1"/>
  <c r="AK63" i="43"/>
  <c r="AT63" i="43" s="1"/>
  <c r="AJ52" i="43"/>
  <c r="AJ29" i="43"/>
  <c r="AS29" i="43" s="1"/>
  <c r="Z81" i="73"/>
  <c r="AK42" i="43"/>
  <c r="AT42" i="43" s="1"/>
  <c r="AJ25" i="87"/>
  <c r="AS25" i="87" s="1"/>
  <c r="AJ52" i="87"/>
  <c r="AK16" i="87"/>
  <c r="AT16" i="87" s="1"/>
  <c r="AJ32" i="43"/>
  <c r="AS32" i="43" s="1"/>
  <c r="AJ13" i="87"/>
  <c r="Z81" i="26"/>
  <c r="AK5" i="43"/>
  <c r="AT5" i="43" s="1"/>
  <c r="AJ15" i="87"/>
  <c r="AJ39" i="87"/>
  <c r="AK53" i="87"/>
  <c r="AT53" i="87" s="1"/>
  <c r="AK14" i="87"/>
  <c r="AT14" i="87" s="1"/>
  <c r="AJ19" i="43"/>
  <c r="AJ10" i="87"/>
  <c r="AS10" i="87" s="1"/>
  <c r="AI79" i="34"/>
  <c r="AJ31" i="43"/>
  <c r="AJ29" i="87"/>
  <c r="AS29" i="87" s="1"/>
  <c r="AJ38" i="87"/>
  <c r="AJ38" i="43"/>
  <c r="AJ10" i="43"/>
  <c r="AJ45" i="87"/>
  <c r="AJ21" i="43"/>
  <c r="AN79" i="34"/>
  <c r="AJ15" i="43"/>
  <c r="AK16" i="43"/>
  <c r="AT16" i="43" s="1"/>
  <c r="AJ26" i="87"/>
  <c r="AS26" i="87" s="1"/>
  <c r="AK10" i="87"/>
  <c r="AT10" i="87" s="1"/>
  <c r="AJ26" i="43"/>
  <c r="AJ44" i="43"/>
  <c r="AS44" i="43" s="1"/>
  <c r="AK6" i="87"/>
  <c r="AT6" i="87" s="1"/>
  <c r="AX78" i="39"/>
  <c r="S78" i="39" s="1"/>
  <c r="AC78" i="39" s="1"/>
  <c r="AB79" i="39" s="1"/>
  <c r="AJ8" i="87"/>
  <c r="AS8" i="87" s="1"/>
  <c r="AG77" i="27"/>
  <c r="AP77" i="27" s="1"/>
  <c r="AJ40" i="87"/>
  <c r="AJ5" i="87"/>
  <c r="AS5" i="87" s="1"/>
  <c r="AK41" i="87"/>
  <c r="AT41" i="87" s="1"/>
  <c r="AJ14" i="43"/>
  <c r="Z80" i="41"/>
  <c r="W81" i="41" s="1"/>
  <c r="AX68" i="39"/>
  <c r="S68" i="39" s="1"/>
  <c r="AC68" i="39" s="1"/>
  <c r="AB69" i="39" s="1"/>
  <c r="AK22" i="43"/>
  <c r="AT22" i="43" s="1"/>
  <c r="AK9" i="87"/>
  <c r="AT9" i="87" s="1"/>
  <c r="AJ27" i="87"/>
  <c r="AJ13" i="43"/>
  <c r="AX8" i="39"/>
  <c r="S8" i="39" s="1"/>
  <c r="AC8" i="39" s="1"/>
  <c r="AB9" i="39" s="1"/>
  <c r="AU81" i="31"/>
  <c r="C11" i="31" s="1"/>
  <c r="AX44" i="39"/>
  <c r="S44" i="39" s="1"/>
  <c r="AC44" i="39" s="1"/>
  <c r="AB45" i="39" s="1"/>
  <c r="AX38" i="39"/>
  <c r="S38" i="39" s="1"/>
  <c r="AC38" i="39" s="1"/>
  <c r="AB39" i="39" s="1"/>
  <c r="AX32" i="39"/>
  <c r="S32" i="39" s="1"/>
  <c r="AC32" i="39" s="1"/>
  <c r="AB33" i="39" s="1"/>
  <c r="AX62" i="39"/>
  <c r="S62" i="39" s="1"/>
  <c r="AC62" i="39" s="1"/>
  <c r="AB63" i="39" s="1"/>
  <c r="AX26" i="39"/>
  <c r="S26" i="39" s="1"/>
  <c r="AC26" i="39" s="1"/>
  <c r="AB27" i="39" s="1"/>
  <c r="AX56" i="39"/>
  <c r="S56" i="39" s="1"/>
  <c r="AC56" i="39" s="1"/>
  <c r="AB57" i="39" s="1"/>
  <c r="AX20" i="39"/>
  <c r="S20" i="39" s="1"/>
  <c r="AC20" i="39" s="1"/>
  <c r="AB21" i="39" s="1"/>
  <c r="AX50" i="39"/>
  <c r="S50" i="39" s="1"/>
  <c r="AC50" i="39" s="1"/>
  <c r="AB51" i="39" s="1"/>
  <c r="AX14" i="39"/>
  <c r="S14" i="39" s="1"/>
  <c r="AC14" i="39" s="1"/>
  <c r="AB15" i="39" s="1"/>
  <c r="AJ6" i="43"/>
  <c r="AK5" i="39"/>
  <c r="AT5" i="39" s="1"/>
  <c r="AG81" i="73"/>
  <c r="AP81" i="73" s="1"/>
  <c r="AF81" i="73"/>
  <c r="AO81" i="73" s="1"/>
  <c r="AE81" i="73"/>
  <c r="W82" i="73"/>
  <c r="AJ12" i="43"/>
  <c r="AK12" i="43"/>
  <c r="AT12" i="43" s="1"/>
  <c r="AS36" i="43"/>
  <c r="AS54" i="43"/>
  <c r="AL54" i="43"/>
  <c r="AU54" i="43" s="1"/>
  <c r="AS72" i="43"/>
  <c r="AL72" i="43"/>
  <c r="AU72" i="43" s="1"/>
  <c r="AS16" i="87"/>
  <c r="AL16" i="87"/>
  <c r="AU16" i="87" s="1"/>
  <c r="AS34" i="87"/>
  <c r="AL34" i="87"/>
  <c r="AU34" i="87" s="1"/>
  <c r="AS52" i="87"/>
  <c r="AL52" i="87"/>
  <c r="AU52" i="87" s="1"/>
  <c r="AS70" i="87"/>
  <c r="AL70" i="87"/>
  <c r="AU70" i="87" s="1"/>
  <c r="AI80" i="86"/>
  <c r="AN80" i="86"/>
  <c r="AG81" i="37"/>
  <c r="AP81" i="37" s="1"/>
  <c r="AF81" i="37"/>
  <c r="AO81" i="37" s="1"/>
  <c r="AE81" i="37"/>
  <c r="W82" i="37"/>
  <c r="AS19" i="43"/>
  <c r="AL19" i="43"/>
  <c r="AU19" i="43" s="1"/>
  <c r="AS37" i="43"/>
  <c r="AL37" i="43"/>
  <c r="AU37" i="43" s="1"/>
  <c r="AS55" i="43"/>
  <c r="AL55" i="43"/>
  <c r="AU55" i="43" s="1"/>
  <c r="AS73" i="43"/>
  <c r="AL73" i="43"/>
  <c r="AU73" i="43" s="1"/>
  <c r="AS47" i="87"/>
  <c r="AL47" i="87"/>
  <c r="AU47" i="87" s="1"/>
  <c r="AS65" i="87"/>
  <c r="AL65" i="87"/>
  <c r="AU65" i="87" s="1"/>
  <c r="AH81" i="42"/>
  <c r="AQ81" i="42" s="1"/>
  <c r="AG80" i="81"/>
  <c r="AP80" i="81" s="1"/>
  <c r="AF80" i="81"/>
  <c r="AO80" i="81" s="1"/>
  <c r="W81" i="81"/>
  <c r="AE80" i="81"/>
  <c r="AN78" i="83"/>
  <c r="AI78" i="83"/>
  <c r="AX76" i="39"/>
  <c r="S76" i="39" s="1"/>
  <c r="AC76" i="39" s="1"/>
  <c r="AB77" i="39" s="1"/>
  <c r="AX69" i="39"/>
  <c r="S69" i="39" s="1"/>
  <c r="AC69" i="39" s="1"/>
  <c r="AB70" i="39" s="1"/>
  <c r="AX63" i="39"/>
  <c r="S63" i="39" s="1"/>
  <c r="AC63" i="39" s="1"/>
  <c r="AB64" i="39" s="1"/>
  <c r="AX57" i="39"/>
  <c r="S57" i="39" s="1"/>
  <c r="AC57" i="39" s="1"/>
  <c r="AB58" i="39" s="1"/>
  <c r="AX51" i="39"/>
  <c r="S51" i="39" s="1"/>
  <c r="AC51" i="39" s="1"/>
  <c r="AB52" i="39" s="1"/>
  <c r="AX45" i="39"/>
  <c r="S45" i="39" s="1"/>
  <c r="AC45" i="39" s="1"/>
  <c r="AB46" i="39" s="1"/>
  <c r="AX39" i="39"/>
  <c r="S39" i="39" s="1"/>
  <c r="AC39" i="39" s="1"/>
  <c r="AB40" i="39" s="1"/>
  <c r="AX33" i="39"/>
  <c r="S33" i="39" s="1"/>
  <c r="AC33" i="39" s="1"/>
  <c r="AB34" i="39" s="1"/>
  <c r="AX27" i="39"/>
  <c r="S27" i="39" s="1"/>
  <c r="AC27" i="39" s="1"/>
  <c r="AB28" i="39" s="1"/>
  <c r="AX21" i="39"/>
  <c r="S21" i="39" s="1"/>
  <c r="AC21" i="39" s="1"/>
  <c r="AB22" i="39" s="1"/>
  <c r="AX15" i="39"/>
  <c r="S15" i="39" s="1"/>
  <c r="AC15" i="39" s="1"/>
  <c r="AB16" i="39" s="1"/>
  <c r="AX9" i="39"/>
  <c r="S9" i="39" s="1"/>
  <c r="AC9" i="39" s="1"/>
  <c r="AB10" i="39" s="1"/>
  <c r="AX3" i="39"/>
  <c r="S3" i="39" s="1"/>
  <c r="AC3" i="39" s="1"/>
  <c r="AS9" i="43"/>
  <c r="AL9" i="43"/>
  <c r="AU9" i="43" s="1"/>
  <c r="AS27" i="43"/>
  <c r="AL27" i="43"/>
  <c r="AU27" i="43" s="1"/>
  <c r="AS45" i="43"/>
  <c r="AL45" i="43"/>
  <c r="AU45" i="43" s="1"/>
  <c r="AS63" i="43"/>
  <c r="AL63" i="43"/>
  <c r="AU63" i="43" s="1"/>
  <c r="AS7" i="87"/>
  <c r="AL7" i="87"/>
  <c r="AU7" i="87" s="1"/>
  <c r="AS43" i="87"/>
  <c r="AL43" i="87"/>
  <c r="AU43" i="87" s="1"/>
  <c r="AS61" i="87"/>
  <c r="AL61" i="87"/>
  <c r="AU61" i="87" s="1"/>
  <c r="AH81" i="26"/>
  <c r="AQ81" i="26" s="1"/>
  <c r="AI80" i="85"/>
  <c r="AN80" i="85"/>
  <c r="AJ4" i="43"/>
  <c r="AK4" i="43"/>
  <c r="AT4" i="43" s="1"/>
  <c r="AS22" i="43"/>
  <c r="AL22" i="43"/>
  <c r="AU22" i="43" s="1"/>
  <c r="AS40" i="43"/>
  <c r="AL40" i="43"/>
  <c r="AU40" i="43" s="1"/>
  <c r="AS58" i="43"/>
  <c r="AL58" i="43"/>
  <c r="AU58" i="43" s="1"/>
  <c r="AS44" i="87"/>
  <c r="AL44" i="87"/>
  <c r="AU44" i="87" s="1"/>
  <c r="AH79" i="46"/>
  <c r="AQ79" i="46" s="1"/>
  <c r="AL29" i="43"/>
  <c r="AU29" i="43" s="1"/>
  <c r="AS47" i="43"/>
  <c r="AL47" i="43"/>
  <c r="AU47" i="43" s="1"/>
  <c r="AS65" i="43"/>
  <c r="AL65" i="43"/>
  <c r="AU65" i="43" s="1"/>
  <c r="AS3" i="87"/>
  <c r="AL3" i="87"/>
  <c r="AU3" i="87" s="1"/>
  <c r="AS21" i="87"/>
  <c r="AL21" i="87"/>
  <c r="AU21" i="87" s="1"/>
  <c r="AS39" i="87"/>
  <c r="AL39" i="87"/>
  <c r="AU39" i="87" s="1"/>
  <c r="AS57" i="87"/>
  <c r="AL57" i="87"/>
  <c r="AU57" i="87" s="1"/>
  <c r="AS75" i="87"/>
  <c r="AL75" i="87"/>
  <c r="AU75" i="87" s="1"/>
  <c r="X82" i="77"/>
  <c r="Y82" i="77"/>
  <c r="AR80" i="42"/>
  <c r="AS38" i="43"/>
  <c r="AL38" i="43"/>
  <c r="AU38" i="43" s="1"/>
  <c r="AS74" i="43"/>
  <c r="AL74" i="43"/>
  <c r="AU74" i="43" s="1"/>
  <c r="AS54" i="87"/>
  <c r="AL54" i="87"/>
  <c r="AU54" i="87" s="1"/>
  <c r="AS72" i="87"/>
  <c r="AL72" i="87"/>
  <c r="AU72" i="87" s="1"/>
  <c r="AH79" i="78"/>
  <c r="AQ79" i="78" s="1"/>
  <c r="AJ79" i="39"/>
  <c r="AS79" i="39" s="1"/>
  <c r="AK79" i="39"/>
  <c r="AT79" i="39" s="1"/>
  <c r="AJ69" i="39"/>
  <c r="AK69" i="39"/>
  <c r="AT69" i="39" s="1"/>
  <c r="AK63" i="39"/>
  <c r="AT63" i="39" s="1"/>
  <c r="AK57" i="39"/>
  <c r="AT57" i="39" s="1"/>
  <c r="AJ45" i="39"/>
  <c r="AK45" i="39"/>
  <c r="AT45" i="39" s="1"/>
  <c r="AK33" i="39"/>
  <c r="AT33" i="39" s="1"/>
  <c r="AK27" i="39"/>
  <c r="AT27" i="39" s="1"/>
  <c r="AK21" i="39"/>
  <c r="AT21" i="39" s="1"/>
  <c r="AJ15" i="39"/>
  <c r="AK15" i="39"/>
  <c r="AT15" i="39" s="1"/>
  <c r="AS70" i="43"/>
  <c r="AL70" i="43"/>
  <c r="AU70" i="43" s="1"/>
  <c r="AS62" i="87"/>
  <c r="AL62" i="87"/>
  <c r="AU62" i="87" s="1"/>
  <c r="AH76" i="89"/>
  <c r="AQ76" i="89" s="1"/>
  <c r="W82" i="26"/>
  <c r="AG81" i="26"/>
  <c r="AP81" i="26" s="1"/>
  <c r="AF81" i="26"/>
  <c r="AO81" i="26" s="1"/>
  <c r="AE81" i="26"/>
  <c r="AH77" i="74"/>
  <c r="AQ77" i="74" s="1"/>
  <c r="AS20" i="87"/>
  <c r="AL20" i="87"/>
  <c r="AU20" i="87" s="1"/>
  <c r="AS10" i="43"/>
  <c r="AL10" i="43"/>
  <c r="AU10" i="43" s="1"/>
  <c r="AR80" i="25"/>
  <c r="AE79" i="46"/>
  <c r="W80" i="46"/>
  <c r="AG79" i="46"/>
  <c r="AP79" i="46" s="1"/>
  <c r="AF79" i="46"/>
  <c r="AO79" i="46" s="1"/>
  <c r="AJ11" i="43"/>
  <c r="AJ4" i="87"/>
  <c r="AK4" i="87"/>
  <c r="AT4" i="87" s="1"/>
  <c r="AS6" i="43"/>
  <c r="AL6" i="43"/>
  <c r="AU6" i="43" s="1"/>
  <c r="AI77" i="27"/>
  <c r="AN77" i="27"/>
  <c r="AJ18" i="43"/>
  <c r="AK18" i="43"/>
  <c r="AT18" i="43" s="1"/>
  <c r="AE81" i="42"/>
  <c r="W82" i="42"/>
  <c r="AF81" i="42"/>
  <c r="AO81" i="42" s="1"/>
  <c r="AG81" i="42"/>
  <c r="AP81" i="42" s="1"/>
  <c r="AS20" i="43"/>
  <c r="AL20" i="43"/>
  <c r="AU20" i="43" s="1"/>
  <c r="AS56" i="43"/>
  <c r="AL56" i="43"/>
  <c r="AU56" i="43" s="1"/>
  <c r="AR79" i="43"/>
  <c r="AR81" i="43" s="1"/>
  <c r="AL79" i="43"/>
  <c r="AU79" i="43" s="1"/>
  <c r="AS60" i="43"/>
  <c r="AL60" i="43"/>
  <c r="AU60" i="43" s="1"/>
  <c r="AS40" i="87"/>
  <c r="AL40" i="87"/>
  <c r="AU40" i="87" s="1"/>
  <c r="AS76" i="87"/>
  <c r="AL76" i="87"/>
  <c r="AU76" i="87" s="1"/>
  <c r="AN79" i="39"/>
  <c r="AN81" i="39" s="1"/>
  <c r="AI79" i="39"/>
  <c r="AH80" i="34"/>
  <c r="AQ80" i="34" s="1"/>
  <c r="AS7" i="43"/>
  <c r="AL7" i="43"/>
  <c r="AU7" i="43" s="1"/>
  <c r="AS25" i="43"/>
  <c r="AL25" i="43"/>
  <c r="AU25" i="43" s="1"/>
  <c r="AS43" i="43"/>
  <c r="AL43" i="43"/>
  <c r="AU43" i="43" s="1"/>
  <c r="AS61" i="43"/>
  <c r="AL61" i="43"/>
  <c r="AU61" i="43" s="1"/>
  <c r="AS17" i="87"/>
  <c r="AL17" i="87"/>
  <c r="AU17" i="87" s="1"/>
  <c r="AS35" i="87"/>
  <c r="AS53" i="87"/>
  <c r="AS38" i="87"/>
  <c r="AL38" i="87"/>
  <c r="AU38" i="87" s="1"/>
  <c r="AR78" i="46"/>
  <c r="AS18" i="87"/>
  <c r="AL18" i="87"/>
  <c r="AU18" i="87" s="1"/>
  <c r="Z79" i="78"/>
  <c r="Y79" i="83"/>
  <c r="X79" i="83"/>
  <c r="AX73" i="39"/>
  <c r="S73" i="39" s="1"/>
  <c r="AC73" i="39" s="1"/>
  <c r="AB74" i="39" s="1"/>
  <c r="AX67" i="39"/>
  <c r="S67" i="39" s="1"/>
  <c r="AC67" i="39" s="1"/>
  <c r="AB68" i="39" s="1"/>
  <c r="AX61" i="39"/>
  <c r="S61" i="39" s="1"/>
  <c r="AC61" i="39" s="1"/>
  <c r="AB62" i="39" s="1"/>
  <c r="AX55" i="39"/>
  <c r="S55" i="39" s="1"/>
  <c r="AC55" i="39" s="1"/>
  <c r="AB56" i="39" s="1"/>
  <c r="AX49" i="39"/>
  <c r="S49" i="39" s="1"/>
  <c r="AC49" i="39" s="1"/>
  <c r="AB50" i="39" s="1"/>
  <c r="AX43" i="39"/>
  <c r="S43" i="39" s="1"/>
  <c r="AC43" i="39" s="1"/>
  <c r="AB44" i="39" s="1"/>
  <c r="AX37" i="39"/>
  <c r="S37" i="39" s="1"/>
  <c r="AC37" i="39" s="1"/>
  <c r="AB38" i="39" s="1"/>
  <c r="AX31" i="39"/>
  <c r="S31" i="39" s="1"/>
  <c r="AC31" i="39" s="1"/>
  <c r="AB32" i="39" s="1"/>
  <c r="AX25" i="39"/>
  <c r="S25" i="39" s="1"/>
  <c r="AC25" i="39" s="1"/>
  <c r="AB26" i="39" s="1"/>
  <c r="AX19" i="39"/>
  <c r="S19" i="39" s="1"/>
  <c r="AC19" i="39" s="1"/>
  <c r="AB20" i="39" s="1"/>
  <c r="AX13" i="39"/>
  <c r="S13" i="39" s="1"/>
  <c r="AC13" i="39" s="1"/>
  <c r="AB14" i="39" s="1"/>
  <c r="AX7" i="39"/>
  <c r="S7" i="39" s="1"/>
  <c r="AC7" i="39" s="1"/>
  <c r="AB8" i="39" s="1"/>
  <c r="AS15" i="43"/>
  <c r="AL15" i="43"/>
  <c r="AU15" i="43" s="1"/>
  <c r="AS33" i="43"/>
  <c r="AL33" i="43"/>
  <c r="AU33" i="43" s="1"/>
  <c r="AS51" i="43"/>
  <c r="AL51" i="43"/>
  <c r="AU51" i="43" s="1"/>
  <c r="AS69" i="43"/>
  <c r="AL69" i="43"/>
  <c r="AU69" i="43" s="1"/>
  <c r="AS13" i="87"/>
  <c r="AL13" i="87"/>
  <c r="AU13" i="87" s="1"/>
  <c r="AS31" i="87"/>
  <c r="AL31" i="87"/>
  <c r="AU31" i="87" s="1"/>
  <c r="AS49" i="87"/>
  <c r="AL49" i="87"/>
  <c r="AU49" i="87" s="1"/>
  <c r="AS67" i="87"/>
  <c r="AL67" i="87"/>
  <c r="AU67" i="87" s="1"/>
  <c r="Z77" i="74"/>
  <c r="Y78" i="35"/>
  <c r="X78" i="35"/>
  <c r="AS28" i="43"/>
  <c r="AL28" i="43"/>
  <c r="AU28" i="43" s="1"/>
  <c r="AS46" i="43"/>
  <c r="AL46" i="43"/>
  <c r="AU46" i="43" s="1"/>
  <c r="AS76" i="43"/>
  <c r="AL76" i="43"/>
  <c r="AU76" i="43" s="1"/>
  <c r="AS27" i="87"/>
  <c r="AL27" i="87"/>
  <c r="AU27" i="87" s="1"/>
  <c r="AS45" i="87"/>
  <c r="AL45" i="87"/>
  <c r="AU45" i="87" s="1"/>
  <c r="AI81" i="77"/>
  <c r="AN81" i="77"/>
  <c r="AS36" i="87"/>
  <c r="AL36" i="87"/>
  <c r="AU36" i="87" s="1"/>
  <c r="AS71" i="87"/>
  <c r="AL71" i="87"/>
  <c r="AU71" i="87" s="1"/>
  <c r="Z80" i="34"/>
  <c r="AR79" i="41"/>
  <c r="AH80" i="93"/>
  <c r="AQ80" i="93" s="1"/>
  <c r="AS6" i="87"/>
  <c r="AL6" i="87"/>
  <c r="AU6" i="87" s="1"/>
  <c r="AL24" i="87"/>
  <c r="AU24" i="87" s="1"/>
  <c r="AS42" i="87"/>
  <c r="AL42" i="87"/>
  <c r="AU42" i="87" s="1"/>
  <c r="AS60" i="87"/>
  <c r="AL60" i="87"/>
  <c r="AU60" i="87" s="1"/>
  <c r="AH76" i="75"/>
  <c r="AQ76" i="75" s="1"/>
  <c r="AX75" i="39"/>
  <c r="S75" i="39" s="1"/>
  <c r="AC75" i="39" s="1"/>
  <c r="AB76" i="39" s="1"/>
  <c r="AX72" i="39"/>
  <c r="S72" i="39" s="1"/>
  <c r="AC72" i="39" s="1"/>
  <c r="AB73" i="39" s="1"/>
  <c r="AX66" i="39"/>
  <c r="S66" i="39" s="1"/>
  <c r="AC66" i="39" s="1"/>
  <c r="AB67" i="39" s="1"/>
  <c r="AX60" i="39"/>
  <c r="S60" i="39" s="1"/>
  <c r="AC60" i="39" s="1"/>
  <c r="AB61" i="39" s="1"/>
  <c r="AX54" i="39"/>
  <c r="S54" i="39" s="1"/>
  <c r="AC54" i="39" s="1"/>
  <c r="AB55" i="39" s="1"/>
  <c r="AX48" i="39"/>
  <c r="S48" i="39" s="1"/>
  <c r="AC48" i="39" s="1"/>
  <c r="AB49" i="39" s="1"/>
  <c r="AX42" i="39"/>
  <c r="S42" i="39" s="1"/>
  <c r="AC42" i="39" s="1"/>
  <c r="AB43" i="39" s="1"/>
  <c r="AX36" i="39"/>
  <c r="S36" i="39" s="1"/>
  <c r="AC36" i="39" s="1"/>
  <c r="AB37" i="39" s="1"/>
  <c r="AX30" i="39"/>
  <c r="S30" i="39" s="1"/>
  <c r="AC30" i="39" s="1"/>
  <c r="AB31" i="39" s="1"/>
  <c r="AX24" i="39"/>
  <c r="S24" i="39" s="1"/>
  <c r="AC24" i="39" s="1"/>
  <c r="AB25" i="39" s="1"/>
  <c r="AX18" i="39"/>
  <c r="S18" i="39" s="1"/>
  <c r="AC18" i="39" s="1"/>
  <c r="AB19" i="39" s="1"/>
  <c r="AX12" i="39"/>
  <c r="S12" i="39" s="1"/>
  <c r="AC12" i="39" s="1"/>
  <c r="AB13" i="39" s="1"/>
  <c r="AX6" i="39"/>
  <c r="S6" i="39" s="1"/>
  <c r="AC6" i="39" s="1"/>
  <c r="AB7" i="39" s="1"/>
  <c r="AS14" i="87"/>
  <c r="AL14" i="87"/>
  <c r="AU14" i="87" s="1"/>
  <c r="X81" i="30"/>
  <c r="Y81" i="30"/>
  <c r="AS77" i="43"/>
  <c r="AL77" i="43"/>
  <c r="AU77" i="43" s="1"/>
  <c r="Z76" i="89"/>
  <c r="AI79" i="82"/>
  <c r="AN79" i="82"/>
  <c r="AI77" i="35"/>
  <c r="AN77" i="35"/>
  <c r="AR79" i="90"/>
  <c r="AJ17" i="43"/>
  <c r="AS35" i="43"/>
  <c r="AL35" i="43"/>
  <c r="AU35" i="43" s="1"/>
  <c r="AS53" i="43"/>
  <c r="AL53" i="43"/>
  <c r="AU53" i="43" s="1"/>
  <c r="AS71" i="43"/>
  <c r="AL71" i="43"/>
  <c r="AU71" i="43" s="1"/>
  <c r="AS9" i="87"/>
  <c r="AR75" i="89"/>
  <c r="Y82" i="38"/>
  <c r="X82" i="38"/>
  <c r="AS32" i="87"/>
  <c r="AL32" i="87"/>
  <c r="AU32" i="87" s="1"/>
  <c r="AS78" i="43"/>
  <c r="AL78" i="43"/>
  <c r="AU78" i="43" s="1"/>
  <c r="AS78" i="87"/>
  <c r="AL78" i="87"/>
  <c r="AU78" i="87" s="1"/>
  <c r="AJ24" i="43"/>
  <c r="AK24" i="43"/>
  <c r="AT24" i="43" s="1"/>
  <c r="AS75" i="43"/>
  <c r="AL75" i="43"/>
  <c r="AU75" i="43" s="1"/>
  <c r="AS58" i="87"/>
  <c r="AL58" i="87"/>
  <c r="AU58" i="87" s="1"/>
  <c r="X78" i="29"/>
  <c r="Y78" i="29"/>
  <c r="AR78" i="78"/>
  <c r="AH81" i="73"/>
  <c r="AQ81" i="73" s="1"/>
  <c r="AS30" i="43"/>
  <c r="AL30" i="43"/>
  <c r="AU30" i="43" s="1"/>
  <c r="AS48" i="43"/>
  <c r="AL48" i="43"/>
  <c r="AU48" i="43" s="1"/>
  <c r="AS66" i="43"/>
  <c r="AL66" i="43"/>
  <c r="AU66" i="43" s="1"/>
  <c r="AS28" i="87"/>
  <c r="AL28" i="87"/>
  <c r="AU28" i="87" s="1"/>
  <c r="AS46" i="87"/>
  <c r="AL46" i="87"/>
  <c r="AU46" i="87" s="1"/>
  <c r="AS64" i="87"/>
  <c r="AL64" i="87"/>
  <c r="AU64" i="87" s="1"/>
  <c r="AR75" i="75"/>
  <c r="X81" i="86"/>
  <c r="Y81" i="86"/>
  <c r="AS13" i="43"/>
  <c r="AL13" i="43"/>
  <c r="AU13" i="43" s="1"/>
  <c r="AS31" i="43"/>
  <c r="AL31" i="43"/>
  <c r="AU31" i="43" s="1"/>
  <c r="AS49" i="43"/>
  <c r="AL49" i="43"/>
  <c r="AU49" i="43" s="1"/>
  <c r="AS67" i="43"/>
  <c r="AL67" i="43"/>
  <c r="AU67" i="43" s="1"/>
  <c r="AS23" i="87"/>
  <c r="AL23" i="87"/>
  <c r="AU23" i="87" s="1"/>
  <c r="AS41" i="87"/>
  <c r="AL41" i="87"/>
  <c r="AU41" i="87" s="1"/>
  <c r="AS59" i="87"/>
  <c r="AL59" i="87"/>
  <c r="AU59" i="87" s="1"/>
  <c r="AS74" i="87"/>
  <c r="AL74" i="87"/>
  <c r="AU74" i="87" s="1"/>
  <c r="Z80" i="93"/>
  <c r="AS8" i="43"/>
  <c r="AL8" i="43"/>
  <c r="AU8" i="43" s="1"/>
  <c r="AS26" i="43"/>
  <c r="AL26" i="43"/>
  <c r="AU26" i="43" s="1"/>
  <c r="AS62" i="43"/>
  <c r="AL62" i="43"/>
  <c r="AU62" i="43" s="1"/>
  <c r="AS77" i="87"/>
  <c r="AL77" i="87"/>
  <c r="AU77" i="87" s="1"/>
  <c r="AR80" i="26"/>
  <c r="AX77" i="39"/>
  <c r="S77" i="39" s="1"/>
  <c r="AC77" i="39" s="1"/>
  <c r="AB78" i="39" s="1"/>
  <c r="AX71" i="39"/>
  <c r="S71" i="39" s="1"/>
  <c r="AC71" i="39" s="1"/>
  <c r="AB72" i="39" s="1"/>
  <c r="AX65" i="39"/>
  <c r="S65" i="39" s="1"/>
  <c r="AC65" i="39" s="1"/>
  <c r="AB66" i="39" s="1"/>
  <c r="AX59" i="39"/>
  <c r="S59" i="39" s="1"/>
  <c r="AC59" i="39" s="1"/>
  <c r="AB60" i="39" s="1"/>
  <c r="AX53" i="39"/>
  <c r="S53" i="39" s="1"/>
  <c r="AC53" i="39" s="1"/>
  <c r="AB54" i="39" s="1"/>
  <c r="AX47" i="39"/>
  <c r="S47" i="39" s="1"/>
  <c r="AC47" i="39" s="1"/>
  <c r="AB48" i="39" s="1"/>
  <c r="AX41" i="39"/>
  <c r="S41" i="39" s="1"/>
  <c r="AC41" i="39" s="1"/>
  <c r="AB42" i="39" s="1"/>
  <c r="AX35" i="39"/>
  <c r="S35" i="39" s="1"/>
  <c r="AC35" i="39" s="1"/>
  <c r="AB36" i="39" s="1"/>
  <c r="AX29" i="39"/>
  <c r="S29" i="39" s="1"/>
  <c r="AC29" i="39" s="1"/>
  <c r="AB30" i="39" s="1"/>
  <c r="AX23" i="39"/>
  <c r="S23" i="39" s="1"/>
  <c r="AC23" i="39" s="1"/>
  <c r="AB24" i="39" s="1"/>
  <c r="AX17" i="39"/>
  <c r="S17" i="39" s="1"/>
  <c r="AC17" i="39" s="1"/>
  <c r="AB18" i="39" s="1"/>
  <c r="AX11" i="39"/>
  <c r="S11" i="39" s="1"/>
  <c r="AC11" i="39" s="1"/>
  <c r="AB12" i="39" s="1"/>
  <c r="AX5" i="39"/>
  <c r="S5" i="39" s="1"/>
  <c r="AC5" i="39" s="1"/>
  <c r="AB6" i="39" s="1"/>
  <c r="AN80" i="30"/>
  <c r="AI80" i="30"/>
  <c r="AS21" i="43"/>
  <c r="AL21" i="43"/>
  <c r="AU21" i="43" s="1"/>
  <c r="AS39" i="43"/>
  <c r="AL39" i="43"/>
  <c r="AU39" i="43" s="1"/>
  <c r="AS57" i="43"/>
  <c r="AL57" i="43"/>
  <c r="AU57" i="43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F76" i="94"/>
  <c r="AO76" i="94" s="1"/>
  <c r="W77" i="94"/>
  <c r="AG76" i="94"/>
  <c r="AP76" i="94" s="1"/>
  <c r="AE76" i="94"/>
  <c r="AF80" i="33"/>
  <c r="AO80" i="33" s="1"/>
  <c r="AE80" i="33"/>
  <c r="W81" i="33"/>
  <c r="AG80" i="33"/>
  <c r="AP80" i="33" s="1"/>
  <c r="AS16" i="43"/>
  <c r="AS34" i="43"/>
  <c r="AL34" i="43"/>
  <c r="AU34" i="43" s="1"/>
  <c r="AS52" i="43"/>
  <c r="AL52" i="43"/>
  <c r="AU52" i="43" s="1"/>
  <c r="AL8" i="87"/>
  <c r="AU8" i="87" s="1"/>
  <c r="AR80" i="73"/>
  <c r="AJ23" i="43"/>
  <c r="AS41" i="43"/>
  <c r="AL41" i="43"/>
  <c r="AU41" i="43" s="1"/>
  <c r="AS59" i="43"/>
  <c r="AL59" i="43"/>
  <c r="AU59" i="43" s="1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AS42" i="43"/>
  <c r="AL42" i="43"/>
  <c r="AU42" i="43" s="1"/>
  <c r="AS22" i="87"/>
  <c r="AL22" i="87"/>
  <c r="AU22" i="87" s="1"/>
  <c r="AH81" i="25"/>
  <c r="AQ81" i="25" s="1"/>
  <c r="AH80" i="90"/>
  <c r="AQ80" i="90" s="1"/>
  <c r="W79" i="47"/>
  <c r="AG78" i="47"/>
  <c r="AP78" i="47" s="1"/>
  <c r="AF78" i="47"/>
  <c r="AO78" i="47" s="1"/>
  <c r="AE78" i="47"/>
  <c r="AN77" i="29"/>
  <c r="AI77" i="29"/>
  <c r="Z81" i="25"/>
  <c r="Z80" i="90"/>
  <c r="AR76" i="74"/>
  <c r="AR79" i="93"/>
  <c r="AS11" i="87"/>
  <c r="AL11" i="87"/>
  <c r="AU11" i="87" s="1"/>
  <c r="AG78" i="45"/>
  <c r="AP78" i="45" s="1"/>
  <c r="AF78" i="45"/>
  <c r="AO78" i="45" s="1"/>
  <c r="W79" i="45"/>
  <c r="AE78" i="45"/>
  <c r="AS14" i="43"/>
  <c r="AL14" i="43"/>
  <c r="AU14" i="43" s="1"/>
  <c r="AS50" i="43"/>
  <c r="AL50" i="43"/>
  <c r="AU50" i="43" s="1"/>
  <c r="AL68" i="43"/>
  <c r="AU68" i="43" s="1"/>
  <c r="AS12" i="87"/>
  <c r="AS48" i="87"/>
  <c r="AL48" i="87"/>
  <c r="AU48" i="87" s="1"/>
  <c r="AS66" i="87"/>
  <c r="AL66" i="87"/>
  <c r="AU66" i="87" s="1"/>
  <c r="AH80" i="41"/>
  <c r="AQ80" i="41" s="1"/>
  <c r="Z76" i="75"/>
  <c r="AI79" i="87"/>
  <c r="AN79" i="87"/>
  <c r="AN81" i="87" s="1"/>
  <c r="AX74" i="39"/>
  <c r="S74" i="39" s="1"/>
  <c r="AC74" i="39" s="1"/>
  <c r="AB75" i="39" s="1"/>
  <c r="AX70" i="39"/>
  <c r="S70" i="39" s="1"/>
  <c r="AC70" i="39" s="1"/>
  <c r="AB71" i="39" s="1"/>
  <c r="AX64" i="39"/>
  <c r="S64" i="39" s="1"/>
  <c r="AC64" i="39" s="1"/>
  <c r="AB65" i="39" s="1"/>
  <c r="AX58" i="39"/>
  <c r="S58" i="39" s="1"/>
  <c r="AC58" i="39" s="1"/>
  <c r="AB59" i="39" s="1"/>
  <c r="AX52" i="39"/>
  <c r="S52" i="39" s="1"/>
  <c r="AC52" i="39" s="1"/>
  <c r="AB53" i="39" s="1"/>
  <c r="AX46" i="39"/>
  <c r="S46" i="39" s="1"/>
  <c r="AC46" i="39" s="1"/>
  <c r="AB47" i="39" s="1"/>
  <c r="AX40" i="39"/>
  <c r="S40" i="39" s="1"/>
  <c r="AC40" i="39" s="1"/>
  <c r="AB41" i="39" s="1"/>
  <c r="AX34" i="39"/>
  <c r="S34" i="39" s="1"/>
  <c r="AC34" i="39" s="1"/>
  <c r="AB35" i="39" s="1"/>
  <c r="AX28" i="39"/>
  <c r="S28" i="39" s="1"/>
  <c r="AC28" i="39" s="1"/>
  <c r="AB29" i="39" s="1"/>
  <c r="AX22" i="39"/>
  <c r="S22" i="39" s="1"/>
  <c r="AC22" i="39" s="1"/>
  <c r="AB23" i="39" s="1"/>
  <c r="AX16" i="39"/>
  <c r="S16" i="39" s="1"/>
  <c r="AC16" i="39" s="1"/>
  <c r="AB17" i="39" s="1"/>
  <c r="AX10" i="39"/>
  <c r="S10" i="39" s="1"/>
  <c r="AC10" i="39" s="1"/>
  <c r="AB11" i="39" s="1"/>
  <c r="AS50" i="87"/>
  <c r="AL50" i="87"/>
  <c r="AU50" i="87" s="1"/>
  <c r="AK79" i="87"/>
  <c r="AT79" i="87" s="1"/>
  <c r="X80" i="82"/>
  <c r="Y80" i="82"/>
  <c r="Y81" i="85"/>
  <c r="X81" i="85"/>
  <c r="AS64" i="43"/>
  <c r="AL64" i="43"/>
  <c r="AU64" i="43" s="1"/>
  <c r="AS68" i="87"/>
  <c r="AL68" i="87"/>
  <c r="AU68" i="87" s="1"/>
  <c r="AR79" i="34"/>
  <c r="AS3" i="43"/>
  <c r="AL3" i="43"/>
  <c r="AU3" i="43" s="1"/>
  <c r="AS5" i="43"/>
  <c r="AN81" i="38"/>
  <c r="AI81" i="38"/>
  <c r="Y78" i="27"/>
  <c r="X78" i="27"/>
  <c r="AL56" i="87" l="1"/>
  <c r="AU56" i="87" s="1"/>
  <c r="AL63" i="87"/>
  <c r="AU63" i="87" s="1"/>
  <c r="AJ9" i="39"/>
  <c r="AL30" i="87"/>
  <c r="AU30" i="87" s="1"/>
  <c r="AE80" i="41"/>
  <c r="AL26" i="87"/>
  <c r="AU26" i="87" s="1"/>
  <c r="AK9" i="39"/>
  <c r="AT9" i="39" s="1"/>
  <c r="AL5" i="43"/>
  <c r="AU5" i="43" s="1"/>
  <c r="AL10" i="87"/>
  <c r="AU10" i="87" s="1"/>
  <c r="AL35" i="87"/>
  <c r="AU35" i="87" s="1"/>
  <c r="AF80" i="41"/>
  <c r="AO80" i="41" s="1"/>
  <c r="AL25" i="87"/>
  <c r="AU25" i="87" s="1"/>
  <c r="AU81" i="87" s="1"/>
  <c r="C11" i="87" s="1"/>
  <c r="F40" i="97" s="1"/>
  <c r="Z81" i="86"/>
  <c r="W82" i="86" s="1"/>
  <c r="AG80" i="41"/>
  <c r="AP80" i="41" s="1"/>
  <c r="Z78" i="27"/>
  <c r="AL36" i="43"/>
  <c r="AU36" i="43" s="1"/>
  <c r="AJ51" i="39"/>
  <c r="AJ39" i="39"/>
  <c r="AS39" i="39" s="1"/>
  <c r="Z80" i="82"/>
  <c r="W81" i="82" s="1"/>
  <c r="AL5" i="87"/>
  <c r="AU5" i="87" s="1"/>
  <c r="AL53" i="87"/>
  <c r="AU53" i="87" s="1"/>
  <c r="AJ21" i="39"/>
  <c r="AL9" i="87"/>
  <c r="AU9" i="87" s="1"/>
  <c r="AK51" i="39"/>
  <c r="AT51" i="39" s="1"/>
  <c r="AL44" i="43"/>
  <c r="AU44" i="43" s="1"/>
  <c r="AL29" i="87"/>
  <c r="AU29" i="87" s="1"/>
  <c r="AL32" i="43"/>
  <c r="AU32" i="43" s="1"/>
  <c r="AK39" i="39"/>
  <c r="AT39" i="39" s="1"/>
  <c r="AJ57" i="39"/>
  <c r="Z78" i="29"/>
  <c r="W79" i="29" s="1"/>
  <c r="Z81" i="30"/>
  <c r="AG81" i="30" s="1"/>
  <c r="AP81" i="30" s="1"/>
  <c r="Z79" i="83"/>
  <c r="AG81" i="86"/>
  <c r="AP81" i="86" s="1"/>
  <c r="AF81" i="86"/>
  <c r="AO81" i="86" s="1"/>
  <c r="AE81" i="86"/>
  <c r="W82" i="30"/>
  <c r="AF81" i="30"/>
  <c r="AO81" i="30" s="1"/>
  <c r="AE81" i="30"/>
  <c r="AE80" i="82"/>
  <c r="AF80" i="82"/>
  <c r="AO80" i="82" s="1"/>
  <c r="AH80" i="82"/>
  <c r="AQ80" i="82" s="1"/>
  <c r="AJ17" i="39"/>
  <c r="AK17" i="39"/>
  <c r="AT17" i="39" s="1"/>
  <c r="AJ53" i="39"/>
  <c r="AK53" i="39"/>
  <c r="AT53" i="39" s="1"/>
  <c r="AL79" i="87"/>
  <c r="AU79" i="87" s="1"/>
  <c r="AR79" i="87"/>
  <c r="AR81" i="87" s="1"/>
  <c r="AN78" i="45"/>
  <c r="AI78" i="45"/>
  <c r="AR77" i="29"/>
  <c r="X79" i="47"/>
  <c r="Y79" i="47"/>
  <c r="AJ18" i="39"/>
  <c r="AK18" i="39"/>
  <c r="AT18" i="39" s="1"/>
  <c r="AJ54" i="39"/>
  <c r="AK54" i="39"/>
  <c r="AT54" i="39" s="1"/>
  <c r="AR79" i="82"/>
  <c r="AJ25" i="39"/>
  <c r="AK25" i="39"/>
  <c r="AT25" i="39" s="1"/>
  <c r="AJ61" i="39"/>
  <c r="AK61" i="39"/>
  <c r="AT61" i="39" s="1"/>
  <c r="AE77" i="74"/>
  <c r="W78" i="74"/>
  <c r="AF77" i="74"/>
  <c r="AO77" i="74" s="1"/>
  <c r="AG77" i="74"/>
  <c r="AP77" i="74" s="1"/>
  <c r="AJ14" i="39"/>
  <c r="AK14" i="39"/>
  <c r="AT14" i="39" s="1"/>
  <c r="AJ50" i="39"/>
  <c r="AK50" i="39"/>
  <c r="AT50" i="39" s="1"/>
  <c r="X81" i="41"/>
  <c r="Y81" i="41"/>
  <c r="AT81" i="87"/>
  <c r="X80" i="46"/>
  <c r="Y80" i="46"/>
  <c r="AS15" i="39"/>
  <c r="AL15" i="39"/>
  <c r="AU15" i="39" s="1"/>
  <c r="AJ33" i="39"/>
  <c r="AS51" i="39"/>
  <c r="AS69" i="39"/>
  <c r="AL69" i="39"/>
  <c r="AU69" i="39" s="1"/>
  <c r="AJ22" i="39"/>
  <c r="AK22" i="39"/>
  <c r="AT22" i="39" s="1"/>
  <c r="AJ58" i="39"/>
  <c r="AK58" i="39"/>
  <c r="AT58" i="39" s="1"/>
  <c r="AN80" i="81"/>
  <c r="AI80" i="81"/>
  <c r="X82" i="37"/>
  <c r="Y82" i="37"/>
  <c r="Z82" i="37" s="1"/>
  <c r="AR80" i="86"/>
  <c r="Y82" i="73"/>
  <c r="X82" i="73"/>
  <c r="AJ20" i="39"/>
  <c r="AK20" i="39"/>
  <c r="AT20" i="39" s="1"/>
  <c r="AX79" i="83"/>
  <c r="S79" i="83" s="1"/>
  <c r="AC79" i="83" s="1"/>
  <c r="AE79" i="83"/>
  <c r="AG79" i="83"/>
  <c r="AP79" i="83" s="1"/>
  <c r="AP81" i="83" s="1"/>
  <c r="AF79" i="83"/>
  <c r="AO79" i="83" s="1"/>
  <c r="AO81" i="83" s="1"/>
  <c r="AR77" i="27"/>
  <c r="AI79" i="46"/>
  <c r="AN79" i="46"/>
  <c r="AI81" i="26"/>
  <c r="AN81" i="26"/>
  <c r="AH82" i="77"/>
  <c r="AQ82" i="77" s="1"/>
  <c r="AJ28" i="39"/>
  <c r="AK28" i="39"/>
  <c r="AT28" i="39" s="1"/>
  <c r="AJ64" i="39"/>
  <c r="AK64" i="39"/>
  <c r="AT64" i="39" s="1"/>
  <c r="Y81" i="81"/>
  <c r="X81" i="81"/>
  <c r="AN81" i="73"/>
  <c r="AI81" i="73"/>
  <c r="AJ23" i="39"/>
  <c r="AK23" i="39"/>
  <c r="AT23" i="39" s="1"/>
  <c r="AS4" i="87"/>
  <c r="AS81" i="87" s="1"/>
  <c r="AL4" i="87"/>
  <c r="AU4" i="87" s="1"/>
  <c r="AR81" i="38"/>
  <c r="AH81" i="85"/>
  <c r="AQ81" i="85" s="1"/>
  <c r="AJ29" i="39"/>
  <c r="AK29" i="39"/>
  <c r="AT29" i="39" s="1"/>
  <c r="AJ65" i="39"/>
  <c r="AK65" i="39"/>
  <c r="AT65" i="39" s="1"/>
  <c r="AI78" i="47"/>
  <c r="AN78" i="47"/>
  <c r="AN76" i="94"/>
  <c r="AI76" i="94"/>
  <c r="AR80" i="30"/>
  <c r="AJ30" i="39"/>
  <c r="AK30" i="39"/>
  <c r="AT30" i="39" s="1"/>
  <c r="AJ66" i="39"/>
  <c r="AK66" i="39"/>
  <c r="AT66" i="39" s="1"/>
  <c r="AS24" i="43"/>
  <c r="AL24" i="43"/>
  <c r="AU24" i="43" s="1"/>
  <c r="AR77" i="35"/>
  <c r="AJ37" i="39"/>
  <c r="AK37" i="39"/>
  <c r="AT37" i="39" s="1"/>
  <c r="AJ73" i="39"/>
  <c r="AK73" i="39"/>
  <c r="AT73" i="39" s="1"/>
  <c r="AE80" i="34"/>
  <c r="W81" i="34"/>
  <c r="AG80" i="34"/>
  <c r="AP80" i="34" s="1"/>
  <c r="AF80" i="34"/>
  <c r="AO80" i="34" s="1"/>
  <c r="AR81" i="77"/>
  <c r="AJ26" i="39"/>
  <c r="AK26" i="39"/>
  <c r="AT26" i="39" s="1"/>
  <c r="AJ62" i="39"/>
  <c r="AK62" i="39"/>
  <c r="AT62" i="39" s="1"/>
  <c r="W80" i="78"/>
  <c r="AG79" i="78"/>
  <c r="AP79" i="78" s="1"/>
  <c r="AE79" i="78"/>
  <c r="AF79" i="78"/>
  <c r="AO79" i="78" s="1"/>
  <c r="AI80" i="41"/>
  <c r="AN80" i="41"/>
  <c r="X82" i="42"/>
  <c r="Y82" i="42"/>
  <c r="AS11" i="43"/>
  <c r="AL11" i="43"/>
  <c r="AU11" i="43" s="1"/>
  <c r="AS21" i="39"/>
  <c r="AL21" i="39"/>
  <c r="AU21" i="39" s="1"/>
  <c r="AS57" i="39"/>
  <c r="AL57" i="39"/>
  <c r="AU57" i="39" s="1"/>
  <c r="Z82" i="77"/>
  <c r="AT81" i="43"/>
  <c r="AJ34" i="39"/>
  <c r="AK34" i="39"/>
  <c r="AT34" i="39" s="1"/>
  <c r="AJ70" i="39"/>
  <c r="AK70" i="39"/>
  <c r="AT70" i="39" s="1"/>
  <c r="AN81" i="37"/>
  <c r="AI81" i="37"/>
  <c r="AJ59" i="39"/>
  <c r="AK59" i="39"/>
  <c r="AT59" i="39" s="1"/>
  <c r="X79" i="45"/>
  <c r="Y79" i="45"/>
  <c r="AJ60" i="39"/>
  <c r="AK60" i="39"/>
  <c r="AT60" i="39" s="1"/>
  <c r="AH78" i="29"/>
  <c r="AQ78" i="29" s="1"/>
  <c r="AF76" i="89"/>
  <c r="AO76" i="89" s="1"/>
  <c r="AE76" i="89"/>
  <c r="AG76" i="89"/>
  <c r="AP76" i="89" s="1"/>
  <c r="W77" i="89"/>
  <c r="AJ67" i="39"/>
  <c r="AK67" i="39"/>
  <c r="AT67" i="39" s="1"/>
  <c r="AJ56" i="39"/>
  <c r="AK56" i="39"/>
  <c r="AT56" i="39" s="1"/>
  <c r="AJ71" i="39"/>
  <c r="AK71" i="39"/>
  <c r="AT71" i="39" s="1"/>
  <c r="AS23" i="43"/>
  <c r="AL23" i="43"/>
  <c r="AU23" i="43" s="1"/>
  <c r="Y81" i="33"/>
  <c r="X81" i="33"/>
  <c r="AJ72" i="39"/>
  <c r="AK72" i="39"/>
  <c r="AT72" i="39" s="1"/>
  <c r="AH82" i="38"/>
  <c r="AQ82" i="38" s="1"/>
  <c r="AJ7" i="39"/>
  <c r="AK7" i="39"/>
  <c r="AT7" i="39" s="1"/>
  <c r="AJ43" i="39"/>
  <c r="AK43" i="39"/>
  <c r="AT43" i="39" s="1"/>
  <c r="AJ76" i="39"/>
  <c r="AK76" i="39"/>
  <c r="AT76" i="39" s="1"/>
  <c r="AH78" i="35"/>
  <c r="AQ78" i="35" s="1"/>
  <c r="AJ32" i="39"/>
  <c r="AK32" i="39"/>
  <c r="AT32" i="39" s="1"/>
  <c r="AJ68" i="39"/>
  <c r="AK68" i="39"/>
  <c r="AT68" i="39" s="1"/>
  <c r="AI81" i="42"/>
  <c r="AN81" i="42"/>
  <c r="AS4" i="43"/>
  <c r="AL4" i="43"/>
  <c r="AU4" i="43" s="1"/>
  <c r="AB4" i="39"/>
  <c r="AJ3" i="39"/>
  <c r="AJ40" i="39"/>
  <c r="AK40" i="39"/>
  <c r="AT40" i="39" s="1"/>
  <c r="AJ77" i="39"/>
  <c r="AK77" i="39"/>
  <c r="AT77" i="39" s="1"/>
  <c r="W77" i="75"/>
  <c r="AG76" i="75"/>
  <c r="AP76" i="75" s="1"/>
  <c r="AF76" i="75"/>
  <c r="AO76" i="75" s="1"/>
  <c r="AE76" i="75"/>
  <c r="AJ24" i="39"/>
  <c r="AK24" i="39"/>
  <c r="AT24" i="39" s="1"/>
  <c r="AJ31" i="39"/>
  <c r="AK31" i="39"/>
  <c r="AT31" i="39" s="1"/>
  <c r="AJ35" i="39"/>
  <c r="AK35" i="39"/>
  <c r="AT35" i="39" s="1"/>
  <c r="AJ36" i="39"/>
  <c r="AK36" i="39"/>
  <c r="AT36" i="39" s="1"/>
  <c r="Z81" i="85"/>
  <c r="AJ41" i="39"/>
  <c r="AK41" i="39"/>
  <c r="AT41" i="39" s="1"/>
  <c r="AJ75" i="39"/>
  <c r="AK75" i="39"/>
  <c r="AT75" i="39" s="1"/>
  <c r="AF80" i="90"/>
  <c r="AO80" i="90" s="1"/>
  <c r="AG80" i="90"/>
  <c r="AP80" i="90" s="1"/>
  <c r="AE80" i="90"/>
  <c r="W81" i="90"/>
  <c r="X77" i="94"/>
  <c r="Y77" i="94"/>
  <c r="AJ6" i="39"/>
  <c r="AK6" i="39"/>
  <c r="AT6" i="39" s="1"/>
  <c r="AJ42" i="39"/>
  <c r="AK42" i="39"/>
  <c r="AT42" i="39" s="1"/>
  <c r="AJ78" i="39"/>
  <c r="AK78" i="39"/>
  <c r="AT78" i="39" s="1"/>
  <c r="AS17" i="43"/>
  <c r="AL17" i="43"/>
  <c r="AU17" i="43" s="1"/>
  <c r="AJ13" i="39"/>
  <c r="AK13" i="39"/>
  <c r="AT13" i="39" s="1"/>
  <c r="AJ49" i="39"/>
  <c r="AK49" i="39"/>
  <c r="AT49" i="39" s="1"/>
  <c r="AJ38" i="39"/>
  <c r="AK38" i="39"/>
  <c r="AT38" i="39" s="1"/>
  <c r="AJ74" i="39"/>
  <c r="AK74" i="39"/>
  <c r="AT74" i="39" s="1"/>
  <c r="AR79" i="39"/>
  <c r="AR81" i="39" s="1"/>
  <c r="AL79" i="39"/>
  <c r="AU79" i="39" s="1"/>
  <c r="AS9" i="39"/>
  <c r="AL9" i="39"/>
  <c r="AU9" i="39" s="1"/>
  <c r="AJ27" i="39"/>
  <c r="AS45" i="39"/>
  <c r="AL45" i="39"/>
  <c r="AU45" i="39" s="1"/>
  <c r="AJ63" i="39"/>
  <c r="AJ10" i="39"/>
  <c r="AK10" i="39"/>
  <c r="AT10" i="39" s="1"/>
  <c r="AJ46" i="39"/>
  <c r="AK46" i="39"/>
  <c r="AT46" i="39" s="1"/>
  <c r="AR78" i="83"/>
  <c r="AS12" i="43"/>
  <c r="AL12" i="43"/>
  <c r="AU12" i="43" s="1"/>
  <c r="AE78" i="27"/>
  <c r="W79" i="27"/>
  <c r="AG78" i="27"/>
  <c r="AP78" i="27" s="1"/>
  <c r="AF78" i="27"/>
  <c r="AO78" i="27" s="1"/>
  <c r="AH78" i="27"/>
  <c r="AQ78" i="27" s="1"/>
  <c r="AJ11" i="39"/>
  <c r="AK11" i="39"/>
  <c r="AT11" i="39" s="1"/>
  <c r="AJ47" i="39"/>
  <c r="AK47" i="39"/>
  <c r="AT47" i="39" s="1"/>
  <c r="W82" i="25"/>
  <c r="AG81" i="25"/>
  <c r="AP81" i="25" s="1"/>
  <c r="AF81" i="25"/>
  <c r="AO81" i="25" s="1"/>
  <c r="AE81" i="25"/>
  <c r="AN80" i="33"/>
  <c r="AI80" i="33"/>
  <c r="AJ12" i="39"/>
  <c r="AK12" i="39"/>
  <c r="AT12" i="39" s="1"/>
  <c r="AJ48" i="39"/>
  <c r="AK48" i="39"/>
  <c r="AT48" i="39" s="1"/>
  <c r="AG80" i="93"/>
  <c r="AP80" i="93" s="1"/>
  <c r="AF80" i="93"/>
  <c r="AO80" i="93" s="1"/>
  <c r="AE80" i="93"/>
  <c r="W81" i="93"/>
  <c r="AH81" i="86"/>
  <c r="AQ81" i="86" s="1"/>
  <c r="Z82" i="38"/>
  <c r="AH81" i="30"/>
  <c r="AQ81" i="30" s="1"/>
  <c r="AJ19" i="39"/>
  <c r="AK19" i="39"/>
  <c r="AT19" i="39" s="1"/>
  <c r="AJ55" i="39"/>
  <c r="AK55" i="39"/>
  <c r="AT55" i="39" s="1"/>
  <c r="Z78" i="35"/>
  <c r="AJ8" i="39"/>
  <c r="AK8" i="39"/>
  <c r="AT8" i="39" s="1"/>
  <c r="AJ44" i="39"/>
  <c r="AK44" i="39"/>
  <c r="AT44" i="39" s="1"/>
  <c r="AH79" i="83"/>
  <c r="AQ79" i="83" s="1"/>
  <c r="AQ81" i="83" s="1"/>
  <c r="AZ3" i="83"/>
  <c r="AX4" i="83" s="1"/>
  <c r="S4" i="83" s="1"/>
  <c r="AC4" i="83" s="1"/>
  <c r="AB5" i="83" s="1"/>
  <c r="AS18" i="43"/>
  <c r="AL18" i="43"/>
  <c r="AU18" i="43" s="1"/>
  <c r="Y82" i="26"/>
  <c r="X82" i="26"/>
  <c r="AR80" i="85"/>
  <c r="AJ16" i="39"/>
  <c r="AK16" i="39"/>
  <c r="AT16" i="39" s="1"/>
  <c r="AJ52" i="39"/>
  <c r="AK52" i="39"/>
  <c r="AT52" i="39" s="1"/>
  <c r="AJ5" i="39"/>
  <c r="AL39" i="39" l="1"/>
  <c r="AU39" i="39" s="1"/>
  <c r="AG80" i="82"/>
  <c r="AP80" i="82" s="1"/>
  <c r="Z79" i="47"/>
  <c r="AF78" i="29"/>
  <c r="AO78" i="29" s="1"/>
  <c r="AE78" i="29"/>
  <c r="Z81" i="81"/>
  <c r="AG81" i="81" s="1"/>
  <c r="AP81" i="81" s="1"/>
  <c r="AL51" i="39"/>
  <c r="AU51" i="39" s="1"/>
  <c r="AG78" i="29"/>
  <c r="AP78" i="29" s="1"/>
  <c r="Z81" i="33"/>
  <c r="W82" i="33" s="1"/>
  <c r="Z82" i="73"/>
  <c r="AX20" i="83"/>
  <c r="S20" i="83" s="1"/>
  <c r="AC20" i="83" s="1"/>
  <c r="AB21" i="83" s="1"/>
  <c r="AS81" i="43"/>
  <c r="AX56" i="83"/>
  <c r="S56" i="83" s="1"/>
  <c r="AC56" i="83" s="1"/>
  <c r="AB57" i="83" s="1"/>
  <c r="AX44" i="83"/>
  <c r="S44" i="83" s="1"/>
  <c r="AC44" i="83" s="1"/>
  <c r="AB45" i="83" s="1"/>
  <c r="AX75" i="83"/>
  <c r="S75" i="83" s="1"/>
  <c r="AC75" i="83" s="1"/>
  <c r="AB76" i="83" s="1"/>
  <c r="AK76" i="83" s="1"/>
  <c r="AT76" i="83" s="1"/>
  <c r="AX68" i="83"/>
  <c r="S68" i="83" s="1"/>
  <c r="AC68" i="83" s="1"/>
  <c r="AB69" i="83" s="1"/>
  <c r="AX32" i="83"/>
  <c r="S32" i="83" s="1"/>
  <c r="AC32" i="83" s="1"/>
  <c r="AB33" i="83" s="1"/>
  <c r="AX50" i="83"/>
  <c r="S50" i="83" s="1"/>
  <c r="AC50" i="83" s="1"/>
  <c r="AB51" i="83" s="1"/>
  <c r="AK51" i="83" s="1"/>
  <c r="AT51" i="83" s="1"/>
  <c r="AX38" i="83"/>
  <c r="S38" i="83" s="1"/>
  <c r="AC38" i="83" s="1"/>
  <c r="AB39" i="83" s="1"/>
  <c r="AK39" i="83" s="1"/>
  <c r="AT39" i="83" s="1"/>
  <c r="AX62" i="83"/>
  <c r="S62" i="83" s="1"/>
  <c r="AC62" i="83" s="1"/>
  <c r="AB63" i="83" s="1"/>
  <c r="AX26" i="83"/>
  <c r="S26" i="83" s="1"/>
  <c r="AC26" i="83" s="1"/>
  <c r="AB27" i="83" s="1"/>
  <c r="AK27" i="83" s="1"/>
  <c r="AT27" i="83" s="1"/>
  <c r="AU81" i="43"/>
  <c r="C11" i="43" s="1"/>
  <c r="W83" i="37"/>
  <c r="AG82" i="37"/>
  <c r="AP82" i="37" s="1"/>
  <c r="AF82" i="37"/>
  <c r="AO82" i="37" s="1"/>
  <c r="AE82" i="37"/>
  <c r="AK5" i="83"/>
  <c r="AT5" i="83" s="1"/>
  <c r="AX8" i="83"/>
  <c r="S8" i="83" s="1"/>
  <c r="AC8" i="83" s="1"/>
  <c r="AB9" i="83" s="1"/>
  <c r="AG78" i="35"/>
  <c r="AP78" i="35" s="1"/>
  <c r="AE78" i="35"/>
  <c r="W79" i="35"/>
  <c r="AF78" i="35"/>
  <c r="AO78" i="35" s="1"/>
  <c r="AN80" i="93"/>
  <c r="AI80" i="93"/>
  <c r="AS12" i="39"/>
  <c r="AL12" i="39"/>
  <c r="AU12" i="39" s="1"/>
  <c r="AS63" i="39"/>
  <c r="AL63" i="39"/>
  <c r="AU63" i="39" s="1"/>
  <c r="AG81" i="85"/>
  <c r="AP81" i="85" s="1"/>
  <c r="AF81" i="85"/>
  <c r="AO81" i="85" s="1"/>
  <c r="AE81" i="85"/>
  <c r="W82" i="85"/>
  <c r="AS31" i="39"/>
  <c r="AL31" i="39"/>
  <c r="AU31" i="39" s="1"/>
  <c r="AS3" i="39"/>
  <c r="AL3" i="39"/>
  <c r="AU3" i="39" s="1"/>
  <c r="AS43" i="39"/>
  <c r="AL43" i="39"/>
  <c r="AU43" i="39" s="1"/>
  <c r="AS56" i="39"/>
  <c r="AL56" i="39"/>
  <c r="AU56" i="39" s="1"/>
  <c r="AN76" i="89"/>
  <c r="AI76" i="89"/>
  <c r="AI79" i="78"/>
  <c r="AN79" i="78"/>
  <c r="AS37" i="39"/>
  <c r="AL37" i="39"/>
  <c r="AU37" i="39" s="1"/>
  <c r="AS66" i="39"/>
  <c r="AL66" i="39"/>
  <c r="AU66" i="39" s="1"/>
  <c r="AS29" i="39"/>
  <c r="AL29" i="39"/>
  <c r="AU29" i="39" s="1"/>
  <c r="AR81" i="73"/>
  <c r="AS64" i="39"/>
  <c r="AL64" i="39"/>
  <c r="AU64" i="39" s="1"/>
  <c r="AH81" i="41"/>
  <c r="AQ81" i="41" s="1"/>
  <c r="AS61" i="39"/>
  <c r="AL61" i="39"/>
  <c r="AU61" i="39" s="1"/>
  <c r="AS54" i="39"/>
  <c r="AL54" i="39"/>
  <c r="AU54" i="39" s="1"/>
  <c r="Y81" i="82"/>
  <c r="X81" i="82"/>
  <c r="X79" i="29"/>
  <c r="Y79" i="29"/>
  <c r="AK63" i="83"/>
  <c r="AT63" i="83" s="1"/>
  <c r="AK33" i="83"/>
  <c r="AT33" i="83" s="1"/>
  <c r="AS5" i="39"/>
  <c r="AL5" i="39"/>
  <c r="AU5" i="39" s="1"/>
  <c r="AX73" i="83"/>
  <c r="S73" i="83" s="1"/>
  <c r="AC73" i="83" s="1"/>
  <c r="AB74" i="83" s="1"/>
  <c r="AX67" i="83"/>
  <c r="S67" i="83" s="1"/>
  <c r="AC67" i="83" s="1"/>
  <c r="AB68" i="83" s="1"/>
  <c r="AX61" i="83"/>
  <c r="S61" i="83" s="1"/>
  <c r="AC61" i="83" s="1"/>
  <c r="AB62" i="83" s="1"/>
  <c r="AX55" i="83"/>
  <c r="S55" i="83" s="1"/>
  <c r="AC55" i="83" s="1"/>
  <c r="AB56" i="83" s="1"/>
  <c r="AX49" i="83"/>
  <c r="S49" i="83" s="1"/>
  <c r="AC49" i="83" s="1"/>
  <c r="AB50" i="83" s="1"/>
  <c r="AX43" i="83"/>
  <c r="S43" i="83" s="1"/>
  <c r="AC43" i="83" s="1"/>
  <c r="AB44" i="83" s="1"/>
  <c r="AX37" i="83"/>
  <c r="S37" i="83" s="1"/>
  <c r="AC37" i="83" s="1"/>
  <c r="AB38" i="83" s="1"/>
  <c r="AX31" i="83"/>
  <c r="S31" i="83" s="1"/>
  <c r="AC31" i="83" s="1"/>
  <c r="AB32" i="83" s="1"/>
  <c r="AX25" i="83"/>
  <c r="S25" i="83" s="1"/>
  <c r="AC25" i="83" s="1"/>
  <c r="AB26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R80" i="33"/>
  <c r="Y82" i="25"/>
  <c r="X82" i="25"/>
  <c r="AS49" i="39"/>
  <c r="AL49" i="39"/>
  <c r="AU49" i="39" s="1"/>
  <c r="AS78" i="39"/>
  <c r="AL78" i="39"/>
  <c r="AU78" i="39" s="1"/>
  <c r="AH77" i="94"/>
  <c r="AQ77" i="94" s="1"/>
  <c r="Y77" i="75"/>
  <c r="X77" i="75"/>
  <c r="AJ4" i="39"/>
  <c r="AK4" i="39"/>
  <c r="AT4" i="39" s="1"/>
  <c r="AT81" i="39" s="1"/>
  <c r="AS68" i="39"/>
  <c r="AL68" i="39"/>
  <c r="AU68" i="39" s="1"/>
  <c r="AS59" i="39"/>
  <c r="AL59" i="39"/>
  <c r="AU59" i="39" s="1"/>
  <c r="AS34" i="39"/>
  <c r="AL34" i="39"/>
  <c r="AU34" i="39" s="1"/>
  <c r="AH82" i="42"/>
  <c r="AQ82" i="42" s="1"/>
  <c r="AS26" i="39"/>
  <c r="AL26" i="39"/>
  <c r="AU26" i="39" s="1"/>
  <c r="X81" i="34"/>
  <c r="Y81" i="34"/>
  <c r="AS20" i="39"/>
  <c r="AL20" i="39"/>
  <c r="AU20" i="39" s="1"/>
  <c r="Z81" i="41"/>
  <c r="AS53" i="39"/>
  <c r="AL53" i="39"/>
  <c r="AU53" i="39" s="1"/>
  <c r="X82" i="30"/>
  <c r="Y82" i="30"/>
  <c r="AK57" i="83"/>
  <c r="AT57" i="83" s="1"/>
  <c r="AK21" i="83"/>
  <c r="AT21" i="83" s="1"/>
  <c r="AX78" i="83"/>
  <c r="S78" i="83" s="1"/>
  <c r="AC78" i="83" s="1"/>
  <c r="AB79" i="83" s="1"/>
  <c r="AX72" i="83"/>
  <c r="S72" i="83" s="1"/>
  <c r="AC72" i="83" s="1"/>
  <c r="AB73" i="83" s="1"/>
  <c r="AX66" i="83"/>
  <c r="S66" i="83" s="1"/>
  <c r="AC66" i="83" s="1"/>
  <c r="AB67" i="83" s="1"/>
  <c r="AX60" i="83"/>
  <c r="S60" i="83" s="1"/>
  <c r="AC60" i="83" s="1"/>
  <c r="AB61" i="83" s="1"/>
  <c r="AX54" i="83"/>
  <c r="S54" i="83" s="1"/>
  <c r="AC54" i="83" s="1"/>
  <c r="AB55" i="83" s="1"/>
  <c r="AX48" i="83"/>
  <c r="S48" i="83" s="1"/>
  <c r="AC48" i="83" s="1"/>
  <c r="AB49" i="83" s="1"/>
  <c r="AX42" i="83"/>
  <c r="S42" i="83" s="1"/>
  <c r="AC42" i="83" s="1"/>
  <c r="AB43" i="83" s="1"/>
  <c r="AX36" i="83"/>
  <c r="S36" i="83" s="1"/>
  <c r="AC36" i="83" s="1"/>
  <c r="AB37" i="83" s="1"/>
  <c r="AX30" i="83"/>
  <c r="S30" i="83" s="1"/>
  <c r="AC30" i="83" s="1"/>
  <c r="AB31" i="83" s="1"/>
  <c r="AX24" i="83"/>
  <c r="S24" i="83" s="1"/>
  <c r="AC24" i="83" s="1"/>
  <c r="AB25" i="83" s="1"/>
  <c r="AX18" i="83"/>
  <c r="S18" i="83" s="1"/>
  <c r="AC18" i="83" s="1"/>
  <c r="AB19" i="83" s="1"/>
  <c r="AX12" i="83"/>
  <c r="S12" i="83" s="1"/>
  <c r="AC12" i="83" s="1"/>
  <c r="AB13" i="83" s="1"/>
  <c r="AX6" i="83"/>
  <c r="S6" i="83" s="1"/>
  <c r="AC6" i="83" s="1"/>
  <c r="AB7" i="83" s="1"/>
  <c r="AS55" i="39"/>
  <c r="AL55" i="39"/>
  <c r="AU55" i="39" s="1"/>
  <c r="X79" i="27"/>
  <c r="Y79" i="27"/>
  <c r="Z77" i="94"/>
  <c r="AS36" i="39"/>
  <c r="AL36" i="39"/>
  <c r="AU36" i="39" s="1"/>
  <c r="AS24" i="39"/>
  <c r="AL24" i="39"/>
  <c r="AU24" i="39" s="1"/>
  <c r="AS7" i="39"/>
  <c r="AL7" i="39"/>
  <c r="AU7" i="39" s="1"/>
  <c r="AS67" i="39"/>
  <c r="AL67" i="39"/>
  <c r="AU67" i="39" s="1"/>
  <c r="AS60" i="39"/>
  <c r="AL60" i="39"/>
  <c r="AU60" i="39" s="1"/>
  <c r="AR81" i="37"/>
  <c r="Z82" i="42"/>
  <c r="AN80" i="34"/>
  <c r="AI80" i="34"/>
  <c r="AS30" i="39"/>
  <c r="AL30" i="39"/>
  <c r="AU30" i="39" s="1"/>
  <c r="AR78" i="47"/>
  <c r="AH81" i="81"/>
  <c r="AQ81" i="81" s="1"/>
  <c r="AS28" i="39"/>
  <c r="AL28" i="39"/>
  <c r="AU28" i="39" s="1"/>
  <c r="AS58" i="39"/>
  <c r="AL58" i="39"/>
  <c r="AU58" i="39" s="1"/>
  <c r="AH80" i="46"/>
  <c r="AQ80" i="46" s="1"/>
  <c r="AS25" i="39"/>
  <c r="AL25" i="39"/>
  <c r="AU25" i="39" s="1"/>
  <c r="AS18" i="39"/>
  <c r="AL18" i="39"/>
  <c r="AU18" i="39" s="1"/>
  <c r="AR78" i="45"/>
  <c r="AN80" i="82"/>
  <c r="AI80" i="82"/>
  <c r="AN81" i="86"/>
  <c r="AI81" i="86"/>
  <c r="AK69" i="83"/>
  <c r="AT69" i="83" s="1"/>
  <c r="AS52" i="39"/>
  <c r="AL52" i="39"/>
  <c r="AU52" i="39" s="1"/>
  <c r="AH82" i="26"/>
  <c r="AQ82" i="26" s="1"/>
  <c r="AX77" i="83"/>
  <c r="S77" i="83" s="1"/>
  <c r="AC77" i="83" s="1"/>
  <c r="AB78" i="83" s="1"/>
  <c r="AX71" i="83"/>
  <c r="S71" i="83" s="1"/>
  <c r="AC71" i="83" s="1"/>
  <c r="AB72" i="83" s="1"/>
  <c r="AX65" i="83"/>
  <c r="S65" i="83" s="1"/>
  <c r="AC65" i="83" s="1"/>
  <c r="AB66" i="83" s="1"/>
  <c r="AX59" i="83"/>
  <c r="S59" i="83" s="1"/>
  <c r="AC59" i="83" s="1"/>
  <c r="AB60" i="83" s="1"/>
  <c r="AX53" i="83"/>
  <c r="S53" i="83" s="1"/>
  <c r="AC53" i="83" s="1"/>
  <c r="AB54" i="83" s="1"/>
  <c r="AX47" i="83"/>
  <c r="S47" i="83" s="1"/>
  <c r="AC47" i="83" s="1"/>
  <c r="AB48" i="83" s="1"/>
  <c r="AX41" i="83"/>
  <c r="S41" i="83" s="1"/>
  <c r="AC41" i="83" s="1"/>
  <c r="AB42" i="83" s="1"/>
  <c r="AX35" i="83"/>
  <c r="S35" i="83" s="1"/>
  <c r="AC35" i="83" s="1"/>
  <c r="AB36" i="83" s="1"/>
  <c r="AX29" i="83"/>
  <c r="S29" i="83" s="1"/>
  <c r="AC29" i="83" s="1"/>
  <c r="AB30" i="83" s="1"/>
  <c r="AX23" i="83"/>
  <c r="S23" i="83" s="1"/>
  <c r="AC23" i="83" s="1"/>
  <c r="AB24" i="83" s="1"/>
  <c r="AX17" i="83"/>
  <c r="S17" i="83" s="1"/>
  <c r="AC17" i="83" s="1"/>
  <c r="AB18" i="83" s="1"/>
  <c r="AX11" i="83"/>
  <c r="S11" i="83" s="1"/>
  <c r="AC11" i="83" s="1"/>
  <c r="AB12" i="83" s="1"/>
  <c r="AX5" i="83"/>
  <c r="S5" i="83" s="1"/>
  <c r="AC5" i="83" s="1"/>
  <c r="AB6" i="83" s="1"/>
  <c r="AS44" i="39"/>
  <c r="AL44" i="39"/>
  <c r="AU44" i="39" s="1"/>
  <c r="AI81" i="25"/>
  <c r="AN81" i="25"/>
  <c r="AS47" i="39"/>
  <c r="AL47" i="39"/>
  <c r="AU47" i="39" s="1"/>
  <c r="AI78" i="27"/>
  <c r="AN78" i="27"/>
  <c r="AS46" i="39"/>
  <c r="AL46" i="39"/>
  <c r="AU46" i="39" s="1"/>
  <c r="AS27" i="39"/>
  <c r="AL27" i="39"/>
  <c r="AU27" i="39" s="1"/>
  <c r="AS74" i="39"/>
  <c r="AL74" i="39"/>
  <c r="AU74" i="39" s="1"/>
  <c r="AS13" i="39"/>
  <c r="AL13" i="39"/>
  <c r="AU13" i="39" s="1"/>
  <c r="AS42" i="39"/>
  <c r="AL42" i="39"/>
  <c r="AU42" i="39" s="1"/>
  <c r="Y81" i="90"/>
  <c r="X81" i="90"/>
  <c r="AS75" i="39"/>
  <c r="AL75" i="39"/>
  <c r="AU75" i="39" s="1"/>
  <c r="AI76" i="75"/>
  <c r="AN76" i="75"/>
  <c r="AS77" i="39"/>
  <c r="AL77" i="39"/>
  <c r="AU77" i="39" s="1"/>
  <c r="AS32" i="39"/>
  <c r="AL32" i="39"/>
  <c r="AU32" i="39" s="1"/>
  <c r="AS72" i="39"/>
  <c r="AL72" i="39"/>
  <c r="AU72" i="39" s="1"/>
  <c r="AE82" i="77"/>
  <c r="W83" i="77"/>
  <c r="AF82" i="77"/>
  <c r="AO82" i="77" s="1"/>
  <c r="AG82" i="77"/>
  <c r="AP82" i="77" s="1"/>
  <c r="X80" i="78"/>
  <c r="Y80" i="78"/>
  <c r="AR81" i="26"/>
  <c r="AH82" i="73"/>
  <c r="AQ82" i="73" s="1"/>
  <c r="AH82" i="37"/>
  <c r="AQ82" i="37" s="1"/>
  <c r="Z80" i="46"/>
  <c r="AS50" i="39"/>
  <c r="AL50" i="39"/>
  <c r="AU50" i="39" s="1"/>
  <c r="X78" i="74"/>
  <c r="Y78" i="74"/>
  <c r="AS17" i="39"/>
  <c r="AL17" i="39"/>
  <c r="AU17" i="39" s="1"/>
  <c r="AI81" i="30"/>
  <c r="AN81" i="30"/>
  <c r="AI78" i="29"/>
  <c r="AN78" i="29"/>
  <c r="Y82" i="86"/>
  <c r="X82" i="86"/>
  <c r="AK45" i="83"/>
  <c r="AT45" i="83" s="1"/>
  <c r="AX14" i="83"/>
  <c r="S14" i="83" s="1"/>
  <c r="AC14" i="83" s="1"/>
  <c r="AB15" i="83" s="1"/>
  <c r="AX76" i="83"/>
  <c r="S76" i="83" s="1"/>
  <c r="AC76" i="83" s="1"/>
  <c r="AB77" i="83" s="1"/>
  <c r="AX70" i="83"/>
  <c r="S70" i="83" s="1"/>
  <c r="AC70" i="83" s="1"/>
  <c r="AB71" i="83" s="1"/>
  <c r="AX64" i="83"/>
  <c r="S64" i="83" s="1"/>
  <c r="AC64" i="83" s="1"/>
  <c r="AB65" i="83" s="1"/>
  <c r="AX58" i="83"/>
  <c r="S58" i="83" s="1"/>
  <c r="AC58" i="83" s="1"/>
  <c r="AB59" i="83" s="1"/>
  <c r="AX52" i="83"/>
  <c r="S52" i="83" s="1"/>
  <c r="AC52" i="83" s="1"/>
  <c r="AB53" i="83" s="1"/>
  <c r="AX46" i="83"/>
  <c r="S46" i="83" s="1"/>
  <c r="AC46" i="83" s="1"/>
  <c r="AB47" i="83" s="1"/>
  <c r="AX40" i="83"/>
  <c r="S40" i="83" s="1"/>
  <c r="AC40" i="83" s="1"/>
  <c r="AB41" i="83" s="1"/>
  <c r="AX34" i="83"/>
  <c r="S34" i="83" s="1"/>
  <c r="AC34" i="83" s="1"/>
  <c r="AB35" i="83" s="1"/>
  <c r="AX28" i="83"/>
  <c r="S28" i="83" s="1"/>
  <c r="AC28" i="83" s="1"/>
  <c r="AB29" i="83" s="1"/>
  <c r="AX22" i="83"/>
  <c r="S22" i="83" s="1"/>
  <c r="AC22" i="83" s="1"/>
  <c r="AB23" i="83" s="1"/>
  <c r="AX16" i="83"/>
  <c r="S16" i="83" s="1"/>
  <c r="AC16" i="83" s="1"/>
  <c r="AB17" i="83" s="1"/>
  <c r="AX10" i="83"/>
  <c r="S10" i="83" s="1"/>
  <c r="AC10" i="83" s="1"/>
  <c r="AB11" i="83" s="1"/>
  <c r="AX3" i="83"/>
  <c r="S3" i="83" s="1"/>
  <c r="AC3" i="83" s="1"/>
  <c r="AS19" i="39"/>
  <c r="AL19" i="39"/>
  <c r="AU19" i="39" s="1"/>
  <c r="AF82" i="38"/>
  <c r="AO82" i="38" s="1"/>
  <c r="W83" i="38"/>
  <c r="AG82" i="38"/>
  <c r="AP82" i="38" s="1"/>
  <c r="AE82" i="38"/>
  <c r="AS48" i="39"/>
  <c r="AL48" i="39"/>
  <c r="AU48" i="39" s="1"/>
  <c r="AN80" i="90"/>
  <c r="AI80" i="90"/>
  <c r="AS35" i="39"/>
  <c r="AL35" i="39"/>
  <c r="AU35" i="39" s="1"/>
  <c r="AS76" i="39"/>
  <c r="AL76" i="39"/>
  <c r="AU76" i="39" s="1"/>
  <c r="AH81" i="33"/>
  <c r="AQ81" i="33" s="1"/>
  <c r="AS71" i="39"/>
  <c r="AL71" i="39"/>
  <c r="AU71" i="39" s="1"/>
  <c r="Y77" i="89"/>
  <c r="X77" i="89"/>
  <c r="AH79" i="45"/>
  <c r="AQ79" i="45" s="1"/>
  <c r="AR80" i="41"/>
  <c r="AS73" i="39"/>
  <c r="AL73" i="39"/>
  <c r="AU73" i="39" s="1"/>
  <c r="AS65" i="39"/>
  <c r="AL65" i="39"/>
  <c r="AU65" i="39" s="1"/>
  <c r="AF81" i="81"/>
  <c r="AO81" i="81" s="1"/>
  <c r="AI79" i="83"/>
  <c r="AN79" i="83"/>
  <c r="AN81" i="83" s="1"/>
  <c r="AS22" i="39"/>
  <c r="AL22" i="39"/>
  <c r="AU22" i="39" s="1"/>
  <c r="AS33" i="39"/>
  <c r="AL33" i="39"/>
  <c r="AU33" i="39" s="1"/>
  <c r="AI77" i="74"/>
  <c r="AN77" i="74"/>
  <c r="AH79" i="47"/>
  <c r="AQ79" i="47" s="1"/>
  <c r="AQ81" i="47" s="1"/>
  <c r="AZ3" i="47"/>
  <c r="AX3" i="47" s="1"/>
  <c r="S3" i="47" s="1"/>
  <c r="AC3" i="47" s="1"/>
  <c r="AX24" i="47"/>
  <c r="S24" i="47" s="1"/>
  <c r="AC24" i="47" s="1"/>
  <c r="AB25" i="47" s="1"/>
  <c r="AX29" i="47"/>
  <c r="S29" i="47" s="1"/>
  <c r="AC29" i="47" s="1"/>
  <c r="AB30" i="47" s="1"/>
  <c r="AX30" i="47"/>
  <c r="S30" i="47" s="1"/>
  <c r="AC30" i="47" s="1"/>
  <c r="AB31" i="47" s="1"/>
  <c r="AX36" i="47"/>
  <c r="S36" i="47" s="1"/>
  <c r="AC36" i="47" s="1"/>
  <c r="AB37" i="47" s="1"/>
  <c r="AX37" i="47"/>
  <c r="S37" i="47" s="1"/>
  <c r="AC37" i="47" s="1"/>
  <c r="AB38" i="47" s="1"/>
  <c r="AX38" i="47"/>
  <c r="S38" i="47" s="1"/>
  <c r="AC38" i="47" s="1"/>
  <c r="AB39" i="47" s="1"/>
  <c r="AX39" i="47"/>
  <c r="S39" i="47" s="1"/>
  <c r="AC39" i="47" s="1"/>
  <c r="AB40" i="47" s="1"/>
  <c r="AX40" i="47"/>
  <c r="S40" i="47" s="1"/>
  <c r="AC40" i="47" s="1"/>
  <c r="AB41" i="47" s="1"/>
  <c r="AX41" i="47"/>
  <c r="S41" i="47" s="1"/>
  <c r="AC41" i="47" s="1"/>
  <c r="AB42" i="47" s="1"/>
  <c r="AX42" i="47"/>
  <c r="S42" i="47" s="1"/>
  <c r="AC42" i="47" s="1"/>
  <c r="AB43" i="47" s="1"/>
  <c r="AX43" i="47"/>
  <c r="S43" i="47" s="1"/>
  <c r="AC43" i="47" s="1"/>
  <c r="AB44" i="47" s="1"/>
  <c r="AX44" i="47"/>
  <c r="S44" i="47" s="1"/>
  <c r="AC44" i="47" s="1"/>
  <c r="AB45" i="47" s="1"/>
  <c r="AX45" i="47"/>
  <c r="S45" i="47" s="1"/>
  <c r="AC45" i="47" s="1"/>
  <c r="AB46" i="47" s="1"/>
  <c r="AX46" i="47"/>
  <c r="S46" i="47" s="1"/>
  <c r="AC46" i="47" s="1"/>
  <c r="AB47" i="47" s="1"/>
  <c r="AX47" i="47"/>
  <c r="S47" i="47" s="1"/>
  <c r="AC47" i="47" s="1"/>
  <c r="AB48" i="47" s="1"/>
  <c r="AX48" i="47"/>
  <c r="S48" i="47" s="1"/>
  <c r="AC48" i="47" s="1"/>
  <c r="AB49" i="47" s="1"/>
  <c r="AX49" i="47"/>
  <c r="S49" i="47" s="1"/>
  <c r="AC49" i="47" s="1"/>
  <c r="AB50" i="47" s="1"/>
  <c r="AX50" i="47"/>
  <c r="S50" i="47" s="1"/>
  <c r="AC50" i="47" s="1"/>
  <c r="AB51" i="47" s="1"/>
  <c r="AX51" i="47"/>
  <c r="S51" i="47" s="1"/>
  <c r="AC51" i="47" s="1"/>
  <c r="AB52" i="47" s="1"/>
  <c r="AX52" i="47"/>
  <c r="S52" i="47" s="1"/>
  <c r="AC52" i="47" s="1"/>
  <c r="AB53" i="47" s="1"/>
  <c r="AX53" i="47"/>
  <c r="S53" i="47" s="1"/>
  <c r="AC53" i="47" s="1"/>
  <c r="AB54" i="47" s="1"/>
  <c r="AX54" i="47"/>
  <c r="S54" i="47" s="1"/>
  <c r="AC54" i="47" s="1"/>
  <c r="AB55" i="47" s="1"/>
  <c r="AX55" i="47"/>
  <c r="S55" i="47" s="1"/>
  <c r="AC55" i="47" s="1"/>
  <c r="AB56" i="47" s="1"/>
  <c r="AX56" i="47"/>
  <c r="S56" i="47" s="1"/>
  <c r="AC56" i="47" s="1"/>
  <c r="AB57" i="47" s="1"/>
  <c r="AX57" i="47"/>
  <c r="S57" i="47" s="1"/>
  <c r="AC57" i="47" s="1"/>
  <c r="AB58" i="47" s="1"/>
  <c r="AX58" i="47"/>
  <c r="S58" i="47" s="1"/>
  <c r="AC58" i="47" s="1"/>
  <c r="AB59" i="47" s="1"/>
  <c r="AX59" i="47"/>
  <c r="S59" i="47" s="1"/>
  <c r="AC59" i="47" s="1"/>
  <c r="AB60" i="47" s="1"/>
  <c r="AX60" i="47"/>
  <c r="S60" i="47" s="1"/>
  <c r="AC60" i="47" s="1"/>
  <c r="AB61" i="47" s="1"/>
  <c r="AX61" i="47"/>
  <c r="S61" i="47" s="1"/>
  <c r="AC61" i="47" s="1"/>
  <c r="AB62" i="47" s="1"/>
  <c r="AX62" i="47"/>
  <c r="S62" i="47" s="1"/>
  <c r="AC62" i="47" s="1"/>
  <c r="AB63" i="47" s="1"/>
  <c r="AX63" i="47"/>
  <c r="S63" i="47" s="1"/>
  <c r="AC63" i="47" s="1"/>
  <c r="AB64" i="47" s="1"/>
  <c r="AX64" i="47"/>
  <c r="S64" i="47" s="1"/>
  <c r="AC64" i="47" s="1"/>
  <c r="AB65" i="47" s="1"/>
  <c r="AX65" i="47"/>
  <c r="S65" i="47" s="1"/>
  <c r="AC65" i="47" s="1"/>
  <c r="AB66" i="47" s="1"/>
  <c r="AX66" i="47"/>
  <c r="S66" i="47" s="1"/>
  <c r="AC66" i="47" s="1"/>
  <c r="AB67" i="47" s="1"/>
  <c r="AX67" i="47"/>
  <c r="S67" i="47" s="1"/>
  <c r="AC67" i="47" s="1"/>
  <c r="AB68" i="47" s="1"/>
  <c r="AX68" i="47"/>
  <c r="S68" i="47" s="1"/>
  <c r="AC68" i="47" s="1"/>
  <c r="AB69" i="47" s="1"/>
  <c r="AX69" i="47"/>
  <c r="S69" i="47" s="1"/>
  <c r="AC69" i="47" s="1"/>
  <c r="AB70" i="47" s="1"/>
  <c r="AX70" i="47"/>
  <c r="S70" i="47" s="1"/>
  <c r="AC70" i="47" s="1"/>
  <c r="AB71" i="47" s="1"/>
  <c r="AX71" i="47"/>
  <c r="S71" i="47" s="1"/>
  <c r="AC71" i="47" s="1"/>
  <c r="AB72" i="47" s="1"/>
  <c r="AX72" i="47"/>
  <c r="S72" i="47" s="1"/>
  <c r="AC72" i="47" s="1"/>
  <c r="AB73" i="47" s="1"/>
  <c r="AX73" i="47"/>
  <c r="S73" i="47" s="1"/>
  <c r="AC73" i="47" s="1"/>
  <c r="AB74" i="47" s="1"/>
  <c r="AX76" i="47"/>
  <c r="S76" i="47" s="1"/>
  <c r="AC76" i="47" s="1"/>
  <c r="AB77" i="47" s="1"/>
  <c r="AX75" i="47"/>
  <c r="S75" i="47" s="1"/>
  <c r="AC75" i="47" s="1"/>
  <c r="AB76" i="47" s="1"/>
  <c r="AX74" i="47"/>
  <c r="S74" i="47" s="1"/>
  <c r="AC74" i="47" s="1"/>
  <c r="AB75" i="47" s="1"/>
  <c r="AX77" i="47"/>
  <c r="S77" i="47" s="1"/>
  <c r="AC77" i="47" s="1"/>
  <c r="AB78" i="47" s="1"/>
  <c r="AX78" i="47"/>
  <c r="S78" i="47" s="1"/>
  <c r="AC78" i="47" s="1"/>
  <c r="AB79" i="47" s="1"/>
  <c r="AS16" i="39"/>
  <c r="AL16" i="39"/>
  <c r="AU16" i="39" s="1"/>
  <c r="Z82" i="26"/>
  <c r="AX74" i="83"/>
  <c r="S74" i="83" s="1"/>
  <c r="AC74" i="83" s="1"/>
  <c r="AB75" i="83" s="1"/>
  <c r="AX69" i="83"/>
  <c r="S69" i="83" s="1"/>
  <c r="AC69" i="83" s="1"/>
  <c r="AB70" i="83" s="1"/>
  <c r="AX63" i="83"/>
  <c r="S63" i="83" s="1"/>
  <c r="AC63" i="83" s="1"/>
  <c r="AB64" i="83" s="1"/>
  <c r="AX57" i="83"/>
  <c r="S57" i="83" s="1"/>
  <c r="AC57" i="83" s="1"/>
  <c r="AB58" i="83" s="1"/>
  <c r="AX51" i="83"/>
  <c r="S51" i="83" s="1"/>
  <c r="AC51" i="83" s="1"/>
  <c r="AB52" i="83" s="1"/>
  <c r="AX45" i="83"/>
  <c r="S45" i="83" s="1"/>
  <c r="AC45" i="83" s="1"/>
  <c r="AB46" i="83" s="1"/>
  <c r="AX39" i="83"/>
  <c r="S39" i="83" s="1"/>
  <c r="AC39" i="83" s="1"/>
  <c r="AB40" i="83" s="1"/>
  <c r="AX33" i="83"/>
  <c r="S33" i="83" s="1"/>
  <c r="AC33" i="83" s="1"/>
  <c r="AB34" i="83" s="1"/>
  <c r="AX27" i="83"/>
  <c r="S27" i="83" s="1"/>
  <c r="AC27" i="83" s="1"/>
  <c r="AB28" i="83" s="1"/>
  <c r="AX21" i="83"/>
  <c r="S21" i="83" s="1"/>
  <c r="AC21" i="83" s="1"/>
  <c r="AB22" i="83" s="1"/>
  <c r="AX15" i="83"/>
  <c r="S15" i="83" s="1"/>
  <c r="AC15" i="83" s="1"/>
  <c r="AB16" i="83" s="1"/>
  <c r="AX9" i="83"/>
  <c r="S9" i="83" s="1"/>
  <c r="AC9" i="83" s="1"/>
  <c r="AB10" i="83" s="1"/>
  <c r="AS8" i="39"/>
  <c r="AL8" i="39"/>
  <c r="AU8" i="39" s="1"/>
  <c r="X81" i="93"/>
  <c r="Y81" i="93"/>
  <c r="AS11" i="39"/>
  <c r="AL11" i="39"/>
  <c r="AU11" i="39" s="1"/>
  <c r="AS10" i="39"/>
  <c r="AL10" i="39"/>
  <c r="AU10" i="39" s="1"/>
  <c r="AS38" i="39"/>
  <c r="AL38" i="39"/>
  <c r="AU38" i="39" s="1"/>
  <c r="AS6" i="39"/>
  <c r="AL6" i="39"/>
  <c r="AU6" i="39" s="1"/>
  <c r="AS41" i="39"/>
  <c r="AL41" i="39"/>
  <c r="AU41" i="39" s="1"/>
  <c r="AS40" i="39"/>
  <c r="AL40" i="39"/>
  <c r="AU40" i="39" s="1"/>
  <c r="AR81" i="42"/>
  <c r="Z79" i="45"/>
  <c r="AS70" i="39"/>
  <c r="AL70" i="39"/>
  <c r="AU70" i="39" s="1"/>
  <c r="AS62" i="39"/>
  <c r="AL62" i="39"/>
  <c r="AU62" i="39" s="1"/>
  <c r="AR76" i="94"/>
  <c r="AS23" i="39"/>
  <c r="AL23" i="39"/>
  <c r="AU23" i="39" s="1"/>
  <c r="AR79" i="46"/>
  <c r="W83" i="73"/>
  <c r="AG82" i="73"/>
  <c r="AP82" i="73" s="1"/>
  <c r="AE82" i="73"/>
  <c r="AF82" i="73"/>
  <c r="AO82" i="73" s="1"/>
  <c r="AR80" i="81"/>
  <c r="AS14" i="39"/>
  <c r="AL14" i="39"/>
  <c r="AU14" i="39" s="1"/>
  <c r="AE79" i="47"/>
  <c r="AF79" i="47"/>
  <c r="AO79" i="47" s="1"/>
  <c r="AO81" i="47" s="1"/>
  <c r="AX79" i="47"/>
  <c r="S79" i="47" s="1"/>
  <c r="AC79" i="47" s="1"/>
  <c r="AG79" i="47"/>
  <c r="AP79" i="47" s="1"/>
  <c r="AP81" i="47" s="1"/>
  <c r="AE81" i="81" l="1"/>
  <c r="W82" i="81"/>
  <c r="AX27" i="47"/>
  <c r="S27" i="47" s="1"/>
  <c r="AC27" i="47" s="1"/>
  <c r="AB28" i="47" s="1"/>
  <c r="AX17" i="47"/>
  <c r="S17" i="47" s="1"/>
  <c r="AC17" i="47" s="1"/>
  <c r="AB18" i="47" s="1"/>
  <c r="AX33" i="47"/>
  <c r="S33" i="47" s="1"/>
  <c r="AC33" i="47" s="1"/>
  <c r="AB34" i="47" s="1"/>
  <c r="AX20" i="47"/>
  <c r="S20" i="47" s="1"/>
  <c r="AC20" i="47" s="1"/>
  <c r="AB21" i="47" s="1"/>
  <c r="AX16" i="47"/>
  <c r="S16" i="47" s="1"/>
  <c r="AC16" i="47" s="1"/>
  <c r="AB17" i="47" s="1"/>
  <c r="AX35" i="47"/>
  <c r="S35" i="47" s="1"/>
  <c r="AC35" i="47" s="1"/>
  <c r="AB36" i="47" s="1"/>
  <c r="AX23" i="47"/>
  <c r="S23" i="47" s="1"/>
  <c r="AC23" i="47" s="1"/>
  <c r="AB24" i="47" s="1"/>
  <c r="AG81" i="33"/>
  <c r="AP81" i="33" s="1"/>
  <c r="AF81" i="33"/>
  <c r="AO81" i="33" s="1"/>
  <c r="AE81" i="33"/>
  <c r="Z81" i="93"/>
  <c r="AX13" i="47"/>
  <c r="S13" i="47" s="1"/>
  <c r="AC13" i="47" s="1"/>
  <c r="AB14" i="47" s="1"/>
  <c r="Z80" i="78"/>
  <c r="AF80" i="78" s="1"/>
  <c r="AO80" i="78" s="1"/>
  <c r="AJ51" i="83"/>
  <c r="AX32" i="47"/>
  <c r="S32" i="47" s="1"/>
  <c r="AC32" i="47" s="1"/>
  <c r="AB33" i="47" s="1"/>
  <c r="AX26" i="47"/>
  <c r="S26" i="47" s="1"/>
  <c r="AC26" i="47" s="1"/>
  <c r="AB27" i="47" s="1"/>
  <c r="AX19" i="47"/>
  <c r="S19" i="47" s="1"/>
  <c r="AC19" i="47" s="1"/>
  <c r="AB20" i="47" s="1"/>
  <c r="AX12" i="47"/>
  <c r="S12" i="47" s="1"/>
  <c r="AC12" i="47" s="1"/>
  <c r="AB13" i="47" s="1"/>
  <c r="AJ13" i="47" s="1"/>
  <c r="Z78" i="74"/>
  <c r="AG78" i="74" s="1"/>
  <c r="AP78" i="74" s="1"/>
  <c r="Z81" i="90"/>
  <c r="Z81" i="82"/>
  <c r="AX31" i="47"/>
  <c r="S31" i="47" s="1"/>
  <c r="AC31" i="47" s="1"/>
  <c r="AB32" i="47" s="1"/>
  <c r="AX25" i="47"/>
  <c r="S25" i="47" s="1"/>
  <c r="AC25" i="47" s="1"/>
  <c r="AB26" i="47" s="1"/>
  <c r="AX18" i="47"/>
  <c r="S18" i="47" s="1"/>
  <c r="AC18" i="47" s="1"/>
  <c r="AB19" i="47" s="1"/>
  <c r="AK19" i="47" s="1"/>
  <c r="AT19" i="47" s="1"/>
  <c r="AX11" i="47"/>
  <c r="S11" i="47" s="1"/>
  <c r="AC11" i="47" s="1"/>
  <c r="AB12" i="47" s="1"/>
  <c r="AK12" i="47" s="1"/>
  <c r="AT12" i="47" s="1"/>
  <c r="AX5" i="47"/>
  <c r="S5" i="47" s="1"/>
  <c r="AC5" i="47" s="1"/>
  <c r="AB6" i="47" s="1"/>
  <c r="AX34" i="47"/>
  <c r="S34" i="47" s="1"/>
  <c r="AC34" i="47" s="1"/>
  <c r="AB35" i="47" s="1"/>
  <c r="AX28" i="47"/>
  <c r="S28" i="47" s="1"/>
  <c r="AC28" i="47" s="1"/>
  <c r="AB29" i="47" s="1"/>
  <c r="AX22" i="47"/>
  <c r="S22" i="47" s="1"/>
  <c r="AC22" i="47" s="1"/>
  <c r="AB23" i="47" s="1"/>
  <c r="AX14" i="47"/>
  <c r="S14" i="47" s="1"/>
  <c r="AC14" i="47" s="1"/>
  <c r="AB15" i="47" s="1"/>
  <c r="AX8" i="47"/>
  <c r="S8" i="47" s="1"/>
  <c r="AC8" i="47" s="1"/>
  <c r="AB9" i="47" s="1"/>
  <c r="AK9" i="47" s="1"/>
  <c r="AT9" i="47" s="1"/>
  <c r="AX7" i="47"/>
  <c r="S7" i="47" s="1"/>
  <c r="AC7" i="47" s="1"/>
  <c r="AB8" i="47" s="1"/>
  <c r="AX4" i="47"/>
  <c r="S4" i="47" s="1"/>
  <c r="AC4" i="47" s="1"/>
  <c r="AB5" i="47" s="1"/>
  <c r="AX10" i="47"/>
  <c r="S10" i="47" s="1"/>
  <c r="AC10" i="47" s="1"/>
  <c r="AB11" i="47" s="1"/>
  <c r="AJ45" i="83"/>
  <c r="AS45" i="83" s="1"/>
  <c r="AX6" i="47"/>
  <c r="S6" i="47" s="1"/>
  <c r="AC6" i="47" s="1"/>
  <c r="AB7" i="47" s="1"/>
  <c r="AJ7" i="47" s="1"/>
  <c r="AG81" i="82"/>
  <c r="AP81" i="82" s="1"/>
  <c r="AF81" i="82"/>
  <c r="AO81" i="82" s="1"/>
  <c r="W82" i="82"/>
  <c r="AE81" i="82"/>
  <c r="AJ3" i="47"/>
  <c r="AB4" i="47"/>
  <c r="AK63" i="47"/>
  <c r="AT63" i="47" s="1"/>
  <c r="AJ63" i="47"/>
  <c r="AJ45" i="47"/>
  <c r="AK45" i="47"/>
  <c r="AT45" i="47" s="1"/>
  <c r="AK21" i="47"/>
  <c r="AT21" i="47" s="1"/>
  <c r="AJ5" i="47"/>
  <c r="AK5" i="47"/>
  <c r="AT5" i="47" s="1"/>
  <c r="AI81" i="81"/>
  <c r="AN81" i="81"/>
  <c r="AJ23" i="83"/>
  <c r="AK23" i="83"/>
  <c r="AT23" i="83" s="1"/>
  <c r="AJ59" i="83"/>
  <c r="AK59" i="83"/>
  <c r="AT59" i="83" s="1"/>
  <c r="AF81" i="90"/>
  <c r="AO81" i="90" s="1"/>
  <c r="AG81" i="90"/>
  <c r="AP81" i="90" s="1"/>
  <c r="AE81" i="90"/>
  <c r="W82" i="90"/>
  <c r="AR78" i="27"/>
  <c r="AJ36" i="83"/>
  <c r="AK36" i="83"/>
  <c r="AT36" i="83" s="1"/>
  <c r="AJ72" i="83"/>
  <c r="AK72" i="83"/>
  <c r="AT72" i="83" s="1"/>
  <c r="AJ69" i="83"/>
  <c r="AJ31" i="83"/>
  <c r="AK31" i="83"/>
  <c r="AT31" i="83" s="1"/>
  <c r="AJ67" i="83"/>
  <c r="AK67" i="83"/>
  <c r="AT67" i="83" s="1"/>
  <c r="AE81" i="41"/>
  <c r="W82" i="41"/>
  <c r="AF81" i="41"/>
  <c r="AO81" i="41" s="1"/>
  <c r="AG81" i="41"/>
  <c r="AP81" i="41" s="1"/>
  <c r="AJ32" i="83"/>
  <c r="AK32" i="83"/>
  <c r="AT32" i="83" s="1"/>
  <c r="AJ68" i="83"/>
  <c r="AK68" i="83"/>
  <c r="AT68" i="83" s="1"/>
  <c r="AJ9" i="83"/>
  <c r="AK9" i="83"/>
  <c r="AT9" i="83" s="1"/>
  <c r="AJ5" i="83"/>
  <c r="W82" i="93"/>
  <c r="AG81" i="93"/>
  <c r="AP81" i="93" s="1"/>
  <c r="AF81" i="93"/>
  <c r="AO81" i="93" s="1"/>
  <c r="AE81" i="93"/>
  <c r="AS51" i="83"/>
  <c r="AL51" i="83"/>
  <c r="AU51" i="83" s="1"/>
  <c r="AJ33" i="47"/>
  <c r="AK33" i="47"/>
  <c r="AT33" i="47" s="1"/>
  <c r="AJ34" i="83"/>
  <c r="AK34" i="83"/>
  <c r="AT34" i="83" s="1"/>
  <c r="AJ70" i="83"/>
  <c r="AK70" i="83"/>
  <c r="AT70" i="83" s="1"/>
  <c r="AJ74" i="47"/>
  <c r="AK74" i="47"/>
  <c r="AT74" i="47" s="1"/>
  <c r="AK68" i="47"/>
  <c r="AT68" i="47" s="1"/>
  <c r="AJ68" i="47"/>
  <c r="AK62" i="47"/>
  <c r="AT62" i="47" s="1"/>
  <c r="AJ62" i="47"/>
  <c r="AJ56" i="47"/>
  <c r="AK56" i="47"/>
  <c r="AT56" i="47" s="1"/>
  <c r="AK50" i="47"/>
  <c r="AT50" i="47" s="1"/>
  <c r="AJ50" i="47"/>
  <c r="AK44" i="47"/>
  <c r="AT44" i="47" s="1"/>
  <c r="AJ44" i="47"/>
  <c r="AK38" i="47"/>
  <c r="AT38" i="47" s="1"/>
  <c r="AJ38" i="47"/>
  <c r="AK32" i="47"/>
  <c r="AT32" i="47" s="1"/>
  <c r="AJ32" i="47"/>
  <c r="AK26" i="47"/>
  <c r="AT26" i="47" s="1"/>
  <c r="AJ26" i="47"/>
  <c r="AK20" i="47"/>
  <c r="AT20" i="47" s="1"/>
  <c r="AJ20" i="47"/>
  <c r="AK14" i="47"/>
  <c r="AT14" i="47" s="1"/>
  <c r="AK8" i="47"/>
  <c r="AT8" i="47" s="1"/>
  <c r="AJ29" i="83"/>
  <c r="AK29" i="83"/>
  <c r="AT29" i="83" s="1"/>
  <c r="AJ65" i="83"/>
  <c r="AK65" i="83"/>
  <c r="AT65" i="83" s="1"/>
  <c r="AH82" i="86"/>
  <c r="AQ82" i="86" s="1"/>
  <c r="AR81" i="30"/>
  <c r="AR76" i="75"/>
  <c r="AK6" i="83"/>
  <c r="AT6" i="83" s="1"/>
  <c r="AJ6" i="83"/>
  <c r="AK42" i="83"/>
  <c r="AT42" i="83" s="1"/>
  <c r="AJ42" i="83"/>
  <c r="AJ78" i="83"/>
  <c r="AK78" i="83"/>
  <c r="AT78" i="83" s="1"/>
  <c r="AR81" i="86"/>
  <c r="AG82" i="42"/>
  <c r="AP82" i="42" s="1"/>
  <c r="AF82" i="42"/>
  <c r="AO82" i="42" s="1"/>
  <c r="AE82" i="42"/>
  <c r="W83" i="42"/>
  <c r="AK37" i="83"/>
  <c r="AT37" i="83" s="1"/>
  <c r="AJ37" i="83"/>
  <c r="AJ73" i="83"/>
  <c r="AK73" i="83"/>
  <c r="AT73" i="83" s="1"/>
  <c r="AJ38" i="83"/>
  <c r="AK38" i="83"/>
  <c r="AT38" i="83" s="1"/>
  <c r="AJ74" i="83"/>
  <c r="AK74" i="83"/>
  <c r="AT74" i="83" s="1"/>
  <c r="AJ63" i="83"/>
  <c r="AJ39" i="83"/>
  <c r="AI82" i="37"/>
  <c r="AN82" i="37"/>
  <c r="AJ28" i="83"/>
  <c r="AK28" i="83"/>
  <c r="AT28" i="83" s="1"/>
  <c r="AJ27" i="47"/>
  <c r="AK27" i="47"/>
  <c r="AT27" i="47" s="1"/>
  <c r="Y83" i="73"/>
  <c r="X83" i="73"/>
  <c r="AJ40" i="83"/>
  <c r="AK40" i="83"/>
  <c r="AT40" i="83" s="1"/>
  <c r="AJ75" i="83"/>
  <c r="AK75" i="83"/>
  <c r="AT75" i="83" s="1"/>
  <c r="AJ79" i="47"/>
  <c r="AS79" i="47" s="1"/>
  <c r="AK79" i="47"/>
  <c r="AT79" i="47" s="1"/>
  <c r="AJ73" i="47"/>
  <c r="AK73" i="47"/>
  <c r="AT73" i="47" s="1"/>
  <c r="AJ67" i="47"/>
  <c r="AK67" i="47"/>
  <c r="AT67" i="47" s="1"/>
  <c r="AJ61" i="47"/>
  <c r="AK61" i="47"/>
  <c r="AT61" i="47" s="1"/>
  <c r="AJ55" i="47"/>
  <c r="AK55" i="47"/>
  <c r="AT55" i="47" s="1"/>
  <c r="AJ49" i="47"/>
  <c r="AK49" i="47"/>
  <c r="AT49" i="47" s="1"/>
  <c r="AJ43" i="47"/>
  <c r="AK43" i="47"/>
  <c r="AT43" i="47" s="1"/>
  <c r="AJ37" i="47"/>
  <c r="AK37" i="47"/>
  <c r="AT37" i="47" s="1"/>
  <c r="AJ31" i="47"/>
  <c r="AK31" i="47"/>
  <c r="AT31" i="47" s="1"/>
  <c r="AJ25" i="47"/>
  <c r="AK25" i="47"/>
  <c r="AT25" i="47" s="1"/>
  <c r="AJ19" i="47"/>
  <c r="AK7" i="47"/>
  <c r="AT7" i="47" s="1"/>
  <c r="X82" i="81"/>
  <c r="Y82" i="81"/>
  <c r="AH77" i="89"/>
  <c r="AQ77" i="89" s="1"/>
  <c r="AI82" i="38"/>
  <c r="AN82" i="38"/>
  <c r="AJ35" i="83"/>
  <c r="AK35" i="83"/>
  <c r="AT35" i="83" s="1"/>
  <c r="AJ71" i="83"/>
  <c r="AK71" i="83"/>
  <c r="AT71" i="83" s="1"/>
  <c r="AJ12" i="83"/>
  <c r="AK12" i="83"/>
  <c r="AT12" i="83" s="1"/>
  <c r="AK48" i="83"/>
  <c r="AT48" i="83" s="1"/>
  <c r="AJ48" i="83"/>
  <c r="AF77" i="94"/>
  <c r="AO77" i="94" s="1"/>
  <c r="AG77" i="94"/>
  <c r="AP77" i="94" s="1"/>
  <c r="W78" i="94"/>
  <c r="AE77" i="94"/>
  <c r="AJ7" i="83"/>
  <c r="AK7" i="83"/>
  <c r="AT7" i="83" s="1"/>
  <c r="AJ43" i="83"/>
  <c r="AK43" i="83"/>
  <c r="AT43" i="83" s="1"/>
  <c r="AJ79" i="83"/>
  <c r="AS79" i="83" s="1"/>
  <c r="AK79" i="83"/>
  <c r="AT79" i="83" s="1"/>
  <c r="AH82" i="30"/>
  <c r="AQ82" i="30" s="1"/>
  <c r="AS4" i="39"/>
  <c r="AS81" i="39" s="1"/>
  <c r="AL4" i="39"/>
  <c r="AU4" i="39" s="1"/>
  <c r="AJ8" i="83"/>
  <c r="AK8" i="83"/>
  <c r="AT8" i="83" s="1"/>
  <c r="AJ44" i="83"/>
  <c r="AK44" i="83"/>
  <c r="AT44" i="83" s="1"/>
  <c r="Y79" i="35"/>
  <c r="X79" i="35"/>
  <c r="AK77" i="47"/>
  <c r="AT77" i="47" s="1"/>
  <c r="AJ77" i="47"/>
  <c r="AJ39" i="47"/>
  <c r="AK39" i="47"/>
  <c r="AT39" i="47" s="1"/>
  <c r="AJ10" i="83"/>
  <c r="AK10" i="83"/>
  <c r="AT10" i="83" s="1"/>
  <c r="AK46" i="83"/>
  <c r="AT46" i="83" s="1"/>
  <c r="AJ46" i="83"/>
  <c r="AE82" i="26"/>
  <c r="W83" i="26"/>
  <c r="AG82" i="26"/>
  <c r="AP82" i="26" s="1"/>
  <c r="AF82" i="26"/>
  <c r="AO82" i="26" s="1"/>
  <c r="AJ78" i="47"/>
  <c r="AK78" i="47"/>
  <c r="AT78" i="47" s="1"/>
  <c r="AK72" i="47"/>
  <c r="AT72" i="47" s="1"/>
  <c r="AJ72" i="47"/>
  <c r="AJ66" i="47"/>
  <c r="AK66" i="47"/>
  <c r="AT66" i="47" s="1"/>
  <c r="AJ60" i="47"/>
  <c r="AK60" i="47"/>
  <c r="AT60" i="47" s="1"/>
  <c r="AK54" i="47"/>
  <c r="AT54" i="47" s="1"/>
  <c r="AJ54" i="47"/>
  <c r="AJ48" i="47"/>
  <c r="AK48" i="47"/>
  <c r="AT48" i="47" s="1"/>
  <c r="AJ42" i="47"/>
  <c r="AK42" i="47"/>
  <c r="AT42" i="47" s="1"/>
  <c r="AJ36" i="47"/>
  <c r="AK36" i="47"/>
  <c r="AT36" i="47" s="1"/>
  <c r="AJ30" i="47"/>
  <c r="AK30" i="47"/>
  <c r="AT30" i="47" s="1"/>
  <c r="AJ24" i="47"/>
  <c r="AK24" i="47"/>
  <c r="AT24" i="47" s="1"/>
  <c r="AK18" i="47"/>
  <c r="AT18" i="47" s="1"/>
  <c r="AK6" i="47"/>
  <c r="AT6" i="47" s="1"/>
  <c r="AR77" i="74"/>
  <c r="AR79" i="83"/>
  <c r="AR81" i="83" s="1"/>
  <c r="AB4" i="83"/>
  <c r="AJ3" i="83"/>
  <c r="AJ41" i="83"/>
  <c r="AK41" i="83"/>
  <c r="AT41" i="83" s="1"/>
  <c r="AJ77" i="83"/>
  <c r="AK77" i="83"/>
  <c r="AT77" i="83" s="1"/>
  <c r="Z82" i="86"/>
  <c r="AG80" i="46"/>
  <c r="AP80" i="46" s="1"/>
  <c r="AF80" i="46"/>
  <c r="AO80" i="46" s="1"/>
  <c r="AE80" i="46"/>
  <c r="W81" i="46"/>
  <c r="AK18" i="83"/>
  <c r="AT18" i="83" s="1"/>
  <c r="AJ18" i="83"/>
  <c r="AJ54" i="83"/>
  <c r="AK54" i="83"/>
  <c r="AT54" i="83" s="1"/>
  <c r="AR80" i="82"/>
  <c r="AJ13" i="83"/>
  <c r="AK13" i="83"/>
  <c r="AT13" i="83" s="1"/>
  <c r="AJ49" i="83"/>
  <c r="AK49" i="83"/>
  <c r="AT49" i="83" s="1"/>
  <c r="Z82" i="30"/>
  <c r="AH77" i="75"/>
  <c r="AQ77" i="75" s="1"/>
  <c r="AH82" i="25"/>
  <c r="AQ82" i="25" s="1"/>
  <c r="AJ14" i="83"/>
  <c r="AK14" i="83"/>
  <c r="AT14" i="83" s="1"/>
  <c r="AJ50" i="83"/>
  <c r="AK50" i="83"/>
  <c r="AT50" i="83" s="1"/>
  <c r="AH79" i="29"/>
  <c r="AQ79" i="29" s="1"/>
  <c r="Y82" i="33"/>
  <c r="X82" i="33"/>
  <c r="Y82" i="85"/>
  <c r="X82" i="85"/>
  <c r="AJ69" i="47"/>
  <c r="AK69" i="47"/>
  <c r="AT69" i="47" s="1"/>
  <c r="AJ51" i="47"/>
  <c r="AK51" i="47"/>
  <c r="AT51" i="47" s="1"/>
  <c r="AK15" i="47"/>
  <c r="AT15" i="47" s="1"/>
  <c r="AJ16" i="83"/>
  <c r="AK16" i="83"/>
  <c r="AT16" i="83" s="1"/>
  <c r="AJ52" i="83"/>
  <c r="AK52" i="83"/>
  <c r="AT52" i="83" s="1"/>
  <c r="AJ75" i="47"/>
  <c r="AK75" i="47"/>
  <c r="AT75" i="47" s="1"/>
  <c r="AK71" i="47"/>
  <c r="AT71" i="47" s="1"/>
  <c r="AJ71" i="47"/>
  <c r="AJ65" i="47"/>
  <c r="AK65" i="47"/>
  <c r="AT65" i="47" s="1"/>
  <c r="AK59" i="47"/>
  <c r="AT59" i="47" s="1"/>
  <c r="AJ59" i="47"/>
  <c r="AK53" i="47"/>
  <c r="AT53" i="47" s="1"/>
  <c r="AJ53" i="47"/>
  <c r="AK47" i="47"/>
  <c r="AT47" i="47" s="1"/>
  <c r="AJ47" i="47"/>
  <c r="AK41" i="47"/>
  <c r="AT41" i="47" s="1"/>
  <c r="AJ41" i="47"/>
  <c r="AK35" i="47"/>
  <c r="AT35" i="47" s="1"/>
  <c r="AJ35" i="47"/>
  <c r="AK29" i="47"/>
  <c r="AT29" i="47" s="1"/>
  <c r="AJ29" i="47"/>
  <c r="AK23" i="47"/>
  <c r="AT23" i="47" s="1"/>
  <c r="AJ23" i="47"/>
  <c r="AK17" i="47"/>
  <c r="AT17" i="47" s="1"/>
  <c r="AJ17" i="47"/>
  <c r="AK11" i="47"/>
  <c r="AT11" i="47" s="1"/>
  <c r="Z77" i="89"/>
  <c r="AR80" i="90"/>
  <c r="AJ11" i="83"/>
  <c r="AK11" i="83"/>
  <c r="AT11" i="83" s="1"/>
  <c r="AJ47" i="83"/>
  <c r="AK47" i="83"/>
  <c r="AT47" i="83" s="1"/>
  <c r="AK15" i="83"/>
  <c r="AT15" i="83" s="1"/>
  <c r="AJ15" i="83"/>
  <c r="X83" i="77"/>
  <c r="Y83" i="77"/>
  <c r="AH81" i="90"/>
  <c r="AQ81" i="90" s="1"/>
  <c r="AR81" i="25"/>
  <c r="AK24" i="83"/>
  <c r="AT24" i="83" s="1"/>
  <c r="AJ24" i="83"/>
  <c r="AK60" i="83"/>
  <c r="AT60" i="83" s="1"/>
  <c r="AJ60" i="83"/>
  <c r="AJ27" i="83"/>
  <c r="AH79" i="27"/>
  <c r="AQ79" i="27" s="1"/>
  <c r="AQ81" i="27" s="1"/>
  <c r="AZ3" i="27"/>
  <c r="AX5" i="27" s="1"/>
  <c r="S5" i="27" s="1"/>
  <c r="AC5" i="27" s="1"/>
  <c r="AB6" i="27" s="1"/>
  <c r="AJ19" i="83"/>
  <c r="AK19" i="83"/>
  <c r="AT19" i="83" s="1"/>
  <c r="AK55" i="83"/>
  <c r="AT55" i="83" s="1"/>
  <c r="AJ55" i="83"/>
  <c r="AJ21" i="83"/>
  <c r="AH81" i="34"/>
  <c r="AQ81" i="34" s="1"/>
  <c r="AJ20" i="83"/>
  <c r="AK20" i="83"/>
  <c r="AT20" i="83" s="1"/>
  <c r="AJ56" i="83"/>
  <c r="AK56" i="83"/>
  <c r="AT56" i="83" s="1"/>
  <c r="AJ33" i="83"/>
  <c r="Z79" i="29"/>
  <c r="AR79" i="78"/>
  <c r="AU81" i="39"/>
  <c r="C11" i="39" s="1"/>
  <c r="AN81" i="85"/>
  <c r="AI81" i="85"/>
  <c r="AN78" i="35"/>
  <c r="AI78" i="35"/>
  <c r="AJ76" i="83"/>
  <c r="AK64" i="83"/>
  <c r="AT64" i="83" s="1"/>
  <c r="AJ64" i="83"/>
  <c r="AJ57" i="47"/>
  <c r="AK57" i="47"/>
  <c r="AT57" i="47" s="1"/>
  <c r="W80" i="45"/>
  <c r="AG79" i="45"/>
  <c r="AP79" i="45" s="1"/>
  <c r="AF79" i="45"/>
  <c r="AO79" i="45" s="1"/>
  <c r="AE79" i="45"/>
  <c r="AI79" i="47"/>
  <c r="AN79" i="47"/>
  <c r="AN81" i="47" s="1"/>
  <c r="AI82" i="73"/>
  <c r="AN82" i="73"/>
  <c r="AH81" i="93"/>
  <c r="AQ81" i="93" s="1"/>
  <c r="AJ22" i="83"/>
  <c r="AK22" i="83"/>
  <c r="AT22" i="83" s="1"/>
  <c r="AJ58" i="83"/>
  <c r="AK58" i="83"/>
  <c r="AT58" i="83" s="1"/>
  <c r="AJ76" i="47"/>
  <c r="AK76" i="47"/>
  <c r="AT76" i="47" s="1"/>
  <c r="AJ70" i="47"/>
  <c r="AK70" i="47"/>
  <c r="AT70" i="47" s="1"/>
  <c r="AJ64" i="47"/>
  <c r="AK64" i="47"/>
  <c r="AT64" i="47" s="1"/>
  <c r="AJ58" i="47"/>
  <c r="AK58" i="47"/>
  <c r="AT58" i="47" s="1"/>
  <c r="AJ52" i="47"/>
  <c r="AK52" i="47"/>
  <c r="AT52" i="47" s="1"/>
  <c r="AJ46" i="47"/>
  <c r="AK46" i="47"/>
  <c r="AT46" i="47" s="1"/>
  <c r="AJ40" i="47"/>
  <c r="AK40" i="47"/>
  <c r="AT40" i="47" s="1"/>
  <c r="AJ34" i="47"/>
  <c r="AK34" i="47"/>
  <c r="AT34" i="47" s="1"/>
  <c r="AJ28" i="47"/>
  <c r="AK28" i="47"/>
  <c r="AT28" i="47" s="1"/>
  <c r="AX21" i="47"/>
  <c r="S21" i="47" s="1"/>
  <c r="AC21" i="47" s="1"/>
  <c r="AB22" i="47" s="1"/>
  <c r="AX15" i="47"/>
  <c r="S15" i="47" s="1"/>
  <c r="AC15" i="47" s="1"/>
  <c r="AB16" i="47" s="1"/>
  <c r="AX9" i="47"/>
  <c r="S9" i="47" s="1"/>
  <c r="AC9" i="47" s="1"/>
  <c r="AB10" i="47" s="1"/>
  <c r="Y83" i="38"/>
  <c r="X83" i="38"/>
  <c r="AJ17" i="83"/>
  <c r="AK17" i="83"/>
  <c r="AT17" i="83" s="1"/>
  <c r="AJ53" i="83"/>
  <c r="AK53" i="83"/>
  <c r="AT53" i="83" s="1"/>
  <c r="AR78" i="29"/>
  <c r="AH78" i="74"/>
  <c r="AQ78" i="74" s="1"/>
  <c r="AH80" i="78"/>
  <c r="AQ80" i="78" s="1"/>
  <c r="AI82" i="77"/>
  <c r="AN82" i="77"/>
  <c r="AK30" i="83"/>
  <c r="AT30" i="83" s="1"/>
  <c r="AJ30" i="83"/>
  <c r="AK66" i="83"/>
  <c r="AT66" i="83" s="1"/>
  <c r="AJ66" i="83"/>
  <c r="AR80" i="34"/>
  <c r="Z79" i="27"/>
  <c r="AJ25" i="83"/>
  <c r="AK25" i="83"/>
  <c r="AT25" i="83" s="1"/>
  <c r="AJ61" i="83"/>
  <c r="AK61" i="83"/>
  <c r="AT61" i="83" s="1"/>
  <c r="AJ57" i="83"/>
  <c r="Z81" i="34"/>
  <c r="Z77" i="75"/>
  <c r="Z82" i="25"/>
  <c r="AJ26" i="83"/>
  <c r="AK26" i="83"/>
  <c r="AT26" i="83" s="1"/>
  <c r="AJ62" i="83"/>
  <c r="AK62" i="83"/>
  <c r="AT62" i="83" s="1"/>
  <c r="AH81" i="82"/>
  <c r="AQ81" i="82" s="1"/>
  <c r="AR76" i="89"/>
  <c r="AN81" i="33"/>
  <c r="AI81" i="33"/>
  <c r="AR80" i="93"/>
  <c r="Y83" i="37"/>
  <c r="X83" i="37"/>
  <c r="Z83" i="38" l="1"/>
  <c r="Z82" i="81"/>
  <c r="AX39" i="27"/>
  <c r="S39" i="27" s="1"/>
  <c r="AC39" i="27" s="1"/>
  <c r="AB40" i="27" s="1"/>
  <c r="AX62" i="27"/>
  <c r="S62" i="27" s="1"/>
  <c r="AC62" i="27" s="1"/>
  <c r="AB63" i="27" s="1"/>
  <c r="AX33" i="27"/>
  <c r="S33" i="27" s="1"/>
  <c r="AC33" i="27" s="1"/>
  <c r="AB34" i="27" s="1"/>
  <c r="AG80" i="78"/>
  <c r="AP80" i="78" s="1"/>
  <c r="AX75" i="27"/>
  <c r="S75" i="27" s="1"/>
  <c r="AC75" i="27" s="1"/>
  <c r="AB76" i="27" s="1"/>
  <c r="AX57" i="27"/>
  <c r="S57" i="27" s="1"/>
  <c r="AC57" i="27" s="1"/>
  <c r="AB58" i="27" s="1"/>
  <c r="AK58" i="27" s="1"/>
  <c r="AT58" i="27" s="1"/>
  <c r="AX27" i="27"/>
  <c r="S27" i="27" s="1"/>
  <c r="AC27" i="27" s="1"/>
  <c r="AB28" i="27" s="1"/>
  <c r="W81" i="78"/>
  <c r="AX68" i="27"/>
  <c r="S68" i="27" s="1"/>
  <c r="AC68" i="27" s="1"/>
  <c r="AB69" i="27" s="1"/>
  <c r="AX78" i="27"/>
  <c r="S78" i="27" s="1"/>
  <c r="AC78" i="27" s="1"/>
  <c r="AB79" i="27" s="1"/>
  <c r="AJ79" i="27" s="1"/>
  <c r="AS79" i="27" s="1"/>
  <c r="AX56" i="27"/>
  <c r="S56" i="27" s="1"/>
  <c r="AC56" i="27" s="1"/>
  <c r="AB57" i="27" s="1"/>
  <c r="AX21" i="27"/>
  <c r="S21" i="27" s="1"/>
  <c r="AC21" i="27" s="1"/>
  <c r="AB22" i="27" s="1"/>
  <c r="AK22" i="27" s="1"/>
  <c r="AT22" i="27" s="1"/>
  <c r="Z83" i="77"/>
  <c r="AE80" i="78"/>
  <c r="AX45" i="27"/>
  <c r="S45" i="27" s="1"/>
  <c r="AC45" i="27" s="1"/>
  <c r="AB46" i="27" s="1"/>
  <c r="AX63" i="27"/>
  <c r="S63" i="27" s="1"/>
  <c r="AC63" i="27" s="1"/>
  <c r="AB64" i="27" s="1"/>
  <c r="AK64" i="27" s="1"/>
  <c r="AT64" i="27" s="1"/>
  <c r="AX69" i="27"/>
  <c r="S69" i="27" s="1"/>
  <c r="AC69" i="27" s="1"/>
  <c r="AB70" i="27" s="1"/>
  <c r="AX51" i="27"/>
  <c r="S51" i="27" s="1"/>
  <c r="AC51" i="27" s="1"/>
  <c r="AB52" i="27" s="1"/>
  <c r="AK52" i="27" s="1"/>
  <c r="AT52" i="27" s="1"/>
  <c r="AX9" i="27"/>
  <c r="S9" i="27" s="1"/>
  <c r="AC9" i="27" s="1"/>
  <c r="AB10" i="27" s="1"/>
  <c r="W79" i="74"/>
  <c r="AX50" i="27"/>
  <c r="S50" i="27" s="1"/>
  <c r="AC50" i="27" s="1"/>
  <c r="AB51" i="27" s="1"/>
  <c r="AX20" i="27"/>
  <c r="S20" i="27" s="1"/>
  <c r="AC20" i="27" s="1"/>
  <c r="AB21" i="27" s="1"/>
  <c r="AK21" i="27" s="1"/>
  <c r="AT21" i="27" s="1"/>
  <c r="AE78" i="74"/>
  <c r="AX44" i="27"/>
  <c r="S44" i="27" s="1"/>
  <c r="AC44" i="27" s="1"/>
  <c r="AB45" i="27" s="1"/>
  <c r="AJ45" i="27" s="1"/>
  <c r="AX32" i="27"/>
  <c r="S32" i="27" s="1"/>
  <c r="AC32" i="27" s="1"/>
  <c r="AB33" i="27" s="1"/>
  <c r="AJ33" i="27" s="1"/>
  <c r="AX73" i="27"/>
  <c r="S73" i="27" s="1"/>
  <c r="AC73" i="27" s="1"/>
  <c r="AB74" i="27" s="1"/>
  <c r="AX55" i="27"/>
  <c r="S55" i="27" s="1"/>
  <c r="AC55" i="27" s="1"/>
  <c r="AB56" i="27" s="1"/>
  <c r="AX37" i="27"/>
  <c r="S37" i="27" s="1"/>
  <c r="AC37" i="27" s="1"/>
  <c r="AB38" i="27" s="1"/>
  <c r="AJ38" i="27" s="1"/>
  <c r="AX31" i="27"/>
  <c r="S31" i="27" s="1"/>
  <c r="AC31" i="27" s="1"/>
  <c r="AB32" i="27" s="1"/>
  <c r="AX25" i="27"/>
  <c r="S25" i="27" s="1"/>
  <c r="AC25" i="27" s="1"/>
  <c r="AB26" i="27" s="1"/>
  <c r="AK26" i="27" s="1"/>
  <c r="AT26" i="27" s="1"/>
  <c r="AX19" i="27"/>
  <c r="S19" i="27" s="1"/>
  <c r="AC19" i="27" s="1"/>
  <c r="AB20" i="27" s="1"/>
  <c r="AK20" i="27" s="1"/>
  <c r="AT20" i="27" s="1"/>
  <c r="AJ11" i="47"/>
  <c r="AJ18" i="47"/>
  <c r="AJ8" i="47"/>
  <c r="AS8" i="47" s="1"/>
  <c r="AF78" i="74"/>
  <c r="AO78" i="74" s="1"/>
  <c r="AX61" i="27"/>
  <c r="S61" i="27" s="1"/>
  <c r="AC61" i="27" s="1"/>
  <c r="AB62" i="27" s="1"/>
  <c r="AK62" i="27" s="1"/>
  <c r="AT62" i="27" s="1"/>
  <c r="AX43" i="27"/>
  <c r="S43" i="27" s="1"/>
  <c r="AC43" i="27" s="1"/>
  <c r="AB44" i="27" s="1"/>
  <c r="AX74" i="27"/>
  <c r="S74" i="27" s="1"/>
  <c r="AC74" i="27" s="1"/>
  <c r="AB75" i="27" s="1"/>
  <c r="AX72" i="27"/>
  <c r="S72" i="27" s="1"/>
  <c r="AC72" i="27" s="1"/>
  <c r="AB73" i="27" s="1"/>
  <c r="AX66" i="27"/>
  <c r="S66" i="27" s="1"/>
  <c r="AC66" i="27" s="1"/>
  <c r="AB67" i="27" s="1"/>
  <c r="AK67" i="27" s="1"/>
  <c r="AT67" i="27" s="1"/>
  <c r="AX60" i="27"/>
  <c r="S60" i="27" s="1"/>
  <c r="AC60" i="27" s="1"/>
  <c r="AB61" i="27" s="1"/>
  <c r="AX54" i="27"/>
  <c r="S54" i="27" s="1"/>
  <c r="AC54" i="27" s="1"/>
  <c r="AB55" i="27" s="1"/>
  <c r="AK55" i="27" s="1"/>
  <c r="AT55" i="27" s="1"/>
  <c r="AX48" i="27"/>
  <c r="S48" i="27" s="1"/>
  <c r="AC48" i="27" s="1"/>
  <c r="AB49" i="27" s="1"/>
  <c r="AK49" i="27" s="1"/>
  <c r="AT49" i="27" s="1"/>
  <c r="AX42" i="27"/>
  <c r="S42" i="27" s="1"/>
  <c r="AC42" i="27" s="1"/>
  <c r="AB43" i="27" s="1"/>
  <c r="AX36" i="27"/>
  <c r="S36" i="27" s="1"/>
  <c r="AC36" i="27" s="1"/>
  <c r="AB37" i="27" s="1"/>
  <c r="AX30" i="27"/>
  <c r="S30" i="27" s="1"/>
  <c r="AC30" i="27" s="1"/>
  <c r="AB31" i="27" s="1"/>
  <c r="AK31" i="27" s="1"/>
  <c r="AT31" i="27" s="1"/>
  <c r="AX24" i="27"/>
  <c r="S24" i="27" s="1"/>
  <c r="AC24" i="27" s="1"/>
  <c r="AB25" i="27" s="1"/>
  <c r="AX18" i="27"/>
  <c r="S18" i="27" s="1"/>
  <c r="AC18" i="27" s="1"/>
  <c r="AB19" i="27" s="1"/>
  <c r="AK19" i="27" s="1"/>
  <c r="AT19" i="27" s="1"/>
  <c r="AK13" i="47"/>
  <c r="AT13" i="47" s="1"/>
  <c r="AJ14" i="47"/>
  <c r="AX38" i="27"/>
  <c r="S38" i="27" s="1"/>
  <c r="AC38" i="27" s="1"/>
  <c r="AB39" i="27" s="1"/>
  <c r="AX26" i="27"/>
  <c r="S26" i="27" s="1"/>
  <c r="AC26" i="27" s="1"/>
  <c r="AB27" i="27" s="1"/>
  <c r="AJ27" i="27" s="1"/>
  <c r="AX67" i="27"/>
  <c r="S67" i="27" s="1"/>
  <c r="AC67" i="27" s="1"/>
  <c r="AB68" i="27" s="1"/>
  <c r="AX49" i="27"/>
  <c r="S49" i="27" s="1"/>
  <c r="AC49" i="27" s="1"/>
  <c r="AB50" i="27" s="1"/>
  <c r="AJ50" i="27" s="1"/>
  <c r="AX76" i="27"/>
  <c r="S76" i="27" s="1"/>
  <c r="AC76" i="27" s="1"/>
  <c r="AB77" i="27" s="1"/>
  <c r="AK77" i="27" s="1"/>
  <c r="AT77" i="27" s="1"/>
  <c r="AX71" i="27"/>
  <c r="S71" i="27" s="1"/>
  <c r="AC71" i="27" s="1"/>
  <c r="AB72" i="27" s="1"/>
  <c r="AX65" i="27"/>
  <c r="S65" i="27" s="1"/>
  <c r="AC65" i="27" s="1"/>
  <c r="AB66" i="27" s="1"/>
  <c r="AX59" i="27"/>
  <c r="S59" i="27" s="1"/>
  <c r="AC59" i="27" s="1"/>
  <c r="AB60" i="27" s="1"/>
  <c r="AJ60" i="27" s="1"/>
  <c r="AX53" i="27"/>
  <c r="S53" i="27" s="1"/>
  <c r="AC53" i="27" s="1"/>
  <c r="AB54" i="27" s="1"/>
  <c r="AX47" i="27"/>
  <c r="S47" i="27" s="1"/>
  <c r="AC47" i="27" s="1"/>
  <c r="AB48" i="27" s="1"/>
  <c r="AJ48" i="27" s="1"/>
  <c r="AX41" i="27"/>
  <c r="S41" i="27" s="1"/>
  <c r="AC41" i="27" s="1"/>
  <c r="AB42" i="27" s="1"/>
  <c r="AK42" i="27" s="1"/>
  <c r="AT42" i="27" s="1"/>
  <c r="AX35" i="27"/>
  <c r="S35" i="27" s="1"/>
  <c r="AC35" i="27" s="1"/>
  <c r="AB36" i="27" s="1"/>
  <c r="AX29" i="27"/>
  <c r="S29" i="27" s="1"/>
  <c r="AC29" i="27" s="1"/>
  <c r="AB30" i="27" s="1"/>
  <c r="AX23" i="27"/>
  <c r="S23" i="27" s="1"/>
  <c r="AC23" i="27" s="1"/>
  <c r="AB24" i="27" s="1"/>
  <c r="AJ24" i="27" s="1"/>
  <c r="AX17" i="27"/>
  <c r="S17" i="27" s="1"/>
  <c r="AC17" i="27" s="1"/>
  <c r="AB18" i="27" s="1"/>
  <c r="AJ6" i="47"/>
  <c r="AS6" i="47" s="1"/>
  <c r="AL45" i="83"/>
  <c r="AU45" i="83" s="1"/>
  <c r="AJ12" i="47"/>
  <c r="AX77" i="27"/>
  <c r="S77" i="27" s="1"/>
  <c r="AC77" i="27" s="1"/>
  <c r="AB78" i="27" s="1"/>
  <c r="AX70" i="27"/>
  <c r="S70" i="27" s="1"/>
  <c r="AC70" i="27" s="1"/>
  <c r="AB71" i="27" s="1"/>
  <c r="AK71" i="27" s="1"/>
  <c r="AT71" i="27" s="1"/>
  <c r="AX64" i="27"/>
  <c r="S64" i="27" s="1"/>
  <c r="AC64" i="27" s="1"/>
  <c r="AB65" i="27" s="1"/>
  <c r="AX58" i="27"/>
  <c r="S58" i="27" s="1"/>
  <c r="AC58" i="27" s="1"/>
  <c r="AB59" i="27" s="1"/>
  <c r="AX52" i="27"/>
  <c r="S52" i="27" s="1"/>
  <c r="AC52" i="27" s="1"/>
  <c r="AB53" i="27" s="1"/>
  <c r="AK53" i="27" s="1"/>
  <c r="AT53" i="27" s="1"/>
  <c r="AX46" i="27"/>
  <c r="S46" i="27" s="1"/>
  <c r="AC46" i="27" s="1"/>
  <c r="AB47" i="27" s="1"/>
  <c r="AX40" i="27"/>
  <c r="S40" i="27" s="1"/>
  <c r="AC40" i="27" s="1"/>
  <c r="AB41" i="27" s="1"/>
  <c r="AX34" i="27"/>
  <c r="S34" i="27" s="1"/>
  <c r="AC34" i="27" s="1"/>
  <c r="AB35" i="27" s="1"/>
  <c r="AK35" i="27" s="1"/>
  <c r="AT35" i="27" s="1"/>
  <c r="AX28" i="27"/>
  <c r="S28" i="27" s="1"/>
  <c r="AC28" i="27" s="1"/>
  <c r="AB29" i="27" s="1"/>
  <c r="AX22" i="27"/>
  <c r="S22" i="27" s="1"/>
  <c r="AC22" i="27" s="1"/>
  <c r="AB23" i="27" s="1"/>
  <c r="AX16" i="27"/>
  <c r="S16" i="27" s="1"/>
  <c r="AC16" i="27" s="1"/>
  <c r="AB17" i="27" s="1"/>
  <c r="AJ17" i="27" s="1"/>
  <c r="AX15" i="27"/>
  <c r="S15" i="27" s="1"/>
  <c r="AC15" i="27" s="1"/>
  <c r="AB16" i="27" s="1"/>
  <c r="AX8" i="27"/>
  <c r="S8" i="27" s="1"/>
  <c r="AC8" i="27" s="1"/>
  <c r="AB9" i="27" s="1"/>
  <c r="AX14" i="27"/>
  <c r="S14" i="27" s="1"/>
  <c r="AC14" i="27" s="1"/>
  <c r="AB15" i="27" s="1"/>
  <c r="AJ15" i="27" s="1"/>
  <c r="AX7" i="27"/>
  <c r="S7" i="27" s="1"/>
  <c r="AC7" i="27" s="1"/>
  <c r="AB8" i="27" s="1"/>
  <c r="AK8" i="27" s="1"/>
  <c r="AT8" i="27" s="1"/>
  <c r="AX13" i="27"/>
  <c r="S13" i="27" s="1"/>
  <c r="AC13" i="27" s="1"/>
  <c r="AB14" i="27" s="1"/>
  <c r="AX6" i="27"/>
  <c r="S6" i="27" s="1"/>
  <c r="AC6" i="27" s="1"/>
  <c r="AB7" i="27" s="1"/>
  <c r="AJ7" i="27" s="1"/>
  <c r="AJ9" i="47"/>
  <c r="AX12" i="27"/>
  <c r="S12" i="27" s="1"/>
  <c r="AC12" i="27" s="1"/>
  <c r="AB13" i="27" s="1"/>
  <c r="AX4" i="27"/>
  <c r="S4" i="27" s="1"/>
  <c r="AC4" i="27" s="1"/>
  <c r="AB5" i="27" s="1"/>
  <c r="AK5" i="27" s="1"/>
  <c r="AT5" i="27" s="1"/>
  <c r="AX10" i="27"/>
  <c r="S10" i="27" s="1"/>
  <c r="AC10" i="27" s="1"/>
  <c r="AB11" i="27" s="1"/>
  <c r="AX3" i="27"/>
  <c r="S3" i="27" s="1"/>
  <c r="AC3" i="27" s="1"/>
  <c r="AJ3" i="27" s="1"/>
  <c r="Z82" i="85"/>
  <c r="W83" i="85" s="1"/>
  <c r="AX11" i="27"/>
  <c r="S11" i="27" s="1"/>
  <c r="AC11" i="27" s="1"/>
  <c r="AB12" i="27" s="1"/>
  <c r="AF81" i="34"/>
  <c r="AO81" i="34" s="1"/>
  <c r="AG81" i="34"/>
  <c r="AP81" i="34" s="1"/>
  <c r="W82" i="34"/>
  <c r="AE81" i="34"/>
  <c r="AF79" i="27"/>
  <c r="AO79" i="27" s="1"/>
  <c r="AO81" i="27" s="1"/>
  <c r="AG79" i="27"/>
  <c r="AP79" i="27" s="1"/>
  <c r="AP81" i="27" s="1"/>
  <c r="AE79" i="27"/>
  <c r="AX79" i="27"/>
  <c r="S79" i="27" s="1"/>
  <c r="AC79" i="27" s="1"/>
  <c r="AS17" i="83"/>
  <c r="AL17" i="83"/>
  <c r="AU17" i="83" s="1"/>
  <c r="AJ22" i="47"/>
  <c r="AK22" i="47"/>
  <c r="AT22" i="47" s="1"/>
  <c r="AS40" i="47"/>
  <c r="AL40" i="47"/>
  <c r="AU40" i="47" s="1"/>
  <c r="AS58" i="47"/>
  <c r="AL58" i="47"/>
  <c r="AU58" i="47" s="1"/>
  <c r="AS76" i="47"/>
  <c r="AL76" i="47"/>
  <c r="AU76" i="47" s="1"/>
  <c r="Y80" i="45"/>
  <c r="X80" i="45"/>
  <c r="AS56" i="83"/>
  <c r="AL56" i="83"/>
  <c r="AU56" i="83" s="1"/>
  <c r="AS19" i="83"/>
  <c r="AL19" i="83"/>
  <c r="AU19" i="83" s="1"/>
  <c r="AJ74" i="27"/>
  <c r="AK74" i="27"/>
  <c r="AT74" i="27" s="1"/>
  <c r="AJ68" i="27"/>
  <c r="AK68" i="27"/>
  <c r="AT68" i="27" s="1"/>
  <c r="AJ56" i="27"/>
  <c r="AK56" i="27"/>
  <c r="AT56" i="27" s="1"/>
  <c r="AK38" i="27"/>
  <c r="AT38" i="27" s="1"/>
  <c r="AK32" i="27"/>
  <c r="AT32" i="27" s="1"/>
  <c r="AJ8" i="27"/>
  <c r="AG77" i="89"/>
  <c r="AP77" i="89" s="1"/>
  <c r="AF77" i="89"/>
  <c r="AO77" i="89" s="1"/>
  <c r="W78" i="89"/>
  <c r="AE77" i="89"/>
  <c r="AS75" i="47"/>
  <c r="AL75" i="47"/>
  <c r="AU75" i="47" s="1"/>
  <c r="AJ15" i="47"/>
  <c r="AF82" i="30"/>
  <c r="AO82" i="30" s="1"/>
  <c r="AE82" i="30"/>
  <c r="W83" i="30"/>
  <c r="AG82" i="30"/>
  <c r="AP82" i="30" s="1"/>
  <c r="X81" i="46"/>
  <c r="Y81" i="46"/>
  <c r="AS77" i="83"/>
  <c r="AL77" i="83"/>
  <c r="AU77" i="83" s="1"/>
  <c r="AS12" i="47"/>
  <c r="AL12" i="47"/>
  <c r="AU12" i="47" s="1"/>
  <c r="AS30" i="47"/>
  <c r="AL30" i="47"/>
  <c r="AU30" i="47" s="1"/>
  <c r="AS48" i="47"/>
  <c r="AL48" i="47"/>
  <c r="AU48" i="47" s="1"/>
  <c r="AS66" i="47"/>
  <c r="AL66" i="47"/>
  <c r="AU66" i="47" s="1"/>
  <c r="AH79" i="35"/>
  <c r="AQ79" i="35" s="1"/>
  <c r="AQ81" i="35" s="1"/>
  <c r="AZ3" i="35"/>
  <c r="AX4" i="35" s="1"/>
  <c r="S4" i="35" s="1"/>
  <c r="AC4" i="35" s="1"/>
  <c r="AB5" i="35" s="1"/>
  <c r="AS8" i="83"/>
  <c r="AL8" i="83"/>
  <c r="AU8" i="83" s="1"/>
  <c r="AS71" i="83"/>
  <c r="AL71" i="83"/>
  <c r="AU71" i="83" s="1"/>
  <c r="AE82" i="81"/>
  <c r="AG82" i="81"/>
  <c r="AP82" i="81" s="1"/>
  <c r="AF82" i="81"/>
  <c r="AO82" i="81" s="1"/>
  <c r="W83" i="81"/>
  <c r="AS19" i="47"/>
  <c r="AL19" i="47"/>
  <c r="AU19" i="47" s="1"/>
  <c r="AS37" i="47"/>
  <c r="AL37" i="47"/>
  <c r="AU37" i="47" s="1"/>
  <c r="AS55" i="47"/>
  <c r="AL55" i="47"/>
  <c r="AU55" i="47" s="1"/>
  <c r="AS73" i="47"/>
  <c r="AL73" i="47"/>
  <c r="AU73" i="47" s="1"/>
  <c r="AS40" i="83"/>
  <c r="AL40" i="83"/>
  <c r="AU40" i="83" s="1"/>
  <c r="AS37" i="83"/>
  <c r="AL37" i="83"/>
  <c r="AU37" i="83" s="1"/>
  <c r="AS14" i="47"/>
  <c r="AL14" i="47"/>
  <c r="AU14" i="47" s="1"/>
  <c r="AS32" i="47"/>
  <c r="AL32" i="47"/>
  <c r="AU32" i="47" s="1"/>
  <c r="AS50" i="47"/>
  <c r="AL50" i="47"/>
  <c r="AU50" i="47" s="1"/>
  <c r="AS68" i="47"/>
  <c r="AL68" i="47"/>
  <c r="AU68" i="47" s="1"/>
  <c r="AI81" i="93"/>
  <c r="AN81" i="93"/>
  <c r="AS67" i="83"/>
  <c r="AL67" i="83"/>
  <c r="AU67" i="83" s="1"/>
  <c r="AN80" i="78"/>
  <c r="AS23" i="83"/>
  <c r="AL23" i="83"/>
  <c r="AU23" i="83" s="1"/>
  <c r="AJ21" i="47"/>
  <c r="AS3" i="47"/>
  <c r="AL3" i="47"/>
  <c r="AU3" i="47" s="1"/>
  <c r="AS62" i="83"/>
  <c r="AL62" i="83"/>
  <c r="AU62" i="83" s="1"/>
  <c r="AS57" i="83"/>
  <c r="AL57" i="83"/>
  <c r="AU57" i="83" s="1"/>
  <c r="AH83" i="38"/>
  <c r="AQ83" i="38" s="1"/>
  <c r="AR79" i="47"/>
  <c r="AR81" i="47" s="1"/>
  <c r="AL79" i="47"/>
  <c r="AU79" i="47" s="1"/>
  <c r="AS76" i="83"/>
  <c r="AL76" i="83"/>
  <c r="AU76" i="83" s="1"/>
  <c r="AJ75" i="27"/>
  <c r="AK75" i="27"/>
  <c r="AT75" i="27" s="1"/>
  <c r="AK73" i="27"/>
  <c r="AT73" i="27" s="1"/>
  <c r="AJ73" i="27"/>
  <c r="AK61" i="27"/>
  <c r="AT61" i="27" s="1"/>
  <c r="AJ61" i="27"/>
  <c r="AK43" i="27"/>
  <c r="AT43" i="27" s="1"/>
  <c r="AJ43" i="27"/>
  <c r="AK37" i="27"/>
  <c r="AT37" i="27" s="1"/>
  <c r="AJ31" i="27"/>
  <c r="AK25" i="27"/>
  <c r="AT25" i="27" s="1"/>
  <c r="AK13" i="27"/>
  <c r="AT13" i="27" s="1"/>
  <c r="AK7" i="27"/>
  <c r="AT7" i="27" s="1"/>
  <c r="AS27" i="83"/>
  <c r="AL27" i="83"/>
  <c r="AU27" i="83" s="1"/>
  <c r="AS47" i="83"/>
  <c r="AL47" i="83"/>
  <c r="AU47" i="83" s="1"/>
  <c r="AS11" i="47"/>
  <c r="AL11" i="47"/>
  <c r="AU11" i="47" s="1"/>
  <c r="AS29" i="47"/>
  <c r="AL29" i="47"/>
  <c r="AU29" i="47" s="1"/>
  <c r="AS47" i="47"/>
  <c r="AL47" i="47"/>
  <c r="AU47" i="47" s="1"/>
  <c r="AS14" i="83"/>
  <c r="AL14" i="83"/>
  <c r="AU14" i="83" s="1"/>
  <c r="AN80" i="46"/>
  <c r="AI80" i="46"/>
  <c r="AS54" i="47"/>
  <c r="AL54" i="47"/>
  <c r="AU54" i="47" s="1"/>
  <c r="AS72" i="47"/>
  <c r="AL72" i="47"/>
  <c r="AU72" i="47" s="1"/>
  <c r="AS10" i="83"/>
  <c r="AL10" i="83"/>
  <c r="AU10" i="83" s="1"/>
  <c r="AS7" i="83"/>
  <c r="AL7" i="83"/>
  <c r="AU7" i="83" s="1"/>
  <c r="AS48" i="83"/>
  <c r="AL48" i="83"/>
  <c r="AU48" i="83" s="1"/>
  <c r="AH83" i="73"/>
  <c r="AQ83" i="73" s="1"/>
  <c r="AS28" i="83"/>
  <c r="AL28" i="83"/>
  <c r="AU28" i="83" s="1"/>
  <c r="AS74" i="83"/>
  <c r="AL74" i="83"/>
  <c r="AU74" i="83" s="1"/>
  <c r="AS6" i="83"/>
  <c r="AL6" i="83"/>
  <c r="AU6" i="83" s="1"/>
  <c r="AS65" i="83"/>
  <c r="AL65" i="83"/>
  <c r="AU65" i="83" s="1"/>
  <c r="AS34" i="83"/>
  <c r="AL34" i="83"/>
  <c r="AU34" i="83" s="1"/>
  <c r="AS9" i="83"/>
  <c r="AL9" i="83"/>
  <c r="AU9" i="83" s="1"/>
  <c r="AS36" i="83"/>
  <c r="AL36" i="83"/>
  <c r="AU36" i="83" s="1"/>
  <c r="AN81" i="82"/>
  <c r="AI81" i="82"/>
  <c r="AR82" i="77"/>
  <c r="AS28" i="47"/>
  <c r="AL28" i="47"/>
  <c r="AU28" i="47" s="1"/>
  <c r="AS46" i="47"/>
  <c r="AL46" i="47"/>
  <c r="AU46" i="47" s="1"/>
  <c r="AS64" i="47"/>
  <c r="AL64" i="47"/>
  <c r="AU64" i="47" s="1"/>
  <c r="AS58" i="83"/>
  <c r="AL58" i="83"/>
  <c r="AU58" i="83" s="1"/>
  <c r="AI79" i="45"/>
  <c r="AN79" i="45"/>
  <c r="AS9" i="47"/>
  <c r="AL9" i="47"/>
  <c r="AU9" i="47" s="1"/>
  <c r="AR78" i="35"/>
  <c r="AS20" i="83"/>
  <c r="AL20" i="83"/>
  <c r="AU20" i="83" s="1"/>
  <c r="AS21" i="83"/>
  <c r="AL21" i="83"/>
  <c r="AU21" i="83" s="1"/>
  <c r="AJ77" i="27"/>
  <c r="AJ72" i="27"/>
  <c r="AK72" i="27"/>
  <c r="AT72" i="27" s="1"/>
  <c r="AJ66" i="27"/>
  <c r="AK66" i="27"/>
  <c r="AT66" i="27" s="1"/>
  <c r="AK54" i="27"/>
  <c r="AT54" i="27" s="1"/>
  <c r="AK48" i="27"/>
  <c r="AT48" i="27" s="1"/>
  <c r="AJ42" i="27"/>
  <c r="AJ36" i="27"/>
  <c r="AK36" i="27"/>
  <c r="AT36" i="27" s="1"/>
  <c r="AK30" i="27"/>
  <c r="AT30" i="27" s="1"/>
  <c r="AK24" i="27"/>
  <c r="AT24" i="27" s="1"/>
  <c r="AK18" i="27"/>
  <c r="AT18" i="27" s="1"/>
  <c r="AJ12" i="27"/>
  <c r="AK12" i="27"/>
  <c r="AT12" i="27" s="1"/>
  <c r="AJ6" i="27"/>
  <c r="AK6" i="27"/>
  <c r="AT6" i="27" s="1"/>
  <c r="AS60" i="83"/>
  <c r="AL60" i="83"/>
  <c r="AU60" i="83" s="1"/>
  <c r="AH83" i="77"/>
  <c r="AQ83" i="77" s="1"/>
  <c r="AS65" i="47"/>
  <c r="AL65" i="47"/>
  <c r="AU65" i="47" s="1"/>
  <c r="AS52" i="83"/>
  <c r="AL52" i="83"/>
  <c r="AU52" i="83" s="1"/>
  <c r="AS51" i="47"/>
  <c r="AL51" i="47"/>
  <c r="AU51" i="47" s="1"/>
  <c r="AH82" i="33"/>
  <c r="AQ82" i="33" s="1"/>
  <c r="AS49" i="83"/>
  <c r="AL49" i="83"/>
  <c r="AU49" i="83" s="1"/>
  <c r="AS54" i="83"/>
  <c r="AL54" i="83"/>
  <c r="AU54" i="83" s="1"/>
  <c r="AS41" i="83"/>
  <c r="AL41" i="83"/>
  <c r="AU41" i="83" s="1"/>
  <c r="AS18" i="47"/>
  <c r="AL18" i="47"/>
  <c r="AU18" i="47" s="1"/>
  <c r="AS36" i="47"/>
  <c r="AL36" i="47"/>
  <c r="AU36" i="47" s="1"/>
  <c r="Y83" i="26"/>
  <c r="X83" i="26"/>
  <c r="Z79" i="35"/>
  <c r="AS35" i="83"/>
  <c r="AL35" i="83"/>
  <c r="AU35" i="83" s="1"/>
  <c r="AS7" i="47"/>
  <c r="AL7" i="47"/>
  <c r="AU7" i="47" s="1"/>
  <c r="AS25" i="47"/>
  <c r="AL25" i="47"/>
  <c r="AU25" i="47" s="1"/>
  <c r="AS43" i="47"/>
  <c r="AL43" i="47"/>
  <c r="AU43" i="47" s="1"/>
  <c r="AS61" i="47"/>
  <c r="AL61" i="47"/>
  <c r="AU61" i="47" s="1"/>
  <c r="Z83" i="73"/>
  <c r="X83" i="42"/>
  <c r="Y83" i="42"/>
  <c r="AS20" i="47"/>
  <c r="AL20" i="47"/>
  <c r="AU20" i="47" s="1"/>
  <c r="AS38" i="47"/>
  <c r="AL38" i="47"/>
  <c r="AU38" i="47" s="1"/>
  <c r="AS31" i="83"/>
  <c r="AL31" i="83"/>
  <c r="AU31" i="83" s="1"/>
  <c r="AR81" i="81"/>
  <c r="AS45" i="47"/>
  <c r="AL45" i="47"/>
  <c r="AU45" i="47" s="1"/>
  <c r="Y82" i="82"/>
  <c r="X82" i="82"/>
  <c r="AH83" i="37"/>
  <c r="AQ83" i="37" s="1"/>
  <c r="AR81" i="33"/>
  <c r="AS26" i="83"/>
  <c r="AL26" i="83"/>
  <c r="AU26" i="83" s="1"/>
  <c r="AS61" i="83"/>
  <c r="AL61" i="83"/>
  <c r="AU61" i="83" s="1"/>
  <c r="AS66" i="83"/>
  <c r="AL66" i="83"/>
  <c r="AU66" i="83" s="1"/>
  <c r="AF83" i="38"/>
  <c r="AO83" i="38" s="1"/>
  <c r="AE83" i="38"/>
  <c r="W84" i="38"/>
  <c r="AG83" i="38"/>
  <c r="AP83" i="38" s="1"/>
  <c r="AF79" i="29"/>
  <c r="AO79" i="29" s="1"/>
  <c r="AE79" i="29"/>
  <c r="W80" i="29"/>
  <c r="AG79" i="29"/>
  <c r="AP79" i="29" s="1"/>
  <c r="AS55" i="83"/>
  <c r="AL55" i="83"/>
  <c r="AU55" i="83" s="1"/>
  <c r="AK78" i="27"/>
  <c r="AT78" i="27" s="1"/>
  <c r="AJ65" i="27"/>
  <c r="AK65" i="27"/>
  <c r="AT65" i="27" s="1"/>
  <c r="AJ47" i="27"/>
  <c r="AK47" i="27"/>
  <c r="AT47" i="27" s="1"/>
  <c r="AK41" i="27"/>
  <c r="AT41" i="27" s="1"/>
  <c r="AJ29" i="27"/>
  <c r="AK29" i="27"/>
  <c r="AT29" i="27" s="1"/>
  <c r="AJ11" i="27"/>
  <c r="AK11" i="27"/>
  <c r="AT11" i="27" s="1"/>
  <c r="AG83" i="77"/>
  <c r="AP83" i="77" s="1"/>
  <c r="AF83" i="77"/>
  <c r="AO83" i="77" s="1"/>
  <c r="AE83" i="77"/>
  <c r="W84" i="77"/>
  <c r="AS11" i="83"/>
  <c r="AL11" i="83"/>
  <c r="AU11" i="83" s="1"/>
  <c r="AS17" i="47"/>
  <c r="AL17" i="47"/>
  <c r="AU17" i="47" s="1"/>
  <c r="AS35" i="47"/>
  <c r="AL35" i="47"/>
  <c r="AU35" i="47" s="1"/>
  <c r="AS53" i="47"/>
  <c r="AL53" i="47"/>
  <c r="AU53" i="47" s="1"/>
  <c r="AS71" i="47"/>
  <c r="AL71" i="47"/>
  <c r="AU71" i="47" s="1"/>
  <c r="AS18" i="83"/>
  <c r="AL18" i="83"/>
  <c r="AU18" i="83" s="1"/>
  <c r="AS3" i="83"/>
  <c r="AL3" i="83"/>
  <c r="AU3" i="83" s="1"/>
  <c r="AI82" i="26"/>
  <c r="AN82" i="26"/>
  <c r="AS39" i="47"/>
  <c r="AL39" i="47"/>
  <c r="AU39" i="47" s="1"/>
  <c r="AI77" i="94"/>
  <c r="AN77" i="94"/>
  <c r="AR82" i="37"/>
  <c r="AS38" i="83"/>
  <c r="AL38" i="83"/>
  <c r="AU38" i="83" s="1"/>
  <c r="AS29" i="83"/>
  <c r="AL29" i="83"/>
  <c r="AU29" i="83" s="1"/>
  <c r="AS56" i="47"/>
  <c r="AL56" i="47"/>
  <c r="AU56" i="47" s="1"/>
  <c r="AS74" i="47"/>
  <c r="AL74" i="47"/>
  <c r="AU74" i="47" s="1"/>
  <c r="AS33" i="47"/>
  <c r="AL33" i="47"/>
  <c r="AU33" i="47" s="1"/>
  <c r="AS68" i="83"/>
  <c r="AL68" i="83"/>
  <c r="AU68" i="83" s="1"/>
  <c r="X82" i="41"/>
  <c r="Y82" i="41"/>
  <c r="AS69" i="83"/>
  <c r="AL69" i="83"/>
  <c r="AU69" i="83" s="1"/>
  <c r="X79" i="74"/>
  <c r="Y79" i="74"/>
  <c r="AS63" i="47"/>
  <c r="AL63" i="47"/>
  <c r="AU63" i="47" s="1"/>
  <c r="AE82" i="25"/>
  <c r="W83" i="25"/>
  <c r="AG82" i="25"/>
  <c r="AP82" i="25" s="1"/>
  <c r="AF82" i="25"/>
  <c r="AO82" i="25" s="1"/>
  <c r="AS53" i="83"/>
  <c r="AL53" i="83"/>
  <c r="AU53" i="83" s="1"/>
  <c r="AK10" i="47"/>
  <c r="AT10" i="47" s="1"/>
  <c r="AJ10" i="47"/>
  <c r="AS34" i="47"/>
  <c r="AL34" i="47"/>
  <c r="AU34" i="47" s="1"/>
  <c r="AS52" i="47"/>
  <c r="AL52" i="47"/>
  <c r="AU52" i="47" s="1"/>
  <c r="AS70" i="47"/>
  <c r="AL70" i="47"/>
  <c r="AU70" i="47" s="1"/>
  <c r="AS22" i="83"/>
  <c r="AL22" i="83"/>
  <c r="AU22" i="83" s="1"/>
  <c r="AS57" i="47"/>
  <c r="AL57" i="47"/>
  <c r="AU57" i="47" s="1"/>
  <c r="AR81" i="85"/>
  <c r="AS33" i="83"/>
  <c r="AL33" i="83"/>
  <c r="AU33" i="83" s="1"/>
  <c r="AK76" i="27"/>
  <c r="AT76" i="27" s="1"/>
  <c r="AK70" i="27"/>
  <c r="AT70" i="27" s="1"/>
  <c r="AJ70" i="27"/>
  <c r="AJ52" i="27"/>
  <c r="AK46" i="27"/>
  <c r="AT46" i="27" s="1"/>
  <c r="AJ46" i="27"/>
  <c r="AK40" i="27"/>
  <c r="AT40" i="27" s="1"/>
  <c r="AJ40" i="27"/>
  <c r="AK34" i="27"/>
  <c r="AT34" i="27" s="1"/>
  <c r="AK28" i="27"/>
  <c r="AT28" i="27" s="1"/>
  <c r="AJ28" i="27"/>
  <c r="AK16" i="27"/>
  <c r="AT16" i="27" s="1"/>
  <c r="AJ16" i="27"/>
  <c r="AK10" i="27"/>
  <c r="AT10" i="27" s="1"/>
  <c r="AJ10" i="27"/>
  <c r="AS24" i="83"/>
  <c r="AL24" i="83"/>
  <c r="AU24" i="83" s="1"/>
  <c r="AS15" i="83"/>
  <c r="AL15" i="83"/>
  <c r="AU15" i="83" s="1"/>
  <c r="AS16" i="83"/>
  <c r="AL16" i="83"/>
  <c r="AU16" i="83" s="1"/>
  <c r="AS69" i="47"/>
  <c r="AL69" i="47"/>
  <c r="AU69" i="47" s="1"/>
  <c r="Z82" i="33"/>
  <c r="AS13" i="83"/>
  <c r="AL13" i="83"/>
  <c r="AU13" i="83" s="1"/>
  <c r="W83" i="86"/>
  <c r="AG82" i="86"/>
  <c r="AP82" i="86" s="1"/>
  <c r="AE82" i="86"/>
  <c r="AF82" i="86"/>
  <c r="AO82" i="86" s="1"/>
  <c r="AJ4" i="83"/>
  <c r="AK4" i="83"/>
  <c r="AT4" i="83" s="1"/>
  <c r="AT81" i="83" s="1"/>
  <c r="AS24" i="47"/>
  <c r="AL24" i="47"/>
  <c r="AU24" i="47" s="1"/>
  <c r="AS42" i="47"/>
  <c r="AL42" i="47"/>
  <c r="AU42" i="47" s="1"/>
  <c r="AS60" i="47"/>
  <c r="AL60" i="47"/>
  <c r="AU60" i="47" s="1"/>
  <c r="AS78" i="47"/>
  <c r="AL78" i="47"/>
  <c r="AU78" i="47" s="1"/>
  <c r="AS46" i="83"/>
  <c r="AL46" i="83"/>
  <c r="AU46" i="83" s="1"/>
  <c r="AS77" i="47"/>
  <c r="AL77" i="47"/>
  <c r="AU77" i="47" s="1"/>
  <c r="AS44" i="83"/>
  <c r="AL44" i="83"/>
  <c r="AU44" i="83" s="1"/>
  <c r="X78" i="94"/>
  <c r="Y78" i="94"/>
  <c r="AS12" i="83"/>
  <c r="AL12" i="83"/>
  <c r="AU12" i="83" s="1"/>
  <c r="AR82" i="38"/>
  <c r="AS13" i="47"/>
  <c r="AS31" i="47"/>
  <c r="AL31" i="47"/>
  <c r="AU31" i="47" s="1"/>
  <c r="AS49" i="47"/>
  <c r="AL49" i="47"/>
  <c r="AU49" i="47" s="1"/>
  <c r="AS67" i="47"/>
  <c r="AL67" i="47"/>
  <c r="AU67" i="47" s="1"/>
  <c r="AS75" i="83"/>
  <c r="AL75" i="83"/>
  <c r="AU75" i="83" s="1"/>
  <c r="AS39" i="83"/>
  <c r="AL39" i="83"/>
  <c r="AU39" i="83" s="1"/>
  <c r="AN82" i="42"/>
  <c r="AI82" i="42"/>
  <c r="AS78" i="83"/>
  <c r="AL78" i="83"/>
  <c r="AU78" i="83" s="1"/>
  <c r="AS26" i="47"/>
  <c r="AL26" i="47"/>
  <c r="AU26" i="47" s="1"/>
  <c r="AS44" i="47"/>
  <c r="AL44" i="47"/>
  <c r="AU44" i="47" s="1"/>
  <c r="AS62" i="47"/>
  <c r="AL62" i="47"/>
  <c r="AU62" i="47" s="1"/>
  <c r="X82" i="93"/>
  <c r="Y82" i="93"/>
  <c r="AI81" i="41"/>
  <c r="AN81" i="41"/>
  <c r="X82" i="90"/>
  <c r="Y82" i="90"/>
  <c r="AN78" i="74"/>
  <c r="AI78" i="74"/>
  <c r="AS59" i="83"/>
  <c r="AL59" i="83"/>
  <c r="AU59" i="83" s="1"/>
  <c r="AS5" i="47"/>
  <c r="AL5" i="47"/>
  <c r="AU5" i="47" s="1"/>
  <c r="Z83" i="37"/>
  <c r="AE77" i="75"/>
  <c r="W78" i="75"/>
  <c r="AF77" i="75"/>
  <c r="AO77" i="75" s="1"/>
  <c r="AG77" i="75"/>
  <c r="AP77" i="75" s="1"/>
  <c r="AS25" i="83"/>
  <c r="AL25" i="83"/>
  <c r="AU25" i="83" s="1"/>
  <c r="AS30" i="83"/>
  <c r="AL30" i="83"/>
  <c r="AU30" i="83" s="1"/>
  <c r="AJ16" i="47"/>
  <c r="AK16" i="47"/>
  <c r="AT16" i="47" s="1"/>
  <c r="AR82" i="73"/>
  <c r="AS64" i="83"/>
  <c r="AL64" i="83"/>
  <c r="AU64" i="83" s="1"/>
  <c r="AJ69" i="27"/>
  <c r="AK69" i="27"/>
  <c r="AT69" i="27" s="1"/>
  <c r="AJ63" i="27"/>
  <c r="AK63" i="27"/>
  <c r="AT63" i="27" s="1"/>
  <c r="AK57" i="27"/>
  <c r="AT57" i="27" s="1"/>
  <c r="AK51" i="27"/>
  <c r="AT51" i="27" s="1"/>
  <c r="AK45" i="27"/>
  <c r="AT45" i="27" s="1"/>
  <c r="AJ39" i="27"/>
  <c r="AK39" i="27"/>
  <c r="AT39" i="27" s="1"/>
  <c r="AJ9" i="27"/>
  <c r="AK9" i="27"/>
  <c r="AT9" i="27" s="1"/>
  <c r="AS23" i="47"/>
  <c r="AL23" i="47"/>
  <c r="AU23" i="47" s="1"/>
  <c r="AS41" i="47"/>
  <c r="AL41" i="47"/>
  <c r="AU41" i="47" s="1"/>
  <c r="AS59" i="47"/>
  <c r="AL59" i="47"/>
  <c r="AU59" i="47" s="1"/>
  <c r="AH82" i="85"/>
  <c r="AQ82" i="85" s="1"/>
  <c r="AS50" i="83"/>
  <c r="AL50" i="83"/>
  <c r="AU50" i="83" s="1"/>
  <c r="AL79" i="83"/>
  <c r="AU79" i="83" s="1"/>
  <c r="AS43" i="83"/>
  <c r="AL43" i="83"/>
  <c r="AU43" i="83" s="1"/>
  <c r="AH82" i="81"/>
  <c r="AQ82" i="81" s="1"/>
  <c r="AS27" i="47"/>
  <c r="AL27" i="47"/>
  <c r="AU27" i="47" s="1"/>
  <c r="AS63" i="83"/>
  <c r="AL63" i="83"/>
  <c r="AU63" i="83" s="1"/>
  <c r="AS73" i="83"/>
  <c r="AL73" i="83"/>
  <c r="AU73" i="83" s="1"/>
  <c r="AS42" i="83"/>
  <c r="AL42" i="83"/>
  <c r="AU42" i="83" s="1"/>
  <c r="AL8" i="47"/>
  <c r="AU8" i="47" s="1"/>
  <c r="AS70" i="83"/>
  <c r="AL70" i="83"/>
  <c r="AU70" i="83" s="1"/>
  <c r="AS5" i="83"/>
  <c r="AL5" i="83"/>
  <c r="AU5" i="83" s="1"/>
  <c r="AS32" i="83"/>
  <c r="AL32" i="83"/>
  <c r="AU32" i="83" s="1"/>
  <c r="AS72" i="83"/>
  <c r="AL72" i="83"/>
  <c r="AU72" i="83" s="1"/>
  <c r="AN81" i="90"/>
  <c r="AI81" i="90"/>
  <c r="Y81" i="78"/>
  <c r="X81" i="78"/>
  <c r="Z81" i="78" s="1"/>
  <c r="AJ4" i="47"/>
  <c r="AK4" i="47"/>
  <c r="AT4" i="47" s="1"/>
  <c r="AK15" i="27" l="1"/>
  <c r="AT15" i="27" s="1"/>
  <c r="AJ78" i="27"/>
  <c r="AJ37" i="27"/>
  <c r="AJ67" i="27"/>
  <c r="AJ34" i="27"/>
  <c r="AJ5" i="27"/>
  <c r="AL5" i="27" s="1"/>
  <c r="AU5" i="27" s="1"/>
  <c r="AJ35" i="27"/>
  <c r="AJ30" i="27"/>
  <c r="AK60" i="27"/>
  <c r="AT60" i="27" s="1"/>
  <c r="AJ71" i="27"/>
  <c r="AJ20" i="27"/>
  <c r="AJ14" i="27"/>
  <c r="AS14" i="27" s="1"/>
  <c r="AJ23" i="27"/>
  <c r="AJ59" i="27"/>
  <c r="AK27" i="27"/>
  <c r="AT27" i="27" s="1"/>
  <c r="AJ64" i="27"/>
  <c r="AI80" i="78"/>
  <c r="AX68" i="35"/>
  <c r="S68" i="35" s="1"/>
  <c r="AC68" i="35" s="1"/>
  <c r="AB69" i="35" s="1"/>
  <c r="AJ69" i="35" s="1"/>
  <c r="AX50" i="35"/>
  <c r="S50" i="35" s="1"/>
  <c r="AC50" i="35" s="1"/>
  <c r="AB51" i="35" s="1"/>
  <c r="AX74" i="35"/>
  <c r="S74" i="35" s="1"/>
  <c r="AC74" i="35" s="1"/>
  <c r="AB75" i="35" s="1"/>
  <c r="AX56" i="35"/>
  <c r="S56" i="35" s="1"/>
  <c r="AC56" i="35" s="1"/>
  <c r="AB57" i="35" s="1"/>
  <c r="AJ21" i="27"/>
  <c r="AK79" i="27"/>
  <c r="AT79" i="27" s="1"/>
  <c r="AJ51" i="27"/>
  <c r="AL51" i="27" s="1"/>
  <c r="AU51" i="27" s="1"/>
  <c r="AJ25" i="27"/>
  <c r="AX62" i="35"/>
  <c r="S62" i="35" s="1"/>
  <c r="AC62" i="35" s="1"/>
  <c r="AB63" i="35" s="1"/>
  <c r="AJ57" i="27"/>
  <c r="AS57" i="27" s="1"/>
  <c r="AL6" i="47"/>
  <c r="AU6" i="47" s="1"/>
  <c r="AJ26" i="27"/>
  <c r="AJ62" i="27"/>
  <c r="AS62" i="27" s="1"/>
  <c r="AJ44" i="27"/>
  <c r="Z82" i="82"/>
  <c r="AX61" i="35"/>
  <c r="S61" i="35" s="1"/>
  <c r="AC61" i="35" s="1"/>
  <c r="AB62" i="35" s="1"/>
  <c r="AJ62" i="35" s="1"/>
  <c r="AX43" i="35"/>
  <c r="S43" i="35" s="1"/>
  <c r="AC43" i="35" s="1"/>
  <c r="AB44" i="35" s="1"/>
  <c r="AX19" i="35"/>
  <c r="S19" i="35" s="1"/>
  <c r="AC19" i="35" s="1"/>
  <c r="AB20" i="35" s="1"/>
  <c r="AF82" i="85"/>
  <c r="AO82" i="85" s="1"/>
  <c r="AK33" i="27"/>
  <c r="AT33" i="27" s="1"/>
  <c r="AB4" i="27"/>
  <c r="AJ22" i="27"/>
  <c r="AS22" i="27" s="1"/>
  <c r="AJ58" i="27"/>
  <c r="AJ76" i="27"/>
  <c r="AK17" i="27"/>
  <c r="AT17" i="27" s="1"/>
  <c r="AJ53" i="27"/>
  <c r="AS53" i="27" s="1"/>
  <c r="AJ49" i="27"/>
  <c r="AX78" i="35"/>
  <c r="S78" i="35" s="1"/>
  <c r="AC78" i="35" s="1"/>
  <c r="AB79" i="35" s="1"/>
  <c r="AX72" i="35"/>
  <c r="S72" i="35" s="1"/>
  <c r="AC72" i="35" s="1"/>
  <c r="AB73" i="35" s="1"/>
  <c r="AX66" i="35"/>
  <c r="S66" i="35" s="1"/>
  <c r="AC66" i="35" s="1"/>
  <c r="AB67" i="35" s="1"/>
  <c r="AX60" i="35"/>
  <c r="S60" i="35" s="1"/>
  <c r="AC60" i="35" s="1"/>
  <c r="AB61" i="35" s="1"/>
  <c r="AX54" i="35"/>
  <c r="S54" i="35" s="1"/>
  <c r="AC54" i="35" s="1"/>
  <c r="AB55" i="35" s="1"/>
  <c r="AK55" i="35" s="1"/>
  <c r="AT55" i="35" s="1"/>
  <c r="AX48" i="35"/>
  <c r="S48" i="35" s="1"/>
  <c r="AC48" i="35" s="1"/>
  <c r="AB49" i="35" s="1"/>
  <c r="AX42" i="35"/>
  <c r="S42" i="35" s="1"/>
  <c r="AC42" i="35" s="1"/>
  <c r="AB43" i="35" s="1"/>
  <c r="AK43" i="35" s="1"/>
  <c r="AT43" i="35" s="1"/>
  <c r="AX36" i="35"/>
  <c r="S36" i="35" s="1"/>
  <c r="AC36" i="35" s="1"/>
  <c r="AB37" i="35" s="1"/>
  <c r="AX30" i="35"/>
  <c r="S30" i="35" s="1"/>
  <c r="AC30" i="35" s="1"/>
  <c r="AB31" i="35" s="1"/>
  <c r="AX24" i="35"/>
  <c r="S24" i="35" s="1"/>
  <c r="AC24" i="35" s="1"/>
  <c r="AB25" i="35" s="1"/>
  <c r="AX18" i="35"/>
  <c r="S18" i="35" s="1"/>
  <c r="AC18" i="35" s="1"/>
  <c r="AB19" i="35" s="1"/>
  <c r="AK19" i="35" s="1"/>
  <c r="AT19" i="35" s="1"/>
  <c r="AK44" i="27"/>
  <c r="AT44" i="27" s="1"/>
  <c r="AE82" i="85"/>
  <c r="AN82" i="85" s="1"/>
  <c r="AX20" i="35"/>
  <c r="S20" i="35" s="1"/>
  <c r="AC20" i="35" s="1"/>
  <c r="AB21" i="35" s="1"/>
  <c r="AX55" i="35"/>
  <c r="S55" i="35" s="1"/>
  <c r="AC55" i="35" s="1"/>
  <c r="AB56" i="35" s="1"/>
  <c r="AX31" i="35"/>
  <c r="S31" i="35" s="1"/>
  <c r="AC31" i="35" s="1"/>
  <c r="AB32" i="35" s="1"/>
  <c r="AJ32" i="35" s="1"/>
  <c r="AJ13" i="27"/>
  <c r="AL13" i="27" s="1"/>
  <c r="AU13" i="27" s="1"/>
  <c r="AX75" i="35"/>
  <c r="S75" i="35" s="1"/>
  <c r="AC75" i="35" s="1"/>
  <c r="AB76" i="35" s="1"/>
  <c r="AX71" i="35"/>
  <c r="S71" i="35" s="1"/>
  <c r="AC71" i="35" s="1"/>
  <c r="AB72" i="35" s="1"/>
  <c r="AK72" i="35" s="1"/>
  <c r="AT72" i="35" s="1"/>
  <c r="AX65" i="35"/>
  <c r="S65" i="35" s="1"/>
  <c r="AC65" i="35" s="1"/>
  <c r="AB66" i="35" s="1"/>
  <c r="AX59" i="35"/>
  <c r="S59" i="35" s="1"/>
  <c r="AC59" i="35" s="1"/>
  <c r="AB60" i="35" s="1"/>
  <c r="AX53" i="35"/>
  <c r="S53" i="35" s="1"/>
  <c r="AC53" i="35" s="1"/>
  <c r="AB54" i="35" s="1"/>
  <c r="AJ54" i="35" s="1"/>
  <c r="AX47" i="35"/>
  <c r="S47" i="35" s="1"/>
  <c r="AC47" i="35" s="1"/>
  <c r="AB48" i="35" s="1"/>
  <c r="AX41" i="35"/>
  <c r="S41" i="35" s="1"/>
  <c r="AC41" i="35" s="1"/>
  <c r="AB42" i="35" s="1"/>
  <c r="AX35" i="35"/>
  <c r="S35" i="35" s="1"/>
  <c r="AC35" i="35" s="1"/>
  <c r="AB36" i="35" s="1"/>
  <c r="AJ36" i="35" s="1"/>
  <c r="AX29" i="35"/>
  <c r="S29" i="35" s="1"/>
  <c r="AC29" i="35" s="1"/>
  <c r="AB30" i="35" s="1"/>
  <c r="AX23" i="35"/>
  <c r="S23" i="35" s="1"/>
  <c r="AC23" i="35" s="1"/>
  <c r="AB24" i="35" s="1"/>
  <c r="AX17" i="35"/>
  <c r="S17" i="35" s="1"/>
  <c r="AC17" i="35" s="1"/>
  <c r="AB18" i="35" s="1"/>
  <c r="AJ18" i="35" s="1"/>
  <c r="AK14" i="27"/>
  <c r="AT14" i="27" s="1"/>
  <c r="AK50" i="27"/>
  <c r="AT50" i="27" s="1"/>
  <c r="AG82" i="85"/>
  <c r="AP82" i="85" s="1"/>
  <c r="AX38" i="35"/>
  <c r="S38" i="35" s="1"/>
  <c r="AC38" i="35" s="1"/>
  <c r="AB39" i="35" s="1"/>
  <c r="AX32" i="35"/>
  <c r="S32" i="35" s="1"/>
  <c r="AC32" i="35" s="1"/>
  <c r="AB33" i="35" s="1"/>
  <c r="AX73" i="35"/>
  <c r="S73" i="35" s="1"/>
  <c r="AC73" i="35" s="1"/>
  <c r="AB74" i="35" s="1"/>
  <c r="AJ74" i="35" s="1"/>
  <c r="AX49" i="35"/>
  <c r="S49" i="35" s="1"/>
  <c r="AC49" i="35" s="1"/>
  <c r="AB50" i="35" s="1"/>
  <c r="AJ50" i="35" s="1"/>
  <c r="AL13" i="47"/>
  <c r="AU13" i="47" s="1"/>
  <c r="Z78" i="94"/>
  <c r="AF78" i="94" s="1"/>
  <c r="AO78" i="94" s="1"/>
  <c r="AK23" i="27"/>
  <c r="AT23" i="27" s="1"/>
  <c r="AK59" i="27"/>
  <c r="AT59" i="27" s="1"/>
  <c r="AJ18" i="27"/>
  <c r="AS18" i="27" s="1"/>
  <c r="AJ54" i="27"/>
  <c r="AS54" i="27" s="1"/>
  <c r="AJ19" i="27"/>
  <c r="AJ55" i="27"/>
  <c r="AS55" i="27" s="1"/>
  <c r="AX76" i="35"/>
  <c r="S76" i="35" s="1"/>
  <c r="AC76" i="35" s="1"/>
  <c r="AB77" i="35" s="1"/>
  <c r="AX70" i="35"/>
  <c r="S70" i="35" s="1"/>
  <c r="AC70" i="35" s="1"/>
  <c r="AB71" i="35" s="1"/>
  <c r="AX64" i="35"/>
  <c r="S64" i="35" s="1"/>
  <c r="AC64" i="35" s="1"/>
  <c r="AB65" i="35" s="1"/>
  <c r="AJ65" i="35" s="1"/>
  <c r="AX58" i="35"/>
  <c r="S58" i="35" s="1"/>
  <c r="AC58" i="35" s="1"/>
  <c r="AB59" i="35" s="1"/>
  <c r="AJ59" i="35" s="1"/>
  <c r="AX52" i="35"/>
  <c r="S52" i="35" s="1"/>
  <c r="AC52" i="35" s="1"/>
  <c r="AB53" i="35" s="1"/>
  <c r="AX46" i="35"/>
  <c r="S46" i="35" s="1"/>
  <c r="AC46" i="35" s="1"/>
  <c r="AB47" i="35" s="1"/>
  <c r="AX40" i="35"/>
  <c r="S40" i="35" s="1"/>
  <c r="AC40" i="35" s="1"/>
  <c r="AB41" i="35" s="1"/>
  <c r="AX34" i="35"/>
  <c r="S34" i="35" s="1"/>
  <c r="AC34" i="35" s="1"/>
  <c r="AB35" i="35" s="1"/>
  <c r="AX28" i="35"/>
  <c r="S28" i="35" s="1"/>
  <c r="AC28" i="35" s="1"/>
  <c r="AB29" i="35" s="1"/>
  <c r="AJ29" i="35" s="1"/>
  <c r="AX22" i="35"/>
  <c r="S22" i="35" s="1"/>
  <c r="AC22" i="35" s="1"/>
  <c r="AB23" i="35" s="1"/>
  <c r="AJ23" i="35" s="1"/>
  <c r="AX14" i="35"/>
  <c r="S14" i="35" s="1"/>
  <c r="AC14" i="35" s="1"/>
  <c r="AB15" i="35" s="1"/>
  <c r="AJ32" i="27"/>
  <c r="AS32" i="27" s="1"/>
  <c r="AX44" i="35"/>
  <c r="S44" i="35" s="1"/>
  <c r="AC44" i="35" s="1"/>
  <c r="AB45" i="35" s="1"/>
  <c r="AX26" i="35"/>
  <c r="S26" i="35" s="1"/>
  <c r="AC26" i="35" s="1"/>
  <c r="AB27" i="35" s="1"/>
  <c r="AX67" i="35"/>
  <c r="S67" i="35" s="1"/>
  <c r="AC67" i="35" s="1"/>
  <c r="AB68" i="35" s="1"/>
  <c r="AJ68" i="35" s="1"/>
  <c r="AX37" i="35"/>
  <c r="S37" i="35" s="1"/>
  <c r="AC37" i="35" s="1"/>
  <c r="AB38" i="35" s="1"/>
  <c r="AJ38" i="35" s="1"/>
  <c r="AX25" i="35"/>
  <c r="S25" i="35" s="1"/>
  <c r="AC25" i="35" s="1"/>
  <c r="AB26" i="35" s="1"/>
  <c r="AJ41" i="27"/>
  <c r="AS41" i="27" s="1"/>
  <c r="AX77" i="35"/>
  <c r="S77" i="35" s="1"/>
  <c r="AC77" i="35" s="1"/>
  <c r="AB78" i="35" s="1"/>
  <c r="AX69" i="35"/>
  <c r="S69" i="35" s="1"/>
  <c r="AC69" i="35" s="1"/>
  <c r="AB70" i="35" s="1"/>
  <c r="AX63" i="35"/>
  <c r="S63" i="35" s="1"/>
  <c r="AC63" i="35" s="1"/>
  <c r="AB64" i="35" s="1"/>
  <c r="AJ64" i="35" s="1"/>
  <c r="AX57" i="35"/>
  <c r="S57" i="35" s="1"/>
  <c r="AC57" i="35" s="1"/>
  <c r="AB58" i="35" s="1"/>
  <c r="AJ58" i="35" s="1"/>
  <c r="AX51" i="35"/>
  <c r="S51" i="35" s="1"/>
  <c r="AC51" i="35" s="1"/>
  <c r="AB52" i="35" s="1"/>
  <c r="AX45" i="35"/>
  <c r="S45" i="35" s="1"/>
  <c r="AC45" i="35" s="1"/>
  <c r="AB46" i="35" s="1"/>
  <c r="AJ46" i="35" s="1"/>
  <c r="AX39" i="35"/>
  <c r="S39" i="35" s="1"/>
  <c r="AC39" i="35" s="1"/>
  <c r="AB40" i="35" s="1"/>
  <c r="AX33" i="35"/>
  <c r="S33" i="35" s="1"/>
  <c r="AC33" i="35" s="1"/>
  <c r="AB34" i="35" s="1"/>
  <c r="AX27" i="35"/>
  <c r="S27" i="35" s="1"/>
  <c r="AC27" i="35" s="1"/>
  <c r="AB28" i="35" s="1"/>
  <c r="AJ28" i="35" s="1"/>
  <c r="AX21" i="35"/>
  <c r="S21" i="35" s="1"/>
  <c r="AC21" i="35" s="1"/>
  <c r="AB22" i="35" s="1"/>
  <c r="AJ22" i="35" s="1"/>
  <c r="AX13" i="35"/>
  <c r="S13" i="35" s="1"/>
  <c r="AC13" i="35" s="1"/>
  <c r="AB14" i="35" s="1"/>
  <c r="AX12" i="35"/>
  <c r="S12" i="35" s="1"/>
  <c r="AC12" i="35" s="1"/>
  <c r="AB13" i="35" s="1"/>
  <c r="AX11" i="35"/>
  <c r="S11" i="35" s="1"/>
  <c r="AC11" i="35" s="1"/>
  <c r="AB12" i="35" s="1"/>
  <c r="Z82" i="90"/>
  <c r="W83" i="90" s="1"/>
  <c r="AX16" i="35"/>
  <c r="S16" i="35" s="1"/>
  <c r="AC16" i="35" s="1"/>
  <c r="AB17" i="35" s="1"/>
  <c r="AJ17" i="35" s="1"/>
  <c r="AX10" i="35"/>
  <c r="S10" i="35" s="1"/>
  <c r="AC10" i="35" s="1"/>
  <c r="AB11" i="35" s="1"/>
  <c r="Z83" i="42"/>
  <c r="AG83" i="42" s="1"/>
  <c r="AP83" i="42" s="1"/>
  <c r="AX15" i="35"/>
  <c r="S15" i="35" s="1"/>
  <c r="AC15" i="35" s="1"/>
  <c r="AB16" i="35" s="1"/>
  <c r="AK16" i="35" s="1"/>
  <c r="AT16" i="35" s="1"/>
  <c r="AX9" i="35"/>
  <c r="S9" i="35" s="1"/>
  <c r="AC9" i="35" s="1"/>
  <c r="AB10" i="35" s="1"/>
  <c r="AX8" i="35"/>
  <c r="S8" i="35" s="1"/>
  <c r="AC8" i="35" s="1"/>
  <c r="AB9" i="35" s="1"/>
  <c r="AK9" i="35" s="1"/>
  <c r="AT9" i="35" s="1"/>
  <c r="Z81" i="46"/>
  <c r="W82" i="46" s="1"/>
  <c r="AG81" i="78"/>
  <c r="AP81" i="78" s="1"/>
  <c r="AF81" i="78"/>
  <c r="AO81" i="78" s="1"/>
  <c r="AE81" i="78"/>
  <c r="W82" i="78"/>
  <c r="AF82" i="90"/>
  <c r="AO82" i="90" s="1"/>
  <c r="AE82" i="90"/>
  <c r="AK5" i="35"/>
  <c r="AT5" i="35" s="1"/>
  <c r="W83" i="82"/>
  <c r="AE82" i="82"/>
  <c r="AG82" i="82"/>
  <c r="AP82" i="82" s="1"/>
  <c r="AF82" i="82"/>
  <c r="AO82" i="82" s="1"/>
  <c r="W84" i="42"/>
  <c r="AF83" i="42"/>
  <c r="AO83" i="42" s="1"/>
  <c r="AE83" i="42"/>
  <c r="AI82" i="86"/>
  <c r="AN82" i="86"/>
  <c r="AF82" i="33"/>
  <c r="AO82" i="33" s="1"/>
  <c r="AG82" i="33"/>
  <c r="AP82" i="33" s="1"/>
  <c r="W83" i="33"/>
  <c r="AE82" i="33"/>
  <c r="AH82" i="41"/>
  <c r="AQ82" i="41" s="1"/>
  <c r="AS23" i="27"/>
  <c r="AL23" i="27"/>
  <c r="AU23" i="27" s="1"/>
  <c r="AL41" i="27"/>
  <c r="AU41" i="27" s="1"/>
  <c r="AS59" i="27"/>
  <c r="AL59" i="27"/>
  <c r="AU59" i="27" s="1"/>
  <c r="AS78" i="27"/>
  <c r="AL78" i="27"/>
  <c r="AU78" i="27" s="1"/>
  <c r="AI79" i="29"/>
  <c r="AN79" i="29"/>
  <c r="AF83" i="73"/>
  <c r="AO83" i="73" s="1"/>
  <c r="AE83" i="73"/>
  <c r="W84" i="73"/>
  <c r="AG83" i="73"/>
  <c r="AP83" i="73" s="1"/>
  <c r="AH83" i="26"/>
  <c r="AQ83" i="26" s="1"/>
  <c r="AS36" i="27"/>
  <c r="AL36" i="27"/>
  <c r="AU36" i="27" s="1"/>
  <c r="AL54" i="27"/>
  <c r="AU54" i="27" s="1"/>
  <c r="AS72" i="27"/>
  <c r="AL72" i="27"/>
  <c r="AU72" i="27" s="1"/>
  <c r="AR79" i="45"/>
  <c r="AR80" i="46"/>
  <c r="AS19" i="27"/>
  <c r="AL19" i="27"/>
  <c r="AU19" i="27" s="1"/>
  <c r="AS37" i="27"/>
  <c r="AL37" i="27"/>
  <c r="AU37" i="27" s="1"/>
  <c r="AL55" i="27"/>
  <c r="AU55" i="27" s="1"/>
  <c r="AS73" i="27"/>
  <c r="AL73" i="27"/>
  <c r="AU73" i="27" s="1"/>
  <c r="X83" i="81"/>
  <c r="Y83" i="81"/>
  <c r="AK78" i="35"/>
  <c r="AT78" i="35" s="1"/>
  <c r="AJ78" i="35"/>
  <c r="AJ70" i="35"/>
  <c r="AK70" i="35"/>
  <c r="AT70" i="35" s="1"/>
  <c r="AJ52" i="35"/>
  <c r="AK52" i="35"/>
  <c r="AT52" i="35" s="1"/>
  <c r="AK46" i="35"/>
  <c r="AT46" i="35" s="1"/>
  <c r="AJ40" i="35"/>
  <c r="AK40" i="35"/>
  <c r="AT40" i="35" s="1"/>
  <c r="AJ34" i="35"/>
  <c r="AK34" i="35"/>
  <c r="AT34" i="35" s="1"/>
  <c r="Y83" i="30"/>
  <c r="X83" i="30"/>
  <c r="AN77" i="89"/>
  <c r="AI77" i="89"/>
  <c r="AS8" i="27"/>
  <c r="AL8" i="27"/>
  <c r="AU8" i="27" s="1"/>
  <c r="AR81" i="90"/>
  <c r="AS9" i="27"/>
  <c r="AL9" i="27"/>
  <c r="AU9" i="27" s="1"/>
  <c r="AS27" i="27"/>
  <c r="AL27" i="27"/>
  <c r="AU27" i="27" s="1"/>
  <c r="AS45" i="27"/>
  <c r="AL45" i="27"/>
  <c r="AU45" i="27" s="1"/>
  <c r="AS63" i="27"/>
  <c r="AL63" i="27"/>
  <c r="AU63" i="27" s="1"/>
  <c r="X78" i="75"/>
  <c r="Y78" i="75"/>
  <c r="AS16" i="27"/>
  <c r="AL16" i="27"/>
  <c r="AU16" i="27" s="1"/>
  <c r="AS34" i="27"/>
  <c r="AL34" i="27"/>
  <c r="AU34" i="27" s="1"/>
  <c r="AS52" i="27"/>
  <c r="AL52" i="27"/>
  <c r="AU52" i="27" s="1"/>
  <c r="AS70" i="27"/>
  <c r="AL70" i="27"/>
  <c r="AU70" i="27" s="1"/>
  <c r="AS10" i="47"/>
  <c r="AL10" i="47"/>
  <c r="AU10" i="47" s="1"/>
  <c r="AH79" i="74"/>
  <c r="AQ79" i="74" s="1"/>
  <c r="Z82" i="41"/>
  <c r="Y84" i="77"/>
  <c r="X84" i="77"/>
  <c r="AS21" i="47"/>
  <c r="AL21" i="47"/>
  <c r="AU21" i="47" s="1"/>
  <c r="AK75" i="35"/>
  <c r="AT75" i="35" s="1"/>
  <c r="AJ75" i="35"/>
  <c r="AK63" i="35"/>
  <c r="AT63" i="35" s="1"/>
  <c r="AK57" i="35"/>
  <c r="AT57" i="35" s="1"/>
  <c r="AJ51" i="35"/>
  <c r="AK51" i="35"/>
  <c r="AT51" i="35" s="1"/>
  <c r="AK45" i="35"/>
  <c r="AT45" i="35" s="1"/>
  <c r="AK39" i="35"/>
  <c r="AT39" i="35" s="1"/>
  <c r="AJ33" i="35"/>
  <c r="AK33" i="35"/>
  <c r="AT33" i="35" s="1"/>
  <c r="AK27" i="35"/>
  <c r="AT27" i="35" s="1"/>
  <c r="AK21" i="35"/>
  <c r="AT21" i="35" s="1"/>
  <c r="AK15" i="35"/>
  <c r="AT15" i="35" s="1"/>
  <c r="AJ9" i="35"/>
  <c r="AX3" i="35"/>
  <c r="S3" i="35" s="1"/>
  <c r="AC3" i="35" s="1"/>
  <c r="AI82" i="30"/>
  <c r="AN82" i="30"/>
  <c r="AS22" i="47"/>
  <c r="AL22" i="47"/>
  <c r="AU22" i="47" s="1"/>
  <c r="AH81" i="78"/>
  <c r="AQ81" i="78" s="1"/>
  <c r="AH82" i="93"/>
  <c r="AQ82" i="93" s="1"/>
  <c r="AT81" i="47"/>
  <c r="AI77" i="75"/>
  <c r="AN77" i="75"/>
  <c r="AR78" i="74"/>
  <c r="AR81" i="41"/>
  <c r="AR82" i="42"/>
  <c r="Y83" i="25"/>
  <c r="X83" i="25"/>
  <c r="Z79" i="74"/>
  <c r="AN83" i="77"/>
  <c r="AI83" i="77"/>
  <c r="AS11" i="27"/>
  <c r="AL11" i="27"/>
  <c r="AU11" i="27" s="1"/>
  <c r="AS29" i="27"/>
  <c r="AL29" i="27"/>
  <c r="AU29" i="27" s="1"/>
  <c r="AS47" i="27"/>
  <c r="AL47" i="27"/>
  <c r="AU47" i="27" s="1"/>
  <c r="AS65" i="27"/>
  <c r="AL65" i="27"/>
  <c r="AU65" i="27" s="1"/>
  <c r="AH82" i="82"/>
  <c r="AQ82" i="82" s="1"/>
  <c r="Z83" i="26"/>
  <c r="AS6" i="27"/>
  <c r="AL6" i="27"/>
  <c r="AU6" i="27" s="1"/>
  <c r="AS24" i="27"/>
  <c r="AL24" i="27"/>
  <c r="AU24" i="27" s="1"/>
  <c r="AS42" i="27"/>
  <c r="AL42" i="27"/>
  <c r="AU42" i="27" s="1"/>
  <c r="AS60" i="27"/>
  <c r="AL60" i="27"/>
  <c r="AU60" i="27" s="1"/>
  <c r="AS77" i="27"/>
  <c r="AL77" i="27"/>
  <c r="AU77" i="27" s="1"/>
  <c r="AS25" i="27"/>
  <c r="AL25" i="27"/>
  <c r="AU25" i="27" s="1"/>
  <c r="AS43" i="27"/>
  <c r="AL43" i="27"/>
  <c r="AU43" i="27" s="1"/>
  <c r="AS61" i="27"/>
  <c r="AL61" i="27"/>
  <c r="AU61" i="27" s="1"/>
  <c r="AK62" i="35"/>
  <c r="AT62" i="35" s="1"/>
  <c r="AJ56" i="35"/>
  <c r="AK56" i="35"/>
  <c r="AT56" i="35" s="1"/>
  <c r="AK50" i="35"/>
  <c r="AT50" i="35" s="1"/>
  <c r="AJ44" i="35"/>
  <c r="AK44" i="35"/>
  <c r="AT44" i="35" s="1"/>
  <c r="AK32" i="35"/>
  <c r="AT32" i="35" s="1"/>
  <c r="AJ26" i="35"/>
  <c r="AK26" i="35"/>
  <c r="AT26" i="35" s="1"/>
  <c r="AJ20" i="35"/>
  <c r="AK20" i="35"/>
  <c r="AT20" i="35" s="1"/>
  <c r="AJ14" i="35"/>
  <c r="AK14" i="35"/>
  <c r="AT14" i="35" s="1"/>
  <c r="AX7" i="35"/>
  <c r="S7" i="35" s="1"/>
  <c r="AC7" i="35" s="1"/>
  <c r="AB8" i="35" s="1"/>
  <c r="AH81" i="46"/>
  <c r="AQ81" i="46" s="1"/>
  <c r="X78" i="89"/>
  <c r="Y78" i="89"/>
  <c r="AL14" i="27"/>
  <c r="AU14" i="27" s="1"/>
  <c r="AS50" i="27"/>
  <c r="AL50" i="27"/>
  <c r="AU50" i="27" s="1"/>
  <c r="AS68" i="27"/>
  <c r="AL68" i="27"/>
  <c r="AU68" i="27" s="1"/>
  <c r="AN81" i="34"/>
  <c r="AI81" i="34"/>
  <c r="AS4" i="47"/>
  <c r="AL4" i="47"/>
  <c r="AU4" i="47" s="1"/>
  <c r="AS15" i="27"/>
  <c r="AL15" i="27"/>
  <c r="AU15" i="27" s="1"/>
  <c r="AS33" i="27"/>
  <c r="AS51" i="27"/>
  <c r="AS69" i="27"/>
  <c r="AL69" i="27"/>
  <c r="AU69" i="27" s="1"/>
  <c r="AE83" i="37"/>
  <c r="W84" i="37"/>
  <c r="AF83" i="37"/>
  <c r="AO83" i="37" s="1"/>
  <c r="AG83" i="37"/>
  <c r="AP83" i="37" s="1"/>
  <c r="AH78" i="94"/>
  <c r="AQ78" i="94" s="1"/>
  <c r="X83" i="86"/>
  <c r="Y83" i="86"/>
  <c r="AJ4" i="27"/>
  <c r="AK4" i="27"/>
  <c r="AT4" i="27" s="1"/>
  <c r="AL22" i="27"/>
  <c r="AU22" i="27" s="1"/>
  <c r="AS40" i="27"/>
  <c r="AL40" i="27"/>
  <c r="AU40" i="27" s="1"/>
  <c r="AS58" i="27"/>
  <c r="AL58" i="27"/>
  <c r="AU58" i="27" s="1"/>
  <c r="AS76" i="27"/>
  <c r="AL76" i="27"/>
  <c r="AU76" i="27" s="1"/>
  <c r="AI82" i="25"/>
  <c r="AN82" i="25"/>
  <c r="AR82" i="26"/>
  <c r="AS35" i="27"/>
  <c r="AL35" i="27"/>
  <c r="AU35" i="27" s="1"/>
  <c r="AS71" i="27"/>
  <c r="AL71" i="27"/>
  <c r="AU71" i="27" s="1"/>
  <c r="AS7" i="27"/>
  <c r="AL7" i="27"/>
  <c r="AU7" i="27" s="1"/>
  <c r="AS75" i="27"/>
  <c r="AL75" i="27"/>
  <c r="AU75" i="27" s="1"/>
  <c r="AR81" i="93"/>
  <c r="AK73" i="35"/>
  <c r="AT73" i="35" s="1"/>
  <c r="AK67" i="35"/>
  <c r="AT67" i="35" s="1"/>
  <c r="AJ49" i="35"/>
  <c r="AK49" i="35"/>
  <c r="AT49" i="35" s="1"/>
  <c r="AJ43" i="35"/>
  <c r="AK37" i="35"/>
  <c r="AT37" i="35" s="1"/>
  <c r="AK31" i="35"/>
  <c r="AT31" i="35" s="1"/>
  <c r="AK13" i="35"/>
  <c r="AT13" i="35" s="1"/>
  <c r="AX6" i="35"/>
  <c r="S6" i="35" s="1"/>
  <c r="AC6" i="35" s="1"/>
  <c r="AB7" i="35" s="1"/>
  <c r="AS15" i="47"/>
  <c r="AL15" i="47"/>
  <c r="AU15" i="47" s="1"/>
  <c r="AH80" i="45"/>
  <c r="AQ80" i="45" s="1"/>
  <c r="AG78" i="94"/>
  <c r="AP78" i="94" s="1"/>
  <c r="AS4" i="83"/>
  <c r="AL4" i="83"/>
  <c r="AU4" i="83" s="1"/>
  <c r="AU81" i="83" s="1"/>
  <c r="C11" i="83" s="1"/>
  <c r="F36" i="97" s="1"/>
  <c r="AS3" i="27"/>
  <c r="AL3" i="27"/>
  <c r="AU3" i="27" s="1"/>
  <c r="AS17" i="27"/>
  <c r="X84" i="38"/>
  <c r="Y84" i="38"/>
  <c r="AH83" i="42"/>
  <c r="AQ83" i="42" s="1"/>
  <c r="AS12" i="27"/>
  <c r="AL12" i="27"/>
  <c r="AU12" i="27" s="1"/>
  <c r="AS30" i="27"/>
  <c r="AL30" i="27"/>
  <c r="AU30" i="27" s="1"/>
  <c r="AS48" i="27"/>
  <c r="AL48" i="27"/>
  <c r="AU48" i="27" s="1"/>
  <c r="AS66" i="27"/>
  <c r="AL66" i="27"/>
  <c r="AU66" i="27" s="1"/>
  <c r="AS31" i="27"/>
  <c r="AL31" i="27"/>
  <c r="AU31" i="27" s="1"/>
  <c r="AS49" i="27"/>
  <c r="AL49" i="27"/>
  <c r="AU49" i="27" s="1"/>
  <c r="AS67" i="27"/>
  <c r="AL67" i="27"/>
  <c r="AU67" i="27" s="1"/>
  <c r="AN82" i="81"/>
  <c r="AI82" i="81"/>
  <c r="AJ76" i="35"/>
  <c r="AK76" i="35"/>
  <c r="AT76" i="35" s="1"/>
  <c r="AJ72" i="35"/>
  <c r="AJ66" i="35"/>
  <c r="AK66" i="35"/>
  <c r="AT66" i="35" s="1"/>
  <c r="AK60" i="35"/>
  <c r="AT60" i="35" s="1"/>
  <c r="AK42" i="35"/>
  <c r="AT42" i="35" s="1"/>
  <c r="AJ30" i="35"/>
  <c r="AK30" i="35"/>
  <c r="AT30" i="35" s="1"/>
  <c r="AK24" i="35"/>
  <c r="AT24" i="35" s="1"/>
  <c r="AK12" i="35"/>
  <c r="AT12" i="35" s="1"/>
  <c r="AX5" i="35"/>
  <c r="S5" i="35" s="1"/>
  <c r="AC5" i="35" s="1"/>
  <c r="AB6" i="35" s="1"/>
  <c r="AS20" i="27"/>
  <c r="AL20" i="27"/>
  <c r="AU20" i="27" s="1"/>
  <c r="AS38" i="27"/>
  <c r="AL38" i="27"/>
  <c r="AU38" i="27" s="1"/>
  <c r="AS56" i="27"/>
  <c r="AL56" i="27"/>
  <c r="AU56" i="27" s="1"/>
  <c r="AS74" i="27"/>
  <c r="AL74" i="27"/>
  <c r="AU74" i="27" s="1"/>
  <c r="Z80" i="45"/>
  <c r="X82" i="34"/>
  <c r="Y82" i="34"/>
  <c r="AS21" i="27"/>
  <c r="AL21" i="27"/>
  <c r="AU21" i="27" s="1"/>
  <c r="AS39" i="27"/>
  <c r="AL39" i="27"/>
  <c r="AU39" i="27" s="1"/>
  <c r="AS16" i="47"/>
  <c r="AL16" i="47"/>
  <c r="AU16" i="47" s="1"/>
  <c r="AH82" i="90"/>
  <c r="AQ82" i="90" s="1"/>
  <c r="Z82" i="93"/>
  <c r="AS10" i="27"/>
  <c r="AL10" i="27"/>
  <c r="AU10" i="27" s="1"/>
  <c r="AS28" i="27"/>
  <c r="AL28" i="27"/>
  <c r="AU28" i="27" s="1"/>
  <c r="AS46" i="27"/>
  <c r="AL46" i="27"/>
  <c r="AU46" i="27" s="1"/>
  <c r="AS64" i="27"/>
  <c r="AL64" i="27"/>
  <c r="AU64" i="27" s="1"/>
  <c r="AR77" i="94"/>
  <c r="AS81" i="83"/>
  <c r="AS5" i="27"/>
  <c r="Y80" i="29"/>
  <c r="X80" i="29"/>
  <c r="AI83" i="38"/>
  <c r="AN83" i="38"/>
  <c r="AX79" i="35"/>
  <c r="S79" i="35" s="1"/>
  <c r="AC79" i="35" s="1"/>
  <c r="AG79" i="35"/>
  <c r="AP79" i="35" s="1"/>
  <c r="AP81" i="35" s="1"/>
  <c r="AF79" i="35"/>
  <c r="AO79" i="35" s="1"/>
  <c r="AO81" i="35" s="1"/>
  <c r="AE79" i="35"/>
  <c r="AR81" i="82"/>
  <c r="AS13" i="27"/>
  <c r="AR80" i="78"/>
  <c r="AJ77" i="35"/>
  <c r="AK77" i="35"/>
  <c r="AT77" i="35" s="1"/>
  <c r="AK71" i="35"/>
  <c r="AT71" i="35" s="1"/>
  <c r="AK53" i="35"/>
  <c r="AT53" i="35" s="1"/>
  <c r="AK47" i="35"/>
  <c r="AT47" i="35" s="1"/>
  <c r="AJ41" i="35"/>
  <c r="AK41" i="35"/>
  <c r="AT41" i="35" s="1"/>
  <c r="AK35" i="35"/>
  <c r="AT35" i="35" s="1"/>
  <c r="AS26" i="27"/>
  <c r="AL26" i="27"/>
  <c r="AU26" i="27" s="1"/>
  <c r="AS44" i="27"/>
  <c r="AL44" i="27"/>
  <c r="AU44" i="27" s="1"/>
  <c r="AN79" i="27"/>
  <c r="AN81" i="27" s="1"/>
  <c r="AI79" i="27"/>
  <c r="Y83" i="85"/>
  <c r="X83" i="85"/>
  <c r="AK17" i="35" l="1"/>
  <c r="AT17" i="35" s="1"/>
  <c r="AJ63" i="35"/>
  <c r="AL62" i="27"/>
  <c r="AU62" i="27" s="1"/>
  <c r="AJ53" i="35"/>
  <c r="AJ60" i="35"/>
  <c r="AK68" i="35"/>
  <c r="AT68" i="35" s="1"/>
  <c r="AK69" i="35"/>
  <c r="AT69" i="35" s="1"/>
  <c r="AJ24" i="35"/>
  <c r="AJ31" i="35"/>
  <c r="AJ67" i="35"/>
  <c r="AJ27" i="35"/>
  <c r="AJ48" i="35"/>
  <c r="AS48" i="35" s="1"/>
  <c r="AJ13" i="35"/>
  <c r="Z83" i="30"/>
  <c r="AG82" i="90"/>
  <c r="AP82" i="90" s="1"/>
  <c r="AJ11" i="35"/>
  <c r="AJ79" i="35"/>
  <c r="AS79" i="35" s="1"/>
  <c r="AJ42" i="35"/>
  <c r="AS42" i="35" s="1"/>
  <c r="W79" i="94"/>
  <c r="AJ16" i="35"/>
  <c r="AL32" i="27"/>
  <c r="AU32" i="27" s="1"/>
  <c r="AJ15" i="35"/>
  <c r="AL15" i="35" s="1"/>
  <c r="AU15" i="35" s="1"/>
  <c r="AJ25" i="35"/>
  <c r="AJ61" i="35"/>
  <c r="AS61" i="35" s="1"/>
  <c r="AJ35" i="35"/>
  <c r="AJ71" i="35"/>
  <c r="AL57" i="27"/>
  <c r="AU57" i="27" s="1"/>
  <c r="AK36" i="35"/>
  <c r="AT36" i="35" s="1"/>
  <c r="AE78" i="94"/>
  <c r="AJ12" i="35"/>
  <c r="AS12" i="35" s="1"/>
  <c r="AJ45" i="35"/>
  <c r="AJ10" i="35"/>
  <c r="AK23" i="35"/>
  <c r="AT23" i="35" s="1"/>
  <c r="AK59" i="35"/>
  <c r="AT59" i="35" s="1"/>
  <c r="AK48" i="35"/>
  <c r="AT48" i="35" s="1"/>
  <c r="AJ19" i="35"/>
  <c r="AS19" i="35" s="1"/>
  <c r="AJ37" i="35"/>
  <c r="AJ55" i="35"/>
  <c r="AS55" i="35" s="1"/>
  <c r="AJ73" i="35"/>
  <c r="AL33" i="27"/>
  <c r="AU33" i="27" s="1"/>
  <c r="Z78" i="89"/>
  <c r="AG78" i="89" s="1"/>
  <c r="AP78" i="89" s="1"/>
  <c r="AK38" i="35"/>
  <c r="AT38" i="35" s="1"/>
  <c r="AK74" i="35"/>
  <c r="AT74" i="35" s="1"/>
  <c r="AK22" i="35"/>
  <c r="AT22" i="35" s="1"/>
  <c r="AK58" i="35"/>
  <c r="AT58" i="35" s="1"/>
  <c r="AF81" i="46"/>
  <c r="AO81" i="46" s="1"/>
  <c r="AE81" i="46"/>
  <c r="AK25" i="35"/>
  <c r="AT25" i="35" s="1"/>
  <c r="AK61" i="35"/>
  <c r="AT61" i="35" s="1"/>
  <c r="AI82" i="85"/>
  <c r="AR82" i="85" s="1"/>
  <c r="AK29" i="35"/>
  <c r="AT29" i="35" s="1"/>
  <c r="AK18" i="35"/>
  <c r="AT18" i="35" s="1"/>
  <c r="AK54" i="35"/>
  <c r="AT54" i="35" s="1"/>
  <c r="AL53" i="27"/>
  <c r="AU53" i="27" s="1"/>
  <c r="Z83" i="25"/>
  <c r="AG83" i="25" s="1"/>
  <c r="AP83" i="25" s="1"/>
  <c r="AK10" i="35"/>
  <c r="AT10" i="35" s="1"/>
  <c r="AK28" i="35"/>
  <c r="AT28" i="35" s="1"/>
  <c r="AK64" i="35"/>
  <c r="AT64" i="35" s="1"/>
  <c r="AL18" i="27"/>
  <c r="AU18" i="27" s="1"/>
  <c r="AG81" i="46"/>
  <c r="AP81" i="46" s="1"/>
  <c r="AT81" i="27"/>
  <c r="AL17" i="27"/>
  <c r="AU17" i="27" s="1"/>
  <c r="AK11" i="35"/>
  <c r="AT11" i="35" s="1"/>
  <c r="AK65" i="35"/>
  <c r="AT65" i="35" s="1"/>
  <c r="AJ47" i="35"/>
  <c r="AJ21" i="35"/>
  <c r="AS21" i="35" s="1"/>
  <c r="AJ39" i="35"/>
  <c r="AJ57" i="35"/>
  <c r="AL57" i="35" s="1"/>
  <c r="AU57" i="35" s="1"/>
  <c r="Z78" i="75"/>
  <c r="W79" i="75" s="1"/>
  <c r="AS81" i="47"/>
  <c r="Z84" i="77"/>
  <c r="AG84" i="77" s="1"/>
  <c r="AP84" i="77" s="1"/>
  <c r="AU81" i="47"/>
  <c r="C11" i="47" s="1"/>
  <c r="AF78" i="89"/>
  <c r="AO78" i="89" s="1"/>
  <c r="W85" i="77"/>
  <c r="AE84" i="77"/>
  <c r="AF83" i="25"/>
  <c r="AO83" i="25" s="1"/>
  <c r="AE83" i="25"/>
  <c r="AL79" i="27"/>
  <c r="AU79" i="27" s="1"/>
  <c r="AR79" i="27"/>
  <c r="AR81" i="27" s="1"/>
  <c r="AF80" i="45"/>
  <c r="AO80" i="45" s="1"/>
  <c r="AE80" i="45"/>
  <c r="W81" i="45"/>
  <c r="AG80" i="45"/>
  <c r="AP80" i="45" s="1"/>
  <c r="AS72" i="35"/>
  <c r="AL72" i="35"/>
  <c r="AU72" i="35" s="1"/>
  <c r="AG83" i="26"/>
  <c r="AP83" i="26" s="1"/>
  <c r="AF83" i="26"/>
  <c r="AO83" i="26" s="1"/>
  <c r="AE83" i="26"/>
  <c r="W84" i="26"/>
  <c r="AR82" i="30"/>
  <c r="AS75" i="35"/>
  <c r="AL75" i="35"/>
  <c r="AU75" i="35" s="1"/>
  <c r="AH78" i="75"/>
  <c r="AQ78" i="75" s="1"/>
  <c r="AG83" i="30"/>
  <c r="AP83" i="30" s="1"/>
  <c r="AF83" i="30"/>
  <c r="AO83" i="30" s="1"/>
  <c r="AE83" i="30"/>
  <c r="W84" i="30"/>
  <c r="AS22" i="35"/>
  <c r="AS40" i="35"/>
  <c r="AL40" i="35"/>
  <c r="AU40" i="35" s="1"/>
  <c r="AS58" i="35"/>
  <c r="AR79" i="29"/>
  <c r="Y82" i="46"/>
  <c r="X82" i="46"/>
  <c r="AS23" i="35"/>
  <c r="AL23" i="35"/>
  <c r="AU23" i="35" s="1"/>
  <c r="AS41" i="35"/>
  <c r="AL41" i="35"/>
  <c r="AU41" i="35" s="1"/>
  <c r="AS59" i="35"/>
  <c r="AS77" i="35"/>
  <c r="AL77" i="35"/>
  <c r="AU77" i="35" s="1"/>
  <c r="AE82" i="93"/>
  <c r="W83" i="93"/>
  <c r="AF82" i="93"/>
  <c r="AO82" i="93" s="1"/>
  <c r="AG82" i="93"/>
  <c r="AP82" i="93" s="1"/>
  <c r="AS18" i="35"/>
  <c r="AS36" i="35"/>
  <c r="AL36" i="35"/>
  <c r="AU36" i="35" s="1"/>
  <c r="AS54" i="35"/>
  <c r="AL54" i="35"/>
  <c r="AU54" i="35" s="1"/>
  <c r="AS13" i="35"/>
  <c r="AL13" i="35"/>
  <c r="AU13" i="35" s="1"/>
  <c r="AS31" i="35"/>
  <c r="AL31" i="35"/>
  <c r="AU31" i="35" s="1"/>
  <c r="AS49" i="35"/>
  <c r="AL49" i="35"/>
  <c r="AU49" i="35" s="1"/>
  <c r="AS67" i="35"/>
  <c r="AL67" i="35"/>
  <c r="AU67" i="35" s="1"/>
  <c r="AS4" i="27"/>
  <c r="AS81" i="27" s="1"/>
  <c r="AL4" i="27"/>
  <c r="AU4" i="27" s="1"/>
  <c r="Y84" i="37"/>
  <c r="X84" i="37"/>
  <c r="AS20" i="35"/>
  <c r="AL20" i="35"/>
  <c r="AU20" i="35" s="1"/>
  <c r="AS38" i="35"/>
  <c r="AL38" i="35"/>
  <c r="AU38" i="35" s="1"/>
  <c r="AS56" i="35"/>
  <c r="AL56" i="35"/>
  <c r="AU56" i="35" s="1"/>
  <c r="AS74" i="35"/>
  <c r="AL74" i="35"/>
  <c r="AU74" i="35" s="1"/>
  <c r="AB4" i="35"/>
  <c r="AJ3" i="35"/>
  <c r="AS39" i="35"/>
  <c r="AL39" i="35"/>
  <c r="AU39" i="35" s="1"/>
  <c r="AS57" i="35"/>
  <c r="AG82" i="41"/>
  <c r="AP82" i="41" s="1"/>
  <c r="AF82" i="41"/>
  <c r="AO82" i="41" s="1"/>
  <c r="AE82" i="41"/>
  <c r="W83" i="41"/>
  <c r="AG78" i="75"/>
  <c r="AP78" i="75" s="1"/>
  <c r="AF78" i="75"/>
  <c r="AO78" i="75" s="1"/>
  <c r="AE78" i="75"/>
  <c r="X84" i="42"/>
  <c r="Y84" i="42"/>
  <c r="AJ5" i="35"/>
  <c r="AR83" i="38"/>
  <c r="AH84" i="38"/>
  <c r="AQ84" i="38" s="1"/>
  <c r="AI83" i="37"/>
  <c r="AN83" i="37"/>
  <c r="AH78" i="89"/>
  <c r="AQ78" i="89" s="1"/>
  <c r="AR83" i="77"/>
  <c r="AR77" i="89"/>
  <c r="AS10" i="35"/>
  <c r="AL10" i="35"/>
  <c r="AU10" i="35" s="1"/>
  <c r="AS28" i="35"/>
  <c r="AL28" i="35"/>
  <c r="AU28" i="35" s="1"/>
  <c r="AS46" i="35"/>
  <c r="AL46" i="35"/>
  <c r="AU46" i="35" s="1"/>
  <c r="AS64" i="35"/>
  <c r="AH83" i="81"/>
  <c r="AQ83" i="81" s="1"/>
  <c r="X84" i="73"/>
  <c r="Y84" i="73"/>
  <c r="AR82" i="86"/>
  <c r="Y83" i="90"/>
  <c r="X83" i="90"/>
  <c r="Y82" i="78"/>
  <c r="X82" i="78"/>
  <c r="AH83" i="85"/>
  <c r="AQ83" i="85" s="1"/>
  <c r="AS11" i="35"/>
  <c r="AL11" i="35"/>
  <c r="AU11" i="35" s="1"/>
  <c r="AS29" i="35"/>
  <c r="AL29" i="35"/>
  <c r="AU29" i="35" s="1"/>
  <c r="AS47" i="35"/>
  <c r="AL47" i="35"/>
  <c r="AU47" i="35" s="1"/>
  <c r="AS65" i="35"/>
  <c r="AL65" i="35"/>
  <c r="AU65" i="35" s="1"/>
  <c r="AI79" i="35"/>
  <c r="AN79" i="35"/>
  <c r="AN81" i="35" s="1"/>
  <c r="AH80" i="29"/>
  <c r="AQ80" i="29" s="1"/>
  <c r="AJ6" i="35"/>
  <c r="AK6" i="35"/>
  <c r="AT6" i="35" s="1"/>
  <c r="AS24" i="35"/>
  <c r="AL24" i="35"/>
  <c r="AU24" i="35" s="1"/>
  <c r="AS60" i="35"/>
  <c r="AL60" i="35"/>
  <c r="AU60" i="35" s="1"/>
  <c r="AS76" i="35"/>
  <c r="AL76" i="35"/>
  <c r="AU76" i="35" s="1"/>
  <c r="Z84" i="38"/>
  <c r="X79" i="94"/>
  <c r="Y79" i="94"/>
  <c r="AS37" i="35"/>
  <c r="AL37" i="35"/>
  <c r="AU37" i="35" s="1"/>
  <c r="AS73" i="35"/>
  <c r="AL73" i="35"/>
  <c r="AU73" i="35" s="1"/>
  <c r="AR82" i="25"/>
  <c r="AH83" i="86"/>
  <c r="AQ83" i="86" s="1"/>
  <c r="AR81" i="34"/>
  <c r="AJ8" i="35"/>
  <c r="AK8" i="35"/>
  <c r="AT8" i="35" s="1"/>
  <c r="AS26" i="35"/>
  <c r="AL26" i="35"/>
  <c r="AU26" i="35" s="1"/>
  <c r="AS44" i="35"/>
  <c r="AL44" i="35"/>
  <c r="AU44" i="35" s="1"/>
  <c r="AS62" i="35"/>
  <c r="AL62" i="35"/>
  <c r="AU62" i="35" s="1"/>
  <c r="AR77" i="75"/>
  <c r="AS9" i="35"/>
  <c r="AL9" i="35"/>
  <c r="AU9" i="35" s="1"/>
  <c r="AS27" i="35"/>
  <c r="AL27" i="35"/>
  <c r="AU27" i="35" s="1"/>
  <c r="AS45" i="35"/>
  <c r="AL45" i="35"/>
  <c r="AU45" i="35" s="1"/>
  <c r="AS63" i="35"/>
  <c r="AL63" i="35"/>
  <c r="AU63" i="35" s="1"/>
  <c r="Z83" i="81"/>
  <c r="AI83" i="73"/>
  <c r="AN83" i="73"/>
  <c r="AN82" i="33"/>
  <c r="AI82" i="33"/>
  <c r="AI83" i="42"/>
  <c r="AN83" i="42"/>
  <c r="AN81" i="46"/>
  <c r="AI82" i="82"/>
  <c r="AN82" i="82"/>
  <c r="AN81" i="78"/>
  <c r="AI81" i="78"/>
  <c r="AH82" i="34"/>
  <c r="AQ82" i="34" s="1"/>
  <c r="AR82" i="81"/>
  <c r="AK79" i="35"/>
  <c r="AT79" i="35" s="1"/>
  <c r="Z83" i="86"/>
  <c r="W80" i="74"/>
  <c r="AG79" i="74"/>
  <c r="AP79" i="74" s="1"/>
  <c r="AF79" i="74"/>
  <c r="AO79" i="74" s="1"/>
  <c r="AE79" i="74"/>
  <c r="AH84" i="77"/>
  <c r="AQ84" i="77" s="1"/>
  <c r="AH83" i="30"/>
  <c r="AQ83" i="30" s="1"/>
  <c r="AS16" i="35"/>
  <c r="AL16" i="35"/>
  <c r="AU16" i="35" s="1"/>
  <c r="AS34" i="35"/>
  <c r="AL34" i="35"/>
  <c r="AU34" i="35" s="1"/>
  <c r="AS52" i="35"/>
  <c r="AL52" i="35"/>
  <c r="AU52" i="35" s="1"/>
  <c r="AS70" i="35"/>
  <c r="AL70" i="35"/>
  <c r="AU70" i="35" s="1"/>
  <c r="X83" i="33"/>
  <c r="Y83" i="33"/>
  <c r="Z83" i="85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Z80" i="29"/>
  <c r="Z82" i="34"/>
  <c r="AS30" i="35"/>
  <c r="AL30" i="35"/>
  <c r="AU30" i="35" s="1"/>
  <c r="AL48" i="35"/>
  <c r="AU48" i="35" s="1"/>
  <c r="AS66" i="35"/>
  <c r="AL66" i="35"/>
  <c r="AU66" i="35" s="1"/>
  <c r="AI78" i="94"/>
  <c r="AN78" i="94"/>
  <c r="AJ7" i="35"/>
  <c r="AK7" i="35"/>
  <c r="AT7" i="35" s="1"/>
  <c r="AS25" i="35"/>
  <c r="AS43" i="35"/>
  <c r="AL43" i="35"/>
  <c r="AU43" i="35" s="1"/>
  <c r="AL61" i="35"/>
  <c r="AU61" i="35" s="1"/>
  <c r="AS14" i="35"/>
  <c r="AL14" i="35"/>
  <c r="AU14" i="35" s="1"/>
  <c r="AS32" i="35"/>
  <c r="AL32" i="35"/>
  <c r="AU32" i="35" s="1"/>
  <c r="AS50" i="35"/>
  <c r="AL50" i="35"/>
  <c r="AU50" i="35" s="1"/>
  <c r="AS68" i="35"/>
  <c r="AH83" i="25"/>
  <c r="AQ83" i="25" s="1"/>
  <c r="AS15" i="35"/>
  <c r="AS33" i="35"/>
  <c r="AL33" i="35"/>
  <c r="AU33" i="35" s="1"/>
  <c r="AS51" i="35"/>
  <c r="AL51" i="35"/>
  <c r="AU51" i="35" s="1"/>
  <c r="AS69" i="35"/>
  <c r="AL69" i="35"/>
  <c r="AU69" i="35" s="1"/>
  <c r="AS78" i="35"/>
  <c r="AL78" i="35"/>
  <c r="AU78" i="35" s="1"/>
  <c r="Y83" i="82"/>
  <c r="X83" i="82"/>
  <c r="AN82" i="90"/>
  <c r="AI82" i="90"/>
  <c r="AL19" i="35" l="1"/>
  <c r="AU19" i="35" s="1"/>
  <c r="AL21" i="35"/>
  <c r="AU21" i="35" s="1"/>
  <c r="AL68" i="35"/>
  <c r="AU68" i="35" s="1"/>
  <c r="AL25" i="35"/>
  <c r="AU25" i="35" s="1"/>
  <c r="AL12" i="35"/>
  <c r="AU12" i="35" s="1"/>
  <c r="AL42" i="35"/>
  <c r="AU42" i="35" s="1"/>
  <c r="AL58" i="35"/>
  <c r="AU58" i="35" s="1"/>
  <c r="W79" i="89"/>
  <c r="AE78" i="89"/>
  <c r="Z84" i="42"/>
  <c r="W85" i="42" s="1"/>
  <c r="W84" i="25"/>
  <c r="AL18" i="35"/>
  <c r="AU18" i="35" s="1"/>
  <c r="AI81" i="46"/>
  <c r="AL59" i="35"/>
  <c r="AU59" i="35" s="1"/>
  <c r="AL64" i="35"/>
  <c r="AU64" i="35" s="1"/>
  <c r="Z82" i="46"/>
  <c r="AG82" i="46" s="1"/>
  <c r="AP82" i="46" s="1"/>
  <c r="AF84" i="77"/>
  <c r="AO84" i="77" s="1"/>
  <c r="AL55" i="35"/>
  <c r="AU55" i="35" s="1"/>
  <c r="AL22" i="35"/>
  <c r="AU22" i="35" s="1"/>
  <c r="Z82" i="78"/>
  <c r="AF82" i="78" s="1"/>
  <c r="AO82" i="78" s="1"/>
  <c r="AU81" i="27"/>
  <c r="C11" i="27" s="1"/>
  <c r="AE82" i="46"/>
  <c r="AE82" i="78"/>
  <c r="AR82" i="90"/>
  <c r="AI79" i="74"/>
  <c r="AN79" i="74"/>
  <c r="AH82" i="78"/>
  <c r="AQ82" i="78" s="1"/>
  <c r="AR83" i="37"/>
  <c r="AE84" i="42"/>
  <c r="AF84" i="42"/>
  <c r="AO84" i="42" s="1"/>
  <c r="AG84" i="42"/>
  <c r="AP84" i="42" s="1"/>
  <c r="AJ4" i="35"/>
  <c r="AK4" i="35"/>
  <c r="AT4" i="35" s="1"/>
  <c r="AT81" i="35" s="1"/>
  <c r="AH82" i="46"/>
  <c r="AQ82" i="46" s="1"/>
  <c r="Y84" i="30"/>
  <c r="X84" i="30"/>
  <c r="X85" i="77"/>
  <c r="Y85" i="77"/>
  <c r="Z85" i="77" s="1"/>
  <c r="X83" i="41"/>
  <c r="Y83" i="41"/>
  <c r="AN83" i="30"/>
  <c r="AI83" i="30"/>
  <c r="AR83" i="73"/>
  <c r="AH83" i="82"/>
  <c r="AQ83" i="82" s="1"/>
  <c r="AF83" i="85"/>
  <c r="AO83" i="85" s="1"/>
  <c r="AE83" i="85"/>
  <c r="W84" i="85"/>
  <c r="AG83" i="85"/>
  <c r="AP83" i="85" s="1"/>
  <c r="AR81" i="78"/>
  <c r="AG83" i="81"/>
  <c r="AP83" i="81" s="1"/>
  <c r="AF83" i="81"/>
  <c r="AO83" i="81" s="1"/>
  <c r="W84" i="81"/>
  <c r="AE83" i="81"/>
  <c r="AS8" i="35"/>
  <c r="AL8" i="35"/>
  <c r="AU8" i="35" s="1"/>
  <c r="X79" i="75"/>
  <c r="Y79" i="75"/>
  <c r="AN82" i="41"/>
  <c r="AI82" i="41"/>
  <c r="Y83" i="93"/>
  <c r="X83" i="93"/>
  <c r="X84" i="26"/>
  <c r="Y84" i="26"/>
  <c r="AI84" i="77"/>
  <c r="AN84" i="77"/>
  <c r="AR83" i="42"/>
  <c r="AH79" i="94"/>
  <c r="AQ79" i="94" s="1"/>
  <c r="AS6" i="35"/>
  <c r="AL6" i="35"/>
  <c r="AU6" i="35" s="1"/>
  <c r="AH83" i="90"/>
  <c r="AQ83" i="90" s="1"/>
  <c r="AH84" i="73"/>
  <c r="AQ84" i="73" s="1"/>
  <c r="AS5" i="35"/>
  <c r="AL5" i="35"/>
  <c r="AU5" i="35" s="1"/>
  <c r="AN78" i="75"/>
  <c r="AI78" i="75"/>
  <c r="AH84" i="37"/>
  <c r="AQ84" i="37" s="1"/>
  <c r="AI82" i="93"/>
  <c r="AN82" i="93"/>
  <c r="AN83" i="26"/>
  <c r="AI83" i="26"/>
  <c r="AI78" i="89"/>
  <c r="AN78" i="89"/>
  <c r="AR78" i="94"/>
  <c r="Z83" i="82"/>
  <c r="AF82" i="34"/>
  <c r="AO82" i="34" s="1"/>
  <c r="W83" i="34"/>
  <c r="AG82" i="34"/>
  <c r="AP82" i="34" s="1"/>
  <c r="AE82" i="34"/>
  <c r="AH83" i="33"/>
  <c r="AQ83" i="33" s="1"/>
  <c r="X80" i="74"/>
  <c r="Y80" i="74"/>
  <c r="AR82" i="33"/>
  <c r="Z79" i="94"/>
  <c r="AL79" i="35"/>
  <c r="AU79" i="35" s="1"/>
  <c r="AR79" i="35"/>
  <c r="AR81" i="35" s="1"/>
  <c r="Z84" i="73"/>
  <c r="X81" i="45"/>
  <c r="Y81" i="45"/>
  <c r="X84" i="25"/>
  <c r="Y84" i="25"/>
  <c r="AR81" i="46"/>
  <c r="AS7" i="35"/>
  <c r="AL7" i="35"/>
  <c r="AU7" i="35" s="1"/>
  <c r="AG80" i="29"/>
  <c r="AP80" i="29" s="1"/>
  <c r="AF80" i="29"/>
  <c r="AO80" i="29" s="1"/>
  <c r="AE80" i="29"/>
  <c r="W81" i="29"/>
  <c r="Z83" i="33"/>
  <c r="AE83" i="86"/>
  <c r="AF83" i="86"/>
  <c r="AO83" i="86" s="1"/>
  <c r="W84" i="86"/>
  <c r="AG83" i="86"/>
  <c r="AP83" i="86" s="1"/>
  <c r="AR82" i="82"/>
  <c r="AG84" i="38"/>
  <c r="AP84" i="38" s="1"/>
  <c r="AE84" i="38"/>
  <c r="AF84" i="38"/>
  <c r="AO84" i="38" s="1"/>
  <c r="W85" i="38"/>
  <c r="Z83" i="90"/>
  <c r="AH84" i="42"/>
  <c r="AQ84" i="42" s="1"/>
  <c r="AS3" i="35"/>
  <c r="AL3" i="35"/>
  <c r="AU3" i="35" s="1"/>
  <c r="Z84" i="37"/>
  <c r="AI80" i="45"/>
  <c r="AN80" i="45"/>
  <c r="AN83" i="25"/>
  <c r="AI83" i="25"/>
  <c r="X79" i="89"/>
  <c r="Y79" i="89"/>
  <c r="Z83" i="41" l="1"/>
  <c r="W83" i="46"/>
  <c r="AG82" i="78"/>
  <c r="AP82" i="78" s="1"/>
  <c r="Z79" i="75"/>
  <c r="W83" i="78"/>
  <c r="Z84" i="25"/>
  <c r="AF84" i="25" s="1"/>
  <c r="AO84" i="25" s="1"/>
  <c r="Z80" i="74"/>
  <c r="AE80" i="74" s="1"/>
  <c r="AF82" i="46"/>
  <c r="AO82" i="46" s="1"/>
  <c r="Z83" i="93"/>
  <c r="AF83" i="93" s="1"/>
  <c r="AO83" i="93" s="1"/>
  <c r="Z84" i="30"/>
  <c r="W85" i="30" s="1"/>
  <c r="AE85" i="77"/>
  <c r="W86" i="77"/>
  <c r="AF85" i="77"/>
  <c r="AO85" i="77" s="1"/>
  <c r="AG85" i="77"/>
  <c r="AP85" i="77" s="1"/>
  <c r="AG84" i="30"/>
  <c r="AP84" i="30" s="1"/>
  <c r="AF84" i="30"/>
  <c r="AO84" i="30" s="1"/>
  <c r="W84" i="41"/>
  <c r="AG83" i="41"/>
  <c r="AP83" i="41" s="1"/>
  <c r="AF83" i="41"/>
  <c r="AO83" i="41" s="1"/>
  <c r="AE83" i="41"/>
  <c r="Y85" i="38"/>
  <c r="X85" i="38"/>
  <c r="X85" i="42"/>
  <c r="Y85" i="42"/>
  <c r="W84" i="33"/>
  <c r="AG83" i="33"/>
  <c r="AP83" i="33" s="1"/>
  <c r="AF83" i="33"/>
  <c r="AO83" i="33" s="1"/>
  <c r="AE83" i="33"/>
  <c r="W85" i="25"/>
  <c r="AG84" i="25"/>
  <c r="AP84" i="25" s="1"/>
  <c r="AE84" i="25"/>
  <c r="AG80" i="74"/>
  <c r="AP80" i="74" s="1"/>
  <c r="AI82" i="34"/>
  <c r="AN82" i="34"/>
  <c r="AX79" i="75"/>
  <c r="S79" i="75" s="1"/>
  <c r="AC79" i="75" s="1"/>
  <c r="AG79" i="75"/>
  <c r="AP79" i="75" s="1"/>
  <c r="AP81" i="75" s="1"/>
  <c r="AF79" i="75"/>
  <c r="AO79" i="75" s="1"/>
  <c r="AO81" i="75" s="1"/>
  <c r="AE79" i="75"/>
  <c r="Y84" i="85"/>
  <c r="X84" i="85"/>
  <c r="AH84" i="30"/>
  <c r="AQ84" i="30" s="1"/>
  <c r="X83" i="78"/>
  <c r="Y83" i="78"/>
  <c r="AH81" i="45"/>
  <c r="AQ81" i="45" s="1"/>
  <c r="AR78" i="75"/>
  <c r="AG83" i="93"/>
  <c r="AP83" i="93" s="1"/>
  <c r="AE83" i="93"/>
  <c r="W84" i="93"/>
  <c r="AI83" i="85"/>
  <c r="AN83" i="85"/>
  <c r="AH83" i="41"/>
  <c r="AQ83" i="41" s="1"/>
  <c r="AR80" i="45"/>
  <c r="Y84" i="86"/>
  <c r="X84" i="86"/>
  <c r="AR82" i="41"/>
  <c r="AH79" i="89"/>
  <c r="AQ79" i="89" s="1"/>
  <c r="AG84" i="37"/>
  <c r="AP84" i="37" s="1"/>
  <c r="AF84" i="37"/>
  <c r="AO84" i="37" s="1"/>
  <c r="AE84" i="37"/>
  <c r="W85" i="37"/>
  <c r="AN84" i="38"/>
  <c r="AI84" i="38"/>
  <c r="AN80" i="29"/>
  <c r="AI80" i="29"/>
  <c r="Z81" i="45"/>
  <c r="X83" i="34"/>
  <c r="Y83" i="34"/>
  <c r="AR78" i="89"/>
  <c r="AH84" i="26"/>
  <c r="AQ84" i="26" s="1"/>
  <c r="AN83" i="81"/>
  <c r="AI83" i="81"/>
  <c r="AS4" i="35"/>
  <c r="AS81" i="35" s="1"/>
  <c r="AL4" i="35"/>
  <c r="AU4" i="35" s="1"/>
  <c r="AU81" i="35" s="1"/>
  <c r="C11" i="35" s="1"/>
  <c r="AI82" i="78"/>
  <c r="AN82" i="78"/>
  <c r="AF79" i="94"/>
  <c r="AO79" i="94" s="1"/>
  <c r="AG79" i="94"/>
  <c r="AP79" i="94" s="1"/>
  <c r="W80" i="94"/>
  <c r="AE79" i="94"/>
  <c r="Z79" i="89"/>
  <c r="AG84" i="73"/>
  <c r="AP84" i="73" s="1"/>
  <c r="AF84" i="73"/>
  <c r="AO84" i="73" s="1"/>
  <c r="AE84" i="73"/>
  <c r="W85" i="73"/>
  <c r="AR83" i="26"/>
  <c r="Z84" i="26"/>
  <c r="X84" i="81"/>
  <c r="Y84" i="81"/>
  <c r="AR83" i="30"/>
  <c r="AH85" i="77"/>
  <c r="AQ85" i="77" s="1"/>
  <c r="Y83" i="46"/>
  <c r="X83" i="46"/>
  <c r="AR82" i="93"/>
  <c r="AR84" i="77"/>
  <c r="Y81" i="29"/>
  <c r="X81" i="29"/>
  <c r="AI84" i="42"/>
  <c r="AN84" i="42"/>
  <c r="AR83" i="25"/>
  <c r="AF83" i="90"/>
  <c r="AO83" i="90" s="1"/>
  <c r="AG83" i="90"/>
  <c r="AP83" i="90" s="1"/>
  <c r="AE83" i="90"/>
  <c r="W84" i="90"/>
  <c r="AN83" i="86"/>
  <c r="AI83" i="86"/>
  <c r="AH84" i="25"/>
  <c r="AQ84" i="25" s="1"/>
  <c r="AH80" i="74"/>
  <c r="AQ80" i="74" s="1"/>
  <c r="AE83" i="82"/>
  <c r="AG83" i="82"/>
  <c r="AP83" i="82" s="1"/>
  <c r="AF83" i="82"/>
  <c r="AO83" i="82" s="1"/>
  <c r="W84" i="82"/>
  <c r="AH83" i="93"/>
  <c r="AQ83" i="93" s="1"/>
  <c r="AH79" i="75"/>
  <c r="AQ79" i="75" s="1"/>
  <c r="AQ81" i="75" s="1"/>
  <c r="AZ3" i="75"/>
  <c r="AX5" i="75" s="1"/>
  <c r="S5" i="75" s="1"/>
  <c r="AC5" i="75" s="1"/>
  <c r="AB6" i="75" s="1"/>
  <c r="AR79" i="74"/>
  <c r="AI82" i="46"/>
  <c r="AN82" i="46"/>
  <c r="Z84" i="85" l="1"/>
  <c r="AE84" i="30"/>
  <c r="Z83" i="34"/>
  <c r="Z84" i="81"/>
  <c r="AF80" i="74"/>
  <c r="AO80" i="74" s="1"/>
  <c r="W81" i="74"/>
  <c r="AX77" i="75"/>
  <c r="S77" i="75" s="1"/>
  <c r="AC77" i="75" s="1"/>
  <c r="AB78" i="75" s="1"/>
  <c r="AX69" i="75"/>
  <c r="S69" i="75" s="1"/>
  <c r="AC69" i="75" s="1"/>
  <c r="AB70" i="75" s="1"/>
  <c r="Z81" i="29"/>
  <c r="Z84" i="86"/>
  <c r="AX51" i="75"/>
  <c r="S51" i="75" s="1"/>
  <c r="AC51" i="75" s="1"/>
  <c r="AB52" i="75" s="1"/>
  <c r="AX27" i="75"/>
  <c r="S27" i="75" s="1"/>
  <c r="AC27" i="75" s="1"/>
  <c r="AB28" i="75" s="1"/>
  <c r="AX62" i="75"/>
  <c r="S62" i="75" s="1"/>
  <c r="AC62" i="75" s="1"/>
  <c r="AB63" i="75" s="1"/>
  <c r="AX50" i="75"/>
  <c r="S50" i="75" s="1"/>
  <c r="AC50" i="75" s="1"/>
  <c r="AB51" i="75" s="1"/>
  <c r="AX44" i="75"/>
  <c r="S44" i="75" s="1"/>
  <c r="AC44" i="75" s="1"/>
  <c r="AB45" i="75" s="1"/>
  <c r="AX38" i="75"/>
  <c r="S38" i="75" s="1"/>
  <c r="AC38" i="75" s="1"/>
  <c r="AB39" i="75" s="1"/>
  <c r="AX32" i="75"/>
  <c r="S32" i="75" s="1"/>
  <c r="AC32" i="75" s="1"/>
  <c r="AB33" i="75" s="1"/>
  <c r="AX26" i="75"/>
  <c r="S26" i="75" s="1"/>
  <c r="AC26" i="75" s="1"/>
  <c r="AB27" i="75" s="1"/>
  <c r="AX20" i="75"/>
  <c r="S20" i="75" s="1"/>
  <c r="AC20" i="75" s="1"/>
  <c r="AB21" i="75" s="1"/>
  <c r="Z85" i="42"/>
  <c r="AX63" i="75"/>
  <c r="S63" i="75" s="1"/>
  <c r="AC63" i="75" s="1"/>
  <c r="AB64" i="75" s="1"/>
  <c r="AX21" i="75"/>
  <c r="S21" i="75" s="1"/>
  <c r="AC21" i="75" s="1"/>
  <c r="AB22" i="75" s="1"/>
  <c r="AX76" i="75"/>
  <c r="S76" i="75" s="1"/>
  <c r="AC76" i="75" s="1"/>
  <c r="AB77" i="75" s="1"/>
  <c r="AX56" i="75"/>
  <c r="S56" i="75" s="1"/>
  <c r="AC56" i="75" s="1"/>
  <c r="AB57" i="75" s="1"/>
  <c r="AX73" i="75"/>
  <c r="S73" i="75" s="1"/>
  <c r="AC73" i="75" s="1"/>
  <c r="AB74" i="75" s="1"/>
  <c r="AX67" i="75"/>
  <c r="S67" i="75" s="1"/>
  <c r="AC67" i="75" s="1"/>
  <c r="AB68" i="75" s="1"/>
  <c r="AX61" i="75"/>
  <c r="S61" i="75" s="1"/>
  <c r="AC61" i="75" s="1"/>
  <c r="AB62" i="75" s="1"/>
  <c r="AX55" i="75"/>
  <c r="S55" i="75" s="1"/>
  <c r="AC55" i="75" s="1"/>
  <c r="AB56" i="75" s="1"/>
  <c r="AK56" i="75" s="1"/>
  <c r="AT56" i="75" s="1"/>
  <c r="AX49" i="75"/>
  <c r="S49" i="75" s="1"/>
  <c r="AC49" i="75" s="1"/>
  <c r="AB50" i="75" s="1"/>
  <c r="AX43" i="75"/>
  <c r="S43" i="75" s="1"/>
  <c r="AC43" i="75" s="1"/>
  <c r="AB44" i="75" s="1"/>
  <c r="AX37" i="75"/>
  <c r="S37" i="75" s="1"/>
  <c r="AC37" i="75" s="1"/>
  <c r="AB38" i="75" s="1"/>
  <c r="AX31" i="75"/>
  <c r="S31" i="75" s="1"/>
  <c r="AC31" i="75" s="1"/>
  <c r="AB32" i="75" s="1"/>
  <c r="AX25" i="75"/>
  <c r="S25" i="75" s="1"/>
  <c r="AC25" i="75" s="1"/>
  <c r="AB26" i="75" s="1"/>
  <c r="AX19" i="75"/>
  <c r="S19" i="75" s="1"/>
  <c r="AC19" i="75" s="1"/>
  <c r="AB20" i="75" s="1"/>
  <c r="AK20" i="75" s="1"/>
  <c r="AT20" i="75" s="1"/>
  <c r="AX60" i="75"/>
  <c r="S60" i="75" s="1"/>
  <c r="AC60" i="75" s="1"/>
  <c r="AB61" i="75" s="1"/>
  <c r="AX54" i="75"/>
  <c r="S54" i="75" s="1"/>
  <c r="AC54" i="75" s="1"/>
  <c r="AB55" i="75" s="1"/>
  <c r="AX48" i="75"/>
  <c r="S48" i="75" s="1"/>
  <c r="AC48" i="75" s="1"/>
  <c r="AB49" i="75" s="1"/>
  <c r="AX42" i="75"/>
  <c r="S42" i="75" s="1"/>
  <c r="AC42" i="75" s="1"/>
  <c r="AB43" i="75" s="1"/>
  <c r="AX36" i="75"/>
  <c r="S36" i="75" s="1"/>
  <c r="AC36" i="75" s="1"/>
  <c r="AB37" i="75" s="1"/>
  <c r="AX30" i="75"/>
  <c r="S30" i="75" s="1"/>
  <c r="AC30" i="75" s="1"/>
  <c r="AB31" i="75" s="1"/>
  <c r="AJ31" i="75" s="1"/>
  <c r="AX24" i="75"/>
  <c r="S24" i="75" s="1"/>
  <c r="AC24" i="75" s="1"/>
  <c r="AB25" i="75" s="1"/>
  <c r="AX18" i="75"/>
  <c r="S18" i="75" s="1"/>
  <c r="AC18" i="75" s="1"/>
  <c r="AB19" i="75" s="1"/>
  <c r="AX57" i="75"/>
  <c r="S57" i="75" s="1"/>
  <c r="AC57" i="75" s="1"/>
  <c r="AB58" i="75" s="1"/>
  <c r="AX39" i="75"/>
  <c r="S39" i="75" s="1"/>
  <c r="AC39" i="75" s="1"/>
  <c r="AB40" i="75" s="1"/>
  <c r="AX68" i="75"/>
  <c r="S68" i="75" s="1"/>
  <c r="AC68" i="75" s="1"/>
  <c r="AB69" i="75" s="1"/>
  <c r="AX72" i="75"/>
  <c r="S72" i="75" s="1"/>
  <c r="AC72" i="75" s="1"/>
  <c r="AB73" i="75" s="1"/>
  <c r="AJ73" i="75" s="1"/>
  <c r="AX74" i="75"/>
  <c r="S74" i="75" s="1"/>
  <c r="AC74" i="75" s="1"/>
  <c r="AB75" i="75" s="1"/>
  <c r="AX71" i="75"/>
  <c r="S71" i="75" s="1"/>
  <c r="AC71" i="75" s="1"/>
  <c r="AB72" i="75" s="1"/>
  <c r="AX65" i="75"/>
  <c r="S65" i="75" s="1"/>
  <c r="AC65" i="75" s="1"/>
  <c r="AB66" i="75" s="1"/>
  <c r="AX59" i="75"/>
  <c r="S59" i="75" s="1"/>
  <c r="AC59" i="75" s="1"/>
  <c r="AB60" i="75" s="1"/>
  <c r="AX53" i="75"/>
  <c r="S53" i="75" s="1"/>
  <c r="AC53" i="75" s="1"/>
  <c r="AB54" i="75" s="1"/>
  <c r="AX47" i="75"/>
  <c r="S47" i="75" s="1"/>
  <c r="AC47" i="75" s="1"/>
  <c r="AB48" i="75" s="1"/>
  <c r="AK48" i="75" s="1"/>
  <c r="AT48" i="75" s="1"/>
  <c r="AX41" i="75"/>
  <c r="S41" i="75" s="1"/>
  <c r="AC41" i="75" s="1"/>
  <c r="AB42" i="75" s="1"/>
  <c r="AK42" i="75" s="1"/>
  <c r="AT42" i="75" s="1"/>
  <c r="AX35" i="75"/>
  <c r="S35" i="75" s="1"/>
  <c r="AC35" i="75" s="1"/>
  <c r="AB36" i="75" s="1"/>
  <c r="AX29" i="75"/>
  <c r="S29" i="75" s="1"/>
  <c r="AC29" i="75" s="1"/>
  <c r="AB30" i="75" s="1"/>
  <c r="AX23" i="75"/>
  <c r="S23" i="75" s="1"/>
  <c r="AC23" i="75" s="1"/>
  <c r="AB24" i="75" s="1"/>
  <c r="AX15" i="75"/>
  <c r="S15" i="75" s="1"/>
  <c r="AC15" i="75" s="1"/>
  <c r="AB16" i="75" s="1"/>
  <c r="AX45" i="75"/>
  <c r="S45" i="75" s="1"/>
  <c r="AC45" i="75" s="1"/>
  <c r="AB46" i="75" s="1"/>
  <c r="AJ46" i="75" s="1"/>
  <c r="AX33" i="75"/>
  <c r="S33" i="75" s="1"/>
  <c r="AC33" i="75" s="1"/>
  <c r="AB34" i="75" s="1"/>
  <c r="AJ34" i="75" s="1"/>
  <c r="AX75" i="75"/>
  <c r="S75" i="75" s="1"/>
  <c r="AC75" i="75" s="1"/>
  <c r="AB76" i="75" s="1"/>
  <c r="AX66" i="75"/>
  <c r="S66" i="75" s="1"/>
  <c r="AC66" i="75" s="1"/>
  <c r="AB67" i="75" s="1"/>
  <c r="AX78" i="75"/>
  <c r="S78" i="75" s="1"/>
  <c r="AC78" i="75" s="1"/>
  <c r="AB79" i="75" s="1"/>
  <c r="AX70" i="75"/>
  <c r="S70" i="75" s="1"/>
  <c r="AC70" i="75" s="1"/>
  <c r="AB71" i="75" s="1"/>
  <c r="AX64" i="75"/>
  <c r="S64" i="75" s="1"/>
  <c r="AC64" i="75" s="1"/>
  <c r="AB65" i="75" s="1"/>
  <c r="AK65" i="75" s="1"/>
  <c r="AT65" i="75" s="1"/>
  <c r="AX58" i="75"/>
  <c r="S58" i="75" s="1"/>
  <c r="AC58" i="75" s="1"/>
  <c r="AB59" i="75" s="1"/>
  <c r="AJ59" i="75" s="1"/>
  <c r="AX52" i="75"/>
  <c r="S52" i="75" s="1"/>
  <c r="AC52" i="75" s="1"/>
  <c r="AB53" i="75" s="1"/>
  <c r="AX46" i="75"/>
  <c r="S46" i="75" s="1"/>
  <c r="AC46" i="75" s="1"/>
  <c r="AB47" i="75" s="1"/>
  <c r="AX40" i="75"/>
  <c r="S40" i="75" s="1"/>
  <c r="AC40" i="75" s="1"/>
  <c r="AB41" i="75" s="1"/>
  <c r="AX34" i="75"/>
  <c r="S34" i="75" s="1"/>
  <c r="AC34" i="75" s="1"/>
  <c r="AB35" i="75" s="1"/>
  <c r="AX28" i="75"/>
  <c r="S28" i="75" s="1"/>
  <c r="AC28" i="75" s="1"/>
  <c r="AB29" i="75" s="1"/>
  <c r="AJ29" i="75" s="1"/>
  <c r="AX22" i="75"/>
  <c r="S22" i="75" s="1"/>
  <c r="AC22" i="75" s="1"/>
  <c r="AB23" i="75" s="1"/>
  <c r="AJ23" i="75" s="1"/>
  <c r="AX14" i="75"/>
  <c r="S14" i="75" s="1"/>
  <c r="AC14" i="75" s="1"/>
  <c r="AB15" i="75" s="1"/>
  <c r="AK15" i="75" s="1"/>
  <c r="AT15" i="75" s="1"/>
  <c r="AX3" i="75"/>
  <c r="S3" i="75" s="1"/>
  <c r="AC3" i="75" s="1"/>
  <c r="AX13" i="75"/>
  <c r="S13" i="75" s="1"/>
  <c r="AC13" i="75" s="1"/>
  <c r="AB14" i="75" s="1"/>
  <c r="AX10" i="75"/>
  <c r="S10" i="75" s="1"/>
  <c r="AC10" i="75" s="1"/>
  <c r="AB11" i="75" s="1"/>
  <c r="AX7" i="75"/>
  <c r="S7" i="75" s="1"/>
  <c r="AC7" i="75" s="1"/>
  <c r="AB8" i="75" s="1"/>
  <c r="AX4" i="75"/>
  <c r="S4" i="75" s="1"/>
  <c r="AC4" i="75" s="1"/>
  <c r="AB5" i="75" s="1"/>
  <c r="AK5" i="75" s="1"/>
  <c r="AT5" i="75" s="1"/>
  <c r="Z83" i="46"/>
  <c r="AF83" i="46" s="1"/>
  <c r="AO83" i="46" s="1"/>
  <c r="AX17" i="75"/>
  <c r="S17" i="75" s="1"/>
  <c r="AC17" i="75" s="1"/>
  <c r="AB18" i="75" s="1"/>
  <c r="AX9" i="75"/>
  <c r="S9" i="75" s="1"/>
  <c r="AC9" i="75" s="1"/>
  <c r="AB10" i="75" s="1"/>
  <c r="AK10" i="75" s="1"/>
  <c r="AT10" i="75" s="1"/>
  <c r="AX16" i="75"/>
  <c r="S16" i="75" s="1"/>
  <c r="AC16" i="75" s="1"/>
  <c r="AB17" i="75" s="1"/>
  <c r="AX8" i="75"/>
  <c r="S8" i="75" s="1"/>
  <c r="AC8" i="75" s="1"/>
  <c r="AB9" i="75" s="1"/>
  <c r="AJ9" i="75" s="1"/>
  <c r="AK6" i="75"/>
  <c r="AT6" i="75" s="1"/>
  <c r="AG84" i="86"/>
  <c r="AP84" i="86" s="1"/>
  <c r="W85" i="86"/>
  <c r="AE84" i="86"/>
  <c r="AF84" i="86"/>
  <c r="AO84" i="86" s="1"/>
  <c r="AJ57" i="75"/>
  <c r="AK57" i="75"/>
  <c r="AT57" i="75" s="1"/>
  <c r="AJ27" i="75"/>
  <c r="AK27" i="75"/>
  <c r="AT27" i="75" s="1"/>
  <c r="AR82" i="46"/>
  <c r="AJ78" i="75"/>
  <c r="AK78" i="75"/>
  <c r="AT78" i="75" s="1"/>
  <c r="AJ70" i="75"/>
  <c r="AK70" i="75"/>
  <c r="AT70" i="75" s="1"/>
  <c r="AK64" i="75"/>
  <c r="AT64" i="75" s="1"/>
  <c r="AK58" i="75"/>
  <c r="AT58" i="75" s="1"/>
  <c r="AK52" i="75"/>
  <c r="AT52" i="75" s="1"/>
  <c r="AJ40" i="75"/>
  <c r="AK40" i="75"/>
  <c r="AT40" i="75" s="1"/>
  <c r="AK28" i="75"/>
  <c r="AT28" i="75" s="1"/>
  <c r="AJ16" i="75"/>
  <c r="AK16" i="75"/>
  <c r="AT16" i="75" s="1"/>
  <c r="AI83" i="82"/>
  <c r="AN83" i="82"/>
  <c r="AH83" i="46"/>
  <c r="AQ83" i="46" s="1"/>
  <c r="W85" i="81"/>
  <c r="AF84" i="81"/>
  <c r="AO84" i="81" s="1"/>
  <c r="AE84" i="81"/>
  <c r="AG84" i="81"/>
  <c r="AP84" i="81" s="1"/>
  <c r="AN84" i="73"/>
  <c r="AI84" i="73"/>
  <c r="X80" i="94"/>
  <c r="Y80" i="94"/>
  <c r="AH83" i="34"/>
  <c r="AQ83" i="34" s="1"/>
  <c r="AR83" i="85"/>
  <c r="AI79" i="75"/>
  <c r="AN79" i="75"/>
  <c r="AN81" i="75" s="1"/>
  <c r="AH85" i="38"/>
  <c r="AQ85" i="38" s="1"/>
  <c r="Y85" i="30"/>
  <c r="X85" i="30"/>
  <c r="AJ69" i="75"/>
  <c r="AK69" i="75"/>
  <c r="AT69" i="75" s="1"/>
  <c r="AK45" i="75"/>
  <c r="AT45" i="75" s="1"/>
  <c r="AJ15" i="75"/>
  <c r="X84" i="90"/>
  <c r="Y84" i="90"/>
  <c r="AJ74" i="75"/>
  <c r="AK74" i="75"/>
  <c r="AT74" i="75" s="1"/>
  <c r="AJ56" i="75"/>
  <c r="AJ50" i="75"/>
  <c r="AK50" i="75"/>
  <c r="AT50" i="75" s="1"/>
  <c r="AJ44" i="75"/>
  <c r="AK44" i="75"/>
  <c r="AT44" i="75" s="1"/>
  <c r="AJ38" i="75"/>
  <c r="AK38" i="75"/>
  <c r="AT38" i="75" s="1"/>
  <c r="AJ32" i="75"/>
  <c r="AK32" i="75"/>
  <c r="AT32" i="75" s="1"/>
  <c r="AJ26" i="75"/>
  <c r="AK26" i="75"/>
  <c r="AT26" i="75" s="1"/>
  <c r="AJ20" i="75"/>
  <c r="AK14" i="75"/>
  <c r="AT14" i="75" s="1"/>
  <c r="Y84" i="82"/>
  <c r="X84" i="82"/>
  <c r="AR83" i="81"/>
  <c r="AG81" i="45"/>
  <c r="AP81" i="45" s="1"/>
  <c r="AF81" i="45"/>
  <c r="AO81" i="45" s="1"/>
  <c r="W82" i="45"/>
  <c r="AE81" i="45"/>
  <c r="X84" i="93"/>
  <c r="Y84" i="93"/>
  <c r="AH83" i="78"/>
  <c r="AQ83" i="78" s="1"/>
  <c r="X84" i="33"/>
  <c r="Y84" i="33"/>
  <c r="Z85" i="38"/>
  <c r="AI84" i="30"/>
  <c r="AN84" i="30"/>
  <c r="AJ77" i="75"/>
  <c r="AK77" i="75"/>
  <c r="AT77" i="75" s="1"/>
  <c r="AK33" i="75"/>
  <c r="AT33" i="75" s="1"/>
  <c r="AB4" i="75"/>
  <c r="AJ3" i="75"/>
  <c r="W82" i="29"/>
  <c r="AG81" i="29"/>
  <c r="AP81" i="29" s="1"/>
  <c r="AE81" i="29"/>
  <c r="AF81" i="29"/>
  <c r="AO81" i="29" s="1"/>
  <c r="W85" i="26"/>
  <c r="AG84" i="26"/>
  <c r="AP84" i="26" s="1"/>
  <c r="AF84" i="26"/>
  <c r="AO84" i="26" s="1"/>
  <c r="AE84" i="26"/>
  <c r="AG83" i="34"/>
  <c r="AP83" i="34" s="1"/>
  <c r="AE83" i="34"/>
  <c r="AF83" i="34"/>
  <c r="AO83" i="34" s="1"/>
  <c r="W84" i="34"/>
  <c r="Y85" i="37"/>
  <c r="X85" i="37"/>
  <c r="X84" i="41"/>
  <c r="Y84" i="41"/>
  <c r="AJ62" i="75"/>
  <c r="AK62" i="75"/>
  <c r="AT62" i="75" s="1"/>
  <c r="AJ76" i="75"/>
  <c r="AK76" i="75"/>
  <c r="AT76" i="75" s="1"/>
  <c r="AK73" i="75"/>
  <c r="AT73" i="75" s="1"/>
  <c r="AJ67" i="75"/>
  <c r="AK67" i="75"/>
  <c r="AT67" i="75" s="1"/>
  <c r="AJ61" i="75"/>
  <c r="AK61" i="75"/>
  <c r="AT61" i="75" s="1"/>
  <c r="AK55" i="75"/>
  <c r="AT55" i="75" s="1"/>
  <c r="AJ49" i="75"/>
  <c r="AK49" i="75"/>
  <c r="AT49" i="75" s="1"/>
  <c r="AJ43" i="75"/>
  <c r="AK43" i="75"/>
  <c r="AT43" i="75" s="1"/>
  <c r="AJ37" i="75"/>
  <c r="AK37" i="75"/>
  <c r="AT37" i="75" s="1"/>
  <c r="AJ25" i="75"/>
  <c r="AK25" i="75"/>
  <c r="AT25" i="75" s="1"/>
  <c r="AK19" i="75"/>
  <c r="AT19" i="75" s="1"/>
  <c r="AX12" i="75"/>
  <c r="S12" i="75" s="1"/>
  <c r="AC12" i="75" s="1"/>
  <c r="AB13" i="75" s="1"/>
  <c r="AX6" i="75"/>
  <c r="S6" i="75" s="1"/>
  <c r="AC6" i="75" s="1"/>
  <c r="AB7" i="75" s="1"/>
  <c r="AN83" i="90"/>
  <c r="AI83" i="90"/>
  <c r="AR80" i="29"/>
  <c r="AN84" i="37"/>
  <c r="AI84" i="37"/>
  <c r="AN83" i="93"/>
  <c r="AI83" i="93"/>
  <c r="Z83" i="78"/>
  <c r="AH84" i="85"/>
  <c r="AQ84" i="85" s="1"/>
  <c r="Y81" i="74"/>
  <c r="X81" i="74"/>
  <c r="Y85" i="25"/>
  <c r="X85" i="25"/>
  <c r="AI83" i="41"/>
  <c r="AN83" i="41"/>
  <c r="AJ63" i="75"/>
  <c r="AK63" i="75"/>
  <c r="AT63" i="75" s="1"/>
  <c r="AJ68" i="75"/>
  <c r="AK68" i="75"/>
  <c r="AT68" i="75" s="1"/>
  <c r="AJ75" i="75"/>
  <c r="AK75" i="75"/>
  <c r="AT75" i="75" s="1"/>
  <c r="AK72" i="75"/>
  <c r="AT72" i="75" s="1"/>
  <c r="AJ66" i="75"/>
  <c r="AK66" i="75"/>
  <c r="AT66" i="75" s="1"/>
  <c r="AJ60" i="75"/>
  <c r="AK60" i="75"/>
  <c r="AT60" i="75" s="1"/>
  <c r="AJ54" i="75"/>
  <c r="AK54" i="75"/>
  <c r="AT54" i="75" s="1"/>
  <c r="AJ48" i="75"/>
  <c r="AJ36" i="75"/>
  <c r="AK36" i="75"/>
  <c r="AT36" i="75" s="1"/>
  <c r="AJ30" i="75"/>
  <c r="AK30" i="75"/>
  <c r="AT30" i="75" s="1"/>
  <c r="AJ24" i="75"/>
  <c r="AK24" i="75"/>
  <c r="AT24" i="75" s="1"/>
  <c r="AJ18" i="75"/>
  <c r="AK18" i="75"/>
  <c r="AT18" i="75" s="1"/>
  <c r="AX11" i="75"/>
  <c r="S11" i="75" s="1"/>
  <c r="AC11" i="75" s="1"/>
  <c r="AB12" i="75" s="1"/>
  <c r="AR84" i="42"/>
  <c r="AF79" i="89"/>
  <c r="AO79" i="89" s="1"/>
  <c r="AE79" i="89"/>
  <c r="AG79" i="89"/>
  <c r="AP79" i="89" s="1"/>
  <c r="W80" i="89"/>
  <c r="AI80" i="74"/>
  <c r="AN80" i="74"/>
  <c r="AI83" i="33"/>
  <c r="AN83" i="33"/>
  <c r="AH85" i="42"/>
  <c r="AQ85" i="42" s="1"/>
  <c r="X86" i="77"/>
  <c r="Y86" i="77"/>
  <c r="AJ51" i="75"/>
  <c r="AK51" i="75"/>
  <c r="AT51" i="75" s="1"/>
  <c r="AK21" i="75"/>
  <c r="AT21" i="75" s="1"/>
  <c r="AH84" i="86"/>
  <c r="AQ84" i="86" s="1"/>
  <c r="AJ79" i="75"/>
  <c r="AS79" i="75" s="1"/>
  <c r="AK79" i="75"/>
  <c r="AT79" i="75" s="1"/>
  <c r="AJ71" i="75"/>
  <c r="AK71" i="75"/>
  <c r="AT71" i="75" s="1"/>
  <c r="AJ53" i="75"/>
  <c r="AK53" i="75"/>
  <c r="AT53" i="75" s="1"/>
  <c r="AK47" i="75"/>
  <c r="AT47" i="75" s="1"/>
  <c r="AK41" i="75"/>
  <c r="AT41" i="75" s="1"/>
  <c r="AJ35" i="75"/>
  <c r="AK35" i="75"/>
  <c r="AT35" i="75" s="1"/>
  <c r="AJ17" i="75"/>
  <c r="AK17" i="75"/>
  <c r="AT17" i="75" s="1"/>
  <c r="AK11" i="75"/>
  <c r="AT11" i="75" s="1"/>
  <c r="AR83" i="86"/>
  <c r="AH81" i="29"/>
  <c r="AQ81" i="29" s="1"/>
  <c r="AH84" i="81"/>
  <c r="AQ84" i="81" s="1"/>
  <c r="Y85" i="73"/>
  <c r="X85" i="73"/>
  <c r="AN79" i="94"/>
  <c r="AI79" i="94"/>
  <c r="AR82" i="78"/>
  <c r="AR84" i="38"/>
  <c r="AG84" i="85"/>
  <c r="AP84" i="85" s="1"/>
  <c r="AF84" i="85"/>
  <c r="AO84" i="85" s="1"/>
  <c r="AE84" i="85"/>
  <c r="W85" i="85"/>
  <c r="AR82" i="34"/>
  <c r="AI84" i="25"/>
  <c r="AN84" i="25"/>
  <c r="AG85" i="42"/>
  <c r="AP85" i="42" s="1"/>
  <c r="AF85" i="42"/>
  <c r="AO85" i="42" s="1"/>
  <c r="AE85" i="42"/>
  <c r="W86" i="42"/>
  <c r="AI85" i="77"/>
  <c r="AN85" i="77"/>
  <c r="AK23" i="75" l="1"/>
  <c r="AT23" i="75" s="1"/>
  <c r="AJ41" i="75"/>
  <c r="AJ42" i="75"/>
  <c r="AJ5" i="75"/>
  <c r="AK59" i="75"/>
  <c r="AT59" i="75" s="1"/>
  <c r="AJ33" i="75"/>
  <c r="AS33" i="75" s="1"/>
  <c r="AK34" i="75"/>
  <c r="AT34" i="75" s="1"/>
  <c r="AJ58" i="75"/>
  <c r="Z84" i="90"/>
  <c r="AJ10" i="75"/>
  <c r="AJ14" i="75"/>
  <c r="AS14" i="75" s="1"/>
  <c r="AE83" i="46"/>
  <c r="AI83" i="46" s="1"/>
  <c r="AG83" i="46"/>
  <c r="AP83" i="46" s="1"/>
  <c r="AJ8" i="75"/>
  <c r="AJ22" i="75"/>
  <c r="AJ39" i="75"/>
  <c r="AK9" i="75"/>
  <c r="AT9" i="75" s="1"/>
  <c r="AJ19" i="75"/>
  <c r="AS19" i="75" s="1"/>
  <c r="AJ55" i="75"/>
  <c r="AK8" i="75"/>
  <c r="AT8" i="75" s="1"/>
  <c r="Z80" i="94"/>
  <c r="AF80" i="94" s="1"/>
  <c r="AO80" i="94" s="1"/>
  <c r="AJ52" i="75"/>
  <c r="AK29" i="75"/>
  <c r="AT29" i="75" s="1"/>
  <c r="AJ47" i="75"/>
  <c r="AL47" i="75" s="1"/>
  <c r="AU47" i="75" s="1"/>
  <c r="AJ65" i="75"/>
  <c r="AJ72" i="75"/>
  <c r="AJ45" i="75"/>
  <c r="AK22" i="75"/>
  <c r="AT22" i="75" s="1"/>
  <c r="AJ21" i="75"/>
  <c r="AK39" i="75"/>
  <c r="AT39" i="75" s="1"/>
  <c r="W84" i="46"/>
  <c r="AK31" i="75"/>
  <c r="AT31" i="75" s="1"/>
  <c r="AK46" i="75"/>
  <c r="AT46" i="75" s="1"/>
  <c r="Z81" i="74"/>
  <c r="AJ28" i="75"/>
  <c r="AS28" i="75" s="1"/>
  <c r="AJ64" i="75"/>
  <c r="AS64" i="75" s="1"/>
  <c r="AJ11" i="75"/>
  <c r="AL11" i="75" s="1"/>
  <c r="AU11" i="75" s="1"/>
  <c r="Z86" i="77"/>
  <c r="AF86" i="77" s="1"/>
  <c r="AO86" i="77" s="1"/>
  <c r="Z84" i="82"/>
  <c r="AG84" i="82" s="1"/>
  <c r="AP84" i="82" s="1"/>
  <c r="AS18" i="75"/>
  <c r="AL18" i="75"/>
  <c r="AU18" i="75" s="1"/>
  <c r="AS9" i="75"/>
  <c r="AS73" i="75"/>
  <c r="AL73" i="75"/>
  <c r="AU73" i="75" s="1"/>
  <c r="AF84" i="90"/>
  <c r="AO84" i="90" s="1"/>
  <c r="AG84" i="90"/>
  <c r="AP84" i="90" s="1"/>
  <c r="W85" i="90"/>
  <c r="AE84" i="90"/>
  <c r="AS65" i="75"/>
  <c r="AL65" i="75"/>
  <c r="AU65" i="75" s="1"/>
  <c r="AR84" i="25"/>
  <c r="AR79" i="94"/>
  <c r="AS5" i="75"/>
  <c r="AL5" i="75"/>
  <c r="AU5" i="75" s="1"/>
  <c r="AS23" i="75"/>
  <c r="AL23" i="75"/>
  <c r="AU23" i="75" s="1"/>
  <c r="AS41" i="75"/>
  <c r="AL41" i="75"/>
  <c r="AU41" i="75" s="1"/>
  <c r="AS59" i="75"/>
  <c r="AN81" i="45"/>
  <c r="AI81" i="45"/>
  <c r="AH84" i="82"/>
  <c r="AQ84" i="82" s="1"/>
  <c r="AS32" i="75"/>
  <c r="AL32" i="75"/>
  <c r="AU32" i="75" s="1"/>
  <c r="AS50" i="75"/>
  <c r="AL50" i="75"/>
  <c r="AU50" i="75" s="1"/>
  <c r="AH84" i="90"/>
  <c r="AQ84" i="90" s="1"/>
  <c r="AN84" i="86"/>
  <c r="AI84" i="86"/>
  <c r="X86" i="42"/>
  <c r="Y86" i="42"/>
  <c r="AR83" i="33"/>
  <c r="AS36" i="75"/>
  <c r="AL36" i="75"/>
  <c r="AU36" i="75" s="1"/>
  <c r="AR83" i="41"/>
  <c r="AS37" i="75"/>
  <c r="AL37" i="75"/>
  <c r="AU37" i="75" s="1"/>
  <c r="AI84" i="81"/>
  <c r="AN84" i="81"/>
  <c r="AR83" i="90"/>
  <c r="X82" i="29"/>
  <c r="Y82" i="29"/>
  <c r="AS38" i="75"/>
  <c r="AL38" i="75"/>
  <c r="AU38" i="75" s="1"/>
  <c r="AH85" i="30"/>
  <c r="AQ85" i="30" s="1"/>
  <c r="AS51" i="75"/>
  <c r="AL51" i="75"/>
  <c r="AU51" i="75" s="1"/>
  <c r="AR80" i="74"/>
  <c r="AS24" i="75"/>
  <c r="AL24" i="75"/>
  <c r="AU24" i="75" s="1"/>
  <c r="AS42" i="75"/>
  <c r="AL42" i="75"/>
  <c r="AU42" i="75" s="1"/>
  <c r="AS60" i="75"/>
  <c r="AL60" i="75"/>
  <c r="AU60" i="75" s="1"/>
  <c r="AS75" i="75"/>
  <c r="AL75" i="75"/>
  <c r="AU75" i="75" s="1"/>
  <c r="AS39" i="75"/>
  <c r="AL39" i="75"/>
  <c r="AU39" i="75" s="1"/>
  <c r="AS25" i="75"/>
  <c r="AL25" i="75"/>
  <c r="AU25" i="75" s="1"/>
  <c r="AS43" i="75"/>
  <c r="AL43" i="75"/>
  <c r="AU43" i="75" s="1"/>
  <c r="AS61" i="75"/>
  <c r="AL61" i="75"/>
  <c r="AU61" i="75" s="1"/>
  <c r="AS76" i="75"/>
  <c r="AL76" i="75"/>
  <c r="AU76" i="75" s="1"/>
  <c r="AH85" i="37"/>
  <c r="AQ85" i="37" s="1"/>
  <c r="AN83" i="34"/>
  <c r="AI83" i="34"/>
  <c r="X85" i="26"/>
  <c r="Y85" i="26"/>
  <c r="AS3" i="75"/>
  <c r="AL3" i="75"/>
  <c r="AU3" i="75" s="1"/>
  <c r="AH84" i="93"/>
  <c r="AQ84" i="93" s="1"/>
  <c r="AS15" i="75"/>
  <c r="AL15" i="75"/>
  <c r="AU15" i="75" s="1"/>
  <c r="AS16" i="75"/>
  <c r="AL16" i="75"/>
  <c r="AU16" i="75" s="1"/>
  <c r="AS34" i="75"/>
  <c r="AL34" i="75"/>
  <c r="AU34" i="75" s="1"/>
  <c r="AS52" i="75"/>
  <c r="AL52" i="75"/>
  <c r="AU52" i="75" s="1"/>
  <c r="AS70" i="75"/>
  <c r="AL70" i="75"/>
  <c r="AU70" i="75" s="1"/>
  <c r="AS27" i="75"/>
  <c r="AL27" i="75"/>
  <c r="AU27" i="75" s="1"/>
  <c r="AS21" i="75"/>
  <c r="AL21" i="75"/>
  <c r="AU21" i="75" s="1"/>
  <c r="AN79" i="89"/>
  <c r="AI79" i="89"/>
  <c r="AS72" i="75"/>
  <c r="AL72" i="75"/>
  <c r="AU72" i="75" s="1"/>
  <c r="AG81" i="74"/>
  <c r="AP81" i="74" s="1"/>
  <c r="AF81" i="74"/>
  <c r="AO81" i="74" s="1"/>
  <c r="AE81" i="74"/>
  <c r="W82" i="74"/>
  <c r="AS55" i="75"/>
  <c r="AL55" i="75"/>
  <c r="AU55" i="75" s="1"/>
  <c r="AH84" i="41"/>
  <c r="AQ84" i="41" s="1"/>
  <c r="X84" i="34"/>
  <c r="Y84" i="34"/>
  <c r="AH84" i="33"/>
  <c r="AQ84" i="33" s="1"/>
  <c r="Y82" i="45"/>
  <c r="X82" i="45"/>
  <c r="X85" i="86"/>
  <c r="Y85" i="86"/>
  <c r="AN85" i="42"/>
  <c r="AI85" i="42"/>
  <c r="AH85" i="73"/>
  <c r="AQ85" i="73" s="1"/>
  <c r="AS29" i="75"/>
  <c r="AH85" i="25"/>
  <c r="AQ85" i="25" s="1"/>
  <c r="AS77" i="75"/>
  <c r="AL77" i="75"/>
  <c r="AU77" i="75" s="1"/>
  <c r="AS20" i="75"/>
  <c r="AL20" i="75"/>
  <c r="AU20" i="75" s="1"/>
  <c r="AS56" i="75"/>
  <c r="AL56" i="75"/>
  <c r="AU56" i="75" s="1"/>
  <c r="Z85" i="73"/>
  <c r="AS17" i="75"/>
  <c r="AL17" i="75"/>
  <c r="AU17" i="75" s="1"/>
  <c r="AS35" i="75"/>
  <c r="AL35" i="75"/>
  <c r="AU35" i="75" s="1"/>
  <c r="AS53" i="75"/>
  <c r="AL53" i="75"/>
  <c r="AU53" i="75" s="1"/>
  <c r="AS71" i="75"/>
  <c r="AL71" i="75"/>
  <c r="AU71" i="75" s="1"/>
  <c r="X80" i="89"/>
  <c r="Y80" i="89"/>
  <c r="Z85" i="25"/>
  <c r="AR84" i="37"/>
  <c r="AJ7" i="75"/>
  <c r="AK7" i="75"/>
  <c r="AT7" i="75" s="1"/>
  <c r="AJ4" i="75"/>
  <c r="AK4" i="75"/>
  <c r="AT4" i="75" s="1"/>
  <c r="AR84" i="30"/>
  <c r="Z84" i="93"/>
  <c r="AS8" i="75"/>
  <c r="AL8" i="75"/>
  <c r="AU8" i="75" s="1"/>
  <c r="AS26" i="75"/>
  <c r="AL26" i="75"/>
  <c r="AU26" i="75" s="1"/>
  <c r="AS44" i="75"/>
  <c r="AL44" i="75"/>
  <c r="AU44" i="75" s="1"/>
  <c r="AS74" i="75"/>
  <c r="AL74" i="75"/>
  <c r="AU74" i="75" s="1"/>
  <c r="Z85" i="30"/>
  <c r="AR84" i="73"/>
  <c r="X85" i="81"/>
  <c r="Y85" i="81"/>
  <c r="AS54" i="75"/>
  <c r="AL54" i="75"/>
  <c r="AU54" i="75" s="1"/>
  <c r="AF83" i="78"/>
  <c r="AO83" i="78" s="1"/>
  <c r="AE83" i="78"/>
  <c r="W84" i="78"/>
  <c r="AG83" i="78"/>
  <c r="AP83" i="78" s="1"/>
  <c r="AS69" i="75"/>
  <c r="AL69" i="75"/>
  <c r="AU69" i="75" s="1"/>
  <c r="AS10" i="75"/>
  <c r="AL10" i="75"/>
  <c r="AU10" i="75" s="1"/>
  <c r="AS46" i="75"/>
  <c r="AL46" i="75"/>
  <c r="AU46" i="75" s="1"/>
  <c r="X84" i="46"/>
  <c r="Y84" i="46"/>
  <c r="AR83" i="93"/>
  <c r="Z84" i="41"/>
  <c r="Z84" i="33"/>
  <c r="AH80" i="94"/>
  <c r="AQ80" i="94" s="1"/>
  <c r="Y85" i="85"/>
  <c r="X85" i="85"/>
  <c r="AR85" i="77"/>
  <c r="AN84" i="85"/>
  <c r="AI84" i="85"/>
  <c r="AH86" i="77"/>
  <c r="AQ86" i="77" s="1"/>
  <c r="AJ12" i="75"/>
  <c r="AK12" i="75"/>
  <c r="AT12" i="75" s="1"/>
  <c r="AS30" i="75"/>
  <c r="AL30" i="75"/>
  <c r="AU30" i="75" s="1"/>
  <c r="AS48" i="75"/>
  <c r="AL48" i="75"/>
  <c r="AU48" i="75" s="1"/>
  <c r="AS66" i="75"/>
  <c r="AL66" i="75"/>
  <c r="AU66" i="75" s="1"/>
  <c r="AS68" i="75"/>
  <c r="AL68" i="75"/>
  <c r="AU68" i="75" s="1"/>
  <c r="AS63" i="75"/>
  <c r="AL63" i="75"/>
  <c r="AU63" i="75" s="1"/>
  <c r="AH81" i="74"/>
  <c r="AQ81" i="74" s="1"/>
  <c r="AJ13" i="75"/>
  <c r="AK13" i="75"/>
  <c r="AT13" i="75" s="1"/>
  <c r="AS31" i="75"/>
  <c r="AL31" i="75"/>
  <c r="AU31" i="75" s="1"/>
  <c r="AS49" i="75"/>
  <c r="AL49" i="75"/>
  <c r="AU49" i="75" s="1"/>
  <c r="AS67" i="75"/>
  <c r="AL67" i="75"/>
  <c r="AU67" i="75" s="1"/>
  <c r="AS62" i="75"/>
  <c r="AL62" i="75"/>
  <c r="AU62" i="75" s="1"/>
  <c r="Z85" i="37"/>
  <c r="AI84" i="26"/>
  <c r="AN84" i="26"/>
  <c r="AI81" i="29"/>
  <c r="AN81" i="29"/>
  <c r="AF85" i="38"/>
  <c r="AO85" i="38" s="1"/>
  <c r="W86" i="38"/>
  <c r="AG85" i="38"/>
  <c r="AP85" i="38" s="1"/>
  <c r="AE85" i="38"/>
  <c r="AS45" i="75"/>
  <c r="AL45" i="75"/>
  <c r="AU45" i="75" s="1"/>
  <c r="AL79" i="75"/>
  <c r="AU79" i="75" s="1"/>
  <c r="AR79" i="75"/>
  <c r="AR81" i="75" s="1"/>
  <c r="AR83" i="82"/>
  <c r="AS22" i="75"/>
  <c r="AL22" i="75"/>
  <c r="AU22" i="75" s="1"/>
  <c r="AS40" i="75"/>
  <c r="AL40" i="75"/>
  <c r="AU40" i="75" s="1"/>
  <c r="AS58" i="75"/>
  <c r="AL58" i="75"/>
  <c r="AU58" i="75" s="1"/>
  <c r="AS78" i="75"/>
  <c r="AL78" i="75"/>
  <c r="AU78" i="75" s="1"/>
  <c r="AS57" i="75"/>
  <c r="AL57" i="75"/>
  <c r="AU57" i="75" s="1"/>
  <c r="AJ6" i="75"/>
  <c r="AL33" i="75" l="1"/>
  <c r="AU33" i="75" s="1"/>
  <c r="AN83" i="46"/>
  <c r="AL19" i="75"/>
  <c r="AU19" i="75" s="1"/>
  <c r="AS47" i="75"/>
  <c r="AL14" i="75"/>
  <c r="AU14" i="75" s="1"/>
  <c r="AL59" i="75"/>
  <c r="AU59" i="75" s="1"/>
  <c r="AL28" i="75"/>
  <c r="AU28" i="75" s="1"/>
  <c r="Z84" i="34"/>
  <c r="Z85" i="85"/>
  <c r="AG85" i="85" s="1"/>
  <c r="AP85" i="85" s="1"/>
  <c r="AL29" i="75"/>
  <c r="AU29" i="75" s="1"/>
  <c r="Z85" i="26"/>
  <c r="AL9" i="75"/>
  <c r="AU9" i="75" s="1"/>
  <c r="Z80" i="89"/>
  <c r="AL64" i="75"/>
  <c r="AU64" i="75" s="1"/>
  <c r="W87" i="77"/>
  <c r="AG80" i="94"/>
  <c r="AP80" i="94" s="1"/>
  <c r="AE84" i="82"/>
  <c r="Z84" i="46"/>
  <c r="AG84" i="46" s="1"/>
  <c r="AP84" i="46" s="1"/>
  <c r="W85" i="82"/>
  <c r="AS11" i="75"/>
  <c r="AE80" i="94"/>
  <c r="AF84" i="82"/>
  <c r="AO84" i="82" s="1"/>
  <c r="AE86" i="77"/>
  <c r="W81" i="94"/>
  <c r="Y81" i="94" s="1"/>
  <c r="Z85" i="81"/>
  <c r="AG85" i="81" s="1"/>
  <c r="AP85" i="81" s="1"/>
  <c r="AG86" i="77"/>
  <c r="AP86" i="77" s="1"/>
  <c r="AT81" i="75"/>
  <c r="AH85" i="86"/>
  <c r="AQ85" i="86" s="1"/>
  <c r="AI85" i="38"/>
  <c r="AN85" i="38"/>
  <c r="AR81" i="29"/>
  <c r="AS12" i="75"/>
  <c r="AL12" i="75"/>
  <c r="AU12" i="75" s="1"/>
  <c r="AR84" i="85"/>
  <c r="W86" i="85"/>
  <c r="AE85" i="85"/>
  <c r="AF85" i="85"/>
  <c r="AO85" i="85" s="1"/>
  <c r="AI83" i="78"/>
  <c r="AN83" i="78"/>
  <c r="AE85" i="81"/>
  <c r="W85" i="93"/>
  <c r="AG84" i="93"/>
  <c r="AP84" i="93" s="1"/>
  <c r="AE84" i="93"/>
  <c r="AF84" i="93"/>
  <c r="AO84" i="93" s="1"/>
  <c r="AS7" i="75"/>
  <c r="AL7" i="75"/>
  <c r="AU7" i="75" s="1"/>
  <c r="AG80" i="89"/>
  <c r="AP80" i="89" s="1"/>
  <c r="AF80" i="89"/>
  <c r="AO80" i="89" s="1"/>
  <c r="W81" i="89"/>
  <c r="AE80" i="89"/>
  <c r="AH84" i="34"/>
  <c r="AQ84" i="34" s="1"/>
  <c r="AR79" i="89"/>
  <c r="AH85" i="26"/>
  <c r="AQ85" i="26" s="1"/>
  <c r="X85" i="90"/>
  <c r="Y85" i="90"/>
  <c r="AR83" i="46"/>
  <c r="AN80" i="94"/>
  <c r="AI80" i="94"/>
  <c r="AR84" i="26"/>
  <c r="AF84" i="33"/>
  <c r="AO84" i="33" s="1"/>
  <c r="W85" i="33"/>
  <c r="AG84" i="33"/>
  <c r="AP84" i="33" s="1"/>
  <c r="AE84" i="33"/>
  <c r="Z85" i="86"/>
  <c r="AR83" i="34"/>
  <c r="AH86" i="42"/>
  <c r="AQ86" i="42" s="1"/>
  <c r="AE85" i="25"/>
  <c r="W86" i="25"/>
  <c r="AG85" i="25"/>
  <c r="AP85" i="25" s="1"/>
  <c r="AF85" i="25"/>
  <c r="AO85" i="25" s="1"/>
  <c r="W86" i="73"/>
  <c r="AG85" i="73"/>
  <c r="AP85" i="73" s="1"/>
  <c r="AE85" i="73"/>
  <c r="AF85" i="73"/>
  <c r="AO85" i="73" s="1"/>
  <c r="AH82" i="45"/>
  <c r="AQ82" i="45" s="1"/>
  <c r="AH82" i="29"/>
  <c r="AQ82" i="29" s="1"/>
  <c r="Z86" i="42"/>
  <c r="AN84" i="82"/>
  <c r="AI84" i="82"/>
  <c r="AS6" i="75"/>
  <c r="AL6" i="75"/>
  <c r="AU6" i="75" s="1"/>
  <c r="AF84" i="34"/>
  <c r="AO84" i="34" s="1"/>
  <c r="W85" i="34"/>
  <c r="AG84" i="34"/>
  <c r="AP84" i="34" s="1"/>
  <c r="AE84" i="34"/>
  <c r="AN81" i="74"/>
  <c r="AI81" i="74"/>
  <c r="AH85" i="85"/>
  <c r="AQ85" i="85" s="1"/>
  <c r="AS4" i="75"/>
  <c r="AL4" i="75"/>
  <c r="AU4" i="75" s="1"/>
  <c r="AR85" i="42"/>
  <c r="Z82" i="29"/>
  <c r="AR84" i="81"/>
  <c r="AR84" i="86"/>
  <c r="AR81" i="45"/>
  <c r="Y87" i="77"/>
  <c r="X87" i="77"/>
  <c r="Y85" i="82"/>
  <c r="X85" i="82"/>
  <c r="AS13" i="75"/>
  <c r="AL13" i="75"/>
  <c r="AU13" i="75" s="1"/>
  <c r="AH84" i="46"/>
  <c r="AQ84" i="46" s="1"/>
  <c r="AE85" i="26"/>
  <c r="W86" i="26"/>
  <c r="AG85" i="26"/>
  <c r="AP85" i="26" s="1"/>
  <c r="AF85" i="26"/>
  <c r="AO85" i="26" s="1"/>
  <c r="X86" i="38"/>
  <c r="Y86" i="38"/>
  <c r="W86" i="37"/>
  <c r="AG85" i="37"/>
  <c r="AP85" i="37" s="1"/>
  <c r="AF85" i="37"/>
  <c r="AO85" i="37" s="1"/>
  <c r="AE85" i="37"/>
  <c r="AE84" i="41"/>
  <c r="W85" i="41"/>
  <c r="AF84" i="41"/>
  <c r="AO84" i="41" s="1"/>
  <c r="AG84" i="41"/>
  <c r="AP84" i="41" s="1"/>
  <c r="AF85" i="30"/>
  <c r="AO85" i="30" s="1"/>
  <c r="AE85" i="30"/>
  <c r="W86" i="30"/>
  <c r="AG85" i="30"/>
  <c r="AP85" i="30" s="1"/>
  <c r="Y84" i="78"/>
  <c r="X84" i="78"/>
  <c r="AH85" i="81"/>
  <c r="AQ85" i="81" s="1"/>
  <c r="AH80" i="89"/>
  <c r="AQ80" i="89" s="1"/>
  <c r="Z82" i="45"/>
  <c r="X82" i="74"/>
  <c r="Y82" i="74"/>
  <c r="AN84" i="90"/>
  <c r="AI84" i="90"/>
  <c r="AN86" i="77"/>
  <c r="AI86" i="77"/>
  <c r="X81" i="94" l="1"/>
  <c r="AF84" i="46"/>
  <c r="AO84" i="46" s="1"/>
  <c r="AE84" i="46"/>
  <c r="Z81" i="94"/>
  <c r="W85" i="46"/>
  <c r="Y85" i="46" s="1"/>
  <c r="W86" i="81"/>
  <c r="Y86" i="81" s="1"/>
  <c r="AF85" i="81"/>
  <c r="AO85" i="81" s="1"/>
  <c r="Z84" i="78"/>
  <c r="AG84" i="78" s="1"/>
  <c r="AP84" i="78" s="1"/>
  <c r="Z87" i="77"/>
  <c r="AF87" i="77" s="1"/>
  <c r="AO87" i="77" s="1"/>
  <c r="Z82" i="74"/>
  <c r="W83" i="74" s="1"/>
  <c r="AS81" i="75"/>
  <c r="AU81" i="75"/>
  <c r="C11" i="75" s="1"/>
  <c r="F28" i="97" s="1"/>
  <c r="AG82" i="74"/>
  <c r="AP82" i="74" s="1"/>
  <c r="W83" i="45"/>
  <c r="AG82" i="45"/>
  <c r="AP82" i="45" s="1"/>
  <c r="AF82" i="45"/>
  <c r="AO82" i="45" s="1"/>
  <c r="AE82" i="45"/>
  <c r="AR84" i="90"/>
  <c r="AR86" i="77"/>
  <c r="AH84" i="78"/>
  <c r="AQ84" i="78" s="1"/>
  <c r="AI85" i="30"/>
  <c r="AN85" i="30"/>
  <c r="AI84" i="41"/>
  <c r="AN84" i="41"/>
  <c r="X86" i="26"/>
  <c r="Y86" i="26"/>
  <c r="AH87" i="77"/>
  <c r="AQ87" i="77" s="1"/>
  <c r="Y86" i="25"/>
  <c r="X86" i="25"/>
  <c r="AN80" i="89"/>
  <c r="AI80" i="89"/>
  <c r="AR83" i="78"/>
  <c r="AI85" i="37"/>
  <c r="AN85" i="37"/>
  <c r="AH86" i="38"/>
  <c r="AQ86" i="38" s="1"/>
  <c r="AI85" i="26"/>
  <c r="AN85" i="26"/>
  <c r="Y85" i="34"/>
  <c r="X85" i="34"/>
  <c r="W82" i="94"/>
  <c r="AG81" i="94"/>
  <c r="AP81" i="94" s="1"/>
  <c r="AF81" i="94"/>
  <c r="AO81" i="94" s="1"/>
  <c r="AE81" i="94"/>
  <c r="AI85" i="25"/>
  <c r="AN85" i="25"/>
  <c r="Y85" i="33"/>
  <c r="X85" i="33"/>
  <c r="AR85" i="38"/>
  <c r="Z86" i="38"/>
  <c r="AR81" i="74"/>
  <c r="AR84" i="82"/>
  <c r="Y86" i="73"/>
  <c r="X86" i="73"/>
  <c r="Y81" i="89"/>
  <c r="X81" i="89"/>
  <c r="AI84" i="93"/>
  <c r="AN84" i="93"/>
  <c r="AI85" i="85"/>
  <c r="AN85" i="85"/>
  <c r="AI84" i="46"/>
  <c r="AN84" i="46"/>
  <c r="AH85" i="82"/>
  <c r="AQ85" i="82" s="1"/>
  <c r="AF82" i="29"/>
  <c r="AO82" i="29" s="1"/>
  <c r="AE82" i="29"/>
  <c r="W83" i="29"/>
  <c r="AG82" i="29"/>
  <c r="AP82" i="29" s="1"/>
  <c r="W86" i="86"/>
  <c r="AF85" i="86"/>
  <c r="AO85" i="86" s="1"/>
  <c r="AE85" i="86"/>
  <c r="AG85" i="86"/>
  <c r="AP85" i="86" s="1"/>
  <c r="AI84" i="34"/>
  <c r="AN84" i="34"/>
  <c r="W87" i="42"/>
  <c r="AG86" i="42"/>
  <c r="AP86" i="42" s="1"/>
  <c r="AF86" i="42"/>
  <c r="AO86" i="42" s="1"/>
  <c r="AE86" i="42"/>
  <c r="AH85" i="90"/>
  <c r="AQ85" i="90" s="1"/>
  <c r="AN85" i="81"/>
  <c r="AI85" i="81"/>
  <c r="AH82" i="74"/>
  <c r="AQ82" i="74" s="1"/>
  <c r="Y86" i="30"/>
  <c r="X86" i="30"/>
  <c r="Y85" i="41"/>
  <c r="X85" i="41"/>
  <c r="Y86" i="37"/>
  <c r="X86" i="37"/>
  <c r="Z85" i="82"/>
  <c r="AH81" i="94"/>
  <c r="AQ81" i="94" s="1"/>
  <c r="AI85" i="73"/>
  <c r="AN85" i="73"/>
  <c r="AI84" i="33"/>
  <c r="AN84" i="33"/>
  <c r="AR80" i="94"/>
  <c r="Z85" i="90"/>
  <c r="Y85" i="93"/>
  <c r="X85" i="93"/>
  <c r="Y86" i="85"/>
  <c r="X86" i="85"/>
  <c r="X86" i="81" l="1"/>
  <c r="X85" i="46"/>
  <c r="W88" i="77"/>
  <c r="W85" i="78"/>
  <c r="Z86" i="81"/>
  <c r="AG86" i="81" s="1"/>
  <c r="AP86" i="81" s="1"/>
  <c r="Z81" i="89"/>
  <c r="AE81" i="89" s="1"/>
  <c r="AE84" i="78"/>
  <c r="AG87" i="77"/>
  <c r="AP87" i="77" s="1"/>
  <c r="Z85" i="33"/>
  <c r="AF85" i="33" s="1"/>
  <c r="AO85" i="33" s="1"/>
  <c r="AE82" i="74"/>
  <c r="Z85" i="41"/>
  <c r="AG85" i="41" s="1"/>
  <c r="AP85" i="41" s="1"/>
  <c r="Z85" i="46"/>
  <c r="AF82" i="74"/>
  <c r="AO82" i="74" s="1"/>
  <c r="AF84" i="78"/>
  <c r="AO84" i="78" s="1"/>
  <c r="Z85" i="93"/>
  <c r="AE87" i="77"/>
  <c r="Z86" i="73"/>
  <c r="AE86" i="73" s="1"/>
  <c r="W82" i="89"/>
  <c r="AG81" i="89"/>
  <c r="AP81" i="89" s="1"/>
  <c r="AF81" i="89"/>
  <c r="AO81" i="89" s="1"/>
  <c r="AE85" i="41"/>
  <c r="X83" i="74"/>
  <c r="Y83" i="74"/>
  <c r="AR84" i="33"/>
  <c r="AH85" i="41"/>
  <c r="AQ85" i="41" s="1"/>
  <c r="AI86" i="42"/>
  <c r="AN86" i="42"/>
  <c r="AR84" i="34"/>
  <c r="AH86" i="81"/>
  <c r="AQ86" i="81" s="1"/>
  <c r="AR85" i="30"/>
  <c r="X88" i="77"/>
  <c r="Y88" i="77"/>
  <c r="AF86" i="81"/>
  <c r="AO86" i="81" s="1"/>
  <c r="W87" i="81"/>
  <c r="AE86" i="81"/>
  <c r="AH86" i="26"/>
  <c r="AQ86" i="26" s="1"/>
  <c r="AH86" i="85"/>
  <c r="AQ86" i="85" s="1"/>
  <c r="W86" i="90"/>
  <c r="AG85" i="90"/>
  <c r="AP85" i="90" s="1"/>
  <c r="AF85" i="90"/>
  <c r="AO85" i="90" s="1"/>
  <c r="AE85" i="90"/>
  <c r="AR85" i="73"/>
  <c r="W86" i="82"/>
  <c r="AG85" i="82"/>
  <c r="AP85" i="82" s="1"/>
  <c r="AF85" i="82"/>
  <c r="AO85" i="82" s="1"/>
  <c r="AE85" i="82"/>
  <c r="AI85" i="86"/>
  <c r="AN85" i="86"/>
  <c r="X83" i="29"/>
  <c r="Y83" i="29"/>
  <c r="AF86" i="38"/>
  <c r="AO86" i="38" s="1"/>
  <c r="AE86" i="38"/>
  <c r="W87" i="38"/>
  <c r="AG86" i="38"/>
  <c r="AP86" i="38" s="1"/>
  <c r="X82" i="94"/>
  <c r="Y82" i="94"/>
  <c r="AR85" i="37"/>
  <c r="AR80" i="89"/>
  <c r="Z86" i="26"/>
  <c r="Y83" i="45"/>
  <c r="X83" i="45"/>
  <c r="AI87" i="77"/>
  <c r="AN87" i="77"/>
  <c r="X85" i="78"/>
  <c r="Y85" i="78"/>
  <c r="AH86" i="37"/>
  <c r="AQ86" i="37" s="1"/>
  <c r="AH86" i="30"/>
  <c r="AQ86" i="30" s="1"/>
  <c r="AI82" i="29"/>
  <c r="AN82" i="29"/>
  <c r="AR84" i="93"/>
  <c r="AR85" i="25"/>
  <c r="AH85" i="34"/>
  <c r="AQ85" i="34" s="1"/>
  <c r="AI82" i="74"/>
  <c r="AN82" i="74"/>
  <c r="AN84" i="78"/>
  <c r="AI84" i="78"/>
  <c r="AE85" i="46"/>
  <c r="W86" i="46"/>
  <c r="AG85" i="46"/>
  <c r="AP85" i="46" s="1"/>
  <c r="AF85" i="46"/>
  <c r="AO85" i="46" s="1"/>
  <c r="AR85" i="85"/>
  <c r="AH86" i="73"/>
  <c r="AQ86" i="73" s="1"/>
  <c r="AR85" i="26"/>
  <c r="Y87" i="42"/>
  <c r="X87" i="42"/>
  <c r="AH81" i="89"/>
  <c r="AQ81" i="89" s="1"/>
  <c r="AI81" i="94"/>
  <c r="AN81" i="94"/>
  <c r="AH86" i="25"/>
  <c r="AQ86" i="25" s="1"/>
  <c r="AR84" i="41"/>
  <c r="AI82" i="45"/>
  <c r="AN82" i="45"/>
  <c r="AE85" i="93"/>
  <c r="W86" i="93"/>
  <c r="AF85" i="93"/>
  <c r="AO85" i="93" s="1"/>
  <c r="AG85" i="93"/>
  <c r="AP85" i="93" s="1"/>
  <c r="Z86" i="85"/>
  <c r="AH85" i="46"/>
  <c r="AQ85" i="46" s="1"/>
  <c r="AH85" i="93"/>
  <c r="AQ85" i="93" s="1"/>
  <c r="Z86" i="37"/>
  <c r="Z86" i="30"/>
  <c r="AR85" i="81"/>
  <c r="Y86" i="86"/>
  <c r="X86" i="86"/>
  <c r="AR84" i="46"/>
  <c r="AH85" i="33"/>
  <c r="AQ85" i="33" s="1"/>
  <c r="Z85" i="34"/>
  <c r="Z86" i="25"/>
  <c r="Z87" i="42" l="1"/>
  <c r="Z83" i="45"/>
  <c r="W86" i="33"/>
  <c r="Z85" i="78"/>
  <c r="AF85" i="41"/>
  <c r="AO85" i="41" s="1"/>
  <c r="AE85" i="33"/>
  <c r="AI85" i="33" s="1"/>
  <c r="AG85" i="33"/>
  <c r="AP85" i="33" s="1"/>
  <c r="Z88" i="77"/>
  <c r="AE88" i="77" s="1"/>
  <c r="AF86" i="73"/>
  <c r="AO86" i="73" s="1"/>
  <c r="W86" i="41"/>
  <c r="AG86" i="73"/>
  <c r="AP86" i="73" s="1"/>
  <c r="W87" i="73"/>
  <c r="X87" i="73" s="1"/>
  <c r="Z83" i="29"/>
  <c r="AG83" i="29" s="1"/>
  <c r="AP83" i="29" s="1"/>
  <c r="Z82" i="94"/>
  <c r="AF82" i="94" s="1"/>
  <c r="AO82" i="94" s="1"/>
  <c r="Z86" i="86"/>
  <c r="AG86" i="86" s="1"/>
  <c r="AP86" i="86" s="1"/>
  <c r="AE83" i="29"/>
  <c r="W84" i="29"/>
  <c r="AG82" i="94"/>
  <c r="AP82" i="94" s="1"/>
  <c r="W89" i="77"/>
  <c r="AF88" i="77"/>
  <c r="AO88" i="77" s="1"/>
  <c r="AG88" i="77"/>
  <c r="AP88" i="77" s="1"/>
  <c r="AF83" i="45"/>
  <c r="AO83" i="45" s="1"/>
  <c r="AE83" i="45"/>
  <c r="W84" i="45"/>
  <c r="AG83" i="45"/>
  <c r="AP83" i="45" s="1"/>
  <c r="AG86" i="30"/>
  <c r="AP86" i="30" s="1"/>
  <c r="AF86" i="30"/>
  <c r="AO86" i="30" s="1"/>
  <c r="AE86" i="30"/>
  <c r="W87" i="30"/>
  <c r="AR82" i="74"/>
  <c r="W86" i="78"/>
  <c r="AG85" i="78"/>
  <c r="AP85" i="78" s="1"/>
  <c r="AE85" i="78"/>
  <c r="AF85" i="78"/>
  <c r="AO85" i="78" s="1"/>
  <c r="AR82" i="45"/>
  <c r="AH83" i="74"/>
  <c r="AQ83" i="74" s="1"/>
  <c r="AF85" i="34"/>
  <c r="AO85" i="34" s="1"/>
  <c r="AE85" i="34"/>
  <c r="W86" i="34"/>
  <c r="AG85" i="34"/>
  <c r="AP85" i="34" s="1"/>
  <c r="AI85" i="93"/>
  <c r="AN85" i="93"/>
  <c r="AR82" i="29"/>
  <c r="AH85" i="78"/>
  <c r="AQ85" i="78" s="1"/>
  <c r="AI86" i="38"/>
  <c r="AN86" i="38"/>
  <c r="AR85" i="86"/>
  <c r="Y86" i="90"/>
  <c r="X86" i="90"/>
  <c r="AN86" i="81"/>
  <c r="AI86" i="81"/>
  <c r="X86" i="33"/>
  <c r="Y86" i="33"/>
  <c r="AN86" i="73"/>
  <c r="AI85" i="82"/>
  <c r="AN85" i="82"/>
  <c r="AE86" i="37"/>
  <c r="W87" i="37"/>
  <c r="AF86" i="37"/>
  <c r="AO86" i="37" s="1"/>
  <c r="AG86" i="37"/>
  <c r="AP86" i="37" s="1"/>
  <c r="AF86" i="85"/>
  <c r="AO86" i="85" s="1"/>
  <c r="AE86" i="85"/>
  <c r="W87" i="85"/>
  <c r="AG86" i="85"/>
  <c r="AP86" i="85" s="1"/>
  <c r="AG86" i="26"/>
  <c r="AP86" i="26" s="1"/>
  <c r="AF86" i="26"/>
  <c r="AO86" i="26" s="1"/>
  <c r="AE86" i="26"/>
  <c r="W87" i="26"/>
  <c r="Y87" i="81"/>
  <c r="X87" i="81"/>
  <c r="Y86" i="46"/>
  <c r="X86" i="46"/>
  <c r="AI85" i="46"/>
  <c r="AN85" i="46"/>
  <c r="AR87" i="77"/>
  <c r="AH83" i="29"/>
  <c r="AQ83" i="29" s="1"/>
  <c r="AI85" i="90"/>
  <c r="AN85" i="90"/>
  <c r="Z83" i="74"/>
  <c r="X86" i="41"/>
  <c r="Y86" i="41"/>
  <c r="AI81" i="89"/>
  <c r="AN81" i="89"/>
  <c r="AH82" i="94"/>
  <c r="AQ82" i="94" s="1"/>
  <c r="AR84" i="78"/>
  <c r="AH83" i="45"/>
  <c r="AQ83" i="45" s="1"/>
  <c r="AN85" i="41"/>
  <c r="AI85" i="41"/>
  <c r="AE87" i="42"/>
  <c r="W88" i="42"/>
  <c r="AF87" i="42"/>
  <c r="AO87" i="42" s="1"/>
  <c r="AG87" i="42"/>
  <c r="AP87" i="42" s="1"/>
  <c r="AH86" i="86"/>
  <c r="AQ86" i="86" s="1"/>
  <c r="AG86" i="25"/>
  <c r="AP86" i="25" s="1"/>
  <c r="AF86" i="25"/>
  <c r="AO86" i="25" s="1"/>
  <c r="AE86" i="25"/>
  <c r="W87" i="25"/>
  <c r="X86" i="93"/>
  <c r="Y86" i="93"/>
  <c r="AR81" i="94"/>
  <c r="AH87" i="42"/>
  <c r="AQ87" i="42" s="1"/>
  <c r="X87" i="38"/>
  <c r="Y87" i="38"/>
  <c r="Y86" i="82"/>
  <c r="X86" i="82"/>
  <c r="Z86" i="82" s="1"/>
  <c r="AH88" i="77"/>
  <c r="AQ88" i="77" s="1"/>
  <c r="AR86" i="42"/>
  <c r="Y82" i="89"/>
  <c r="X82" i="89"/>
  <c r="Y87" i="73" l="1"/>
  <c r="AN85" i="33"/>
  <c r="AI86" i="73"/>
  <c r="AF83" i="29"/>
  <c r="AO83" i="29" s="1"/>
  <c r="Z87" i="73"/>
  <c r="AE86" i="86"/>
  <c r="AN86" i="86" s="1"/>
  <c r="Z87" i="81"/>
  <c r="AG87" i="81" s="1"/>
  <c r="AP87" i="81" s="1"/>
  <c r="W83" i="94"/>
  <c r="AF86" i="86"/>
  <c r="AO86" i="86" s="1"/>
  <c r="Z86" i="46"/>
  <c r="AG86" i="46" s="1"/>
  <c r="AP86" i="46" s="1"/>
  <c r="Z86" i="41"/>
  <c r="AG86" i="41" s="1"/>
  <c r="AP86" i="41" s="1"/>
  <c r="AE82" i="94"/>
  <c r="AN82" i="94" s="1"/>
  <c r="W87" i="86"/>
  <c r="Z86" i="93"/>
  <c r="AG86" i="93" s="1"/>
  <c r="AP86" i="93" s="1"/>
  <c r="Z86" i="33"/>
  <c r="AG86" i="33" s="1"/>
  <c r="AP86" i="33" s="1"/>
  <c r="W87" i="46"/>
  <c r="AE86" i="82"/>
  <c r="W87" i="82"/>
  <c r="AF86" i="82"/>
  <c r="AO86" i="82" s="1"/>
  <c r="AG86" i="82"/>
  <c r="AP86" i="82" s="1"/>
  <c r="AE83" i="74"/>
  <c r="W84" i="74"/>
  <c r="AF83" i="74"/>
  <c r="AO83" i="74" s="1"/>
  <c r="AG83" i="74"/>
  <c r="AP83" i="74" s="1"/>
  <c r="AH86" i="90"/>
  <c r="AQ86" i="90" s="1"/>
  <c r="AR86" i="38"/>
  <c r="X86" i="34"/>
  <c r="Y86" i="34"/>
  <c r="AR85" i="41"/>
  <c r="W87" i="41"/>
  <c r="AR85" i="46"/>
  <c r="W88" i="81"/>
  <c r="AF87" i="81"/>
  <c r="AO87" i="81" s="1"/>
  <c r="AE87" i="81"/>
  <c r="AI85" i="78"/>
  <c r="AN85" i="78"/>
  <c r="Y84" i="45"/>
  <c r="X84" i="45"/>
  <c r="AH82" i="89"/>
  <c r="AQ82" i="89" s="1"/>
  <c r="Y87" i="26"/>
  <c r="X87" i="26"/>
  <c r="Y87" i="85"/>
  <c r="X87" i="85"/>
  <c r="X87" i="37"/>
  <c r="Y87" i="37"/>
  <c r="AI85" i="34"/>
  <c r="AN85" i="34"/>
  <c r="AN86" i="30"/>
  <c r="AI86" i="30"/>
  <c r="AI83" i="45"/>
  <c r="AN83" i="45"/>
  <c r="AI88" i="77"/>
  <c r="AN88" i="77"/>
  <c r="AG87" i="73"/>
  <c r="AP87" i="73" s="1"/>
  <c r="AF87" i="73"/>
  <c r="AO87" i="73" s="1"/>
  <c r="AE87" i="73"/>
  <c r="W88" i="73"/>
  <c r="Y87" i="30"/>
  <c r="X87" i="30"/>
  <c r="AH87" i="38"/>
  <c r="AQ87" i="38" s="1"/>
  <c r="AR81" i="89"/>
  <c r="AR85" i="90"/>
  <c r="AN86" i="26"/>
  <c r="AI86" i="26"/>
  <c r="AI86" i="85"/>
  <c r="AN86" i="85"/>
  <c r="AI86" i="37"/>
  <c r="AN86" i="37"/>
  <c r="AH86" i="33"/>
  <c r="AQ86" i="33" s="1"/>
  <c r="Z86" i="90"/>
  <c r="X86" i="78"/>
  <c r="Y86" i="78"/>
  <c r="Y83" i="94"/>
  <c r="X83" i="94"/>
  <c r="X84" i="29"/>
  <c r="Y84" i="29"/>
  <c r="Y89" i="77"/>
  <c r="X89" i="77"/>
  <c r="X88" i="42"/>
  <c r="Y88" i="42"/>
  <c r="AH87" i="81"/>
  <c r="AQ87" i="81" s="1"/>
  <c r="AR85" i="93"/>
  <c r="AN83" i="29"/>
  <c r="AI83" i="29"/>
  <c r="AH86" i="93"/>
  <c r="AQ86" i="93" s="1"/>
  <c r="AH86" i="46"/>
  <c r="AQ86" i="46" s="1"/>
  <c r="AR86" i="73"/>
  <c r="Y87" i="86"/>
  <c r="X87" i="86"/>
  <c r="AR85" i="33"/>
  <c r="Z82" i="89"/>
  <c r="Z87" i="38"/>
  <c r="Y87" i="25"/>
  <c r="X87" i="25"/>
  <c r="AH87" i="73"/>
  <c r="AQ87" i="73" s="1"/>
  <c r="AH86" i="82"/>
  <c r="AQ86" i="82" s="1"/>
  <c r="AN86" i="25"/>
  <c r="AI86" i="25"/>
  <c r="AI87" i="42"/>
  <c r="AN87" i="42"/>
  <c r="AH86" i="41"/>
  <c r="AQ86" i="41" s="1"/>
  <c r="AR85" i="82"/>
  <c r="AR86" i="81"/>
  <c r="AI86" i="86"/>
  <c r="AI82" i="94" l="1"/>
  <c r="Z86" i="78"/>
  <c r="AE86" i="41"/>
  <c r="W87" i="33"/>
  <c r="AF86" i="33"/>
  <c r="AO86" i="33" s="1"/>
  <c r="AE86" i="46"/>
  <c r="AN86" i="46" s="1"/>
  <c r="Z84" i="29"/>
  <c r="AG84" i="29" s="1"/>
  <c r="AP84" i="29" s="1"/>
  <c r="AF86" i="41"/>
  <c r="AO86" i="41" s="1"/>
  <c r="AF86" i="46"/>
  <c r="AO86" i="46" s="1"/>
  <c r="Z87" i="25"/>
  <c r="Z87" i="30"/>
  <c r="Z86" i="34"/>
  <c r="AG86" i="34" s="1"/>
  <c r="AP86" i="34" s="1"/>
  <c r="W87" i="93"/>
  <c r="AE86" i="93"/>
  <c r="Z88" i="42"/>
  <c r="AG88" i="42" s="1"/>
  <c r="AP88" i="42" s="1"/>
  <c r="Z89" i="77"/>
  <c r="AG89" i="77" s="1"/>
  <c r="AP89" i="77" s="1"/>
  <c r="Z84" i="45"/>
  <c r="W85" i="45" s="1"/>
  <c r="AF86" i="93"/>
  <c r="AO86" i="93" s="1"/>
  <c r="Z87" i="86"/>
  <c r="AE87" i="86" s="1"/>
  <c r="Z87" i="85"/>
  <c r="AG87" i="85" s="1"/>
  <c r="AP87" i="85" s="1"/>
  <c r="AE86" i="33"/>
  <c r="W90" i="77"/>
  <c r="AH83" i="94"/>
  <c r="AQ83" i="94" s="1"/>
  <c r="AR85" i="34"/>
  <c r="AG87" i="38"/>
  <c r="AP87" i="38" s="1"/>
  <c r="AE87" i="38"/>
  <c r="W88" i="38"/>
  <c r="AF87" i="38"/>
  <c r="AO87" i="38" s="1"/>
  <c r="AF87" i="86"/>
  <c r="AO87" i="86" s="1"/>
  <c r="W88" i="86"/>
  <c r="W85" i="29"/>
  <c r="AE84" i="29"/>
  <c r="AF84" i="29"/>
  <c r="AO84" i="29" s="1"/>
  <c r="AF86" i="78"/>
  <c r="AO86" i="78" s="1"/>
  <c r="AE86" i="78"/>
  <c r="W87" i="78"/>
  <c r="AG86" i="78"/>
  <c r="AP86" i="78" s="1"/>
  <c r="W88" i="30"/>
  <c r="AG87" i="30"/>
  <c r="AP87" i="30" s="1"/>
  <c r="AF87" i="30"/>
  <c r="AO87" i="30" s="1"/>
  <c r="AE87" i="30"/>
  <c r="AF84" i="45"/>
  <c r="AO84" i="45" s="1"/>
  <c r="AE84" i="45"/>
  <c r="AI86" i="41"/>
  <c r="AN86" i="41"/>
  <c r="X84" i="74"/>
  <c r="Y84" i="74"/>
  <c r="AR82" i="94"/>
  <c r="AR86" i="25"/>
  <c r="AH87" i="25"/>
  <c r="AQ87" i="25" s="1"/>
  <c r="Z83" i="94"/>
  <c r="AN87" i="73"/>
  <c r="AI87" i="73"/>
  <c r="AR83" i="45"/>
  <c r="AH87" i="37"/>
  <c r="AQ87" i="37" s="1"/>
  <c r="X88" i="81"/>
  <c r="Y88" i="81"/>
  <c r="AI83" i="74"/>
  <c r="AN83" i="74"/>
  <c r="X87" i="33"/>
  <c r="Y87" i="33"/>
  <c r="AN86" i="93"/>
  <c r="AR83" i="29"/>
  <c r="AF86" i="90"/>
  <c r="AO86" i="90" s="1"/>
  <c r="W87" i="90"/>
  <c r="AG86" i="90"/>
  <c r="AP86" i="90" s="1"/>
  <c r="AE86" i="90"/>
  <c r="AR88" i="77"/>
  <c r="X87" i="82"/>
  <c r="Z87" i="82" s="1"/>
  <c r="Y87" i="82"/>
  <c r="AR86" i="86"/>
  <c r="AR87" i="42"/>
  <c r="AH87" i="26"/>
  <c r="AQ87" i="26" s="1"/>
  <c r="AI86" i="33"/>
  <c r="AN86" i="33"/>
  <c r="AH87" i="86"/>
  <c r="AQ87" i="86" s="1"/>
  <c r="AR86" i="85"/>
  <c r="AH87" i="30"/>
  <c r="AQ87" i="30" s="1"/>
  <c r="AR86" i="30"/>
  <c r="Z87" i="37"/>
  <c r="Z87" i="26"/>
  <c r="AH84" i="45"/>
  <c r="AQ84" i="45" s="1"/>
  <c r="AR85" i="78"/>
  <c r="X87" i="41"/>
  <c r="Y87" i="41"/>
  <c r="Y87" i="46"/>
  <c r="X87" i="46"/>
  <c r="AF82" i="89"/>
  <c r="AO82" i="89" s="1"/>
  <c r="AG82" i="89"/>
  <c r="AP82" i="89" s="1"/>
  <c r="AE82" i="89"/>
  <c r="W83" i="89"/>
  <c r="AH89" i="77"/>
  <c r="AQ89" i="77" s="1"/>
  <c r="Y87" i="93"/>
  <c r="X87" i="93"/>
  <c r="AR86" i="37"/>
  <c r="Y88" i="73"/>
  <c r="X88" i="73"/>
  <c r="Z88" i="73" s="1"/>
  <c r="AH86" i="34"/>
  <c r="AQ86" i="34" s="1"/>
  <c r="AI86" i="82"/>
  <c r="AN86" i="82"/>
  <c r="W88" i="25"/>
  <c r="AG87" i="25"/>
  <c r="AP87" i="25" s="1"/>
  <c r="AF87" i="25"/>
  <c r="AO87" i="25" s="1"/>
  <c r="AE87" i="25"/>
  <c r="AH88" i="42"/>
  <c r="AQ88" i="42" s="1"/>
  <c r="AH84" i="29"/>
  <c r="AQ84" i="29" s="1"/>
  <c r="AH86" i="78"/>
  <c r="AQ86" i="78" s="1"/>
  <c r="AR86" i="26"/>
  <c r="AH87" i="85"/>
  <c r="AQ87" i="85" s="1"/>
  <c r="AI87" i="81"/>
  <c r="AN87" i="81"/>
  <c r="AI86" i="93" l="1"/>
  <c r="AI86" i="46"/>
  <c r="AG84" i="45"/>
  <c r="AP84" i="45" s="1"/>
  <c r="W89" i="42"/>
  <c r="W88" i="85"/>
  <c r="AG87" i="86"/>
  <c r="AP87" i="86" s="1"/>
  <c r="AE87" i="85"/>
  <c r="AE88" i="42"/>
  <c r="AN88" i="42" s="1"/>
  <c r="W87" i="34"/>
  <c r="AF86" i="34"/>
  <c r="AO86" i="34" s="1"/>
  <c r="AE89" i="77"/>
  <c r="AF89" i="77"/>
  <c r="AO89" i="77" s="1"/>
  <c r="Z87" i="46"/>
  <c r="AF87" i="46" s="1"/>
  <c r="AO87" i="46" s="1"/>
  <c r="Z87" i="93"/>
  <c r="W88" i="93" s="1"/>
  <c r="AF87" i="85"/>
  <c r="AO87" i="85" s="1"/>
  <c r="AF88" i="42"/>
  <c r="AO88" i="42" s="1"/>
  <c r="AE86" i="34"/>
  <c r="Z88" i="81"/>
  <c r="AF88" i="81" s="1"/>
  <c r="AO88" i="81" s="1"/>
  <c r="Z87" i="41"/>
  <c r="AE87" i="41" s="1"/>
  <c r="AG87" i="93"/>
  <c r="AP87" i="93" s="1"/>
  <c r="AF87" i="93"/>
  <c r="AO87" i="93" s="1"/>
  <c r="AE87" i="93"/>
  <c r="W89" i="73"/>
  <c r="AG88" i="73"/>
  <c r="AP88" i="73" s="1"/>
  <c r="AE88" i="73"/>
  <c r="AF88" i="73"/>
  <c r="AO88" i="73" s="1"/>
  <c r="AI87" i="25"/>
  <c r="AN87" i="25"/>
  <c r="AN82" i="89"/>
  <c r="AI82" i="89"/>
  <c r="AH87" i="93"/>
  <c r="AQ87" i="93" s="1"/>
  <c r="AH87" i="82"/>
  <c r="AQ87" i="82" s="1"/>
  <c r="AG83" i="94"/>
  <c r="AP83" i="94" s="1"/>
  <c r="AF83" i="94"/>
  <c r="AO83" i="94" s="1"/>
  <c r="W84" i="94"/>
  <c r="AE83" i="94"/>
  <c r="AN87" i="85"/>
  <c r="AI84" i="29"/>
  <c r="AN84" i="29"/>
  <c r="AH88" i="73"/>
  <c r="AQ88" i="73" s="1"/>
  <c r="AH87" i="46"/>
  <c r="AQ87" i="46" s="1"/>
  <c r="AR86" i="33"/>
  <c r="AR86" i="41"/>
  <c r="AI87" i="30"/>
  <c r="AN87" i="30"/>
  <c r="AR87" i="81"/>
  <c r="Y83" i="89"/>
  <c r="X83" i="89"/>
  <c r="W88" i="26"/>
  <c r="AG87" i="26"/>
  <c r="AP87" i="26" s="1"/>
  <c r="AF87" i="26"/>
  <c r="AO87" i="26" s="1"/>
  <c r="AE87" i="26"/>
  <c r="AH87" i="33"/>
  <c r="AQ87" i="33" s="1"/>
  <c r="Y87" i="78"/>
  <c r="X87" i="78"/>
  <c r="X87" i="34"/>
  <c r="Y87" i="34"/>
  <c r="AG87" i="37"/>
  <c r="AP87" i="37" s="1"/>
  <c r="AF87" i="37"/>
  <c r="AO87" i="37" s="1"/>
  <c r="AE87" i="37"/>
  <c r="W88" i="37"/>
  <c r="Z87" i="33"/>
  <c r="AN84" i="45"/>
  <c r="AI84" i="45"/>
  <c r="AI86" i="78"/>
  <c r="AN86" i="78"/>
  <c r="X85" i="29"/>
  <c r="Y85" i="29"/>
  <c r="Y90" i="77"/>
  <c r="X90" i="77"/>
  <c r="AR86" i="82"/>
  <c r="AG87" i="82"/>
  <c r="AP87" i="82" s="1"/>
  <c r="AF87" i="82"/>
  <c r="AO87" i="82" s="1"/>
  <c r="W88" i="82"/>
  <c r="AE87" i="82"/>
  <c r="X87" i="90"/>
  <c r="Y87" i="90"/>
  <c r="AH88" i="81"/>
  <c r="AQ88" i="81" s="1"/>
  <c r="AR87" i="73"/>
  <c r="AH84" i="74"/>
  <c r="AQ84" i="74" s="1"/>
  <c r="Y85" i="45"/>
  <c r="X85" i="45"/>
  <c r="Y89" i="42"/>
  <c r="X89" i="42"/>
  <c r="AN87" i="86"/>
  <c r="AI87" i="86"/>
  <c r="X88" i="38"/>
  <c r="Y88" i="38"/>
  <c r="AN89" i="77"/>
  <c r="AI89" i="77"/>
  <c r="AN86" i="34"/>
  <c r="AI86" i="34"/>
  <c r="AR86" i="46"/>
  <c r="Y88" i="25"/>
  <c r="X88" i="25"/>
  <c r="Z88" i="25" s="1"/>
  <c r="AH87" i="41"/>
  <c r="AQ87" i="41" s="1"/>
  <c r="AI86" i="90"/>
  <c r="AN86" i="90"/>
  <c r="AR86" i="93"/>
  <c r="AR83" i="74"/>
  <c r="Y88" i="85"/>
  <c r="X88" i="85"/>
  <c r="Z84" i="74"/>
  <c r="Y88" i="30"/>
  <c r="X88" i="30"/>
  <c r="Z88" i="30" s="1"/>
  <c r="X88" i="86"/>
  <c r="Y88" i="86"/>
  <c r="AN87" i="38"/>
  <c r="AI87" i="38"/>
  <c r="AE88" i="81" l="1"/>
  <c r="AI88" i="42"/>
  <c r="AE87" i="46"/>
  <c r="AG87" i="46"/>
  <c r="AP87" i="46" s="1"/>
  <c r="AG88" i="81"/>
  <c r="AP88" i="81" s="1"/>
  <c r="W88" i="41"/>
  <c r="Y88" i="41" s="1"/>
  <c r="W88" i="46"/>
  <c r="AI87" i="85"/>
  <c r="AG87" i="41"/>
  <c r="AP87" i="41" s="1"/>
  <c r="AF87" i="41"/>
  <c r="AO87" i="41" s="1"/>
  <c r="Z85" i="29"/>
  <c r="W89" i="81"/>
  <c r="X89" i="81" s="1"/>
  <c r="Z85" i="45"/>
  <c r="AG85" i="45" s="1"/>
  <c r="AP85" i="45" s="1"/>
  <c r="Z90" i="77"/>
  <c r="Z87" i="78"/>
  <c r="W88" i="78" s="1"/>
  <c r="AF87" i="78"/>
  <c r="AO87" i="78" s="1"/>
  <c r="AE88" i="25"/>
  <c r="W89" i="25"/>
  <c r="AG88" i="25"/>
  <c r="AP88" i="25" s="1"/>
  <c r="AF88" i="25"/>
  <c r="AO88" i="25" s="1"/>
  <c r="AR84" i="45"/>
  <c r="AH83" i="89"/>
  <c r="AQ83" i="89" s="1"/>
  <c r="AI87" i="41"/>
  <c r="AN87" i="41"/>
  <c r="AR87" i="38"/>
  <c r="AR89" i="77"/>
  <c r="Y88" i="82"/>
  <c r="X88" i="82"/>
  <c r="AR86" i="78"/>
  <c r="AN87" i="37"/>
  <c r="AI87" i="37"/>
  <c r="AH87" i="78"/>
  <c r="AQ87" i="78" s="1"/>
  <c r="Y88" i="26"/>
  <c r="X88" i="26"/>
  <c r="X84" i="94"/>
  <c r="Y84" i="94"/>
  <c r="X88" i="93"/>
  <c r="Y88" i="93"/>
  <c r="AG84" i="74"/>
  <c r="AP84" i="74" s="1"/>
  <c r="AF84" i="74"/>
  <c r="AO84" i="74" s="1"/>
  <c r="AE84" i="74"/>
  <c r="W85" i="74"/>
  <c r="AH87" i="90"/>
  <c r="AQ87" i="90" s="1"/>
  <c r="AI87" i="26"/>
  <c r="AN87" i="26"/>
  <c r="AR87" i="85"/>
  <c r="Y89" i="73"/>
  <c r="X89" i="73"/>
  <c r="AI87" i="93"/>
  <c r="AN87" i="93"/>
  <c r="AI87" i="46"/>
  <c r="AN87" i="46"/>
  <c r="AH89" i="42"/>
  <c r="AQ89" i="42" s="1"/>
  <c r="AQ91" i="42" s="1"/>
  <c r="AZ3" i="42"/>
  <c r="AX4" i="42" s="1"/>
  <c r="S4" i="42" s="1"/>
  <c r="AC4" i="42" s="1"/>
  <c r="AB5" i="42" s="1"/>
  <c r="AX49" i="42"/>
  <c r="S49" i="42" s="1"/>
  <c r="AC49" i="42" s="1"/>
  <c r="AB50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8" i="42"/>
  <c r="S88" i="42" s="1"/>
  <c r="AC88" i="42" s="1"/>
  <c r="AB89" i="42" s="1"/>
  <c r="AX86" i="42"/>
  <c r="S86" i="42" s="1"/>
  <c r="AC86" i="42" s="1"/>
  <c r="AB87" i="42" s="1"/>
  <c r="AX87" i="42"/>
  <c r="S87" i="42" s="1"/>
  <c r="AC87" i="42" s="1"/>
  <c r="AB88" i="42" s="1"/>
  <c r="AX85" i="42"/>
  <c r="S85" i="42" s="1"/>
  <c r="AC85" i="42" s="1"/>
  <c r="AB86" i="42" s="1"/>
  <c r="AX84" i="42"/>
  <c r="S84" i="42" s="1"/>
  <c r="AC84" i="42" s="1"/>
  <c r="AB85" i="42" s="1"/>
  <c r="AR82" i="89"/>
  <c r="AH88" i="86"/>
  <c r="AQ88" i="86" s="1"/>
  <c r="AH88" i="85"/>
  <c r="AQ88" i="85" s="1"/>
  <c r="AH88" i="38"/>
  <c r="AQ88" i="38" s="1"/>
  <c r="Z89" i="42"/>
  <c r="Z87" i="90"/>
  <c r="AH85" i="29"/>
  <c r="AQ85" i="29" s="1"/>
  <c r="AF87" i="33"/>
  <c r="AO87" i="33" s="1"/>
  <c r="AG87" i="33"/>
  <c r="AP87" i="33" s="1"/>
  <c r="W88" i="33"/>
  <c r="AE87" i="33"/>
  <c r="Z83" i="89"/>
  <c r="AI88" i="81"/>
  <c r="AN88" i="81"/>
  <c r="AF88" i="30"/>
  <c r="AO88" i="30" s="1"/>
  <c r="AE88" i="30"/>
  <c r="W89" i="30"/>
  <c r="AG88" i="30"/>
  <c r="AP88" i="30" s="1"/>
  <c r="AR87" i="30"/>
  <c r="AR84" i="29"/>
  <c r="Z88" i="86"/>
  <c r="AR86" i="34"/>
  <c r="Z88" i="38"/>
  <c r="AH85" i="45"/>
  <c r="AQ85" i="45" s="1"/>
  <c r="AN87" i="82"/>
  <c r="AI87" i="82"/>
  <c r="AF85" i="29"/>
  <c r="AO85" i="29" s="1"/>
  <c r="AE85" i="29"/>
  <c r="W86" i="29"/>
  <c r="AG85" i="29"/>
  <c r="AP85" i="29" s="1"/>
  <c r="AH87" i="34"/>
  <c r="AQ87" i="34" s="1"/>
  <c r="AR88" i="42"/>
  <c r="AN83" i="94"/>
  <c r="AI83" i="94"/>
  <c r="AR87" i="25"/>
  <c r="W91" i="77"/>
  <c r="AG90" i="77"/>
  <c r="AP90" i="77" s="1"/>
  <c r="AF90" i="77"/>
  <c r="AO90" i="77" s="1"/>
  <c r="AE90" i="77"/>
  <c r="AH88" i="30"/>
  <c r="AQ88" i="30" s="1"/>
  <c r="Z88" i="85"/>
  <c r="AR86" i="90"/>
  <c r="AH88" i="25"/>
  <c r="AQ88" i="25" s="1"/>
  <c r="AR87" i="86"/>
  <c r="AH90" i="77"/>
  <c r="AQ90" i="77" s="1"/>
  <c r="Y88" i="37"/>
  <c r="X88" i="37"/>
  <c r="Z87" i="34"/>
  <c r="AI88" i="73"/>
  <c r="AN88" i="73"/>
  <c r="Y88" i="46"/>
  <c r="X88" i="46"/>
  <c r="AX48" i="42" l="1"/>
  <c r="S48" i="42" s="1"/>
  <c r="AC48" i="42" s="1"/>
  <c r="AB49" i="42" s="1"/>
  <c r="AX47" i="42"/>
  <c r="S47" i="42" s="1"/>
  <c r="AC47" i="42" s="1"/>
  <c r="AB48" i="42" s="1"/>
  <c r="AX46" i="42"/>
  <c r="S46" i="42" s="1"/>
  <c r="AC46" i="42" s="1"/>
  <c r="AB47" i="42" s="1"/>
  <c r="AX51" i="42"/>
  <c r="S51" i="42" s="1"/>
  <c r="AC51" i="42" s="1"/>
  <c r="AB52" i="42" s="1"/>
  <c r="AX45" i="42"/>
  <c r="S45" i="42" s="1"/>
  <c r="AC45" i="42" s="1"/>
  <c r="AB46" i="42" s="1"/>
  <c r="AX62" i="42"/>
  <c r="S62" i="42" s="1"/>
  <c r="AC62" i="42" s="1"/>
  <c r="AB63" i="42" s="1"/>
  <c r="AJ63" i="42" s="1"/>
  <c r="AX56" i="42"/>
  <c r="S56" i="42" s="1"/>
  <c r="AC56" i="42" s="1"/>
  <c r="AB57" i="42" s="1"/>
  <c r="AX50" i="42"/>
  <c r="S50" i="42" s="1"/>
  <c r="AC50" i="42" s="1"/>
  <c r="AB51" i="42" s="1"/>
  <c r="AX41" i="42"/>
  <c r="S41" i="42" s="1"/>
  <c r="AC41" i="42" s="1"/>
  <c r="AB42" i="42" s="1"/>
  <c r="Y89" i="81"/>
  <c r="AX39" i="42"/>
  <c r="S39" i="42" s="1"/>
  <c r="AC39" i="42" s="1"/>
  <c r="AB40" i="42" s="1"/>
  <c r="AX44" i="42"/>
  <c r="S44" i="42" s="1"/>
  <c r="AC44" i="42" s="1"/>
  <c r="AB45" i="42" s="1"/>
  <c r="AJ45" i="42" s="1"/>
  <c r="AX38" i="42"/>
  <c r="S38" i="42" s="1"/>
  <c r="AC38" i="42" s="1"/>
  <c r="AB39" i="42" s="1"/>
  <c r="AX43" i="42"/>
  <c r="S43" i="42" s="1"/>
  <c r="AC43" i="42" s="1"/>
  <c r="AB44" i="42" s="1"/>
  <c r="AX37" i="42"/>
  <c r="S37" i="42" s="1"/>
  <c r="AC37" i="42" s="1"/>
  <c r="AB38" i="42" s="1"/>
  <c r="Z84" i="94"/>
  <c r="AX42" i="42"/>
  <c r="S42" i="42" s="1"/>
  <c r="AC42" i="42" s="1"/>
  <c r="AB43" i="42" s="1"/>
  <c r="AX34" i="42"/>
  <c r="S34" i="42" s="1"/>
  <c r="AC34" i="42" s="1"/>
  <c r="AB35" i="42" s="1"/>
  <c r="AJ35" i="42" s="1"/>
  <c r="X88" i="41"/>
  <c r="Z88" i="41" s="1"/>
  <c r="AX40" i="42"/>
  <c r="S40" i="42" s="1"/>
  <c r="AC40" i="42" s="1"/>
  <c r="AB41" i="42" s="1"/>
  <c r="AX33" i="42"/>
  <c r="S33" i="42" s="1"/>
  <c r="AC33" i="42" s="1"/>
  <c r="AB34" i="42" s="1"/>
  <c r="Z89" i="73"/>
  <c r="AX25" i="42"/>
  <c r="S25" i="42" s="1"/>
  <c r="AC25" i="42" s="1"/>
  <c r="AB26" i="42" s="1"/>
  <c r="AX32" i="42"/>
  <c r="S32" i="42" s="1"/>
  <c r="AC32" i="42" s="1"/>
  <c r="AB33" i="42" s="1"/>
  <c r="AJ33" i="42" s="1"/>
  <c r="AF85" i="45"/>
  <c r="AO85" i="45" s="1"/>
  <c r="AX31" i="42"/>
  <c r="S31" i="42" s="1"/>
  <c r="AC31" i="42" s="1"/>
  <c r="AB32" i="42" s="1"/>
  <c r="W86" i="45"/>
  <c r="Z88" i="37"/>
  <c r="Z88" i="46"/>
  <c r="AX36" i="42"/>
  <c r="S36" i="42" s="1"/>
  <c r="AC36" i="42" s="1"/>
  <c r="AB37" i="42" s="1"/>
  <c r="AJ37" i="42" s="1"/>
  <c r="AX27" i="42"/>
  <c r="S27" i="42" s="1"/>
  <c r="AC27" i="42" s="1"/>
  <c r="AB28" i="42" s="1"/>
  <c r="AX35" i="42"/>
  <c r="S35" i="42" s="1"/>
  <c r="AC35" i="42" s="1"/>
  <c r="AB36" i="42" s="1"/>
  <c r="AX26" i="42"/>
  <c r="S26" i="42" s="1"/>
  <c r="AC26" i="42" s="1"/>
  <c r="AB27" i="42" s="1"/>
  <c r="Z88" i="93"/>
  <c r="AX28" i="42"/>
  <c r="S28" i="42" s="1"/>
  <c r="AC28" i="42" s="1"/>
  <c r="AB29" i="42" s="1"/>
  <c r="AX22" i="42"/>
  <c r="S22" i="42" s="1"/>
  <c r="AC22" i="42" s="1"/>
  <c r="AB23" i="42" s="1"/>
  <c r="AK23" i="42" s="1"/>
  <c r="AT23" i="42" s="1"/>
  <c r="Z89" i="81"/>
  <c r="AE87" i="78"/>
  <c r="AX21" i="42"/>
  <c r="S21" i="42" s="1"/>
  <c r="AC21" i="42" s="1"/>
  <c r="AB22" i="42" s="1"/>
  <c r="AX20" i="42"/>
  <c r="S20" i="42" s="1"/>
  <c r="AC20" i="42" s="1"/>
  <c r="AB21" i="42" s="1"/>
  <c r="AG87" i="78"/>
  <c r="AP87" i="78" s="1"/>
  <c r="AX30" i="42"/>
  <c r="S30" i="42" s="1"/>
  <c r="AC30" i="42" s="1"/>
  <c r="AB31" i="42" s="1"/>
  <c r="AJ31" i="42" s="1"/>
  <c r="AX24" i="42"/>
  <c r="S24" i="42" s="1"/>
  <c r="AC24" i="42" s="1"/>
  <c r="AB25" i="42" s="1"/>
  <c r="AE85" i="45"/>
  <c r="AX29" i="42"/>
  <c r="S29" i="42" s="1"/>
  <c r="AC29" i="42" s="1"/>
  <c r="AB30" i="42" s="1"/>
  <c r="AX23" i="42"/>
  <c r="S23" i="42" s="1"/>
  <c r="AC23" i="42" s="1"/>
  <c r="AB24" i="42" s="1"/>
  <c r="Z88" i="26"/>
  <c r="Z88" i="82"/>
  <c r="W89" i="82" s="1"/>
  <c r="AX12" i="42"/>
  <c r="S12" i="42" s="1"/>
  <c r="AC12" i="42" s="1"/>
  <c r="AB13" i="42" s="1"/>
  <c r="AX19" i="42"/>
  <c r="S19" i="42" s="1"/>
  <c r="AC19" i="42" s="1"/>
  <c r="AB20" i="42" s="1"/>
  <c r="AX18" i="42"/>
  <c r="S18" i="42" s="1"/>
  <c r="AC18" i="42" s="1"/>
  <c r="AB19" i="42" s="1"/>
  <c r="AX14" i="42"/>
  <c r="S14" i="42" s="1"/>
  <c r="AC14" i="42" s="1"/>
  <c r="AB15" i="42" s="1"/>
  <c r="AX13" i="42"/>
  <c r="S13" i="42" s="1"/>
  <c r="AC13" i="42" s="1"/>
  <c r="AB14" i="42" s="1"/>
  <c r="AX7" i="42"/>
  <c r="S7" i="42" s="1"/>
  <c r="AC7" i="42" s="1"/>
  <c r="AB8" i="42" s="1"/>
  <c r="AK8" i="42" s="1"/>
  <c r="AT8" i="42" s="1"/>
  <c r="AX3" i="42"/>
  <c r="S3" i="42" s="1"/>
  <c r="AC3" i="42" s="1"/>
  <c r="AX11" i="42"/>
  <c r="S11" i="42" s="1"/>
  <c r="AC11" i="42" s="1"/>
  <c r="AB12" i="42" s="1"/>
  <c r="AX17" i="42"/>
  <c r="S17" i="42" s="1"/>
  <c r="AC17" i="42" s="1"/>
  <c r="AB18" i="42" s="1"/>
  <c r="AX10" i="42"/>
  <c r="S10" i="42" s="1"/>
  <c r="AC10" i="42" s="1"/>
  <c r="AB11" i="42" s="1"/>
  <c r="AX16" i="42"/>
  <c r="S16" i="42" s="1"/>
  <c r="AC16" i="42" s="1"/>
  <c r="AB17" i="42" s="1"/>
  <c r="AX8" i="42"/>
  <c r="S8" i="42" s="1"/>
  <c r="AC8" i="42" s="1"/>
  <c r="AB9" i="42" s="1"/>
  <c r="AK9" i="42" s="1"/>
  <c r="AT9" i="42" s="1"/>
  <c r="AK5" i="42"/>
  <c r="AT5" i="42" s="1"/>
  <c r="AJ74" i="42"/>
  <c r="AK74" i="42"/>
  <c r="AT74" i="42" s="1"/>
  <c r="AE88" i="46"/>
  <c r="W89" i="46"/>
  <c r="AG88" i="46"/>
  <c r="AP88" i="46" s="1"/>
  <c r="AF88" i="46"/>
  <c r="AO88" i="46" s="1"/>
  <c r="W89" i="37"/>
  <c r="AG88" i="37"/>
  <c r="AP88" i="37" s="1"/>
  <c r="AF88" i="37"/>
  <c r="AO88" i="37" s="1"/>
  <c r="AE88" i="37"/>
  <c r="AR87" i="82"/>
  <c r="AI88" i="30"/>
  <c r="AN88" i="30"/>
  <c r="Y88" i="33"/>
  <c r="X88" i="33"/>
  <c r="AJ88" i="42"/>
  <c r="AK88" i="42"/>
  <c r="AT88" i="42" s="1"/>
  <c r="AJ81" i="42"/>
  <c r="AK81" i="42"/>
  <c r="AT81" i="42" s="1"/>
  <c r="AJ75" i="42"/>
  <c r="AK75" i="42"/>
  <c r="AT75" i="42" s="1"/>
  <c r="AJ69" i="42"/>
  <c r="AK69" i="42"/>
  <c r="AT69" i="42" s="1"/>
  <c r="AJ57" i="42"/>
  <c r="AK57" i="42"/>
  <c r="AT57" i="42" s="1"/>
  <c r="AJ51" i="42"/>
  <c r="AK51" i="42"/>
  <c r="AT51" i="42" s="1"/>
  <c r="AJ39" i="42"/>
  <c r="AK39" i="42"/>
  <c r="AT39" i="42" s="1"/>
  <c r="AK33" i="42"/>
  <c r="AT33" i="42" s="1"/>
  <c r="AJ27" i="42"/>
  <c r="AK27" i="42"/>
  <c r="AT27" i="42" s="1"/>
  <c r="AJ21" i="42"/>
  <c r="AK21" i="42"/>
  <c r="AT21" i="42" s="1"/>
  <c r="AK15" i="42"/>
  <c r="AT15" i="42" s="1"/>
  <c r="AB4" i="42"/>
  <c r="AJ3" i="42"/>
  <c r="AH89" i="73"/>
  <c r="AQ89" i="73" s="1"/>
  <c r="AR87" i="26"/>
  <c r="X85" i="74"/>
  <c r="Y85" i="74"/>
  <c r="AH88" i="93"/>
  <c r="AQ88" i="93" s="1"/>
  <c r="AH89" i="81"/>
  <c r="AQ89" i="81" s="1"/>
  <c r="Y89" i="25"/>
  <c r="X89" i="25"/>
  <c r="AJ68" i="42"/>
  <c r="AK68" i="42"/>
  <c r="AT68" i="42" s="1"/>
  <c r="AJ50" i="42"/>
  <c r="AK50" i="42"/>
  <c r="AT50" i="42" s="1"/>
  <c r="AK44" i="42"/>
  <c r="AT44" i="42" s="1"/>
  <c r="AJ38" i="42"/>
  <c r="AK38" i="42"/>
  <c r="AT38" i="42" s="1"/>
  <c r="AK32" i="42"/>
  <c r="AT32" i="42" s="1"/>
  <c r="AJ26" i="42"/>
  <c r="AK26" i="42"/>
  <c r="AT26" i="42" s="1"/>
  <c r="AJ20" i="42"/>
  <c r="AK20" i="42"/>
  <c r="AT20" i="42" s="1"/>
  <c r="AJ14" i="42"/>
  <c r="AK14" i="42"/>
  <c r="AT14" i="42" s="1"/>
  <c r="AF89" i="73"/>
  <c r="AO89" i="73" s="1"/>
  <c r="AE89" i="73"/>
  <c r="W90" i="73"/>
  <c r="AG89" i="73"/>
  <c r="AP89" i="73" s="1"/>
  <c r="AE88" i="93"/>
  <c r="W89" i="93"/>
  <c r="AF88" i="93"/>
  <c r="AO88" i="93" s="1"/>
  <c r="AG88" i="93"/>
  <c r="AP88" i="93" s="1"/>
  <c r="AG89" i="81"/>
  <c r="AP89" i="81" s="1"/>
  <c r="AF89" i="81"/>
  <c r="AO89" i="81" s="1"/>
  <c r="W90" i="81"/>
  <c r="AE89" i="81"/>
  <c r="AE88" i="26"/>
  <c r="W89" i="26"/>
  <c r="AG88" i="26"/>
  <c r="AP88" i="26" s="1"/>
  <c r="AF88" i="26"/>
  <c r="AO88" i="26" s="1"/>
  <c r="AR87" i="37"/>
  <c r="AE88" i="82"/>
  <c r="AR87" i="41"/>
  <c r="AI88" i="25"/>
  <c r="AN88" i="25"/>
  <c r="AJ87" i="42"/>
  <c r="AK87" i="42"/>
  <c r="AT87" i="42" s="1"/>
  <c r="AR88" i="73"/>
  <c r="AJ79" i="42"/>
  <c r="AK79" i="42"/>
  <c r="AT79" i="42" s="1"/>
  <c r="AJ73" i="42"/>
  <c r="AK73" i="42"/>
  <c r="AT73" i="42" s="1"/>
  <c r="AJ67" i="42"/>
  <c r="AK67" i="42"/>
  <c r="AT67" i="42" s="1"/>
  <c r="AJ61" i="42"/>
  <c r="AK61" i="42"/>
  <c r="AT61" i="42" s="1"/>
  <c r="AJ55" i="42"/>
  <c r="AK55" i="42"/>
  <c r="AT55" i="42" s="1"/>
  <c r="AJ49" i="42"/>
  <c r="AK49" i="42"/>
  <c r="AT49" i="42" s="1"/>
  <c r="AJ43" i="42"/>
  <c r="AK43" i="42"/>
  <c r="AT43" i="42" s="1"/>
  <c r="AK31" i="42"/>
  <c r="AT31" i="42" s="1"/>
  <c r="AJ25" i="42"/>
  <c r="AK25" i="42"/>
  <c r="AT25" i="42" s="1"/>
  <c r="AJ19" i="42"/>
  <c r="AK19" i="42"/>
  <c r="AT19" i="42" s="1"/>
  <c r="AJ13" i="42"/>
  <c r="AK13" i="42"/>
  <c r="AT13" i="42" s="1"/>
  <c r="AX6" i="42"/>
  <c r="S6" i="42" s="1"/>
  <c r="AC6" i="42" s="1"/>
  <c r="AB7" i="42" s="1"/>
  <c r="AN84" i="74"/>
  <c r="AI84" i="74"/>
  <c r="AH88" i="41"/>
  <c r="AQ88" i="41" s="1"/>
  <c r="AI85" i="45"/>
  <c r="AN85" i="45"/>
  <c r="AF87" i="34"/>
  <c r="AO87" i="34" s="1"/>
  <c r="W88" i="34"/>
  <c r="AG87" i="34"/>
  <c r="AP87" i="34" s="1"/>
  <c r="AE87" i="34"/>
  <c r="W89" i="85"/>
  <c r="AG88" i="85"/>
  <c r="AP88" i="85" s="1"/>
  <c r="AE88" i="85"/>
  <c r="AF88" i="85"/>
  <c r="AO88" i="85" s="1"/>
  <c r="AI90" i="77"/>
  <c r="AN90" i="77"/>
  <c r="Y86" i="29"/>
  <c r="X86" i="29"/>
  <c r="AR88" i="81"/>
  <c r="AF87" i="90"/>
  <c r="AO87" i="90" s="1"/>
  <c r="AG87" i="90"/>
  <c r="AP87" i="90" s="1"/>
  <c r="AE87" i="90"/>
  <c r="W88" i="90"/>
  <c r="AJ84" i="42"/>
  <c r="AK84" i="42"/>
  <c r="AT84" i="42" s="1"/>
  <c r="AJ78" i="42"/>
  <c r="AK78" i="42"/>
  <c r="AT78" i="42" s="1"/>
  <c r="AJ72" i="42"/>
  <c r="AK72" i="42"/>
  <c r="AT72" i="42" s="1"/>
  <c r="AJ66" i="42"/>
  <c r="AK66" i="42"/>
  <c r="AT66" i="42" s="1"/>
  <c r="AJ60" i="42"/>
  <c r="AK60" i="42"/>
  <c r="AT60" i="42" s="1"/>
  <c r="AJ54" i="42"/>
  <c r="AK54" i="42"/>
  <c r="AT54" i="42" s="1"/>
  <c r="AJ48" i="42"/>
  <c r="AK48" i="42"/>
  <c r="AT48" i="42" s="1"/>
  <c r="AJ42" i="42"/>
  <c r="AK42" i="42"/>
  <c r="AT42" i="42" s="1"/>
  <c r="AK36" i="42"/>
  <c r="AT36" i="42" s="1"/>
  <c r="AJ30" i="42"/>
  <c r="AK30" i="42"/>
  <c r="AT30" i="42" s="1"/>
  <c r="AJ24" i="42"/>
  <c r="AK24" i="42"/>
  <c r="AT24" i="42" s="1"/>
  <c r="AJ18" i="42"/>
  <c r="AK18" i="42"/>
  <c r="AT18" i="42" s="1"/>
  <c r="AJ12" i="42"/>
  <c r="AK12" i="42"/>
  <c r="AT12" i="42" s="1"/>
  <c r="AX5" i="42"/>
  <c r="S5" i="42" s="1"/>
  <c r="AC5" i="42" s="1"/>
  <c r="AB6" i="42" s="1"/>
  <c r="AR87" i="46"/>
  <c r="AH84" i="94"/>
  <c r="AQ84" i="94" s="1"/>
  <c r="Y88" i="78"/>
  <c r="X88" i="78"/>
  <c r="AF88" i="38"/>
  <c r="AO88" i="38" s="1"/>
  <c r="W89" i="38"/>
  <c r="AG88" i="38"/>
  <c r="AP88" i="38" s="1"/>
  <c r="AE88" i="38"/>
  <c r="AJ80" i="42"/>
  <c r="AK80" i="42"/>
  <c r="AT80" i="42" s="1"/>
  <c r="AJ56" i="42"/>
  <c r="AK56" i="42"/>
  <c r="AT56" i="42" s="1"/>
  <c r="AH88" i="46"/>
  <c r="AQ88" i="46" s="1"/>
  <c r="AH88" i="37"/>
  <c r="AQ88" i="37" s="1"/>
  <c r="AR83" i="94"/>
  <c r="AI85" i="29"/>
  <c r="AN85" i="29"/>
  <c r="W89" i="86"/>
  <c r="AG88" i="86"/>
  <c r="AP88" i="86" s="1"/>
  <c r="AF88" i="86"/>
  <c r="AO88" i="86" s="1"/>
  <c r="AE88" i="86"/>
  <c r="AG83" i="89"/>
  <c r="AP83" i="89" s="1"/>
  <c r="AF83" i="89"/>
  <c r="AO83" i="89" s="1"/>
  <c r="AE83" i="89"/>
  <c r="W84" i="89"/>
  <c r="AX89" i="42"/>
  <c r="S89" i="42" s="1"/>
  <c r="AC89" i="42" s="1"/>
  <c r="AJ89" i="42" s="1"/>
  <c r="AS89" i="42" s="1"/>
  <c r="AG89" i="42"/>
  <c r="AP89" i="42" s="1"/>
  <c r="AP91" i="42" s="1"/>
  <c r="AF89" i="42"/>
  <c r="AO89" i="42" s="1"/>
  <c r="AO91" i="42" s="1"/>
  <c r="AE89" i="42"/>
  <c r="AJ85" i="42"/>
  <c r="AK85" i="42"/>
  <c r="AT85" i="42" s="1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J59" i="42"/>
  <c r="AK59" i="42"/>
  <c r="AT59" i="42" s="1"/>
  <c r="AJ53" i="42"/>
  <c r="AK53" i="42"/>
  <c r="AT53" i="42" s="1"/>
  <c r="AJ47" i="42"/>
  <c r="AK47" i="42"/>
  <c r="AT47" i="42" s="1"/>
  <c r="AJ41" i="42"/>
  <c r="AK41" i="42"/>
  <c r="AT41" i="42" s="1"/>
  <c r="AJ29" i="42"/>
  <c r="AK29" i="42"/>
  <c r="AT29" i="42" s="1"/>
  <c r="AJ23" i="42"/>
  <c r="AJ17" i="42"/>
  <c r="AK17" i="42"/>
  <c r="AT17" i="42" s="1"/>
  <c r="AJ11" i="42"/>
  <c r="AK11" i="42"/>
  <c r="AT11" i="42" s="1"/>
  <c r="W85" i="94"/>
  <c r="AG84" i="94"/>
  <c r="AP84" i="94" s="1"/>
  <c r="AF84" i="94"/>
  <c r="AO84" i="94" s="1"/>
  <c r="AE84" i="94"/>
  <c r="AN87" i="78"/>
  <c r="AI87" i="78"/>
  <c r="X91" i="77"/>
  <c r="Y91" i="77"/>
  <c r="AK62" i="42"/>
  <c r="AT62" i="42" s="1"/>
  <c r="Y89" i="30"/>
  <c r="X89" i="30"/>
  <c r="AN87" i="33"/>
  <c r="AI87" i="33"/>
  <c r="AJ86" i="42"/>
  <c r="AK86" i="42"/>
  <c r="AT86" i="42" s="1"/>
  <c r="AJ82" i="42"/>
  <c r="AK82" i="42"/>
  <c r="AT82" i="42" s="1"/>
  <c r="AJ76" i="42"/>
  <c r="AK76" i="42"/>
  <c r="AT76" i="42" s="1"/>
  <c r="AJ70" i="42"/>
  <c r="AK70" i="42"/>
  <c r="AT70" i="42" s="1"/>
  <c r="AJ64" i="42"/>
  <c r="AK64" i="42"/>
  <c r="AT64" i="42" s="1"/>
  <c r="AJ58" i="42"/>
  <c r="AK58" i="42"/>
  <c r="AT58" i="42" s="1"/>
  <c r="AJ52" i="42"/>
  <c r="AK52" i="42"/>
  <c r="AT52" i="42" s="1"/>
  <c r="AJ46" i="42"/>
  <c r="AK46" i="42"/>
  <c r="AT46" i="42" s="1"/>
  <c r="AJ40" i="42"/>
  <c r="AK40" i="42"/>
  <c r="AT40" i="42" s="1"/>
  <c r="AK34" i="42"/>
  <c r="AT34" i="42" s="1"/>
  <c r="AJ28" i="42"/>
  <c r="AK28" i="42"/>
  <c r="AT28" i="42" s="1"/>
  <c r="AJ22" i="42"/>
  <c r="AK22" i="42"/>
  <c r="AT22" i="42" s="1"/>
  <c r="AX15" i="42"/>
  <c r="S15" i="42" s="1"/>
  <c r="AC15" i="42" s="1"/>
  <c r="AB16" i="42" s="1"/>
  <c r="AX9" i="42"/>
  <c r="S9" i="42" s="1"/>
  <c r="AC9" i="42" s="1"/>
  <c r="AB10" i="42" s="1"/>
  <c r="AR87" i="93"/>
  <c r="AH88" i="26"/>
  <c r="AQ88" i="26" s="1"/>
  <c r="AH88" i="82"/>
  <c r="AQ88" i="82" s="1"/>
  <c r="Y86" i="45"/>
  <c r="X86" i="45"/>
  <c r="Z86" i="45" s="1"/>
  <c r="AF88" i="82" l="1"/>
  <c r="AO88" i="82" s="1"/>
  <c r="AJ36" i="42"/>
  <c r="AK37" i="42"/>
  <c r="AT37" i="42" s="1"/>
  <c r="AG88" i="82"/>
  <c r="AP88" i="82" s="1"/>
  <c r="AK35" i="42"/>
  <c r="AT35" i="42" s="1"/>
  <c r="AJ44" i="42"/>
  <c r="AJ62" i="42"/>
  <c r="AK45" i="42"/>
  <c r="AT45" i="42" s="1"/>
  <c r="AK63" i="42"/>
  <c r="AT63" i="42" s="1"/>
  <c r="AJ34" i="42"/>
  <c r="Z91" i="77"/>
  <c r="AE91" i="77" s="1"/>
  <c r="AJ32" i="42"/>
  <c r="AS32" i="42" s="1"/>
  <c r="AG88" i="41"/>
  <c r="AP88" i="41" s="1"/>
  <c r="AF88" i="41"/>
  <c r="AO88" i="41" s="1"/>
  <c r="AE88" i="41"/>
  <c r="W89" i="41"/>
  <c r="Z89" i="30"/>
  <c r="AJ8" i="42"/>
  <c r="AS8" i="42" s="1"/>
  <c r="Z85" i="74"/>
  <c r="Z88" i="78"/>
  <c r="AF88" i="78" s="1"/>
  <c r="AO88" i="78" s="1"/>
  <c r="AE88" i="78"/>
  <c r="AJ16" i="42"/>
  <c r="AK16" i="42"/>
  <c r="AT16" i="42" s="1"/>
  <c r="AS70" i="42"/>
  <c r="AL70" i="42"/>
  <c r="AU70" i="42" s="1"/>
  <c r="AS11" i="42"/>
  <c r="AL11" i="42"/>
  <c r="AU11" i="42" s="1"/>
  <c r="AS36" i="42"/>
  <c r="AL36" i="42"/>
  <c r="AU36" i="42" s="1"/>
  <c r="AS61" i="42"/>
  <c r="AL61" i="42"/>
  <c r="AU61" i="42" s="1"/>
  <c r="AF86" i="45"/>
  <c r="AO86" i="45" s="1"/>
  <c r="AE86" i="45"/>
  <c r="W87" i="45"/>
  <c r="AG86" i="45"/>
  <c r="AP86" i="45" s="1"/>
  <c r="AS28" i="42"/>
  <c r="AL28" i="42"/>
  <c r="AU28" i="42" s="1"/>
  <c r="AS46" i="42"/>
  <c r="AL46" i="42"/>
  <c r="AU46" i="42" s="1"/>
  <c r="AS64" i="42"/>
  <c r="AL64" i="42"/>
  <c r="AU64" i="42" s="1"/>
  <c r="AS82" i="42"/>
  <c r="AL82" i="42"/>
  <c r="AU82" i="42" s="1"/>
  <c r="W92" i="77"/>
  <c r="AF91" i="77"/>
  <c r="AO91" i="77" s="1"/>
  <c r="AG91" i="77"/>
  <c r="AP91" i="77" s="1"/>
  <c r="AS23" i="42"/>
  <c r="AL23" i="42"/>
  <c r="AU23" i="42" s="1"/>
  <c r="AS41" i="42"/>
  <c r="AL41" i="42"/>
  <c r="AU41" i="42" s="1"/>
  <c r="AS59" i="42"/>
  <c r="AL59" i="42"/>
  <c r="AU59" i="42" s="1"/>
  <c r="AS77" i="42"/>
  <c r="AL77" i="42"/>
  <c r="AU77" i="42" s="1"/>
  <c r="X89" i="86"/>
  <c r="Y89" i="86"/>
  <c r="AS80" i="42"/>
  <c r="AL80" i="42"/>
  <c r="AU80" i="42" s="1"/>
  <c r="AH88" i="78"/>
  <c r="AQ88" i="78" s="1"/>
  <c r="AS12" i="42"/>
  <c r="AL12" i="42"/>
  <c r="AU12" i="42" s="1"/>
  <c r="AS30" i="42"/>
  <c r="AL30" i="42"/>
  <c r="AU30" i="42" s="1"/>
  <c r="AS48" i="42"/>
  <c r="AL48" i="42"/>
  <c r="AU48" i="42" s="1"/>
  <c r="AS66" i="42"/>
  <c r="AL66" i="42"/>
  <c r="AU66" i="42" s="1"/>
  <c r="AS84" i="42"/>
  <c r="AL84" i="42"/>
  <c r="AU84" i="42" s="1"/>
  <c r="AR90" i="77"/>
  <c r="AI87" i="34"/>
  <c r="AN87" i="34"/>
  <c r="AR85" i="45"/>
  <c r="AR84" i="74"/>
  <c r="AS19" i="42"/>
  <c r="AL19" i="42"/>
  <c r="AU19" i="42" s="1"/>
  <c r="AS37" i="42"/>
  <c r="AL37" i="42"/>
  <c r="AU37" i="42" s="1"/>
  <c r="AS55" i="42"/>
  <c r="AL55" i="42"/>
  <c r="AU55" i="42" s="1"/>
  <c r="AS73" i="42"/>
  <c r="AL73" i="42"/>
  <c r="AU73" i="42" s="1"/>
  <c r="AI88" i="26"/>
  <c r="AN88" i="26"/>
  <c r="AH85" i="74"/>
  <c r="AQ85" i="74" s="1"/>
  <c r="AJ9" i="42"/>
  <c r="AS27" i="42"/>
  <c r="AL27" i="42"/>
  <c r="AU27" i="42" s="1"/>
  <c r="AS45" i="42"/>
  <c r="AL45" i="42"/>
  <c r="AU45" i="42" s="1"/>
  <c r="AS63" i="42"/>
  <c r="AL63" i="42"/>
  <c r="AU63" i="42" s="1"/>
  <c r="AS81" i="42"/>
  <c r="AL81" i="42"/>
  <c r="AU81" i="42" s="1"/>
  <c r="Y89" i="46"/>
  <c r="X89" i="46"/>
  <c r="AR87" i="78"/>
  <c r="Y88" i="90"/>
  <c r="X88" i="90"/>
  <c r="AI88" i="82"/>
  <c r="AN88" i="82"/>
  <c r="AS86" i="42"/>
  <c r="AL86" i="42"/>
  <c r="AU86" i="42" s="1"/>
  <c r="AS65" i="42"/>
  <c r="AL65" i="42"/>
  <c r="AU65" i="42" s="1"/>
  <c r="AS18" i="42"/>
  <c r="AL18" i="42"/>
  <c r="AU18" i="42" s="1"/>
  <c r="AS72" i="42"/>
  <c r="AL72" i="42"/>
  <c r="AU72" i="42" s="1"/>
  <c r="AI88" i="85"/>
  <c r="AN88" i="85"/>
  <c r="AS43" i="42"/>
  <c r="AL43" i="42"/>
  <c r="AU43" i="42" s="1"/>
  <c r="AS87" i="42"/>
  <c r="AL87" i="42"/>
  <c r="AU87" i="42" s="1"/>
  <c r="AN89" i="81"/>
  <c r="AI89" i="81"/>
  <c r="AJ15" i="42"/>
  <c r="AS33" i="42"/>
  <c r="AL33" i="42"/>
  <c r="AU33" i="42" s="1"/>
  <c r="AS51" i="42"/>
  <c r="AL51" i="42"/>
  <c r="AU51" i="42" s="1"/>
  <c r="AS69" i="42"/>
  <c r="AL69" i="42"/>
  <c r="AU69" i="42" s="1"/>
  <c r="AS88" i="42"/>
  <c r="AL88" i="42"/>
  <c r="AU88" i="42" s="1"/>
  <c r="AG89" i="30"/>
  <c r="AP89" i="30" s="1"/>
  <c r="AP91" i="30" s="1"/>
  <c r="AF89" i="30"/>
  <c r="AO89" i="30" s="1"/>
  <c r="AO91" i="30" s="1"/>
  <c r="AE89" i="30"/>
  <c r="AX89" i="30"/>
  <c r="S89" i="30" s="1"/>
  <c r="AC89" i="30" s="1"/>
  <c r="AI88" i="38"/>
  <c r="AN88" i="38"/>
  <c r="AS47" i="42"/>
  <c r="AL47" i="42"/>
  <c r="AU47" i="42" s="1"/>
  <c r="AR87" i="33"/>
  <c r="AS62" i="42"/>
  <c r="AL62" i="42"/>
  <c r="AU62" i="42" s="1"/>
  <c r="AI84" i="94"/>
  <c r="AN84" i="94"/>
  <c r="X89" i="41"/>
  <c r="Y89" i="41"/>
  <c r="X84" i="89"/>
  <c r="Y84" i="89"/>
  <c r="AI87" i="90"/>
  <c r="AN87" i="90"/>
  <c r="X88" i="34"/>
  <c r="Y88" i="34"/>
  <c r="AK89" i="42"/>
  <c r="AT89" i="42" s="1"/>
  <c r="X90" i="81"/>
  <c r="Y90" i="81"/>
  <c r="X89" i="93"/>
  <c r="Y89" i="93"/>
  <c r="AS20" i="42"/>
  <c r="AL20" i="42"/>
  <c r="AU20" i="42" s="1"/>
  <c r="AS38" i="42"/>
  <c r="AL38" i="42"/>
  <c r="AU38" i="42" s="1"/>
  <c r="AS68" i="42"/>
  <c r="AL68" i="42"/>
  <c r="AU68" i="42" s="1"/>
  <c r="AS3" i="42"/>
  <c r="AL3" i="42"/>
  <c r="AU3" i="42" s="1"/>
  <c r="AH88" i="33"/>
  <c r="AQ88" i="33" s="1"/>
  <c r="AS74" i="42"/>
  <c r="AL74" i="42"/>
  <c r="AU74" i="42" s="1"/>
  <c r="AJ10" i="42"/>
  <c r="AK10" i="42"/>
  <c r="AT10" i="42" s="1"/>
  <c r="X85" i="94"/>
  <c r="Y85" i="94"/>
  <c r="Y90" i="73"/>
  <c r="X90" i="73"/>
  <c r="AS14" i="42"/>
  <c r="AL14" i="42"/>
  <c r="AU14" i="42" s="1"/>
  <c r="AS50" i="42"/>
  <c r="AL50" i="42"/>
  <c r="AU50" i="42" s="1"/>
  <c r="W86" i="74"/>
  <c r="AG85" i="74"/>
  <c r="AP85" i="74" s="1"/>
  <c r="AF85" i="74"/>
  <c r="AO85" i="74" s="1"/>
  <c r="AE85" i="74"/>
  <c r="AI88" i="46"/>
  <c r="AN88" i="46"/>
  <c r="AS34" i="42"/>
  <c r="AL34" i="42"/>
  <c r="AU34" i="42" s="1"/>
  <c r="AS29" i="42"/>
  <c r="AL29" i="42"/>
  <c r="AU29" i="42" s="1"/>
  <c r="AS83" i="42"/>
  <c r="AL83" i="42"/>
  <c r="AU83" i="42" s="1"/>
  <c r="AI88" i="86"/>
  <c r="AN88" i="86"/>
  <c r="AR85" i="29"/>
  <c r="AH86" i="29"/>
  <c r="AQ86" i="29" s="1"/>
  <c r="AS22" i="42"/>
  <c r="AL22" i="42"/>
  <c r="AU22" i="42" s="1"/>
  <c r="AS53" i="42"/>
  <c r="AL53" i="42"/>
  <c r="AU53" i="42" s="1"/>
  <c r="AS85" i="42"/>
  <c r="AL85" i="42"/>
  <c r="AU85" i="42" s="1"/>
  <c r="AS56" i="42"/>
  <c r="AL56" i="42"/>
  <c r="AU56" i="42" s="1"/>
  <c r="X89" i="38"/>
  <c r="Y89" i="38"/>
  <c r="AS78" i="42"/>
  <c r="AL78" i="42"/>
  <c r="AU78" i="42" s="1"/>
  <c r="Z86" i="29"/>
  <c r="AS31" i="42"/>
  <c r="AL31" i="42"/>
  <c r="AU31" i="42" s="1"/>
  <c r="AS49" i="42"/>
  <c r="AL49" i="42"/>
  <c r="AU49" i="42" s="1"/>
  <c r="AS67" i="42"/>
  <c r="AL67" i="42"/>
  <c r="AU67" i="42" s="1"/>
  <c r="AR88" i="25"/>
  <c r="AI88" i="93"/>
  <c r="AN88" i="93"/>
  <c r="AH89" i="25"/>
  <c r="AQ89" i="25" s="1"/>
  <c r="AJ4" i="42"/>
  <c r="AK4" i="42"/>
  <c r="AT4" i="42" s="1"/>
  <c r="AS21" i="42"/>
  <c r="AL21" i="42"/>
  <c r="AU21" i="42" s="1"/>
  <c r="AS39" i="42"/>
  <c r="AL39" i="42"/>
  <c r="AU39" i="42" s="1"/>
  <c r="AS57" i="42"/>
  <c r="AL57" i="42"/>
  <c r="AU57" i="42" s="1"/>
  <c r="AS75" i="42"/>
  <c r="AL75" i="42"/>
  <c r="AU75" i="42" s="1"/>
  <c r="AI88" i="37"/>
  <c r="AN88" i="37"/>
  <c r="AR88" i="30"/>
  <c r="AS52" i="42"/>
  <c r="AL52" i="42"/>
  <c r="AU52" i="42" s="1"/>
  <c r="AS54" i="42"/>
  <c r="AL54" i="42"/>
  <c r="AU54" i="42" s="1"/>
  <c r="AJ7" i="42"/>
  <c r="AK7" i="42"/>
  <c r="AT7" i="42" s="1"/>
  <c r="AS25" i="42"/>
  <c r="AL25" i="42"/>
  <c r="AU25" i="42" s="1"/>
  <c r="AS79" i="42"/>
  <c r="AL79" i="42"/>
  <c r="AU79" i="42" s="1"/>
  <c r="AI89" i="73"/>
  <c r="AN89" i="73"/>
  <c r="Y89" i="37"/>
  <c r="X89" i="37"/>
  <c r="AH86" i="45"/>
  <c r="AQ86" i="45" s="1"/>
  <c r="AS40" i="42"/>
  <c r="AL40" i="42"/>
  <c r="AU40" i="42" s="1"/>
  <c r="AS58" i="42"/>
  <c r="AL58" i="42"/>
  <c r="AU58" i="42" s="1"/>
  <c r="AS76" i="42"/>
  <c r="AL76" i="42"/>
  <c r="AU76" i="42" s="1"/>
  <c r="AN88" i="41"/>
  <c r="AI88" i="41"/>
  <c r="AS17" i="42"/>
  <c r="AL17" i="42"/>
  <c r="AU17" i="42" s="1"/>
  <c r="AS35" i="42"/>
  <c r="AL35" i="42"/>
  <c r="AU35" i="42" s="1"/>
  <c r="AS71" i="42"/>
  <c r="AL71" i="42"/>
  <c r="AU71" i="42" s="1"/>
  <c r="AI83" i="89"/>
  <c r="AN83" i="89"/>
  <c r="AJ6" i="42"/>
  <c r="AK6" i="42"/>
  <c r="AT6" i="42" s="1"/>
  <c r="AS24" i="42"/>
  <c r="AL24" i="42"/>
  <c r="AU24" i="42" s="1"/>
  <c r="AS42" i="42"/>
  <c r="AL42" i="42"/>
  <c r="AU42" i="42" s="1"/>
  <c r="AS60" i="42"/>
  <c r="AL60" i="42"/>
  <c r="AU60" i="42" s="1"/>
  <c r="AS13" i="42"/>
  <c r="AL13" i="42"/>
  <c r="AU13" i="42" s="1"/>
  <c r="AH89" i="30"/>
  <c r="AQ89" i="30" s="1"/>
  <c r="AQ91" i="30" s="1"/>
  <c r="AZ3" i="30"/>
  <c r="AX7" i="30" s="1"/>
  <c r="S7" i="30" s="1"/>
  <c r="AC7" i="30" s="1"/>
  <c r="AB8" i="30" s="1"/>
  <c r="AX47" i="30"/>
  <c r="S47" i="30" s="1"/>
  <c r="AC47" i="30" s="1"/>
  <c r="AB48" i="30" s="1"/>
  <c r="AX51" i="30"/>
  <c r="S51" i="30" s="1"/>
  <c r="AC51" i="30" s="1"/>
  <c r="AB52" i="30" s="1"/>
  <c r="AX52" i="30"/>
  <c r="S52" i="30" s="1"/>
  <c r="AC52" i="30" s="1"/>
  <c r="AB53" i="30" s="1"/>
  <c r="AX53" i="30"/>
  <c r="S53" i="30" s="1"/>
  <c r="AC53" i="30" s="1"/>
  <c r="AB54" i="30" s="1"/>
  <c r="AX56" i="30"/>
  <c r="S56" i="30" s="1"/>
  <c r="AC56" i="30" s="1"/>
  <c r="AB57" i="30" s="1"/>
  <c r="AX58" i="30"/>
  <c r="S58" i="30" s="1"/>
  <c r="AC58" i="30" s="1"/>
  <c r="AB59" i="30" s="1"/>
  <c r="AX59" i="30"/>
  <c r="S59" i="30" s="1"/>
  <c r="AC59" i="30" s="1"/>
  <c r="AB60" i="30" s="1"/>
  <c r="AX61" i="30"/>
  <c r="S61" i="30" s="1"/>
  <c r="AC61" i="30" s="1"/>
  <c r="AB62" i="30" s="1"/>
  <c r="AX63" i="30"/>
  <c r="S63" i="30" s="1"/>
  <c r="AC63" i="30" s="1"/>
  <c r="AB64" i="30" s="1"/>
  <c r="AX64" i="30"/>
  <c r="S64" i="30" s="1"/>
  <c r="AC64" i="30" s="1"/>
  <c r="AB65" i="30" s="1"/>
  <c r="AX65" i="30"/>
  <c r="S65" i="30" s="1"/>
  <c r="AC65" i="30" s="1"/>
  <c r="AB66" i="30" s="1"/>
  <c r="AX66" i="30"/>
  <c r="S66" i="30" s="1"/>
  <c r="AC66" i="30" s="1"/>
  <c r="AB67" i="30" s="1"/>
  <c r="AX67" i="30"/>
  <c r="S67" i="30" s="1"/>
  <c r="AC67" i="30" s="1"/>
  <c r="AB68" i="30" s="1"/>
  <c r="AX69" i="30"/>
  <c r="S69" i="30" s="1"/>
  <c r="AC69" i="30" s="1"/>
  <c r="AB70" i="30" s="1"/>
  <c r="AX70" i="30"/>
  <c r="S70" i="30" s="1"/>
  <c r="AC70" i="30" s="1"/>
  <c r="AB71" i="30" s="1"/>
  <c r="AX71" i="30"/>
  <c r="S71" i="30" s="1"/>
  <c r="AC71" i="30" s="1"/>
  <c r="AB72" i="30" s="1"/>
  <c r="AX72" i="30"/>
  <c r="S72" i="30" s="1"/>
  <c r="AC72" i="30" s="1"/>
  <c r="AB73" i="30" s="1"/>
  <c r="AX73" i="30"/>
  <c r="S73" i="30" s="1"/>
  <c r="AC73" i="30" s="1"/>
  <c r="AB74" i="30" s="1"/>
  <c r="AX74" i="30"/>
  <c r="S74" i="30" s="1"/>
  <c r="AC74" i="30" s="1"/>
  <c r="AB75" i="30" s="1"/>
  <c r="AX75" i="30"/>
  <c r="S75" i="30" s="1"/>
  <c r="AC75" i="30" s="1"/>
  <c r="AB76" i="30" s="1"/>
  <c r="AX76" i="30"/>
  <c r="S76" i="30" s="1"/>
  <c r="AC76" i="30" s="1"/>
  <c r="AB77" i="30" s="1"/>
  <c r="AX77" i="30"/>
  <c r="S77" i="30" s="1"/>
  <c r="AC77" i="30" s="1"/>
  <c r="AB78" i="30" s="1"/>
  <c r="AX78" i="30"/>
  <c r="S78" i="30" s="1"/>
  <c r="AC78" i="30" s="1"/>
  <c r="AB79" i="30" s="1"/>
  <c r="AX79" i="30"/>
  <c r="S79" i="30" s="1"/>
  <c r="AC79" i="30" s="1"/>
  <c r="AB80" i="30" s="1"/>
  <c r="AX80" i="30"/>
  <c r="S80" i="30" s="1"/>
  <c r="AC80" i="30" s="1"/>
  <c r="AB81" i="30" s="1"/>
  <c r="AX81" i="30"/>
  <c r="S81" i="30" s="1"/>
  <c r="AC81" i="30" s="1"/>
  <c r="AB82" i="30" s="1"/>
  <c r="AX82" i="30"/>
  <c r="S82" i="30" s="1"/>
  <c r="AC82" i="30" s="1"/>
  <c r="AB83" i="30" s="1"/>
  <c r="AX83" i="30"/>
  <c r="S83" i="30" s="1"/>
  <c r="AC83" i="30" s="1"/>
  <c r="AB84" i="30" s="1"/>
  <c r="AX85" i="30"/>
  <c r="S85" i="30" s="1"/>
  <c r="AC85" i="30" s="1"/>
  <c r="AB86" i="30" s="1"/>
  <c r="AX88" i="30"/>
  <c r="S88" i="30" s="1"/>
  <c r="AC88" i="30" s="1"/>
  <c r="AB89" i="30" s="1"/>
  <c r="AX86" i="30"/>
  <c r="S86" i="30" s="1"/>
  <c r="AC86" i="30" s="1"/>
  <c r="AB87" i="30" s="1"/>
  <c r="AX84" i="30"/>
  <c r="S84" i="30" s="1"/>
  <c r="AC84" i="30" s="1"/>
  <c r="AB85" i="30" s="1"/>
  <c r="AX87" i="30"/>
  <c r="S87" i="30" s="1"/>
  <c r="AC87" i="30" s="1"/>
  <c r="AB88" i="30" s="1"/>
  <c r="AH91" i="77"/>
  <c r="AQ91" i="77" s="1"/>
  <c r="AI89" i="42"/>
  <c r="AN89" i="42"/>
  <c r="AN91" i="42" s="1"/>
  <c r="Y89" i="85"/>
  <c r="X89" i="85"/>
  <c r="Z89" i="85" s="1"/>
  <c r="X89" i="82"/>
  <c r="Y89" i="82"/>
  <c r="X89" i="26"/>
  <c r="Y89" i="26"/>
  <c r="AS26" i="42"/>
  <c r="AL26" i="42"/>
  <c r="AU26" i="42" s="1"/>
  <c r="AS44" i="42"/>
  <c r="AL44" i="42"/>
  <c r="AU44" i="42" s="1"/>
  <c r="Z89" i="25"/>
  <c r="Z88" i="33"/>
  <c r="AJ5" i="42"/>
  <c r="AL32" i="42" l="1"/>
  <c r="AU32" i="42" s="1"/>
  <c r="AX57" i="30"/>
  <c r="S57" i="30" s="1"/>
  <c r="AC57" i="30" s="1"/>
  <c r="AB58" i="30" s="1"/>
  <c r="AX49" i="30"/>
  <c r="S49" i="30" s="1"/>
  <c r="AC49" i="30" s="1"/>
  <c r="AB50" i="30" s="1"/>
  <c r="AL8" i="42"/>
  <c r="AU8" i="42" s="1"/>
  <c r="AX68" i="30"/>
  <c r="S68" i="30" s="1"/>
  <c r="AC68" i="30" s="1"/>
  <c r="AB69" i="30" s="1"/>
  <c r="AX62" i="30"/>
  <c r="S62" i="30" s="1"/>
  <c r="AC62" i="30" s="1"/>
  <c r="AB63" i="30" s="1"/>
  <c r="AK63" i="30" s="1"/>
  <c r="AT63" i="30" s="1"/>
  <c r="AX55" i="30"/>
  <c r="S55" i="30" s="1"/>
  <c r="AC55" i="30" s="1"/>
  <c r="AB56" i="30" s="1"/>
  <c r="AX43" i="30"/>
  <c r="S43" i="30" s="1"/>
  <c r="AC43" i="30" s="1"/>
  <c r="AB44" i="30" s="1"/>
  <c r="AX50" i="30"/>
  <c r="S50" i="30" s="1"/>
  <c r="AC50" i="30" s="1"/>
  <c r="AB51" i="30" s="1"/>
  <c r="AX42" i="30"/>
  <c r="S42" i="30" s="1"/>
  <c r="AC42" i="30" s="1"/>
  <c r="AB43" i="30" s="1"/>
  <c r="AX41" i="30"/>
  <c r="S41" i="30" s="1"/>
  <c r="AC41" i="30" s="1"/>
  <c r="AB42" i="30" s="1"/>
  <c r="AX60" i="30"/>
  <c r="S60" i="30" s="1"/>
  <c r="AC60" i="30" s="1"/>
  <c r="AB61" i="30" s="1"/>
  <c r="AK61" i="30" s="1"/>
  <c r="AT61" i="30" s="1"/>
  <c r="AX54" i="30"/>
  <c r="S54" i="30" s="1"/>
  <c r="AC54" i="30" s="1"/>
  <c r="AB55" i="30" s="1"/>
  <c r="AX48" i="30"/>
  <c r="S48" i="30" s="1"/>
  <c r="AC48" i="30" s="1"/>
  <c r="AB49" i="30" s="1"/>
  <c r="AX40" i="30"/>
  <c r="S40" i="30" s="1"/>
  <c r="AC40" i="30" s="1"/>
  <c r="AB41" i="30" s="1"/>
  <c r="Z89" i="41"/>
  <c r="AX35" i="30"/>
  <c r="S35" i="30" s="1"/>
  <c r="AC35" i="30" s="1"/>
  <c r="AB36" i="30" s="1"/>
  <c r="AX46" i="30"/>
  <c r="S46" i="30" s="1"/>
  <c r="AC46" i="30" s="1"/>
  <c r="AB47" i="30" s="1"/>
  <c r="AJ47" i="30" s="1"/>
  <c r="AX28" i="30"/>
  <c r="S28" i="30" s="1"/>
  <c r="AC28" i="30" s="1"/>
  <c r="AB29" i="30" s="1"/>
  <c r="AX34" i="30"/>
  <c r="S34" i="30" s="1"/>
  <c r="AC34" i="30" s="1"/>
  <c r="AB35" i="30" s="1"/>
  <c r="AG88" i="78"/>
  <c r="AP88" i="78" s="1"/>
  <c r="AX29" i="30"/>
  <c r="S29" i="30" s="1"/>
  <c r="AC29" i="30" s="1"/>
  <c r="AB30" i="30" s="1"/>
  <c r="W89" i="78"/>
  <c r="AX45" i="30"/>
  <c r="S45" i="30" s="1"/>
  <c r="AC45" i="30" s="1"/>
  <c r="AB46" i="30" s="1"/>
  <c r="AJ46" i="30" s="1"/>
  <c r="AX39" i="30"/>
  <c r="S39" i="30" s="1"/>
  <c r="AC39" i="30" s="1"/>
  <c r="AB40" i="30" s="1"/>
  <c r="AX24" i="30"/>
  <c r="S24" i="30" s="1"/>
  <c r="AC24" i="30" s="1"/>
  <c r="AB25" i="30" s="1"/>
  <c r="AX44" i="30"/>
  <c r="S44" i="30" s="1"/>
  <c r="AC44" i="30" s="1"/>
  <c r="AB45" i="30" s="1"/>
  <c r="AX36" i="30"/>
  <c r="S36" i="30" s="1"/>
  <c r="AC36" i="30" s="1"/>
  <c r="AB37" i="30" s="1"/>
  <c r="AX17" i="30"/>
  <c r="S17" i="30" s="1"/>
  <c r="AC17" i="30" s="1"/>
  <c r="AB18" i="30" s="1"/>
  <c r="AX23" i="30"/>
  <c r="S23" i="30" s="1"/>
  <c r="AC23" i="30" s="1"/>
  <c r="AB24" i="30" s="1"/>
  <c r="AJ24" i="30" s="1"/>
  <c r="Z89" i="82"/>
  <c r="AX33" i="30"/>
  <c r="S33" i="30" s="1"/>
  <c r="AC33" i="30" s="1"/>
  <c r="AB34" i="30" s="1"/>
  <c r="AX22" i="30"/>
  <c r="S22" i="30" s="1"/>
  <c r="AC22" i="30" s="1"/>
  <c r="AB23" i="30" s="1"/>
  <c r="Z89" i="26"/>
  <c r="AX30" i="30"/>
  <c r="S30" i="30" s="1"/>
  <c r="AC30" i="30" s="1"/>
  <c r="AB31" i="30" s="1"/>
  <c r="AX18" i="30"/>
  <c r="S18" i="30" s="1"/>
  <c r="AC18" i="30" s="1"/>
  <c r="AB19" i="30" s="1"/>
  <c r="AK19" i="30" s="1"/>
  <c r="AT19" i="30" s="1"/>
  <c r="AX37" i="30"/>
  <c r="S37" i="30" s="1"/>
  <c r="AC37" i="30" s="1"/>
  <c r="AB38" i="30" s="1"/>
  <c r="AX31" i="30"/>
  <c r="S31" i="30" s="1"/>
  <c r="AC31" i="30" s="1"/>
  <c r="AB32" i="30" s="1"/>
  <c r="AX25" i="30"/>
  <c r="S25" i="30" s="1"/>
  <c r="AC25" i="30" s="1"/>
  <c r="AB26" i="30" s="1"/>
  <c r="AX19" i="30"/>
  <c r="S19" i="30" s="1"/>
  <c r="AC19" i="30" s="1"/>
  <c r="AB20" i="30" s="1"/>
  <c r="AX10" i="30"/>
  <c r="S10" i="30" s="1"/>
  <c r="AC10" i="30" s="1"/>
  <c r="AB11" i="30" s="1"/>
  <c r="AX5" i="30"/>
  <c r="S5" i="30" s="1"/>
  <c r="AC5" i="30" s="1"/>
  <c r="AB6" i="30" s="1"/>
  <c r="AJ6" i="30" s="1"/>
  <c r="Z89" i="86"/>
  <c r="AX16" i="30"/>
  <c r="S16" i="30" s="1"/>
  <c r="AC16" i="30" s="1"/>
  <c r="AB17" i="30" s="1"/>
  <c r="Z90" i="81"/>
  <c r="AX27" i="30"/>
  <c r="S27" i="30" s="1"/>
  <c r="AC27" i="30" s="1"/>
  <c r="AB28" i="30" s="1"/>
  <c r="AX21" i="30"/>
  <c r="S21" i="30" s="1"/>
  <c r="AC21" i="30" s="1"/>
  <c r="AB22" i="30" s="1"/>
  <c r="AX12" i="30"/>
  <c r="S12" i="30" s="1"/>
  <c r="AC12" i="30" s="1"/>
  <c r="AB13" i="30" s="1"/>
  <c r="AK13" i="30" s="1"/>
  <c r="AT13" i="30" s="1"/>
  <c r="AX38" i="30"/>
  <c r="S38" i="30" s="1"/>
  <c r="AC38" i="30" s="1"/>
  <c r="AB39" i="30" s="1"/>
  <c r="AX32" i="30"/>
  <c r="S32" i="30" s="1"/>
  <c r="AC32" i="30" s="1"/>
  <c r="AB33" i="30" s="1"/>
  <c r="AX26" i="30"/>
  <c r="S26" i="30" s="1"/>
  <c r="AC26" i="30" s="1"/>
  <c r="AB27" i="30" s="1"/>
  <c r="AX20" i="30"/>
  <c r="S20" i="30" s="1"/>
  <c r="AC20" i="30" s="1"/>
  <c r="AB21" i="30" s="1"/>
  <c r="AX11" i="30"/>
  <c r="S11" i="30" s="1"/>
  <c r="AC11" i="30" s="1"/>
  <c r="AB12" i="30" s="1"/>
  <c r="AX3" i="30"/>
  <c r="S3" i="30" s="1"/>
  <c r="AC3" i="30" s="1"/>
  <c r="AJ3" i="30" s="1"/>
  <c r="AX9" i="30"/>
  <c r="S9" i="30" s="1"/>
  <c r="AC9" i="30" s="1"/>
  <c r="AB10" i="30" s="1"/>
  <c r="AX15" i="30"/>
  <c r="S15" i="30" s="1"/>
  <c r="AC15" i="30" s="1"/>
  <c r="AB16" i="30" s="1"/>
  <c r="AX8" i="30"/>
  <c r="S8" i="30" s="1"/>
  <c r="AC8" i="30" s="1"/>
  <c r="AB9" i="30" s="1"/>
  <c r="AX14" i="30"/>
  <c r="S14" i="30" s="1"/>
  <c r="AC14" i="30" s="1"/>
  <c r="AB15" i="30" s="1"/>
  <c r="AX6" i="30"/>
  <c r="S6" i="30" s="1"/>
  <c r="AC6" i="30" s="1"/>
  <c r="AB7" i="30" s="1"/>
  <c r="AK7" i="30" s="1"/>
  <c r="AT7" i="30" s="1"/>
  <c r="AX4" i="30"/>
  <c r="S4" i="30" s="1"/>
  <c r="AC4" i="30" s="1"/>
  <c r="AB5" i="30" s="1"/>
  <c r="AK5" i="30" s="1"/>
  <c r="AT5" i="30" s="1"/>
  <c r="AE89" i="82"/>
  <c r="AX89" i="82"/>
  <c r="S89" i="82" s="1"/>
  <c r="AC89" i="82" s="1"/>
  <c r="AG89" i="82"/>
  <c r="AP89" i="82" s="1"/>
  <c r="AP91" i="82" s="1"/>
  <c r="AF89" i="82"/>
  <c r="AO89" i="82" s="1"/>
  <c r="AO91" i="82" s="1"/>
  <c r="AK8" i="30"/>
  <c r="AT8" i="30" s="1"/>
  <c r="AJ8" i="30"/>
  <c r="AK60" i="30"/>
  <c r="AT60" i="30" s="1"/>
  <c r="AG89" i="25"/>
  <c r="AP89" i="25" s="1"/>
  <c r="AF89" i="25"/>
  <c r="AO89" i="25" s="1"/>
  <c r="AE89" i="25"/>
  <c r="W90" i="25"/>
  <c r="AK82" i="30"/>
  <c r="AT82" i="30" s="1"/>
  <c r="AJ82" i="30"/>
  <c r="AG89" i="26"/>
  <c r="AP89" i="26" s="1"/>
  <c r="AP91" i="26" s="1"/>
  <c r="AF89" i="26"/>
  <c r="AO89" i="26" s="1"/>
  <c r="AO91" i="26" s="1"/>
  <c r="AE89" i="26"/>
  <c r="AX89" i="26"/>
  <c r="S89" i="26" s="1"/>
  <c r="AC89" i="26" s="1"/>
  <c r="AF89" i="85"/>
  <c r="AO89" i="85" s="1"/>
  <c r="AE89" i="85"/>
  <c r="W90" i="85"/>
  <c r="AG89" i="85"/>
  <c r="AP89" i="85" s="1"/>
  <c r="AJ86" i="30"/>
  <c r="AK86" i="30"/>
  <c r="AT86" i="30" s="1"/>
  <c r="AK79" i="30"/>
  <c r="AT79" i="30" s="1"/>
  <c r="AJ79" i="30"/>
  <c r="AK73" i="30"/>
  <c r="AT73" i="30" s="1"/>
  <c r="AJ73" i="30"/>
  <c r="AK67" i="30"/>
  <c r="AT67" i="30" s="1"/>
  <c r="AJ67" i="30"/>
  <c r="AK55" i="30"/>
  <c r="AT55" i="30" s="1"/>
  <c r="AJ55" i="30"/>
  <c r="AK49" i="30"/>
  <c r="AT49" i="30" s="1"/>
  <c r="AJ49" i="30"/>
  <c r="AK43" i="30"/>
  <c r="AT43" i="30" s="1"/>
  <c r="AJ43" i="30"/>
  <c r="AK37" i="30"/>
  <c r="AT37" i="30" s="1"/>
  <c r="AJ37" i="30"/>
  <c r="AK31" i="30"/>
  <c r="AT31" i="30" s="1"/>
  <c r="AJ31" i="30"/>
  <c r="AK25" i="30"/>
  <c r="AT25" i="30" s="1"/>
  <c r="AJ25" i="30"/>
  <c r="AR88" i="41"/>
  <c r="AT91" i="42"/>
  <c r="AI85" i="74"/>
  <c r="AN85" i="74"/>
  <c r="AH90" i="81"/>
  <c r="AQ90" i="81" s="1"/>
  <c r="AH89" i="41"/>
  <c r="AQ89" i="41" s="1"/>
  <c r="AS15" i="42"/>
  <c r="AL15" i="42"/>
  <c r="AU15" i="42" s="1"/>
  <c r="AR88" i="82"/>
  <c r="AH89" i="46"/>
  <c r="AQ89" i="46" s="1"/>
  <c r="AQ91" i="46" s="1"/>
  <c r="AZ3" i="46"/>
  <c r="AX6" i="46" s="1"/>
  <c r="S6" i="46" s="1"/>
  <c r="AC6" i="46" s="1"/>
  <c r="AB7" i="46" s="1"/>
  <c r="AX43" i="46"/>
  <c r="S43" i="46" s="1"/>
  <c r="AC43" i="46" s="1"/>
  <c r="AB44" i="46" s="1"/>
  <c r="AX57" i="46"/>
  <c r="S57" i="46" s="1"/>
  <c r="AC57" i="46" s="1"/>
  <c r="AB58" i="46" s="1"/>
  <c r="AX59" i="46"/>
  <c r="S59" i="46" s="1"/>
  <c r="AC59" i="46" s="1"/>
  <c r="AB60" i="46" s="1"/>
  <c r="AX64" i="46"/>
  <c r="S64" i="46" s="1"/>
  <c r="AC64" i="46" s="1"/>
  <c r="AB65" i="46" s="1"/>
  <c r="AX66" i="46"/>
  <c r="S66" i="46" s="1"/>
  <c r="AC66" i="46" s="1"/>
  <c r="AB67" i="46" s="1"/>
  <c r="AX70" i="46"/>
  <c r="S70" i="46" s="1"/>
  <c r="AC70" i="46" s="1"/>
  <c r="AB71" i="46" s="1"/>
  <c r="AX71" i="46"/>
  <c r="S71" i="46" s="1"/>
  <c r="AC71" i="46" s="1"/>
  <c r="AB72" i="46" s="1"/>
  <c r="AX73" i="46"/>
  <c r="S73" i="46" s="1"/>
  <c r="AC73" i="46" s="1"/>
  <c r="AB74" i="46" s="1"/>
  <c r="AX77" i="46"/>
  <c r="S77" i="46" s="1"/>
  <c r="AC77" i="46" s="1"/>
  <c r="AB78" i="46" s="1"/>
  <c r="AX78" i="46"/>
  <c r="S78" i="46" s="1"/>
  <c r="AC78" i="46" s="1"/>
  <c r="AB79" i="46" s="1"/>
  <c r="AX79" i="46"/>
  <c r="S79" i="46" s="1"/>
  <c r="AC79" i="46" s="1"/>
  <c r="AB80" i="46" s="1"/>
  <c r="AX81" i="46"/>
  <c r="S81" i="46" s="1"/>
  <c r="AC81" i="46" s="1"/>
  <c r="AB82" i="46" s="1"/>
  <c r="AX88" i="46"/>
  <c r="S88" i="46" s="1"/>
  <c r="AC88" i="46" s="1"/>
  <c r="AB89" i="46" s="1"/>
  <c r="AX85" i="46"/>
  <c r="S85" i="46" s="1"/>
  <c r="AC85" i="46" s="1"/>
  <c r="AB86" i="46" s="1"/>
  <c r="AX87" i="46"/>
  <c r="S87" i="46" s="1"/>
  <c r="AC87" i="46" s="1"/>
  <c r="AB88" i="46" s="1"/>
  <c r="AX86" i="46"/>
  <c r="S86" i="46" s="1"/>
  <c r="AC86" i="46" s="1"/>
  <c r="AB87" i="46" s="1"/>
  <c r="AR88" i="26"/>
  <c r="AE89" i="86"/>
  <c r="AF89" i="86"/>
  <c r="AO89" i="86" s="1"/>
  <c r="AO91" i="86" s="1"/>
  <c r="AG89" i="86"/>
  <c r="AP89" i="86" s="1"/>
  <c r="AP91" i="86" s="1"/>
  <c r="AX89" i="86"/>
  <c r="S89" i="86" s="1"/>
  <c r="AC89" i="86" s="1"/>
  <c r="X92" i="77"/>
  <c r="Y92" i="77"/>
  <c r="AS16" i="42"/>
  <c r="AL16" i="42"/>
  <c r="AU16" i="42" s="1"/>
  <c r="AJ78" i="30"/>
  <c r="AK78" i="30"/>
  <c r="AT78" i="30" s="1"/>
  <c r="AJ30" i="30"/>
  <c r="AK30" i="30"/>
  <c r="AT30" i="30" s="1"/>
  <c r="W91" i="81"/>
  <c r="AG90" i="81"/>
  <c r="AP90" i="81" s="1"/>
  <c r="AF90" i="81"/>
  <c r="AO90" i="81" s="1"/>
  <c r="AE90" i="81"/>
  <c r="AR87" i="90"/>
  <c r="W90" i="41"/>
  <c r="AG89" i="41"/>
  <c r="AP89" i="41" s="1"/>
  <c r="AF89" i="41"/>
  <c r="AO89" i="41" s="1"/>
  <c r="AE89" i="41"/>
  <c r="AN89" i="30"/>
  <c r="AN91" i="30" s="1"/>
  <c r="AI89" i="30"/>
  <c r="AR89" i="81"/>
  <c r="AH88" i="90"/>
  <c r="AQ88" i="90" s="1"/>
  <c r="AI91" i="77"/>
  <c r="AN91" i="77"/>
  <c r="AN86" i="45"/>
  <c r="AI86" i="45"/>
  <c r="AS5" i="42"/>
  <c r="AL5" i="42"/>
  <c r="AU5" i="42" s="1"/>
  <c r="AJ72" i="30"/>
  <c r="AK72" i="30"/>
  <c r="AT72" i="30" s="1"/>
  <c r="AJ42" i="30"/>
  <c r="AK42" i="30"/>
  <c r="AT42" i="30" s="1"/>
  <c r="AH89" i="37"/>
  <c r="AQ89" i="37" s="1"/>
  <c r="AS4" i="42"/>
  <c r="AL4" i="42"/>
  <c r="AU4" i="42" s="1"/>
  <c r="AH85" i="94"/>
  <c r="AQ85" i="94" s="1"/>
  <c r="AF88" i="33"/>
  <c r="AO88" i="33" s="1"/>
  <c r="AG88" i="33"/>
  <c r="AP88" i="33" s="1"/>
  <c r="AE88" i="33"/>
  <c r="W89" i="33"/>
  <c r="AH89" i="82"/>
  <c r="AQ89" i="82" s="1"/>
  <c r="AQ91" i="82" s="1"/>
  <c r="AZ3" i="82"/>
  <c r="AX7" i="82" s="1"/>
  <c r="S7" i="82" s="1"/>
  <c r="AC7" i="82" s="1"/>
  <c r="AB8" i="82" s="1"/>
  <c r="AL89" i="42"/>
  <c r="AU89" i="42" s="1"/>
  <c r="AR89" i="42"/>
  <c r="AR91" i="42" s="1"/>
  <c r="AK88" i="30"/>
  <c r="AT88" i="30" s="1"/>
  <c r="AJ88" i="30"/>
  <c r="AJ83" i="30"/>
  <c r="AK83" i="30"/>
  <c r="AT83" i="30" s="1"/>
  <c r="AJ77" i="30"/>
  <c r="AK77" i="30"/>
  <c r="AT77" i="30" s="1"/>
  <c r="AJ71" i="30"/>
  <c r="AK71" i="30"/>
  <c r="AT71" i="30" s="1"/>
  <c r="AJ65" i="30"/>
  <c r="AK65" i="30"/>
  <c r="AT65" i="30" s="1"/>
  <c r="AJ59" i="30"/>
  <c r="AK59" i="30"/>
  <c r="AT59" i="30" s="1"/>
  <c r="AJ53" i="30"/>
  <c r="AK53" i="30"/>
  <c r="AT53" i="30" s="1"/>
  <c r="AK47" i="30"/>
  <c r="AT47" i="30" s="1"/>
  <c r="AJ41" i="30"/>
  <c r="AK41" i="30"/>
  <c r="AT41" i="30" s="1"/>
  <c r="AJ35" i="30"/>
  <c r="AK35" i="30"/>
  <c r="AT35" i="30" s="1"/>
  <c r="AJ29" i="30"/>
  <c r="AK29" i="30"/>
  <c r="AT29" i="30" s="1"/>
  <c r="AK23" i="30"/>
  <c r="AT23" i="30" s="1"/>
  <c r="AJ17" i="30"/>
  <c r="AK17" i="30"/>
  <c r="AT17" i="30" s="1"/>
  <c r="AJ11" i="30"/>
  <c r="AK11" i="30"/>
  <c r="AT11" i="30" s="1"/>
  <c r="AR88" i="93"/>
  <c r="Z85" i="94"/>
  <c r="AR88" i="85"/>
  <c r="Z89" i="46"/>
  <c r="AR87" i="34"/>
  <c r="AI88" i="78"/>
  <c r="AN88" i="78"/>
  <c r="AJ66" i="30"/>
  <c r="AK66" i="30"/>
  <c r="AT66" i="30" s="1"/>
  <c r="AJ36" i="30"/>
  <c r="AK36" i="30"/>
  <c r="AT36" i="30" s="1"/>
  <c r="AK85" i="30"/>
  <c r="AT85" i="30" s="1"/>
  <c r="AJ85" i="30"/>
  <c r="AK76" i="30"/>
  <c r="AT76" i="30" s="1"/>
  <c r="AJ76" i="30"/>
  <c r="AK58" i="30"/>
  <c r="AT58" i="30" s="1"/>
  <c r="AJ58" i="30"/>
  <c r="AK40" i="30"/>
  <c r="AT40" i="30" s="1"/>
  <c r="AJ40" i="30"/>
  <c r="AK22" i="30"/>
  <c r="AT22" i="30" s="1"/>
  <c r="AJ22" i="30"/>
  <c r="AK16" i="30"/>
  <c r="AT16" i="30" s="1"/>
  <c r="AJ16" i="30"/>
  <c r="AJ5" i="30"/>
  <c r="AS6" i="42"/>
  <c r="AL6" i="42"/>
  <c r="AU6" i="42" s="1"/>
  <c r="Z89" i="37"/>
  <c r="AR88" i="37"/>
  <c r="AH89" i="38"/>
  <c r="AQ89" i="38" s="1"/>
  <c r="AQ91" i="38" s="1"/>
  <c r="AZ3" i="38"/>
  <c r="AX6" i="38" s="1"/>
  <c r="S6" i="38" s="1"/>
  <c r="AC6" i="38" s="1"/>
  <c r="AB7" i="38" s="1"/>
  <c r="AR88" i="86"/>
  <c r="AH90" i="73"/>
  <c r="AQ90" i="73" s="1"/>
  <c r="AH89" i="93"/>
  <c r="AQ89" i="93" s="1"/>
  <c r="AH84" i="89"/>
  <c r="AQ84" i="89" s="1"/>
  <c r="AR84" i="94"/>
  <c r="Z88" i="90"/>
  <c r="AJ84" i="30"/>
  <c r="AK84" i="30"/>
  <c r="AT84" i="30" s="1"/>
  <c r="AJ48" i="30"/>
  <c r="AK48" i="30"/>
  <c r="AT48" i="30" s="1"/>
  <c r="AK70" i="30"/>
  <c r="AT70" i="30" s="1"/>
  <c r="AJ70" i="30"/>
  <c r="AK52" i="30"/>
  <c r="AT52" i="30" s="1"/>
  <c r="AJ52" i="30"/>
  <c r="AK28" i="30"/>
  <c r="AT28" i="30" s="1"/>
  <c r="AJ28" i="30"/>
  <c r="AH89" i="85"/>
  <c r="AQ89" i="85" s="1"/>
  <c r="AJ87" i="30"/>
  <c r="AK87" i="30"/>
  <c r="AT87" i="30" s="1"/>
  <c r="AJ75" i="30"/>
  <c r="AK75" i="30"/>
  <c r="AT75" i="30" s="1"/>
  <c r="AJ69" i="30"/>
  <c r="AK69" i="30"/>
  <c r="AT69" i="30" s="1"/>
  <c r="AJ63" i="30"/>
  <c r="AJ57" i="30"/>
  <c r="AK57" i="30"/>
  <c r="AT57" i="30" s="1"/>
  <c r="AJ51" i="30"/>
  <c r="AK51" i="30"/>
  <c r="AT51" i="30" s="1"/>
  <c r="AJ45" i="30"/>
  <c r="AK45" i="30"/>
  <c r="AT45" i="30" s="1"/>
  <c r="AJ39" i="30"/>
  <c r="AK39" i="30"/>
  <c r="AT39" i="30" s="1"/>
  <c r="AJ33" i="30"/>
  <c r="AK33" i="30"/>
  <c r="AT33" i="30" s="1"/>
  <c r="AJ27" i="30"/>
  <c r="AK27" i="30"/>
  <c r="AT27" i="30" s="1"/>
  <c r="AJ21" i="30"/>
  <c r="AK21" i="30"/>
  <c r="AT21" i="30" s="1"/>
  <c r="AJ15" i="30"/>
  <c r="AK15" i="30"/>
  <c r="AT15" i="30" s="1"/>
  <c r="AK9" i="30"/>
  <c r="AT9" i="30" s="1"/>
  <c r="AJ9" i="30"/>
  <c r="Z89" i="38"/>
  <c r="Y86" i="74"/>
  <c r="X86" i="74"/>
  <c r="AS10" i="42"/>
  <c r="AL10" i="42"/>
  <c r="AU10" i="42" s="1"/>
  <c r="Z89" i="93"/>
  <c r="AH88" i="34"/>
  <c r="AQ88" i="34" s="1"/>
  <c r="Z84" i="89"/>
  <c r="AJ54" i="30"/>
  <c r="AK54" i="30"/>
  <c r="AT54" i="30" s="1"/>
  <c r="AK18" i="30"/>
  <c r="AT18" i="30" s="1"/>
  <c r="AK64" i="30"/>
  <c r="AT64" i="30" s="1"/>
  <c r="AJ64" i="30"/>
  <c r="AK46" i="30"/>
  <c r="AT46" i="30" s="1"/>
  <c r="AK34" i="30"/>
  <c r="AT34" i="30" s="1"/>
  <c r="AJ34" i="30"/>
  <c r="AJ10" i="30"/>
  <c r="AK10" i="30"/>
  <c r="AT10" i="30" s="1"/>
  <c r="AJ81" i="30"/>
  <c r="AK81" i="30"/>
  <c r="AT81" i="30" s="1"/>
  <c r="AH89" i="26"/>
  <c r="AQ89" i="26" s="1"/>
  <c r="AQ91" i="26" s="1"/>
  <c r="AZ3" i="26"/>
  <c r="AX6" i="26" s="1"/>
  <c r="S6" i="26" s="1"/>
  <c r="AC6" i="26" s="1"/>
  <c r="AB7" i="26" s="1"/>
  <c r="AJ89" i="30"/>
  <c r="AS89" i="30" s="1"/>
  <c r="AK89" i="30"/>
  <c r="AT89" i="30" s="1"/>
  <c r="AJ80" i="30"/>
  <c r="AK80" i="30"/>
  <c r="AT80" i="30" s="1"/>
  <c r="AJ74" i="30"/>
  <c r="AK74" i="30"/>
  <c r="AT74" i="30" s="1"/>
  <c r="AJ68" i="30"/>
  <c r="AK68" i="30"/>
  <c r="AT68" i="30" s="1"/>
  <c r="AJ62" i="30"/>
  <c r="AK62" i="30"/>
  <c r="AT62" i="30" s="1"/>
  <c r="AJ56" i="30"/>
  <c r="AK56" i="30"/>
  <c r="AT56" i="30" s="1"/>
  <c r="AJ50" i="30"/>
  <c r="AK50" i="30"/>
  <c r="AT50" i="30" s="1"/>
  <c r="AJ44" i="30"/>
  <c r="AK44" i="30"/>
  <c r="AT44" i="30" s="1"/>
  <c r="AJ38" i="30"/>
  <c r="AK38" i="30"/>
  <c r="AT38" i="30" s="1"/>
  <c r="AJ32" i="30"/>
  <c r="AK32" i="30"/>
  <c r="AT32" i="30" s="1"/>
  <c r="AJ26" i="30"/>
  <c r="AK26" i="30"/>
  <c r="AT26" i="30" s="1"/>
  <c r="AJ20" i="30"/>
  <c r="AK20" i="30"/>
  <c r="AT20" i="30" s="1"/>
  <c r="AX13" i="30"/>
  <c r="S13" i="30" s="1"/>
  <c r="AC13" i="30" s="1"/>
  <c r="AB14" i="30" s="1"/>
  <c r="AR83" i="89"/>
  <c r="AR89" i="73"/>
  <c r="AS7" i="42"/>
  <c r="AL7" i="42"/>
  <c r="AU7" i="42" s="1"/>
  <c r="AG86" i="29"/>
  <c r="AP86" i="29" s="1"/>
  <c r="AF86" i="29"/>
  <c r="AO86" i="29" s="1"/>
  <c r="AE86" i="29"/>
  <c r="W87" i="29"/>
  <c r="AR88" i="46"/>
  <c r="Z90" i="73"/>
  <c r="Z88" i="34"/>
  <c r="AR88" i="38"/>
  <c r="AS9" i="42"/>
  <c r="AL9" i="42"/>
  <c r="AU9" i="42" s="1"/>
  <c r="AH89" i="86"/>
  <c r="AQ89" i="86" s="1"/>
  <c r="AQ91" i="86" s="1"/>
  <c r="AZ3" i="86"/>
  <c r="AX6" i="86" s="1"/>
  <c r="S6" i="86" s="1"/>
  <c r="AC6" i="86" s="1"/>
  <c r="AB7" i="86" s="1"/>
  <c r="Y87" i="45"/>
  <c r="X87" i="45"/>
  <c r="X89" i="78"/>
  <c r="Y89" i="78"/>
  <c r="AK24" i="30" l="1"/>
  <c r="AT24" i="30" s="1"/>
  <c r="AX81" i="38"/>
  <c r="S81" i="38" s="1"/>
  <c r="AC81" i="38" s="1"/>
  <c r="AB82" i="38" s="1"/>
  <c r="AX72" i="46"/>
  <c r="S72" i="46" s="1"/>
  <c r="AC72" i="46" s="1"/>
  <c r="AB73" i="46" s="1"/>
  <c r="AX65" i="46"/>
  <c r="S65" i="46" s="1"/>
  <c r="AC65" i="46" s="1"/>
  <c r="AB66" i="46" s="1"/>
  <c r="AX58" i="46"/>
  <c r="S58" i="46" s="1"/>
  <c r="AC58" i="46" s="1"/>
  <c r="AB59" i="46" s="1"/>
  <c r="AX42" i="46"/>
  <c r="S42" i="46" s="1"/>
  <c r="AC42" i="46" s="1"/>
  <c r="AB43" i="46" s="1"/>
  <c r="AJ12" i="30"/>
  <c r="AX80" i="38"/>
  <c r="S80" i="38" s="1"/>
  <c r="AC80" i="38" s="1"/>
  <c r="AB81" i="38" s="1"/>
  <c r="AJ19" i="30"/>
  <c r="AJ18" i="30"/>
  <c r="AB4" i="30"/>
  <c r="AX69" i="38"/>
  <c r="S69" i="38" s="1"/>
  <c r="AC69" i="38" s="1"/>
  <c r="AB70" i="38" s="1"/>
  <c r="AX63" i="46"/>
  <c r="S63" i="46" s="1"/>
  <c r="AC63" i="46" s="1"/>
  <c r="AB64" i="46" s="1"/>
  <c r="AX54" i="46"/>
  <c r="S54" i="46" s="1"/>
  <c r="AC54" i="46" s="1"/>
  <c r="AB55" i="46" s="1"/>
  <c r="AX68" i="38"/>
  <c r="S68" i="38" s="1"/>
  <c r="AC68" i="38" s="1"/>
  <c r="AB69" i="38" s="1"/>
  <c r="AK6" i="30"/>
  <c r="AT6" i="30" s="1"/>
  <c r="AX83" i="46"/>
  <c r="S83" i="46" s="1"/>
  <c r="AC83" i="46" s="1"/>
  <c r="AB84" i="46" s="1"/>
  <c r="AX76" i="46"/>
  <c r="S76" i="46" s="1"/>
  <c r="AC76" i="46" s="1"/>
  <c r="AB77" i="46" s="1"/>
  <c r="AX69" i="46"/>
  <c r="S69" i="46" s="1"/>
  <c r="AC69" i="46" s="1"/>
  <c r="AB70" i="46" s="1"/>
  <c r="AX61" i="46"/>
  <c r="S61" i="46" s="1"/>
  <c r="AC61" i="46" s="1"/>
  <c r="AB62" i="46" s="1"/>
  <c r="AX53" i="46"/>
  <c r="S53" i="46" s="1"/>
  <c r="AC53" i="46" s="1"/>
  <c r="AB54" i="46" s="1"/>
  <c r="AJ61" i="30"/>
  <c r="AJ23" i="30"/>
  <c r="AX82" i="46"/>
  <c r="S82" i="46" s="1"/>
  <c r="AC82" i="46" s="1"/>
  <c r="AB83" i="46" s="1"/>
  <c r="AX75" i="46"/>
  <c r="S75" i="46" s="1"/>
  <c r="AC75" i="46" s="1"/>
  <c r="AB76" i="46" s="1"/>
  <c r="AX67" i="46"/>
  <c r="S67" i="46" s="1"/>
  <c r="AC67" i="46" s="1"/>
  <c r="AB68" i="46" s="1"/>
  <c r="AX60" i="46"/>
  <c r="S60" i="46" s="1"/>
  <c r="AC60" i="46" s="1"/>
  <c r="AB61" i="46" s="1"/>
  <c r="AX50" i="46"/>
  <c r="S50" i="46" s="1"/>
  <c r="AC50" i="46" s="1"/>
  <c r="AB51" i="46" s="1"/>
  <c r="AJ60" i="30"/>
  <c r="AX63" i="38"/>
  <c r="S63" i="38" s="1"/>
  <c r="AC63" i="38" s="1"/>
  <c r="AB64" i="38" s="1"/>
  <c r="AX49" i="46"/>
  <c r="S49" i="46" s="1"/>
  <c r="AC49" i="46" s="1"/>
  <c r="AB50" i="46" s="1"/>
  <c r="AX41" i="46"/>
  <c r="S41" i="46" s="1"/>
  <c r="AC41" i="46" s="1"/>
  <c r="AB42" i="46" s="1"/>
  <c r="AX79" i="38"/>
  <c r="S79" i="38" s="1"/>
  <c r="AC79" i="38" s="1"/>
  <c r="AB80" i="38" s="1"/>
  <c r="AX88" i="38"/>
  <c r="S88" i="38" s="1"/>
  <c r="AC88" i="38" s="1"/>
  <c r="AB89" i="38" s="1"/>
  <c r="AX76" i="38"/>
  <c r="S76" i="38" s="1"/>
  <c r="AC76" i="38" s="1"/>
  <c r="AB77" i="38" s="1"/>
  <c r="AX53" i="38"/>
  <c r="S53" i="38" s="1"/>
  <c r="AC53" i="38" s="1"/>
  <c r="AB54" i="38" s="1"/>
  <c r="AX84" i="46"/>
  <c r="S84" i="46" s="1"/>
  <c r="AC84" i="46" s="1"/>
  <c r="AB85" i="46" s="1"/>
  <c r="AX80" i="46"/>
  <c r="S80" i="46" s="1"/>
  <c r="AC80" i="46" s="1"/>
  <c r="AB81" i="46" s="1"/>
  <c r="AX74" i="46"/>
  <c r="S74" i="46" s="1"/>
  <c r="AC74" i="46" s="1"/>
  <c r="AB75" i="46" s="1"/>
  <c r="AX68" i="46"/>
  <c r="S68" i="46" s="1"/>
  <c r="AC68" i="46" s="1"/>
  <c r="AB69" i="46" s="1"/>
  <c r="AX62" i="46"/>
  <c r="S62" i="46" s="1"/>
  <c r="AC62" i="46" s="1"/>
  <c r="AB63" i="46" s="1"/>
  <c r="AX56" i="46"/>
  <c r="S56" i="46" s="1"/>
  <c r="AC56" i="46" s="1"/>
  <c r="AB57" i="46" s="1"/>
  <c r="AX48" i="46"/>
  <c r="S48" i="46" s="1"/>
  <c r="AC48" i="46" s="1"/>
  <c r="AB49" i="46" s="1"/>
  <c r="AX38" i="46"/>
  <c r="S38" i="46" s="1"/>
  <c r="AC38" i="46" s="1"/>
  <c r="AB39" i="46" s="1"/>
  <c r="AX85" i="38"/>
  <c r="S85" i="38" s="1"/>
  <c r="AC85" i="38" s="1"/>
  <c r="AB86" i="38" s="1"/>
  <c r="AX73" i="38"/>
  <c r="S73" i="38" s="1"/>
  <c r="AC73" i="38" s="1"/>
  <c r="AB74" i="38" s="1"/>
  <c r="AX50" i="38"/>
  <c r="S50" i="38" s="1"/>
  <c r="AC50" i="38" s="1"/>
  <c r="AB51" i="38" s="1"/>
  <c r="AX55" i="46"/>
  <c r="S55" i="46" s="1"/>
  <c r="AC55" i="46" s="1"/>
  <c r="AB56" i="46" s="1"/>
  <c r="AX47" i="46"/>
  <c r="S47" i="46" s="1"/>
  <c r="AC47" i="46" s="1"/>
  <c r="AB48" i="46" s="1"/>
  <c r="AX37" i="46"/>
  <c r="S37" i="46" s="1"/>
  <c r="AC37" i="46" s="1"/>
  <c r="AB38" i="46" s="1"/>
  <c r="AX86" i="38"/>
  <c r="S86" i="38" s="1"/>
  <c r="AC86" i="38" s="1"/>
  <c r="AB87" i="38" s="1"/>
  <c r="AX70" i="38"/>
  <c r="S70" i="38" s="1"/>
  <c r="AC70" i="38" s="1"/>
  <c r="AB71" i="38" s="1"/>
  <c r="AX20" i="38"/>
  <c r="S20" i="38" s="1"/>
  <c r="AC20" i="38" s="1"/>
  <c r="AB21" i="38" s="1"/>
  <c r="AX44" i="46"/>
  <c r="S44" i="46" s="1"/>
  <c r="AC44" i="46" s="1"/>
  <c r="AB45" i="46" s="1"/>
  <c r="AX35" i="46"/>
  <c r="S35" i="46" s="1"/>
  <c r="AC35" i="46" s="1"/>
  <c r="AB36" i="46" s="1"/>
  <c r="AX40" i="86"/>
  <c r="S40" i="86" s="1"/>
  <c r="AC40" i="86" s="1"/>
  <c r="AB41" i="86" s="1"/>
  <c r="AX40" i="26"/>
  <c r="S40" i="26" s="1"/>
  <c r="AC40" i="26" s="1"/>
  <c r="AB41" i="26" s="1"/>
  <c r="AX62" i="38"/>
  <c r="S62" i="38" s="1"/>
  <c r="AC62" i="38" s="1"/>
  <c r="AB63" i="38" s="1"/>
  <c r="AX51" i="46"/>
  <c r="S51" i="46" s="1"/>
  <c r="AC51" i="46" s="1"/>
  <c r="AB52" i="46" s="1"/>
  <c r="AX45" i="46"/>
  <c r="S45" i="46" s="1"/>
  <c r="AC45" i="46" s="1"/>
  <c r="AB46" i="46" s="1"/>
  <c r="AX39" i="46"/>
  <c r="S39" i="46" s="1"/>
  <c r="AC39" i="46" s="1"/>
  <c r="AB40" i="46" s="1"/>
  <c r="AX32" i="46"/>
  <c r="S32" i="46" s="1"/>
  <c r="AC32" i="46" s="1"/>
  <c r="AB33" i="46" s="1"/>
  <c r="AX26" i="46"/>
  <c r="S26" i="46" s="1"/>
  <c r="AC26" i="46" s="1"/>
  <c r="AB27" i="46" s="1"/>
  <c r="AX25" i="46"/>
  <c r="S25" i="46" s="1"/>
  <c r="AC25" i="46" s="1"/>
  <c r="AB26" i="46" s="1"/>
  <c r="AX34" i="46"/>
  <c r="S34" i="46" s="1"/>
  <c r="AC34" i="46" s="1"/>
  <c r="AB35" i="46" s="1"/>
  <c r="AX52" i="86"/>
  <c r="S52" i="86" s="1"/>
  <c r="AC52" i="86" s="1"/>
  <c r="AB53" i="86" s="1"/>
  <c r="AX52" i="46"/>
  <c r="S52" i="46" s="1"/>
  <c r="AC52" i="46" s="1"/>
  <c r="AB53" i="46" s="1"/>
  <c r="AX46" i="46"/>
  <c r="S46" i="46" s="1"/>
  <c r="AC46" i="46" s="1"/>
  <c r="AB47" i="46" s="1"/>
  <c r="AX40" i="46"/>
  <c r="S40" i="46" s="1"/>
  <c r="AC40" i="46" s="1"/>
  <c r="AB41" i="46" s="1"/>
  <c r="AX33" i="46"/>
  <c r="S33" i="46" s="1"/>
  <c r="AC33" i="46" s="1"/>
  <c r="AB34" i="46" s="1"/>
  <c r="AX27" i="46"/>
  <c r="S27" i="46" s="1"/>
  <c r="AC27" i="46" s="1"/>
  <c r="AB28" i="46" s="1"/>
  <c r="AX16" i="46"/>
  <c r="S16" i="46" s="1"/>
  <c r="AC16" i="46" s="1"/>
  <c r="AB17" i="46" s="1"/>
  <c r="AX61" i="38"/>
  <c r="S61" i="38" s="1"/>
  <c r="AC61" i="38" s="1"/>
  <c r="AB62" i="38" s="1"/>
  <c r="AX49" i="38"/>
  <c r="S49" i="38" s="1"/>
  <c r="AC49" i="38" s="1"/>
  <c r="AB50" i="38" s="1"/>
  <c r="AX82" i="82"/>
  <c r="S82" i="82" s="1"/>
  <c r="AC82" i="82" s="1"/>
  <c r="AB83" i="82" s="1"/>
  <c r="AX88" i="86"/>
  <c r="S88" i="86" s="1"/>
  <c r="AC88" i="86" s="1"/>
  <c r="AB89" i="86" s="1"/>
  <c r="AX57" i="38"/>
  <c r="S57" i="38" s="1"/>
  <c r="AC57" i="38" s="1"/>
  <c r="AB58" i="38" s="1"/>
  <c r="AX46" i="38"/>
  <c r="S46" i="38" s="1"/>
  <c r="AC46" i="38" s="1"/>
  <c r="AB47" i="38" s="1"/>
  <c r="AX73" i="82"/>
  <c r="S73" i="82" s="1"/>
  <c r="AC73" i="82" s="1"/>
  <c r="AB74" i="82" s="1"/>
  <c r="AX31" i="46"/>
  <c r="S31" i="46" s="1"/>
  <c r="AC31" i="46" s="1"/>
  <c r="AB32" i="46" s="1"/>
  <c r="AX23" i="46"/>
  <c r="S23" i="46" s="1"/>
  <c r="AC23" i="46" s="1"/>
  <c r="AB24" i="46" s="1"/>
  <c r="AX76" i="86"/>
  <c r="S76" i="86" s="1"/>
  <c r="AC76" i="86" s="1"/>
  <c r="AB77" i="86" s="1"/>
  <c r="AX84" i="38"/>
  <c r="S84" i="38" s="1"/>
  <c r="AC84" i="38" s="1"/>
  <c r="AB85" i="38" s="1"/>
  <c r="AX75" i="38"/>
  <c r="S75" i="38" s="1"/>
  <c r="AC75" i="38" s="1"/>
  <c r="AB76" i="38" s="1"/>
  <c r="AX67" i="38"/>
  <c r="S67" i="38" s="1"/>
  <c r="AC67" i="38" s="1"/>
  <c r="AB68" i="38" s="1"/>
  <c r="AX56" i="38"/>
  <c r="S56" i="38" s="1"/>
  <c r="AC56" i="38" s="1"/>
  <c r="AB57" i="38" s="1"/>
  <c r="AX38" i="38"/>
  <c r="S38" i="38" s="1"/>
  <c r="AC38" i="38" s="1"/>
  <c r="AB39" i="38" s="1"/>
  <c r="AX64" i="82"/>
  <c r="S64" i="82" s="1"/>
  <c r="AC64" i="82" s="1"/>
  <c r="AB65" i="82" s="1"/>
  <c r="AX36" i="46"/>
  <c r="S36" i="46" s="1"/>
  <c r="AC36" i="46" s="1"/>
  <c r="AB37" i="46" s="1"/>
  <c r="AX29" i="46"/>
  <c r="S29" i="46" s="1"/>
  <c r="AC29" i="46" s="1"/>
  <c r="AB30" i="46" s="1"/>
  <c r="AX22" i="46"/>
  <c r="S22" i="46" s="1"/>
  <c r="AC22" i="46" s="1"/>
  <c r="AB23" i="46" s="1"/>
  <c r="AX64" i="86"/>
  <c r="S64" i="86" s="1"/>
  <c r="AC64" i="86" s="1"/>
  <c r="AB65" i="86" s="1"/>
  <c r="AX82" i="38"/>
  <c r="S82" i="38" s="1"/>
  <c r="AC82" i="38" s="1"/>
  <c r="AB83" i="38" s="1"/>
  <c r="AX74" i="38"/>
  <c r="S74" i="38" s="1"/>
  <c r="AC74" i="38" s="1"/>
  <c r="AB75" i="38" s="1"/>
  <c r="AX64" i="38"/>
  <c r="S64" i="38" s="1"/>
  <c r="AC64" i="38" s="1"/>
  <c r="AB65" i="38" s="1"/>
  <c r="AX55" i="38"/>
  <c r="S55" i="38" s="1"/>
  <c r="AC55" i="38" s="1"/>
  <c r="AB56" i="38" s="1"/>
  <c r="AX36" i="38"/>
  <c r="S36" i="38" s="1"/>
  <c r="AC36" i="38" s="1"/>
  <c r="AB37" i="38" s="1"/>
  <c r="AX47" i="82"/>
  <c r="S47" i="82" s="1"/>
  <c r="AC47" i="82" s="1"/>
  <c r="AB48" i="82" s="1"/>
  <c r="AX28" i="46"/>
  <c r="S28" i="46" s="1"/>
  <c r="AC28" i="46" s="1"/>
  <c r="AB29" i="46" s="1"/>
  <c r="AX19" i="46"/>
  <c r="S19" i="46" s="1"/>
  <c r="AC19" i="46" s="1"/>
  <c r="AB20" i="46" s="1"/>
  <c r="AX64" i="26"/>
  <c r="S64" i="26" s="1"/>
  <c r="AC64" i="26" s="1"/>
  <c r="AB65" i="26" s="1"/>
  <c r="AX83" i="38"/>
  <c r="S83" i="38" s="1"/>
  <c r="AC83" i="38" s="1"/>
  <c r="AB84" i="38" s="1"/>
  <c r="AX77" i="38"/>
  <c r="S77" i="38" s="1"/>
  <c r="AC77" i="38" s="1"/>
  <c r="AB78" i="38" s="1"/>
  <c r="AX71" i="38"/>
  <c r="S71" i="38" s="1"/>
  <c r="AC71" i="38" s="1"/>
  <c r="AB72" i="38" s="1"/>
  <c r="AX65" i="38"/>
  <c r="S65" i="38" s="1"/>
  <c r="AC65" i="38" s="1"/>
  <c r="AB66" i="38" s="1"/>
  <c r="AX58" i="38"/>
  <c r="S58" i="38" s="1"/>
  <c r="AC58" i="38" s="1"/>
  <c r="AB59" i="38" s="1"/>
  <c r="AX51" i="38"/>
  <c r="S51" i="38" s="1"/>
  <c r="AC51" i="38" s="1"/>
  <c r="AB52" i="38" s="1"/>
  <c r="AX42" i="38"/>
  <c r="S42" i="38" s="1"/>
  <c r="AC42" i="38" s="1"/>
  <c r="AB43" i="38" s="1"/>
  <c r="AX27" i="38"/>
  <c r="S27" i="38" s="1"/>
  <c r="AC27" i="38" s="1"/>
  <c r="AB28" i="38" s="1"/>
  <c r="AK28" i="38" s="1"/>
  <c r="AT28" i="38" s="1"/>
  <c r="AX83" i="82"/>
  <c r="S83" i="82" s="1"/>
  <c r="AC83" i="82" s="1"/>
  <c r="AB84" i="82" s="1"/>
  <c r="AX75" i="82"/>
  <c r="S75" i="82" s="1"/>
  <c r="AC75" i="82" s="1"/>
  <c r="AB76" i="82" s="1"/>
  <c r="AX65" i="82"/>
  <c r="S65" i="82" s="1"/>
  <c r="AC65" i="82" s="1"/>
  <c r="AB66" i="82" s="1"/>
  <c r="AX52" i="82"/>
  <c r="S52" i="82" s="1"/>
  <c r="AC52" i="82" s="1"/>
  <c r="AB53" i="82" s="1"/>
  <c r="AX29" i="82"/>
  <c r="S29" i="82" s="1"/>
  <c r="AC29" i="82" s="1"/>
  <c r="AB30" i="82" s="1"/>
  <c r="Z92" i="77"/>
  <c r="AE92" i="77" s="1"/>
  <c r="AX17" i="46"/>
  <c r="S17" i="46" s="1"/>
  <c r="AC17" i="46" s="1"/>
  <c r="AB18" i="46" s="1"/>
  <c r="AX81" i="82"/>
  <c r="S81" i="82" s="1"/>
  <c r="AC81" i="82" s="1"/>
  <c r="AB82" i="82" s="1"/>
  <c r="AX71" i="82"/>
  <c r="S71" i="82" s="1"/>
  <c r="AC71" i="82" s="1"/>
  <c r="AB72" i="82" s="1"/>
  <c r="AX59" i="82"/>
  <c r="S59" i="82" s="1"/>
  <c r="AC59" i="82" s="1"/>
  <c r="AB60" i="82" s="1"/>
  <c r="AX46" i="82"/>
  <c r="S46" i="82" s="1"/>
  <c r="AC46" i="82" s="1"/>
  <c r="AB47" i="82" s="1"/>
  <c r="AX21" i="46"/>
  <c r="S21" i="46" s="1"/>
  <c r="AC21" i="46" s="1"/>
  <c r="AB22" i="46" s="1"/>
  <c r="AJ22" i="46" s="1"/>
  <c r="AX14" i="46"/>
  <c r="S14" i="46" s="1"/>
  <c r="AC14" i="46" s="1"/>
  <c r="AB15" i="46" s="1"/>
  <c r="AK12" i="30"/>
  <c r="AT12" i="30" s="1"/>
  <c r="AX35" i="38"/>
  <c r="S35" i="38" s="1"/>
  <c r="AC35" i="38" s="1"/>
  <c r="AB36" i="38" s="1"/>
  <c r="AX86" i="82"/>
  <c r="S86" i="82" s="1"/>
  <c r="AC86" i="82" s="1"/>
  <c r="AB87" i="82" s="1"/>
  <c r="AX79" i="82"/>
  <c r="S79" i="82" s="1"/>
  <c r="AC79" i="82" s="1"/>
  <c r="AB80" i="82" s="1"/>
  <c r="AX70" i="82"/>
  <c r="S70" i="82" s="1"/>
  <c r="AC70" i="82" s="1"/>
  <c r="AB71" i="82" s="1"/>
  <c r="AJ71" i="82" s="1"/>
  <c r="AX58" i="82"/>
  <c r="S58" i="82" s="1"/>
  <c r="AC58" i="82" s="1"/>
  <c r="AB59" i="82" s="1"/>
  <c r="AX45" i="82"/>
  <c r="S45" i="82" s="1"/>
  <c r="AC45" i="82" s="1"/>
  <c r="AB46" i="82" s="1"/>
  <c r="AX20" i="46"/>
  <c r="S20" i="46" s="1"/>
  <c r="AC20" i="46" s="1"/>
  <c r="AB21" i="46" s="1"/>
  <c r="AX13" i="46"/>
  <c r="S13" i="46" s="1"/>
  <c r="AC13" i="46" s="1"/>
  <c r="AB14" i="46" s="1"/>
  <c r="AJ7" i="30"/>
  <c r="AX45" i="38"/>
  <c r="S45" i="38" s="1"/>
  <c r="AC45" i="38" s="1"/>
  <c r="AB46" i="38" s="1"/>
  <c r="AK46" i="38" s="1"/>
  <c r="AT46" i="38" s="1"/>
  <c r="AX30" i="38"/>
  <c r="S30" i="38" s="1"/>
  <c r="AC30" i="38" s="1"/>
  <c r="AB31" i="38" s="1"/>
  <c r="AX88" i="82"/>
  <c r="S88" i="82" s="1"/>
  <c r="AC88" i="82" s="1"/>
  <c r="AB89" i="82" s="1"/>
  <c r="AX77" i="82"/>
  <c r="S77" i="82" s="1"/>
  <c r="AC77" i="82" s="1"/>
  <c r="AB78" i="82" s="1"/>
  <c r="AX69" i="82"/>
  <c r="S69" i="82" s="1"/>
  <c r="AC69" i="82" s="1"/>
  <c r="AB70" i="82" s="1"/>
  <c r="AX57" i="82"/>
  <c r="S57" i="82" s="1"/>
  <c r="AC57" i="82" s="1"/>
  <c r="AB58" i="82" s="1"/>
  <c r="AX41" i="82"/>
  <c r="S41" i="82" s="1"/>
  <c r="AC41" i="82" s="1"/>
  <c r="AB42" i="82" s="1"/>
  <c r="AX34" i="86"/>
  <c r="S34" i="86" s="1"/>
  <c r="AC34" i="86" s="1"/>
  <c r="AB35" i="86" s="1"/>
  <c r="AX70" i="26"/>
  <c r="S70" i="26" s="1"/>
  <c r="AC70" i="26" s="1"/>
  <c r="AB71" i="26" s="1"/>
  <c r="Z86" i="74"/>
  <c r="AX87" i="38"/>
  <c r="S87" i="38" s="1"/>
  <c r="AC87" i="38" s="1"/>
  <c r="AB88" i="38" s="1"/>
  <c r="AX78" i="38"/>
  <c r="S78" i="38" s="1"/>
  <c r="AC78" i="38" s="1"/>
  <c r="AB79" i="38" s="1"/>
  <c r="AX72" i="38"/>
  <c r="S72" i="38" s="1"/>
  <c r="AC72" i="38" s="1"/>
  <c r="AB73" i="38" s="1"/>
  <c r="AK73" i="38" s="1"/>
  <c r="AT73" i="38" s="1"/>
  <c r="AX66" i="38"/>
  <c r="S66" i="38" s="1"/>
  <c r="AC66" i="38" s="1"/>
  <c r="AB67" i="38" s="1"/>
  <c r="AX59" i="38"/>
  <c r="S59" i="38" s="1"/>
  <c r="AC59" i="38" s="1"/>
  <c r="AB60" i="38" s="1"/>
  <c r="AX52" i="38"/>
  <c r="S52" i="38" s="1"/>
  <c r="AC52" i="38" s="1"/>
  <c r="AB53" i="38" s="1"/>
  <c r="AX44" i="38"/>
  <c r="S44" i="38" s="1"/>
  <c r="AC44" i="38" s="1"/>
  <c r="AB45" i="38" s="1"/>
  <c r="AX28" i="38"/>
  <c r="S28" i="38" s="1"/>
  <c r="AC28" i="38" s="1"/>
  <c r="AB29" i="38" s="1"/>
  <c r="AX87" i="82"/>
  <c r="S87" i="82" s="1"/>
  <c r="AC87" i="82" s="1"/>
  <c r="AB88" i="82" s="1"/>
  <c r="AJ88" i="82" s="1"/>
  <c r="AX76" i="82"/>
  <c r="S76" i="82" s="1"/>
  <c r="AC76" i="82" s="1"/>
  <c r="AB77" i="82" s="1"/>
  <c r="AX67" i="82"/>
  <c r="S67" i="82" s="1"/>
  <c r="AC67" i="82" s="1"/>
  <c r="AB68" i="82" s="1"/>
  <c r="AX53" i="82"/>
  <c r="S53" i="82" s="1"/>
  <c r="AC53" i="82" s="1"/>
  <c r="AB54" i="82" s="1"/>
  <c r="AX39" i="82"/>
  <c r="S39" i="82" s="1"/>
  <c r="AC39" i="82" s="1"/>
  <c r="AB40" i="82" s="1"/>
  <c r="AX30" i="46"/>
  <c r="S30" i="46" s="1"/>
  <c r="AC30" i="46" s="1"/>
  <c r="AB31" i="46" s="1"/>
  <c r="AX24" i="46"/>
  <c r="S24" i="46" s="1"/>
  <c r="AC24" i="46" s="1"/>
  <c r="AB25" i="46" s="1"/>
  <c r="AJ25" i="46" s="1"/>
  <c r="AX18" i="46"/>
  <c r="S18" i="46" s="1"/>
  <c r="AC18" i="46" s="1"/>
  <c r="AB19" i="46" s="1"/>
  <c r="AX22" i="86"/>
  <c r="S22" i="86" s="1"/>
  <c r="AC22" i="86" s="1"/>
  <c r="AB23" i="86" s="1"/>
  <c r="AX58" i="86"/>
  <c r="S58" i="86" s="1"/>
  <c r="AC58" i="86" s="1"/>
  <c r="AB59" i="86" s="1"/>
  <c r="AX16" i="86"/>
  <c r="S16" i="86" s="1"/>
  <c r="AC16" i="86" s="1"/>
  <c r="AB17" i="86" s="1"/>
  <c r="AX82" i="26"/>
  <c r="S82" i="26" s="1"/>
  <c r="AC82" i="26" s="1"/>
  <c r="AB83" i="26" s="1"/>
  <c r="AX34" i="26"/>
  <c r="S34" i="26" s="1"/>
  <c r="AC34" i="26" s="1"/>
  <c r="AB35" i="26" s="1"/>
  <c r="AK35" i="26" s="1"/>
  <c r="AT35" i="26" s="1"/>
  <c r="AX21" i="82"/>
  <c r="S21" i="82" s="1"/>
  <c r="AC21" i="82" s="1"/>
  <c r="AB22" i="82" s="1"/>
  <c r="AX9" i="46"/>
  <c r="S9" i="46" s="1"/>
  <c r="AC9" i="46" s="1"/>
  <c r="AB10" i="46" s="1"/>
  <c r="AX76" i="26"/>
  <c r="S76" i="26" s="1"/>
  <c r="AC76" i="26" s="1"/>
  <c r="AB77" i="26" s="1"/>
  <c r="AX28" i="26"/>
  <c r="S28" i="26" s="1"/>
  <c r="AC28" i="26" s="1"/>
  <c r="AB29" i="26" s="1"/>
  <c r="AX5" i="46"/>
  <c r="S5" i="46" s="1"/>
  <c r="AC5" i="46" s="1"/>
  <c r="AB6" i="46" s="1"/>
  <c r="AX22" i="26"/>
  <c r="S22" i="26" s="1"/>
  <c r="AC22" i="26" s="1"/>
  <c r="AB23" i="26" s="1"/>
  <c r="AX16" i="38"/>
  <c r="S16" i="38" s="1"/>
  <c r="AC16" i="38" s="1"/>
  <c r="AB17" i="38" s="1"/>
  <c r="AX4" i="46"/>
  <c r="S4" i="46" s="1"/>
  <c r="AC4" i="46" s="1"/>
  <c r="AB5" i="46" s="1"/>
  <c r="AX70" i="86"/>
  <c r="S70" i="86" s="1"/>
  <c r="AC70" i="86" s="1"/>
  <c r="AB71" i="86" s="1"/>
  <c r="AX28" i="86"/>
  <c r="S28" i="86" s="1"/>
  <c r="AC28" i="86" s="1"/>
  <c r="AB29" i="86" s="1"/>
  <c r="AX58" i="26"/>
  <c r="S58" i="26" s="1"/>
  <c r="AC58" i="26" s="1"/>
  <c r="AB59" i="26" s="1"/>
  <c r="AX15" i="38"/>
  <c r="S15" i="38" s="1"/>
  <c r="AC15" i="38" s="1"/>
  <c r="AB16" i="38" s="1"/>
  <c r="AJ16" i="38" s="1"/>
  <c r="AX27" i="82"/>
  <c r="S27" i="82" s="1"/>
  <c r="AC27" i="82" s="1"/>
  <c r="AB28" i="82" s="1"/>
  <c r="AX11" i="46"/>
  <c r="S11" i="46" s="1"/>
  <c r="AC11" i="46" s="1"/>
  <c r="AB12" i="46" s="1"/>
  <c r="AX23" i="82"/>
  <c r="S23" i="82" s="1"/>
  <c r="AC23" i="82" s="1"/>
  <c r="AB24" i="82" s="1"/>
  <c r="AX10" i="46"/>
  <c r="S10" i="46" s="1"/>
  <c r="AC10" i="46" s="1"/>
  <c r="AB11" i="46" s="1"/>
  <c r="AX39" i="38"/>
  <c r="S39" i="38" s="1"/>
  <c r="AC39" i="38" s="1"/>
  <c r="AB40" i="38" s="1"/>
  <c r="AX32" i="38"/>
  <c r="S32" i="38" s="1"/>
  <c r="AC32" i="38" s="1"/>
  <c r="AB33" i="38" s="1"/>
  <c r="AK33" i="38" s="1"/>
  <c r="AT33" i="38" s="1"/>
  <c r="AX21" i="38"/>
  <c r="S21" i="38" s="1"/>
  <c r="AC21" i="38" s="1"/>
  <c r="AB22" i="38" s="1"/>
  <c r="AX9" i="38"/>
  <c r="S9" i="38" s="1"/>
  <c r="AC9" i="38" s="1"/>
  <c r="AB10" i="38" s="1"/>
  <c r="AX11" i="82"/>
  <c r="S11" i="82" s="1"/>
  <c r="AC11" i="82" s="1"/>
  <c r="AB12" i="82" s="1"/>
  <c r="AX8" i="38"/>
  <c r="S8" i="38" s="1"/>
  <c r="AC8" i="38" s="1"/>
  <c r="AB9" i="38" s="1"/>
  <c r="AX9" i="82"/>
  <c r="S9" i="82" s="1"/>
  <c r="AC9" i="82" s="1"/>
  <c r="AB10" i="82" s="1"/>
  <c r="AX4" i="38"/>
  <c r="S4" i="38" s="1"/>
  <c r="AC4" i="38" s="1"/>
  <c r="AB5" i="38" s="1"/>
  <c r="AK5" i="38" s="1"/>
  <c r="AT5" i="38" s="1"/>
  <c r="AX5" i="82"/>
  <c r="S5" i="82" s="1"/>
  <c r="AC5" i="82" s="1"/>
  <c r="AB6" i="82" s="1"/>
  <c r="AS91" i="42"/>
  <c r="AX3" i="46"/>
  <c r="S3" i="46" s="1"/>
  <c r="AC3" i="46" s="1"/>
  <c r="Z87" i="45"/>
  <c r="W88" i="45" s="1"/>
  <c r="AX82" i="86"/>
  <c r="S82" i="86" s="1"/>
  <c r="AC82" i="86" s="1"/>
  <c r="AB83" i="86" s="1"/>
  <c r="AX46" i="86"/>
  <c r="S46" i="86" s="1"/>
  <c r="AC46" i="86" s="1"/>
  <c r="AB47" i="86" s="1"/>
  <c r="AX10" i="86"/>
  <c r="S10" i="86" s="1"/>
  <c r="AC10" i="86" s="1"/>
  <c r="AB11" i="86" s="1"/>
  <c r="AX87" i="26"/>
  <c r="S87" i="26" s="1"/>
  <c r="AC87" i="26" s="1"/>
  <c r="AB88" i="26" s="1"/>
  <c r="AX52" i="26"/>
  <c r="S52" i="26" s="1"/>
  <c r="AC52" i="26" s="1"/>
  <c r="AB53" i="26" s="1"/>
  <c r="AX16" i="26"/>
  <c r="S16" i="26" s="1"/>
  <c r="AC16" i="26" s="1"/>
  <c r="AB17" i="26" s="1"/>
  <c r="AX60" i="38"/>
  <c r="S60" i="38" s="1"/>
  <c r="AC60" i="38" s="1"/>
  <c r="AB61" i="38" s="1"/>
  <c r="AX54" i="38"/>
  <c r="S54" i="38" s="1"/>
  <c r="AC54" i="38" s="1"/>
  <c r="AB55" i="38" s="1"/>
  <c r="AK55" i="38" s="1"/>
  <c r="AT55" i="38" s="1"/>
  <c r="AX48" i="38"/>
  <c r="S48" i="38" s="1"/>
  <c r="AC48" i="38" s="1"/>
  <c r="AB49" i="38" s="1"/>
  <c r="AX41" i="38"/>
  <c r="S41" i="38" s="1"/>
  <c r="AC41" i="38" s="1"/>
  <c r="AB42" i="38" s="1"/>
  <c r="AX34" i="38"/>
  <c r="S34" i="38" s="1"/>
  <c r="AC34" i="38" s="1"/>
  <c r="AB35" i="38" s="1"/>
  <c r="AX26" i="38"/>
  <c r="S26" i="38" s="1"/>
  <c r="AC26" i="38" s="1"/>
  <c r="AB27" i="38" s="1"/>
  <c r="AX14" i="38"/>
  <c r="S14" i="38" s="1"/>
  <c r="AC14" i="38" s="1"/>
  <c r="AB15" i="38" s="1"/>
  <c r="AX3" i="38"/>
  <c r="S3" i="38" s="1"/>
  <c r="AC3" i="38" s="1"/>
  <c r="AJ3" i="38" s="1"/>
  <c r="AX63" i="82"/>
  <c r="S63" i="82" s="1"/>
  <c r="AC63" i="82" s="1"/>
  <c r="AB64" i="82" s="1"/>
  <c r="AX51" i="82"/>
  <c r="S51" i="82" s="1"/>
  <c r="AC51" i="82" s="1"/>
  <c r="AB52" i="82" s="1"/>
  <c r="AX35" i="82"/>
  <c r="S35" i="82" s="1"/>
  <c r="AC35" i="82" s="1"/>
  <c r="AB36" i="82" s="1"/>
  <c r="AX17" i="82"/>
  <c r="S17" i="82" s="1"/>
  <c r="AC17" i="82" s="1"/>
  <c r="AB18" i="82" s="1"/>
  <c r="AX15" i="46"/>
  <c r="S15" i="46" s="1"/>
  <c r="AC15" i="46" s="1"/>
  <c r="AB16" i="46" s="1"/>
  <c r="AX8" i="46"/>
  <c r="S8" i="46" s="1"/>
  <c r="AC8" i="46" s="1"/>
  <c r="AB9" i="46" s="1"/>
  <c r="AK9" i="46" s="1"/>
  <c r="AT9" i="46" s="1"/>
  <c r="Z89" i="78"/>
  <c r="AG89" i="78" s="1"/>
  <c r="AP89" i="78" s="1"/>
  <c r="AP91" i="78" s="1"/>
  <c r="AX46" i="26"/>
  <c r="S46" i="26" s="1"/>
  <c r="AC46" i="26" s="1"/>
  <c r="AB47" i="26" s="1"/>
  <c r="AX10" i="26"/>
  <c r="S10" i="26" s="1"/>
  <c r="AC10" i="26" s="1"/>
  <c r="AB11" i="26" s="1"/>
  <c r="AX47" i="38"/>
  <c r="S47" i="38" s="1"/>
  <c r="AC47" i="38" s="1"/>
  <c r="AB48" i="38" s="1"/>
  <c r="AJ48" i="38" s="1"/>
  <c r="AX40" i="38"/>
  <c r="S40" i="38" s="1"/>
  <c r="AC40" i="38" s="1"/>
  <c r="AB41" i="38" s="1"/>
  <c r="AJ41" i="38" s="1"/>
  <c r="AX33" i="38"/>
  <c r="S33" i="38" s="1"/>
  <c r="AC33" i="38" s="1"/>
  <c r="AB34" i="38" s="1"/>
  <c r="AK34" i="38" s="1"/>
  <c r="AT34" i="38" s="1"/>
  <c r="AX22" i="38"/>
  <c r="S22" i="38" s="1"/>
  <c r="AC22" i="38" s="1"/>
  <c r="AB23" i="38" s="1"/>
  <c r="AX10" i="38"/>
  <c r="S10" i="38" s="1"/>
  <c r="AC10" i="38" s="1"/>
  <c r="AB11" i="38" s="1"/>
  <c r="AX33" i="82"/>
  <c r="S33" i="82" s="1"/>
  <c r="AC33" i="82" s="1"/>
  <c r="AB34" i="82" s="1"/>
  <c r="AX15" i="82"/>
  <c r="S15" i="82" s="1"/>
  <c r="AC15" i="82" s="1"/>
  <c r="AB16" i="82" s="1"/>
  <c r="AX7" i="46"/>
  <c r="S7" i="46" s="1"/>
  <c r="AC7" i="46" s="1"/>
  <c r="AB8" i="46" s="1"/>
  <c r="AU91" i="42"/>
  <c r="C11" i="42" s="1"/>
  <c r="AF89" i="78"/>
  <c r="AO89" i="78" s="1"/>
  <c r="AO91" i="78" s="1"/>
  <c r="AK7" i="86"/>
  <c r="AT7" i="86" s="1"/>
  <c r="AK7" i="26"/>
  <c r="AT7" i="26" s="1"/>
  <c r="AK7" i="46"/>
  <c r="AT7" i="46" s="1"/>
  <c r="AG87" i="45"/>
  <c r="AP87" i="45" s="1"/>
  <c r="AF87" i="45"/>
  <c r="AO87" i="45" s="1"/>
  <c r="AE87" i="45"/>
  <c r="W93" i="77"/>
  <c r="AK7" i="38"/>
  <c r="AT7" i="38" s="1"/>
  <c r="AK8" i="82"/>
  <c r="AT8" i="82" s="1"/>
  <c r="AJ89" i="86"/>
  <c r="AS89" i="86" s="1"/>
  <c r="AK89" i="86"/>
  <c r="AT89" i="86" s="1"/>
  <c r="AK59" i="86"/>
  <c r="AT59" i="86" s="1"/>
  <c r="AK17" i="86"/>
  <c r="AT17" i="86" s="1"/>
  <c r="AK65" i="26"/>
  <c r="AT65" i="26" s="1"/>
  <c r="AX68" i="86"/>
  <c r="S68" i="86" s="1"/>
  <c r="AC68" i="86" s="1"/>
  <c r="AB69" i="86" s="1"/>
  <c r="AX38" i="86"/>
  <c r="S38" i="86" s="1"/>
  <c r="AC38" i="86" s="1"/>
  <c r="AB39" i="86" s="1"/>
  <c r="AX78" i="86"/>
  <c r="S78" i="86" s="1"/>
  <c r="AC78" i="86" s="1"/>
  <c r="AB79" i="86" s="1"/>
  <c r="AX83" i="86"/>
  <c r="S83" i="86" s="1"/>
  <c r="AC83" i="86" s="1"/>
  <c r="AB84" i="86" s="1"/>
  <c r="AX77" i="86"/>
  <c r="S77" i="86" s="1"/>
  <c r="AC77" i="86" s="1"/>
  <c r="AB78" i="86" s="1"/>
  <c r="AX71" i="86"/>
  <c r="S71" i="86" s="1"/>
  <c r="AC71" i="86" s="1"/>
  <c r="AB72" i="86" s="1"/>
  <c r="AX65" i="86"/>
  <c r="S65" i="86" s="1"/>
  <c r="AC65" i="86" s="1"/>
  <c r="AB66" i="86" s="1"/>
  <c r="AX59" i="86"/>
  <c r="S59" i="86" s="1"/>
  <c r="AC59" i="86" s="1"/>
  <c r="AB60" i="86" s="1"/>
  <c r="AX53" i="86"/>
  <c r="S53" i="86" s="1"/>
  <c r="AC53" i="86" s="1"/>
  <c r="AB54" i="86" s="1"/>
  <c r="AX47" i="86"/>
  <c r="S47" i="86" s="1"/>
  <c r="AC47" i="86" s="1"/>
  <c r="AB48" i="86" s="1"/>
  <c r="AX41" i="86"/>
  <c r="S41" i="86" s="1"/>
  <c r="AC41" i="86" s="1"/>
  <c r="AB42" i="86" s="1"/>
  <c r="AX35" i="86"/>
  <c r="S35" i="86" s="1"/>
  <c r="AC35" i="86" s="1"/>
  <c r="AB36" i="86" s="1"/>
  <c r="AX29" i="86"/>
  <c r="S29" i="86" s="1"/>
  <c r="AC29" i="86" s="1"/>
  <c r="AB30" i="86" s="1"/>
  <c r="AX23" i="86"/>
  <c r="S23" i="86" s="1"/>
  <c r="AC23" i="86" s="1"/>
  <c r="AB24" i="86" s="1"/>
  <c r="AX17" i="86"/>
  <c r="S17" i="86" s="1"/>
  <c r="AC17" i="86" s="1"/>
  <c r="AB18" i="86" s="1"/>
  <c r="AX11" i="86"/>
  <c r="S11" i="86" s="1"/>
  <c r="AC11" i="86" s="1"/>
  <c r="AB12" i="86" s="1"/>
  <c r="AX5" i="86"/>
  <c r="S5" i="86" s="1"/>
  <c r="AC5" i="86" s="1"/>
  <c r="AB6" i="86" s="1"/>
  <c r="AJ14" i="30"/>
  <c r="AK14" i="30"/>
  <c r="AT14" i="30" s="1"/>
  <c r="AS32" i="30"/>
  <c r="AL32" i="30"/>
  <c r="AU32" i="30" s="1"/>
  <c r="AS50" i="30"/>
  <c r="AL50" i="30"/>
  <c r="AU50" i="30" s="1"/>
  <c r="AS68" i="30"/>
  <c r="AL68" i="30"/>
  <c r="AU68" i="30" s="1"/>
  <c r="AX83" i="26"/>
  <c r="S83" i="26" s="1"/>
  <c r="AC83" i="26" s="1"/>
  <c r="AB84" i="26" s="1"/>
  <c r="AX77" i="26"/>
  <c r="S77" i="26" s="1"/>
  <c r="AC77" i="26" s="1"/>
  <c r="AB78" i="26" s="1"/>
  <c r="AX71" i="26"/>
  <c r="S71" i="26" s="1"/>
  <c r="AC71" i="26" s="1"/>
  <c r="AB72" i="26" s="1"/>
  <c r="AX65" i="26"/>
  <c r="S65" i="26" s="1"/>
  <c r="AC65" i="26" s="1"/>
  <c r="AB66" i="26" s="1"/>
  <c r="AX59" i="26"/>
  <c r="S59" i="26" s="1"/>
  <c r="AC59" i="26" s="1"/>
  <c r="AB60" i="26" s="1"/>
  <c r="AX53" i="26"/>
  <c r="S53" i="26" s="1"/>
  <c r="AC53" i="26" s="1"/>
  <c r="AB54" i="26" s="1"/>
  <c r="AX47" i="26"/>
  <c r="S47" i="26" s="1"/>
  <c r="AC47" i="26" s="1"/>
  <c r="AB48" i="26" s="1"/>
  <c r="AX41" i="26"/>
  <c r="S41" i="26" s="1"/>
  <c r="AC41" i="26" s="1"/>
  <c r="AB42" i="26" s="1"/>
  <c r="AX35" i="26"/>
  <c r="S35" i="26" s="1"/>
  <c r="AC35" i="26" s="1"/>
  <c r="AB36" i="26" s="1"/>
  <c r="AX29" i="26"/>
  <c r="S29" i="26" s="1"/>
  <c r="AC29" i="26" s="1"/>
  <c r="AB30" i="26" s="1"/>
  <c r="AX23" i="26"/>
  <c r="S23" i="26" s="1"/>
  <c r="AC23" i="26" s="1"/>
  <c r="AB24" i="26" s="1"/>
  <c r="AX17" i="26"/>
  <c r="S17" i="26" s="1"/>
  <c r="AC17" i="26" s="1"/>
  <c r="AB18" i="26" s="1"/>
  <c r="AX11" i="26"/>
  <c r="S11" i="26" s="1"/>
  <c r="AC11" i="26" s="1"/>
  <c r="AB12" i="26" s="1"/>
  <c r="AX5" i="26"/>
  <c r="S5" i="26" s="1"/>
  <c r="AC5" i="26" s="1"/>
  <c r="AB6" i="26" s="1"/>
  <c r="AS81" i="30"/>
  <c r="AL81" i="30"/>
  <c r="AU81" i="30" s="1"/>
  <c r="AS54" i="30"/>
  <c r="AL54" i="30"/>
  <c r="AU54" i="30" s="1"/>
  <c r="AE86" i="74"/>
  <c r="W87" i="74"/>
  <c r="AF86" i="74"/>
  <c r="AO86" i="74" s="1"/>
  <c r="AG86" i="74"/>
  <c r="AP86" i="74" s="1"/>
  <c r="AS24" i="30"/>
  <c r="AL24" i="30"/>
  <c r="AU24" i="30" s="1"/>
  <c r="AJ84" i="38"/>
  <c r="AK84" i="38"/>
  <c r="AT84" i="38" s="1"/>
  <c r="AJ78" i="38"/>
  <c r="AK78" i="38"/>
  <c r="AT78" i="38" s="1"/>
  <c r="AK72" i="38"/>
  <c r="AT72" i="38" s="1"/>
  <c r="AJ66" i="38"/>
  <c r="AK66" i="38"/>
  <c r="AT66" i="38" s="1"/>
  <c r="AJ60" i="38"/>
  <c r="AK60" i="38"/>
  <c r="AT60" i="38" s="1"/>
  <c r="AK54" i="38"/>
  <c r="AT54" i="38" s="1"/>
  <c r="AK48" i="38"/>
  <c r="AT48" i="38" s="1"/>
  <c r="AJ42" i="38"/>
  <c r="AK42" i="38"/>
  <c r="AT42" i="38" s="1"/>
  <c r="AJ36" i="38"/>
  <c r="AK36" i="38"/>
  <c r="AT36" i="38" s="1"/>
  <c r="AX29" i="38"/>
  <c r="S29" i="38" s="1"/>
  <c r="AC29" i="38" s="1"/>
  <c r="AB30" i="38" s="1"/>
  <c r="AX23" i="38"/>
  <c r="S23" i="38" s="1"/>
  <c r="AC23" i="38" s="1"/>
  <c r="AB24" i="38" s="1"/>
  <c r="AX17" i="38"/>
  <c r="S17" i="38" s="1"/>
  <c r="AC17" i="38" s="1"/>
  <c r="AB18" i="38" s="1"/>
  <c r="AX11" i="38"/>
  <c r="S11" i="38" s="1"/>
  <c r="AC11" i="38" s="1"/>
  <c r="AB12" i="38" s="1"/>
  <c r="AX5" i="38"/>
  <c r="S5" i="38" s="1"/>
  <c r="AC5" i="38" s="1"/>
  <c r="AB6" i="38" s="1"/>
  <c r="AS16" i="30"/>
  <c r="AL16" i="30"/>
  <c r="AU16" i="30" s="1"/>
  <c r="AS58" i="30"/>
  <c r="AL58" i="30"/>
  <c r="AU58" i="30" s="1"/>
  <c r="AX85" i="82"/>
  <c r="S85" i="82" s="1"/>
  <c r="AC85" i="82" s="1"/>
  <c r="AB86" i="82" s="1"/>
  <c r="AX78" i="82"/>
  <c r="S78" i="82" s="1"/>
  <c r="AC78" i="82" s="1"/>
  <c r="AB79" i="82" s="1"/>
  <c r="AX72" i="82"/>
  <c r="S72" i="82" s="1"/>
  <c r="AC72" i="82" s="1"/>
  <c r="AB73" i="82" s="1"/>
  <c r="AX66" i="82"/>
  <c r="S66" i="82" s="1"/>
  <c r="AC66" i="82" s="1"/>
  <c r="AB67" i="82" s="1"/>
  <c r="AX60" i="82"/>
  <c r="S60" i="82" s="1"/>
  <c r="AC60" i="82" s="1"/>
  <c r="AB61" i="82" s="1"/>
  <c r="AX54" i="82"/>
  <c r="S54" i="82" s="1"/>
  <c r="AC54" i="82" s="1"/>
  <c r="AB55" i="82" s="1"/>
  <c r="AX48" i="82"/>
  <c r="S48" i="82" s="1"/>
  <c r="AC48" i="82" s="1"/>
  <c r="AB49" i="82" s="1"/>
  <c r="AX42" i="82"/>
  <c r="S42" i="82" s="1"/>
  <c r="AC42" i="82" s="1"/>
  <c r="AB43" i="82" s="1"/>
  <c r="AX36" i="82"/>
  <c r="S36" i="82" s="1"/>
  <c r="AC36" i="82" s="1"/>
  <c r="AB37" i="82" s="1"/>
  <c r="AX30" i="82"/>
  <c r="S30" i="82" s="1"/>
  <c r="AC30" i="82" s="1"/>
  <c r="AB31" i="82" s="1"/>
  <c r="AX24" i="82"/>
  <c r="S24" i="82" s="1"/>
  <c r="AC24" i="82" s="1"/>
  <c r="AB25" i="82" s="1"/>
  <c r="AX18" i="82"/>
  <c r="S18" i="82" s="1"/>
  <c r="AC18" i="82" s="1"/>
  <c r="AB19" i="82" s="1"/>
  <c r="AX12" i="82"/>
  <c r="S12" i="82" s="1"/>
  <c r="AC12" i="82" s="1"/>
  <c r="AB13" i="82" s="1"/>
  <c r="AX6" i="82"/>
  <c r="S6" i="82" s="1"/>
  <c r="AC6" i="82" s="1"/>
  <c r="AB7" i="82" s="1"/>
  <c r="Y89" i="33"/>
  <c r="X89" i="33"/>
  <c r="Z89" i="33" s="1"/>
  <c r="AS6" i="30"/>
  <c r="AL6" i="30"/>
  <c r="AU6" i="30" s="1"/>
  <c r="AL89" i="30"/>
  <c r="AU89" i="30" s="1"/>
  <c r="AR89" i="30"/>
  <c r="AR91" i="30" s="1"/>
  <c r="X90" i="41"/>
  <c r="Y90" i="41"/>
  <c r="Z90" i="41" s="1"/>
  <c r="AS78" i="30"/>
  <c r="AL78" i="30"/>
  <c r="AU78" i="30" s="1"/>
  <c r="AK87" i="46"/>
  <c r="AT87" i="46" s="1"/>
  <c r="AJ87" i="46"/>
  <c r="AJ83" i="46"/>
  <c r="AK83" i="46"/>
  <c r="AT83" i="46" s="1"/>
  <c r="AJ77" i="46"/>
  <c r="AK77" i="46"/>
  <c r="AT77" i="46" s="1"/>
  <c r="AJ71" i="46"/>
  <c r="AK71" i="46"/>
  <c r="AT71" i="46" s="1"/>
  <c r="AJ65" i="46"/>
  <c r="AK65" i="46"/>
  <c r="AT65" i="46" s="1"/>
  <c r="AJ59" i="46"/>
  <c r="AK59" i="46"/>
  <c r="AT59" i="46" s="1"/>
  <c r="AJ53" i="46"/>
  <c r="AK53" i="46"/>
  <c r="AT53" i="46" s="1"/>
  <c r="AJ47" i="46"/>
  <c r="AK47" i="46"/>
  <c r="AT47" i="46" s="1"/>
  <c r="AJ41" i="46"/>
  <c r="AK41" i="46"/>
  <c r="AT41" i="46" s="1"/>
  <c r="AJ35" i="46"/>
  <c r="AK35" i="46"/>
  <c r="AT35" i="46" s="1"/>
  <c r="AJ29" i="46"/>
  <c r="AK29" i="46"/>
  <c r="AT29" i="46" s="1"/>
  <c r="AJ23" i="46"/>
  <c r="AK23" i="46"/>
  <c r="AT23" i="46" s="1"/>
  <c r="AJ17" i="46"/>
  <c r="AK17" i="46"/>
  <c r="AT17" i="46" s="1"/>
  <c r="AJ11" i="46"/>
  <c r="AK11" i="46"/>
  <c r="AT11" i="46" s="1"/>
  <c r="AS7" i="30"/>
  <c r="AL7" i="30"/>
  <c r="AU7" i="30" s="1"/>
  <c r="AS25" i="30"/>
  <c r="AL25" i="30"/>
  <c r="AU25" i="30" s="1"/>
  <c r="AS43" i="30"/>
  <c r="AL43" i="30"/>
  <c r="AU43" i="30" s="1"/>
  <c r="AS61" i="30"/>
  <c r="AL61" i="30"/>
  <c r="AU61" i="30" s="1"/>
  <c r="AS79" i="30"/>
  <c r="AL79" i="30"/>
  <c r="AU79" i="30" s="1"/>
  <c r="Y90" i="85"/>
  <c r="X90" i="85"/>
  <c r="Z90" i="85" s="1"/>
  <c r="AS8" i="30"/>
  <c r="AL8" i="30"/>
  <c r="AU8" i="30" s="1"/>
  <c r="AJ77" i="86"/>
  <c r="AK77" i="86"/>
  <c r="AT77" i="86" s="1"/>
  <c r="AJ35" i="86"/>
  <c r="AK35" i="86"/>
  <c r="AT35" i="86" s="1"/>
  <c r="AJ83" i="26"/>
  <c r="AK83" i="26"/>
  <c r="AT83" i="26" s="1"/>
  <c r="AJ53" i="26"/>
  <c r="AK53" i="26"/>
  <c r="AT53" i="26" s="1"/>
  <c r="AK41" i="26"/>
  <c r="AT41" i="26" s="1"/>
  <c r="AJ29" i="26"/>
  <c r="AK29" i="26"/>
  <c r="AT29" i="26" s="1"/>
  <c r="AJ17" i="26"/>
  <c r="AK17" i="26"/>
  <c r="AT17" i="26" s="1"/>
  <c r="AJ11" i="26"/>
  <c r="AK11" i="26"/>
  <c r="AT11" i="26" s="1"/>
  <c r="AS64" i="30"/>
  <c r="AL64" i="30"/>
  <c r="AU64" i="30" s="1"/>
  <c r="AE84" i="89"/>
  <c r="AG84" i="89"/>
  <c r="AP84" i="89" s="1"/>
  <c r="AF84" i="89"/>
  <c r="AO84" i="89" s="1"/>
  <c r="W85" i="89"/>
  <c r="AG89" i="93"/>
  <c r="AP89" i="93" s="1"/>
  <c r="AF89" i="93"/>
  <c r="AO89" i="93" s="1"/>
  <c r="AE89" i="93"/>
  <c r="W90" i="93"/>
  <c r="AF89" i="38"/>
  <c r="AO89" i="38" s="1"/>
  <c r="AO91" i="38" s="1"/>
  <c r="AE89" i="38"/>
  <c r="AX89" i="38"/>
  <c r="S89" i="38" s="1"/>
  <c r="AC89" i="38" s="1"/>
  <c r="AG89" i="38"/>
  <c r="AP89" i="38" s="1"/>
  <c r="AP91" i="38" s="1"/>
  <c r="AS15" i="30"/>
  <c r="AL15" i="30"/>
  <c r="AU15" i="30" s="1"/>
  <c r="AS33" i="30"/>
  <c r="AL33" i="30"/>
  <c r="AU33" i="30" s="1"/>
  <c r="AS51" i="30"/>
  <c r="AL51" i="30"/>
  <c r="AU51" i="30" s="1"/>
  <c r="AS69" i="30"/>
  <c r="AL69" i="30"/>
  <c r="AU69" i="30" s="1"/>
  <c r="AS52" i="30"/>
  <c r="AL52" i="30"/>
  <c r="AU52" i="30" s="1"/>
  <c r="AJ89" i="38"/>
  <c r="AS89" i="38" s="1"/>
  <c r="AJ83" i="38"/>
  <c r="AK83" i="38"/>
  <c r="AT83" i="38" s="1"/>
  <c r="AJ77" i="38"/>
  <c r="AK77" i="38"/>
  <c r="AT77" i="38" s="1"/>
  <c r="AJ71" i="38"/>
  <c r="AK71" i="38"/>
  <c r="AT71" i="38" s="1"/>
  <c r="AJ65" i="38"/>
  <c r="AK65" i="38"/>
  <c r="AT65" i="38" s="1"/>
  <c r="AJ59" i="38"/>
  <c r="AK59" i="38"/>
  <c r="AT59" i="38" s="1"/>
  <c r="AJ53" i="38"/>
  <c r="AK53" i="38"/>
  <c r="AT53" i="38" s="1"/>
  <c r="AJ47" i="38"/>
  <c r="AK47" i="38"/>
  <c r="AT47" i="38" s="1"/>
  <c r="AK41" i="38"/>
  <c r="AT41" i="38" s="1"/>
  <c r="AJ35" i="38"/>
  <c r="AK35" i="38"/>
  <c r="AT35" i="38" s="1"/>
  <c r="AJ29" i="38"/>
  <c r="AK29" i="38"/>
  <c r="AT29" i="38" s="1"/>
  <c r="AK23" i="38"/>
  <c r="AT23" i="38" s="1"/>
  <c r="AJ17" i="38"/>
  <c r="AK17" i="38"/>
  <c r="AT17" i="38" s="1"/>
  <c r="AK11" i="38"/>
  <c r="AT11" i="38" s="1"/>
  <c r="AE89" i="37"/>
  <c r="W90" i="37"/>
  <c r="AF89" i="37"/>
  <c r="AO89" i="37" s="1"/>
  <c r="AG89" i="37"/>
  <c r="AP89" i="37" s="1"/>
  <c r="AS36" i="30"/>
  <c r="AL36" i="30"/>
  <c r="AU36" i="30" s="1"/>
  <c r="AS23" i="30"/>
  <c r="AL23" i="30"/>
  <c r="AU23" i="30" s="1"/>
  <c r="AS41" i="30"/>
  <c r="AL41" i="30"/>
  <c r="AU41" i="30" s="1"/>
  <c r="AS59" i="30"/>
  <c r="AL59" i="30"/>
  <c r="AU59" i="30" s="1"/>
  <c r="AS77" i="30"/>
  <c r="AL77" i="30"/>
  <c r="AU77" i="30" s="1"/>
  <c r="AK84" i="82"/>
  <c r="AT84" i="82" s="1"/>
  <c r="AK78" i="82"/>
  <c r="AT78" i="82" s="1"/>
  <c r="AK72" i="82"/>
  <c r="AT72" i="82" s="1"/>
  <c r="AJ72" i="82"/>
  <c r="AK66" i="82"/>
  <c r="AT66" i="82" s="1"/>
  <c r="AJ66" i="82"/>
  <c r="AK60" i="82"/>
  <c r="AT60" i="82" s="1"/>
  <c r="AK54" i="82"/>
  <c r="AT54" i="82" s="1"/>
  <c r="AK48" i="82"/>
  <c r="AT48" i="82" s="1"/>
  <c r="AK36" i="82"/>
  <c r="AT36" i="82" s="1"/>
  <c r="AJ36" i="82"/>
  <c r="AJ30" i="82"/>
  <c r="AK30" i="82"/>
  <c r="AT30" i="82" s="1"/>
  <c r="AK24" i="82"/>
  <c r="AT24" i="82" s="1"/>
  <c r="AJ24" i="82"/>
  <c r="AK18" i="82"/>
  <c r="AT18" i="82" s="1"/>
  <c r="AK12" i="82"/>
  <c r="AT12" i="82" s="1"/>
  <c r="AK6" i="82"/>
  <c r="AT6" i="82" s="1"/>
  <c r="AN88" i="33"/>
  <c r="AI88" i="33"/>
  <c r="AR86" i="45"/>
  <c r="X91" i="81"/>
  <c r="Y91" i="81"/>
  <c r="AJ88" i="46"/>
  <c r="AK88" i="46"/>
  <c r="AT88" i="46" s="1"/>
  <c r="AJ82" i="46"/>
  <c r="AK82" i="46"/>
  <c r="AT82" i="46" s="1"/>
  <c r="AJ76" i="46"/>
  <c r="AK76" i="46"/>
  <c r="AT76" i="46" s="1"/>
  <c r="AJ70" i="46"/>
  <c r="AK70" i="46"/>
  <c r="AT70" i="46" s="1"/>
  <c r="AJ64" i="46"/>
  <c r="AK64" i="46"/>
  <c r="AT64" i="46" s="1"/>
  <c r="AJ58" i="46"/>
  <c r="AK58" i="46"/>
  <c r="AT58" i="46" s="1"/>
  <c r="AJ52" i="46"/>
  <c r="AK52" i="46"/>
  <c r="AT52" i="46" s="1"/>
  <c r="AJ46" i="46"/>
  <c r="AK46" i="46"/>
  <c r="AT46" i="46" s="1"/>
  <c r="AJ40" i="46"/>
  <c r="AK40" i="46"/>
  <c r="AT40" i="46" s="1"/>
  <c r="AJ34" i="46"/>
  <c r="AK34" i="46"/>
  <c r="AT34" i="46" s="1"/>
  <c r="AJ28" i="46"/>
  <c r="AK28" i="46"/>
  <c r="AT28" i="46" s="1"/>
  <c r="AJ16" i="46"/>
  <c r="AK16" i="46"/>
  <c r="AT16" i="46" s="1"/>
  <c r="AJ10" i="46"/>
  <c r="AK10" i="46"/>
  <c r="AT10" i="46" s="1"/>
  <c r="AK5" i="46"/>
  <c r="AT5" i="46" s="1"/>
  <c r="AJ5" i="46"/>
  <c r="AI89" i="85"/>
  <c r="AN89" i="85"/>
  <c r="AS82" i="30"/>
  <c r="AL82" i="30"/>
  <c r="AU82" i="30" s="1"/>
  <c r="AK83" i="86"/>
  <c r="AT83" i="86" s="1"/>
  <c r="AJ53" i="86"/>
  <c r="AK53" i="86"/>
  <c r="AT53" i="86" s="1"/>
  <c r="AK11" i="86"/>
  <c r="AT11" i="86" s="1"/>
  <c r="AK88" i="26"/>
  <c r="AT88" i="26" s="1"/>
  <c r="AJ59" i="26"/>
  <c r="AK59" i="26"/>
  <c r="AT59" i="26" s="1"/>
  <c r="AJ47" i="26"/>
  <c r="AK47" i="26"/>
  <c r="AT47" i="26" s="1"/>
  <c r="AH89" i="78"/>
  <c r="AQ89" i="78" s="1"/>
  <c r="AQ91" i="78" s="1"/>
  <c r="AZ3" i="78"/>
  <c r="AX5" i="78" s="1"/>
  <c r="S5" i="78" s="1"/>
  <c r="AC5" i="78" s="1"/>
  <c r="AB6" i="78" s="1"/>
  <c r="AX38" i="78"/>
  <c r="S38" i="78" s="1"/>
  <c r="AC38" i="78" s="1"/>
  <c r="AB39" i="78" s="1"/>
  <c r="AX87" i="78"/>
  <c r="S87" i="78" s="1"/>
  <c r="AC87" i="78" s="1"/>
  <c r="AB88" i="78" s="1"/>
  <c r="AX84" i="86"/>
  <c r="S84" i="86" s="1"/>
  <c r="AC84" i="86" s="1"/>
  <c r="AB85" i="86" s="1"/>
  <c r="AX81" i="86"/>
  <c r="S81" i="86" s="1"/>
  <c r="AC81" i="86" s="1"/>
  <c r="AB82" i="86" s="1"/>
  <c r="AX75" i="86"/>
  <c r="S75" i="86" s="1"/>
  <c r="AC75" i="86" s="1"/>
  <c r="AB76" i="86" s="1"/>
  <c r="AX69" i="86"/>
  <c r="S69" i="86" s="1"/>
  <c r="AC69" i="86" s="1"/>
  <c r="AB70" i="86" s="1"/>
  <c r="AX63" i="86"/>
  <c r="S63" i="86" s="1"/>
  <c r="AC63" i="86" s="1"/>
  <c r="AB64" i="86" s="1"/>
  <c r="AX57" i="86"/>
  <c r="S57" i="86" s="1"/>
  <c r="AC57" i="86" s="1"/>
  <c r="AB58" i="86" s="1"/>
  <c r="AX51" i="86"/>
  <c r="S51" i="86" s="1"/>
  <c r="AC51" i="86" s="1"/>
  <c r="AB52" i="86" s="1"/>
  <c r="AX45" i="86"/>
  <c r="S45" i="86" s="1"/>
  <c r="AC45" i="86" s="1"/>
  <c r="AB46" i="86" s="1"/>
  <c r="AX39" i="86"/>
  <c r="S39" i="86" s="1"/>
  <c r="AC39" i="86" s="1"/>
  <c r="AB40" i="86" s="1"/>
  <c r="AX33" i="86"/>
  <c r="S33" i="86" s="1"/>
  <c r="AC33" i="86" s="1"/>
  <c r="AB34" i="86" s="1"/>
  <c r="AX27" i="86"/>
  <c r="S27" i="86" s="1"/>
  <c r="AC27" i="86" s="1"/>
  <c r="AB28" i="86" s="1"/>
  <c r="AX21" i="86"/>
  <c r="S21" i="86" s="1"/>
  <c r="AC21" i="86" s="1"/>
  <c r="AB22" i="86" s="1"/>
  <c r="AX15" i="86"/>
  <c r="S15" i="86" s="1"/>
  <c r="AC15" i="86" s="1"/>
  <c r="AB16" i="86" s="1"/>
  <c r="AX9" i="86"/>
  <c r="S9" i="86" s="1"/>
  <c r="AC9" i="86" s="1"/>
  <c r="AB10" i="86" s="1"/>
  <c r="AX4" i="86"/>
  <c r="S4" i="86" s="1"/>
  <c r="AC4" i="86" s="1"/>
  <c r="AB5" i="86" s="1"/>
  <c r="Y87" i="29"/>
  <c r="X87" i="29"/>
  <c r="AS20" i="30"/>
  <c r="AL20" i="30"/>
  <c r="AU20" i="30" s="1"/>
  <c r="AS38" i="30"/>
  <c r="AL38" i="30"/>
  <c r="AU38" i="30" s="1"/>
  <c r="AS56" i="30"/>
  <c r="AL56" i="30"/>
  <c r="AU56" i="30" s="1"/>
  <c r="AS74" i="30"/>
  <c r="AL74" i="30"/>
  <c r="AU74" i="30" s="1"/>
  <c r="AX86" i="26"/>
  <c r="S86" i="26" s="1"/>
  <c r="AC86" i="26" s="1"/>
  <c r="AB87" i="26" s="1"/>
  <c r="AX81" i="26"/>
  <c r="S81" i="26" s="1"/>
  <c r="AC81" i="26" s="1"/>
  <c r="AB82" i="26" s="1"/>
  <c r="AX75" i="26"/>
  <c r="S75" i="26" s="1"/>
  <c r="AC75" i="26" s="1"/>
  <c r="AB76" i="26" s="1"/>
  <c r="AX69" i="26"/>
  <c r="S69" i="26" s="1"/>
  <c r="AC69" i="26" s="1"/>
  <c r="AB70" i="26" s="1"/>
  <c r="AX63" i="26"/>
  <c r="S63" i="26" s="1"/>
  <c r="AC63" i="26" s="1"/>
  <c r="AB64" i="26" s="1"/>
  <c r="AX57" i="26"/>
  <c r="S57" i="26" s="1"/>
  <c r="AC57" i="26" s="1"/>
  <c r="AB58" i="26" s="1"/>
  <c r="AX51" i="26"/>
  <c r="S51" i="26" s="1"/>
  <c r="AC51" i="26" s="1"/>
  <c r="AB52" i="26" s="1"/>
  <c r="AX45" i="26"/>
  <c r="S45" i="26" s="1"/>
  <c r="AC45" i="26" s="1"/>
  <c r="AB46" i="26" s="1"/>
  <c r="AX39" i="26"/>
  <c r="S39" i="26" s="1"/>
  <c r="AC39" i="26" s="1"/>
  <c r="AB40" i="26" s="1"/>
  <c r="AX33" i="26"/>
  <c r="S33" i="26" s="1"/>
  <c r="AC33" i="26" s="1"/>
  <c r="AB34" i="26" s="1"/>
  <c r="AX27" i="26"/>
  <c r="S27" i="26" s="1"/>
  <c r="AC27" i="26" s="1"/>
  <c r="AB28" i="26" s="1"/>
  <c r="AX21" i="26"/>
  <c r="S21" i="26" s="1"/>
  <c r="AC21" i="26" s="1"/>
  <c r="AB22" i="26" s="1"/>
  <c r="AX15" i="26"/>
  <c r="S15" i="26" s="1"/>
  <c r="AC15" i="26" s="1"/>
  <c r="AB16" i="26" s="1"/>
  <c r="AX9" i="26"/>
  <c r="S9" i="26" s="1"/>
  <c r="AC9" i="26" s="1"/>
  <c r="AB10" i="26" s="1"/>
  <c r="AX4" i="26"/>
  <c r="S4" i="26" s="1"/>
  <c r="AC4" i="26" s="1"/>
  <c r="AB5" i="26" s="1"/>
  <c r="AS10" i="30"/>
  <c r="AL10" i="30"/>
  <c r="AU10" i="30" s="1"/>
  <c r="AS3" i="30"/>
  <c r="AL3" i="30"/>
  <c r="AU3" i="30" s="1"/>
  <c r="AS48" i="30"/>
  <c r="AL48" i="30"/>
  <c r="AU48" i="30" s="1"/>
  <c r="AJ86" i="38"/>
  <c r="AK86" i="38"/>
  <c r="AT86" i="38" s="1"/>
  <c r="AJ82" i="38"/>
  <c r="AK82" i="38"/>
  <c r="AT82" i="38" s="1"/>
  <c r="AJ76" i="38"/>
  <c r="AK76" i="38"/>
  <c r="AT76" i="38" s="1"/>
  <c r="AJ70" i="38"/>
  <c r="AK70" i="38"/>
  <c r="AT70" i="38" s="1"/>
  <c r="AJ64" i="38"/>
  <c r="AK64" i="38"/>
  <c r="AT64" i="38" s="1"/>
  <c r="AJ58" i="38"/>
  <c r="AK58" i="38"/>
  <c r="AT58" i="38" s="1"/>
  <c r="AJ52" i="38"/>
  <c r="AK52" i="38"/>
  <c r="AT52" i="38" s="1"/>
  <c r="AJ46" i="38"/>
  <c r="AJ40" i="38"/>
  <c r="AK40" i="38"/>
  <c r="AT40" i="38" s="1"/>
  <c r="AJ28" i="38"/>
  <c r="AJ22" i="38"/>
  <c r="AK22" i="38"/>
  <c r="AT22" i="38" s="1"/>
  <c r="AK16" i="38"/>
  <c r="AT16" i="38" s="1"/>
  <c r="AJ10" i="38"/>
  <c r="AK10" i="38"/>
  <c r="AT10" i="38" s="1"/>
  <c r="AS22" i="30"/>
  <c r="AL22" i="30"/>
  <c r="AU22" i="30" s="1"/>
  <c r="AS76" i="30"/>
  <c r="AL76" i="30"/>
  <c r="AU76" i="30" s="1"/>
  <c r="AG89" i="46"/>
  <c r="AP89" i="46" s="1"/>
  <c r="AP91" i="46" s="1"/>
  <c r="AF89" i="46"/>
  <c r="AO89" i="46" s="1"/>
  <c r="AO91" i="46" s="1"/>
  <c r="AE89" i="46"/>
  <c r="AX89" i="46"/>
  <c r="S89" i="46" s="1"/>
  <c r="AC89" i="46" s="1"/>
  <c r="AK87" i="82"/>
  <c r="AT87" i="82" s="1"/>
  <c r="AJ83" i="82"/>
  <c r="AK83" i="82"/>
  <c r="AT83" i="82" s="1"/>
  <c r="AJ77" i="82"/>
  <c r="AK77" i="82"/>
  <c r="AT77" i="82" s="1"/>
  <c r="AK71" i="82"/>
  <c r="AT71" i="82" s="1"/>
  <c r="AJ65" i="82"/>
  <c r="AK65" i="82"/>
  <c r="AT65" i="82" s="1"/>
  <c r="AJ59" i="82"/>
  <c r="AK59" i="82"/>
  <c r="AT59" i="82" s="1"/>
  <c r="AJ53" i="82"/>
  <c r="AK53" i="82"/>
  <c r="AT53" i="82" s="1"/>
  <c r="AJ47" i="82"/>
  <c r="AK47" i="82"/>
  <c r="AT47" i="82" s="1"/>
  <c r="AX40" i="82"/>
  <c r="S40" i="82" s="1"/>
  <c r="AC40" i="82" s="1"/>
  <c r="AB41" i="82" s="1"/>
  <c r="AX34" i="82"/>
  <c r="S34" i="82" s="1"/>
  <c r="AC34" i="82" s="1"/>
  <c r="AB35" i="82" s="1"/>
  <c r="AX28" i="82"/>
  <c r="S28" i="82" s="1"/>
  <c r="AC28" i="82" s="1"/>
  <c r="AB29" i="82" s="1"/>
  <c r="AX22" i="82"/>
  <c r="S22" i="82" s="1"/>
  <c r="AC22" i="82" s="1"/>
  <c r="AB23" i="82" s="1"/>
  <c r="AX16" i="82"/>
  <c r="S16" i="82" s="1"/>
  <c r="AC16" i="82" s="1"/>
  <c r="AB17" i="82" s="1"/>
  <c r="AX10" i="82"/>
  <c r="S10" i="82" s="1"/>
  <c r="AC10" i="82" s="1"/>
  <c r="AB11" i="82" s="1"/>
  <c r="AX4" i="82"/>
  <c r="S4" i="82" s="1"/>
  <c r="AC4" i="82" s="1"/>
  <c r="AB5" i="82" s="1"/>
  <c r="AS42" i="30"/>
  <c r="AL42" i="30"/>
  <c r="AU42" i="30" s="1"/>
  <c r="AI89" i="41"/>
  <c r="AN89" i="41"/>
  <c r="AJ85" i="46"/>
  <c r="AK85" i="46"/>
  <c r="AT85" i="46" s="1"/>
  <c r="AK81" i="46"/>
  <c r="AT81" i="46" s="1"/>
  <c r="AJ81" i="46"/>
  <c r="AK75" i="46"/>
  <c r="AT75" i="46" s="1"/>
  <c r="AJ75" i="46"/>
  <c r="AK69" i="46"/>
  <c r="AT69" i="46" s="1"/>
  <c r="AJ69" i="46"/>
  <c r="AK63" i="46"/>
  <c r="AT63" i="46" s="1"/>
  <c r="AJ63" i="46"/>
  <c r="AK57" i="46"/>
  <c r="AT57" i="46" s="1"/>
  <c r="AJ57" i="46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K15" i="46"/>
  <c r="AT15" i="46" s="1"/>
  <c r="AJ15" i="46"/>
  <c r="AB4" i="46"/>
  <c r="AJ3" i="46"/>
  <c r="AR85" i="74"/>
  <c r="AJ13" i="30"/>
  <c r="AS31" i="30"/>
  <c r="AL31" i="30"/>
  <c r="AU31" i="30" s="1"/>
  <c r="AS49" i="30"/>
  <c r="AL49" i="30"/>
  <c r="AU49" i="30" s="1"/>
  <c r="AS67" i="30"/>
  <c r="AL67" i="30"/>
  <c r="AU67" i="30" s="1"/>
  <c r="AJ71" i="86"/>
  <c r="AK71" i="86"/>
  <c r="AT71" i="86" s="1"/>
  <c r="AK41" i="86"/>
  <c r="AT41" i="86" s="1"/>
  <c r="AX80" i="86"/>
  <c r="S80" i="86" s="1"/>
  <c r="AC80" i="86" s="1"/>
  <c r="AB81" i="86" s="1"/>
  <c r="AX50" i="86"/>
  <c r="S50" i="86" s="1"/>
  <c r="AC50" i="86" s="1"/>
  <c r="AB51" i="86" s="1"/>
  <c r="AX26" i="86"/>
  <c r="S26" i="86" s="1"/>
  <c r="AC26" i="86" s="1"/>
  <c r="AB27" i="86" s="1"/>
  <c r="AX20" i="86"/>
  <c r="S20" i="86" s="1"/>
  <c r="AC20" i="86" s="1"/>
  <c r="AB21" i="86" s="1"/>
  <c r="AX8" i="86"/>
  <c r="S8" i="86" s="1"/>
  <c r="AC8" i="86" s="1"/>
  <c r="AB9" i="86" s="1"/>
  <c r="AX3" i="86"/>
  <c r="S3" i="86" s="1"/>
  <c r="AC3" i="86" s="1"/>
  <c r="AF88" i="34"/>
  <c r="AO88" i="34" s="1"/>
  <c r="AE88" i="34"/>
  <c r="W89" i="34"/>
  <c r="AG88" i="34"/>
  <c r="AP88" i="34" s="1"/>
  <c r="AN86" i="29"/>
  <c r="AI86" i="29"/>
  <c r="AX84" i="26"/>
  <c r="S84" i="26" s="1"/>
  <c r="AC84" i="26" s="1"/>
  <c r="AB85" i="26" s="1"/>
  <c r="AX80" i="26"/>
  <c r="S80" i="26" s="1"/>
  <c r="AC80" i="26" s="1"/>
  <c r="AB81" i="26" s="1"/>
  <c r="AX74" i="26"/>
  <c r="S74" i="26" s="1"/>
  <c r="AC74" i="26" s="1"/>
  <c r="AB75" i="26" s="1"/>
  <c r="AX68" i="26"/>
  <c r="S68" i="26" s="1"/>
  <c r="AC68" i="26" s="1"/>
  <c r="AB69" i="26" s="1"/>
  <c r="AX62" i="26"/>
  <c r="S62" i="26" s="1"/>
  <c r="AC62" i="26" s="1"/>
  <c r="AB63" i="26" s="1"/>
  <c r="AX56" i="26"/>
  <c r="S56" i="26" s="1"/>
  <c r="AC56" i="26" s="1"/>
  <c r="AB57" i="26" s="1"/>
  <c r="AX50" i="26"/>
  <c r="S50" i="26" s="1"/>
  <c r="AC50" i="26" s="1"/>
  <c r="AB51" i="26" s="1"/>
  <c r="AX44" i="26"/>
  <c r="S44" i="26" s="1"/>
  <c r="AC44" i="26" s="1"/>
  <c r="AB45" i="26" s="1"/>
  <c r="AX38" i="26"/>
  <c r="S38" i="26" s="1"/>
  <c r="AC38" i="26" s="1"/>
  <c r="AB39" i="26" s="1"/>
  <c r="AX32" i="26"/>
  <c r="S32" i="26" s="1"/>
  <c r="AC32" i="26" s="1"/>
  <c r="AB33" i="26" s="1"/>
  <c r="AX26" i="26"/>
  <c r="S26" i="26" s="1"/>
  <c r="AC26" i="26" s="1"/>
  <c r="AB27" i="26" s="1"/>
  <c r="AX20" i="26"/>
  <c r="S20" i="26" s="1"/>
  <c r="AC20" i="26" s="1"/>
  <c r="AB21" i="26" s="1"/>
  <c r="AX14" i="26"/>
  <c r="S14" i="26" s="1"/>
  <c r="AC14" i="26" s="1"/>
  <c r="AB15" i="26" s="1"/>
  <c r="AX8" i="26"/>
  <c r="S8" i="26" s="1"/>
  <c r="AC8" i="26" s="1"/>
  <c r="AB9" i="26" s="1"/>
  <c r="AX3" i="26"/>
  <c r="S3" i="26" s="1"/>
  <c r="AC3" i="26" s="1"/>
  <c r="AS34" i="30"/>
  <c r="AL34" i="30"/>
  <c r="AU34" i="30" s="1"/>
  <c r="AJ4" i="30"/>
  <c r="AK4" i="30"/>
  <c r="AT4" i="30" s="1"/>
  <c r="AT91" i="30" s="1"/>
  <c r="AS21" i="30"/>
  <c r="AL21" i="30"/>
  <c r="AU21" i="30" s="1"/>
  <c r="AS39" i="30"/>
  <c r="AL39" i="30"/>
  <c r="AU39" i="30" s="1"/>
  <c r="AS57" i="30"/>
  <c r="AL57" i="30"/>
  <c r="AU57" i="30" s="1"/>
  <c r="AS75" i="30"/>
  <c r="AL75" i="30"/>
  <c r="AU75" i="30" s="1"/>
  <c r="AS70" i="30"/>
  <c r="AL70" i="30"/>
  <c r="AU70" i="30" s="1"/>
  <c r="AJ87" i="38"/>
  <c r="AK87" i="38"/>
  <c r="AT87" i="38" s="1"/>
  <c r="AJ81" i="38"/>
  <c r="AK81" i="38"/>
  <c r="AT81" i="38" s="1"/>
  <c r="AJ75" i="38"/>
  <c r="AK75" i="38"/>
  <c r="AT75" i="38" s="1"/>
  <c r="AJ69" i="38"/>
  <c r="AK69" i="38"/>
  <c r="AT69" i="38" s="1"/>
  <c r="AJ63" i="38"/>
  <c r="AK63" i="38"/>
  <c r="AT63" i="38" s="1"/>
  <c r="AJ57" i="38"/>
  <c r="AK57" i="38"/>
  <c r="AT57" i="38" s="1"/>
  <c r="AJ51" i="38"/>
  <c r="AK51" i="38"/>
  <c r="AT51" i="38" s="1"/>
  <c r="AK45" i="38"/>
  <c r="AT45" i="38" s="1"/>
  <c r="AJ39" i="38"/>
  <c r="AK39" i="38"/>
  <c r="AT39" i="38" s="1"/>
  <c r="AJ33" i="38"/>
  <c r="AK27" i="38"/>
  <c r="AT27" i="38" s="1"/>
  <c r="AJ21" i="38"/>
  <c r="AK21" i="38"/>
  <c r="AT21" i="38" s="1"/>
  <c r="AJ15" i="38"/>
  <c r="AK15" i="38"/>
  <c r="AT15" i="38" s="1"/>
  <c r="AJ9" i="38"/>
  <c r="AK9" i="38"/>
  <c r="AT9" i="38" s="1"/>
  <c r="AS66" i="30"/>
  <c r="AL66" i="30"/>
  <c r="AU66" i="30" s="1"/>
  <c r="AS11" i="30"/>
  <c r="AL11" i="30"/>
  <c r="AU11" i="30" s="1"/>
  <c r="AS29" i="30"/>
  <c r="AL29" i="30"/>
  <c r="AU29" i="30" s="1"/>
  <c r="AS47" i="30"/>
  <c r="AL47" i="30"/>
  <c r="AU47" i="30" s="1"/>
  <c r="AS65" i="30"/>
  <c r="AL65" i="30"/>
  <c r="AU65" i="30" s="1"/>
  <c r="AS83" i="30"/>
  <c r="AL83" i="30"/>
  <c r="AU83" i="30" s="1"/>
  <c r="AJ89" i="82"/>
  <c r="AS89" i="82" s="1"/>
  <c r="AK89" i="82"/>
  <c r="AT89" i="82" s="1"/>
  <c r="AJ82" i="82"/>
  <c r="AK82" i="82"/>
  <c r="AT82" i="82" s="1"/>
  <c r="AK76" i="82"/>
  <c r="AT76" i="82" s="1"/>
  <c r="AJ76" i="82"/>
  <c r="AJ70" i="82"/>
  <c r="AK70" i="82"/>
  <c r="AT70" i="82" s="1"/>
  <c r="AJ64" i="82"/>
  <c r="AK64" i="82"/>
  <c r="AT64" i="82" s="1"/>
  <c r="AK58" i="82"/>
  <c r="AT58" i="82" s="1"/>
  <c r="AJ58" i="82"/>
  <c r="AJ52" i="82"/>
  <c r="AK52" i="82"/>
  <c r="AT52" i="82" s="1"/>
  <c r="AJ46" i="82"/>
  <c r="AK46" i="82"/>
  <c r="AT46" i="82" s="1"/>
  <c r="AK40" i="82"/>
  <c r="AT40" i="82" s="1"/>
  <c r="AK34" i="82"/>
  <c r="AT34" i="82" s="1"/>
  <c r="AJ28" i="82"/>
  <c r="AK28" i="82"/>
  <c r="AT28" i="82" s="1"/>
  <c r="AK22" i="82"/>
  <c r="AT22" i="82" s="1"/>
  <c r="AK16" i="82"/>
  <c r="AT16" i="82" s="1"/>
  <c r="AJ10" i="82"/>
  <c r="AK10" i="82"/>
  <c r="AT10" i="82" s="1"/>
  <c r="AI90" i="81"/>
  <c r="AN90" i="81"/>
  <c r="AI89" i="86"/>
  <c r="AN89" i="86"/>
  <c r="AN91" i="86" s="1"/>
  <c r="AJ86" i="46"/>
  <c r="AK86" i="46"/>
  <c r="AT86" i="46" s="1"/>
  <c r="AJ80" i="46"/>
  <c r="AK80" i="46"/>
  <c r="AT80" i="46" s="1"/>
  <c r="AJ74" i="46"/>
  <c r="AK74" i="46"/>
  <c r="AT74" i="46" s="1"/>
  <c r="AJ68" i="46"/>
  <c r="AK68" i="46"/>
  <c r="AT68" i="46" s="1"/>
  <c r="AJ62" i="46"/>
  <c r="AK62" i="46"/>
  <c r="AT62" i="46" s="1"/>
  <c r="AJ56" i="46"/>
  <c r="AK56" i="46"/>
  <c r="AT56" i="46" s="1"/>
  <c r="AJ50" i="46"/>
  <c r="AK50" i="46"/>
  <c r="AT50" i="46" s="1"/>
  <c r="AJ44" i="46"/>
  <c r="AK44" i="46"/>
  <c r="AT44" i="46" s="1"/>
  <c r="AJ38" i="46"/>
  <c r="AK38" i="46"/>
  <c r="AT38" i="46" s="1"/>
  <c r="AJ32" i="46"/>
  <c r="AK32" i="46"/>
  <c r="AT32" i="46" s="1"/>
  <c r="AJ26" i="46"/>
  <c r="AK26" i="46"/>
  <c r="AT26" i="46" s="1"/>
  <c r="AJ20" i="46"/>
  <c r="AK20" i="46"/>
  <c r="AT20" i="46" s="1"/>
  <c r="AJ14" i="46"/>
  <c r="AK14" i="46"/>
  <c r="AT14" i="46" s="1"/>
  <c r="AK8" i="46"/>
  <c r="AT8" i="46" s="1"/>
  <c r="AS86" i="30"/>
  <c r="AL86" i="30"/>
  <c r="AU86" i="30" s="1"/>
  <c r="AS12" i="30"/>
  <c r="AL12" i="30"/>
  <c r="AU12" i="30" s="1"/>
  <c r="AJ65" i="86"/>
  <c r="AK65" i="86"/>
  <c r="AT65" i="86" s="1"/>
  <c r="AJ29" i="86"/>
  <c r="AK29" i="86"/>
  <c r="AT29" i="86" s="1"/>
  <c r="AJ71" i="26"/>
  <c r="AK71" i="26"/>
  <c r="AT71" i="26" s="1"/>
  <c r="AX86" i="86"/>
  <c r="S86" i="86" s="1"/>
  <c r="AC86" i="86" s="1"/>
  <c r="AB87" i="86" s="1"/>
  <c r="AX74" i="86"/>
  <c r="S74" i="86" s="1"/>
  <c r="AC74" i="86" s="1"/>
  <c r="AB75" i="86" s="1"/>
  <c r="AX56" i="86"/>
  <c r="S56" i="86" s="1"/>
  <c r="AC56" i="86" s="1"/>
  <c r="AB57" i="86" s="1"/>
  <c r="AX32" i="86"/>
  <c r="S32" i="86" s="1"/>
  <c r="AC32" i="86" s="1"/>
  <c r="AB33" i="86" s="1"/>
  <c r="AX14" i="86"/>
  <c r="S14" i="86" s="1"/>
  <c r="AC14" i="86" s="1"/>
  <c r="AB15" i="86" s="1"/>
  <c r="AH87" i="45"/>
  <c r="AQ87" i="45" s="1"/>
  <c r="AX87" i="86"/>
  <c r="S87" i="86" s="1"/>
  <c r="AC87" i="86" s="1"/>
  <c r="AB88" i="86" s="1"/>
  <c r="AX79" i="86"/>
  <c r="S79" i="86" s="1"/>
  <c r="AC79" i="86" s="1"/>
  <c r="AB80" i="86" s="1"/>
  <c r="AX73" i="86"/>
  <c r="S73" i="86" s="1"/>
  <c r="AC73" i="86" s="1"/>
  <c r="AB74" i="86" s="1"/>
  <c r="AX67" i="86"/>
  <c r="S67" i="86" s="1"/>
  <c r="AC67" i="86" s="1"/>
  <c r="AB68" i="86" s="1"/>
  <c r="AX61" i="86"/>
  <c r="S61" i="86" s="1"/>
  <c r="AC61" i="86" s="1"/>
  <c r="AB62" i="86" s="1"/>
  <c r="AX55" i="86"/>
  <c r="S55" i="86" s="1"/>
  <c r="AC55" i="86" s="1"/>
  <c r="AB56" i="86" s="1"/>
  <c r="AX49" i="86"/>
  <c r="S49" i="86" s="1"/>
  <c r="AC49" i="86" s="1"/>
  <c r="AB50" i="86" s="1"/>
  <c r="AX43" i="86"/>
  <c r="S43" i="86" s="1"/>
  <c r="AC43" i="86" s="1"/>
  <c r="AB44" i="86" s="1"/>
  <c r="AX37" i="86"/>
  <c r="S37" i="86" s="1"/>
  <c r="AC37" i="86" s="1"/>
  <c r="AB38" i="86" s="1"/>
  <c r="AX31" i="86"/>
  <c r="S31" i="86" s="1"/>
  <c r="AC31" i="86" s="1"/>
  <c r="AB32" i="86" s="1"/>
  <c r="AX25" i="86"/>
  <c r="S25" i="86" s="1"/>
  <c r="AC25" i="86" s="1"/>
  <c r="AB26" i="86" s="1"/>
  <c r="AX19" i="86"/>
  <c r="S19" i="86" s="1"/>
  <c r="AC19" i="86" s="1"/>
  <c r="AB20" i="86" s="1"/>
  <c r="AX13" i="86"/>
  <c r="S13" i="86" s="1"/>
  <c r="AC13" i="86" s="1"/>
  <c r="AB14" i="86" s="1"/>
  <c r="AX7" i="86"/>
  <c r="S7" i="86" s="1"/>
  <c r="AC7" i="86" s="1"/>
  <c r="AB8" i="86" s="1"/>
  <c r="AG90" i="73"/>
  <c r="AP90" i="73" s="1"/>
  <c r="AF90" i="73"/>
  <c r="AO90" i="73" s="1"/>
  <c r="AE90" i="73"/>
  <c r="W91" i="73"/>
  <c r="AS26" i="30"/>
  <c r="AL26" i="30"/>
  <c r="AU26" i="30" s="1"/>
  <c r="AS44" i="30"/>
  <c r="AL44" i="30"/>
  <c r="AU44" i="30" s="1"/>
  <c r="AS62" i="30"/>
  <c r="AL62" i="30"/>
  <c r="AU62" i="30" s="1"/>
  <c r="AS80" i="30"/>
  <c r="AL80" i="30"/>
  <c r="AU80" i="30" s="1"/>
  <c r="AX85" i="26"/>
  <c r="S85" i="26" s="1"/>
  <c r="AC85" i="26" s="1"/>
  <c r="AB86" i="26" s="1"/>
  <c r="AX79" i="26"/>
  <c r="S79" i="26" s="1"/>
  <c r="AC79" i="26" s="1"/>
  <c r="AB80" i="26" s="1"/>
  <c r="AX73" i="26"/>
  <c r="S73" i="26" s="1"/>
  <c r="AC73" i="26" s="1"/>
  <c r="AB74" i="26" s="1"/>
  <c r="AX67" i="26"/>
  <c r="S67" i="26" s="1"/>
  <c r="AC67" i="26" s="1"/>
  <c r="AB68" i="26" s="1"/>
  <c r="AX61" i="26"/>
  <c r="S61" i="26" s="1"/>
  <c r="AC61" i="26" s="1"/>
  <c r="AB62" i="26" s="1"/>
  <c r="AX55" i="26"/>
  <c r="S55" i="26" s="1"/>
  <c r="AC55" i="26" s="1"/>
  <c r="AB56" i="26" s="1"/>
  <c r="AX49" i="26"/>
  <c r="S49" i="26" s="1"/>
  <c r="AC49" i="26" s="1"/>
  <c r="AB50" i="26" s="1"/>
  <c r="AX43" i="26"/>
  <c r="S43" i="26" s="1"/>
  <c r="AC43" i="26" s="1"/>
  <c r="AB44" i="26" s="1"/>
  <c r="AX37" i="26"/>
  <c r="S37" i="26" s="1"/>
  <c r="AC37" i="26" s="1"/>
  <c r="AB38" i="26" s="1"/>
  <c r="AX31" i="26"/>
  <c r="S31" i="26" s="1"/>
  <c r="AC31" i="26" s="1"/>
  <c r="AB32" i="26" s="1"/>
  <c r="AX25" i="26"/>
  <c r="S25" i="26" s="1"/>
  <c r="AC25" i="26" s="1"/>
  <c r="AB26" i="26" s="1"/>
  <c r="AX19" i="26"/>
  <c r="S19" i="26" s="1"/>
  <c r="AC19" i="26" s="1"/>
  <c r="AB20" i="26" s="1"/>
  <c r="AX13" i="26"/>
  <c r="S13" i="26" s="1"/>
  <c r="AC13" i="26" s="1"/>
  <c r="AB14" i="26" s="1"/>
  <c r="AX7" i="26"/>
  <c r="S7" i="26" s="1"/>
  <c r="AC7" i="26" s="1"/>
  <c r="AB8" i="26" s="1"/>
  <c r="AS18" i="30"/>
  <c r="AL18" i="30"/>
  <c r="AU18" i="30" s="1"/>
  <c r="AH86" i="74"/>
  <c r="AQ86" i="74" s="1"/>
  <c r="AS9" i="30"/>
  <c r="AL9" i="30"/>
  <c r="AU9" i="30" s="1"/>
  <c r="AS84" i="30"/>
  <c r="AL84" i="30"/>
  <c r="AU84" i="30" s="1"/>
  <c r="AJ85" i="38"/>
  <c r="AK85" i="38"/>
  <c r="AT85" i="38" s="1"/>
  <c r="AJ80" i="38"/>
  <c r="AK80" i="38"/>
  <c r="AT80" i="38" s="1"/>
  <c r="AJ74" i="38"/>
  <c r="AK74" i="38"/>
  <c r="AT74" i="38" s="1"/>
  <c r="AJ68" i="38"/>
  <c r="AK68" i="38"/>
  <c r="AT68" i="38" s="1"/>
  <c r="AJ62" i="38"/>
  <c r="AK62" i="38"/>
  <c r="AT62" i="38" s="1"/>
  <c r="AJ56" i="38"/>
  <c r="AK56" i="38"/>
  <c r="AT56" i="38" s="1"/>
  <c r="AJ50" i="38"/>
  <c r="AK50" i="38"/>
  <c r="AT50" i="38" s="1"/>
  <c r="AX43" i="38"/>
  <c r="S43" i="38" s="1"/>
  <c r="AC43" i="38" s="1"/>
  <c r="AB44" i="38" s="1"/>
  <c r="AX37" i="38"/>
  <c r="S37" i="38" s="1"/>
  <c r="AC37" i="38" s="1"/>
  <c r="AB38" i="38" s="1"/>
  <c r="AX31" i="38"/>
  <c r="S31" i="38" s="1"/>
  <c r="AC31" i="38" s="1"/>
  <c r="AB32" i="38" s="1"/>
  <c r="AX25" i="38"/>
  <c r="S25" i="38" s="1"/>
  <c r="AC25" i="38" s="1"/>
  <c r="AB26" i="38" s="1"/>
  <c r="AX19" i="38"/>
  <c r="S19" i="38" s="1"/>
  <c r="AC19" i="38" s="1"/>
  <c r="AB20" i="38" s="1"/>
  <c r="AX13" i="38"/>
  <c r="S13" i="38" s="1"/>
  <c r="AC13" i="38" s="1"/>
  <c r="AB14" i="38" s="1"/>
  <c r="AX7" i="38"/>
  <c r="S7" i="38" s="1"/>
  <c r="AC7" i="38" s="1"/>
  <c r="AB8" i="38" s="1"/>
  <c r="AS40" i="30"/>
  <c r="AL40" i="30"/>
  <c r="AU40" i="30" s="1"/>
  <c r="AS85" i="30"/>
  <c r="AL85" i="30"/>
  <c r="AU85" i="30" s="1"/>
  <c r="AS88" i="30"/>
  <c r="AL88" i="30"/>
  <c r="AU88" i="30" s="1"/>
  <c r="AX84" i="82"/>
  <c r="S84" i="82" s="1"/>
  <c r="AC84" i="82" s="1"/>
  <c r="AB85" i="82" s="1"/>
  <c r="AX80" i="82"/>
  <c r="S80" i="82" s="1"/>
  <c r="AC80" i="82" s="1"/>
  <c r="AB81" i="82" s="1"/>
  <c r="AX74" i="82"/>
  <c r="S74" i="82" s="1"/>
  <c r="AC74" i="82" s="1"/>
  <c r="AB75" i="82" s="1"/>
  <c r="AX68" i="82"/>
  <c r="S68" i="82" s="1"/>
  <c r="AC68" i="82" s="1"/>
  <c r="AB69" i="82" s="1"/>
  <c r="AX62" i="82"/>
  <c r="S62" i="82" s="1"/>
  <c r="AC62" i="82" s="1"/>
  <c r="AB63" i="82" s="1"/>
  <c r="AX56" i="82"/>
  <c r="S56" i="82" s="1"/>
  <c r="AC56" i="82" s="1"/>
  <c r="AB57" i="82" s="1"/>
  <c r="AX50" i="82"/>
  <c r="S50" i="82" s="1"/>
  <c r="AC50" i="82" s="1"/>
  <c r="AB51" i="82" s="1"/>
  <c r="AX44" i="82"/>
  <c r="S44" i="82" s="1"/>
  <c r="AC44" i="82" s="1"/>
  <c r="AB45" i="82" s="1"/>
  <c r="AX38" i="82"/>
  <c r="S38" i="82" s="1"/>
  <c r="AC38" i="82" s="1"/>
  <c r="AB39" i="82" s="1"/>
  <c r="AX32" i="82"/>
  <c r="S32" i="82" s="1"/>
  <c r="AC32" i="82" s="1"/>
  <c r="AB33" i="82" s="1"/>
  <c r="AX26" i="82"/>
  <c r="S26" i="82" s="1"/>
  <c r="AC26" i="82" s="1"/>
  <c r="AB27" i="82" s="1"/>
  <c r="AX20" i="82"/>
  <c r="S20" i="82" s="1"/>
  <c r="AC20" i="82" s="1"/>
  <c r="AB21" i="82" s="1"/>
  <c r="AX14" i="82"/>
  <c r="S14" i="82" s="1"/>
  <c r="AC14" i="82" s="1"/>
  <c r="AB15" i="82" s="1"/>
  <c r="AX8" i="82"/>
  <c r="S8" i="82" s="1"/>
  <c r="AC8" i="82" s="1"/>
  <c r="AB9" i="82" s="1"/>
  <c r="AX3" i="82"/>
  <c r="S3" i="82" s="1"/>
  <c r="AC3" i="82" s="1"/>
  <c r="AS72" i="30"/>
  <c r="AL72" i="30"/>
  <c r="AU72" i="30" s="1"/>
  <c r="AR91" i="77"/>
  <c r="AS30" i="30"/>
  <c r="AL30" i="30"/>
  <c r="AU30" i="30" s="1"/>
  <c r="AH92" i="77"/>
  <c r="AQ92" i="77" s="1"/>
  <c r="AJ89" i="46"/>
  <c r="AS89" i="46" s="1"/>
  <c r="AK89" i="46"/>
  <c r="AT89" i="46" s="1"/>
  <c r="AJ79" i="46"/>
  <c r="AK79" i="46"/>
  <c r="AT79" i="46" s="1"/>
  <c r="AJ73" i="46"/>
  <c r="AK73" i="46"/>
  <c r="AT73" i="46" s="1"/>
  <c r="AJ67" i="46"/>
  <c r="AK67" i="46"/>
  <c r="AT67" i="46" s="1"/>
  <c r="AJ61" i="46"/>
  <c r="AK61" i="46"/>
  <c r="AT61" i="46" s="1"/>
  <c r="AJ55" i="46"/>
  <c r="AK55" i="46"/>
  <c r="AT55" i="46" s="1"/>
  <c r="AJ49" i="46"/>
  <c r="AK49" i="46"/>
  <c r="AT49" i="46" s="1"/>
  <c r="AJ43" i="46"/>
  <c r="AK43" i="46"/>
  <c r="AT43" i="46" s="1"/>
  <c r="AJ37" i="46"/>
  <c r="AK37" i="46"/>
  <c r="AT37" i="46" s="1"/>
  <c r="AJ31" i="46"/>
  <c r="AK31" i="46"/>
  <c r="AT31" i="46" s="1"/>
  <c r="AJ19" i="46"/>
  <c r="AK19" i="46"/>
  <c r="AT19" i="46" s="1"/>
  <c r="AX12" i="46"/>
  <c r="S12" i="46" s="1"/>
  <c r="AC12" i="46" s="1"/>
  <c r="AB13" i="46" s="1"/>
  <c r="AS19" i="30"/>
  <c r="AL19" i="30"/>
  <c r="AU19" i="30" s="1"/>
  <c r="AS37" i="30"/>
  <c r="AL37" i="30"/>
  <c r="AU37" i="30" s="1"/>
  <c r="AS55" i="30"/>
  <c r="AL55" i="30"/>
  <c r="AU55" i="30" s="1"/>
  <c r="AS73" i="30"/>
  <c r="AL73" i="30"/>
  <c r="AU73" i="30" s="1"/>
  <c r="AN89" i="26"/>
  <c r="AN91" i="26" s="1"/>
  <c r="AI89" i="26"/>
  <c r="X90" i="25"/>
  <c r="Y90" i="25"/>
  <c r="AJ23" i="86"/>
  <c r="AK23" i="86"/>
  <c r="AT23" i="86" s="1"/>
  <c r="AJ77" i="26"/>
  <c r="AK77" i="26"/>
  <c r="AT77" i="26" s="1"/>
  <c r="AX62" i="86"/>
  <c r="S62" i="86" s="1"/>
  <c r="AC62" i="86" s="1"/>
  <c r="AB63" i="86" s="1"/>
  <c r="AX44" i="86"/>
  <c r="S44" i="86" s="1"/>
  <c r="AC44" i="86" s="1"/>
  <c r="AB45" i="86" s="1"/>
  <c r="AX85" i="86"/>
  <c r="S85" i="86" s="1"/>
  <c r="AC85" i="86" s="1"/>
  <c r="AB86" i="86" s="1"/>
  <c r="AX72" i="86"/>
  <c r="S72" i="86" s="1"/>
  <c r="AC72" i="86" s="1"/>
  <c r="AB73" i="86" s="1"/>
  <c r="AX66" i="86"/>
  <c r="S66" i="86" s="1"/>
  <c r="AC66" i="86" s="1"/>
  <c r="AB67" i="86" s="1"/>
  <c r="AX60" i="86"/>
  <c r="S60" i="86" s="1"/>
  <c r="AC60" i="86" s="1"/>
  <c r="AB61" i="86" s="1"/>
  <c r="AX54" i="86"/>
  <c r="S54" i="86" s="1"/>
  <c r="AC54" i="86" s="1"/>
  <c r="AB55" i="86" s="1"/>
  <c r="AX48" i="86"/>
  <c r="S48" i="86" s="1"/>
  <c r="AC48" i="86" s="1"/>
  <c r="AB49" i="86" s="1"/>
  <c r="AX42" i="86"/>
  <c r="S42" i="86" s="1"/>
  <c r="AC42" i="86" s="1"/>
  <c r="AB43" i="86" s="1"/>
  <c r="AX36" i="86"/>
  <c r="S36" i="86" s="1"/>
  <c r="AC36" i="86" s="1"/>
  <c r="AB37" i="86" s="1"/>
  <c r="AX30" i="86"/>
  <c r="S30" i="86" s="1"/>
  <c r="AC30" i="86" s="1"/>
  <c r="AB31" i="86" s="1"/>
  <c r="AX24" i="86"/>
  <c r="S24" i="86" s="1"/>
  <c r="AC24" i="86" s="1"/>
  <c r="AB25" i="86" s="1"/>
  <c r="AX18" i="86"/>
  <c r="S18" i="86" s="1"/>
  <c r="AC18" i="86" s="1"/>
  <c r="AB19" i="86" s="1"/>
  <c r="AX12" i="86"/>
  <c r="S12" i="86" s="1"/>
  <c r="AC12" i="86" s="1"/>
  <c r="AB13" i="86" s="1"/>
  <c r="AX88" i="26"/>
  <c r="S88" i="26" s="1"/>
  <c r="AC88" i="26" s="1"/>
  <c r="AB89" i="26" s="1"/>
  <c r="AX78" i="26"/>
  <c r="S78" i="26" s="1"/>
  <c r="AC78" i="26" s="1"/>
  <c r="AB79" i="26" s="1"/>
  <c r="AX72" i="26"/>
  <c r="S72" i="26" s="1"/>
  <c r="AC72" i="26" s="1"/>
  <c r="AB73" i="26" s="1"/>
  <c r="AX66" i="26"/>
  <c r="S66" i="26" s="1"/>
  <c r="AC66" i="26" s="1"/>
  <c r="AB67" i="26" s="1"/>
  <c r="AX60" i="26"/>
  <c r="S60" i="26" s="1"/>
  <c r="AC60" i="26" s="1"/>
  <c r="AB61" i="26" s="1"/>
  <c r="AX54" i="26"/>
  <c r="S54" i="26" s="1"/>
  <c r="AC54" i="26" s="1"/>
  <c r="AB55" i="26" s="1"/>
  <c r="AX48" i="26"/>
  <c r="S48" i="26" s="1"/>
  <c r="AC48" i="26" s="1"/>
  <c r="AB49" i="26" s="1"/>
  <c r="AX42" i="26"/>
  <c r="S42" i="26" s="1"/>
  <c r="AC42" i="26" s="1"/>
  <c r="AB43" i="26" s="1"/>
  <c r="AX36" i="26"/>
  <c r="S36" i="26" s="1"/>
  <c r="AC36" i="26" s="1"/>
  <c r="AB37" i="26" s="1"/>
  <c r="AX30" i="26"/>
  <c r="S30" i="26" s="1"/>
  <c r="AC30" i="26" s="1"/>
  <c r="AB31" i="26" s="1"/>
  <c r="AX24" i="26"/>
  <c r="S24" i="26" s="1"/>
  <c r="AC24" i="26" s="1"/>
  <c r="AB25" i="26" s="1"/>
  <c r="AX18" i="26"/>
  <c r="S18" i="26" s="1"/>
  <c r="AC18" i="26" s="1"/>
  <c r="AB19" i="26" s="1"/>
  <c r="AX12" i="26"/>
  <c r="S12" i="26" s="1"/>
  <c r="AC12" i="26" s="1"/>
  <c r="AB13" i="26" s="1"/>
  <c r="AS46" i="30"/>
  <c r="AL46" i="30"/>
  <c r="AU46" i="30" s="1"/>
  <c r="AS27" i="30"/>
  <c r="AL27" i="30"/>
  <c r="AU27" i="30" s="1"/>
  <c r="AS45" i="30"/>
  <c r="AL45" i="30"/>
  <c r="AU45" i="30" s="1"/>
  <c r="AS63" i="30"/>
  <c r="AL63" i="30"/>
  <c r="AU63" i="30" s="1"/>
  <c r="AS87" i="30"/>
  <c r="AL87" i="30"/>
  <c r="AU87" i="30" s="1"/>
  <c r="AS28" i="30"/>
  <c r="AL28" i="30"/>
  <c r="AU28" i="30" s="1"/>
  <c r="AG88" i="90"/>
  <c r="AP88" i="90" s="1"/>
  <c r="AF88" i="90"/>
  <c r="AO88" i="90" s="1"/>
  <c r="AE88" i="90"/>
  <c r="W89" i="90"/>
  <c r="AJ88" i="38"/>
  <c r="AK88" i="38"/>
  <c r="AT88" i="38" s="1"/>
  <c r="AJ79" i="38"/>
  <c r="AK79" i="38"/>
  <c r="AT79" i="38" s="1"/>
  <c r="AJ73" i="38"/>
  <c r="AJ67" i="38"/>
  <c r="AK67" i="38"/>
  <c r="AT67" i="38" s="1"/>
  <c r="AJ61" i="38"/>
  <c r="AK61" i="38"/>
  <c r="AT61" i="38" s="1"/>
  <c r="AJ55" i="38"/>
  <c r="AJ49" i="38"/>
  <c r="AK49" i="38"/>
  <c r="AT49" i="38" s="1"/>
  <c r="AK43" i="38"/>
  <c r="AT43" i="38" s="1"/>
  <c r="AJ37" i="38"/>
  <c r="AK37" i="38"/>
  <c r="AT37" i="38" s="1"/>
  <c r="AK31" i="38"/>
  <c r="AT31" i="38" s="1"/>
  <c r="AX24" i="38"/>
  <c r="S24" i="38" s="1"/>
  <c r="AC24" i="38" s="1"/>
  <c r="AB25" i="38" s="1"/>
  <c r="AX18" i="38"/>
  <c r="S18" i="38" s="1"/>
  <c r="AC18" i="38" s="1"/>
  <c r="AB19" i="38" s="1"/>
  <c r="AX12" i="38"/>
  <c r="S12" i="38" s="1"/>
  <c r="AC12" i="38" s="1"/>
  <c r="AB13" i="38" s="1"/>
  <c r="AS5" i="30"/>
  <c r="AL5" i="30"/>
  <c r="AU5" i="30" s="1"/>
  <c r="AR88" i="78"/>
  <c r="AF85" i="94"/>
  <c r="AO85" i="94" s="1"/>
  <c r="AE85" i="94"/>
  <c r="AG85" i="94"/>
  <c r="AP85" i="94" s="1"/>
  <c r="W86" i="94"/>
  <c r="AS17" i="30"/>
  <c r="AL17" i="30"/>
  <c r="AU17" i="30" s="1"/>
  <c r="AS35" i="30"/>
  <c r="AL35" i="30"/>
  <c r="AU35" i="30" s="1"/>
  <c r="AS53" i="30"/>
  <c r="AL53" i="30"/>
  <c r="AU53" i="30" s="1"/>
  <c r="AS71" i="30"/>
  <c r="AL71" i="30"/>
  <c r="AU71" i="30" s="1"/>
  <c r="AK88" i="82"/>
  <c r="AT88" i="82" s="1"/>
  <c r="AJ80" i="82"/>
  <c r="AK80" i="82"/>
  <c r="AT80" i="82" s="1"/>
  <c r="AK74" i="82"/>
  <c r="AT74" i="82" s="1"/>
  <c r="AK68" i="82"/>
  <c r="AT68" i="82" s="1"/>
  <c r="AX61" i="82"/>
  <c r="S61" i="82" s="1"/>
  <c r="AC61" i="82" s="1"/>
  <c r="AB62" i="82" s="1"/>
  <c r="AX55" i="82"/>
  <c r="S55" i="82" s="1"/>
  <c r="AC55" i="82" s="1"/>
  <c r="AB56" i="82" s="1"/>
  <c r="AX49" i="82"/>
  <c r="S49" i="82" s="1"/>
  <c r="AC49" i="82" s="1"/>
  <c r="AB50" i="82" s="1"/>
  <c r="AX43" i="82"/>
  <c r="S43" i="82" s="1"/>
  <c r="AC43" i="82" s="1"/>
  <c r="AB44" i="82" s="1"/>
  <c r="AX37" i="82"/>
  <c r="S37" i="82" s="1"/>
  <c r="AC37" i="82" s="1"/>
  <c r="AB38" i="82" s="1"/>
  <c r="AX31" i="82"/>
  <c r="S31" i="82" s="1"/>
  <c r="AC31" i="82" s="1"/>
  <c r="AB32" i="82" s="1"/>
  <c r="AX25" i="82"/>
  <c r="S25" i="82" s="1"/>
  <c r="AC25" i="82" s="1"/>
  <c r="AB26" i="82" s="1"/>
  <c r="AX19" i="82"/>
  <c r="S19" i="82" s="1"/>
  <c r="AC19" i="82" s="1"/>
  <c r="AB20" i="82" s="1"/>
  <c r="AX13" i="82"/>
  <c r="S13" i="82" s="1"/>
  <c r="AC13" i="82" s="1"/>
  <c r="AB14" i="82" s="1"/>
  <c r="AK84" i="46"/>
  <c r="AT84" i="46" s="1"/>
  <c r="AJ84" i="46"/>
  <c r="AK78" i="46"/>
  <c r="AT78" i="46" s="1"/>
  <c r="AJ78" i="46"/>
  <c r="AK72" i="46"/>
  <c r="AT72" i="46" s="1"/>
  <c r="AJ72" i="46"/>
  <c r="AK66" i="46"/>
  <c r="AT66" i="46" s="1"/>
  <c r="AJ66" i="46"/>
  <c r="AK60" i="46"/>
  <c r="AT60" i="46" s="1"/>
  <c r="AJ60" i="46"/>
  <c r="AK54" i="46"/>
  <c r="AT54" i="46" s="1"/>
  <c r="AJ54" i="46"/>
  <c r="AK48" i="46"/>
  <c r="AT48" i="46" s="1"/>
  <c r="AJ48" i="46"/>
  <c r="AK42" i="46"/>
  <c r="AT42" i="46" s="1"/>
  <c r="AJ42" i="46"/>
  <c r="AK36" i="46"/>
  <c r="AT36" i="46" s="1"/>
  <c r="AJ36" i="46"/>
  <c r="AK30" i="46"/>
  <c r="AT30" i="46" s="1"/>
  <c r="AJ30" i="46"/>
  <c r="AK24" i="46"/>
  <c r="AT24" i="46" s="1"/>
  <c r="AJ24" i="46"/>
  <c r="AK18" i="46"/>
  <c r="AT18" i="46" s="1"/>
  <c r="AJ18" i="46"/>
  <c r="AK12" i="46"/>
  <c r="AT12" i="46" s="1"/>
  <c r="AK6" i="46"/>
  <c r="AT6" i="46" s="1"/>
  <c r="AJ6" i="46"/>
  <c r="AN89" i="25"/>
  <c r="AI89" i="25"/>
  <c r="AS60" i="30"/>
  <c r="AL60" i="30"/>
  <c r="AU60" i="30" s="1"/>
  <c r="AN89" i="82"/>
  <c r="AN91" i="82" s="1"/>
  <c r="AI89" i="82"/>
  <c r="AJ6" i="82" l="1"/>
  <c r="AJ47" i="86"/>
  <c r="AJ23" i="26"/>
  <c r="AJ42" i="82"/>
  <c r="AK22" i="46"/>
  <c r="AT22" i="46" s="1"/>
  <c r="AK42" i="82"/>
  <c r="AT42" i="82" s="1"/>
  <c r="AJ35" i="26"/>
  <c r="AF92" i="77"/>
  <c r="AO92" i="77" s="1"/>
  <c r="AB4" i="38"/>
  <c r="AJ87" i="82"/>
  <c r="AK25" i="46"/>
  <c r="AT25" i="46" s="1"/>
  <c r="AJ22" i="82"/>
  <c r="AS22" i="82" s="1"/>
  <c r="AJ9" i="46"/>
  <c r="AX77" i="78"/>
  <c r="S77" i="78" s="1"/>
  <c r="AC77" i="78" s="1"/>
  <c r="AB78" i="78" s="1"/>
  <c r="AK23" i="26"/>
  <c r="AT23" i="26" s="1"/>
  <c r="AJ83" i="86"/>
  <c r="AJ5" i="38"/>
  <c r="AJ23" i="38"/>
  <c r="AS23" i="38" s="1"/>
  <c r="AG92" i="77"/>
  <c r="AP92" i="77" s="1"/>
  <c r="AJ34" i="38"/>
  <c r="AX84" i="78"/>
  <c r="S84" i="78" s="1"/>
  <c r="AC84" i="78" s="1"/>
  <c r="AB85" i="78" s="1"/>
  <c r="AK47" i="86"/>
  <c r="AT47" i="86" s="1"/>
  <c r="AJ27" i="38"/>
  <c r="AJ45" i="38"/>
  <c r="AS45" i="38" s="1"/>
  <c r="AX74" i="78"/>
  <c r="S74" i="78" s="1"/>
  <c r="AC74" i="78" s="1"/>
  <c r="AB75" i="78" s="1"/>
  <c r="AJ12" i="82"/>
  <c r="AJ54" i="82"/>
  <c r="AJ41" i="26"/>
  <c r="AJ41" i="86"/>
  <c r="AJ74" i="82"/>
  <c r="AS74" i="82" s="1"/>
  <c r="AJ31" i="38"/>
  <c r="AJ8" i="46"/>
  <c r="AX62" i="78"/>
  <c r="S62" i="78" s="1"/>
  <c r="AC62" i="78" s="1"/>
  <c r="AB63" i="78" s="1"/>
  <c r="AJ11" i="86"/>
  <c r="AJ18" i="82"/>
  <c r="AJ54" i="38"/>
  <c r="AS54" i="38" s="1"/>
  <c r="AJ72" i="38"/>
  <c r="AX50" i="78"/>
  <c r="S50" i="78" s="1"/>
  <c r="AC50" i="78" s="1"/>
  <c r="AB51" i="78" s="1"/>
  <c r="AJ78" i="82"/>
  <c r="AX78" i="78"/>
  <c r="S78" i="78" s="1"/>
  <c r="AC78" i="78" s="1"/>
  <c r="AB79" i="78" s="1"/>
  <c r="AX66" i="78"/>
  <c r="S66" i="78" s="1"/>
  <c r="AC66" i="78" s="1"/>
  <c r="AB67" i="78" s="1"/>
  <c r="AX54" i="78"/>
  <c r="S54" i="78" s="1"/>
  <c r="AC54" i="78" s="1"/>
  <c r="AB55" i="78" s="1"/>
  <c r="AJ55" i="78" s="1"/>
  <c r="AX42" i="78"/>
  <c r="S42" i="78" s="1"/>
  <c r="AC42" i="78" s="1"/>
  <c r="AB43" i="78" s="1"/>
  <c r="AX27" i="78"/>
  <c r="S27" i="78" s="1"/>
  <c r="AC27" i="78" s="1"/>
  <c r="AB28" i="78" s="1"/>
  <c r="AX65" i="78"/>
  <c r="S65" i="78" s="1"/>
  <c r="AC65" i="78" s="1"/>
  <c r="AB66" i="78" s="1"/>
  <c r="AX53" i="78"/>
  <c r="S53" i="78" s="1"/>
  <c r="AC53" i="78" s="1"/>
  <c r="AB54" i="78" s="1"/>
  <c r="AX41" i="78"/>
  <c r="S41" i="78" s="1"/>
  <c r="AC41" i="78" s="1"/>
  <c r="AB42" i="78" s="1"/>
  <c r="AX25" i="78"/>
  <c r="S25" i="78" s="1"/>
  <c r="AC25" i="78" s="1"/>
  <c r="AB26" i="78" s="1"/>
  <c r="AJ26" i="78" s="1"/>
  <c r="AX89" i="78"/>
  <c r="S89" i="78" s="1"/>
  <c r="AC89" i="78" s="1"/>
  <c r="AX72" i="78"/>
  <c r="S72" i="78" s="1"/>
  <c r="AC72" i="78" s="1"/>
  <c r="AB73" i="78" s="1"/>
  <c r="AX60" i="78"/>
  <c r="S60" i="78" s="1"/>
  <c r="AC60" i="78" s="1"/>
  <c r="AB61" i="78" s="1"/>
  <c r="AX48" i="78"/>
  <c r="S48" i="78" s="1"/>
  <c r="AC48" i="78" s="1"/>
  <c r="AB49" i="78" s="1"/>
  <c r="AX35" i="78"/>
  <c r="S35" i="78" s="1"/>
  <c r="AC35" i="78" s="1"/>
  <c r="AB36" i="78" s="1"/>
  <c r="AX83" i="78"/>
  <c r="S83" i="78" s="1"/>
  <c r="AC83" i="78" s="1"/>
  <c r="AB84" i="78" s="1"/>
  <c r="AK84" i="78" s="1"/>
  <c r="AT84" i="78" s="1"/>
  <c r="AX71" i="78"/>
  <c r="S71" i="78" s="1"/>
  <c r="AC71" i="78" s="1"/>
  <c r="AB72" i="78" s="1"/>
  <c r="AX59" i="78"/>
  <c r="S59" i="78" s="1"/>
  <c r="AC59" i="78" s="1"/>
  <c r="AB60" i="78" s="1"/>
  <c r="AX47" i="78"/>
  <c r="S47" i="78" s="1"/>
  <c r="AC47" i="78" s="1"/>
  <c r="AB48" i="78" s="1"/>
  <c r="AX34" i="78"/>
  <c r="S34" i="78" s="1"/>
  <c r="AC34" i="78" s="1"/>
  <c r="AB35" i="78" s="1"/>
  <c r="AX80" i="78"/>
  <c r="S80" i="78" s="1"/>
  <c r="AC80" i="78" s="1"/>
  <c r="AB81" i="78" s="1"/>
  <c r="AX68" i="78"/>
  <c r="S68" i="78" s="1"/>
  <c r="AC68" i="78" s="1"/>
  <c r="AB69" i="78" s="1"/>
  <c r="AK69" i="78" s="1"/>
  <c r="AT69" i="78" s="1"/>
  <c r="AX56" i="78"/>
  <c r="S56" i="78" s="1"/>
  <c r="AC56" i="78" s="1"/>
  <c r="AB57" i="78" s="1"/>
  <c r="AX44" i="78"/>
  <c r="S44" i="78" s="1"/>
  <c r="AC44" i="78" s="1"/>
  <c r="AB45" i="78" s="1"/>
  <c r="AX30" i="78"/>
  <c r="S30" i="78" s="1"/>
  <c r="AC30" i="78" s="1"/>
  <c r="AB31" i="78" s="1"/>
  <c r="AX19" i="78"/>
  <c r="S19" i="78" s="1"/>
  <c r="AC19" i="78" s="1"/>
  <c r="AB20" i="78" s="1"/>
  <c r="AX88" i="78"/>
  <c r="S88" i="78" s="1"/>
  <c r="AC88" i="78" s="1"/>
  <c r="AB89" i="78" s="1"/>
  <c r="AX79" i="78"/>
  <c r="S79" i="78" s="1"/>
  <c r="AC79" i="78" s="1"/>
  <c r="AB80" i="78" s="1"/>
  <c r="AJ80" i="78" s="1"/>
  <c r="AX73" i="78"/>
  <c r="S73" i="78" s="1"/>
  <c r="AC73" i="78" s="1"/>
  <c r="AB74" i="78" s="1"/>
  <c r="AX67" i="78"/>
  <c r="S67" i="78" s="1"/>
  <c r="AC67" i="78" s="1"/>
  <c r="AB68" i="78" s="1"/>
  <c r="AX61" i="78"/>
  <c r="S61" i="78" s="1"/>
  <c r="AC61" i="78" s="1"/>
  <c r="AB62" i="78" s="1"/>
  <c r="AX55" i="78"/>
  <c r="S55" i="78" s="1"/>
  <c r="AC55" i="78" s="1"/>
  <c r="AB56" i="78" s="1"/>
  <c r="AX49" i="78"/>
  <c r="S49" i="78" s="1"/>
  <c r="AC49" i="78" s="1"/>
  <c r="AB50" i="78" s="1"/>
  <c r="AX43" i="78"/>
  <c r="S43" i="78" s="1"/>
  <c r="AC43" i="78" s="1"/>
  <c r="AB44" i="78" s="1"/>
  <c r="AJ44" i="78" s="1"/>
  <c r="AX37" i="78"/>
  <c r="S37" i="78" s="1"/>
  <c r="AC37" i="78" s="1"/>
  <c r="AB38" i="78" s="1"/>
  <c r="AX28" i="78"/>
  <c r="S28" i="78" s="1"/>
  <c r="AC28" i="78" s="1"/>
  <c r="AB29" i="78" s="1"/>
  <c r="AX18" i="78"/>
  <c r="S18" i="78" s="1"/>
  <c r="AC18" i="78" s="1"/>
  <c r="AB19" i="78" s="1"/>
  <c r="AK89" i="38"/>
  <c r="AT89" i="38" s="1"/>
  <c r="AE89" i="78"/>
  <c r="AX8" i="78"/>
  <c r="S8" i="78" s="1"/>
  <c r="AC8" i="78" s="1"/>
  <c r="AB9" i="78" s="1"/>
  <c r="AK9" i="78" s="1"/>
  <c r="AT9" i="78" s="1"/>
  <c r="AJ68" i="82"/>
  <c r="AJ43" i="38"/>
  <c r="AX85" i="78"/>
  <c r="S85" i="78" s="1"/>
  <c r="AC85" i="78" s="1"/>
  <c r="AB86" i="78" s="1"/>
  <c r="AX82" i="78"/>
  <c r="S82" i="78" s="1"/>
  <c r="AC82" i="78" s="1"/>
  <c r="AB83" i="78" s="1"/>
  <c r="AX76" i="78"/>
  <c r="S76" i="78" s="1"/>
  <c r="AC76" i="78" s="1"/>
  <c r="AB77" i="78" s="1"/>
  <c r="AX70" i="78"/>
  <c r="S70" i="78" s="1"/>
  <c r="AC70" i="78" s="1"/>
  <c r="AB71" i="78" s="1"/>
  <c r="AJ71" i="78" s="1"/>
  <c r="AX64" i="78"/>
  <c r="S64" i="78" s="1"/>
  <c r="AC64" i="78" s="1"/>
  <c r="AB65" i="78" s="1"/>
  <c r="AX58" i="78"/>
  <c r="S58" i="78" s="1"/>
  <c r="AC58" i="78" s="1"/>
  <c r="AB59" i="78" s="1"/>
  <c r="AX52" i="78"/>
  <c r="S52" i="78" s="1"/>
  <c r="AC52" i="78" s="1"/>
  <c r="AB53" i="78" s="1"/>
  <c r="AX46" i="78"/>
  <c r="S46" i="78" s="1"/>
  <c r="AC46" i="78" s="1"/>
  <c r="AB47" i="78" s="1"/>
  <c r="AX40" i="78"/>
  <c r="S40" i="78" s="1"/>
  <c r="AC40" i="78" s="1"/>
  <c r="AB41" i="78" s="1"/>
  <c r="AX33" i="78"/>
  <c r="S33" i="78" s="1"/>
  <c r="AC33" i="78" s="1"/>
  <c r="AB34" i="78" s="1"/>
  <c r="AJ34" i="78" s="1"/>
  <c r="AX24" i="78"/>
  <c r="S24" i="78" s="1"/>
  <c r="AC24" i="78" s="1"/>
  <c r="AB25" i="78" s="1"/>
  <c r="AJ60" i="82"/>
  <c r="AJ11" i="38"/>
  <c r="AJ12" i="46"/>
  <c r="AJ16" i="82"/>
  <c r="AX86" i="78"/>
  <c r="S86" i="78" s="1"/>
  <c r="AC86" i="78" s="1"/>
  <c r="AB87" i="78" s="1"/>
  <c r="AK87" i="78" s="1"/>
  <c r="AT87" i="78" s="1"/>
  <c r="AX81" i="78"/>
  <c r="S81" i="78" s="1"/>
  <c r="AC81" i="78" s="1"/>
  <c r="AB82" i="78" s="1"/>
  <c r="AX75" i="78"/>
  <c r="S75" i="78" s="1"/>
  <c r="AC75" i="78" s="1"/>
  <c r="AB76" i="78" s="1"/>
  <c r="AX69" i="78"/>
  <c r="S69" i="78" s="1"/>
  <c r="AC69" i="78" s="1"/>
  <c r="AB70" i="78" s="1"/>
  <c r="AX63" i="78"/>
  <c r="S63" i="78" s="1"/>
  <c r="AC63" i="78" s="1"/>
  <c r="AB64" i="78" s="1"/>
  <c r="AX57" i="78"/>
  <c r="S57" i="78" s="1"/>
  <c r="AC57" i="78" s="1"/>
  <c r="AB58" i="78" s="1"/>
  <c r="AX51" i="78"/>
  <c r="S51" i="78" s="1"/>
  <c r="AC51" i="78" s="1"/>
  <c r="AB52" i="78" s="1"/>
  <c r="AJ52" i="78" s="1"/>
  <c r="AX45" i="78"/>
  <c r="S45" i="78" s="1"/>
  <c r="AC45" i="78" s="1"/>
  <c r="AB46" i="78" s="1"/>
  <c r="AX39" i="78"/>
  <c r="S39" i="78" s="1"/>
  <c r="AC39" i="78" s="1"/>
  <c r="AB40" i="78" s="1"/>
  <c r="AX31" i="78"/>
  <c r="S31" i="78" s="1"/>
  <c r="AC31" i="78" s="1"/>
  <c r="AB32" i="78" s="1"/>
  <c r="AX23" i="78"/>
  <c r="S23" i="78" s="1"/>
  <c r="AC23" i="78" s="1"/>
  <c r="AB24" i="78" s="1"/>
  <c r="AJ48" i="82"/>
  <c r="AJ7" i="46"/>
  <c r="AS7" i="46" s="1"/>
  <c r="AX36" i="78"/>
  <c r="S36" i="78" s="1"/>
  <c r="AC36" i="78" s="1"/>
  <c r="AB37" i="78" s="1"/>
  <c r="AX29" i="78"/>
  <c r="S29" i="78" s="1"/>
  <c r="AC29" i="78" s="1"/>
  <c r="AB30" i="78" s="1"/>
  <c r="AX22" i="78"/>
  <c r="S22" i="78" s="1"/>
  <c r="AC22" i="78" s="1"/>
  <c r="AB23" i="78" s="1"/>
  <c r="AX15" i="78"/>
  <c r="S15" i="78" s="1"/>
  <c r="AC15" i="78" s="1"/>
  <c r="AB16" i="78" s="1"/>
  <c r="AX14" i="78"/>
  <c r="S14" i="78" s="1"/>
  <c r="AC14" i="78" s="1"/>
  <c r="AB15" i="78" s="1"/>
  <c r="Z91" i="81"/>
  <c r="AE91" i="81" s="1"/>
  <c r="AJ40" i="82"/>
  <c r="AX21" i="78"/>
  <c r="S21" i="78" s="1"/>
  <c r="AC21" i="78" s="1"/>
  <c r="AB22" i="78" s="1"/>
  <c r="AX13" i="78"/>
  <c r="S13" i="78" s="1"/>
  <c r="AC13" i="78" s="1"/>
  <c r="AB14" i="78" s="1"/>
  <c r="Z87" i="29"/>
  <c r="AE87" i="29" s="1"/>
  <c r="AX32" i="78"/>
  <c r="S32" i="78" s="1"/>
  <c r="AC32" i="78" s="1"/>
  <c r="AB33" i="78" s="1"/>
  <c r="AX26" i="78"/>
  <c r="S26" i="78" s="1"/>
  <c r="AC26" i="78" s="1"/>
  <c r="AB27" i="78" s="1"/>
  <c r="AK27" i="78" s="1"/>
  <c r="AT27" i="78" s="1"/>
  <c r="AX20" i="78"/>
  <c r="S20" i="78" s="1"/>
  <c r="AC20" i="78" s="1"/>
  <c r="AB21" i="78" s="1"/>
  <c r="AX12" i="78"/>
  <c r="S12" i="78" s="1"/>
  <c r="AC12" i="78" s="1"/>
  <c r="AB13" i="78" s="1"/>
  <c r="AG87" i="29"/>
  <c r="AP87" i="29" s="1"/>
  <c r="AK6" i="78"/>
  <c r="AT6" i="78" s="1"/>
  <c r="AG90" i="85"/>
  <c r="AP90" i="85" s="1"/>
  <c r="AF90" i="85"/>
  <c r="AO90" i="85" s="1"/>
  <c r="AE90" i="85"/>
  <c r="W91" i="85"/>
  <c r="AE90" i="41"/>
  <c r="W91" i="41"/>
  <c r="AF90" i="41"/>
  <c r="AO90" i="41" s="1"/>
  <c r="AG90" i="41"/>
  <c r="AP90" i="41" s="1"/>
  <c r="AK25" i="26"/>
  <c r="AT25" i="26" s="1"/>
  <c r="AJ25" i="26"/>
  <c r="AJ14" i="82"/>
  <c r="AK14" i="82"/>
  <c r="AT14" i="82" s="1"/>
  <c r="AJ56" i="82"/>
  <c r="AK56" i="82"/>
  <c r="AT56" i="82" s="1"/>
  <c r="AJ32" i="82"/>
  <c r="AK32" i="82"/>
  <c r="AT32" i="82" s="1"/>
  <c r="X89" i="90"/>
  <c r="Y89" i="90"/>
  <c r="AK19" i="26"/>
  <c r="AT19" i="26" s="1"/>
  <c r="AJ19" i="26"/>
  <c r="AK55" i="26"/>
  <c r="AT55" i="26" s="1"/>
  <c r="AJ55" i="26"/>
  <c r="AJ13" i="86"/>
  <c r="AK13" i="86"/>
  <c r="AT13" i="86" s="1"/>
  <c r="AJ49" i="86"/>
  <c r="AK49" i="86"/>
  <c r="AT49" i="86" s="1"/>
  <c r="AJ45" i="86"/>
  <c r="AK45" i="86"/>
  <c r="AT45" i="86" s="1"/>
  <c r="AK21" i="82"/>
  <c r="AT21" i="82" s="1"/>
  <c r="AJ21" i="82"/>
  <c r="AJ57" i="82"/>
  <c r="AK57" i="82"/>
  <c r="AT57" i="82" s="1"/>
  <c r="AJ8" i="38"/>
  <c r="AK8" i="38"/>
  <c r="AT8" i="38" s="1"/>
  <c r="AJ44" i="38"/>
  <c r="AK44" i="38"/>
  <c r="AT44" i="38" s="1"/>
  <c r="AS62" i="38"/>
  <c r="AL62" i="38"/>
  <c r="AU62" i="38" s="1"/>
  <c r="AS80" i="38"/>
  <c r="AL80" i="38"/>
  <c r="AU80" i="38" s="1"/>
  <c r="AJ32" i="26"/>
  <c r="AK32" i="26"/>
  <c r="AT32" i="26" s="1"/>
  <c r="AJ68" i="26"/>
  <c r="AK68" i="26"/>
  <c r="AT68" i="26" s="1"/>
  <c r="AJ14" i="86"/>
  <c r="AK14" i="86"/>
  <c r="AT14" i="86" s="1"/>
  <c r="AJ50" i="86"/>
  <c r="AK50" i="86"/>
  <c r="AT50" i="86" s="1"/>
  <c r="AJ88" i="86"/>
  <c r="AK88" i="86"/>
  <c r="AT88" i="86" s="1"/>
  <c r="AJ15" i="86"/>
  <c r="AK15" i="86"/>
  <c r="AT15" i="86" s="1"/>
  <c r="AS71" i="26"/>
  <c r="AL71" i="26"/>
  <c r="AU71" i="26" s="1"/>
  <c r="AS14" i="46"/>
  <c r="AL14" i="46"/>
  <c r="AU14" i="46" s="1"/>
  <c r="AS32" i="46"/>
  <c r="AL32" i="46"/>
  <c r="AU32" i="46" s="1"/>
  <c r="AS50" i="46"/>
  <c r="AL50" i="46"/>
  <c r="AU50" i="46" s="1"/>
  <c r="AS68" i="46"/>
  <c r="AL68" i="46"/>
  <c r="AU68" i="46" s="1"/>
  <c r="AS86" i="46"/>
  <c r="AL86" i="46"/>
  <c r="AU86" i="46" s="1"/>
  <c r="AS10" i="82"/>
  <c r="AL10" i="82"/>
  <c r="AU10" i="82" s="1"/>
  <c r="AS28" i="82"/>
  <c r="AL28" i="82"/>
  <c r="AU28" i="82" s="1"/>
  <c r="AS46" i="82"/>
  <c r="AL46" i="82"/>
  <c r="AU46" i="82" s="1"/>
  <c r="AS64" i="82"/>
  <c r="AL64" i="82"/>
  <c r="AU64" i="82" s="1"/>
  <c r="AS82" i="82"/>
  <c r="AL82" i="82"/>
  <c r="AU82" i="82" s="1"/>
  <c r="AS9" i="38"/>
  <c r="AL9" i="38"/>
  <c r="AU9" i="38" s="1"/>
  <c r="AS27" i="38"/>
  <c r="AL27" i="38"/>
  <c r="AU27" i="38" s="1"/>
  <c r="AL45" i="38"/>
  <c r="AU45" i="38" s="1"/>
  <c r="AS63" i="38"/>
  <c r="AL63" i="38"/>
  <c r="AU63" i="38" s="1"/>
  <c r="AS81" i="38"/>
  <c r="AL81" i="38"/>
  <c r="AU81" i="38" s="1"/>
  <c r="AJ9" i="26"/>
  <c r="AK9" i="26"/>
  <c r="AT9" i="26" s="1"/>
  <c r="AK45" i="26"/>
  <c r="AT45" i="26" s="1"/>
  <c r="AJ45" i="26"/>
  <c r="AK81" i="26"/>
  <c r="AT81" i="26" s="1"/>
  <c r="AJ81" i="26"/>
  <c r="X89" i="34"/>
  <c r="Y89" i="34"/>
  <c r="AJ27" i="86"/>
  <c r="AK27" i="86"/>
  <c r="AT27" i="86" s="1"/>
  <c r="AS71" i="86"/>
  <c r="AL71" i="86"/>
  <c r="AU71" i="86" s="1"/>
  <c r="AS27" i="46"/>
  <c r="AL27" i="46"/>
  <c r="AU27" i="46" s="1"/>
  <c r="AS45" i="46"/>
  <c r="AL45" i="46"/>
  <c r="AU45" i="46" s="1"/>
  <c r="AS63" i="46"/>
  <c r="AL63" i="46"/>
  <c r="AU63" i="46" s="1"/>
  <c r="AS81" i="46"/>
  <c r="AL81" i="46"/>
  <c r="AU81" i="46" s="1"/>
  <c r="AJ29" i="82"/>
  <c r="AK29" i="82"/>
  <c r="AT29" i="82" s="1"/>
  <c r="AS53" i="82"/>
  <c r="AL53" i="82"/>
  <c r="AU53" i="82" s="1"/>
  <c r="AS71" i="82"/>
  <c r="AL71" i="82"/>
  <c r="AU71" i="82" s="1"/>
  <c r="AS87" i="82"/>
  <c r="AL87" i="82"/>
  <c r="AU87" i="82" s="1"/>
  <c r="AS16" i="38"/>
  <c r="AL16" i="38"/>
  <c r="AU16" i="38" s="1"/>
  <c r="AS34" i="38"/>
  <c r="AL34" i="38"/>
  <c r="AU34" i="38" s="1"/>
  <c r="AS52" i="38"/>
  <c r="AL52" i="38"/>
  <c r="AU52" i="38" s="1"/>
  <c r="AS70" i="38"/>
  <c r="AL70" i="38"/>
  <c r="AU70" i="38" s="1"/>
  <c r="AS86" i="38"/>
  <c r="AL86" i="38"/>
  <c r="AU86" i="38" s="1"/>
  <c r="AK34" i="26"/>
  <c r="AT34" i="26" s="1"/>
  <c r="AJ34" i="26"/>
  <c r="AK70" i="26"/>
  <c r="AT70" i="26" s="1"/>
  <c r="AJ70" i="26"/>
  <c r="AH87" i="29"/>
  <c r="AQ87" i="29" s="1"/>
  <c r="AJ22" i="86"/>
  <c r="AK22" i="86"/>
  <c r="AT22" i="86" s="1"/>
  <c r="AJ58" i="86"/>
  <c r="AK58" i="86"/>
  <c r="AT58" i="86" s="1"/>
  <c r="AK86" i="78"/>
  <c r="AT86" i="78" s="1"/>
  <c r="AJ83" i="78"/>
  <c r="AK83" i="78"/>
  <c r="AT83" i="78" s="1"/>
  <c r="AJ77" i="78"/>
  <c r="AK77" i="78"/>
  <c r="AT77" i="78" s="1"/>
  <c r="AJ65" i="78"/>
  <c r="AK65" i="78"/>
  <c r="AT65" i="78" s="1"/>
  <c r="AJ59" i="78"/>
  <c r="AK59" i="78"/>
  <c r="AT59" i="78" s="1"/>
  <c r="AJ53" i="78"/>
  <c r="AK53" i="78"/>
  <c r="AT53" i="78" s="1"/>
  <c r="AJ47" i="78"/>
  <c r="AK47" i="78"/>
  <c r="AT47" i="78" s="1"/>
  <c r="AJ41" i="78"/>
  <c r="AK41" i="78"/>
  <c r="AT41" i="78" s="1"/>
  <c r="AJ35" i="78"/>
  <c r="AK35" i="78"/>
  <c r="AT35" i="78" s="1"/>
  <c r="AJ29" i="78"/>
  <c r="AK29" i="78"/>
  <c r="AT29" i="78" s="1"/>
  <c r="AJ23" i="78"/>
  <c r="AK23" i="78"/>
  <c r="AT23" i="78" s="1"/>
  <c r="AX16" i="78"/>
  <c r="S16" i="78" s="1"/>
  <c r="AC16" i="78" s="1"/>
  <c r="AB17" i="78" s="1"/>
  <c r="AX10" i="78"/>
  <c r="S10" i="78" s="1"/>
  <c r="AC10" i="78" s="1"/>
  <c r="AB11" i="78" s="1"/>
  <c r="AX3" i="78"/>
  <c r="S3" i="78" s="1"/>
  <c r="AC3" i="78" s="1"/>
  <c r="AS60" i="82"/>
  <c r="AL60" i="82"/>
  <c r="AU60" i="82" s="1"/>
  <c r="AS5" i="38"/>
  <c r="AL5" i="38"/>
  <c r="AU5" i="38" s="1"/>
  <c r="AI89" i="38"/>
  <c r="AN89" i="38"/>
  <c r="AN91" i="38" s="1"/>
  <c r="AS11" i="46"/>
  <c r="AL11" i="46"/>
  <c r="AU11" i="46" s="1"/>
  <c r="AS29" i="46"/>
  <c r="AL29" i="46"/>
  <c r="AU29" i="46" s="1"/>
  <c r="AS47" i="46"/>
  <c r="AL47" i="46"/>
  <c r="AU47" i="46" s="1"/>
  <c r="AS65" i="46"/>
  <c r="AL65" i="46"/>
  <c r="AU65" i="46" s="1"/>
  <c r="AS83" i="46"/>
  <c r="AL83" i="46"/>
  <c r="AU83" i="46" s="1"/>
  <c r="AH90" i="41"/>
  <c r="AQ90" i="41" s="1"/>
  <c r="AH89" i="33"/>
  <c r="AQ89" i="33" s="1"/>
  <c r="AJ25" i="82"/>
  <c r="AK25" i="82"/>
  <c r="AT25" i="82" s="1"/>
  <c r="AJ61" i="82"/>
  <c r="AK61" i="82"/>
  <c r="AT61" i="82" s="1"/>
  <c r="AJ24" i="38"/>
  <c r="AK24" i="38"/>
  <c r="AT24" i="38" s="1"/>
  <c r="AK36" i="26"/>
  <c r="AT36" i="26" s="1"/>
  <c r="AJ36" i="26"/>
  <c r="AK72" i="26"/>
  <c r="AT72" i="26" s="1"/>
  <c r="AJ72" i="26"/>
  <c r="AJ12" i="86"/>
  <c r="AK12" i="86"/>
  <c r="AT12" i="86" s="1"/>
  <c r="AK48" i="86"/>
  <c r="AT48" i="86" s="1"/>
  <c r="AJ48" i="86"/>
  <c r="AK84" i="86"/>
  <c r="AT84" i="86" s="1"/>
  <c r="AJ84" i="86"/>
  <c r="AN92" i="77"/>
  <c r="AI92" i="77"/>
  <c r="AK61" i="26"/>
  <c r="AT61" i="26" s="1"/>
  <c r="AJ61" i="26"/>
  <c r="AS25" i="46"/>
  <c r="AL25" i="46"/>
  <c r="AU25" i="46" s="1"/>
  <c r="AK27" i="82"/>
  <c r="AT27" i="82" s="1"/>
  <c r="AJ27" i="82"/>
  <c r="AK63" i="82"/>
  <c r="AT63" i="82" s="1"/>
  <c r="AJ63" i="82"/>
  <c r="AJ14" i="38"/>
  <c r="AK14" i="38"/>
  <c r="AT14" i="38" s="1"/>
  <c r="AJ38" i="26"/>
  <c r="AK38" i="26"/>
  <c r="AT38" i="26" s="1"/>
  <c r="AJ74" i="26"/>
  <c r="AK74" i="26"/>
  <c r="AT74" i="26" s="1"/>
  <c r="Y91" i="73"/>
  <c r="X91" i="73"/>
  <c r="AJ20" i="86"/>
  <c r="AK20" i="86"/>
  <c r="AT20" i="86" s="1"/>
  <c r="AJ56" i="86"/>
  <c r="AK56" i="86"/>
  <c r="AT56" i="86" s="1"/>
  <c r="AJ33" i="86"/>
  <c r="AK33" i="86"/>
  <c r="AT33" i="86" s="1"/>
  <c r="AK15" i="26"/>
  <c r="AT15" i="26" s="1"/>
  <c r="AJ15" i="26"/>
  <c r="AK51" i="26"/>
  <c r="AT51" i="26" s="1"/>
  <c r="AJ51" i="26"/>
  <c r="AK85" i="26"/>
  <c r="AT85" i="26" s="1"/>
  <c r="AJ85" i="26"/>
  <c r="AI88" i="34"/>
  <c r="AN88" i="34"/>
  <c r="AK51" i="86"/>
  <c r="AT51" i="86" s="1"/>
  <c r="AJ51" i="86"/>
  <c r="AS13" i="30"/>
  <c r="AL13" i="30"/>
  <c r="AU13" i="30" s="1"/>
  <c r="AS9" i="46"/>
  <c r="AL9" i="46"/>
  <c r="AU9" i="46" s="1"/>
  <c r="AJ35" i="82"/>
  <c r="AK35" i="82"/>
  <c r="AT35" i="82" s="1"/>
  <c r="AJ5" i="26"/>
  <c r="AK5" i="26"/>
  <c r="AT5" i="26" s="1"/>
  <c r="AK40" i="26"/>
  <c r="AT40" i="26" s="1"/>
  <c r="AJ40" i="26"/>
  <c r="AK76" i="26"/>
  <c r="AT76" i="26" s="1"/>
  <c r="AJ76" i="26"/>
  <c r="AJ28" i="86"/>
  <c r="AK28" i="86"/>
  <c r="AT28" i="86" s="1"/>
  <c r="AJ64" i="86"/>
  <c r="AK64" i="86"/>
  <c r="AT64" i="86" s="1"/>
  <c r="AJ82" i="78"/>
  <c r="AK82" i="78"/>
  <c r="AT82" i="78" s="1"/>
  <c r="AJ76" i="78"/>
  <c r="AK76" i="78"/>
  <c r="AT76" i="78" s="1"/>
  <c r="AK70" i="78"/>
  <c r="AT70" i="78" s="1"/>
  <c r="AJ64" i="78"/>
  <c r="AK64" i="78"/>
  <c r="AT64" i="78" s="1"/>
  <c r="AJ58" i="78"/>
  <c r="AK58" i="78"/>
  <c r="AT58" i="78" s="1"/>
  <c r="AJ46" i="78"/>
  <c r="AK46" i="78"/>
  <c r="AT46" i="78" s="1"/>
  <c r="AJ40" i="78"/>
  <c r="AK40" i="78"/>
  <c r="AT40" i="78" s="1"/>
  <c r="AJ28" i="78"/>
  <c r="AK28" i="78"/>
  <c r="AT28" i="78" s="1"/>
  <c r="AJ22" i="78"/>
  <c r="AK22" i="78"/>
  <c r="AT22" i="78" s="1"/>
  <c r="AK16" i="78"/>
  <c r="AT16" i="78" s="1"/>
  <c r="AX9" i="78"/>
  <c r="S9" i="78" s="1"/>
  <c r="AC9" i="78" s="1"/>
  <c r="AB10" i="78" s="1"/>
  <c r="AX4" i="78"/>
  <c r="S4" i="78" s="1"/>
  <c r="AC4" i="78" s="1"/>
  <c r="AB5" i="78" s="1"/>
  <c r="AS47" i="26"/>
  <c r="AL47" i="26"/>
  <c r="AU47" i="26" s="1"/>
  <c r="AS11" i="86"/>
  <c r="AL11" i="86"/>
  <c r="AU11" i="86" s="1"/>
  <c r="AS10" i="46"/>
  <c r="AL10" i="46"/>
  <c r="AU10" i="46" s="1"/>
  <c r="AS28" i="46"/>
  <c r="AL28" i="46"/>
  <c r="AU28" i="46" s="1"/>
  <c r="AS46" i="46"/>
  <c r="AL46" i="46"/>
  <c r="AU46" i="46" s="1"/>
  <c r="AS64" i="46"/>
  <c r="AL64" i="46"/>
  <c r="AU64" i="46" s="1"/>
  <c r="AS82" i="46"/>
  <c r="AL82" i="46"/>
  <c r="AU82" i="46" s="1"/>
  <c r="AS48" i="82"/>
  <c r="AL48" i="82"/>
  <c r="AU48" i="82" s="1"/>
  <c r="AS66" i="82"/>
  <c r="AL66" i="82"/>
  <c r="AU66" i="82" s="1"/>
  <c r="AS41" i="38"/>
  <c r="AL41" i="38"/>
  <c r="AU41" i="38" s="1"/>
  <c r="AS59" i="38"/>
  <c r="AL59" i="38"/>
  <c r="AU59" i="38" s="1"/>
  <c r="AS77" i="38"/>
  <c r="AL77" i="38"/>
  <c r="AU77" i="38" s="1"/>
  <c r="AS29" i="26"/>
  <c r="AL29" i="26"/>
  <c r="AU29" i="26" s="1"/>
  <c r="AS53" i="26"/>
  <c r="AL53" i="26"/>
  <c r="AU53" i="26" s="1"/>
  <c r="AS77" i="86"/>
  <c r="AL77" i="86"/>
  <c r="AU77" i="86" s="1"/>
  <c r="AS87" i="46"/>
  <c r="AL87" i="46"/>
  <c r="AU87" i="46" s="1"/>
  <c r="AK31" i="82"/>
  <c r="AT31" i="82" s="1"/>
  <c r="AJ31" i="82"/>
  <c r="AJ67" i="82"/>
  <c r="AK67" i="82"/>
  <c r="AT67" i="82" s="1"/>
  <c r="AJ30" i="38"/>
  <c r="AK30" i="38"/>
  <c r="AT30" i="38" s="1"/>
  <c r="AS48" i="38"/>
  <c r="AL48" i="38"/>
  <c r="AU48" i="38" s="1"/>
  <c r="AS66" i="38"/>
  <c r="AL66" i="38"/>
  <c r="AU66" i="38" s="1"/>
  <c r="AS84" i="38"/>
  <c r="AL84" i="38"/>
  <c r="AU84" i="38" s="1"/>
  <c r="Y87" i="74"/>
  <c r="X87" i="74"/>
  <c r="AK6" i="26"/>
  <c r="AT6" i="26" s="1"/>
  <c r="AJ6" i="26"/>
  <c r="AK42" i="26"/>
  <c r="AT42" i="26" s="1"/>
  <c r="AJ42" i="26"/>
  <c r="AK78" i="26"/>
  <c r="AT78" i="26" s="1"/>
  <c r="AJ78" i="26"/>
  <c r="AJ18" i="86"/>
  <c r="AK18" i="86"/>
  <c r="AT18" i="86" s="1"/>
  <c r="AJ54" i="86"/>
  <c r="AK54" i="86"/>
  <c r="AT54" i="86" s="1"/>
  <c r="AJ79" i="86"/>
  <c r="AK79" i="86"/>
  <c r="AT79" i="86" s="1"/>
  <c r="AJ17" i="86"/>
  <c r="AJ8" i="82"/>
  <c r="AJ7" i="86"/>
  <c r="AS48" i="46"/>
  <c r="AL48" i="46"/>
  <c r="AU48" i="46" s="1"/>
  <c r="AS84" i="46"/>
  <c r="AL84" i="46"/>
  <c r="AU84" i="46" s="1"/>
  <c r="AN85" i="94"/>
  <c r="AI85" i="94"/>
  <c r="AJ19" i="86"/>
  <c r="AK19" i="86"/>
  <c r="AT19" i="86" s="1"/>
  <c r="AS43" i="46"/>
  <c r="AL43" i="46"/>
  <c r="AU43" i="46" s="1"/>
  <c r="AJ44" i="82"/>
  <c r="AK44" i="82"/>
  <c r="AT44" i="82" s="1"/>
  <c r="AJ19" i="38"/>
  <c r="AK19" i="38"/>
  <c r="AT19" i="38" s="1"/>
  <c r="AK31" i="26"/>
  <c r="AT31" i="26" s="1"/>
  <c r="AJ31" i="26"/>
  <c r="AK67" i="26"/>
  <c r="AT67" i="26" s="1"/>
  <c r="AJ67" i="26"/>
  <c r="AJ25" i="86"/>
  <c r="AK25" i="86"/>
  <c r="AT25" i="86" s="1"/>
  <c r="AJ61" i="86"/>
  <c r="AK61" i="86"/>
  <c r="AT61" i="86" s="1"/>
  <c r="AJ33" i="82"/>
  <c r="AK33" i="82"/>
  <c r="AT33" i="82" s="1"/>
  <c r="AK69" i="82"/>
  <c r="AT69" i="82" s="1"/>
  <c r="AJ69" i="82"/>
  <c r="AJ20" i="38"/>
  <c r="AK20" i="38"/>
  <c r="AT20" i="38" s="1"/>
  <c r="AS50" i="38"/>
  <c r="AL50" i="38"/>
  <c r="AU50" i="38" s="1"/>
  <c r="AS68" i="38"/>
  <c r="AL68" i="38"/>
  <c r="AU68" i="38" s="1"/>
  <c r="AS85" i="38"/>
  <c r="AL85" i="38"/>
  <c r="AU85" i="38" s="1"/>
  <c r="AK8" i="26"/>
  <c r="AT8" i="26" s="1"/>
  <c r="AJ8" i="26"/>
  <c r="AJ44" i="26"/>
  <c r="AK44" i="26"/>
  <c r="AT44" i="26" s="1"/>
  <c r="AJ80" i="26"/>
  <c r="AK80" i="26"/>
  <c r="AT80" i="26" s="1"/>
  <c r="AN90" i="73"/>
  <c r="AI90" i="73"/>
  <c r="AJ26" i="86"/>
  <c r="AK26" i="86"/>
  <c r="AT26" i="86" s="1"/>
  <c r="AJ62" i="86"/>
  <c r="AK62" i="86"/>
  <c r="AT62" i="86" s="1"/>
  <c r="AK57" i="86"/>
  <c r="AT57" i="86" s="1"/>
  <c r="AJ57" i="86"/>
  <c r="AS29" i="86"/>
  <c r="AL29" i="86"/>
  <c r="AU29" i="86" s="1"/>
  <c r="AS20" i="46"/>
  <c r="AL20" i="46"/>
  <c r="AU20" i="46" s="1"/>
  <c r="AS38" i="46"/>
  <c r="AL38" i="46"/>
  <c r="AU38" i="46" s="1"/>
  <c r="AS56" i="46"/>
  <c r="AL56" i="46"/>
  <c r="AU56" i="46" s="1"/>
  <c r="AS74" i="46"/>
  <c r="AL74" i="46"/>
  <c r="AU74" i="46" s="1"/>
  <c r="AR89" i="86"/>
  <c r="AR91" i="86" s="1"/>
  <c r="AL89" i="86"/>
  <c r="AU89" i="86" s="1"/>
  <c r="AS16" i="82"/>
  <c r="AL16" i="82"/>
  <c r="AU16" i="82" s="1"/>
  <c r="AJ34" i="82"/>
  <c r="AS52" i="82"/>
  <c r="AL52" i="82"/>
  <c r="AU52" i="82" s="1"/>
  <c r="AS70" i="82"/>
  <c r="AL70" i="82"/>
  <c r="AU70" i="82" s="1"/>
  <c r="AS15" i="38"/>
  <c r="AL15" i="38"/>
  <c r="AU15" i="38" s="1"/>
  <c r="AS33" i="38"/>
  <c r="AL33" i="38"/>
  <c r="AU33" i="38" s="1"/>
  <c r="AS51" i="38"/>
  <c r="AL51" i="38"/>
  <c r="AU51" i="38" s="1"/>
  <c r="AS69" i="38"/>
  <c r="AL69" i="38"/>
  <c r="AU69" i="38" s="1"/>
  <c r="AS87" i="38"/>
  <c r="AL87" i="38"/>
  <c r="AU87" i="38" s="1"/>
  <c r="AS4" i="30"/>
  <c r="AL4" i="30"/>
  <c r="AU4" i="30" s="1"/>
  <c r="AK21" i="26"/>
  <c r="AT21" i="26" s="1"/>
  <c r="AJ21" i="26"/>
  <c r="AK57" i="26"/>
  <c r="AT57" i="26" s="1"/>
  <c r="AJ57" i="26"/>
  <c r="AR86" i="29"/>
  <c r="AJ81" i="86"/>
  <c r="AK81" i="86"/>
  <c r="AT81" i="86" s="1"/>
  <c r="AS15" i="46"/>
  <c r="AL15" i="46"/>
  <c r="AU15" i="46" s="1"/>
  <c r="AS33" i="46"/>
  <c r="AL33" i="46"/>
  <c r="AU33" i="46" s="1"/>
  <c r="AS51" i="46"/>
  <c r="AL51" i="46"/>
  <c r="AU51" i="46" s="1"/>
  <c r="AS69" i="46"/>
  <c r="AL69" i="46"/>
  <c r="AU69" i="46" s="1"/>
  <c r="AK5" i="82"/>
  <c r="AT5" i="82" s="1"/>
  <c r="AJ5" i="82"/>
  <c r="AJ41" i="82"/>
  <c r="AK41" i="82"/>
  <c r="AT41" i="82" s="1"/>
  <c r="AS59" i="82"/>
  <c r="AL59" i="82"/>
  <c r="AU59" i="82" s="1"/>
  <c r="AS77" i="82"/>
  <c r="AL77" i="82"/>
  <c r="AU77" i="82" s="1"/>
  <c r="AN89" i="46"/>
  <c r="AN91" i="46" s="1"/>
  <c r="AI89" i="46"/>
  <c r="AS22" i="38"/>
  <c r="AL22" i="38"/>
  <c r="AU22" i="38" s="1"/>
  <c r="AS40" i="38"/>
  <c r="AL40" i="38"/>
  <c r="AU40" i="38" s="1"/>
  <c r="AS58" i="38"/>
  <c r="AL58" i="38"/>
  <c r="AU58" i="38" s="1"/>
  <c r="AS76" i="38"/>
  <c r="AL76" i="38"/>
  <c r="AU76" i="38" s="1"/>
  <c r="AJ10" i="26"/>
  <c r="AK10" i="26"/>
  <c r="AT10" i="26" s="1"/>
  <c r="AK46" i="26"/>
  <c r="AT46" i="26" s="1"/>
  <c r="AJ46" i="26"/>
  <c r="AK82" i="26"/>
  <c r="AT82" i="26" s="1"/>
  <c r="AJ82" i="26"/>
  <c r="AJ34" i="86"/>
  <c r="AK34" i="86"/>
  <c r="AT34" i="86" s="1"/>
  <c r="AJ70" i="86"/>
  <c r="AK70" i="86"/>
  <c r="AT70" i="86" s="1"/>
  <c r="AJ88" i="78"/>
  <c r="AK88" i="78"/>
  <c r="AT88" i="78" s="1"/>
  <c r="AK81" i="78"/>
  <c r="AT81" i="78" s="1"/>
  <c r="AJ81" i="78"/>
  <c r="AK75" i="78"/>
  <c r="AT75" i="78" s="1"/>
  <c r="AJ75" i="78"/>
  <c r="AK63" i="78"/>
  <c r="AT63" i="78" s="1"/>
  <c r="AJ63" i="78"/>
  <c r="AK57" i="78"/>
  <c r="AT57" i="78" s="1"/>
  <c r="AJ57" i="78"/>
  <c r="AK51" i="78"/>
  <c r="AT51" i="78" s="1"/>
  <c r="AK45" i="78"/>
  <c r="AT45" i="78" s="1"/>
  <c r="AJ45" i="78"/>
  <c r="AK39" i="78"/>
  <c r="AT39" i="78" s="1"/>
  <c r="AJ39" i="78"/>
  <c r="AK33" i="78"/>
  <c r="AT33" i="78" s="1"/>
  <c r="AJ27" i="78"/>
  <c r="AK21" i="78"/>
  <c r="AT21" i="78" s="1"/>
  <c r="AJ21" i="78"/>
  <c r="AK15" i="78"/>
  <c r="AT15" i="78" s="1"/>
  <c r="AJ15" i="78"/>
  <c r="AS12" i="82"/>
  <c r="AL12" i="82"/>
  <c r="AU12" i="82" s="1"/>
  <c r="AS30" i="82"/>
  <c r="AL30" i="82"/>
  <c r="AU30" i="82" s="1"/>
  <c r="AJ84" i="82"/>
  <c r="AS11" i="38"/>
  <c r="AL11" i="38"/>
  <c r="AU11" i="38" s="1"/>
  <c r="X90" i="93"/>
  <c r="Y90" i="93"/>
  <c r="X85" i="89"/>
  <c r="Y85" i="89"/>
  <c r="AS17" i="46"/>
  <c r="AL17" i="46"/>
  <c r="AU17" i="46" s="1"/>
  <c r="AS35" i="46"/>
  <c r="AL35" i="46"/>
  <c r="AU35" i="46" s="1"/>
  <c r="AS53" i="46"/>
  <c r="AL53" i="46"/>
  <c r="AU53" i="46" s="1"/>
  <c r="AS71" i="46"/>
  <c r="AL71" i="46"/>
  <c r="AU71" i="46" s="1"/>
  <c r="AF89" i="33"/>
  <c r="AO89" i="33" s="1"/>
  <c r="AE89" i="33"/>
  <c r="W90" i="33"/>
  <c r="AG89" i="33"/>
  <c r="AP89" i="33" s="1"/>
  <c r="AJ37" i="82"/>
  <c r="AK37" i="82"/>
  <c r="AT37" i="82" s="1"/>
  <c r="AJ73" i="82"/>
  <c r="AK73" i="82"/>
  <c r="AT73" i="82" s="1"/>
  <c r="AI86" i="74"/>
  <c r="AN86" i="74"/>
  <c r="AK12" i="26"/>
  <c r="AT12" i="26" s="1"/>
  <c r="AJ12" i="26"/>
  <c r="AK48" i="26"/>
  <c r="AT48" i="26" s="1"/>
  <c r="AJ48" i="26"/>
  <c r="AK84" i="26"/>
  <c r="AT84" i="26" s="1"/>
  <c r="AJ84" i="26"/>
  <c r="AJ24" i="86"/>
  <c r="AK24" i="86"/>
  <c r="AT24" i="86" s="1"/>
  <c r="AK60" i="86"/>
  <c r="AT60" i="86" s="1"/>
  <c r="AJ60" i="86"/>
  <c r="AK39" i="86"/>
  <c r="AT39" i="86" s="1"/>
  <c r="AJ39" i="86"/>
  <c r="AS30" i="46"/>
  <c r="AL30" i="46"/>
  <c r="AU30" i="46" s="1"/>
  <c r="AS66" i="46"/>
  <c r="AL66" i="46"/>
  <c r="AU66" i="46" s="1"/>
  <c r="AS68" i="82"/>
  <c r="AL68" i="82"/>
  <c r="AU68" i="82" s="1"/>
  <c r="AS37" i="38"/>
  <c r="AL37" i="38"/>
  <c r="AU37" i="38" s="1"/>
  <c r="AI88" i="90"/>
  <c r="AN88" i="90"/>
  <c r="AJ55" i="86"/>
  <c r="AK55" i="86"/>
  <c r="AT55" i="86" s="1"/>
  <c r="AS47" i="86"/>
  <c r="AL47" i="86"/>
  <c r="AU47" i="86" s="1"/>
  <c r="AS79" i="46"/>
  <c r="AL79" i="46"/>
  <c r="AU79" i="46" s="1"/>
  <c r="AR89" i="25"/>
  <c r="AS36" i="46"/>
  <c r="AL36" i="46"/>
  <c r="AU36" i="46" s="1"/>
  <c r="AS54" i="46"/>
  <c r="AL54" i="46"/>
  <c r="AU54" i="46" s="1"/>
  <c r="AS72" i="46"/>
  <c r="AL72" i="46"/>
  <c r="AU72" i="46" s="1"/>
  <c r="AJ25" i="38"/>
  <c r="AK25" i="38"/>
  <c r="AT25" i="38" s="1"/>
  <c r="AS43" i="38"/>
  <c r="AL43" i="38"/>
  <c r="AU43" i="38" s="1"/>
  <c r="AS61" i="38"/>
  <c r="AL61" i="38"/>
  <c r="AU61" i="38" s="1"/>
  <c r="AS79" i="38"/>
  <c r="AL79" i="38"/>
  <c r="AU79" i="38" s="1"/>
  <c r="AK37" i="26"/>
  <c r="AT37" i="26" s="1"/>
  <c r="AJ37" i="26"/>
  <c r="AK73" i="26"/>
  <c r="AT73" i="26" s="1"/>
  <c r="AJ73" i="26"/>
  <c r="AJ31" i="86"/>
  <c r="AK31" i="86"/>
  <c r="AT31" i="86" s="1"/>
  <c r="AJ67" i="86"/>
  <c r="AK67" i="86"/>
  <c r="AT67" i="86" s="1"/>
  <c r="AS77" i="26"/>
  <c r="AL77" i="26"/>
  <c r="AU77" i="26" s="1"/>
  <c r="AH90" i="25"/>
  <c r="AQ90" i="25" s="1"/>
  <c r="AJ13" i="46"/>
  <c r="AK13" i="46"/>
  <c r="AT13" i="46" s="1"/>
  <c r="AS31" i="46"/>
  <c r="AL31" i="46"/>
  <c r="AU31" i="46" s="1"/>
  <c r="AS49" i="46"/>
  <c r="AL49" i="46"/>
  <c r="AU49" i="46" s="1"/>
  <c r="AS67" i="46"/>
  <c r="AL67" i="46"/>
  <c r="AU67" i="46" s="1"/>
  <c r="AB4" i="82"/>
  <c r="AJ3" i="82"/>
  <c r="AK39" i="82"/>
  <c r="AT39" i="82" s="1"/>
  <c r="AJ39" i="82"/>
  <c r="AK75" i="82"/>
  <c r="AT75" i="82" s="1"/>
  <c r="AJ75" i="82"/>
  <c r="AJ26" i="38"/>
  <c r="AK26" i="38"/>
  <c r="AT26" i="38" s="1"/>
  <c r="AJ14" i="26"/>
  <c r="AK14" i="26"/>
  <c r="AT14" i="26" s="1"/>
  <c r="AJ50" i="26"/>
  <c r="AK50" i="26"/>
  <c r="AT50" i="26" s="1"/>
  <c r="AJ86" i="26"/>
  <c r="AK86" i="26"/>
  <c r="AT86" i="26" s="1"/>
  <c r="AJ32" i="86"/>
  <c r="AK32" i="86"/>
  <c r="AT32" i="86" s="1"/>
  <c r="AJ68" i="86"/>
  <c r="AK68" i="86"/>
  <c r="AT68" i="86" s="1"/>
  <c r="AK75" i="86"/>
  <c r="AT75" i="86" s="1"/>
  <c r="AJ75" i="86"/>
  <c r="AL22" i="82"/>
  <c r="AU22" i="82" s="1"/>
  <c r="AS58" i="82"/>
  <c r="AL58" i="82"/>
  <c r="AU58" i="82" s="1"/>
  <c r="AS76" i="82"/>
  <c r="AL76" i="82"/>
  <c r="AU76" i="82" s="1"/>
  <c r="AJ4" i="38"/>
  <c r="AK4" i="38"/>
  <c r="AT4" i="38" s="1"/>
  <c r="AK27" i="26"/>
  <c r="AT27" i="26" s="1"/>
  <c r="AJ27" i="26"/>
  <c r="AK63" i="26"/>
  <c r="AT63" i="26" s="1"/>
  <c r="AJ63" i="26"/>
  <c r="AJ3" i="86"/>
  <c r="AB4" i="86"/>
  <c r="AS85" i="46"/>
  <c r="AL85" i="46"/>
  <c r="AU85" i="46" s="1"/>
  <c r="AJ11" i="82"/>
  <c r="AK11" i="82"/>
  <c r="AT11" i="82" s="1"/>
  <c r="AK16" i="26"/>
  <c r="AT16" i="26" s="1"/>
  <c r="AJ16" i="26"/>
  <c r="AK52" i="26"/>
  <c r="AT52" i="26" s="1"/>
  <c r="AJ52" i="26"/>
  <c r="AK87" i="26"/>
  <c r="AT87" i="26" s="1"/>
  <c r="AJ87" i="26"/>
  <c r="AJ5" i="86"/>
  <c r="AK5" i="86"/>
  <c r="AT5" i="86" s="1"/>
  <c r="AJ40" i="86"/>
  <c r="AK40" i="86"/>
  <c r="AT40" i="86" s="1"/>
  <c r="AJ76" i="86"/>
  <c r="AK76" i="86"/>
  <c r="AT76" i="86" s="1"/>
  <c r="AJ89" i="78"/>
  <c r="AS89" i="78" s="1"/>
  <c r="AK89" i="78"/>
  <c r="AT89" i="78" s="1"/>
  <c r="AJ74" i="78"/>
  <c r="AK74" i="78"/>
  <c r="AT74" i="78" s="1"/>
  <c r="AK68" i="78"/>
  <c r="AT68" i="78" s="1"/>
  <c r="AJ62" i="78"/>
  <c r="AK62" i="78"/>
  <c r="AT62" i="78" s="1"/>
  <c r="AJ56" i="78"/>
  <c r="AK56" i="78"/>
  <c r="AT56" i="78" s="1"/>
  <c r="AJ50" i="78"/>
  <c r="AK50" i="78"/>
  <c r="AT50" i="78" s="1"/>
  <c r="AJ38" i="78"/>
  <c r="AK38" i="78"/>
  <c r="AT38" i="78" s="1"/>
  <c r="AJ32" i="78"/>
  <c r="AK32" i="78"/>
  <c r="AT32" i="78" s="1"/>
  <c r="AJ20" i="78"/>
  <c r="AK20" i="78"/>
  <c r="AT20" i="78" s="1"/>
  <c r="AJ14" i="78"/>
  <c r="AK14" i="78"/>
  <c r="AT14" i="78" s="1"/>
  <c r="AX7" i="78"/>
  <c r="S7" i="78" s="1"/>
  <c r="AC7" i="78" s="1"/>
  <c r="AB8" i="78" s="1"/>
  <c r="AS59" i="26"/>
  <c r="AL59" i="26"/>
  <c r="AU59" i="26" s="1"/>
  <c r="AS53" i="86"/>
  <c r="AL53" i="86"/>
  <c r="AU53" i="86" s="1"/>
  <c r="AR89" i="85"/>
  <c r="AS16" i="46"/>
  <c r="AL16" i="46"/>
  <c r="AU16" i="46" s="1"/>
  <c r="AS34" i="46"/>
  <c r="AL34" i="46"/>
  <c r="AU34" i="46" s="1"/>
  <c r="AS52" i="46"/>
  <c r="AL52" i="46"/>
  <c r="AU52" i="46" s="1"/>
  <c r="AS70" i="46"/>
  <c r="AL70" i="46"/>
  <c r="AU70" i="46" s="1"/>
  <c r="AS88" i="46"/>
  <c r="AL88" i="46"/>
  <c r="AU88" i="46" s="1"/>
  <c r="AR88" i="33"/>
  <c r="AS18" i="82"/>
  <c r="AL18" i="82"/>
  <c r="AU18" i="82" s="1"/>
  <c r="AS36" i="82"/>
  <c r="AL36" i="82"/>
  <c r="AU36" i="82" s="1"/>
  <c r="AS54" i="82"/>
  <c r="AL54" i="82"/>
  <c r="AU54" i="82" s="1"/>
  <c r="AS72" i="82"/>
  <c r="AL72" i="82"/>
  <c r="AU72" i="82" s="1"/>
  <c r="AS29" i="38"/>
  <c r="AL29" i="38"/>
  <c r="AU29" i="38" s="1"/>
  <c r="AS47" i="38"/>
  <c r="AL47" i="38"/>
  <c r="AU47" i="38" s="1"/>
  <c r="AS65" i="38"/>
  <c r="AL65" i="38"/>
  <c r="AU65" i="38" s="1"/>
  <c r="AS83" i="38"/>
  <c r="AL83" i="38"/>
  <c r="AU83" i="38" s="1"/>
  <c r="AS11" i="26"/>
  <c r="AL11" i="26"/>
  <c r="AU11" i="26" s="1"/>
  <c r="AS35" i="26"/>
  <c r="AL35" i="26"/>
  <c r="AU35" i="26" s="1"/>
  <c r="AS83" i="26"/>
  <c r="AL83" i="26"/>
  <c r="AU83" i="26" s="1"/>
  <c r="AJ7" i="82"/>
  <c r="AK7" i="82"/>
  <c r="AT7" i="82" s="1"/>
  <c r="AJ43" i="82"/>
  <c r="AK43" i="82"/>
  <c r="AT43" i="82" s="1"/>
  <c r="AJ79" i="82"/>
  <c r="AK79" i="82"/>
  <c r="AT79" i="82" s="1"/>
  <c r="AJ6" i="38"/>
  <c r="AK6" i="38"/>
  <c r="AT6" i="38" s="1"/>
  <c r="AS36" i="38"/>
  <c r="AL36" i="38"/>
  <c r="AU36" i="38" s="1"/>
  <c r="AS72" i="38"/>
  <c r="AL72" i="38"/>
  <c r="AU72" i="38" s="1"/>
  <c r="AK18" i="26"/>
  <c r="AT18" i="26" s="1"/>
  <c r="AJ18" i="26"/>
  <c r="AK54" i="26"/>
  <c r="AT54" i="26" s="1"/>
  <c r="AJ54" i="26"/>
  <c r="AJ30" i="86"/>
  <c r="AK30" i="86"/>
  <c r="AT30" i="86" s="1"/>
  <c r="AK66" i="86"/>
  <c r="AT66" i="86" s="1"/>
  <c r="AJ66" i="86"/>
  <c r="AK69" i="86"/>
  <c r="AT69" i="86" s="1"/>
  <c r="AJ69" i="86"/>
  <c r="AJ59" i="86"/>
  <c r="AJ7" i="38"/>
  <c r="X88" i="45"/>
  <c r="Y88" i="45"/>
  <c r="AJ13" i="38"/>
  <c r="AK13" i="38"/>
  <c r="AT13" i="38" s="1"/>
  <c r="AS73" i="38"/>
  <c r="AL73" i="38"/>
  <c r="AU73" i="38" s="1"/>
  <c r="AJ63" i="86"/>
  <c r="AK63" i="86"/>
  <c r="AT63" i="86" s="1"/>
  <c r="AS61" i="46"/>
  <c r="AL61" i="46"/>
  <c r="AU61" i="46" s="1"/>
  <c r="AK43" i="26"/>
  <c r="AT43" i="26" s="1"/>
  <c r="AJ43" i="26"/>
  <c r="AK79" i="26"/>
  <c r="AT79" i="26" s="1"/>
  <c r="AJ79" i="26"/>
  <c r="AJ37" i="86"/>
  <c r="AK37" i="86"/>
  <c r="AT37" i="86" s="1"/>
  <c r="AJ73" i="86"/>
  <c r="AK73" i="86"/>
  <c r="AT73" i="86" s="1"/>
  <c r="Z90" i="25"/>
  <c r="AJ9" i="82"/>
  <c r="AK9" i="82"/>
  <c r="AT9" i="82" s="1"/>
  <c r="AK45" i="82"/>
  <c r="AT45" i="82" s="1"/>
  <c r="AJ45" i="82"/>
  <c r="AK81" i="82"/>
  <c r="AT81" i="82" s="1"/>
  <c r="AJ81" i="82"/>
  <c r="AJ32" i="38"/>
  <c r="AK32" i="38"/>
  <c r="AT32" i="38" s="1"/>
  <c r="AS56" i="38"/>
  <c r="AL56" i="38"/>
  <c r="AU56" i="38" s="1"/>
  <c r="AS74" i="38"/>
  <c r="AL74" i="38"/>
  <c r="AU74" i="38" s="1"/>
  <c r="AJ20" i="26"/>
  <c r="AK20" i="26"/>
  <c r="AT20" i="26" s="1"/>
  <c r="AJ56" i="26"/>
  <c r="AK56" i="26"/>
  <c r="AT56" i="26" s="1"/>
  <c r="AJ38" i="86"/>
  <c r="AK38" i="86"/>
  <c r="AT38" i="86" s="1"/>
  <c r="AJ74" i="86"/>
  <c r="AK74" i="86"/>
  <c r="AT74" i="86" s="1"/>
  <c r="AK87" i="86"/>
  <c r="AT87" i="86" s="1"/>
  <c r="AJ87" i="86"/>
  <c r="AS65" i="86"/>
  <c r="AL65" i="86"/>
  <c r="AU65" i="86" s="1"/>
  <c r="AS8" i="46"/>
  <c r="AL8" i="46"/>
  <c r="AU8" i="46" s="1"/>
  <c r="AS26" i="46"/>
  <c r="AL26" i="46"/>
  <c r="AU26" i="46" s="1"/>
  <c r="AS44" i="46"/>
  <c r="AL44" i="46"/>
  <c r="AU44" i="46" s="1"/>
  <c r="AS62" i="46"/>
  <c r="AL62" i="46"/>
  <c r="AU62" i="46" s="1"/>
  <c r="AS80" i="46"/>
  <c r="AL80" i="46"/>
  <c r="AU80" i="46" s="1"/>
  <c r="AR90" i="81"/>
  <c r="AS40" i="82"/>
  <c r="AL40" i="82"/>
  <c r="AU40" i="82" s="1"/>
  <c r="AS3" i="38"/>
  <c r="AL3" i="38"/>
  <c r="AU3" i="38" s="1"/>
  <c r="AS21" i="38"/>
  <c r="AL21" i="38"/>
  <c r="AU21" i="38" s="1"/>
  <c r="AS39" i="38"/>
  <c r="AL39" i="38"/>
  <c r="AU39" i="38" s="1"/>
  <c r="AS57" i="38"/>
  <c r="AL57" i="38"/>
  <c r="AU57" i="38" s="1"/>
  <c r="AS75" i="38"/>
  <c r="AL75" i="38"/>
  <c r="AU75" i="38" s="1"/>
  <c r="AK33" i="26"/>
  <c r="AT33" i="26" s="1"/>
  <c r="AJ33" i="26"/>
  <c r="AK69" i="26"/>
  <c r="AT69" i="26" s="1"/>
  <c r="AJ69" i="26"/>
  <c r="AJ9" i="86"/>
  <c r="AK9" i="86"/>
  <c r="AT9" i="86" s="1"/>
  <c r="AS41" i="86"/>
  <c r="AL41" i="86"/>
  <c r="AU41" i="86" s="1"/>
  <c r="AS3" i="46"/>
  <c r="AL3" i="46"/>
  <c r="AU3" i="46" s="1"/>
  <c r="AS39" i="46"/>
  <c r="AL39" i="46"/>
  <c r="AU39" i="46" s="1"/>
  <c r="AS57" i="46"/>
  <c r="AL57" i="46"/>
  <c r="AU57" i="46" s="1"/>
  <c r="AS75" i="46"/>
  <c r="AL75" i="46"/>
  <c r="AU75" i="46" s="1"/>
  <c r="AJ17" i="82"/>
  <c r="AK17" i="82"/>
  <c r="AT17" i="82" s="1"/>
  <c r="AS47" i="82"/>
  <c r="AL47" i="82"/>
  <c r="AU47" i="82" s="1"/>
  <c r="AS65" i="82"/>
  <c r="AL65" i="82"/>
  <c r="AU65" i="82" s="1"/>
  <c r="AS83" i="82"/>
  <c r="AL83" i="82"/>
  <c r="AU83" i="82" s="1"/>
  <c r="AS10" i="38"/>
  <c r="AL10" i="38"/>
  <c r="AU10" i="38" s="1"/>
  <c r="AS28" i="38"/>
  <c r="AL28" i="38"/>
  <c r="AU28" i="38" s="1"/>
  <c r="AS46" i="38"/>
  <c r="AL46" i="38"/>
  <c r="AU46" i="38" s="1"/>
  <c r="AS64" i="38"/>
  <c r="AL64" i="38"/>
  <c r="AU64" i="38" s="1"/>
  <c r="AS82" i="38"/>
  <c r="AL82" i="38"/>
  <c r="AU82" i="38" s="1"/>
  <c r="AK22" i="26"/>
  <c r="AT22" i="26" s="1"/>
  <c r="AJ22" i="26"/>
  <c r="AK58" i="26"/>
  <c r="AT58" i="26" s="1"/>
  <c r="AJ58" i="26"/>
  <c r="AJ10" i="86"/>
  <c r="AK10" i="86"/>
  <c r="AT10" i="86" s="1"/>
  <c r="AJ46" i="86"/>
  <c r="AK46" i="86"/>
  <c r="AT46" i="86" s="1"/>
  <c r="AJ82" i="86"/>
  <c r="AK82" i="86"/>
  <c r="AT82" i="86" s="1"/>
  <c r="AJ85" i="78"/>
  <c r="AK85" i="78"/>
  <c r="AT85" i="78" s="1"/>
  <c r="AJ79" i="78"/>
  <c r="AK79" i="78"/>
  <c r="AT79" i="78" s="1"/>
  <c r="AJ73" i="78"/>
  <c r="AK73" i="78"/>
  <c r="AT73" i="78" s="1"/>
  <c r="AJ67" i="78"/>
  <c r="AK67" i="78"/>
  <c r="AT67" i="78" s="1"/>
  <c r="AJ61" i="78"/>
  <c r="AK61" i="78"/>
  <c r="AT61" i="78" s="1"/>
  <c r="AJ49" i="78"/>
  <c r="AK49" i="78"/>
  <c r="AT49" i="78" s="1"/>
  <c r="AJ43" i="78"/>
  <c r="AK43" i="78"/>
  <c r="AT43" i="78" s="1"/>
  <c r="AJ37" i="78"/>
  <c r="AK37" i="78"/>
  <c r="AT37" i="78" s="1"/>
  <c r="AJ31" i="78"/>
  <c r="AK31" i="78"/>
  <c r="AT31" i="78" s="1"/>
  <c r="AJ25" i="78"/>
  <c r="AK25" i="78"/>
  <c r="AT25" i="78" s="1"/>
  <c r="AJ19" i="78"/>
  <c r="AK19" i="78"/>
  <c r="AT19" i="78" s="1"/>
  <c r="AJ13" i="78"/>
  <c r="AK13" i="78"/>
  <c r="AT13" i="78" s="1"/>
  <c r="AX6" i="78"/>
  <c r="S6" i="78" s="1"/>
  <c r="AC6" i="78" s="1"/>
  <c r="AB7" i="78" s="1"/>
  <c r="AJ88" i="26"/>
  <c r="AS5" i="46"/>
  <c r="AL5" i="46"/>
  <c r="AU5" i="46" s="1"/>
  <c r="Y90" i="37"/>
  <c r="X90" i="37"/>
  <c r="AN89" i="93"/>
  <c r="AI89" i="93"/>
  <c r="AH90" i="85"/>
  <c r="AQ90" i="85" s="1"/>
  <c r="AS23" i="46"/>
  <c r="AL23" i="46"/>
  <c r="AU23" i="46" s="1"/>
  <c r="AS41" i="46"/>
  <c r="AL41" i="46"/>
  <c r="AU41" i="46" s="1"/>
  <c r="AS59" i="46"/>
  <c r="AL59" i="46"/>
  <c r="AU59" i="46" s="1"/>
  <c r="AS77" i="46"/>
  <c r="AL77" i="46"/>
  <c r="AU77" i="46" s="1"/>
  <c r="AJ13" i="82"/>
  <c r="AK13" i="82"/>
  <c r="AT13" i="82" s="1"/>
  <c r="AK49" i="82"/>
  <c r="AT49" i="82" s="1"/>
  <c r="AJ49" i="82"/>
  <c r="AJ86" i="82"/>
  <c r="AK86" i="82"/>
  <c r="AT86" i="82" s="1"/>
  <c r="AJ12" i="38"/>
  <c r="AK12" i="38"/>
  <c r="AT12" i="38" s="1"/>
  <c r="AK24" i="26"/>
  <c r="AT24" i="26" s="1"/>
  <c r="AJ24" i="26"/>
  <c r="AK60" i="26"/>
  <c r="AT60" i="26" s="1"/>
  <c r="AJ60" i="26"/>
  <c r="AS14" i="30"/>
  <c r="AL14" i="30"/>
  <c r="AU14" i="30" s="1"/>
  <c r="AJ36" i="86"/>
  <c r="AK36" i="86"/>
  <c r="AT36" i="86" s="1"/>
  <c r="AJ72" i="86"/>
  <c r="AK72" i="86"/>
  <c r="AT72" i="86" s="1"/>
  <c r="AN87" i="45"/>
  <c r="AI87" i="45"/>
  <c r="AJ7" i="26"/>
  <c r="AI89" i="78"/>
  <c r="AN89" i="78"/>
  <c r="AN91" i="78" s="1"/>
  <c r="AJ38" i="82"/>
  <c r="AK38" i="82"/>
  <c r="AT38" i="82" s="1"/>
  <c r="AS88" i="82"/>
  <c r="AL88" i="82"/>
  <c r="AU88" i="82" s="1"/>
  <c r="AS55" i="38"/>
  <c r="AL55" i="38"/>
  <c r="AU55" i="38" s="1"/>
  <c r="AS12" i="46"/>
  <c r="AL12" i="46"/>
  <c r="AU12" i="46" s="1"/>
  <c r="AS18" i="46"/>
  <c r="AL18" i="46"/>
  <c r="AU18" i="46" s="1"/>
  <c r="AJ50" i="82"/>
  <c r="AK50" i="82"/>
  <c r="AT50" i="82" s="1"/>
  <c r="AJ20" i="82"/>
  <c r="AK20" i="82"/>
  <c r="AT20" i="82" s="1"/>
  <c r="X86" i="94"/>
  <c r="Y86" i="94"/>
  <c r="AR89" i="82"/>
  <c r="AR91" i="82" s="1"/>
  <c r="AL89" i="82"/>
  <c r="AU89" i="82" s="1"/>
  <c r="AS6" i="46"/>
  <c r="AL6" i="46"/>
  <c r="AU6" i="46" s="1"/>
  <c r="AS24" i="46"/>
  <c r="AL24" i="46"/>
  <c r="AU24" i="46" s="1"/>
  <c r="AS42" i="46"/>
  <c r="AL42" i="46"/>
  <c r="AU42" i="46" s="1"/>
  <c r="AS60" i="46"/>
  <c r="AL60" i="46"/>
  <c r="AU60" i="46" s="1"/>
  <c r="AS78" i="46"/>
  <c r="AL78" i="46"/>
  <c r="AU78" i="46" s="1"/>
  <c r="AJ26" i="82"/>
  <c r="AK26" i="82"/>
  <c r="AT26" i="82" s="1"/>
  <c r="AJ62" i="82"/>
  <c r="AK62" i="82"/>
  <c r="AT62" i="82" s="1"/>
  <c r="AS80" i="82"/>
  <c r="AL80" i="82"/>
  <c r="AU80" i="82" s="1"/>
  <c r="AS31" i="38"/>
  <c r="AL31" i="38"/>
  <c r="AU31" i="38" s="1"/>
  <c r="AS49" i="38"/>
  <c r="AL49" i="38"/>
  <c r="AU49" i="38" s="1"/>
  <c r="AS67" i="38"/>
  <c r="AL67" i="38"/>
  <c r="AU67" i="38" s="1"/>
  <c r="AS88" i="38"/>
  <c r="AL88" i="38"/>
  <c r="AU88" i="38" s="1"/>
  <c r="AK13" i="26"/>
  <c r="AT13" i="26" s="1"/>
  <c r="AJ13" i="26"/>
  <c r="AK49" i="26"/>
  <c r="AT49" i="26" s="1"/>
  <c r="AJ49" i="26"/>
  <c r="AJ89" i="26"/>
  <c r="AS89" i="26" s="1"/>
  <c r="AK89" i="26"/>
  <c r="AT89" i="26" s="1"/>
  <c r="AJ43" i="86"/>
  <c r="AK43" i="86"/>
  <c r="AT43" i="86" s="1"/>
  <c r="AJ86" i="86"/>
  <c r="AK86" i="86"/>
  <c r="AT86" i="86" s="1"/>
  <c r="AS23" i="86"/>
  <c r="AL23" i="86"/>
  <c r="AU23" i="86" s="1"/>
  <c r="AR89" i="26"/>
  <c r="AR91" i="26" s="1"/>
  <c r="AS19" i="46"/>
  <c r="AL19" i="46"/>
  <c r="AU19" i="46" s="1"/>
  <c r="AS37" i="46"/>
  <c r="AL37" i="46"/>
  <c r="AU37" i="46" s="1"/>
  <c r="AS55" i="46"/>
  <c r="AL55" i="46"/>
  <c r="AU55" i="46" s="1"/>
  <c r="AS73" i="46"/>
  <c r="AL73" i="46"/>
  <c r="AU73" i="46" s="1"/>
  <c r="AK15" i="82"/>
  <c r="AT15" i="82" s="1"/>
  <c r="AJ15" i="82"/>
  <c r="AK51" i="82"/>
  <c r="AT51" i="82" s="1"/>
  <c r="AJ51" i="82"/>
  <c r="AK85" i="82"/>
  <c r="AT85" i="82" s="1"/>
  <c r="AJ85" i="82"/>
  <c r="AJ38" i="38"/>
  <c r="AK38" i="38"/>
  <c r="AT38" i="38" s="1"/>
  <c r="AJ26" i="26"/>
  <c r="AK26" i="26"/>
  <c r="AT26" i="26" s="1"/>
  <c r="AJ62" i="26"/>
  <c r="AK62" i="26"/>
  <c r="AT62" i="26" s="1"/>
  <c r="AJ8" i="86"/>
  <c r="AK8" i="86"/>
  <c r="AT8" i="86" s="1"/>
  <c r="AJ44" i="86"/>
  <c r="AK44" i="86"/>
  <c r="AT44" i="86" s="1"/>
  <c r="AJ80" i="86"/>
  <c r="AK80" i="86"/>
  <c r="AT80" i="86" s="1"/>
  <c r="AJ3" i="26"/>
  <c r="AB4" i="26"/>
  <c r="AK39" i="26"/>
  <c r="AT39" i="26" s="1"/>
  <c r="AJ39" i="26"/>
  <c r="AK75" i="26"/>
  <c r="AT75" i="26" s="1"/>
  <c r="AJ75" i="26"/>
  <c r="AJ21" i="86"/>
  <c r="AK21" i="86"/>
  <c r="AT21" i="86" s="1"/>
  <c r="AJ4" i="46"/>
  <c r="AK4" i="46"/>
  <c r="AT4" i="46" s="1"/>
  <c r="AT91" i="46" s="1"/>
  <c r="AS21" i="46"/>
  <c r="AL21" i="46"/>
  <c r="AU21" i="46" s="1"/>
  <c r="AR89" i="41"/>
  <c r="AJ23" i="82"/>
  <c r="AK23" i="82"/>
  <c r="AT23" i="82" s="1"/>
  <c r="AK28" i="26"/>
  <c r="AT28" i="26" s="1"/>
  <c r="AJ28" i="26"/>
  <c r="AK64" i="26"/>
  <c r="AT64" i="26" s="1"/>
  <c r="AJ64" i="26"/>
  <c r="AJ16" i="86"/>
  <c r="AK16" i="86"/>
  <c r="AT16" i="86" s="1"/>
  <c r="AJ52" i="86"/>
  <c r="AK52" i="86"/>
  <c r="AT52" i="86" s="1"/>
  <c r="AJ85" i="86"/>
  <c r="AK85" i="86"/>
  <c r="AT85" i="86" s="1"/>
  <c r="AK78" i="78"/>
  <c r="AT78" i="78" s="1"/>
  <c r="AJ78" i="78"/>
  <c r="AK72" i="78"/>
  <c r="AT72" i="78" s="1"/>
  <c r="AJ72" i="78"/>
  <c r="AK66" i="78"/>
  <c r="AT66" i="78" s="1"/>
  <c r="AJ66" i="78"/>
  <c r="AK60" i="78"/>
  <c r="AT60" i="78" s="1"/>
  <c r="AJ60" i="78"/>
  <c r="AK54" i="78"/>
  <c r="AT54" i="78" s="1"/>
  <c r="AK48" i="78"/>
  <c r="AT48" i="78" s="1"/>
  <c r="AJ48" i="78"/>
  <c r="AK42" i="78"/>
  <c r="AT42" i="78" s="1"/>
  <c r="AJ42" i="78"/>
  <c r="AK36" i="78"/>
  <c r="AT36" i="78" s="1"/>
  <c r="AJ36" i="78"/>
  <c r="AK30" i="78"/>
  <c r="AT30" i="78" s="1"/>
  <c r="AJ30" i="78"/>
  <c r="AK24" i="78"/>
  <c r="AT24" i="78" s="1"/>
  <c r="AJ24" i="78"/>
  <c r="AX17" i="78"/>
  <c r="S17" i="78" s="1"/>
  <c r="AC17" i="78" s="1"/>
  <c r="AB18" i="78" s="1"/>
  <c r="AX11" i="78"/>
  <c r="S11" i="78" s="1"/>
  <c r="AC11" i="78" s="1"/>
  <c r="AB12" i="78" s="1"/>
  <c r="AS23" i="26"/>
  <c r="AL23" i="26"/>
  <c r="AU23" i="26" s="1"/>
  <c r="AS83" i="86"/>
  <c r="AL83" i="86"/>
  <c r="AU83" i="86" s="1"/>
  <c r="AS22" i="46"/>
  <c r="AL22" i="46"/>
  <c r="AU22" i="46" s="1"/>
  <c r="AS40" i="46"/>
  <c r="AL40" i="46"/>
  <c r="AU40" i="46" s="1"/>
  <c r="AS58" i="46"/>
  <c r="AL58" i="46"/>
  <c r="AU58" i="46" s="1"/>
  <c r="AS76" i="46"/>
  <c r="AL76" i="46"/>
  <c r="AU76" i="46" s="1"/>
  <c r="AH91" i="81"/>
  <c r="AQ91" i="81" s="1"/>
  <c r="AS6" i="82"/>
  <c r="AL6" i="82"/>
  <c r="AU6" i="82" s="1"/>
  <c r="AS24" i="82"/>
  <c r="AL24" i="82"/>
  <c r="AU24" i="82" s="1"/>
  <c r="AS42" i="82"/>
  <c r="AS78" i="82"/>
  <c r="AL78" i="82"/>
  <c r="AU78" i="82" s="1"/>
  <c r="AI89" i="37"/>
  <c r="AN89" i="37"/>
  <c r="AS17" i="38"/>
  <c r="AL17" i="38"/>
  <c r="AU17" i="38" s="1"/>
  <c r="AS35" i="38"/>
  <c r="AL35" i="38"/>
  <c r="AU35" i="38" s="1"/>
  <c r="AS53" i="38"/>
  <c r="AL53" i="38"/>
  <c r="AU53" i="38" s="1"/>
  <c r="AS71" i="38"/>
  <c r="AL71" i="38"/>
  <c r="AU71" i="38" s="1"/>
  <c r="AI84" i="89"/>
  <c r="AN84" i="89"/>
  <c r="AS17" i="26"/>
  <c r="AL17" i="26"/>
  <c r="AU17" i="26" s="1"/>
  <c r="AS41" i="26"/>
  <c r="AL41" i="26"/>
  <c r="AU41" i="26" s="1"/>
  <c r="AS35" i="86"/>
  <c r="AL35" i="86"/>
  <c r="AU35" i="86" s="1"/>
  <c r="AJ19" i="82"/>
  <c r="AK19" i="82"/>
  <c r="AT19" i="82" s="1"/>
  <c r="AJ55" i="82"/>
  <c r="AK55" i="82"/>
  <c r="AT55" i="82" s="1"/>
  <c r="AJ18" i="38"/>
  <c r="AK18" i="38"/>
  <c r="AT18" i="38" s="1"/>
  <c r="AS42" i="38"/>
  <c r="AL42" i="38"/>
  <c r="AU42" i="38" s="1"/>
  <c r="AS60" i="38"/>
  <c r="AL60" i="38"/>
  <c r="AU60" i="38" s="1"/>
  <c r="AS78" i="38"/>
  <c r="AL78" i="38"/>
  <c r="AU78" i="38" s="1"/>
  <c r="AK30" i="26"/>
  <c r="AT30" i="26" s="1"/>
  <c r="AJ30" i="26"/>
  <c r="AK66" i="26"/>
  <c r="AT66" i="26" s="1"/>
  <c r="AJ66" i="26"/>
  <c r="AJ6" i="86"/>
  <c r="AK6" i="86"/>
  <c r="AT6" i="86" s="1"/>
  <c r="AK42" i="86"/>
  <c r="AT42" i="86" s="1"/>
  <c r="AJ42" i="86"/>
  <c r="AK78" i="86"/>
  <c r="AT78" i="86" s="1"/>
  <c r="AJ78" i="86"/>
  <c r="AJ65" i="26"/>
  <c r="X93" i="77"/>
  <c r="Y93" i="77"/>
  <c r="AS91" i="30" l="1"/>
  <c r="AJ68" i="78"/>
  <c r="AL74" i="82"/>
  <c r="AU74" i="82" s="1"/>
  <c r="AL23" i="38"/>
  <c r="AU23" i="38" s="1"/>
  <c r="AK71" i="78"/>
  <c r="AT71" i="78" s="1"/>
  <c r="AJ33" i="78"/>
  <c r="AS33" i="78" s="1"/>
  <c r="AJ51" i="78"/>
  <c r="AJ69" i="78"/>
  <c r="AJ86" i="78"/>
  <c r="AJ84" i="78"/>
  <c r="AK55" i="78"/>
  <c r="AT55" i="78" s="1"/>
  <c r="AL7" i="46"/>
  <c r="AU7" i="46" s="1"/>
  <c r="AL54" i="38"/>
  <c r="AU54" i="38" s="1"/>
  <c r="AK26" i="78"/>
  <c r="AT26" i="78" s="1"/>
  <c r="AK44" i="78"/>
  <c r="AT44" i="78" s="1"/>
  <c r="AK80" i="78"/>
  <c r="AT80" i="78" s="1"/>
  <c r="AK34" i="78"/>
  <c r="AT34" i="78" s="1"/>
  <c r="AK52" i="78"/>
  <c r="AT52" i="78" s="1"/>
  <c r="AJ87" i="78"/>
  <c r="AL42" i="82"/>
  <c r="AU42" i="82" s="1"/>
  <c r="AJ54" i="78"/>
  <c r="AJ70" i="78"/>
  <c r="Z87" i="74"/>
  <c r="AF87" i="74" s="1"/>
  <c r="AO87" i="74" s="1"/>
  <c r="Z86" i="94"/>
  <c r="AG86" i="94" s="1"/>
  <c r="AP86" i="94" s="1"/>
  <c r="AJ9" i="78"/>
  <c r="AF91" i="81"/>
  <c r="AO91" i="81" s="1"/>
  <c r="W88" i="29"/>
  <c r="AG91" i="81"/>
  <c r="AP91" i="81" s="1"/>
  <c r="AJ16" i="78"/>
  <c r="AF87" i="29"/>
  <c r="AO87" i="29" s="1"/>
  <c r="Z90" i="37"/>
  <c r="Z93" i="77"/>
  <c r="W92" i="81"/>
  <c r="AL89" i="26"/>
  <c r="AU89" i="26" s="1"/>
  <c r="Z90" i="93"/>
  <c r="AE90" i="93" s="1"/>
  <c r="AU91" i="30"/>
  <c r="C11" i="30" s="1"/>
  <c r="AS65" i="26"/>
  <c r="AL65" i="26"/>
  <c r="AU65" i="26" s="1"/>
  <c r="AS18" i="38"/>
  <c r="AL18" i="38"/>
  <c r="AU18" i="38" s="1"/>
  <c r="AS36" i="78"/>
  <c r="AL36" i="78"/>
  <c r="AU36" i="78" s="1"/>
  <c r="AS72" i="78"/>
  <c r="AL72" i="78"/>
  <c r="AU72" i="78" s="1"/>
  <c r="AS66" i="26"/>
  <c r="AL66" i="26"/>
  <c r="AU66" i="26" s="1"/>
  <c r="AK18" i="78"/>
  <c r="AT18" i="78" s="1"/>
  <c r="AJ18" i="78"/>
  <c r="AS85" i="86"/>
  <c r="AL85" i="86"/>
  <c r="AU85" i="86" s="1"/>
  <c r="AS21" i="86"/>
  <c r="AL21" i="86"/>
  <c r="AU21" i="86" s="1"/>
  <c r="AS8" i="86"/>
  <c r="AL8" i="86"/>
  <c r="AU8" i="86" s="1"/>
  <c r="AS26" i="82"/>
  <c r="AL26" i="82"/>
  <c r="AU26" i="82" s="1"/>
  <c r="AS24" i="78"/>
  <c r="AL24" i="78"/>
  <c r="AU24" i="78" s="1"/>
  <c r="AS60" i="78"/>
  <c r="AL60" i="78"/>
  <c r="AU60" i="78" s="1"/>
  <c r="AS28" i="26"/>
  <c r="AL28" i="26"/>
  <c r="AU28" i="26" s="1"/>
  <c r="AS75" i="26"/>
  <c r="AL75" i="26"/>
  <c r="AU75" i="26" s="1"/>
  <c r="AS85" i="82"/>
  <c r="AL85" i="82"/>
  <c r="AU85" i="82" s="1"/>
  <c r="AS49" i="26"/>
  <c r="AL49" i="26"/>
  <c r="AU49" i="26" s="1"/>
  <c r="AS50" i="82"/>
  <c r="AL50" i="82"/>
  <c r="AU50" i="82" s="1"/>
  <c r="AL89" i="78"/>
  <c r="AU89" i="78" s="1"/>
  <c r="AR89" i="78"/>
  <c r="AR91" i="78" s="1"/>
  <c r="AS24" i="26"/>
  <c r="AL24" i="26"/>
  <c r="AU24" i="26" s="1"/>
  <c r="AS88" i="26"/>
  <c r="AL88" i="26"/>
  <c r="AU88" i="26" s="1"/>
  <c r="AS22" i="26"/>
  <c r="AL22" i="26"/>
  <c r="AU22" i="26" s="1"/>
  <c r="AS74" i="86"/>
  <c r="AL74" i="86"/>
  <c r="AU74" i="86" s="1"/>
  <c r="AS30" i="86"/>
  <c r="AL30" i="86"/>
  <c r="AU30" i="86" s="1"/>
  <c r="AH93" i="77"/>
  <c r="AQ93" i="77" s="1"/>
  <c r="AS19" i="82"/>
  <c r="AL19" i="82"/>
  <c r="AU19" i="82" s="1"/>
  <c r="AR89" i="37"/>
  <c r="AS30" i="78"/>
  <c r="AL30" i="78"/>
  <c r="AU30" i="78" s="1"/>
  <c r="AS48" i="78"/>
  <c r="AL48" i="78"/>
  <c r="AU48" i="78" s="1"/>
  <c r="AS66" i="78"/>
  <c r="AL66" i="78"/>
  <c r="AU66" i="78" s="1"/>
  <c r="AS84" i="78"/>
  <c r="AL84" i="78"/>
  <c r="AU84" i="78" s="1"/>
  <c r="AS39" i="26"/>
  <c r="AL39" i="26"/>
  <c r="AU39" i="26" s="1"/>
  <c r="AS51" i="82"/>
  <c r="AL51" i="82"/>
  <c r="AU51" i="82" s="1"/>
  <c r="AS13" i="26"/>
  <c r="AL13" i="26"/>
  <c r="AU13" i="26" s="1"/>
  <c r="AR87" i="45"/>
  <c r="AS17" i="82"/>
  <c r="AL17" i="82"/>
  <c r="AU17" i="82" s="1"/>
  <c r="AS9" i="86"/>
  <c r="AL9" i="86"/>
  <c r="AU9" i="86" s="1"/>
  <c r="AS38" i="86"/>
  <c r="AL38" i="86"/>
  <c r="AU38" i="86" s="1"/>
  <c r="AS43" i="26"/>
  <c r="AL43" i="26"/>
  <c r="AU43" i="26" s="1"/>
  <c r="AS79" i="82"/>
  <c r="AL79" i="82"/>
  <c r="AU79" i="82" s="1"/>
  <c r="AS87" i="26"/>
  <c r="AL87" i="26"/>
  <c r="AU87" i="26" s="1"/>
  <c r="AS3" i="86"/>
  <c r="AL3" i="86"/>
  <c r="AU3" i="86" s="1"/>
  <c r="AS4" i="38"/>
  <c r="AL4" i="38"/>
  <c r="AU4" i="38" s="1"/>
  <c r="AS32" i="86"/>
  <c r="AL32" i="86"/>
  <c r="AU32" i="86" s="1"/>
  <c r="AS14" i="26"/>
  <c r="AL14" i="26"/>
  <c r="AU14" i="26" s="1"/>
  <c r="AS37" i="26"/>
  <c r="AL37" i="26"/>
  <c r="AU37" i="26" s="1"/>
  <c r="AS39" i="86"/>
  <c r="AL39" i="86"/>
  <c r="AU39" i="86" s="1"/>
  <c r="AS84" i="26"/>
  <c r="AL84" i="26"/>
  <c r="AU84" i="26" s="1"/>
  <c r="AS21" i="78"/>
  <c r="AL21" i="78"/>
  <c r="AU21" i="78" s="1"/>
  <c r="AS39" i="78"/>
  <c r="AL39" i="78"/>
  <c r="AU39" i="78" s="1"/>
  <c r="AS57" i="78"/>
  <c r="AL57" i="78"/>
  <c r="AU57" i="78" s="1"/>
  <c r="AS75" i="78"/>
  <c r="AL75" i="78"/>
  <c r="AU75" i="78" s="1"/>
  <c r="AS46" i="26"/>
  <c r="AL46" i="26"/>
  <c r="AU46" i="26" s="1"/>
  <c r="AL89" i="46"/>
  <c r="AU89" i="46" s="1"/>
  <c r="AR89" i="46"/>
  <c r="AR91" i="46" s="1"/>
  <c r="AS21" i="26"/>
  <c r="AL21" i="26"/>
  <c r="AU21" i="26" s="1"/>
  <c r="AS34" i="82"/>
  <c r="AL34" i="82"/>
  <c r="AU34" i="82" s="1"/>
  <c r="AS62" i="86"/>
  <c r="AL62" i="86"/>
  <c r="AU62" i="86" s="1"/>
  <c r="AS80" i="26"/>
  <c r="AL80" i="26"/>
  <c r="AU80" i="26" s="1"/>
  <c r="AS20" i="38"/>
  <c r="AL20" i="38"/>
  <c r="AU20" i="38" s="1"/>
  <c r="AS61" i="86"/>
  <c r="AL61" i="86"/>
  <c r="AU61" i="86" s="1"/>
  <c r="AS78" i="26"/>
  <c r="AL78" i="26"/>
  <c r="AU78" i="26" s="1"/>
  <c r="AH87" i="74"/>
  <c r="AQ87" i="74" s="1"/>
  <c r="AS67" i="82"/>
  <c r="AL67" i="82"/>
  <c r="AU67" i="82" s="1"/>
  <c r="AS22" i="78"/>
  <c r="AL22" i="78"/>
  <c r="AU22" i="78" s="1"/>
  <c r="AS40" i="78"/>
  <c r="AL40" i="78"/>
  <c r="AU40" i="78" s="1"/>
  <c r="AS58" i="78"/>
  <c r="AL58" i="78"/>
  <c r="AU58" i="78" s="1"/>
  <c r="AS76" i="78"/>
  <c r="AL76" i="78"/>
  <c r="AU76" i="78" s="1"/>
  <c r="AS64" i="86"/>
  <c r="AL64" i="86"/>
  <c r="AU64" i="86" s="1"/>
  <c r="AR88" i="34"/>
  <c r="AS20" i="86"/>
  <c r="AL20" i="86"/>
  <c r="AU20" i="86" s="1"/>
  <c r="AS27" i="82"/>
  <c r="AL27" i="82"/>
  <c r="AU27" i="82" s="1"/>
  <c r="AR92" i="77"/>
  <c r="AS23" i="78"/>
  <c r="AL23" i="78"/>
  <c r="AU23" i="78" s="1"/>
  <c r="AS41" i="78"/>
  <c r="AL41" i="78"/>
  <c r="AU41" i="78" s="1"/>
  <c r="AS59" i="78"/>
  <c r="AL59" i="78"/>
  <c r="AU59" i="78" s="1"/>
  <c r="AS77" i="78"/>
  <c r="AL77" i="78"/>
  <c r="AU77" i="78" s="1"/>
  <c r="AS58" i="86"/>
  <c r="AL58" i="86"/>
  <c r="AU58" i="86" s="1"/>
  <c r="AS15" i="86"/>
  <c r="AL15" i="86"/>
  <c r="AU15" i="86" s="1"/>
  <c r="AS14" i="86"/>
  <c r="AL14" i="86"/>
  <c r="AU14" i="86" s="1"/>
  <c r="AS8" i="38"/>
  <c r="AL8" i="38"/>
  <c r="AU8" i="38" s="1"/>
  <c r="AS45" i="86"/>
  <c r="AL45" i="86"/>
  <c r="AU45" i="86" s="1"/>
  <c r="AS25" i="26"/>
  <c r="AL25" i="26"/>
  <c r="AU25" i="26" s="1"/>
  <c r="AI91" i="81"/>
  <c r="AN91" i="81"/>
  <c r="AS13" i="78"/>
  <c r="AL13" i="78"/>
  <c r="AU13" i="78" s="1"/>
  <c r="AS45" i="82"/>
  <c r="AL45" i="82"/>
  <c r="AU45" i="82" s="1"/>
  <c r="AH88" i="45"/>
  <c r="AQ88" i="45" s="1"/>
  <c r="AS66" i="86"/>
  <c r="AL66" i="86"/>
  <c r="AU66" i="86" s="1"/>
  <c r="AS20" i="78"/>
  <c r="AL20" i="78"/>
  <c r="AU20" i="78" s="1"/>
  <c r="AS38" i="78"/>
  <c r="AL38" i="78"/>
  <c r="AU38" i="78" s="1"/>
  <c r="AS56" i="78"/>
  <c r="AL56" i="78"/>
  <c r="AU56" i="78" s="1"/>
  <c r="AS74" i="78"/>
  <c r="AL74" i="78"/>
  <c r="AU74" i="78" s="1"/>
  <c r="AS76" i="86"/>
  <c r="AL76" i="86"/>
  <c r="AU76" i="86" s="1"/>
  <c r="AS63" i="26"/>
  <c r="AL63" i="26"/>
  <c r="AU63" i="26" s="1"/>
  <c r="AS75" i="86"/>
  <c r="AL75" i="86"/>
  <c r="AU75" i="86" s="1"/>
  <c r="AS3" i="82"/>
  <c r="AL3" i="82"/>
  <c r="AU3" i="82" s="1"/>
  <c r="AS67" i="86"/>
  <c r="AL67" i="86"/>
  <c r="AU67" i="86" s="1"/>
  <c r="AS55" i="86"/>
  <c r="AL55" i="86"/>
  <c r="AU55" i="86" s="1"/>
  <c r="AR86" i="74"/>
  <c r="X90" i="33"/>
  <c r="Y90" i="33"/>
  <c r="AS70" i="86"/>
  <c r="AL70" i="86"/>
  <c r="AU70" i="86" s="1"/>
  <c r="AS41" i="82"/>
  <c r="AL41" i="82"/>
  <c r="AU41" i="82" s="1"/>
  <c r="AS81" i="86"/>
  <c r="AL81" i="86"/>
  <c r="AU81" i="86" s="1"/>
  <c r="AS69" i="82"/>
  <c r="AL69" i="82"/>
  <c r="AU69" i="82" s="1"/>
  <c r="AS79" i="86"/>
  <c r="AL79" i="86"/>
  <c r="AU79" i="86" s="1"/>
  <c r="AS31" i="82"/>
  <c r="AL31" i="82"/>
  <c r="AU31" i="82" s="1"/>
  <c r="AJ5" i="78"/>
  <c r="AK5" i="78"/>
  <c r="AT5" i="78" s="1"/>
  <c r="AS85" i="26"/>
  <c r="AL85" i="26"/>
  <c r="AU85" i="26" s="1"/>
  <c r="AH91" i="73"/>
  <c r="AQ91" i="73" s="1"/>
  <c r="AS38" i="26"/>
  <c r="AL38" i="26"/>
  <c r="AU38" i="26" s="1"/>
  <c r="AS12" i="86"/>
  <c r="AL12" i="86"/>
  <c r="AU12" i="86" s="1"/>
  <c r="AS24" i="38"/>
  <c r="AL24" i="38"/>
  <c r="AU24" i="38" s="1"/>
  <c r="AH89" i="34"/>
  <c r="AQ89" i="34" s="1"/>
  <c r="AQ91" i="34" s="1"/>
  <c r="AZ3" i="34"/>
  <c r="AX4" i="34" s="1"/>
  <c r="S4" i="34" s="1"/>
  <c r="AC4" i="34" s="1"/>
  <c r="AB5" i="34" s="1"/>
  <c r="AS19" i="26"/>
  <c r="AL19" i="26"/>
  <c r="AU19" i="26" s="1"/>
  <c r="AS32" i="82"/>
  <c r="AL32" i="82"/>
  <c r="AU32" i="82" s="1"/>
  <c r="X91" i="85"/>
  <c r="Y91" i="85"/>
  <c r="W94" i="77"/>
  <c r="AG93" i="77"/>
  <c r="AP93" i="77" s="1"/>
  <c r="AF93" i="77"/>
  <c r="AO93" i="77" s="1"/>
  <c r="AE93" i="77"/>
  <c r="AG90" i="37"/>
  <c r="AP90" i="37" s="1"/>
  <c r="AF90" i="37"/>
  <c r="AO90" i="37" s="1"/>
  <c r="AE90" i="37"/>
  <c r="W91" i="37"/>
  <c r="AK12" i="78"/>
  <c r="AT12" i="78" s="1"/>
  <c r="AJ12" i="78"/>
  <c r="AS64" i="26"/>
  <c r="AL64" i="26"/>
  <c r="AU64" i="26" s="1"/>
  <c r="AS15" i="82"/>
  <c r="AL15" i="82"/>
  <c r="AU15" i="82" s="1"/>
  <c r="AS20" i="82"/>
  <c r="AL20" i="82"/>
  <c r="AU20" i="82" s="1"/>
  <c r="AS38" i="82"/>
  <c r="AL38" i="82"/>
  <c r="AU38" i="82" s="1"/>
  <c r="AS60" i="26"/>
  <c r="AL60" i="26"/>
  <c r="AU60" i="26" s="1"/>
  <c r="AS58" i="26"/>
  <c r="AL58" i="26"/>
  <c r="AU58" i="26" s="1"/>
  <c r="AS56" i="26"/>
  <c r="AL56" i="26"/>
  <c r="AU56" i="26" s="1"/>
  <c r="Z88" i="45"/>
  <c r="AS43" i="82"/>
  <c r="AL43" i="82"/>
  <c r="AU43" i="82" s="1"/>
  <c r="AS52" i="26"/>
  <c r="AL52" i="26"/>
  <c r="AU52" i="26" s="1"/>
  <c r="AS11" i="82"/>
  <c r="AL11" i="82"/>
  <c r="AU11" i="82" s="1"/>
  <c r="AS86" i="26"/>
  <c r="AL86" i="26"/>
  <c r="AU86" i="26" s="1"/>
  <c r="AS26" i="38"/>
  <c r="AL26" i="38"/>
  <c r="AU26" i="38" s="1"/>
  <c r="AJ4" i="82"/>
  <c r="AK4" i="82"/>
  <c r="AT4" i="82" s="1"/>
  <c r="AT91" i="82" s="1"/>
  <c r="AS60" i="86"/>
  <c r="AL60" i="86"/>
  <c r="AU60" i="86" s="1"/>
  <c r="AS48" i="26"/>
  <c r="AL48" i="26"/>
  <c r="AU48" i="26" s="1"/>
  <c r="AH85" i="89"/>
  <c r="AQ85" i="89" s="1"/>
  <c r="AS27" i="78"/>
  <c r="AL27" i="78"/>
  <c r="AU27" i="78" s="1"/>
  <c r="AS45" i="78"/>
  <c r="AL45" i="78"/>
  <c r="AU45" i="78" s="1"/>
  <c r="AS63" i="78"/>
  <c r="AL63" i="78"/>
  <c r="AU63" i="78" s="1"/>
  <c r="AS81" i="78"/>
  <c r="AL81" i="78"/>
  <c r="AU81" i="78" s="1"/>
  <c r="AS5" i="82"/>
  <c r="AL5" i="82"/>
  <c r="AU5" i="82" s="1"/>
  <c r="AS26" i="86"/>
  <c r="AL26" i="86"/>
  <c r="AU26" i="86" s="1"/>
  <c r="AS44" i="26"/>
  <c r="AL44" i="26"/>
  <c r="AU44" i="26" s="1"/>
  <c r="AS25" i="86"/>
  <c r="AL25" i="86"/>
  <c r="AU25" i="86" s="1"/>
  <c r="AS19" i="38"/>
  <c r="AL19" i="38"/>
  <c r="AU19" i="38" s="1"/>
  <c r="AS19" i="86"/>
  <c r="AL19" i="86"/>
  <c r="AU19" i="86" s="1"/>
  <c r="AS42" i="26"/>
  <c r="AL42" i="26"/>
  <c r="AU42" i="26" s="1"/>
  <c r="AG87" i="74"/>
  <c r="AP87" i="74" s="1"/>
  <c r="AJ10" i="78"/>
  <c r="AK10" i="78"/>
  <c r="AT10" i="78" s="1"/>
  <c r="AS28" i="78"/>
  <c r="AL28" i="78"/>
  <c r="AU28" i="78" s="1"/>
  <c r="AS46" i="78"/>
  <c r="AL46" i="78"/>
  <c r="AU46" i="78" s="1"/>
  <c r="AS64" i="78"/>
  <c r="AL64" i="78"/>
  <c r="AU64" i="78" s="1"/>
  <c r="AS82" i="78"/>
  <c r="AL82" i="78"/>
  <c r="AU82" i="78" s="1"/>
  <c r="AS28" i="86"/>
  <c r="AL28" i="86"/>
  <c r="AU28" i="86" s="1"/>
  <c r="AS5" i="26"/>
  <c r="AL5" i="26"/>
  <c r="AU5" i="26" s="1"/>
  <c r="AS33" i="86"/>
  <c r="AL33" i="86"/>
  <c r="AU33" i="86" s="1"/>
  <c r="AS84" i="86"/>
  <c r="AL84" i="86"/>
  <c r="AU84" i="86" s="1"/>
  <c r="AS72" i="26"/>
  <c r="AL72" i="26"/>
  <c r="AU72" i="26" s="1"/>
  <c r="AJ3" i="78"/>
  <c r="AB4" i="78"/>
  <c r="AS29" i="78"/>
  <c r="AL29" i="78"/>
  <c r="AU29" i="78" s="1"/>
  <c r="AS47" i="78"/>
  <c r="AL47" i="78"/>
  <c r="AU47" i="78" s="1"/>
  <c r="AS65" i="78"/>
  <c r="AL65" i="78"/>
  <c r="AU65" i="78" s="1"/>
  <c r="AS83" i="78"/>
  <c r="AL83" i="78"/>
  <c r="AU83" i="78" s="1"/>
  <c r="AS22" i="86"/>
  <c r="AL22" i="86"/>
  <c r="AU22" i="86" s="1"/>
  <c r="AS70" i="26"/>
  <c r="AL70" i="26"/>
  <c r="AU70" i="26" s="1"/>
  <c r="Z89" i="34"/>
  <c r="AS9" i="26"/>
  <c r="AL9" i="26"/>
  <c r="AU9" i="26" s="1"/>
  <c r="AS88" i="86"/>
  <c r="AL88" i="86"/>
  <c r="AU88" i="86" s="1"/>
  <c r="AS68" i="26"/>
  <c r="AL68" i="26"/>
  <c r="AU68" i="26" s="1"/>
  <c r="AS57" i="82"/>
  <c r="AL57" i="82"/>
  <c r="AU57" i="82" s="1"/>
  <c r="AS49" i="86"/>
  <c r="AL49" i="86"/>
  <c r="AU49" i="86" s="1"/>
  <c r="AN90" i="85"/>
  <c r="AI90" i="85"/>
  <c r="AN87" i="29"/>
  <c r="AS23" i="82"/>
  <c r="AL23" i="82"/>
  <c r="AU23" i="82" s="1"/>
  <c r="AS44" i="86"/>
  <c r="AL44" i="86"/>
  <c r="AU44" i="86" s="1"/>
  <c r="AS49" i="78"/>
  <c r="AL49" i="78"/>
  <c r="AU49" i="78" s="1"/>
  <c r="AS85" i="78"/>
  <c r="AL85" i="78"/>
  <c r="AU85" i="78" s="1"/>
  <c r="AS10" i="86"/>
  <c r="AL10" i="86"/>
  <c r="AU10" i="86" s="1"/>
  <c r="AS69" i="26"/>
  <c r="AL69" i="26"/>
  <c r="AU69" i="26" s="1"/>
  <c r="AS87" i="86"/>
  <c r="AL87" i="86"/>
  <c r="AU87" i="86" s="1"/>
  <c r="AS73" i="86"/>
  <c r="AL73" i="86"/>
  <c r="AU73" i="86" s="1"/>
  <c r="AS18" i="26"/>
  <c r="AL18" i="26"/>
  <c r="AU18" i="26" s="1"/>
  <c r="AS72" i="86"/>
  <c r="AL72" i="86"/>
  <c r="AU72" i="86" s="1"/>
  <c r="AS86" i="82"/>
  <c r="AL86" i="82"/>
  <c r="AU86" i="82" s="1"/>
  <c r="AR89" i="93"/>
  <c r="AS19" i="78"/>
  <c r="AL19" i="78"/>
  <c r="AU19" i="78" s="1"/>
  <c r="AS37" i="78"/>
  <c r="AL37" i="78"/>
  <c r="AU37" i="78" s="1"/>
  <c r="AS55" i="78"/>
  <c r="AS73" i="78"/>
  <c r="AL73" i="78"/>
  <c r="AU73" i="78" s="1"/>
  <c r="AS82" i="86"/>
  <c r="AL82" i="86"/>
  <c r="AU82" i="86" s="1"/>
  <c r="AS33" i="26"/>
  <c r="AL33" i="26"/>
  <c r="AU33" i="26" s="1"/>
  <c r="AS37" i="86"/>
  <c r="AL37" i="86"/>
  <c r="AU37" i="86" s="1"/>
  <c r="AS13" i="38"/>
  <c r="AL13" i="38"/>
  <c r="AU13" i="38" s="1"/>
  <c r="AS7" i="38"/>
  <c r="AL7" i="38"/>
  <c r="AU7" i="38" s="1"/>
  <c r="AJ8" i="78"/>
  <c r="AK8" i="78"/>
  <c r="AT8" i="78" s="1"/>
  <c r="AS26" i="78"/>
  <c r="AL26" i="78"/>
  <c r="AU26" i="78" s="1"/>
  <c r="AS44" i="78"/>
  <c r="AL44" i="78"/>
  <c r="AU44" i="78" s="1"/>
  <c r="AS62" i="78"/>
  <c r="AL62" i="78"/>
  <c r="AU62" i="78" s="1"/>
  <c r="AS80" i="78"/>
  <c r="AL80" i="78"/>
  <c r="AU80" i="78" s="1"/>
  <c r="AS40" i="86"/>
  <c r="AL40" i="86"/>
  <c r="AU40" i="86" s="1"/>
  <c r="AS27" i="26"/>
  <c r="AL27" i="26"/>
  <c r="AU27" i="26" s="1"/>
  <c r="AS75" i="82"/>
  <c r="AL75" i="82"/>
  <c r="AU75" i="82" s="1"/>
  <c r="AS31" i="86"/>
  <c r="AL31" i="86"/>
  <c r="AU31" i="86" s="1"/>
  <c r="AS25" i="38"/>
  <c r="AL25" i="38"/>
  <c r="AU25" i="38" s="1"/>
  <c r="AR88" i="90"/>
  <c r="AS73" i="82"/>
  <c r="AL73" i="82"/>
  <c r="AU73" i="82" s="1"/>
  <c r="AN89" i="33"/>
  <c r="AI89" i="33"/>
  <c r="Z85" i="89"/>
  <c r="AS84" i="82"/>
  <c r="AL84" i="82"/>
  <c r="AU84" i="82" s="1"/>
  <c r="AS9" i="78"/>
  <c r="AL9" i="78"/>
  <c r="AU9" i="78" s="1"/>
  <c r="AS34" i="86"/>
  <c r="AL34" i="86"/>
  <c r="AU34" i="86" s="1"/>
  <c r="AS10" i="26"/>
  <c r="AL10" i="26"/>
  <c r="AU10" i="26" s="1"/>
  <c r="AS57" i="86"/>
  <c r="AL57" i="86"/>
  <c r="AU57" i="86" s="1"/>
  <c r="AR90" i="73"/>
  <c r="AS8" i="26"/>
  <c r="AL8" i="26"/>
  <c r="AU8" i="26" s="1"/>
  <c r="AS67" i="26"/>
  <c r="AL67" i="26"/>
  <c r="AU67" i="26" s="1"/>
  <c r="AR85" i="94"/>
  <c r="AS7" i="86"/>
  <c r="AL7" i="86"/>
  <c r="AU7" i="86" s="1"/>
  <c r="AS54" i="86"/>
  <c r="AL54" i="86"/>
  <c r="AU54" i="86" s="1"/>
  <c r="AS87" i="78"/>
  <c r="AL87" i="78"/>
  <c r="AU87" i="78" s="1"/>
  <c r="AS76" i="26"/>
  <c r="AL76" i="26"/>
  <c r="AU76" i="26" s="1"/>
  <c r="AS51" i="86"/>
  <c r="AL51" i="86"/>
  <c r="AU51" i="86" s="1"/>
  <c r="AS51" i="26"/>
  <c r="AL51" i="26"/>
  <c r="AU51" i="26" s="1"/>
  <c r="Z91" i="73"/>
  <c r="AS14" i="38"/>
  <c r="AL14" i="38"/>
  <c r="AU14" i="38" s="1"/>
  <c r="AS61" i="82"/>
  <c r="AL61" i="82"/>
  <c r="AU61" i="82" s="1"/>
  <c r="AL89" i="38"/>
  <c r="AU89" i="38" s="1"/>
  <c r="AR89" i="38"/>
  <c r="AR91" i="38" s="1"/>
  <c r="AJ11" i="78"/>
  <c r="AK11" i="78"/>
  <c r="AT11" i="78" s="1"/>
  <c r="AS81" i="26"/>
  <c r="AL81" i="26"/>
  <c r="AU81" i="26" s="1"/>
  <c r="AS21" i="82"/>
  <c r="AL21" i="82"/>
  <c r="AU21" i="82" s="1"/>
  <c r="AS56" i="82"/>
  <c r="AL56" i="82"/>
  <c r="AU56" i="82" s="1"/>
  <c r="AS4" i="46"/>
  <c r="AL4" i="46"/>
  <c r="AU4" i="46" s="1"/>
  <c r="AS26" i="26"/>
  <c r="AL26" i="26"/>
  <c r="AU26" i="26" s="1"/>
  <c r="AS43" i="86"/>
  <c r="AL43" i="86"/>
  <c r="AU43" i="86" s="1"/>
  <c r="AS62" i="82"/>
  <c r="AL62" i="82"/>
  <c r="AU62" i="82" s="1"/>
  <c r="AS13" i="82"/>
  <c r="AL13" i="82"/>
  <c r="AU13" i="82" s="1"/>
  <c r="AS31" i="78"/>
  <c r="AL31" i="78"/>
  <c r="AU31" i="78" s="1"/>
  <c r="AS67" i="78"/>
  <c r="AL67" i="78"/>
  <c r="AU67" i="78" s="1"/>
  <c r="AS49" i="82"/>
  <c r="AL49" i="82"/>
  <c r="AU49" i="82" s="1"/>
  <c r="AS20" i="26"/>
  <c r="AL20" i="26"/>
  <c r="AU20" i="26" s="1"/>
  <c r="AS32" i="38"/>
  <c r="AL32" i="38"/>
  <c r="AU32" i="38" s="1"/>
  <c r="AS9" i="82"/>
  <c r="AL9" i="82"/>
  <c r="AU9" i="82" s="1"/>
  <c r="AS79" i="26"/>
  <c r="AL79" i="26"/>
  <c r="AU79" i="26" s="1"/>
  <c r="AS59" i="86"/>
  <c r="AL59" i="86"/>
  <c r="AU59" i="86" s="1"/>
  <c r="AS6" i="38"/>
  <c r="AL6" i="38"/>
  <c r="AU6" i="38" s="1"/>
  <c r="AS7" i="82"/>
  <c r="AL7" i="82"/>
  <c r="AU7" i="82" s="1"/>
  <c r="AS16" i="26"/>
  <c r="AL16" i="26"/>
  <c r="AU16" i="26" s="1"/>
  <c r="AS68" i="86"/>
  <c r="AL68" i="86"/>
  <c r="AU68" i="86" s="1"/>
  <c r="AS50" i="26"/>
  <c r="AL50" i="26"/>
  <c r="AU50" i="26" s="1"/>
  <c r="AS13" i="46"/>
  <c r="AL13" i="46"/>
  <c r="AU13" i="46" s="1"/>
  <c r="AS73" i="26"/>
  <c r="AL73" i="26"/>
  <c r="AU73" i="26" s="1"/>
  <c r="AS12" i="26"/>
  <c r="AL12" i="26"/>
  <c r="AU12" i="26" s="1"/>
  <c r="AS15" i="78"/>
  <c r="AL15" i="78"/>
  <c r="AU15" i="78" s="1"/>
  <c r="AS51" i="78"/>
  <c r="AL51" i="78"/>
  <c r="AU51" i="78" s="1"/>
  <c r="AS69" i="78"/>
  <c r="AL69" i="78"/>
  <c r="AU69" i="78" s="1"/>
  <c r="AS82" i="26"/>
  <c r="AL82" i="26"/>
  <c r="AU82" i="26" s="1"/>
  <c r="AS57" i="26"/>
  <c r="AL57" i="26"/>
  <c r="AU57" i="26" s="1"/>
  <c r="AS33" i="82"/>
  <c r="AL33" i="82"/>
  <c r="AU33" i="82" s="1"/>
  <c r="AS44" i="82"/>
  <c r="AL44" i="82"/>
  <c r="AU44" i="82" s="1"/>
  <c r="AS8" i="82"/>
  <c r="AL8" i="82"/>
  <c r="AU8" i="82" s="1"/>
  <c r="AS6" i="26"/>
  <c r="AL6" i="26"/>
  <c r="AU6" i="26" s="1"/>
  <c r="AS30" i="38"/>
  <c r="AL30" i="38"/>
  <c r="AU30" i="38" s="1"/>
  <c r="AS16" i="78"/>
  <c r="AL16" i="78"/>
  <c r="AU16" i="78" s="1"/>
  <c r="AS34" i="78"/>
  <c r="AS52" i="78"/>
  <c r="AS70" i="78"/>
  <c r="AL70" i="78"/>
  <c r="AU70" i="78" s="1"/>
  <c r="AS35" i="82"/>
  <c r="AL35" i="82"/>
  <c r="AU35" i="82" s="1"/>
  <c r="AS56" i="86"/>
  <c r="AL56" i="86"/>
  <c r="AU56" i="86" s="1"/>
  <c r="AS63" i="82"/>
  <c r="AL63" i="82"/>
  <c r="AU63" i="82" s="1"/>
  <c r="AS61" i="26"/>
  <c r="AL61" i="26"/>
  <c r="AU61" i="26" s="1"/>
  <c r="AS48" i="86"/>
  <c r="AL48" i="86"/>
  <c r="AU48" i="86" s="1"/>
  <c r="AS36" i="26"/>
  <c r="AL36" i="26"/>
  <c r="AU36" i="26" s="1"/>
  <c r="AJ17" i="78"/>
  <c r="AK17" i="78"/>
  <c r="AT17" i="78" s="1"/>
  <c r="AS35" i="78"/>
  <c r="AL35" i="78"/>
  <c r="AU35" i="78" s="1"/>
  <c r="AS53" i="78"/>
  <c r="AL53" i="78"/>
  <c r="AU53" i="78" s="1"/>
  <c r="AS71" i="78"/>
  <c r="AS86" i="78"/>
  <c r="AL86" i="78"/>
  <c r="AU86" i="78" s="1"/>
  <c r="AS34" i="26"/>
  <c r="AL34" i="26"/>
  <c r="AU34" i="26" s="1"/>
  <c r="AS50" i="86"/>
  <c r="AL50" i="86"/>
  <c r="AU50" i="86" s="1"/>
  <c r="AS32" i="26"/>
  <c r="AL32" i="26"/>
  <c r="AU32" i="26" s="1"/>
  <c r="AS44" i="38"/>
  <c r="AL44" i="38"/>
  <c r="AU44" i="38" s="1"/>
  <c r="AS13" i="86"/>
  <c r="AL13" i="86"/>
  <c r="AU13" i="86" s="1"/>
  <c r="AH89" i="90"/>
  <c r="AQ89" i="90" s="1"/>
  <c r="AQ91" i="90" s="1"/>
  <c r="AZ3" i="90"/>
  <c r="AX7" i="90" s="1"/>
  <c r="S7" i="90" s="1"/>
  <c r="AC7" i="90" s="1"/>
  <c r="AB8" i="90" s="1"/>
  <c r="Y91" i="41"/>
  <c r="X91" i="41"/>
  <c r="AS16" i="86"/>
  <c r="AL16" i="86"/>
  <c r="AU16" i="86" s="1"/>
  <c r="AS12" i="38"/>
  <c r="AL12" i="38"/>
  <c r="AU12" i="38" s="1"/>
  <c r="AS6" i="86"/>
  <c r="AL6" i="86"/>
  <c r="AU6" i="86" s="1"/>
  <c r="AR84" i="89"/>
  <c r="AS54" i="78"/>
  <c r="AL54" i="78"/>
  <c r="AU54" i="78" s="1"/>
  <c r="AJ4" i="26"/>
  <c r="AK4" i="26"/>
  <c r="AT4" i="26" s="1"/>
  <c r="AT91" i="26" s="1"/>
  <c r="AS78" i="86"/>
  <c r="AL78" i="86"/>
  <c r="AU78" i="86" s="1"/>
  <c r="AS3" i="26"/>
  <c r="AL3" i="26"/>
  <c r="AU3" i="26" s="1"/>
  <c r="AS38" i="38"/>
  <c r="AL38" i="38"/>
  <c r="AU38" i="38" s="1"/>
  <c r="AS55" i="82"/>
  <c r="AL55" i="82"/>
  <c r="AU55" i="82" s="1"/>
  <c r="AS42" i="78"/>
  <c r="AL42" i="78"/>
  <c r="AU42" i="78" s="1"/>
  <c r="AS78" i="78"/>
  <c r="AL78" i="78"/>
  <c r="AU78" i="78" s="1"/>
  <c r="AS42" i="86"/>
  <c r="AL42" i="86"/>
  <c r="AU42" i="86" s="1"/>
  <c r="AS30" i="26"/>
  <c r="AL30" i="26"/>
  <c r="AU30" i="26" s="1"/>
  <c r="AS52" i="86"/>
  <c r="AL52" i="86"/>
  <c r="AU52" i="86" s="1"/>
  <c r="AS80" i="86"/>
  <c r="AL80" i="86"/>
  <c r="AU80" i="86" s="1"/>
  <c r="AS62" i="26"/>
  <c r="AL62" i="26"/>
  <c r="AU62" i="26" s="1"/>
  <c r="AS86" i="86"/>
  <c r="AL86" i="86"/>
  <c r="AU86" i="86" s="1"/>
  <c r="AH86" i="94"/>
  <c r="AQ86" i="94" s="1"/>
  <c r="AS7" i="26"/>
  <c r="AL7" i="26"/>
  <c r="AU7" i="26" s="1"/>
  <c r="AS36" i="86"/>
  <c r="AL36" i="86"/>
  <c r="AU36" i="86" s="1"/>
  <c r="AH90" i="37"/>
  <c r="AQ90" i="37" s="1"/>
  <c r="AJ7" i="78"/>
  <c r="AK7" i="78"/>
  <c r="AT7" i="78" s="1"/>
  <c r="AS25" i="78"/>
  <c r="AL25" i="78"/>
  <c r="AU25" i="78" s="1"/>
  <c r="AS43" i="78"/>
  <c r="AL43" i="78"/>
  <c r="AU43" i="78" s="1"/>
  <c r="AS61" i="78"/>
  <c r="AL61" i="78"/>
  <c r="AU61" i="78" s="1"/>
  <c r="AS79" i="78"/>
  <c r="AL79" i="78"/>
  <c r="AU79" i="78" s="1"/>
  <c r="AS46" i="86"/>
  <c r="AL46" i="86"/>
  <c r="AU46" i="86" s="1"/>
  <c r="AS81" i="82"/>
  <c r="AL81" i="82"/>
  <c r="AU81" i="82" s="1"/>
  <c r="W91" i="25"/>
  <c r="AG90" i="25"/>
  <c r="AP90" i="25" s="1"/>
  <c r="AF90" i="25"/>
  <c r="AO90" i="25" s="1"/>
  <c r="AE90" i="25"/>
  <c r="AS63" i="86"/>
  <c r="AL63" i="86"/>
  <c r="AU63" i="86" s="1"/>
  <c r="AS69" i="86"/>
  <c r="AL69" i="86"/>
  <c r="AU69" i="86" s="1"/>
  <c r="AS54" i="26"/>
  <c r="AL54" i="26"/>
  <c r="AU54" i="26" s="1"/>
  <c r="AS14" i="78"/>
  <c r="AL14" i="78"/>
  <c r="AU14" i="78" s="1"/>
  <c r="AS32" i="78"/>
  <c r="AL32" i="78"/>
  <c r="AU32" i="78" s="1"/>
  <c r="AS50" i="78"/>
  <c r="AL50" i="78"/>
  <c r="AU50" i="78" s="1"/>
  <c r="AS68" i="78"/>
  <c r="AL68" i="78"/>
  <c r="AU68" i="78" s="1"/>
  <c r="AS5" i="86"/>
  <c r="AL5" i="86"/>
  <c r="AU5" i="86" s="1"/>
  <c r="AJ4" i="86"/>
  <c r="AK4" i="86"/>
  <c r="AT4" i="86" s="1"/>
  <c r="AT91" i="86" s="1"/>
  <c r="AT91" i="38"/>
  <c r="AS39" i="82"/>
  <c r="AL39" i="82"/>
  <c r="AU39" i="82" s="1"/>
  <c r="AS24" i="86"/>
  <c r="AL24" i="86"/>
  <c r="AU24" i="86" s="1"/>
  <c r="AS37" i="82"/>
  <c r="AL37" i="82"/>
  <c r="AU37" i="82" s="1"/>
  <c r="AH90" i="93"/>
  <c r="AQ90" i="93" s="1"/>
  <c r="AS88" i="78"/>
  <c r="AL88" i="78"/>
  <c r="AU88" i="78" s="1"/>
  <c r="AS31" i="26"/>
  <c r="AL31" i="26"/>
  <c r="AU31" i="26" s="1"/>
  <c r="AS17" i="86"/>
  <c r="AL17" i="86"/>
  <c r="AU17" i="86" s="1"/>
  <c r="AS18" i="86"/>
  <c r="AL18" i="86"/>
  <c r="AU18" i="86" s="1"/>
  <c r="AS40" i="26"/>
  <c r="AL40" i="26"/>
  <c r="AU40" i="26" s="1"/>
  <c r="AS15" i="26"/>
  <c r="AL15" i="26"/>
  <c r="AU15" i="26" s="1"/>
  <c r="AS74" i="26"/>
  <c r="AL74" i="26"/>
  <c r="AU74" i="26" s="1"/>
  <c r="AS25" i="82"/>
  <c r="AL25" i="82"/>
  <c r="AU25" i="82" s="1"/>
  <c r="AS29" i="82"/>
  <c r="AL29" i="82"/>
  <c r="AU29" i="82" s="1"/>
  <c r="AS27" i="86"/>
  <c r="AL27" i="86"/>
  <c r="AU27" i="86" s="1"/>
  <c r="AS45" i="26"/>
  <c r="AL45" i="26"/>
  <c r="AU45" i="26" s="1"/>
  <c r="AS55" i="26"/>
  <c r="AL55" i="26"/>
  <c r="AU55" i="26" s="1"/>
  <c r="Z89" i="90"/>
  <c r="AS14" i="82"/>
  <c r="AL14" i="82"/>
  <c r="AU14" i="82" s="1"/>
  <c r="X92" i="81"/>
  <c r="Y92" i="81"/>
  <c r="AI90" i="41"/>
  <c r="AN90" i="41"/>
  <c r="AJ6" i="78"/>
  <c r="Y88" i="29"/>
  <c r="X88" i="29"/>
  <c r="AL52" i="78" l="1"/>
  <c r="AU52" i="78" s="1"/>
  <c r="AL33" i="78"/>
  <c r="AU33" i="78" s="1"/>
  <c r="AE86" i="94"/>
  <c r="AL55" i="78"/>
  <c r="AU55" i="78" s="1"/>
  <c r="AI87" i="29"/>
  <c r="W88" i="74"/>
  <c r="W87" i="94"/>
  <c r="AL71" i="78"/>
  <c r="AU71" i="78" s="1"/>
  <c r="AL34" i="78"/>
  <c r="AU34" i="78" s="1"/>
  <c r="AE87" i="74"/>
  <c r="AF86" i="94"/>
  <c r="AO86" i="94" s="1"/>
  <c r="AX83" i="34"/>
  <c r="S83" i="34" s="1"/>
  <c r="AC83" i="34" s="1"/>
  <c r="AB84" i="34" s="1"/>
  <c r="AX78" i="34"/>
  <c r="S78" i="34" s="1"/>
  <c r="AC78" i="34" s="1"/>
  <c r="AB79" i="34" s="1"/>
  <c r="AX67" i="34"/>
  <c r="S67" i="34" s="1"/>
  <c r="AC67" i="34" s="1"/>
  <c r="AB68" i="34" s="1"/>
  <c r="AX88" i="34"/>
  <c r="S88" i="34" s="1"/>
  <c r="AC88" i="34" s="1"/>
  <c r="AB89" i="34" s="1"/>
  <c r="AX86" i="34"/>
  <c r="S86" i="34" s="1"/>
  <c r="AC86" i="34" s="1"/>
  <c r="AB87" i="34" s="1"/>
  <c r="AX74" i="34"/>
  <c r="S74" i="34" s="1"/>
  <c r="AC74" i="34" s="1"/>
  <c r="AB75" i="34" s="1"/>
  <c r="Z92" i="81"/>
  <c r="AX85" i="34"/>
  <c r="S85" i="34" s="1"/>
  <c r="AC85" i="34" s="1"/>
  <c r="AB86" i="34" s="1"/>
  <c r="AX73" i="34"/>
  <c r="S73" i="34" s="1"/>
  <c r="AC73" i="34" s="1"/>
  <c r="AB74" i="34" s="1"/>
  <c r="Z90" i="33"/>
  <c r="AX82" i="34"/>
  <c r="S82" i="34" s="1"/>
  <c r="AC82" i="34" s="1"/>
  <c r="AB83" i="34" s="1"/>
  <c r="AX60" i="34"/>
  <c r="S60" i="34" s="1"/>
  <c r="AC60" i="34" s="1"/>
  <c r="AB61" i="34" s="1"/>
  <c r="AX79" i="34"/>
  <c r="S79" i="34" s="1"/>
  <c r="AC79" i="34" s="1"/>
  <c r="AB80" i="34" s="1"/>
  <c r="AX53" i="34"/>
  <c r="S53" i="34" s="1"/>
  <c r="AC53" i="34" s="1"/>
  <c r="AB54" i="34" s="1"/>
  <c r="AX66" i="34"/>
  <c r="S66" i="34" s="1"/>
  <c r="AC66" i="34" s="1"/>
  <c r="AB67" i="34" s="1"/>
  <c r="AX52" i="34"/>
  <c r="S52" i="34" s="1"/>
  <c r="AC52" i="34" s="1"/>
  <c r="AB53" i="34" s="1"/>
  <c r="AX62" i="34"/>
  <c r="S62" i="34" s="1"/>
  <c r="AC62" i="34" s="1"/>
  <c r="AB63" i="34" s="1"/>
  <c r="AX42" i="34"/>
  <c r="S42" i="34" s="1"/>
  <c r="AC42" i="34" s="1"/>
  <c r="AB43" i="34" s="1"/>
  <c r="Z91" i="85"/>
  <c r="AX87" i="34"/>
  <c r="S87" i="34" s="1"/>
  <c r="AC87" i="34" s="1"/>
  <c r="AB88" i="34" s="1"/>
  <c r="AX81" i="34"/>
  <c r="S81" i="34" s="1"/>
  <c r="AC81" i="34" s="1"/>
  <c r="AB82" i="34" s="1"/>
  <c r="AX72" i="34"/>
  <c r="S72" i="34" s="1"/>
  <c r="AC72" i="34" s="1"/>
  <c r="AB73" i="34" s="1"/>
  <c r="AX59" i="34"/>
  <c r="S59" i="34" s="1"/>
  <c r="AC59" i="34" s="1"/>
  <c r="AB60" i="34" s="1"/>
  <c r="Z88" i="29"/>
  <c r="AF88" i="29" s="1"/>
  <c r="AO88" i="29" s="1"/>
  <c r="Z91" i="41"/>
  <c r="AX84" i="34"/>
  <c r="S84" i="34" s="1"/>
  <c r="AC84" i="34" s="1"/>
  <c r="AB85" i="34" s="1"/>
  <c r="AX80" i="34"/>
  <c r="S80" i="34" s="1"/>
  <c r="AC80" i="34" s="1"/>
  <c r="AB81" i="34" s="1"/>
  <c r="AX68" i="34"/>
  <c r="S68" i="34" s="1"/>
  <c r="AC68" i="34" s="1"/>
  <c r="AB69" i="34" s="1"/>
  <c r="AX54" i="34"/>
  <c r="S54" i="34" s="1"/>
  <c r="AC54" i="34" s="1"/>
  <c r="AB55" i="34" s="1"/>
  <c r="AX46" i="34"/>
  <c r="S46" i="34" s="1"/>
  <c r="AC46" i="34" s="1"/>
  <c r="AB47" i="34" s="1"/>
  <c r="AX33" i="34"/>
  <c r="S33" i="34" s="1"/>
  <c r="AC33" i="34" s="1"/>
  <c r="AB34" i="34" s="1"/>
  <c r="AX45" i="34"/>
  <c r="S45" i="34" s="1"/>
  <c r="AC45" i="34" s="1"/>
  <c r="AB46" i="34" s="1"/>
  <c r="AX27" i="34"/>
  <c r="S27" i="34" s="1"/>
  <c r="AC27" i="34" s="1"/>
  <c r="AB28" i="34" s="1"/>
  <c r="AX83" i="90"/>
  <c r="S83" i="90" s="1"/>
  <c r="AC83" i="90" s="1"/>
  <c r="AB84" i="90" s="1"/>
  <c r="AX65" i="90"/>
  <c r="S65" i="90" s="1"/>
  <c r="AC65" i="90" s="1"/>
  <c r="AB66" i="90" s="1"/>
  <c r="AX77" i="34"/>
  <c r="S77" i="34" s="1"/>
  <c r="AC77" i="34" s="1"/>
  <c r="AB78" i="34" s="1"/>
  <c r="AX71" i="34"/>
  <c r="S71" i="34" s="1"/>
  <c r="AC71" i="34" s="1"/>
  <c r="AB72" i="34" s="1"/>
  <c r="AX65" i="34"/>
  <c r="S65" i="34" s="1"/>
  <c r="AC65" i="34" s="1"/>
  <c r="AB66" i="34" s="1"/>
  <c r="AX58" i="34"/>
  <c r="S58" i="34" s="1"/>
  <c r="AC58" i="34" s="1"/>
  <c r="AB59" i="34" s="1"/>
  <c r="AX51" i="34"/>
  <c r="S51" i="34" s="1"/>
  <c r="AC51" i="34" s="1"/>
  <c r="AB52" i="34" s="1"/>
  <c r="AX41" i="34"/>
  <c r="S41" i="34" s="1"/>
  <c r="AC41" i="34" s="1"/>
  <c r="AB42" i="34" s="1"/>
  <c r="AF90" i="93"/>
  <c r="AO90" i="93" s="1"/>
  <c r="AX47" i="90"/>
  <c r="S47" i="90" s="1"/>
  <c r="AC47" i="90" s="1"/>
  <c r="AB48" i="90" s="1"/>
  <c r="AX76" i="34"/>
  <c r="S76" i="34" s="1"/>
  <c r="AC76" i="34" s="1"/>
  <c r="AB77" i="34" s="1"/>
  <c r="AX70" i="34"/>
  <c r="S70" i="34" s="1"/>
  <c r="AC70" i="34" s="1"/>
  <c r="AB71" i="34" s="1"/>
  <c r="AX64" i="34"/>
  <c r="S64" i="34" s="1"/>
  <c r="AC64" i="34" s="1"/>
  <c r="AB65" i="34" s="1"/>
  <c r="AX57" i="34"/>
  <c r="S57" i="34" s="1"/>
  <c r="AC57" i="34" s="1"/>
  <c r="AB58" i="34" s="1"/>
  <c r="AX48" i="34"/>
  <c r="S48" i="34" s="1"/>
  <c r="AC48" i="34" s="1"/>
  <c r="AB49" i="34" s="1"/>
  <c r="AK49" i="34" s="1"/>
  <c r="AT49" i="34" s="1"/>
  <c r="AX40" i="34"/>
  <c r="S40" i="34" s="1"/>
  <c r="AC40" i="34" s="1"/>
  <c r="AB41" i="34" s="1"/>
  <c r="AG90" i="93"/>
  <c r="AP90" i="93" s="1"/>
  <c r="AX26" i="90"/>
  <c r="S26" i="90" s="1"/>
  <c r="AC26" i="90" s="1"/>
  <c r="AB27" i="90" s="1"/>
  <c r="AX75" i="34"/>
  <c r="S75" i="34" s="1"/>
  <c r="AC75" i="34" s="1"/>
  <c r="AB76" i="34" s="1"/>
  <c r="AX69" i="34"/>
  <c r="S69" i="34" s="1"/>
  <c r="AC69" i="34" s="1"/>
  <c r="AB70" i="34" s="1"/>
  <c r="AX63" i="34"/>
  <c r="S63" i="34" s="1"/>
  <c r="AC63" i="34" s="1"/>
  <c r="AB64" i="34" s="1"/>
  <c r="AJ64" i="34" s="1"/>
  <c r="AX56" i="34"/>
  <c r="S56" i="34" s="1"/>
  <c r="AC56" i="34" s="1"/>
  <c r="AB57" i="34" s="1"/>
  <c r="AX47" i="34"/>
  <c r="S47" i="34" s="1"/>
  <c r="AC47" i="34" s="1"/>
  <c r="AB48" i="34" s="1"/>
  <c r="AX39" i="34"/>
  <c r="S39" i="34" s="1"/>
  <c r="AC39" i="34" s="1"/>
  <c r="AB40" i="34" s="1"/>
  <c r="W91" i="93"/>
  <c r="AX71" i="90"/>
  <c r="S71" i="90" s="1"/>
  <c r="AC71" i="90" s="1"/>
  <c r="AB72" i="90" s="1"/>
  <c r="AX53" i="90"/>
  <c r="S53" i="90" s="1"/>
  <c r="AC53" i="90" s="1"/>
  <c r="AB54" i="90" s="1"/>
  <c r="AK54" i="90" s="1"/>
  <c r="AT54" i="90" s="1"/>
  <c r="AX32" i="90"/>
  <c r="S32" i="90" s="1"/>
  <c r="AC32" i="90" s="1"/>
  <c r="AB33" i="90" s="1"/>
  <c r="AX11" i="90"/>
  <c r="S11" i="90" s="1"/>
  <c r="AC11" i="90" s="1"/>
  <c r="AB12" i="90" s="1"/>
  <c r="AX85" i="90"/>
  <c r="S85" i="90" s="1"/>
  <c r="AC85" i="90" s="1"/>
  <c r="AB86" i="90" s="1"/>
  <c r="AX68" i="90"/>
  <c r="S68" i="90" s="1"/>
  <c r="AC68" i="90" s="1"/>
  <c r="AB69" i="90" s="1"/>
  <c r="AK69" i="90" s="1"/>
  <c r="AT69" i="90" s="1"/>
  <c r="AX50" i="90"/>
  <c r="S50" i="90" s="1"/>
  <c r="AC50" i="90" s="1"/>
  <c r="AB51" i="90" s="1"/>
  <c r="AX29" i="90"/>
  <c r="S29" i="90" s="1"/>
  <c r="AC29" i="90" s="1"/>
  <c r="AB30" i="90" s="1"/>
  <c r="AK30" i="90" s="1"/>
  <c r="AT30" i="90" s="1"/>
  <c r="AX5" i="90"/>
  <c r="S5" i="90" s="1"/>
  <c r="AC5" i="90" s="1"/>
  <c r="AB6" i="90" s="1"/>
  <c r="AX80" i="90"/>
  <c r="S80" i="90" s="1"/>
  <c r="AC80" i="90" s="1"/>
  <c r="AB81" i="90" s="1"/>
  <c r="AX62" i="90"/>
  <c r="S62" i="90" s="1"/>
  <c r="AC62" i="90" s="1"/>
  <c r="AB63" i="90" s="1"/>
  <c r="AX44" i="90"/>
  <c r="S44" i="90" s="1"/>
  <c r="AC44" i="90" s="1"/>
  <c r="AB45" i="90" s="1"/>
  <c r="AK45" i="90" s="1"/>
  <c r="AT45" i="90" s="1"/>
  <c r="AX23" i="90"/>
  <c r="S23" i="90" s="1"/>
  <c r="AC23" i="90" s="1"/>
  <c r="AB24" i="90" s="1"/>
  <c r="AX77" i="90"/>
  <c r="S77" i="90" s="1"/>
  <c r="AC77" i="90" s="1"/>
  <c r="AB78" i="90" s="1"/>
  <c r="AK78" i="90" s="1"/>
  <c r="AT78" i="90" s="1"/>
  <c r="AX59" i="90"/>
  <c r="S59" i="90" s="1"/>
  <c r="AC59" i="90" s="1"/>
  <c r="AB60" i="90" s="1"/>
  <c r="AX41" i="90"/>
  <c r="S41" i="90" s="1"/>
  <c r="AC41" i="90" s="1"/>
  <c r="AB42" i="90" s="1"/>
  <c r="AX17" i="90"/>
  <c r="S17" i="90" s="1"/>
  <c r="AC17" i="90" s="1"/>
  <c r="AB18" i="90" s="1"/>
  <c r="AX15" i="34"/>
  <c r="S15" i="34" s="1"/>
  <c r="AC15" i="34" s="1"/>
  <c r="AB16" i="34" s="1"/>
  <c r="AX74" i="90"/>
  <c r="S74" i="90" s="1"/>
  <c r="AC74" i="90" s="1"/>
  <c r="AB75" i="90" s="1"/>
  <c r="AX56" i="90"/>
  <c r="S56" i="90" s="1"/>
  <c r="AC56" i="90" s="1"/>
  <c r="AB57" i="90" s="1"/>
  <c r="AK57" i="90" s="1"/>
  <c r="AT57" i="90" s="1"/>
  <c r="AX35" i="90"/>
  <c r="S35" i="90" s="1"/>
  <c r="AC35" i="90" s="1"/>
  <c r="AB36" i="90" s="1"/>
  <c r="AX14" i="90"/>
  <c r="S14" i="90" s="1"/>
  <c r="AC14" i="90" s="1"/>
  <c r="AB15" i="90" s="1"/>
  <c r="AX36" i="34"/>
  <c r="S36" i="34" s="1"/>
  <c r="AC36" i="34" s="1"/>
  <c r="AB37" i="34" s="1"/>
  <c r="AX30" i="34"/>
  <c r="S30" i="34" s="1"/>
  <c r="AC30" i="34" s="1"/>
  <c r="AB31" i="34" s="1"/>
  <c r="AX21" i="34"/>
  <c r="S21" i="34" s="1"/>
  <c r="AC21" i="34" s="1"/>
  <c r="AB22" i="34" s="1"/>
  <c r="AX9" i="34"/>
  <c r="S9" i="34" s="1"/>
  <c r="AC9" i="34" s="1"/>
  <c r="AB10" i="34" s="1"/>
  <c r="AK10" i="34" s="1"/>
  <c r="AT10" i="34" s="1"/>
  <c r="AS91" i="38"/>
  <c r="AS91" i="46"/>
  <c r="AX35" i="34"/>
  <c r="S35" i="34" s="1"/>
  <c r="AC35" i="34" s="1"/>
  <c r="AB36" i="34" s="1"/>
  <c r="AX29" i="34"/>
  <c r="S29" i="34" s="1"/>
  <c r="AC29" i="34" s="1"/>
  <c r="AB30" i="34" s="1"/>
  <c r="AJ30" i="34" s="1"/>
  <c r="AX20" i="34"/>
  <c r="S20" i="34" s="1"/>
  <c r="AC20" i="34" s="1"/>
  <c r="AB21" i="34" s="1"/>
  <c r="AX8" i="34"/>
  <c r="S8" i="34" s="1"/>
  <c r="AC8" i="34" s="1"/>
  <c r="AB9" i="34" s="1"/>
  <c r="AK9" i="34" s="1"/>
  <c r="AT9" i="34" s="1"/>
  <c r="AX34" i="34"/>
  <c r="S34" i="34" s="1"/>
  <c r="AC34" i="34" s="1"/>
  <c r="AB35" i="34" s="1"/>
  <c r="AX28" i="34"/>
  <c r="S28" i="34" s="1"/>
  <c r="AC28" i="34" s="1"/>
  <c r="AB29" i="34" s="1"/>
  <c r="AX19" i="34"/>
  <c r="S19" i="34" s="1"/>
  <c r="AC19" i="34" s="1"/>
  <c r="AB20" i="34" s="1"/>
  <c r="AX7" i="34"/>
  <c r="S7" i="34" s="1"/>
  <c r="AC7" i="34" s="1"/>
  <c r="AB8" i="34" s="1"/>
  <c r="AX50" i="34"/>
  <c r="S50" i="34" s="1"/>
  <c r="AC50" i="34" s="1"/>
  <c r="AB51" i="34" s="1"/>
  <c r="AX44" i="34"/>
  <c r="S44" i="34" s="1"/>
  <c r="AC44" i="34" s="1"/>
  <c r="AB45" i="34" s="1"/>
  <c r="AJ45" i="34" s="1"/>
  <c r="AX38" i="34"/>
  <c r="S38" i="34" s="1"/>
  <c r="AC38" i="34" s="1"/>
  <c r="AB39" i="34" s="1"/>
  <c r="AX32" i="34"/>
  <c r="S32" i="34" s="1"/>
  <c r="AC32" i="34" s="1"/>
  <c r="AB33" i="34" s="1"/>
  <c r="AX26" i="34"/>
  <c r="S26" i="34" s="1"/>
  <c r="AC26" i="34" s="1"/>
  <c r="AB27" i="34" s="1"/>
  <c r="AX14" i="34"/>
  <c r="S14" i="34" s="1"/>
  <c r="AC14" i="34" s="1"/>
  <c r="AB15" i="34" s="1"/>
  <c r="AJ15" i="34" s="1"/>
  <c r="AX3" i="34"/>
  <c r="S3" i="34" s="1"/>
  <c r="AC3" i="34" s="1"/>
  <c r="AX38" i="90"/>
  <c r="S38" i="90" s="1"/>
  <c r="AC38" i="90" s="1"/>
  <c r="AB39" i="90" s="1"/>
  <c r="AX20" i="90"/>
  <c r="S20" i="90" s="1"/>
  <c r="AC20" i="90" s="1"/>
  <c r="AB21" i="90" s="1"/>
  <c r="AX61" i="34"/>
  <c r="S61" i="34" s="1"/>
  <c r="AC61" i="34" s="1"/>
  <c r="AB62" i="34" s="1"/>
  <c r="AX55" i="34"/>
  <c r="S55" i="34" s="1"/>
  <c r="AC55" i="34" s="1"/>
  <c r="AB56" i="34" s="1"/>
  <c r="AX49" i="34"/>
  <c r="S49" i="34" s="1"/>
  <c r="AC49" i="34" s="1"/>
  <c r="AB50" i="34" s="1"/>
  <c r="AJ50" i="34" s="1"/>
  <c r="AX43" i="34"/>
  <c r="S43" i="34" s="1"/>
  <c r="AC43" i="34" s="1"/>
  <c r="AB44" i="34" s="1"/>
  <c r="AX37" i="34"/>
  <c r="S37" i="34" s="1"/>
  <c r="AC37" i="34" s="1"/>
  <c r="AB38" i="34" s="1"/>
  <c r="AJ38" i="34" s="1"/>
  <c r="AX31" i="34"/>
  <c r="S31" i="34" s="1"/>
  <c r="AC31" i="34" s="1"/>
  <c r="AB32" i="34" s="1"/>
  <c r="AX25" i="34"/>
  <c r="S25" i="34" s="1"/>
  <c r="AC25" i="34" s="1"/>
  <c r="AB26" i="34" s="1"/>
  <c r="AK26" i="34" s="1"/>
  <c r="AT26" i="34" s="1"/>
  <c r="AX13" i="34"/>
  <c r="S13" i="34" s="1"/>
  <c r="AC13" i="34" s="1"/>
  <c r="AB14" i="34" s="1"/>
  <c r="AU91" i="38"/>
  <c r="C11" i="38" s="1"/>
  <c r="AU91" i="46"/>
  <c r="C11" i="46" s="1"/>
  <c r="AK5" i="34"/>
  <c r="AT5" i="34" s="1"/>
  <c r="AK8" i="90"/>
  <c r="AT8" i="90" s="1"/>
  <c r="AF90" i="33"/>
  <c r="AO90" i="33" s="1"/>
  <c r="AG90" i="33"/>
  <c r="AP90" i="33" s="1"/>
  <c r="AE90" i="33"/>
  <c r="W91" i="33"/>
  <c r="AK84" i="90"/>
  <c r="AT84" i="90" s="1"/>
  <c r="AS17" i="78"/>
  <c r="AL17" i="78"/>
  <c r="AU17" i="78" s="1"/>
  <c r="AJ85" i="34"/>
  <c r="AK85" i="34"/>
  <c r="AT85" i="34" s="1"/>
  <c r="AG88" i="29"/>
  <c r="AP88" i="29" s="1"/>
  <c r="AK81" i="90"/>
  <c r="AT81" i="90" s="1"/>
  <c r="Y91" i="25"/>
  <c r="X91" i="25"/>
  <c r="AS4" i="26"/>
  <c r="AS91" i="26" s="1"/>
  <c r="AL4" i="26"/>
  <c r="AU4" i="26" s="1"/>
  <c r="AU91" i="26" s="1"/>
  <c r="C11" i="26" s="1"/>
  <c r="AX87" i="90"/>
  <c r="S87" i="90" s="1"/>
  <c r="AC87" i="90" s="1"/>
  <c r="AB88" i="90" s="1"/>
  <c r="AX78" i="90"/>
  <c r="S78" i="90" s="1"/>
  <c r="AC78" i="90" s="1"/>
  <c r="AB79" i="90" s="1"/>
  <c r="AX72" i="90"/>
  <c r="S72" i="90" s="1"/>
  <c r="AC72" i="90" s="1"/>
  <c r="AB73" i="90" s="1"/>
  <c r="AX66" i="90"/>
  <c r="S66" i="90" s="1"/>
  <c r="AC66" i="90" s="1"/>
  <c r="AB67" i="90" s="1"/>
  <c r="AX60" i="90"/>
  <c r="S60" i="90" s="1"/>
  <c r="AC60" i="90" s="1"/>
  <c r="AB61" i="90" s="1"/>
  <c r="AX54" i="90"/>
  <c r="S54" i="90" s="1"/>
  <c r="AC54" i="90" s="1"/>
  <c r="AB55" i="90" s="1"/>
  <c r="AX48" i="90"/>
  <c r="S48" i="90" s="1"/>
  <c r="AC48" i="90" s="1"/>
  <c r="AB49" i="90" s="1"/>
  <c r="AX42" i="90"/>
  <c r="S42" i="90" s="1"/>
  <c r="AC42" i="90" s="1"/>
  <c r="AB43" i="90" s="1"/>
  <c r="AX36" i="90"/>
  <c r="S36" i="90" s="1"/>
  <c r="AC36" i="90" s="1"/>
  <c r="AB37" i="90" s="1"/>
  <c r="AX30" i="90"/>
  <c r="S30" i="90" s="1"/>
  <c r="AC30" i="90" s="1"/>
  <c r="AB31" i="90" s="1"/>
  <c r="AX24" i="90"/>
  <c r="S24" i="90" s="1"/>
  <c r="AC24" i="90" s="1"/>
  <c r="AB25" i="90" s="1"/>
  <c r="AX18" i="90"/>
  <c r="S18" i="90" s="1"/>
  <c r="AC18" i="90" s="1"/>
  <c r="AB19" i="90" s="1"/>
  <c r="AX12" i="90"/>
  <c r="S12" i="90" s="1"/>
  <c r="AC12" i="90" s="1"/>
  <c r="AB13" i="90" s="1"/>
  <c r="AX6" i="90"/>
  <c r="S6" i="90" s="1"/>
  <c r="AC6" i="90" s="1"/>
  <c r="AB7" i="90" s="1"/>
  <c r="AF85" i="89"/>
  <c r="AO85" i="89" s="1"/>
  <c r="W86" i="89"/>
  <c r="AE85" i="89"/>
  <c r="AG85" i="89"/>
  <c r="AP85" i="89" s="1"/>
  <c r="AJ4" i="78"/>
  <c r="AK4" i="78"/>
  <c r="AT4" i="78" s="1"/>
  <c r="AT91" i="78" s="1"/>
  <c r="AN87" i="74"/>
  <c r="AI87" i="74"/>
  <c r="Y91" i="37"/>
  <c r="X91" i="37"/>
  <c r="W92" i="85"/>
  <c r="AG91" i="85"/>
  <c r="AP91" i="85" s="1"/>
  <c r="AE91" i="85"/>
  <c r="AF91" i="85"/>
  <c r="AO91" i="85" s="1"/>
  <c r="AJ88" i="34"/>
  <c r="AK88" i="34"/>
  <c r="AT88" i="34" s="1"/>
  <c r="AJ82" i="34"/>
  <c r="AK82" i="34"/>
  <c r="AT82" i="34" s="1"/>
  <c r="AJ76" i="34"/>
  <c r="AK76" i="34"/>
  <c r="AT76" i="34" s="1"/>
  <c r="AJ70" i="34"/>
  <c r="AK70" i="34"/>
  <c r="AT70" i="34" s="1"/>
  <c r="AJ58" i="34"/>
  <c r="AK58" i="34"/>
  <c r="AT58" i="34" s="1"/>
  <c r="AJ52" i="34"/>
  <c r="AK52" i="34"/>
  <c r="AT52" i="34" s="1"/>
  <c r="AK46" i="34"/>
  <c r="AT46" i="34" s="1"/>
  <c r="AJ40" i="34"/>
  <c r="AK40" i="34"/>
  <c r="AT40" i="34" s="1"/>
  <c r="AK34" i="34"/>
  <c r="AT34" i="34" s="1"/>
  <c r="AJ34" i="34"/>
  <c r="AJ28" i="34"/>
  <c r="AK28" i="34"/>
  <c r="AT28" i="34" s="1"/>
  <c r="AK22" i="34"/>
  <c r="AT22" i="34" s="1"/>
  <c r="AK16" i="34"/>
  <c r="AT16" i="34" s="1"/>
  <c r="AG91" i="41"/>
  <c r="AP91" i="41" s="1"/>
  <c r="AF91" i="41"/>
  <c r="AO91" i="41" s="1"/>
  <c r="AE91" i="41"/>
  <c r="W92" i="41"/>
  <c r="AJ60" i="90"/>
  <c r="AK60" i="90"/>
  <c r="AT60" i="90" s="1"/>
  <c r="AK24" i="90"/>
  <c r="AT24" i="90" s="1"/>
  <c r="AJ81" i="34"/>
  <c r="AK81" i="34"/>
  <c r="AT81" i="34" s="1"/>
  <c r="AJ57" i="34"/>
  <c r="AK57" i="34"/>
  <c r="AT57" i="34" s="1"/>
  <c r="AJ27" i="34"/>
  <c r="AK27" i="34"/>
  <c r="AT27" i="34" s="1"/>
  <c r="AJ3" i="34"/>
  <c r="AB4" i="34"/>
  <c r="AS7" i="78"/>
  <c r="AL7" i="78"/>
  <c r="AU7" i="78" s="1"/>
  <c r="AX88" i="90"/>
  <c r="S88" i="90" s="1"/>
  <c r="AC88" i="90" s="1"/>
  <c r="AB89" i="90" s="1"/>
  <c r="AX70" i="90"/>
  <c r="S70" i="90" s="1"/>
  <c r="AC70" i="90" s="1"/>
  <c r="AB71" i="90" s="1"/>
  <c r="AX52" i="90"/>
  <c r="S52" i="90" s="1"/>
  <c r="AC52" i="90" s="1"/>
  <c r="AB53" i="90" s="1"/>
  <c r="AX40" i="90"/>
  <c r="S40" i="90" s="1"/>
  <c r="AC40" i="90" s="1"/>
  <c r="AB41" i="90" s="1"/>
  <c r="AX28" i="90"/>
  <c r="S28" i="90" s="1"/>
  <c r="AC28" i="90" s="1"/>
  <c r="AB29" i="90" s="1"/>
  <c r="AX16" i="90"/>
  <c r="S16" i="90" s="1"/>
  <c r="AC16" i="90" s="1"/>
  <c r="AB17" i="90" s="1"/>
  <c r="AX10" i="90"/>
  <c r="S10" i="90" s="1"/>
  <c r="AC10" i="90" s="1"/>
  <c r="AB11" i="90" s="1"/>
  <c r="AX4" i="90"/>
  <c r="S4" i="90" s="1"/>
  <c r="AC4" i="90" s="1"/>
  <c r="AB5" i="90" s="1"/>
  <c r="AS8" i="78"/>
  <c r="AL8" i="78"/>
  <c r="AU8" i="78" s="1"/>
  <c r="AN90" i="37"/>
  <c r="AI90" i="37"/>
  <c r="AJ87" i="34"/>
  <c r="AK87" i="34"/>
  <c r="AT87" i="34" s="1"/>
  <c r="AJ80" i="34"/>
  <c r="AK80" i="34"/>
  <c r="AT80" i="34" s="1"/>
  <c r="AJ74" i="34"/>
  <c r="AK74" i="34"/>
  <c r="AT74" i="34" s="1"/>
  <c r="AJ68" i="34"/>
  <c r="AK68" i="34"/>
  <c r="AT68" i="34" s="1"/>
  <c r="AJ62" i="34"/>
  <c r="AK62" i="34"/>
  <c r="AT62" i="34" s="1"/>
  <c r="AJ56" i="34"/>
  <c r="AK56" i="34"/>
  <c r="AT56" i="34" s="1"/>
  <c r="AK44" i="34"/>
  <c r="AT44" i="34" s="1"/>
  <c r="AJ32" i="34"/>
  <c r="AK32" i="34"/>
  <c r="AT32" i="34" s="1"/>
  <c r="AJ26" i="34"/>
  <c r="AJ20" i="34"/>
  <c r="AK20" i="34"/>
  <c r="AT20" i="34" s="1"/>
  <c r="AK14" i="34"/>
  <c r="AT14" i="34" s="1"/>
  <c r="AS18" i="78"/>
  <c r="AL18" i="78"/>
  <c r="AU18" i="78" s="1"/>
  <c r="AN86" i="94"/>
  <c r="AI86" i="94"/>
  <c r="AF89" i="90"/>
  <c r="AO89" i="90" s="1"/>
  <c r="AO91" i="90" s="1"/>
  <c r="AX89" i="90"/>
  <c r="S89" i="90" s="1"/>
  <c r="AC89" i="90" s="1"/>
  <c r="AG89" i="90"/>
  <c r="AP89" i="90" s="1"/>
  <c r="AP91" i="90" s="1"/>
  <c r="AE89" i="90"/>
  <c r="AJ78" i="90"/>
  <c r="AK48" i="90"/>
  <c r="AT48" i="90" s="1"/>
  <c r="AJ48" i="90"/>
  <c r="AK12" i="90"/>
  <c r="AT12" i="90" s="1"/>
  <c r="AJ12" i="90"/>
  <c r="AR89" i="33"/>
  <c r="AK63" i="34"/>
  <c r="AT63" i="34" s="1"/>
  <c r="AJ33" i="34"/>
  <c r="AK33" i="34"/>
  <c r="AT33" i="34" s="1"/>
  <c r="AJ9" i="34"/>
  <c r="AH90" i="33"/>
  <c r="AQ90" i="33" s="1"/>
  <c r="AR91" i="81"/>
  <c r="AN90" i="93"/>
  <c r="AH88" i="29"/>
  <c r="AQ88" i="29" s="1"/>
  <c r="AI90" i="25"/>
  <c r="AN90" i="25"/>
  <c r="AX82" i="90"/>
  <c r="S82" i="90" s="1"/>
  <c r="AC82" i="90" s="1"/>
  <c r="AB83" i="90" s="1"/>
  <c r="AX76" i="90"/>
  <c r="S76" i="90" s="1"/>
  <c r="AC76" i="90" s="1"/>
  <c r="AB77" i="90" s="1"/>
  <c r="AX64" i="90"/>
  <c r="S64" i="90" s="1"/>
  <c r="AC64" i="90" s="1"/>
  <c r="AB65" i="90" s="1"/>
  <c r="AX58" i="90"/>
  <c r="S58" i="90" s="1"/>
  <c r="AC58" i="90" s="1"/>
  <c r="AB59" i="90" s="1"/>
  <c r="AX46" i="90"/>
  <c r="S46" i="90" s="1"/>
  <c r="AC46" i="90" s="1"/>
  <c r="AB47" i="90" s="1"/>
  <c r="AX34" i="90"/>
  <c r="S34" i="90" s="1"/>
  <c r="AC34" i="90" s="1"/>
  <c r="AB35" i="90" s="1"/>
  <c r="AX22" i="90"/>
  <c r="S22" i="90" s="1"/>
  <c r="AC22" i="90" s="1"/>
  <c r="AB23" i="90" s="1"/>
  <c r="AH92" i="81"/>
  <c r="AQ92" i="81" s="1"/>
  <c r="AS4" i="86"/>
  <c r="AS91" i="86" s="1"/>
  <c r="AL4" i="86"/>
  <c r="AU4" i="86" s="1"/>
  <c r="AU91" i="86" s="1"/>
  <c r="C11" i="86" s="1"/>
  <c r="F39" i="97" s="1"/>
  <c r="AX86" i="90"/>
  <c r="S86" i="90" s="1"/>
  <c r="AC86" i="90" s="1"/>
  <c r="AB87" i="90" s="1"/>
  <c r="AX81" i="90"/>
  <c r="S81" i="90" s="1"/>
  <c r="AC81" i="90" s="1"/>
  <c r="AB82" i="90" s="1"/>
  <c r="AX75" i="90"/>
  <c r="S75" i="90" s="1"/>
  <c r="AC75" i="90" s="1"/>
  <c r="AB76" i="90" s="1"/>
  <c r="AX69" i="90"/>
  <c r="S69" i="90" s="1"/>
  <c r="AC69" i="90" s="1"/>
  <c r="AB70" i="90" s="1"/>
  <c r="AX63" i="90"/>
  <c r="S63" i="90" s="1"/>
  <c r="AC63" i="90" s="1"/>
  <c r="AB64" i="90" s="1"/>
  <c r="AX57" i="90"/>
  <c r="S57" i="90" s="1"/>
  <c r="AC57" i="90" s="1"/>
  <c r="AB58" i="90" s="1"/>
  <c r="AX51" i="90"/>
  <c r="S51" i="90" s="1"/>
  <c r="AC51" i="90" s="1"/>
  <c r="AB52" i="90" s="1"/>
  <c r="AX45" i="90"/>
  <c r="S45" i="90" s="1"/>
  <c r="AC45" i="90" s="1"/>
  <c r="AB46" i="90" s="1"/>
  <c r="AX39" i="90"/>
  <c r="S39" i="90" s="1"/>
  <c r="AC39" i="90" s="1"/>
  <c r="AB40" i="90" s="1"/>
  <c r="AX33" i="90"/>
  <c r="S33" i="90" s="1"/>
  <c r="AC33" i="90" s="1"/>
  <c r="AB34" i="90" s="1"/>
  <c r="AX27" i="90"/>
  <c r="S27" i="90" s="1"/>
  <c r="AC27" i="90" s="1"/>
  <c r="AB28" i="90" s="1"/>
  <c r="AX21" i="90"/>
  <c r="S21" i="90" s="1"/>
  <c r="AC21" i="90" s="1"/>
  <c r="AB22" i="90" s="1"/>
  <c r="AX15" i="90"/>
  <c r="S15" i="90" s="1"/>
  <c r="AC15" i="90" s="1"/>
  <c r="AB16" i="90" s="1"/>
  <c r="AX9" i="90"/>
  <c r="S9" i="90" s="1"/>
  <c r="AC9" i="90" s="1"/>
  <c r="AB10" i="90" s="1"/>
  <c r="AX3" i="90"/>
  <c r="S3" i="90" s="1"/>
  <c r="AC3" i="90" s="1"/>
  <c r="AS10" i="78"/>
  <c r="AL10" i="78"/>
  <c r="AU10" i="78" s="1"/>
  <c r="AS12" i="78"/>
  <c r="AL12" i="78"/>
  <c r="AU12" i="78" s="1"/>
  <c r="X94" i="77"/>
  <c r="Y94" i="77"/>
  <c r="AJ86" i="34"/>
  <c r="AK86" i="34"/>
  <c r="AT86" i="34" s="1"/>
  <c r="AJ79" i="34"/>
  <c r="AK79" i="34"/>
  <c r="AT79" i="34" s="1"/>
  <c r="AJ73" i="34"/>
  <c r="AK73" i="34"/>
  <c r="AT73" i="34" s="1"/>
  <c r="AJ67" i="34"/>
  <c r="AK67" i="34"/>
  <c r="AT67" i="34" s="1"/>
  <c r="AJ61" i="34"/>
  <c r="AK61" i="34"/>
  <c r="AT61" i="34" s="1"/>
  <c r="AJ55" i="34"/>
  <c r="AK55" i="34"/>
  <c r="AT55" i="34" s="1"/>
  <c r="AK43" i="34"/>
  <c r="AT43" i="34" s="1"/>
  <c r="AJ43" i="34"/>
  <c r="AJ37" i="34"/>
  <c r="AK37" i="34"/>
  <c r="AT37" i="34" s="1"/>
  <c r="AX24" i="34"/>
  <c r="S24" i="34" s="1"/>
  <c r="AC24" i="34" s="1"/>
  <c r="AB25" i="34" s="1"/>
  <c r="AX18" i="34"/>
  <c r="S18" i="34" s="1"/>
  <c r="AC18" i="34" s="1"/>
  <c r="AB19" i="34" s="1"/>
  <c r="AX12" i="34"/>
  <c r="S12" i="34" s="1"/>
  <c r="AC12" i="34" s="1"/>
  <c r="AB13" i="34" s="1"/>
  <c r="AX6" i="34"/>
  <c r="S6" i="34" s="1"/>
  <c r="AC6" i="34" s="1"/>
  <c r="AB7" i="34" s="1"/>
  <c r="AR90" i="41"/>
  <c r="AK66" i="90"/>
  <c r="AT66" i="90" s="1"/>
  <c r="AJ66" i="90"/>
  <c r="AK42" i="90"/>
  <c r="AT42" i="90" s="1"/>
  <c r="AJ42" i="90"/>
  <c r="AK18" i="90"/>
  <c r="AT18" i="90" s="1"/>
  <c r="AJ18" i="90"/>
  <c r="AS3" i="78"/>
  <c r="AL3" i="78"/>
  <c r="AU3" i="78" s="1"/>
  <c r="AJ69" i="34"/>
  <c r="AK69" i="34"/>
  <c r="AT69" i="34" s="1"/>
  <c r="AJ51" i="34"/>
  <c r="AK51" i="34"/>
  <c r="AT51" i="34" s="1"/>
  <c r="AK15" i="34"/>
  <c r="AT15" i="34" s="1"/>
  <c r="AK75" i="90"/>
  <c r="AT75" i="90" s="1"/>
  <c r="AK63" i="90"/>
  <c r="AT63" i="90" s="1"/>
  <c r="AK33" i="90"/>
  <c r="AT33" i="90" s="1"/>
  <c r="AK21" i="90"/>
  <c r="AT21" i="90" s="1"/>
  <c r="AS11" i="78"/>
  <c r="AL11" i="78"/>
  <c r="AU11" i="78" s="1"/>
  <c r="AR87" i="29"/>
  <c r="X88" i="74"/>
  <c r="Y88" i="74"/>
  <c r="W89" i="45"/>
  <c r="AE88" i="45"/>
  <c r="AF88" i="45"/>
  <c r="AO88" i="45" s="1"/>
  <c r="AG88" i="45"/>
  <c r="AP88" i="45" s="1"/>
  <c r="AJ84" i="34"/>
  <c r="AK84" i="34"/>
  <c r="AT84" i="34" s="1"/>
  <c r="AJ78" i="34"/>
  <c r="AK78" i="34"/>
  <c r="AT78" i="34" s="1"/>
  <c r="AJ72" i="34"/>
  <c r="AK72" i="34"/>
  <c r="AT72" i="34" s="1"/>
  <c r="AJ66" i="34"/>
  <c r="AK66" i="34"/>
  <c r="AT66" i="34" s="1"/>
  <c r="AJ60" i="34"/>
  <c r="AK60" i="34"/>
  <c r="AT60" i="34" s="1"/>
  <c r="AJ54" i="34"/>
  <c r="AK54" i="34"/>
  <c r="AT54" i="34" s="1"/>
  <c r="AJ48" i="34"/>
  <c r="AK48" i="34"/>
  <c r="AT48" i="34" s="1"/>
  <c r="AJ42" i="34"/>
  <c r="AK42" i="34"/>
  <c r="AT42" i="34" s="1"/>
  <c r="AJ36" i="34"/>
  <c r="AK36" i="34"/>
  <c r="AT36" i="34" s="1"/>
  <c r="AX23" i="34"/>
  <c r="S23" i="34" s="1"/>
  <c r="AC23" i="34" s="1"/>
  <c r="AB24" i="34" s="1"/>
  <c r="AX17" i="34"/>
  <c r="S17" i="34" s="1"/>
  <c r="AC17" i="34" s="1"/>
  <c r="AB18" i="34" s="1"/>
  <c r="AX11" i="34"/>
  <c r="S11" i="34" s="1"/>
  <c r="AC11" i="34" s="1"/>
  <c r="AB12" i="34" s="1"/>
  <c r="AX5" i="34"/>
  <c r="S5" i="34" s="1"/>
  <c r="AC5" i="34" s="1"/>
  <c r="AB6" i="34" s="1"/>
  <c r="X87" i="94"/>
  <c r="Y87" i="94"/>
  <c r="AJ72" i="90"/>
  <c r="AK72" i="90"/>
  <c r="AT72" i="90" s="1"/>
  <c r="AK36" i="90"/>
  <c r="AT36" i="90" s="1"/>
  <c r="AJ36" i="90"/>
  <c r="AK6" i="90"/>
  <c r="AT6" i="90" s="1"/>
  <c r="AJ6" i="90"/>
  <c r="AJ75" i="34"/>
  <c r="AK75" i="34"/>
  <c r="AT75" i="34" s="1"/>
  <c r="AJ39" i="34"/>
  <c r="AK39" i="34"/>
  <c r="AT39" i="34" s="1"/>
  <c r="AJ21" i="34"/>
  <c r="AK21" i="34"/>
  <c r="AT21" i="34" s="1"/>
  <c r="AG92" i="81"/>
  <c r="AP92" i="81" s="1"/>
  <c r="AF92" i="81"/>
  <c r="AO92" i="81" s="1"/>
  <c r="W93" i="81"/>
  <c r="AE92" i="81"/>
  <c r="AK86" i="90"/>
  <c r="AT86" i="90" s="1"/>
  <c r="AJ69" i="90"/>
  <c r="AK51" i="90"/>
  <c r="AT51" i="90" s="1"/>
  <c r="AK39" i="90"/>
  <c r="AT39" i="90" s="1"/>
  <c r="AJ39" i="90"/>
  <c r="AK27" i="90"/>
  <c r="AT27" i="90" s="1"/>
  <c r="AJ27" i="90"/>
  <c r="AK15" i="90"/>
  <c r="AT15" i="90" s="1"/>
  <c r="AX8" i="90"/>
  <c r="S8" i="90" s="1"/>
  <c r="AC8" i="90" s="1"/>
  <c r="AB9" i="90" s="1"/>
  <c r="AS6" i="78"/>
  <c r="AL6" i="78"/>
  <c r="AU6" i="78" s="1"/>
  <c r="AH91" i="41"/>
  <c r="AQ91" i="41" s="1"/>
  <c r="AX84" i="90"/>
  <c r="S84" i="90" s="1"/>
  <c r="AC84" i="90" s="1"/>
  <c r="AB85" i="90" s="1"/>
  <c r="AX79" i="90"/>
  <c r="S79" i="90" s="1"/>
  <c r="AC79" i="90" s="1"/>
  <c r="AB80" i="90" s="1"/>
  <c r="AX73" i="90"/>
  <c r="S73" i="90" s="1"/>
  <c r="AC73" i="90" s="1"/>
  <c r="AB74" i="90" s="1"/>
  <c r="AX67" i="90"/>
  <c r="S67" i="90" s="1"/>
  <c r="AC67" i="90" s="1"/>
  <c r="AB68" i="90" s="1"/>
  <c r="AX61" i="90"/>
  <c r="S61" i="90" s="1"/>
  <c r="AC61" i="90" s="1"/>
  <c r="AB62" i="90" s="1"/>
  <c r="AX55" i="90"/>
  <c r="S55" i="90" s="1"/>
  <c r="AC55" i="90" s="1"/>
  <c r="AB56" i="90" s="1"/>
  <c r="AX49" i="90"/>
  <c r="S49" i="90" s="1"/>
  <c r="AC49" i="90" s="1"/>
  <c r="AB50" i="90" s="1"/>
  <c r="AX43" i="90"/>
  <c r="S43" i="90" s="1"/>
  <c r="AC43" i="90" s="1"/>
  <c r="AB44" i="90" s="1"/>
  <c r="AX37" i="90"/>
  <c r="S37" i="90" s="1"/>
  <c r="AC37" i="90" s="1"/>
  <c r="AB38" i="90" s="1"/>
  <c r="AX31" i="90"/>
  <c r="S31" i="90" s="1"/>
  <c r="AC31" i="90" s="1"/>
  <c r="AB32" i="90" s="1"/>
  <c r="AX25" i="90"/>
  <c r="S25" i="90" s="1"/>
  <c r="AC25" i="90" s="1"/>
  <c r="AB26" i="90" s="1"/>
  <c r="AX19" i="90"/>
  <c r="S19" i="90" s="1"/>
  <c r="AC19" i="90" s="1"/>
  <c r="AB20" i="90" s="1"/>
  <c r="AX13" i="90"/>
  <c r="S13" i="90" s="1"/>
  <c r="AC13" i="90" s="1"/>
  <c r="AB14" i="90" s="1"/>
  <c r="W92" i="73"/>
  <c r="AG91" i="73"/>
  <c r="AP91" i="73" s="1"/>
  <c r="AE91" i="73"/>
  <c r="AF91" i="73"/>
  <c r="AO91" i="73" s="1"/>
  <c r="AR90" i="85"/>
  <c r="AG89" i="34"/>
  <c r="AP89" i="34" s="1"/>
  <c r="AP91" i="34" s="1"/>
  <c r="AE89" i="34"/>
  <c r="AF89" i="34"/>
  <c r="AO89" i="34" s="1"/>
  <c r="AO91" i="34" s="1"/>
  <c r="AX89" i="34"/>
  <c r="S89" i="34" s="1"/>
  <c r="AC89" i="34" s="1"/>
  <c r="AJ89" i="34" s="1"/>
  <c r="AS89" i="34" s="1"/>
  <c r="AS4" i="82"/>
  <c r="AS91" i="82" s="1"/>
  <c r="AL4" i="82"/>
  <c r="AU4" i="82" s="1"/>
  <c r="AU91" i="82" s="1"/>
  <c r="C11" i="82" s="1"/>
  <c r="F35" i="97" s="1"/>
  <c r="AI93" i="77"/>
  <c r="AN93" i="77"/>
  <c r="AH91" i="85"/>
  <c r="AQ91" i="85" s="1"/>
  <c r="AJ83" i="34"/>
  <c r="AK83" i="34"/>
  <c r="AT83" i="34" s="1"/>
  <c r="AJ77" i="34"/>
  <c r="AK77" i="34"/>
  <c r="AT77" i="34" s="1"/>
  <c r="AJ71" i="34"/>
  <c r="AK71" i="34"/>
  <c r="AT71" i="34" s="1"/>
  <c r="AJ65" i="34"/>
  <c r="AK65" i="34"/>
  <c r="AT65" i="34" s="1"/>
  <c r="AJ59" i="34"/>
  <c r="AK59" i="34"/>
  <c r="AT59" i="34" s="1"/>
  <c r="AJ53" i="34"/>
  <c r="AK53" i="34"/>
  <c r="AT53" i="34" s="1"/>
  <c r="AJ47" i="34"/>
  <c r="AK47" i="34"/>
  <c r="AT47" i="34" s="1"/>
  <c r="AJ41" i="34"/>
  <c r="AK41" i="34"/>
  <c r="AT41" i="34" s="1"/>
  <c r="AJ35" i="34"/>
  <c r="AK35" i="34"/>
  <c r="AT35" i="34" s="1"/>
  <c r="AJ29" i="34"/>
  <c r="AK29" i="34"/>
  <c r="AT29" i="34" s="1"/>
  <c r="AX22" i="34"/>
  <c r="S22" i="34" s="1"/>
  <c r="AC22" i="34" s="1"/>
  <c r="AB23" i="34" s="1"/>
  <c r="AX16" i="34"/>
  <c r="S16" i="34" s="1"/>
  <c r="AC16" i="34" s="1"/>
  <c r="AB17" i="34" s="1"/>
  <c r="AX10" i="34"/>
  <c r="S10" i="34" s="1"/>
  <c r="AC10" i="34" s="1"/>
  <c r="AB11" i="34" s="1"/>
  <c r="AS5" i="78"/>
  <c r="AL5" i="78"/>
  <c r="AU5" i="78" s="1"/>
  <c r="X91" i="93"/>
  <c r="Y91" i="93"/>
  <c r="AJ33" i="90" l="1"/>
  <c r="AJ44" i="34"/>
  <c r="W89" i="29"/>
  <c r="AE88" i="29"/>
  <c r="AJ8" i="34"/>
  <c r="AI90" i="93"/>
  <c r="AR90" i="93" s="1"/>
  <c r="AK38" i="34"/>
  <c r="AT38" i="34" s="1"/>
  <c r="AK64" i="34"/>
  <c r="AT64" i="34" s="1"/>
  <c r="AK45" i="34"/>
  <c r="AT45" i="34" s="1"/>
  <c r="AJ63" i="34"/>
  <c r="AJ46" i="34"/>
  <c r="AJ63" i="90"/>
  <c r="AS63" i="90" s="1"/>
  <c r="AK89" i="34"/>
  <c r="AT89" i="34" s="1"/>
  <c r="Z91" i="37"/>
  <c r="AJ75" i="90"/>
  <c r="AJ31" i="34"/>
  <c r="Z91" i="93"/>
  <c r="W92" i="93" s="1"/>
  <c r="Z94" i="77"/>
  <c r="AE94" i="77" s="1"/>
  <c r="AK31" i="34"/>
  <c r="AT31" i="34" s="1"/>
  <c r="AJ49" i="34"/>
  <c r="AK8" i="34"/>
  <c r="AT8" i="34" s="1"/>
  <c r="AJ21" i="90"/>
  <c r="AK30" i="34"/>
  <c r="AT30" i="34" s="1"/>
  <c r="AK50" i="34"/>
  <c r="AT50" i="34" s="1"/>
  <c r="AJ14" i="34"/>
  <c r="AJ84" i="90"/>
  <c r="AJ22" i="34"/>
  <c r="Z88" i="74"/>
  <c r="AE88" i="74" s="1"/>
  <c r="AK25" i="34"/>
  <c r="AT25" i="34" s="1"/>
  <c r="AJ25" i="34"/>
  <c r="AS38" i="34"/>
  <c r="AL38" i="34"/>
  <c r="AU38" i="34" s="1"/>
  <c r="AE91" i="93"/>
  <c r="AJ14" i="90"/>
  <c r="AK14" i="90"/>
  <c r="AT14" i="90" s="1"/>
  <c r="AJ50" i="90"/>
  <c r="AK50" i="90"/>
  <c r="AT50" i="90" s="1"/>
  <c r="AJ85" i="90"/>
  <c r="AK85" i="90"/>
  <c r="AT85" i="90" s="1"/>
  <c r="AS69" i="90"/>
  <c r="AL69" i="90"/>
  <c r="AU69" i="90" s="1"/>
  <c r="AS30" i="34"/>
  <c r="AS48" i="34"/>
  <c r="AL48" i="34"/>
  <c r="AU48" i="34" s="1"/>
  <c r="AS66" i="34"/>
  <c r="AL66" i="34"/>
  <c r="AU66" i="34" s="1"/>
  <c r="AS84" i="34"/>
  <c r="AL84" i="34"/>
  <c r="AU84" i="34" s="1"/>
  <c r="AS15" i="34"/>
  <c r="AL15" i="34"/>
  <c r="AU15" i="34" s="1"/>
  <c r="AJ19" i="34"/>
  <c r="AK19" i="34"/>
  <c r="AT19" i="34" s="1"/>
  <c r="AS43" i="34"/>
  <c r="AL43" i="34"/>
  <c r="AU43" i="34" s="1"/>
  <c r="AJ10" i="90"/>
  <c r="AK10" i="90"/>
  <c r="AT10" i="90" s="1"/>
  <c r="AK46" i="90"/>
  <c r="AT46" i="90" s="1"/>
  <c r="AJ46" i="90"/>
  <c r="AJ82" i="90"/>
  <c r="AK82" i="90"/>
  <c r="AT82" i="90" s="1"/>
  <c r="AJ59" i="90"/>
  <c r="AK59" i="90"/>
  <c r="AT59" i="90" s="1"/>
  <c r="AR90" i="25"/>
  <c r="AS33" i="34"/>
  <c r="AL33" i="34"/>
  <c r="AU33" i="34" s="1"/>
  <c r="AR90" i="37"/>
  <c r="AJ17" i="90"/>
  <c r="AK17" i="90"/>
  <c r="AT17" i="90" s="1"/>
  <c r="AS27" i="34"/>
  <c r="AL27" i="34"/>
  <c r="AU27" i="34" s="1"/>
  <c r="AK13" i="90"/>
  <c r="AT13" i="90" s="1"/>
  <c r="AJ13" i="90"/>
  <c r="AJ49" i="90"/>
  <c r="AK49" i="90"/>
  <c r="AT49" i="90" s="1"/>
  <c r="AJ88" i="90"/>
  <c r="AK88" i="90"/>
  <c r="AT88" i="90" s="1"/>
  <c r="AJ57" i="90"/>
  <c r="Y89" i="29"/>
  <c r="X89" i="29"/>
  <c r="AS85" i="34"/>
  <c r="AL85" i="34"/>
  <c r="AU85" i="34" s="1"/>
  <c r="AJ54" i="90"/>
  <c r="AJ20" i="90"/>
  <c r="AK20" i="90"/>
  <c r="AT20" i="90" s="1"/>
  <c r="AS21" i="90"/>
  <c r="AL21" i="90"/>
  <c r="AU21" i="90" s="1"/>
  <c r="AJ52" i="90"/>
  <c r="AK52" i="90"/>
  <c r="AT52" i="90" s="1"/>
  <c r="AJ55" i="90"/>
  <c r="AK55" i="90"/>
  <c r="AT55" i="90" s="1"/>
  <c r="AJ58" i="90"/>
  <c r="AK58" i="90"/>
  <c r="AT58" i="90" s="1"/>
  <c r="AS57" i="34"/>
  <c r="AL57" i="34"/>
  <c r="AU57" i="34" s="1"/>
  <c r="AS60" i="90"/>
  <c r="AL60" i="90"/>
  <c r="AU60" i="90" s="1"/>
  <c r="AR87" i="74"/>
  <c r="AI85" i="89"/>
  <c r="AN85" i="89"/>
  <c r="AK25" i="90"/>
  <c r="AT25" i="90" s="1"/>
  <c r="AJ25" i="90"/>
  <c r="AJ61" i="90"/>
  <c r="AK61" i="90"/>
  <c r="AT61" i="90" s="1"/>
  <c r="AJ8" i="90"/>
  <c r="AS65" i="34"/>
  <c r="AL65" i="34"/>
  <c r="AU65" i="34" s="1"/>
  <c r="AJ56" i="90"/>
  <c r="AK56" i="90"/>
  <c r="AT56" i="90" s="1"/>
  <c r="AS39" i="90"/>
  <c r="AL39" i="90"/>
  <c r="AU39" i="90" s="1"/>
  <c r="AS75" i="34"/>
  <c r="AL75" i="34"/>
  <c r="AU75" i="34" s="1"/>
  <c r="AS61" i="34"/>
  <c r="AL61" i="34"/>
  <c r="AU61" i="34" s="1"/>
  <c r="AJ87" i="90"/>
  <c r="AK87" i="90"/>
  <c r="AT87" i="90" s="1"/>
  <c r="AS48" i="90"/>
  <c r="AL48" i="90"/>
  <c r="AU48" i="90" s="1"/>
  <c r="AS74" i="34"/>
  <c r="AL74" i="34"/>
  <c r="AU74" i="34" s="1"/>
  <c r="AK19" i="90"/>
  <c r="AT19" i="90" s="1"/>
  <c r="AJ19" i="90"/>
  <c r="AI91" i="73"/>
  <c r="AN91" i="73"/>
  <c r="AJ9" i="90"/>
  <c r="AK9" i="90"/>
  <c r="AT9" i="90" s="1"/>
  <c r="AJ86" i="90"/>
  <c r="AS54" i="34"/>
  <c r="AL54" i="34"/>
  <c r="AU54" i="34" s="1"/>
  <c r="AS51" i="34"/>
  <c r="AL51" i="34"/>
  <c r="AU51" i="34" s="1"/>
  <c r="AJ77" i="90"/>
  <c r="AK77" i="90"/>
  <c r="AT77" i="90" s="1"/>
  <c r="AS63" i="34"/>
  <c r="AL63" i="34"/>
  <c r="AU63" i="34" s="1"/>
  <c r="AJ11" i="34"/>
  <c r="AK11" i="34"/>
  <c r="AT11" i="34" s="1"/>
  <c r="AS35" i="34"/>
  <c r="AL35" i="34"/>
  <c r="AU35" i="34" s="1"/>
  <c r="AS53" i="34"/>
  <c r="AL53" i="34"/>
  <c r="AU53" i="34" s="1"/>
  <c r="AS71" i="34"/>
  <c r="AL71" i="34"/>
  <c r="AU71" i="34" s="1"/>
  <c r="AN89" i="34"/>
  <c r="AN91" i="34" s="1"/>
  <c r="AI89" i="34"/>
  <c r="AJ32" i="90"/>
  <c r="AK32" i="90"/>
  <c r="AT32" i="90" s="1"/>
  <c r="AJ68" i="90"/>
  <c r="AK68" i="90"/>
  <c r="AT68" i="90" s="1"/>
  <c r="AJ15" i="90"/>
  <c r="AS21" i="34"/>
  <c r="AL21" i="34"/>
  <c r="AU21" i="34" s="1"/>
  <c r="AJ18" i="34"/>
  <c r="AK18" i="34"/>
  <c r="AT18" i="34" s="1"/>
  <c r="AI88" i="45"/>
  <c r="AN88" i="45"/>
  <c r="AS33" i="90"/>
  <c r="AL33" i="90"/>
  <c r="AU33" i="90" s="1"/>
  <c r="AS75" i="90"/>
  <c r="AL75" i="90"/>
  <c r="AU75" i="90" s="1"/>
  <c r="AS42" i="90"/>
  <c r="AL42" i="90"/>
  <c r="AU42" i="90" s="1"/>
  <c r="AS31" i="34"/>
  <c r="AL31" i="34"/>
  <c r="AU31" i="34" s="1"/>
  <c r="AS49" i="34"/>
  <c r="AL49" i="34"/>
  <c r="AU49" i="34" s="1"/>
  <c r="AS67" i="34"/>
  <c r="AL67" i="34"/>
  <c r="AU67" i="34" s="1"/>
  <c r="AS86" i="34"/>
  <c r="AL86" i="34"/>
  <c r="AU86" i="34" s="1"/>
  <c r="AK28" i="90"/>
  <c r="AT28" i="90" s="1"/>
  <c r="AJ28" i="90"/>
  <c r="AJ64" i="90"/>
  <c r="AK64" i="90"/>
  <c r="AT64" i="90" s="1"/>
  <c r="AJ23" i="90"/>
  <c r="AK23" i="90"/>
  <c r="AT23" i="90" s="1"/>
  <c r="AJ83" i="90"/>
  <c r="AK83" i="90"/>
  <c r="AT83" i="90" s="1"/>
  <c r="AS9" i="34"/>
  <c r="AL9" i="34"/>
  <c r="AU9" i="34" s="1"/>
  <c r="AR86" i="94"/>
  <c r="AS8" i="34"/>
  <c r="AL8" i="34"/>
  <c r="AU8" i="34" s="1"/>
  <c r="AS26" i="34"/>
  <c r="AL26" i="34"/>
  <c r="AU26" i="34" s="1"/>
  <c r="AS44" i="34"/>
  <c r="AL44" i="34"/>
  <c r="AU44" i="34" s="1"/>
  <c r="AS62" i="34"/>
  <c r="AL62" i="34"/>
  <c r="AU62" i="34" s="1"/>
  <c r="AS80" i="34"/>
  <c r="AL80" i="34"/>
  <c r="AU80" i="34" s="1"/>
  <c r="AJ53" i="90"/>
  <c r="AK53" i="90"/>
  <c r="AT53" i="90" s="1"/>
  <c r="AJ4" i="34"/>
  <c r="AK4" i="34"/>
  <c r="AT4" i="34" s="1"/>
  <c r="AJ10" i="34"/>
  <c r="AS28" i="34"/>
  <c r="AL28" i="34"/>
  <c r="AU28" i="34" s="1"/>
  <c r="AS46" i="34"/>
  <c r="AL46" i="34"/>
  <c r="AU46" i="34" s="1"/>
  <c r="AS64" i="34"/>
  <c r="AL64" i="34"/>
  <c r="AU64" i="34" s="1"/>
  <c r="AS82" i="34"/>
  <c r="AL82" i="34"/>
  <c r="AU82" i="34" s="1"/>
  <c r="X86" i="89"/>
  <c r="Y86" i="89"/>
  <c r="AK31" i="90"/>
  <c r="AT31" i="90" s="1"/>
  <c r="AJ31" i="90"/>
  <c r="AJ67" i="90"/>
  <c r="AK67" i="90"/>
  <c r="AT67" i="90" s="1"/>
  <c r="AH91" i="25"/>
  <c r="AQ91" i="25" s="1"/>
  <c r="AJ81" i="90"/>
  <c r="AJ30" i="90"/>
  <c r="Y91" i="33"/>
  <c r="X91" i="33"/>
  <c r="AS29" i="34"/>
  <c r="AL29" i="34"/>
  <c r="AU29" i="34" s="1"/>
  <c r="AS83" i="34"/>
  <c r="AL83" i="34"/>
  <c r="AU83" i="34" s="1"/>
  <c r="AS72" i="90"/>
  <c r="AL72" i="90"/>
  <c r="AU72" i="90" s="1"/>
  <c r="AH88" i="74"/>
  <c r="AQ88" i="74" s="1"/>
  <c r="AS18" i="90"/>
  <c r="AL18" i="90"/>
  <c r="AU18" i="90" s="1"/>
  <c r="AS79" i="34"/>
  <c r="AL79" i="34"/>
  <c r="AU79" i="34" s="1"/>
  <c r="AJ65" i="90"/>
  <c r="AK65" i="90"/>
  <c r="AT65" i="90" s="1"/>
  <c r="AS20" i="34"/>
  <c r="AL20" i="34"/>
  <c r="AU20" i="34" s="1"/>
  <c r="AS56" i="34"/>
  <c r="AL56" i="34"/>
  <c r="AU56" i="34" s="1"/>
  <c r="AS40" i="34"/>
  <c r="AL40" i="34"/>
  <c r="AU40" i="34" s="1"/>
  <c r="AS76" i="34"/>
  <c r="AL76" i="34"/>
  <c r="AU76" i="34" s="1"/>
  <c r="AI91" i="85"/>
  <c r="AN91" i="85"/>
  <c r="AI88" i="29"/>
  <c r="AN88" i="29"/>
  <c r="AJ26" i="90"/>
  <c r="AK26" i="90"/>
  <c r="AT26" i="90" s="1"/>
  <c r="AJ12" i="34"/>
  <c r="AK12" i="34"/>
  <c r="AT12" i="34" s="1"/>
  <c r="AK22" i="90"/>
  <c r="AT22" i="90" s="1"/>
  <c r="AJ22" i="90"/>
  <c r="AJ41" i="90"/>
  <c r="AK41" i="90"/>
  <c r="AT41" i="90" s="1"/>
  <c r="AJ17" i="34"/>
  <c r="AK17" i="34"/>
  <c r="AT17" i="34" s="1"/>
  <c r="AR93" i="77"/>
  <c r="AJ38" i="90"/>
  <c r="AK38" i="90"/>
  <c r="AT38" i="90" s="1"/>
  <c r="AJ74" i="90"/>
  <c r="AK74" i="90"/>
  <c r="AT74" i="90" s="1"/>
  <c r="AJ51" i="90"/>
  <c r="AN92" i="81"/>
  <c r="AI92" i="81"/>
  <c r="AS36" i="90"/>
  <c r="AL36" i="90"/>
  <c r="AU36" i="90" s="1"/>
  <c r="AH87" i="94"/>
  <c r="AQ87" i="94" s="1"/>
  <c r="AJ24" i="34"/>
  <c r="AK24" i="34"/>
  <c r="AT24" i="34" s="1"/>
  <c r="AS42" i="34"/>
  <c r="AL42" i="34"/>
  <c r="AU42" i="34" s="1"/>
  <c r="AS60" i="34"/>
  <c r="AL60" i="34"/>
  <c r="AU60" i="34" s="1"/>
  <c r="AS78" i="34"/>
  <c r="AL78" i="34"/>
  <c r="AU78" i="34" s="1"/>
  <c r="AS69" i="34"/>
  <c r="AL69" i="34"/>
  <c r="AU69" i="34" s="1"/>
  <c r="AJ7" i="34"/>
  <c r="AK7" i="34"/>
  <c r="AT7" i="34" s="1"/>
  <c r="AK34" i="90"/>
  <c r="AT34" i="90" s="1"/>
  <c r="AJ34" i="90"/>
  <c r="AJ70" i="90"/>
  <c r="AK70" i="90"/>
  <c r="AT70" i="90" s="1"/>
  <c r="AJ35" i="90"/>
  <c r="AK35" i="90"/>
  <c r="AT35" i="90" s="1"/>
  <c r="AS78" i="90"/>
  <c r="AL78" i="90"/>
  <c r="AU78" i="90" s="1"/>
  <c r="AJ5" i="90"/>
  <c r="AK5" i="90"/>
  <c r="AT5" i="90" s="1"/>
  <c r="AJ71" i="90"/>
  <c r="AK71" i="90"/>
  <c r="AT71" i="90" s="1"/>
  <c r="AS3" i="34"/>
  <c r="AL3" i="34"/>
  <c r="AU3" i="34" s="1"/>
  <c r="AS81" i="34"/>
  <c r="AL81" i="34"/>
  <c r="AU81" i="34" s="1"/>
  <c r="X92" i="41"/>
  <c r="Y92" i="41"/>
  <c r="AJ16" i="34"/>
  <c r="AS34" i="34"/>
  <c r="AL34" i="34"/>
  <c r="AU34" i="34" s="1"/>
  <c r="X92" i="85"/>
  <c r="Y92" i="85"/>
  <c r="AK37" i="90"/>
  <c r="AT37" i="90" s="1"/>
  <c r="AJ37" i="90"/>
  <c r="AJ73" i="90"/>
  <c r="AK73" i="90"/>
  <c r="AT73" i="90" s="1"/>
  <c r="AS45" i="34"/>
  <c r="AL45" i="34"/>
  <c r="AU45" i="34" s="1"/>
  <c r="AS47" i="34"/>
  <c r="AL47" i="34"/>
  <c r="AU47" i="34" s="1"/>
  <c r="AJ6" i="34"/>
  <c r="AK6" i="34"/>
  <c r="AT6" i="34" s="1"/>
  <c r="AK16" i="90"/>
  <c r="AT16" i="90" s="1"/>
  <c r="AJ16" i="90"/>
  <c r="AJ29" i="90"/>
  <c r="AK29" i="90"/>
  <c r="AT29" i="90" s="1"/>
  <c r="AS22" i="34"/>
  <c r="AL22" i="34"/>
  <c r="AU22" i="34" s="1"/>
  <c r="AS58" i="34"/>
  <c r="AL58" i="34"/>
  <c r="AU58" i="34" s="1"/>
  <c r="W92" i="37"/>
  <c r="AG91" i="37"/>
  <c r="AP91" i="37" s="1"/>
  <c r="AF91" i="37"/>
  <c r="AO91" i="37" s="1"/>
  <c r="AE91" i="37"/>
  <c r="AS84" i="90"/>
  <c r="AL84" i="90"/>
  <c r="AU84" i="90" s="1"/>
  <c r="AJ62" i="90"/>
  <c r="AK62" i="90"/>
  <c r="AT62" i="90" s="1"/>
  <c r="AS6" i="90"/>
  <c r="AL6" i="90"/>
  <c r="AU6" i="90" s="1"/>
  <c r="AS36" i="34"/>
  <c r="AL36" i="34"/>
  <c r="AU36" i="34" s="1"/>
  <c r="AS72" i="34"/>
  <c r="AL72" i="34"/>
  <c r="AU72" i="34" s="1"/>
  <c r="AH91" i="93"/>
  <c r="AQ91" i="93" s="1"/>
  <c r="AJ23" i="34"/>
  <c r="AK23" i="34"/>
  <c r="AT23" i="34" s="1"/>
  <c r="AS41" i="34"/>
  <c r="AL41" i="34"/>
  <c r="AU41" i="34" s="1"/>
  <c r="AS59" i="34"/>
  <c r="AL59" i="34"/>
  <c r="AU59" i="34" s="1"/>
  <c r="AS77" i="34"/>
  <c r="AL77" i="34"/>
  <c r="AU77" i="34" s="1"/>
  <c r="Y92" i="73"/>
  <c r="X92" i="73"/>
  <c r="AJ44" i="90"/>
  <c r="AK44" i="90"/>
  <c r="AT44" i="90" s="1"/>
  <c r="AJ80" i="90"/>
  <c r="AK80" i="90"/>
  <c r="AT80" i="90" s="1"/>
  <c r="AS27" i="90"/>
  <c r="AL27" i="90"/>
  <c r="AU27" i="90" s="1"/>
  <c r="X93" i="81"/>
  <c r="Y93" i="81"/>
  <c r="AS39" i="34"/>
  <c r="AL39" i="34"/>
  <c r="AU39" i="34" s="1"/>
  <c r="Z87" i="94"/>
  <c r="Y89" i="45"/>
  <c r="X89" i="45"/>
  <c r="AJ45" i="90"/>
  <c r="AS66" i="90"/>
  <c r="AL66" i="90"/>
  <c r="AU66" i="90" s="1"/>
  <c r="AJ13" i="34"/>
  <c r="AK13" i="34"/>
  <c r="AT13" i="34" s="1"/>
  <c r="AS37" i="34"/>
  <c r="AL37" i="34"/>
  <c r="AU37" i="34" s="1"/>
  <c r="AS55" i="34"/>
  <c r="AL55" i="34"/>
  <c r="AU55" i="34" s="1"/>
  <c r="AS73" i="34"/>
  <c r="AL73" i="34"/>
  <c r="AU73" i="34" s="1"/>
  <c r="AH94" i="77"/>
  <c r="AQ94" i="77" s="1"/>
  <c r="AB4" i="90"/>
  <c r="AJ3" i="90"/>
  <c r="AK40" i="90"/>
  <c r="AT40" i="90" s="1"/>
  <c r="AJ40" i="90"/>
  <c r="AJ76" i="90"/>
  <c r="AK76" i="90"/>
  <c r="AT76" i="90" s="1"/>
  <c r="AJ47" i="90"/>
  <c r="AK47" i="90"/>
  <c r="AT47" i="90" s="1"/>
  <c r="AS12" i="90"/>
  <c r="AL12" i="90"/>
  <c r="AU12" i="90" s="1"/>
  <c r="AN89" i="90"/>
  <c r="AN91" i="90" s="1"/>
  <c r="AI89" i="90"/>
  <c r="AS14" i="34"/>
  <c r="AL14" i="34"/>
  <c r="AU14" i="34" s="1"/>
  <c r="AS32" i="34"/>
  <c r="AL32" i="34"/>
  <c r="AU32" i="34" s="1"/>
  <c r="AS50" i="34"/>
  <c r="AL50" i="34"/>
  <c r="AU50" i="34" s="1"/>
  <c r="AS68" i="34"/>
  <c r="AL68" i="34"/>
  <c r="AU68" i="34" s="1"/>
  <c r="AS87" i="34"/>
  <c r="AL87" i="34"/>
  <c r="AU87" i="34" s="1"/>
  <c r="AJ11" i="90"/>
  <c r="AK11" i="90"/>
  <c r="AT11" i="90" s="1"/>
  <c r="AJ89" i="90"/>
  <c r="AS89" i="90" s="1"/>
  <c r="AK89" i="90"/>
  <c r="AT89" i="90" s="1"/>
  <c r="AJ24" i="90"/>
  <c r="AN91" i="41"/>
  <c r="AI91" i="41"/>
  <c r="AS52" i="34"/>
  <c r="AL52" i="34"/>
  <c r="AU52" i="34" s="1"/>
  <c r="AS70" i="34"/>
  <c r="AL70" i="34"/>
  <c r="AU70" i="34" s="1"/>
  <c r="AS88" i="34"/>
  <c r="AL88" i="34"/>
  <c r="AU88" i="34" s="1"/>
  <c r="AH91" i="37"/>
  <c r="AQ91" i="37" s="1"/>
  <c r="AS4" i="78"/>
  <c r="AS91" i="78" s="1"/>
  <c r="AL4" i="78"/>
  <c r="AU4" i="78" s="1"/>
  <c r="AU91" i="78" s="1"/>
  <c r="C11" i="78" s="1"/>
  <c r="F31" i="97" s="1"/>
  <c r="AJ7" i="90"/>
  <c r="AK7" i="90"/>
  <c r="AT7" i="90" s="1"/>
  <c r="AK43" i="90"/>
  <c r="AT43" i="90" s="1"/>
  <c r="AJ43" i="90"/>
  <c r="AJ79" i="90"/>
  <c r="AK79" i="90"/>
  <c r="AT79" i="90" s="1"/>
  <c r="Z91" i="25"/>
  <c r="AN90" i="33"/>
  <c r="AI90" i="33"/>
  <c r="AJ5" i="34"/>
  <c r="AL63" i="90" l="1"/>
  <c r="AU63" i="90" s="1"/>
  <c r="AG94" i="77"/>
  <c r="AP94" i="77" s="1"/>
  <c r="W89" i="74"/>
  <c r="AF94" i="77"/>
  <c r="AO94" i="77" s="1"/>
  <c r="W95" i="77"/>
  <c r="AG88" i="74"/>
  <c r="AP88" i="74" s="1"/>
  <c r="Z93" i="81"/>
  <c r="Z89" i="45"/>
  <c r="AG91" i="93"/>
  <c r="AP91" i="93" s="1"/>
  <c r="AF91" i="93"/>
  <c r="AO91" i="93" s="1"/>
  <c r="AF88" i="74"/>
  <c r="AO88" i="74" s="1"/>
  <c r="Z92" i="73"/>
  <c r="W93" i="73" s="1"/>
  <c r="Z92" i="41"/>
  <c r="AL30" i="34"/>
  <c r="AU30" i="34" s="1"/>
  <c r="Z92" i="85"/>
  <c r="AE92" i="85" s="1"/>
  <c r="Z91" i="33"/>
  <c r="AG91" i="33" s="1"/>
  <c r="AP91" i="33" s="1"/>
  <c r="AE92" i="73"/>
  <c r="W93" i="41"/>
  <c r="AG92" i="41"/>
  <c r="AP92" i="41" s="1"/>
  <c r="AF92" i="41"/>
  <c r="AO92" i="41" s="1"/>
  <c r="AE92" i="41"/>
  <c r="AS43" i="90"/>
  <c r="AL43" i="90"/>
  <c r="AU43" i="90" s="1"/>
  <c r="AS79" i="90"/>
  <c r="AL79" i="90"/>
  <c r="AU79" i="90" s="1"/>
  <c r="AR91" i="41"/>
  <c r="AS11" i="90"/>
  <c r="AL11" i="90"/>
  <c r="AU11" i="90" s="1"/>
  <c r="AS76" i="90"/>
  <c r="AL76" i="90"/>
  <c r="AU76" i="90" s="1"/>
  <c r="AF89" i="45"/>
  <c r="AO89" i="45" s="1"/>
  <c r="AE89" i="45"/>
  <c r="W90" i="45"/>
  <c r="AG89" i="45"/>
  <c r="AP89" i="45" s="1"/>
  <c r="W94" i="81"/>
  <c r="AG93" i="81"/>
  <c r="AP93" i="81" s="1"/>
  <c r="AF93" i="81"/>
  <c r="AO93" i="81" s="1"/>
  <c r="AE93" i="81"/>
  <c r="AS44" i="90"/>
  <c r="AL44" i="90"/>
  <c r="AU44" i="90" s="1"/>
  <c r="AS62" i="90"/>
  <c r="AL62" i="90"/>
  <c r="AU62" i="90" s="1"/>
  <c r="AS37" i="90"/>
  <c r="AL37" i="90"/>
  <c r="AU37" i="90" s="1"/>
  <c r="AS5" i="90"/>
  <c r="AL5" i="90"/>
  <c r="AU5" i="90" s="1"/>
  <c r="AS70" i="90"/>
  <c r="AL70" i="90"/>
  <c r="AU70" i="90" s="1"/>
  <c r="AS51" i="90"/>
  <c r="AL51" i="90"/>
  <c r="AU51" i="90" s="1"/>
  <c r="AR88" i="29"/>
  <c r="AS65" i="90"/>
  <c r="AL65" i="90"/>
  <c r="AU65" i="90" s="1"/>
  <c r="AT91" i="34"/>
  <c r="AS28" i="90"/>
  <c r="AL28" i="90"/>
  <c r="AU28" i="90" s="1"/>
  <c r="AS68" i="90"/>
  <c r="AL68" i="90"/>
  <c r="AU68" i="90" s="1"/>
  <c r="AS11" i="34"/>
  <c r="AL11" i="34"/>
  <c r="AU11" i="34" s="1"/>
  <c r="AS61" i="90"/>
  <c r="AL61" i="90"/>
  <c r="AU61" i="90" s="1"/>
  <c r="AS58" i="90"/>
  <c r="AL58" i="90"/>
  <c r="AU58" i="90" s="1"/>
  <c r="AS52" i="90"/>
  <c r="AL52" i="90"/>
  <c r="AU52" i="90" s="1"/>
  <c r="W88" i="94"/>
  <c r="AG87" i="94"/>
  <c r="AP87" i="94" s="1"/>
  <c r="AF87" i="94"/>
  <c r="AO87" i="94" s="1"/>
  <c r="AE87" i="94"/>
  <c r="AS4" i="34"/>
  <c r="AL4" i="34"/>
  <c r="AU4" i="34" s="1"/>
  <c r="AS83" i="90"/>
  <c r="AL83" i="90"/>
  <c r="AU83" i="90" s="1"/>
  <c r="AS18" i="34"/>
  <c r="AL18" i="34"/>
  <c r="AU18" i="34" s="1"/>
  <c r="AS25" i="90"/>
  <c r="AL25" i="90"/>
  <c r="AU25" i="90" s="1"/>
  <c r="AS17" i="34"/>
  <c r="AL17" i="34"/>
  <c r="AU17" i="34" s="1"/>
  <c r="AS55" i="90"/>
  <c r="AL55" i="90"/>
  <c r="AU55" i="90" s="1"/>
  <c r="AS46" i="90"/>
  <c r="AL46" i="90"/>
  <c r="AU46" i="90" s="1"/>
  <c r="AS19" i="34"/>
  <c r="AL19" i="34"/>
  <c r="AU19" i="34" s="1"/>
  <c r="AI91" i="93"/>
  <c r="AN91" i="93"/>
  <c r="AS5" i="34"/>
  <c r="AL5" i="34"/>
  <c r="AU5" i="34" s="1"/>
  <c r="AS29" i="90"/>
  <c r="AL29" i="90"/>
  <c r="AU29" i="90" s="1"/>
  <c r="AS16" i="34"/>
  <c r="AL16" i="34"/>
  <c r="AU16" i="34" s="1"/>
  <c r="AS34" i="90"/>
  <c r="AL34" i="90"/>
  <c r="AU34" i="90" s="1"/>
  <c r="AS30" i="90"/>
  <c r="AL30" i="90"/>
  <c r="AU30" i="90" s="1"/>
  <c r="AS88" i="90"/>
  <c r="AL88" i="90"/>
  <c r="AU88" i="90" s="1"/>
  <c r="AS82" i="90"/>
  <c r="AL82" i="90"/>
  <c r="AU82" i="90" s="1"/>
  <c r="AN88" i="74"/>
  <c r="AR90" i="33"/>
  <c r="AS12" i="34"/>
  <c r="AL12" i="34"/>
  <c r="AU12" i="34" s="1"/>
  <c r="AH89" i="29"/>
  <c r="AQ89" i="29" s="1"/>
  <c r="AS3" i="90"/>
  <c r="AL3" i="90"/>
  <c r="AU3" i="90" s="1"/>
  <c r="AS45" i="90"/>
  <c r="AL45" i="90"/>
  <c r="AU45" i="90" s="1"/>
  <c r="AI91" i="37"/>
  <c r="AN91" i="37"/>
  <c r="AH92" i="85"/>
  <c r="AQ92" i="85" s="1"/>
  <c r="AH92" i="41"/>
  <c r="AQ92" i="41" s="1"/>
  <c r="AS67" i="90"/>
  <c r="AL67" i="90"/>
  <c r="AU67" i="90" s="1"/>
  <c r="AS53" i="90"/>
  <c r="AL53" i="90"/>
  <c r="AU53" i="90" s="1"/>
  <c r="AS23" i="90"/>
  <c r="AL23" i="90"/>
  <c r="AU23" i="90" s="1"/>
  <c r="AR89" i="34"/>
  <c r="AR91" i="34" s="1"/>
  <c r="AL89" i="34"/>
  <c r="AU89" i="34" s="1"/>
  <c r="AR91" i="73"/>
  <c r="AS49" i="90"/>
  <c r="AL49" i="90"/>
  <c r="AU49" i="90" s="1"/>
  <c r="AS17" i="90"/>
  <c r="AL17" i="90"/>
  <c r="AU17" i="90" s="1"/>
  <c r="X95" i="77"/>
  <c r="Y95" i="77"/>
  <c r="AS14" i="90"/>
  <c r="AL14" i="90"/>
  <c r="AU14" i="90" s="1"/>
  <c r="AS50" i="90"/>
  <c r="AL50" i="90"/>
  <c r="AU50" i="90" s="1"/>
  <c r="AS7" i="90"/>
  <c r="AL7" i="90"/>
  <c r="AU7" i="90" s="1"/>
  <c r="AS47" i="90"/>
  <c r="AL47" i="90"/>
  <c r="AU47" i="90" s="1"/>
  <c r="AJ4" i="90"/>
  <c r="AK4" i="90"/>
  <c r="AT4" i="90" s="1"/>
  <c r="AT91" i="90" s="1"/>
  <c r="AH89" i="45"/>
  <c r="AQ89" i="45" s="1"/>
  <c r="AS80" i="90"/>
  <c r="AL80" i="90"/>
  <c r="AU80" i="90" s="1"/>
  <c r="AS71" i="90"/>
  <c r="AL71" i="90"/>
  <c r="AU71" i="90" s="1"/>
  <c r="AS35" i="90"/>
  <c r="AL35" i="90"/>
  <c r="AU35" i="90" s="1"/>
  <c r="AS7" i="34"/>
  <c r="AL7" i="34"/>
  <c r="AU7" i="34" s="1"/>
  <c r="AR92" i="81"/>
  <c r="AS38" i="90"/>
  <c r="AL38" i="90"/>
  <c r="AU38" i="90" s="1"/>
  <c r="AS41" i="90"/>
  <c r="AL41" i="90"/>
  <c r="AU41" i="90" s="1"/>
  <c r="AS26" i="90"/>
  <c r="AL26" i="90"/>
  <c r="AU26" i="90" s="1"/>
  <c r="AH91" i="33"/>
  <c r="AQ91" i="33" s="1"/>
  <c r="AS31" i="90"/>
  <c r="AL31" i="90"/>
  <c r="AU31" i="90" s="1"/>
  <c r="AS15" i="90"/>
  <c r="AL15" i="90"/>
  <c r="AU15" i="90" s="1"/>
  <c r="AS77" i="90"/>
  <c r="AL77" i="90"/>
  <c r="AU77" i="90" s="1"/>
  <c r="AS19" i="90"/>
  <c r="AL19" i="90"/>
  <c r="AU19" i="90" s="1"/>
  <c r="AS8" i="90"/>
  <c r="AL8" i="90"/>
  <c r="AU8" i="90" s="1"/>
  <c r="AR85" i="89"/>
  <c r="AS20" i="90"/>
  <c r="AL20" i="90"/>
  <c r="AU20" i="90" s="1"/>
  <c r="Z89" i="29"/>
  <c r="AS13" i="90"/>
  <c r="AL13" i="90"/>
  <c r="AU13" i="90" s="1"/>
  <c r="AI94" i="77"/>
  <c r="AN94" i="77"/>
  <c r="AS40" i="90"/>
  <c r="AL40" i="90"/>
  <c r="AU40" i="90" s="1"/>
  <c r="AH92" i="73"/>
  <c r="AQ92" i="73" s="1"/>
  <c r="Y92" i="37"/>
  <c r="X92" i="37"/>
  <c r="AH86" i="89"/>
  <c r="AQ86" i="89" s="1"/>
  <c r="AS9" i="90"/>
  <c r="AL9" i="90"/>
  <c r="AU9" i="90" s="1"/>
  <c r="AS56" i="90"/>
  <c r="AL56" i="90"/>
  <c r="AU56" i="90" s="1"/>
  <c r="Y92" i="93"/>
  <c r="X92" i="93"/>
  <c r="AS24" i="90"/>
  <c r="AL24" i="90"/>
  <c r="AU24" i="90" s="1"/>
  <c r="AS16" i="90"/>
  <c r="AL16" i="90"/>
  <c r="AU16" i="90" s="1"/>
  <c r="AS24" i="34"/>
  <c r="AL24" i="34"/>
  <c r="AU24" i="34" s="1"/>
  <c r="AS74" i="90"/>
  <c r="AL74" i="90"/>
  <c r="AU74" i="90" s="1"/>
  <c r="AR91" i="85"/>
  <c r="AS81" i="90"/>
  <c r="AL81" i="90"/>
  <c r="AU81" i="90" s="1"/>
  <c r="Z86" i="89"/>
  <c r="AS32" i="90"/>
  <c r="AL32" i="90"/>
  <c r="AU32" i="90" s="1"/>
  <c r="AE91" i="25"/>
  <c r="W92" i="25"/>
  <c r="AG91" i="25"/>
  <c r="AP91" i="25" s="1"/>
  <c r="AF91" i="25"/>
  <c r="AO91" i="25" s="1"/>
  <c r="AL89" i="90"/>
  <c r="AU89" i="90" s="1"/>
  <c r="AR89" i="90"/>
  <c r="AR91" i="90" s="1"/>
  <c r="AS13" i="34"/>
  <c r="AL13" i="34"/>
  <c r="AU13" i="34" s="1"/>
  <c r="AH93" i="81"/>
  <c r="AQ93" i="81" s="1"/>
  <c r="AS23" i="34"/>
  <c r="AL23" i="34"/>
  <c r="AU23" i="34" s="1"/>
  <c r="AS6" i="34"/>
  <c r="AL6" i="34"/>
  <c r="AU6" i="34" s="1"/>
  <c r="AS73" i="90"/>
  <c r="AL73" i="90"/>
  <c r="AU73" i="90" s="1"/>
  <c r="AS22" i="90"/>
  <c r="AL22" i="90"/>
  <c r="AU22" i="90" s="1"/>
  <c r="AS10" i="34"/>
  <c r="AL10" i="34"/>
  <c r="AU10" i="34" s="1"/>
  <c r="AS64" i="90"/>
  <c r="AL64" i="90"/>
  <c r="AU64" i="90" s="1"/>
  <c r="AR88" i="45"/>
  <c r="AS86" i="90"/>
  <c r="AL86" i="90"/>
  <c r="AU86" i="90" s="1"/>
  <c r="AS87" i="90"/>
  <c r="AL87" i="90"/>
  <c r="AU87" i="90" s="1"/>
  <c r="AS54" i="90"/>
  <c r="AL54" i="90"/>
  <c r="AU54" i="90" s="1"/>
  <c r="AS57" i="90"/>
  <c r="AL57" i="90"/>
  <c r="AU57" i="90" s="1"/>
  <c r="AS59" i="90"/>
  <c r="AL59" i="90"/>
  <c r="AU59" i="90" s="1"/>
  <c r="AS10" i="90"/>
  <c r="AL10" i="90"/>
  <c r="AU10" i="90" s="1"/>
  <c r="AS85" i="90"/>
  <c r="AL85" i="90"/>
  <c r="AU85" i="90" s="1"/>
  <c r="AS25" i="34"/>
  <c r="AL25" i="34"/>
  <c r="AU25" i="34" s="1"/>
  <c r="Y89" i="74"/>
  <c r="X89" i="74"/>
  <c r="AF92" i="73" l="1"/>
  <c r="AO92" i="73" s="1"/>
  <c r="AI88" i="74"/>
  <c r="Z95" i="77"/>
  <c r="AG95" i="77" s="1"/>
  <c r="AP95" i="77" s="1"/>
  <c r="AG92" i="85"/>
  <c r="AP92" i="85" s="1"/>
  <c r="AG92" i="73"/>
  <c r="AP92" i="73" s="1"/>
  <c r="Z92" i="93"/>
  <c r="AF92" i="93" s="1"/>
  <c r="AO92" i="93" s="1"/>
  <c r="AF92" i="85"/>
  <c r="AO92" i="85" s="1"/>
  <c r="AF91" i="33"/>
  <c r="AO91" i="33" s="1"/>
  <c r="AE91" i="33"/>
  <c r="W93" i="85"/>
  <c r="X93" i="85" s="1"/>
  <c r="W92" i="33"/>
  <c r="X92" i="33" s="1"/>
  <c r="Z92" i="37"/>
  <c r="W93" i="37" s="1"/>
  <c r="AS91" i="34"/>
  <c r="AU91" i="34"/>
  <c r="C11" i="34" s="1"/>
  <c r="X93" i="41"/>
  <c r="Y93" i="41"/>
  <c r="Y92" i="25"/>
  <c r="X92" i="25"/>
  <c r="Z92" i="25" s="1"/>
  <c r="AF95" i="77"/>
  <c r="AO95" i="77" s="1"/>
  <c r="AE95" i="77"/>
  <c r="W96" i="77"/>
  <c r="AR88" i="74"/>
  <c r="X94" i="81"/>
  <c r="Y94" i="81"/>
  <c r="Y93" i="85"/>
  <c r="AI91" i="25"/>
  <c r="AN91" i="25"/>
  <c r="AG89" i="29"/>
  <c r="AP89" i="29" s="1"/>
  <c r="AF89" i="29"/>
  <c r="AO89" i="29" s="1"/>
  <c r="AE89" i="29"/>
  <c r="W90" i="29"/>
  <c r="AS4" i="90"/>
  <c r="AS91" i="90" s="1"/>
  <c r="AL4" i="90"/>
  <c r="AU4" i="90" s="1"/>
  <c r="AI92" i="85"/>
  <c r="AN92" i="85"/>
  <c r="AR91" i="37"/>
  <c r="X88" i="94"/>
  <c r="Y88" i="94"/>
  <c r="AI93" i="81"/>
  <c r="AN93" i="81"/>
  <c r="X90" i="45"/>
  <c r="Y90" i="45"/>
  <c r="AN91" i="33"/>
  <c r="AI91" i="33"/>
  <c r="AH89" i="74"/>
  <c r="AQ89" i="74" s="1"/>
  <c r="AQ91" i="74" s="1"/>
  <c r="AZ3" i="74"/>
  <c r="AX6" i="74" s="1"/>
  <c r="S6" i="74" s="1"/>
  <c r="AC6" i="74" s="1"/>
  <c r="AB7" i="74" s="1"/>
  <c r="AI92" i="41"/>
  <c r="AN92" i="41"/>
  <c r="Y92" i="33"/>
  <c r="AR91" i="93"/>
  <c r="AI87" i="94"/>
  <c r="AN87" i="94"/>
  <c r="AN89" i="45"/>
  <c r="AI89" i="45"/>
  <c r="Y93" i="73"/>
  <c r="X93" i="73"/>
  <c r="W93" i="93"/>
  <c r="AG92" i="37"/>
  <c r="AP92" i="37" s="1"/>
  <c r="W87" i="89"/>
  <c r="AF86" i="89"/>
  <c r="AO86" i="89" s="1"/>
  <c r="AE86" i="89"/>
  <c r="AG86" i="89"/>
  <c r="AP86" i="89" s="1"/>
  <c r="AR94" i="77"/>
  <c r="Z89" i="74"/>
  <c r="AH92" i="93"/>
  <c r="AQ92" i="93" s="1"/>
  <c r="AH92" i="37"/>
  <c r="AQ92" i="37" s="1"/>
  <c r="AH95" i="77"/>
  <c r="AQ95" i="77" s="1"/>
  <c r="AU91" i="90"/>
  <c r="C11" i="90" s="1"/>
  <c r="F43" i="97" s="1"/>
  <c r="AI92" i="73"/>
  <c r="AN92" i="73"/>
  <c r="AF92" i="37" l="1"/>
  <c r="AO92" i="37" s="1"/>
  <c r="AE92" i="37"/>
  <c r="AG92" i="93"/>
  <c r="AP92" i="93" s="1"/>
  <c r="AE92" i="93"/>
  <c r="Z93" i="85"/>
  <c r="AF93" i="85" s="1"/>
  <c r="AO93" i="85" s="1"/>
  <c r="Z93" i="41"/>
  <c r="AF93" i="41" s="1"/>
  <c r="AO93" i="41" s="1"/>
  <c r="Z93" i="73"/>
  <c r="AX64" i="74"/>
  <c r="S64" i="74" s="1"/>
  <c r="AC64" i="74" s="1"/>
  <c r="AB65" i="74" s="1"/>
  <c r="AX58" i="74"/>
  <c r="S58" i="74" s="1"/>
  <c r="AC58" i="74" s="1"/>
  <c r="AB59" i="74" s="1"/>
  <c r="AX52" i="74"/>
  <c r="S52" i="74" s="1"/>
  <c r="AC52" i="74" s="1"/>
  <c r="AB53" i="74" s="1"/>
  <c r="AX84" i="74"/>
  <c r="S84" i="74" s="1"/>
  <c r="AC84" i="74" s="1"/>
  <c r="AB85" i="74" s="1"/>
  <c r="AK85" i="74" s="1"/>
  <c r="AT85" i="74" s="1"/>
  <c r="AX46" i="74"/>
  <c r="S46" i="74" s="1"/>
  <c r="AC46" i="74" s="1"/>
  <c r="AB47" i="74" s="1"/>
  <c r="AJ47" i="74" s="1"/>
  <c r="AX82" i="74"/>
  <c r="S82" i="74" s="1"/>
  <c r="AC82" i="74" s="1"/>
  <c r="AB83" i="74" s="1"/>
  <c r="AX40" i="74"/>
  <c r="S40" i="74" s="1"/>
  <c r="AC40" i="74" s="1"/>
  <c r="AB41" i="74" s="1"/>
  <c r="AX76" i="74"/>
  <c r="S76" i="74" s="1"/>
  <c r="AC76" i="74" s="1"/>
  <c r="AB77" i="74" s="1"/>
  <c r="AX28" i="74"/>
  <c r="S28" i="74" s="1"/>
  <c r="AC28" i="74" s="1"/>
  <c r="AB29" i="74" s="1"/>
  <c r="AX22" i="74"/>
  <c r="S22" i="74" s="1"/>
  <c r="AC22" i="74" s="1"/>
  <c r="AB23" i="74" s="1"/>
  <c r="AK23" i="74" s="1"/>
  <c r="AT23" i="74" s="1"/>
  <c r="Z88" i="94"/>
  <c r="AE88" i="94" s="1"/>
  <c r="AX16" i="74"/>
  <c r="S16" i="74" s="1"/>
  <c r="AC16" i="74" s="1"/>
  <c r="AB17" i="74" s="1"/>
  <c r="AX10" i="74"/>
  <c r="S10" i="74" s="1"/>
  <c r="AC10" i="74" s="1"/>
  <c r="AB11" i="74" s="1"/>
  <c r="AX70" i="74"/>
  <c r="S70" i="74" s="1"/>
  <c r="AC70" i="74" s="1"/>
  <c r="AB71" i="74" s="1"/>
  <c r="AX34" i="74"/>
  <c r="S34" i="74" s="1"/>
  <c r="AC34" i="74" s="1"/>
  <c r="AB35" i="74" s="1"/>
  <c r="AK7" i="74"/>
  <c r="AT7" i="74" s="1"/>
  <c r="AF88" i="94"/>
  <c r="AO88" i="94" s="1"/>
  <c r="AG93" i="41"/>
  <c r="AP93" i="41" s="1"/>
  <c r="AK65" i="74"/>
  <c r="AT65" i="74" s="1"/>
  <c r="AK41" i="74"/>
  <c r="AT41" i="74" s="1"/>
  <c r="Y96" i="77"/>
  <c r="X96" i="77"/>
  <c r="AR92" i="73"/>
  <c r="AR92" i="41"/>
  <c r="AX83" i="74"/>
  <c r="S83" i="74" s="1"/>
  <c r="AC83" i="74" s="1"/>
  <c r="AB84" i="74" s="1"/>
  <c r="AX77" i="74"/>
  <c r="S77" i="74" s="1"/>
  <c r="AC77" i="74" s="1"/>
  <c r="AB78" i="74" s="1"/>
  <c r="AX71" i="74"/>
  <c r="S71" i="74" s="1"/>
  <c r="AC71" i="74" s="1"/>
  <c r="AB72" i="74" s="1"/>
  <c r="AX65" i="74"/>
  <c r="S65" i="74" s="1"/>
  <c r="AC65" i="74" s="1"/>
  <c r="AB66" i="74" s="1"/>
  <c r="AX59" i="74"/>
  <c r="S59" i="74" s="1"/>
  <c r="AC59" i="74" s="1"/>
  <c r="AB60" i="74" s="1"/>
  <c r="AX53" i="74"/>
  <c r="S53" i="74" s="1"/>
  <c r="AC53" i="74" s="1"/>
  <c r="AB54" i="74" s="1"/>
  <c r="AX47" i="74"/>
  <c r="S47" i="74" s="1"/>
  <c r="AC47" i="74" s="1"/>
  <c r="AB48" i="74" s="1"/>
  <c r="AX41" i="74"/>
  <c r="S41" i="74" s="1"/>
  <c r="AC41" i="74" s="1"/>
  <c r="AB42" i="74" s="1"/>
  <c r="AX35" i="74"/>
  <c r="S35" i="74" s="1"/>
  <c r="AC35" i="74" s="1"/>
  <c r="AB36" i="74" s="1"/>
  <c r="AX29" i="74"/>
  <c r="S29" i="74" s="1"/>
  <c r="AC29" i="74" s="1"/>
  <c r="AB30" i="74" s="1"/>
  <c r="AX23" i="74"/>
  <c r="S23" i="74" s="1"/>
  <c r="AC23" i="74" s="1"/>
  <c r="AB24" i="74" s="1"/>
  <c r="AX17" i="74"/>
  <c r="S17" i="74" s="1"/>
  <c r="AC17" i="74" s="1"/>
  <c r="AB18" i="74" s="1"/>
  <c r="AX11" i="74"/>
  <c r="S11" i="74" s="1"/>
  <c r="AC11" i="74" s="1"/>
  <c r="AB12" i="74" s="1"/>
  <c r="AX5" i="74"/>
  <c r="S5" i="74" s="1"/>
  <c r="AC5" i="74" s="1"/>
  <c r="AB6" i="74" s="1"/>
  <c r="AR92" i="85"/>
  <c r="AG93" i="85"/>
  <c r="AP93" i="85" s="1"/>
  <c r="AH92" i="25"/>
  <c r="AQ92" i="25" s="1"/>
  <c r="AG93" i="73"/>
  <c r="AP93" i="73" s="1"/>
  <c r="AF93" i="73"/>
  <c r="AO93" i="73" s="1"/>
  <c r="AE93" i="73"/>
  <c r="W94" i="73"/>
  <c r="AJ77" i="74"/>
  <c r="AK77" i="74"/>
  <c r="AT77" i="74" s="1"/>
  <c r="AK53" i="74"/>
  <c r="AT53" i="74" s="1"/>
  <c r="AK29" i="74"/>
  <c r="AT29" i="74" s="1"/>
  <c r="AR89" i="45"/>
  <c r="AX87" i="74"/>
  <c r="S87" i="74" s="1"/>
  <c r="AC87" i="74" s="1"/>
  <c r="AB88" i="74" s="1"/>
  <c r="AX69" i="74"/>
  <c r="S69" i="74" s="1"/>
  <c r="AC69" i="74" s="1"/>
  <c r="AB70" i="74" s="1"/>
  <c r="AX63" i="74"/>
  <c r="S63" i="74" s="1"/>
  <c r="AC63" i="74" s="1"/>
  <c r="AB64" i="74" s="1"/>
  <c r="AX57" i="74"/>
  <c r="S57" i="74" s="1"/>
  <c r="AC57" i="74" s="1"/>
  <c r="AB58" i="74" s="1"/>
  <c r="AX51" i="74"/>
  <c r="S51" i="74" s="1"/>
  <c r="AC51" i="74" s="1"/>
  <c r="AB52" i="74" s="1"/>
  <c r="AX45" i="74"/>
  <c r="S45" i="74" s="1"/>
  <c r="AC45" i="74" s="1"/>
  <c r="AB46" i="74" s="1"/>
  <c r="AX39" i="74"/>
  <c r="S39" i="74" s="1"/>
  <c r="AC39" i="74" s="1"/>
  <c r="AB40" i="74" s="1"/>
  <c r="AX33" i="74"/>
  <c r="S33" i="74" s="1"/>
  <c r="AC33" i="74" s="1"/>
  <c r="AB34" i="74" s="1"/>
  <c r="AX27" i="74"/>
  <c r="S27" i="74" s="1"/>
  <c r="AC27" i="74" s="1"/>
  <c r="AB28" i="74" s="1"/>
  <c r="AX21" i="74"/>
  <c r="S21" i="74" s="1"/>
  <c r="AC21" i="74" s="1"/>
  <c r="AB22" i="74" s="1"/>
  <c r="AX15" i="74"/>
  <c r="S15" i="74" s="1"/>
  <c r="AC15" i="74" s="1"/>
  <c r="AB16" i="74" s="1"/>
  <c r="AX9" i="74"/>
  <c r="S9" i="74" s="1"/>
  <c r="AC9" i="74" s="1"/>
  <c r="AB10" i="74" s="1"/>
  <c r="AX4" i="74"/>
  <c r="S4" i="74" s="1"/>
  <c r="AC4" i="74" s="1"/>
  <c r="AB5" i="74" s="1"/>
  <c r="AH90" i="45"/>
  <c r="AQ90" i="45" s="1"/>
  <c r="AH94" i="81"/>
  <c r="AQ94" i="81" s="1"/>
  <c r="AJ83" i="74"/>
  <c r="AK83" i="74"/>
  <c r="AT83" i="74" s="1"/>
  <c r="AJ59" i="74"/>
  <c r="AK59" i="74"/>
  <c r="AT59" i="74" s="1"/>
  <c r="AK35" i="74"/>
  <c r="AT35" i="74" s="1"/>
  <c r="AK11" i="74"/>
  <c r="AT11" i="74" s="1"/>
  <c r="AH88" i="94"/>
  <c r="AQ88" i="94" s="1"/>
  <c r="AG92" i="25"/>
  <c r="AP92" i="25" s="1"/>
  <c r="AF92" i="25"/>
  <c r="AO92" i="25" s="1"/>
  <c r="AE92" i="25"/>
  <c r="W93" i="25"/>
  <c r="AX75" i="74"/>
  <c r="S75" i="74" s="1"/>
  <c r="AC75" i="74" s="1"/>
  <c r="AB76" i="74" s="1"/>
  <c r="AN86" i="89"/>
  <c r="AI86" i="89"/>
  <c r="Y93" i="93"/>
  <c r="X93" i="93"/>
  <c r="AH92" i="33"/>
  <c r="AQ92" i="33" s="1"/>
  <c r="AX88" i="74"/>
  <c r="S88" i="74" s="1"/>
  <c r="AC88" i="74" s="1"/>
  <c r="AB89" i="74" s="1"/>
  <c r="AX80" i="74"/>
  <c r="S80" i="74" s="1"/>
  <c r="AC80" i="74" s="1"/>
  <c r="AB81" i="74" s="1"/>
  <c r="AX74" i="74"/>
  <c r="S74" i="74" s="1"/>
  <c r="AC74" i="74" s="1"/>
  <c r="AB75" i="74" s="1"/>
  <c r="AX68" i="74"/>
  <c r="S68" i="74" s="1"/>
  <c r="AC68" i="74" s="1"/>
  <c r="AB69" i="74" s="1"/>
  <c r="AX62" i="74"/>
  <c r="S62" i="74" s="1"/>
  <c r="AC62" i="74" s="1"/>
  <c r="AB63" i="74" s="1"/>
  <c r="AX56" i="74"/>
  <c r="S56" i="74" s="1"/>
  <c r="AC56" i="74" s="1"/>
  <c r="AB57" i="74" s="1"/>
  <c r="AX50" i="74"/>
  <c r="S50" i="74" s="1"/>
  <c r="AC50" i="74" s="1"/>
  <c r="AB51" i="74" s="1"/>
  <c r="AX44" i="74"/>
  <c r="S44" i="74" s="1"/>
  <c r="AC44" i="74" s="1"/>
  <c r="AB45" i="74" s="1"/>
  <c r="AX38" i="74"/>
  <c r="S38" i="74" s="1"/>
  <c r="AC38" i="74" s="1"/>
  <c r="AB39" i="74" s="1"/>
  <c r="AX32" i="74"/>
  <c r="S32" i="74" s="1"/>
  <c r="AC32" i="74" s="1"/>
  <c r="AB33" i="74" s="1"/>
  <c r="AX26" i="74"/>
  <c r="S26" i="74" s="1"/>
  <c r="AC26" i="74" s="1"/>
  <c r="AB27" i="74" s="1"/>
  <c r="AX20" i="74"/>
  <c r="S20" i="74" s="1"/>
  <c r="AC20" i="74" s="1"/>
  <c r="AB21" i="74" s="1"/>
  <c r="AX14" i="74"/>
  <c r="S14" i="74" s="1"/>
  <c r="AC14" i="74" s="1"/>
  <c r="AB15" i="74" s="1"/>
  <c r="AX8" i="74"/>
  <c r="S8" i="74" s="1"/>
  <c r="AC8" i="74" s="1"/>
  <c r="AB9" i="74" s="1"/>
  <c r="AX3" i="74"/>
  <c r="S3" i="74" s="1"/>
  <c r="AC3" i="74" s="1"/>
  <c r="Z90" i="45"/>
  <c r="AR91" i="25"/>
  <c r="Z94" i="81"/>
  <c r="AN95" i="77"/>
  <c r="AI95" i="77"/>
  <c r="AX81" i="74"/>
  <c r="S81" i="74" s="1"/>
  <c r="AC81" i="74" s="1"/>
  <c r="AB82" i="74" s="1"/>
  <c r="X93" i="37"/>
  <c r="Y93" i="37"/>
  <c r="Z92" i="33"/>
  <c r="AX85" i="74"/>
  <c r="S85" i="74" s="1"/>
  <c r="AC85" i="74" s="1"/>
  <c r="AB86" i="74" s="1"/>
  <c r="AX79" i="74"/>
  <c r="S79" i="74" s="1"/>
  <c r="AC79" i="74" s="1"/>
  <c r="AB80" i="74" s="1"/>
  <c r="AX73" i="74"/>
  <c r="S73" i="74" s="1"/>
  <c r="AC73" i="74" s="1"/>
  <c r="AB74" i="74" s="1"/>
  <c r="AX67" i="74"/>
  <c r="S67" i="74" s="1"/>
  <c r="AC67" i="74" s="1"/>
  <c r="AB68" i="74" s="1"/>
  <c r="AX61" i="74"/>
  <c r="S61" i="74" s="1"/>
  <c r="AC61" i="74" s="1"/>
  <c r="AB62" i="74" s="1"/>
  <c r="AX55" i="74"/>
  <c r="S55" i="74" s="1"/>
  <c r="AC55" i="74" s="1"/>
  <c r="AB56" i="74" s="1"/>
  <c r="AX49" i="74"/>
  <c r="S49" i="74" s="1"/>
  <c r="AC49" i="74" s="1"/>
  <c r="AB50" i="74" s="1"/>
  <c r="AX43" i="74"/>
  <c r="S43" i="74" s="1"/>
  <c r="AC43" i="74" s="1"/>
  <c r="AB44" i="74" s="1"/>
  <c r="AX37" i="74"/>
  <c r="S37" i="74" s="1"/>
  <c r="AC37" i="74" s="1"/>
  <c r="AB38" i="74" s="1"/>
  <c r="AX31" i="74"/>
  <c r="S31" i="74" s="1"/>
  <c r="AC31" i="74" s="1"/>
  <c r="AB32" i="74" s="1"/>
  <c r="AX25" i="74"/>
  <c r="S25" i="74" s="1"/>
  <c r="AC25" i="74" s="1"/>
  <c r="AB26" i="74" s="1"/>
  <c r="AX19" i="74"/>
  <c r="S19" i="74" s="1"/>
  <c r="AC19" i="74" s="1"/>
  <c r="AB20" i="74" s="1"/>
  <c r="AX13" i="74"/>
  <c r="S13" i="74" s="1"/>
  <c r="AC13" i="74" s="1"/>
  <c r="AB14" i="74" s="1"/>
  <c r="AX7" i="74"/>
  <c r="S7" i="74" s="1"/>
  <c r="AC7" i="74" s="1"/>
  <c r="AB8" i="74" s="1"/>
  <c r="X90" i="29"/>
  <c r="Y90" i="29"/>
  <c r="AH93" i="85"/>
  <c r="AQ93" i="85" s="1"/>
  <c r="AH93" i="41"/>
  <c r="AQ93" i="41" s="1"/>
  <c r="AN92" i="93"/>
  <c r="AI92" i="93"/>
  <c r="AK71" i="74"/>
  <c r="AT71" i="74" s="1"/>
  <c r="AJ17" i="74"/>
  <c r="AK17" i="74"/>
  <c r="AT17" i="74" s="1"/>
  <c r="AE89" i="74"/>
  <c r="AX89" i="74"/>
  <c r="S89" i="74" s="1"/>
  <c r="AC89" i="74" s="1"/>
  <c r="AF89" i="74"/>
  <c r="AO89" i="74" s="1"/>
  <c r="AO91" i="74" s="1"/>
  <c r="AG89" i="74"/>
  <c r="AP89" i="74" s="1"/>
  <c r="AP91" i="74" s="1"/>
  <c r="X87" i="89"/>
  <c r="Y87" i="89"/>
  <c r="AI92" i="37"/>
  <c r="AN92" i="37"/>
  <c r="AH93" i="73"/>
  <c r="AQ93" i="73" s="1"/>
  <c r="AR87" i="94"/>
  <c r="AX86" i="74"/>
  <c r="S86" i="74" s="1"/>
  <c r="AC86" i="74" s="1"/>
  <c r="AB87" i="74" s="1"/>
  <c r="AX78" i="74"/>
  <c r="S78" i="74" s="1"/>
  <c r="AC78" i="74" s="1"/>
  <c r="AB79" i="74" s="1"/>
  <c r="AX72" i="74"/>
  <c r="S72" i="74" s="1"/>
  <c r="AC72" i="74" s="1"/>
  <c r="AB73" i="74" s="1"/>
  <c r="AX66" i="74"/>
  <c r="S66" i="74" s="1"/>
  <c r="AC66" i="74" s="1"/>
  <c r="AB67" i="74" s="1"/>
  <c r="AX60" i="74"/>
  <c r="S60" i="74" s="1"/>
  <c r="AC60" i="74" s="1"/>
  <c r="AB61" i="74" s="1"/>
  <c r="AX54" i="74"/>
  <c r="S54" i="74" s="1"/>
  <c r="AC54" i="74" s="1"/>
  <c r="AB55" i="74" s="1"/>
  <c r="AX48" i="74"/>
  <c r="S48" i="74" s="1"/>
  <c r="AC48" i="74" s="1"/>
  <c r="AB49" i="74" s="1"/>
  <c r="AX42" i="74"/>
  <c r="S42" i="74" s="1"/>
  <c r="AC42" i="74" s="1"/>
  <c r="AB43" i="74" s="1"/>
  <c r="AX36" i="74"/>
  <c r="S36" i="74" s="1"/>
  <c r="AC36" i="74" s="1"/>
  <c r="AB37" i="74" s="1"/>
  <c r="AX30" i="74"/>
  <c r="S30" i="74" s="1"/>
  <c r="AC30" i="74" s="1"/>
  <c r="AB31" i="74" s="1"/>
  <c r="AX24" i="74"/>
  <c r="S24" i="74" s="1"/>
  <c r="AC24" i="74" s="1"/>
  <c r="AB25" i="74" s="1"/>
  <c r="AX18" i="74"/>
  <c r="S18" i="74" s="1"/>
  <c r="AC18" i="74" s="1"/>
  <c r="AB19" i="74" s="1"/>
  <c r="AX12" i="74"/>
  <c r="S12" i="74" s="1"/>
  <c r="AC12" i="74" s="1"/>
  <c r="AB13" i="74" s="1"/>
  <c r="AR91" i="33"/>
  <c r="AR93" i="81"/>
  <c r="AN89" i="29"/>
  <c r="AI89" i="29"/>
  <c r="AK47" i="74" l="1"/>
  <c r="AT47" i="74" s="1"/>
  <c r="AJ35" i="74"/>
  <c r="W94" i="41"/>
  <c r="AJ29" i="74"/>
  <c r="W94" i="85"/>
  <c r="X94" i="85" s="1"/>
  <c r="AE93" i="41"/>
  <c r="AN93" i="41" s="1"/>
  <c r="AJ71" i="74"/>
  <c r="AE93" i="85"/>
  <c r="W89" i="94"/>
  <c r="AG88" i="94"/>
  <c r="AP88" i="94" s="1"/>
  <c r="AJ11" i="74"/>
  <c r="AL11" i="74" s="1"/>
  <c r="AU11" i="74" s="1"/>
  <c r="Z96" i="77"/>
  <c r="AG96" i="77" s="1"/>
  <c r="AP96" i="77" s="1"/>
  <c r="AJ65" i="74"/>
  <c r="Z93" i="37"/>
  <c r="W94" i="37" s="1"/>
  <c r="AJ41" i="74"/>
  <c r="AH87" i="89"/>
  <c r="AQ87" i="89" s="1"/>
  <c r="AJ37" i="74"/>
  <c r="AK37" i="74"/>
  <c r="AT37" i="74" s="1"/>
  <c r="AJ73" i="74"/>
  <c r="AK73" i="74"/>
  <c r="AT73" i="74" s="1"/>
  <c r="AI89" i="74"/>
  <c r="AN89" i="74"/>
  <c r="AN91" i="74" s="1"/>
  <c r="AS71" i="74"/>
  <c r="AL71" i="74"/>
  <c r="AU71" i="74" s="1"/>
  <c r="AJ20" i="74"/>
  <c r="AK20" i="74"/>
  <c r="AT20" i="74" s="1"/>
  <c r="AJ56" i="74"/>
  <c r="AK56" i="74"/>
  <c r="AT56" i="74" s="1"/>
  <c r="W93" i="33"/>
  <c r="AG92" i="33"/>
  <c r="AP92" i="33" s="1"/>
  <c r="AF92" i="33"/>
  <c r="AO92" i="33" s="1"/>
  <c r="AE92" i="33"/>
  <c r="AJ9" i="74"/>
  <c r="AK9" i="74"/>
  <c r="AT9" i="74" s="1"/>
  <c r="AJ45" i="74"/>
  <c r="AK45" i="74"/>
  <c r="AT45" i="74" s="1"/>
  <c r="AJ81" i="74"/>
  <c r="AK81" i="74"/>
  <c r="AT81" i="74" s="1"/>
  <c r="AJ76" i="74"/>
  <c r="AK76" i="74"/>
  <c r="AT76" i="74" s="1"/>
  <c r="AS11" i="74"/>
  <c r="AS83" i="74"/>
  <c r="AL83" i="74"/>
  <c r="AU83" i="74" s="1"/>
  <c r="AJ10" i="74"/>
  <c r="AK10" i="74"/>
  <c r="AT10" i="74" s="1"/>
  <c r="AJ46" i="74"/>
  <c r="AK46" i="74"/>
  <c r="AT46" i="74" s="1"/>
  <c r="AJ36" i="74"/>
  <c r="AK36" i="74"/>
  <c r="AT36" i="74" s="1"/>
  <c r="AJ72" i="74"/>
  <c r="AK72" i="74"/>
  <c r="AT72" i="74" s="1"/>
  <c r="AJ15" i="74"/>
  <c r="AK15" i="74"/>
  <c r="AT15" i="74" s="1"/>
  <c r="AH93" i="93"/>
  <c r="AQ93" i="93" s="1"/>
  <c r="AJ16" i="74"/>
  <c r="AK16" i="74"/>
  <c r="AT16" i="74" s="1"/>
  <c r="AS77" i="74"/>
  <c r="AL77" i="74"/>
  <c r="AU77" i="74" s="1"/>
  <c r="AS41" i="74"/>
  <c r="AL41" i="74"/>
  <c r="AU41" i="74" s="1"/>
  <c r="AR89" i="29"/>
  <c r="AJ87" i="74"/>
  <c r="AK87" i="74"/>
  <c r="AT87" i="74" s="1"/>
  <c r="Z87" i="89"/>
  <c r="AS17" i="74"/>
  <c r="AL17" i="74"/>
  <c r="AU17" i="74" s="1"/>
  <c r="AH90" i="29"/>
  <c r="AQ90" i="29" s="1"/>
  <c r="AJ32" i="74"/>
  <c r="AK32" i="74"/>
  <c r="AT32" i="74" s="1"/>
  <c r="AJ68" i="74"/>
  <c r="AK68" i="74"/>
  <c r="AT68" i="74" s="1"/>
  <c r="AH93" i="37"/>
  <c r="AQ93" i="37" s="1"/>
  <c r="AJ21" i="74"/>
  <c r="AK21" i="74"/>
  <c r="AT21" i="74" s="1"/>
  <c r="AJ57" i="74"/>
  <c r="AK57" i="74"/>
  <c r="AT57" i="74" s="1"/>
  <c r="Y93" i="25"/>
  <c r="X93" i="25"/>
  <c r="AS35" i="74"/>
  <c r="AL35" i="74"/>
  <c r="AU35" i="74" s="1"/>
  <c r="AJ22" i="74"/>
  <c r="AK22" i="74"/>
  <c r="AT22" i="74" s="1"/>
  <c r="AJ58" i="74"/>
  <c r="AK58" i="74"/>
  <c r="AT58" i="74" s="1"/>
  <c r="AN93" i="85"/>
  <c r="AI93" i="85"/>
  <c r="AJ12" i="74"/>
  <c r="AK12" i="74"/>
  <c r="AT12" i="74" s="1"/>
  <c r="AJ48" i="74"/>
  <c r="AK48" i="74"/>
  <c r="AT48" i="74" s="1"/>
  <c r="AJ84" i="74"/>
  <c r="AK84" i="74"/>
  <c r="AT84" i="74" s="1"/>
  <c r="AN88" i="94"/>
  <c r="AI88" i="94"/>
  <c r="AJ27" i="74"/>
  <c r="AK27" i="74"/>
  <c r="AT27" i="74" s="1"/>
  <c r="AJ63" i="74"/>
  <c r="AK63" i="74"/>
  <c r="AT63" i="74" s="1"/>
  <c r="Z93" i="93"/>
  <c r="AN92" i="25"/>
  <c r="AI92" i="25"/>
  <c r="AJ28" i="74"/>
  <c r="AK28" i="74"/>
  <c r="AT28" i="74" s="1"/>
  <c r="AJ64" i="74"/>
  <c r="AK64" i="74"/>
  <c r="AT64" i="74" s="1"/>
  <c r="AS29" i="74"/>
  <c r="AL29" i="74"/>
  <c r="AU29" i="74" s="1"/>
  <c r="Y94" i="73"/>
  <c r="X94" i="73"/>
  <c r="AJ18" i="74"/>
  <c r="AK18" i="74"/>
  <c r="AT18" i="74" s="1"/>
  <c r="AJ54" i="74"/>
  <c r="AK54" i="74"/>
  <c r="AT54" i="74" s="1"/>
  <c r="AS65" i="74"/>
  <c r="AL65" i="74"/>
  <c r="AU65" i="74" s="1"/>
  <c r="X94" i="41"/>
  <c r="Y94" i="41"/>
  <c r="AJ79" i="74"/>
  <c r="AK79" i="74"/>
  <c r="AT79" i="74" s="1"/>
  <c r="AR92" i="93"/>
  <c r="AJ62" i="74"/>
  <c r="AK62" i="74"/>
  <c r="AT62" i="74" s="1"/>
  <c r="AE94" i="81"/>
  <c r="W95" i="81"/>
  <c r="AF94" i="81"/>
  <c r="AO94" i="81" s="1"/>
  <c r="AG94" i="81"/>
  <c r="AP94" i="81" s="1"/>
  <c r="AJ89" i="74"/>
  <c r="AS89" i="74" s="1"/>
  <c r="AK89" i="74"/>
  <c r="AT89" i="74" s="1"/>
  <c r="AJ52" i="74"/>
  <c r="AK52" i="74"/>
  <c r="AT52" i="74" s="1"/>
  <c r="AJ42" i="74"/>
  <c r="AK42" i="74"/>
  <c r="AT42" i="74" s="1"/>
  <c r="AJ13" i="74"/>
  <c r="AK13" i="74"/>
  <c r="AT13" i="74" s="1"/>
  <c r="AJ19" i="74"/>
  <c r="AK19" i="74"/>
  <c r="AT19" i="74" s="1"/>
  <c r="AJ38" i="74"/>
  <c r="AK38" i="74"/>
  <c r="AT38" i="74" s="1"/>
  <c r="AJ25" i="74"/>
  <c r="AK25" i="74"/>
  <c r="AT25" i="74" s="1"/>
  <c r="AJ61" i="74"/>
  <c r="AK61" i="74"/>
  <c r="AT61" i="74" s="1"/>
  <c r="AS47" i="74"/>
  <c r="AL47" i="74"/>
  <c r="AU47" i="74" s="1"/>
  <c r="AJ8" i="74"/>
  <c r="AK8" i="74"/>
  <c r="AT8" i="74" s="1"/>
  <c r="AJ44" i="74"/>
  <c r="AK44" i="74"/>
  <c r="AT44" i="74" s="1"/>
  <c r="AJ80" i="74"/>
  <c r="AK80" i="74"/>
  <c r="AT80" i="74" s="1"/>
  <c r="AJ82" i="74"/>
  <c r="AK82" i="74"/>
  <c r="AT82" i="74" s="1"/>
  <c r="AG90" i="45"/>
  <c r="AP90" i="45" s="1"/>
  <c r="W91" i="45"/>
  <c r="AE90" i="45"/>
  <c r="AF90" i="45"/>
  <c r="AO90" i="45" s="1"/>
  <c r="AJ33" i="74"/>
  <c r="AK33" i="74"/>
  <c r="AT33" i="74" s="1"/>
  <c r="AJ69" i="74"/>
  <c r="AK69" i="74"/>
  <c r="AT69" i="74" s="1"/>
  <c r="AR86" i="89"/>
  <c r="AS59" i="74"/>
  <c r="AL59" i="74"/>
  <c r="AU59" i="74" s="1"/>
  <c r="AJ34" i="74"/>
  <c r="AK34" i="74"/>
  <c r="AT34" i="74" s="1"/>
  <c r="AJ70" i="74"/>
  <c r="AK70" i="74"/>
  <c r="AT70" i="74" s="1"/>
  <c r="AN93" i="73"/>
  <c r="AI93" i="73"/>
  <c r="AJ24" i="74"/>
  <c r="AK24" i="74"/>
  <c r="AT24" i="74" s="1"/>
  <c r="AJ60" i="74"/>
  <c r="AK60" i="74"/>
  <c r="AT60" i="74" s="1"/>
  <c r="AJ43" i="74"/>
  <c r="AK43" i="74"/>
  <c r="AT43" i="74" s="1"/>
  <c r="AJ26" i="74"/>
  <c r="AK26" i="74"/>
  <c r="AT26" i="74" s="1"/>
  <c r="AJ51" i="74"/>
  <c r="AK51" i="74"/>
  <c r="AT51" i="74" s="1"/>
  <c r="AJ6" i="74"/>
  <c r="AK6" i="74"/>
  <c r="AT6" i="74" s="1"/>
  <c r="AJ78" i="74"/>
  <c r="AK78" i="74"/>
  <c r="AT78" i="74" s="1"/>
  <c r="AH96" i="77"/>
  <c r="AQ96" i="77" s="1"/>
  <c r="AJ49" i="74"/>
  <c r="AK49" i="74"/>
  <c r="AT49" i="74" s="1"/>
  <c r="AJ55" i="74"/>
  <c r="AK55" i="74"/>
  <c r="AT55" i="74" s="1"/>
  <c r="Z90" i="29"/>
  <c r="AJ74" i="74"/>
  <c r="AK74" i="74"/>
  <c r="AT74" i="74" s="1"/>
  <c r="AJ31" i="74"/>
  <c r="AK31" i="74"/>
  <c r="AT31" i="74" s="1"/>
  <c r="AJ67" i="74"/>
  <c r="AK67" i="74"/>
  <c r="AT67" i="74" s="1"/>
  <c r="AR92" i="37"/>
  <c r="AJ14" i="74"/>
  <c r="AK14" i="74"/>
  <c r="AT14" i="74" s="1"/>
  <c r="AJ50" i="74"/>
  <c r="AK50" i="74"/>
  <c r="AT50" i="74" s="1"/>
  <c r="AJ86" i="74"/>
  <c r="AK86" i="74"/>
  <c r="AT86" i="74" s="1"/>
  <c r="AR95" i="77"/>
  <c r="AJ3" i="74"/>
  <c r="AB4" i="74"/>
  <c r="AJ39" i="74"/>
  <c r="AK39" i="74"/>
  <c r="AT39" i="74" s="1"/>
  <c r="AJ75" i="74"/>
  <c r="AK75" i="74"/>
  <c r="AT75" i="74" s="1"/>
  <c r="AJ5" i="74"/>
  <c r="AK5" i="74"/>
  <c r="AT5" i="74" s="1"/>
  <c r="AJ40" i="74"/>
  <c r="AK40" i="74"/>
  <c r="AT40" i="74" s="1"/>
  <c r="AJ88" i="74"/>
  <c r="AK88" i="74"/>
  <c r="AT88" i="74" s="1"/>
  <c r="AJ53" i="74"/>
  <c r="AJ30" i="74"/>
  <c r="AK30" i="74"/>
  <c r="AT30" i="74" s="1"/>
  <c r="AJ66" i="74"/>
  <c r="AK66" i="74"/>
  <c r="AT66" i="74" s="1"/>
  <c r="AJ23" i="74"/>
  <c r="AJ85" i="74"/>
  <c r="X89" i="94"/>
  <c r="Y89" i="94"/>
  <c r="AJ7" i="74"/>
  <c r="AI93" i="41" l="1"/>
  <c r="W97" i="77"/>
  <c r="Y94" i="85"/>
  <c r="Z94" i="85" s="1"/>
  <c r="AE93" i="37"/>
  <c r="AF93" i="37"/>
  <c r="AO93" i="37" s="1"/>
  <c r="AE96" i="77"/>
  <c r="AI96" i="77" s="1"/>
  <c r="Z94" i="41"/>
  <c r="W95" i="41" s="1"/>
  <c r="AG93" i="37"/>
  <c r="AP93" i="37" s="1"/>
  <c r="AF96" i="77"/>
  <c r="AO96" i="77" s="1"/>
  <c r="AS66" i="74"/>
  <c r="AL66" i="74"/>
  <c r="AU66" i="74" s="1"/>
  <c r="AS7" i="74"/>
  <c r="AL7" i="74"/>
  <c r="AU7" i="74" s="1"/>
  <c r="AS88" i="74"/>
  <c r="AL88" i="74"/>
  <c r="AU88" i="74" s="1"/>
  <c r="AS75" i="74"/>
  <c r="AL75" i="74"/>
  <c r="AU75" i="74" s="1"/>
  <c r="AS14" i="74"/>
  <c r="AL14" i="74"/>
  <c r="AU14" i="74" s="1"/>
  <c r="AS31" i="74"/>
  <c r="AL31" i="74"/>
  <c r="AU31" i="74" s="1"/>
  <c r="AS51" i="74"/>
  <c r="AL51" i="74"/>
  <c r="AU51" i="74" s="1"/>
  <c r="AR93" i="41"/>
  <c r="AS33" i="74"/>
  <c r="AL33" i="74"/>
  <c r="AU33" i="74" s="1"/>
  <c r="AG94" i="41"/>
  <c r="AP94" i="41" s="1"/>
  <c r="AF94" i="41"/>
  <c r="AO94" i="41" s="1"/>
  <c r="AE94" i="41"/>
  <c r="AS18" i="74"/>
  <c r="AL18" i="74"/>
  <c r="AU18" i="74" s="1"/>
  <c r="W94" i="93"/>
  <c r="AG93" i="93"/>
  <c r="AP93" i="93" s="1"/>
  <c r="AF93" i="93"/>
  <c r="AO93" i="93" s="1"/>
  <c r="AE93" i="93"/>
  <c r="AS12" i="74"/>
  <c r="AL12" i="74"/>
  <c r="AU12" i="74" s="1"/>
  <c r="AS22" i="74"/>
  <c r="AL22" i="74"/>
  <c r="AU22" i="74" s="1"/>
  <c r="AS32" i="74"/>
  <c r="AL32" i="74"/>
  <c r="AU32" i="74" s="1"/>
  <c r="AS16" i="74"/>
  <c r="AL16" i="74"/>
  <c r="AU16" i="74" s="1"/>
  <c r="AS20" i="74"/>
  <c r="AL20" i="74"/>
  <c r="AU20" i="74" s="1"/>
  <c r="AS73" i="74"/>
  <c r="AL73" i="74"/>
  <c r="AU73" i="74" s="1"/>
  <c r="AS49" i="74"/>
  <c r="AL49" i="74"/>
  <c r="AU49" i="74" s="1"/>
  <c r="AS82" i="74"/>
  <c r="AL82" i="74"/>
  <c r="AU82" i="74" s="1"/>
  <c r="AS8" i="74"/>
  <c r="AL8" i="74"/>
  <c r="AU8" i="74" s="1"/>
  <c r="AS25" i="74"/>
  <c r="AL25" i="74"/>
  <c r="AU25" i="74" s="1"/>
  <c r="AS13" i="74"/>
  <c r="AL13" i="74"/>
  <c r="AU13" i="74" s="1"/>
  <c r="X95" i="81"/>
  <c r="Y95" i="81"/>
  <c r="AH94" i="73"/>
  <c r="AQ94" i="73" s="1"/>
  <c r="AS64" i="74"/>
  <c r="AL64" i="74"/>
  <c r="AU64" i="74" s="1"/>
  <c r="AR93" i="85"/>
  <c r="AS57" i="74"/>
  <c r="AL57" i="74"/>
  <c r="AU57" i="74" s="1"/>
  <c r="AS15" i="74"/>
  <c r="AL15" i="74"/>
  <c r="AU15" i="74" s="1"/>
  <c r="AS46" i="74"/>
  <c r="AL46" i="74"/>
  <c r="AU46" i="74" s="1"/>
  <c r="AS45" i="74"/>
  <c r="AL45" i="74"/>
  <c r="AU45" i="74" s="1"/>
  <c r="AH89" i="94"/>
  <c r="AQ89" i="94" s="1"/>
  <c r="AQ91" i="94" s="1"/>
  <c r="AZ3" i="94"/>
  <c r="AX6" i="94" s="1"/>
  <c r="S6" i="94" s="1"/>
  <c r="AC6" i="94" s="1"/>
  <c r="AB7" i="94" s="1"/>
  <c r="AX35" i="94"/>
  <c r="S35" i="94" s="1"/>
  <c r="AC35" i="94" s="1"/>
  <c r="AB36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1" i="94"/>
  <c r="S41" i="94" s="1"/>
  <c r="AC41" i="94" s="1"/>
  <c r="AB42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7" i="94"/>
  <c r="S47" i="94" s="1"/>
  <c r="AC47" i="94" s="1"/>
  <c r="AB48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8" i="94"/>
  <c r="S88" i="94" s="1"/>
  <c r="AC88" i="94" s="1"/>
  <c r="AB89" i="94" s="1"/>
  <c r="AX86" i="94"/>
  <c r="S86" i="94" s="1"/>
  <c r="AC86" i="94" s="1"/>
  <c r="AB87" i="94" s="1"/>
  <c r="AX84" i="94"/>
  <c r="S84" i="94" s="1"/>
  <c r="AC84" i="94" s="1"/>
  <c r="AB85" i="94" s="1"/>
  <c r="AX85" i="94"/>
  <c r="S85" i="94" s="1"/>
  <c r="AC85" i="94" s="1"/>
  <c r="AB86" i="94" s="1"/>
  <c r="AX87" i="94"/>
  <c r="S87" i="94" s="1"/>
  <c r="AC87" i="94" s="1"/>
  <c r="AB88" i="94" s="1"/>
  <c r="AS40" i="74"/>
  <c r="AL40" i="74"/>
  <c r="AU40" i="74" s="1"/>
  <c r="AS39" i="74"/>
  <c r="AL39" i="74"/>
  <c r="AU39" i="74" s="1"/>
  <c r="AS86" i="74"/>
  <c r="AL86" i="74"/>
  <c r="AU86" i="74" s="1"/>
  <c r="AS74" i="74"/>
  <c r="AL74" i="74"/>
  <c r="AU74" i="74" s="1"/>
  <c r="AS78" i="74"/>
  <c r="AL78" i="74"/>
  <c r="AU78" i="74" s="1"/>
  <c r="AS26" i="74"/>
  <c r="AL26" i="74"/>
  <c r="AU26" i="74" s="1"/>
  <c r="AS60" i="74"/>
  <c r="AL60" i="74"/>
  <c r="AU60" i="74" s="1"/>
  <c r="AS70" i="74"/>
  <c r="AL70" i="74"/>
  <c r="AU70" i="74" s="1"/>
  <c r="AN90" i="45"/>
  <c r="AI90" i="45"/>
  <c r="AS52" i="74"/>
  <c r="AL52" i="74"/>
  <c r="AU52" i="74" s="1"/>
  <c r="AS63" i="74"/>
  <c r="AL63" i="74"/>
  <c r="AU63" i="74" s="1"/>
  <c r="AS84" i="74"/>
  <c r="AL84" i="74"/>
  <c r="AU84" i="74" s="1"/>
  <c r="AG87" i="89"/>
  <c r="AP87" i="89" s="1"/>
  <c r="AF87" i="89"/>
  <c r="AO87" i="89" s="1"/>
  <c r="W88" i="89"/>
  <c r="AE87" i="89"/>
  <c r="X93" i="33"/>
  <c r="Y93" i="33"/>
  <c r="AS37" i="74"/>
  <c r="AL37" i="74"/>
  <c r="AU37" i="74" s="1"/>
  <c r="Y94" i="37"/>
  <c r="X94" i="37"/>
  <c r="Z89" i="94"/>
  <c r="AS30" i="74"/>
  <c r="AL30" i="74"/>
  <c r="AU30" i="74" s="1"/>
  <c r="AJ4" i="74"/>
  <c r="AK4" i="74"/>
  <c r="AT4" i="74" s="1"/>
  <c r="AT91" i="74" s="1"/>
  <c r="W91" i="29"/>
  <c r="AG90" i="29"/>
  <c r="AP90" i="29" s="1"/>
  <c r="AE90" i="29"/>
  <c r="AF90" i="29"/>
  <c r="AO90" i="29" s="1"/>
  <c r="X91" i="45"/>
  <c r="Y91" i="45"/>
  <c r="AS80" i="74"/>
  <c r="AL80" i="74"/>
  <c r="AU80" i="74" s="1"/>
  <c r="AS38" i="74"/>
  <c r="AL38" i="74"/>
  <c r="AU38" i="74" s="1"/>
  <c r="AS42" i="74"/>
  <c r="AL42" i="74"/>
  <c r="AU42" i="74" s="1"/>
  <c r="AN94" i="81"/>
  <c r="AI94" i="81"/>
  <c r="AS79" i="74"/>
  <c r="AL79" i="74"/>
  <c r="AU79" i="74" s="1"/>
  <c r="Z94" i="73"/>
  <c r="AS28" i="74"/>
  <c r="AL28" i="74"/>
  <c r="AU28" i="74" s="1"/>
  <c r="AH93" i="25"/>
  <c r="AQ93" i="25" s="1"/>
  <c r="AS21" i="74"/>
  <c r="AL21" i="74"/>
  <c r="AU21" i="74" s="1"/>
  <c r="AS72" i="74"/>
  <c r="AL72" i="74"/>
  <c r="AU72" i="74" s="1"/>
  <c r="AS10" i="74"/>
  <c r="AL10" i="74"/>
  <c r="AU10" i="74" s="1"/>
  <c r="AS76" i="74"/>
  <c r="AL76" i="74"/>
  <c r="AU76" i="74" s="1"/>
  <c r="AS9" i="74"/>
  <c r="AL9" i="74"/>
  <c r="AU9" i="74" s="1"/>
  <c r="AS85" i="74"/>
  <c r="AL85" i="74"/>
  <c r="AU85" i="74" s="1"/>
  <c r="AS53" i="74"/>
  <c r="AL53" i="74"/>
  <c r="AU53" i="74" s="1"/>
  <c r="AS5" i="74"/>
  <c r="AL5" i="74"/>
  <c r="AU5" i="74" s="1"/>
  <c r="AS3" i="74"/>
  <c r="AL3" i="74"/>
  <c r="AU3" i="74" s="1"/>
  <c r="AS50" i="74"/>
  <c r="AL50" i="74"/>
  <c r="AU50" i="74" s="1"/>
  <c r="AS67" i="74"/>
  <c r="AL67" i="74"/>
  <c r="AU67" i="74" s="1"/>
  <c r="AS6" i="74"/>
  <c r="AL6" i="74"/>
  <c r="AU6" i="74" s="1"/>
  <c r="AS43" i="74"/>
  <c r="AL43" i="74"/>
  <c r="AU43" i="74" s="1"/>
  <c r="AS24" i="74"/>
  <c r="AL24" i="74"/>
  <c r="AU24" i="74" s="1"/>
  <c r="AS34" i="74"/>
  <c r="AL34" i="74"/>
  <c r="AU34" i="74" s="1"/>
  <c r="AS69" i="74"/>
  <c r="AL69" i="74"/>
  <c r="AU69" i="74" s="1"/>
  <c r="AS54" i="74"/>
  <c r="AL54" i="74"/>
  <c r="AU54" i="74" s="1"/>
  <c r="AR92" i="25"/>
  <c r="AS27" i="74"/>
  <c r="AL27" i="74"/>
  <c r="AU27" i="74" s="1"/>
  <c r="AS48" i="74"/>
  <c r="AL48" i="74"/>
  <c r="AU48" i="74" s="1"/>
  <c r="AS58" i="74"/>
  <c r="AL58" i="74"/>
  <c r="AU58" i="74" s="1"/>
  <c r="AS68" i="74"/>
  <c r="AL68" i="74"/>
  <c r="AU68" i="74" s="1"/>
  <c r="AS87" i="74"/>
  <c r="AL87" i="74"/>
  <c r="AU87" i="74" s="1"/>
  <c r="AS56" i="74"/>
  <c r="AL56" i="74"/>
  <c r="AU56" i="74" s="1"/>
  <c r="AR89" i="74"/>
  <c r="AR91" i="74" s="1"/>
  <c r="AL89" i="74"/>
  <c r="AU89" i="74" s="1"/>
  <c r="AN93" i="37"/>
  <c r="AS23" i="74"/>
  <c r="AL23" i="74"/>
  <c r="AU23" i="74" s="1"/>
  <c r="AS55" i="74"/>
  <c r="AL55" i="74"/>
  <c r="AU55" i="74" s="1"/>
  <c r="AR93" i="73"/>
  <c r="AS44" i="74"/>
  <c r="AL44" i="74"/>
  <c r="AU44" i="74" s="1"/>
  <c r="AS61" i="74"/>
  <c r="AL61" i="74"/>
  <c r="AU61" i="74" s="1"/>
  <c r="AS19" i="74"/>
  <c r="AL19" i="74"/>
  <c r="AU19" i="74" s="1"/>
  <c r="AH94" i="85"/>
  <c r="AQ94" i="85" s="1"/>
  <c r="AS62" i="74"/>
  <c r="AL62" i="74"/>
  <c r="AU62" i="74" s="1"/>
  <c r="AH94" i="41"/>
  <c r="AQ94" i="41" s="1"/>
  <c r="AR88" i="94"/>
  <c r="Z93" i="25"/>
  <c r="AS36" i="74"/>
  <c r="AL36" i="74"/>
  <c r="AU36" i="74" s="1"/>
  <c r="AS81" i="74"/>
  <c r="AL81" i="74"/>
  <c r="AU81" i="74" s="1"/>
  <c r="AI92" i="33"/>
  <c r="AN92" i="33"/>
  <c r="Y97" i="77"/>
  <c r="X97" i="77"/>
  <c r="AF94" i="85" l="1"/>
  <c r="AO94" i="85" s="1"/>
  <c r="W95" i="85"/>
  <c r="AG94" i="85"/>
  <c r="AP94" i="85" s="1"/>
  <c r="AE94" i="85"/>
  <c r="AN96" i="77"/>
  <c r="AI93" i="37"/>
  <c r="AR93" i="37" s="1"/>
  <c r="AX48" i="94"/>
  <c r="S48" i="94" s="1"/>
  <c r="AC48" i="94" s="1"/>
  <c r="AB49" i="94" s="1"/>
  <c r="AX42" i="94"/>
  <c r="S42" i="94" s="1"/>
  <c r="AC42" i="94" s="1"/>
  <c r="AB43" i="94" s="1"/>
  <c r="AX36" i="94"/>
  <c r="S36" i="94" s="1"/>
  <c r="AC36" i="94" s="1"/>
  <c r="AB37" i="94" s="1"/>
  <c r="AX46" i="94"/>
  <c r="S46" i="94" s="1"/>
  <c r="AC46" i="94" s="1"/>
  <c r="AB47" i="94" s="1"/>
  <c r="AX40" i="94"/>
  <c r="S40" i="94" s="1"/>
  <c r="AC40" i="94" s="1"/>
  <c r="AB41" i="94" s="1"/>
  <c r="AJ41" i="94" s="1"/>
  <c r="AX33" i="94"/>
  <c r="S33" i="94" s="1"/>
  <c r="AC33" i="94" s="1"/>
  <c r="AB34" i="94" s="1"/>
  <c r="AK34" i="94" s="1"/>
  <c r="AT34" i="94" s="1"/>
  <c r="AX29" i="94"/>
  <c r="S29" i="94" s="1"/>
  <c r="AC29" i="94" s="1"/>
  <c r="AB30" i="94" s="1"/>
  <c r="AX34" i="94"/>
  <c r="S34" i="94" s="1"/>
  <c r="AC34" i="94" s="1"/>
  <c r="AB35" i="94" s="1"/>
  <c r="AX25" i="94"/>
  <c r="S25" i="94" s="1"/>
  <c r="AC25" i="94" s="1"/>
  <c r="AB26" i="94" s="1"/>
  <c r="AX32" i="94"/>
  <c r="S32" i="94" s="1"/>
  <c r="AC32" i="94" s="1"/>
  <c r="AB33" i="94" s="1"/>
  <c r="AX31" i="94"/>
  <c r="S31" i="94" s="1"/>
  <c r="AC31" i="94" s="1"/>
  <c r="AB32" i="94" s="1"/>
  <c r="AJ32" i="94" s="1"/>
  <c r="AX30" i="94"/>
  <c r="S30" i="94" s="1"/>
  <c r="AC30" i="94" s="1"/>
  <c r="AB31" i="94" s="1"/>
  <c r="AJ31" i="94" s="1"/>
  <c r="AX26" i="94"/>
  <c r="S26" i="94" s="1"/>
  <c r="AC26" i="94" s="1"/>
  <c r="AB27" i="94" s="1"/>
  <c r="AX17" i="94"/>
  <c r="S17" i="94" s="1"/>
  <c r="AC17" i="94" s="1"/>
  <c r="AB18" i="94" s="1"/>
  <c r="AX24" i="94"/>
  <c r="S24" i="94" s="1"/>
  <c r="AC24" i="94" s="1"/>
  <c r="AB25" i="94" s="1"/>
  <c r="AX23" i="94"/>
  <c r="S23" i="94" s="1"/>
  <c r="AC23" i="94" s="1"/>
  <c r="AB24" i="94" s="1"/>
  <c r="AX28" i="94"/>
  <c r="S28" i="94" s="1"/>
  <c r="AC28" i="94" s="1"/>
  <c r="AB29" i="94" s="1"/>
  <c r="AJ29" i="94" s="1"/>
  <c r="AX22" i="94"/>
  <c r="S22" i="94" s="1"/>
  <c r="AC22" i="94" s="1"/>
  <c r="AB23" i="94" s="1"/>
  <c r="AJ23" i="94" s="1"/>
  <c r="AX27" i="94"/>
  <c r="S27" i="94" s="1"/>
  <c r="AC27" i="94" s="1"/>
  <c r="AB28" i="94" s="1"/>
  <c r="AX21" i="94"/>
  <c r="S21" i="94" s="1"/>
  <c r="AC21" i="94" s="1"/>
  <c r="AB22" i="94" s="1"/>
  <c r="AX16" i="94"/>
  <c r="S16" i="94" s="1"/>
  <c r="AC16" i="94" s="1"/>
  <c r="AB17" i="94" s="1"/>
  <c r="AX15" i="94"/>
  <c r="S15" i="94" s="1"/>
  <c r="AC15" i="94" s="1"/>
  <c r="AB16" i="94" s="1"/>
  <c r="AX20" i="94"/>
  <c r="S20" i="94" s="1"/>
  <c r="AC20" i="94" s="1"/>
  <c r="AB21" i="94" s="1"/>
  <c r="AJ21" i="94" s="1"/>
  <c r="AX18" i="94"/>
  <c r="S18" i="94" s="1"/>
  <c r="AC18" i="94" s="1"/>
  <c r="AB19" i="94" s="1"/>
  <c r="AK19" i="94" s="1"/>
  <c r="AT19" i="94" s="1"/>
  <c r="AX3" i="94"/>
  <c r="S3" i="94" s="1"/>
  <c r="AC3" i="94" s="1"/>
  <c r="Z93" i="33"/>
  <c r="AX14" i="94"/>
  <c r="S14" i="94" s="1"/>
  <c r="AC14" i="94" s="1"/>
  <c r="AB15" i="94" s="1"/>
  <c r="AX11" i="94"/>
  <c r="S11" i="94" s="1"/>
  <c r="AC11" i="94" s="1"/>
  <c r="AB12" i="94" s="1"/>
  <c r="Z91" i="45"/>
  <c r="W92" i="45" s="1"/>
  <c r="AX5" i="94"/>
  <c r="S5" i="94" s="1"/>
  <c r="AC5" i="94" s="1"/>
  <c r="AB6" i="94" s="1"/>
  <c r="AK6" i="94" s="1"/>
  <c r="AT6" i="94" s="1"/>
  <c r="AX10" i="94"/>
  <c r="S10" i="94" s="1"/>
  <c r="AC10" i="94" s="1"/>
  <c r="AB11" i="94" s="1"/>
  <c r="Z94" i="37"/>
  <c r="AX9" i="94"/>
  <c r="S9" i="94" s="1"/>
  <c r="AC9" i="94" s="1"/>
  <c r="AB10" i="94" s="1"/>
  <c r="AK10" i="94" s="1"/>
  <c r="AT10" i="94" s="1"/>
  <c r="W95" i="37"/>
  <c r="AG94" i="37"/>
  <c r="AP94" i="37" s="1"/>
  <c r="AF94" i="37"/>
  <c r="AO94" i="37" s="1"/>
  <c r="AE94" i="37"/>
  <c r="AK7" i="94"/>
  <c r="AT7" i="94" s="1"/>
  <c r="AH97" i="77"/>
  <c r="AQ97" i="77" s="1"/>
  <c r="AJ71" i="94"/>
  <c r="AK71" i="94"/>
  <c r="AT71" i="94" s="1"/>
  <c r="AJ35" i="94"/>
  <c r="AK35" i="94"/>
  <c r="AT35" i="94" s="1"/>
  <c r="AJ17" i="94"/>
  <c r="AK17" i="94"/>
  <c r="AT17" i="94" s="1"/>
  <c r="AI93" i="93"/>
  <c r="AN93" i="93"/>
  <c r="AJ86" i="94"/>
  <c r="AK86" i="94"/>
  <c r="AT86" i="94" s="1"/>
  <c r="W95" i="73"/>
  <c r="AG94" i="73"/>
  <c r="AP94" i="73" s="1"/>
  <c r="AE94" i="73"/>
  <c r="AF94" i="73"/>
  <c r="AO94" i="73" s="1"/>
  <c r="AH91" i="45"/>
  <c r="AQ91" i="45" s="1"/>
  <c r="X91" i="29"/>
  <c r="Y91" i="29"/>
  <c r="AH94" i="37"/>
  <c r="AQ94" i="37" s="1"/>
  <c r="AH93" i="33"/>
  <c r="AQ93" i="33" s="1"/>
  <c r="AJ84" i="94"/>
  <c r="AK84" i="94"/>
  <c r="AT84" i="94" s="1"/>
  <c r="AJ78" i="94"/>
  <c r="AK78" i="94"/>
  <c r="AT78" i="94" s="1"/>
  <c r="AJ72" i="94"/>
  <c r="AK72" i="94"/>
  <c r="AT72" i="94" s="1"/>
  <c r="AJ66" i="94"/>
  <c r="AK66" i="94"/>
  <c r="AT66" i="94" s="1"/>
  <c r="AJ60" i="94"/>
  <c r="AK60" i="94"/>
  <c r="AT60" i="94" s="1"/>
  <c r="AJ54" i="94"/>
  <c r="AK54" i="94"/>
  <c r="AT54" i="94" s="1"/>
  <c r="AJ48" i="94"/>
  <c r="AK48" i="94"/>
  <c r="AT48" i="94" s="1"/>
  <c r="AK42" i="94"/>
  <c r="AT42" i="94" s="1"/>
  <c r="AJ42" i="94"/>
  <c r="AK36" i="94"/>
  <c r="AT36" i="94" s="1"/>
  <c r="AJ36" i="94"/>
  <c r="AJ30" i="94"/>
  <c r="AK30" i="94"/>
  <c r="AT30" i="94" s="1"/>
  <c r="AK24" i="94"/>
  <c r="AT24" i="94" s="1"/>
  <c r="AJ24" i="94"/>
  <c r="AK18" i="94"/>
  <c r="AT18" i="94" s="1"/>
  <c r="AK12" i="94"/>
  <c r="AT12" i="94" s="1"/>
  <c r="AR96" i="77"/>
  <c r="AF93" i="33"/>
  <c r="AO93" i="33" s="1"/>
  <c r="W94" i="33"/>
  <c r="AG93" i="33"/>
  <c r="AP93" i="33" s="1"/>
  <c r="AE93" i="33"/>
  <c r="AR90" i="45"/>
  <c r="AK65" i="94"/>
  <c r="AT65" i="94" s="1"/>
  <c r="AJ65" i="94"/>
  <c r="AH95" i="81"/>
  <c r="AQ95" i="81" s="1"/>
  <c r="AI87" i="89"/>
  <c r="AN87" i="89"/>
  <c r="AJ82" i="94"/>
  <c r="AK82" i="94"/>
  <c r="AT82" i="94" s="1"/>
  <c r="AJ58" i="94"/>
  <c r="AK58" i="94"/>
  <c r="AT58" i="94" s="1"/>
  <c r="AK40" i="94"/>
  <c r="AT40" i="94" s="1"/>
  <c r="AJ28" i="94"/>
  <c r="AK28" i="94"/>
  <c r="AT28" i="94" s="1"/>
  <c r="AK22" i="94"/>
  <c r="AT22" i="94" s="1"/>
  <c r="AJ16" i="94"/>
  <c r="AK16" i="94"/>
  <c r="AT16" i="94" s="1"/>
  <c r="AJ10" i="94"/>
  <c r="AJ3" i="94"/>
  <c r="AB4" i="94"/>
  <c r="Z95" i="81"/>
  <c r="AI94" i="85"/>
  <c r="AN94" i="85"/>
  <c r="AJ83" i="94"/>
  <c r="AK83" i="94"/>
  <c r="AT83" i="94" s="1"/>
  <c r="AK53" i="94"/>
  <c r="AT53" i="94" s="1"/>
  <c r="AJ53" i="94"/>
  <c r="AK23" i="94"/>
  <c r="AT23" i="94" s="1"/>
  <c r="AJ76" i="94"/>
  <c r="AK76" i="94"/>
  <c r="AT76" i="94" s="1"/>
  <c r="AJ64" i="94"/>
  <c r="AK64" i="94"/>
  <c r="AT64" i="94" s="1"/>
  <c r="AJ52" i="94"/>
  <c r="AK52" i="94"/>
  <c r="AT52" i="94" s="1"/>
  <c r="AJ46" i="94"/>
  <c r="AK46" i="94"/>
  <c r="AT46" i="94" s="1"/>
  <c r="Z97" i="77"/>
  <c r="AR94" i="81"/>
  <c r="AI90" i="29"/>
  <c r="AN90" i="29"/>
  <c r="X88" i="89"/>
  <c r="Z88" i="89" s="1"/>
  <c r="Y88" i="89"/>
  <c r="AJ85" i="94"/>
  <c r="AK85" i="94"/>
  <c r="AT85" i="94" s="1"/>
  <c r="AJ81" i="94"/>
  <c r="AK81" i="94"/>
  <c r="AT81" i="94" s="1"/>
  <c r="AJ75" i="94"/>
  <c r="AK75" i="94"/>
  <c r="AT75" i="94" s="1"/>
  <c r="AJ69" i="94"/>
  <c r="AK69" i="94"/>
  <c r="AT69" i="94" s="1"/>
  <c r="AJ63" i="94"/>
  <c r="AK63" i="94"/>
  <c r="AT63" i="94" s="1"/>
  <c r="AJ57" i="94"/>
  <c r="AK57" i="94"/>
  <c r="AT57" i="94" s="1"/>
  <c r="AJ51" i="94"/>
  <c r="AK51" i="94"/>
  <c r="AT51" i="94" s="1"/>
  <c r="AJ45" i="94"/>
  <c r="AK45" i="94"/>
  <c r="AT45" i="94" s="1"/>
  <c r="AK39" i="94"/>
  <c r="AT39" i="94" s="1"/>
  <c r="AJ39" i="94"/>
  <c r="AK33" i="94"/>
  <c r="AT33" i="94" s="1"/>
  <c r="AK27" i="94"/>
  <c r="AT27" i="94" s="1"/>
  <c r="AJ27" i="94"/>
  <c r="AK15" i="94"/>
  <c r="AT15" i="94" s="1"/>
  <c r="AJ15" i="94"/>
  <c r="AX8" i="94"/>
  <c r="S8" i="94" s="1"/>
  <c r="AC8" i="94" s="1"/>
  <c r="AB9" i="94" s="1"/>
  <c r="AX4" i="94"/>
  <c r="S4" i="94" s="1"/>
  <c r="AC4" i="94" s="1"/>
  <c r="AB5" i="94" s="1"/>
  <c r="Y95" i="41"/>
  <c r="X95" i="41"/>
  <c r="AE91" i="45"/>
  <c r="AG91" i="45"/>
  <c r="AP91" i="45" s="1"/>
  <c r="AJ88" i="94"/>
  <c r="AK88" i="94"/>
  <c r="AT88" i="94" s="1"/>
  <c r="AJ59" i="94"/>
  <c r="AK59" i="94"/>
  <c r="AT59" i="94" s="1"/>
  <c r="AJ11" i="94"/>
  <c r="AK11" i="94"/>
  <c r="AT11" i="94" s="1"/>
  <c r="AJ87" i="94"/>
  <c r="AK87" i="94"/>
  <c r="AT87" i="94" s="1"/>
  <c r="AJ80" i="94"/>
  <c r="AK80" i="94"/>
  <c r="AT80" i="94" s="1"/>
  <c r="AK74" i="94"/>
  <c r="AT74" i="94" s="1"/>
  <c r="AJ74" i="94"/>
  <c r="AJ68" i="94"/>
  <c r="AK68" i="94"/>
  <c r="AT68" i="94" s="1"/>
  <c r="AJ62" i="94"/>
  <c r="AK62" i="94"/>
  <c r="AT62" i="94" s="1"/>
  <c r="AJ56" i="94"/>
  <c r="AK56" i="94"/>
  <c r="AT56" i="94" s="1"/>
  <c r="AJ50" i="94"/>
  <c r="AK50" i="94"/>
  <c r="AT50" i="94" s="1"/>
  <c r="AJ44" i="94"/>
  <c r="AK44" i="94"/>
  <c r="AT44" i="94" s="1"/>
  <c r="AJ38" i="94"/>
  <c r="AK38" i="94"/>
  <c r="AT38" i="94" s="1"/>
  <c r="AJ26" i="94"/>
  <c r="AK26" i="94"/>
  <c r="AT26" i="94" s="1"/>
  <c r="AX19" i="94"/>
  <c r="S19" i="94" s="1"/>
  <c r="AC19" i="94" s="1"/>
  <c r="AB20" i="94" s="1"/>
  <c r="AX13" i="94"/>
  <c r="S13" i="94" s="1"/>
  <c r="AC13" i="94" s="1"/>
  <c r="AB14" i="94" s="1"/>
  <c r="AX7" i="94"/>
  <c r="S7" i="94" s="1"/>
  <c r="AC7" i="94" s="1"/>
  <c r="AB8" i="94" s="1"/>
  <c r="AN94" i="41"/>
  <c r="AI94" i="41"/>
  <c r="AJ77" i="94"/>
  <c r="AK77" i="94"/>
  <c r="AT77" i="94" s="1"/>
  <c r="AK47" i="94"/>
  <c r="AT47" i="94" s="1"/>
  <c r="AJ47" i="94"/>
  <c r="AS4" i="74"/>
  <c r="AS91" i="74" s="1"/>
  <c r="AL4" i="74"/>
  <c r="AU4" i="74" s="1"/>
  <c r="AU91" i="74" s="1"/>
  <c r="C11" i="74" s="1"/>
  <c r="F27" i="97" s="1"/>
  <c r="AJ70" i="94"/>
  <c r="AK70" i="94"/>
  <c r="AT70" i="94" s="1"/>
  <c r="W94" i="25"/>
  <c r="AG93" i="25"/>
  <c r="AP93" i="25" s="1"/>
  <c r="AF93" i="25"/>
  <c r="AO93" i="25" s="1"/>
  <c r="AE93" i="25"/>
  <c r="AR92" i="33"/>
  <c r="AG89" i="94"/>
  <c r="AP89" i="94" s="1"/>
  <c r="AP91" i="94" s="1"/>
  <c r="AF89" i="94"/>
  <c r="AO89" i="94" s="1"/>
  <c r="AO91" i="94" s="1"/>
  <c r="AX89" i="94"/>
  <c r="S89" i="94" s="1"/>
  <c r="AC89" i="94" s="1"/>
  <c r="AJ89" i="94" s="1"/>
  <c r="AS89" i="94" s="1"/>
  <c r="AE89" i="94"/>
  <c r="AJ79" i="94"/>
  <c r="AK79" i="94"/>
  <c r="AT79" i="94" s="1"/>
  <c r="AJ73" i="94"/>
  <c r="AK73" i="94"/>
  <c r="AT73" i="94" s="1"/>
  <c r="AJ67" i="94"/>
  <c r="AK67" i="94"/>
  <c r="AT67" i="94" s="1"/>
  <c r="AJ61" i="94"/>
  <c r="AK61" i="94"/>
  <c r="AT61" i="94" s="1"/>
  <c r="AJ55" i="94"/>
  <c r="AK55" i="94"/>
  <c r="AT55" i="94" s="1"/>
  <c r="AJ49" i="94"/>
  <c r="AK49" i="94"/>
  <c r="AT49" i="94" s="1"/>
  <c r="AJ43" i="94"/>
  <c r="AK43" i="94"/>
  <c r="AT43" i="94" s="1"/>
  <c r="AJ37" i="94"/>
  <c r="AK37" i="94"/>
  <c r="AT37" i="94" s="1"/>
  <c r="AJ25" i="94"/>
  <c r="AK25" i="94"/>
  <c r="AT25" i="94" s="1"/>
  <c r="AX12" i="94"/>
  <c r="S12" i="94" s="1"/>
  <c r="AC12" i="94" s="1"/>
  <c r="AB13" i="94" s="1"/>
  <c r="X94" i="93"/>
  <c r="Y94" i="93"/>
  <c r="Y95" i="85"/>
  <c r="X95" i="85"/>
  <c r="AJ6" i="94" l="1"/>
  <c r="AJ18" i="94"/>
  <c r="AK31" i="94"/>
  <c r="AT31" i="94" s="1"/>
  <c r="AF91" i="45"/>
  <c r="AO91" i="45" s="1"/>
  <c r="AJ33" i="94"/>
  <c r="AS33" i="94" s="1"/>
  <c r="AJ34" i="94"/>
  <c r="AS34" i="94" s="1"/>
  <c r="AK41" i="94"/>
  <c r="AT41" i="94" s="1"/>
  <c r="AK29" i="94"/>
  <c r="AT29" i="94" s="1"/>
  <c r="AK32" i="94"/>
  <c r="AT32" i="94" s="1"/>
  <c r="AK21" i="94"/>
  <c r="AT21" i="94" s="1"/>
  <c r="AJ22" i="94"/>
  <c r="AJ40" i="94"/>
  <c r="AS40" i="94" s="1"/>
  <c r="AK89" i="94"/>
  <c r="AT89" i="94" s="1"/>
  <c r="Z95" i="41"/>
  <c r="Z94" i="93"/>
  <c r="AF94" i="93" s="1"/>
  <c r="AO94" i="93" s="1"/>
  <c r="Z91" i="29"/>
  <c r="AE94" i="93"/>
  <c r="W95" i="93"/>
  <c r="AS25" i="94"/>
  <c r="AL25" i="94"/>
  <c r="AU25" i="94" s="1"/>
  <c r="W89" i="89"/>
  <c r="AE88" i="89"/>
  <c r="AG88" i="89"/>
  <c r="AP88" i="89" s="1"/>
  <c r="AF88" i="89"/>
  <c r="AO88" i="89" s="1"/>
  <c r="AI94" i="37"/>
  <c r="AN94" i="37"/>
  <c r="AJ20" i="94"/>
  <c r="AK20" i="94"/>
  <c r="AT20" i="94" s="1"/>
  <c r="AS38" i="94"/>
  <c r="AL38" i="94"/>
  <c r="AU38" i="94" s="1"/>
  <c r="AS56" i="94"/>
  <c r="AL56" i="94"/>
  <c r="AU56" i="94" s="1"/>
  <c r="AS11" i="94"/>
  <c r="AL11" i="94"/>
  <c r="AU11" i="94" s="1"/>
  <c r="AI91" i="45"/>
  <c r="AN91" i="45"/>
  <c r="W96" i="41"/>
  <c r="AG95" i="41"/>
  <c r="AP95" i="41" s="1"/>
  <c r="AF95" i="41"/>
  <c r="AO95" i="41" s="1"/>
  <c r="AE95" i="41"/>
  <c r="AS21" i="94"/>
  <c r="AL21" i="94"/>
  <c r="AU21" i="94" s="1"/>
  <c r="AS57" i="94"/>
  <c r="AL57" i="94"/>
  <c r="AU57" i="94" s="1"/>
  <c r="AS75" i="94"/>
  <c r="AL75" i="94"/>
  <c r="AU75" i="94" s="1"/>
  <c r="AH88" i="89"/>
  <c r="AQ88" i="89" s="1"/>
  <c r="AE97" i="77"/>
  <c r="W98" i="77"/>
  <c r="AF97" i="77"/>
  <c r="AO97" i="77" s="1"/>
  <c r="AG97" i="77"/>
  <c r="AP97" i="77" s="1"/>
  <c r="AS64" i="94"/>
  <c r="AL64" i="94"/>
  <c r="AU64" i="94" s="1"/>
  <c r="AJ4" i="94"/>
  <c r="AK4" i="94"/>
  <c r="AT4" i="94" s="1"/>
  <c r="X94" i="33"/>
  <c r="Y94" i="33"/>
  <c r="AS18" i="94"/>
  <c r="AL18" i="94"/>
  <c r="AU18" i="94" s="1"/>
  <c r="AS36" i="94"/>
  <c r="AL36" i="94"/>
  <c r="AU36" i="94" s="1"/>
  <c r="AF91" i="29"/>
  <c r="AO91" i="29" s="1"/>
  <c r="AE91" i="29"/>
  <c r="W92" i="29"/>
  <c r="AG91" i="29"/>
  <c r="AP91" i="29" s="1"/>
  <c r="AJ7" i="94"/>
  <c r="AJ5" i="94"/>
  <c r="AK5" i="94"/>
  <c r="AT5" i="94" s="1"/>
  <c r="AS27" i="94"/>
  <c r="AL27" i="94"/>
  <c r="AU27" i="94" s="1"/>
  <c r="AS22" i="94"/>
  <c r="AL22" i="94"/>
  <c r="AU22" i="94" s="1"/>
  <c r="AS54" i="94"/>
  <c r="AL54" i="94"/>
  <c r="AU54" i="94" s="1"/>
  <c r="AS72" i="94"/>
  <c r="AL72" i="94"/>
  <c r="AU72" i="94" s="1"/>
  <c r="AI94" i="73"/>
  <c r="AN94" i="73"/>
  <c r="AS44" i="94"/>
  <c r="AL44" i="94"/>
  <c r="AU44" i="94" s="1"/>
  <c r="AS80" i="94"/>
  <c r="AL80" i="94"/>
  <c r="AU80" i="94" s="1"/>
  <c r="AJ9" i="94"/>
  <c r="AK9" i="94"/>
  <c r="AT9" i="94" s="1"/>
  <c r="AS45" i="94"/>
  <c r="AL45" i="94"/>
  <c r="AU45" i="94" s="1"/>
  <c r="AS63" i="94"/>
  <c r="AL63" i="94"/>
  <c r="AU63" i="94" s="1"/>
  <c r="AS81" i="94"/>
  <c r="AL81" i="94"/>
  <c r="AU81" i="94" s="1"/>
  <c r="AS46" i="94"/>
  <c r="AL46" i="94"/>
  <c r="AU46" i="94" s="1"/>
  <c r="AS76" i="94"/>
  <c r="AL76" i="94"/>
  <c r="AU76" i="94" s="1"/>
  <c r="AS83" i="94"/>
  <c r="AL83" i="94"/>
  <c r="AU83" i="94" s="1"/>
  <c r="AS6" i="94"/>
  <c r="AL6" i="94"/>
  <c r="AU6" i="94" s="1"/>
  <c r="AS24" i="94"/>
  <c r="AL24" i="94"/>
  <c r="AU24" i="94" s="1"/>
  <c r="AS42" i="94"/>
  <c r="AL42" i="94"/>
  <c r="AU42" i="94" s="1"/>
  <c r="AS3" i="94"/>
  <c r="AL3" i="94"/>
  <c r="AU3" i="94" s="1"/>
  <c r="AR87" i="89"/>
  <c r="AS67" i="94"/>
  <c r="AL67" i="94"/>
  <c r="AU67" i="94" s="1"/>
  <c r="AS15" i="94"/>
  <c r="AL15" i="94"/>
  <c r="AU15" i="94" s="1"/>
  <c r="AL33" i="94"/>
  <c r="AU33" i="94" s="1"/>
  <c r="AR90" i="29"/>
  <c r="AS10" i="94"/>
  <c r="AL10" i="94"/>
  <c r="AU10" i="94" s="1"/>
  <c r="AS28" i="94"/>
  <c r="AL28" i="94"/>
  <c r="AU28" i="94" s="1"/>
  <c r="AS58" i="94"/>
  <c r="AL58" i="94"/>
  <c r="AU58" i="94" s="1"/>
  <c r="AI93" i="33"/>
  <c r="AN93" i="33"/>
  <c r="AS60" i="94"/>
  <c r="AL60" i="94"/>
  <c r="AU60" i="94" s="1"/>
  <c r="AS78" i="94"/>
  <c r="AL78" i="94"/>
  <c r="AU78" i="94" s="1"/>
  <c r="AR93" i="93"/>
  <c r="AS71" i="94"/>
  <c r="AL71" i="94"/>
  <c r="AU71" i="94" s="1"/>
  <c r="AS43" i="94"/>
  <c r="AL43" i="94"/>
  <c r="AU43" i="94" s="1"/>
  <c r="AS79" i="94"/>
  <c r="AL79" i="94"/>
  <c r="AU79" i="94" s="1"/>
  <c r="AS77" i="94"/>
  <c r="AL77" i="94"/>
  <c r="AU77" i="94" s="1"/>
  <c r="AS86" i="94"/>
  <c r="AL86" i="94"/>
  <c r="AU86" i="94" s="1"/>
  <c r="AR94" i="41"/>
  <c r="AS26" i="94"/>
  <c r="AL26" i="94"/>
  <c r="AU26" i="94" s="1"/>
  <c r="AS62" i="94"/>
  <c r="AL62" i="94"/>
  <c r="AU62" i="94" s="1"/>
  <c r="AS59" i="94"/>
  <c r="AL59" i="94"/>
  <c r="AU59" i="94" s="1"/>
  <c r="AH95" i="85"/>
  <c r="AQ95" i="85" s="1"/>
  <c r="AS31" i="94"/>
  <c r="AL31" i="94"/>
  <c r="AU31" i="94" s="1"/>
  <c r="Y94" i="25"/>
  <c r="X94" i="25"/>
  <c r="AN89" i="94"/>
  <c r="AN91" i="94" s="1"/>
  <c r="AI89" i="94"/>
  <c r="AS47" i="94"/>
  <c r="AL47" i="94"/>
  <c r="AU47" i="94" s="1"/>
  <c r="AJ8" i="94"/>
  <c r="AK8" i="94"/>
  <c r="AT8" i="94" s="1"/>
  <c r="AS32" i="94"/>
  <c r="AL32" i="94"/>
  <c r="AU32" i="94" s="1"/>
  <c r="AS50" i="94"/>
  <c r="AL50" i="94"/>
  <c r="AU50" i="94" s="1"/>
  <c r="AS68" i="94"/>
  <c r="AL68" i="94"/>
  <c r="AU68" i="94" s="1"/>
  <c r="AS87" i="94"/>
  <c r="AL87" i="94"/>
  <c r="AU87" i="94" s="1"/>
  <c r="AS88" i="94"/>
  <c r="AL88" i="94"/>
  <c r="AU88" i="94" s="1"/>
  <c r="AH95" i="41"/>
  <c r="AQ95" i="41" s="1"/>
  <c r="AS51" i="94"/>
  <c r="AL51" i="94"/>
  <c r="AU51" i="94" s="1"/>
  <c r="AS69" i="94"/>
  <c r="AL69" i="94"/>
  <c r="AU69" i="94" s="1"/>
  <c r="AS85" i="94"/>
  <c r="AL85" i="94"/>
  <c r="AU85" i="94" s="1"/>
  <c r="AS52" i="94"/>
  <c r="AL52" i="94"/>
  <c r="AU52" i="94" s="1"/>
  <c r="AS23" i="94"/>
  <c r="AL23" i="94"/>
  <c r="AU23" i="94" s="1"/>
  <c r="AR94" i="85"/>
  <c r="AS41" i="94"/>
  <c r="AL41" i="94"/>
  <c r="AU41" i="94" s="1"/>
  <c r="Y95" i="73"/>
  <c r="X95" i="73"/>
  <c r="AH94" i="93"/>
  <c r="AQ94" i="93" s="1"/>
  <c r="AS61" i="94"/>
  <c r="AL61" i="94"/>
  <c r="AU61" i="94" s="1"/>
  <c r="AS35" i="94"/>
  <c r="AL35" i="94"/>
  <c r="AU35" i="94" s="1"/>
  <c r="AJ13" i="94"/>
  <c r="AK13" i="94"/>
  <c r="AT13" i="94" s="1"/>
  <c r="AS49" i="94"/>
  <c r="AL49" i="94"/>
  <c r="AU49" i="94" s="1"/>
  <c r="AS29" i="94"/>
  <c r="AL29" i="94"/>
  <c r="AU29" i="94" s="1"/>
  <c r="Y92" i="45"/>
  <c r="X92" i="45"/>
  <c r="Z95" i="85"/>
  <c r="AJ19" i="94"/>
  <c r="AS37" i="94"/>
  <c r="AL37" i="94"/>
  <c r="AU37" i="94" s="1"/>
  <c r="AS55" i="94"/>
  <c r="AL55" i="94"/>
  <c r="AU55" i="94" s="1"/>
  <c r="AS73" i="94"/>
  <c r="AL73" i="94"/>
  <c r="AU73" i="94" s="1"/>
  <c r="AI93" i="25"/>
  <c r="AN93" i="25"/>
  <c r="AS70" i="94"/>
  <c r="AL70" i="94"/>
  <c r="AU70" i="94" s="1"/>
  <c r="AJ14" i="94"/>
  <c r="AK14" i="94"/>
  <c r="AT14" i="94" s="1"/>
  <c r="AS74" i="94"/>
  <c r="AL74" i="94"/>
  <c r="AU74" i="94" s="1"/>
  <c r="AS39" i="94"/>
  <c r="AL39" i="94"/>
  <c r="AU39" i="94" s="1"/>
  <c r="AS53" i="94"/>
  <c r="AL53" i="94"/>
  <c r="AU53" i="94" s="1"/>
  <c r="AG95" i="81"/>
  <c r="AP95" i="81" s="1"/>
  <c r="AF95" i="81"/>
  <c r="AO95" i="81" s="1"/>
  <c r="W96" i="81"/>
  <c r="AE95" i="81"/>
  <c r="AS16" i="94"/>
  <c r="AL16" i="94"/>
  <c r="AU16" i="94" s="1"/>
  <c r="AL34" i="94"/>
  <c r="AU34" i="94" s="1"/>
  <c r="AS82" i="94"/>
  <c r="AL82" i="94"/>
  <c r="AU82" i="94" s="1"/>
  <c r="AS65" i="94"/>
  <c r="AL65" i="94"/>
  <c r="AU65" i="94" s="1"/>
  <c r="AJ12" i="94"/>
  <c r="AS30" i="94"/>
  <c r="AL30" i="94"/>
  <c r="AU30" i="94" s="1"/>
  <c r="AS48" i="94"/>
  <c r="AL48" i="94"/>
  <c r="AU48" i="94" s="1"/>
  <c r="AS66" i="94"/>
  <c r="AL66" i="94"/>
  <c r="AU66" i="94" s="1"/>
  <c r="AS84" i="94"/>
  <c r="AL84" i="94"/>
  <c r="AU84" i="94" s="1"/>
  <c r="AH91" i="29"/>
  <c r="AQ91" i="29" s="1"/>
  <c r="AS17" i="94"/>
  <c r="AL17" i="94"/>
  <c r="AU17" i="94" s="1"/>
  <c r="Y95" i="37"/>
  <c r="X95" i="37"/>
  <c r="AL40" i="94" l="1"/>
  <c r="AU40" i="94" s="1"/>
  <c r="AG94" i="93"/>
  <c r="AP94" i="93" s="1"/>
  <c r="Z92" i="45"/>
  <c r="AF92" i="45" s="1"/>
  <c r="AO92" i="45" s="1"/>
  <c r="Z95" i="73"/>
  <c r="AG95" i="73" s="1"/>
  <c r="AP95" i="73" s="1"/>
  <c r="Y96" i="81"/>
  <c r="X96" i="81"/>
  <c r="AR93" i="33"/>
  <c r="AS12" i="94"/>
  <c r="AL12" i="94"/>
  <c r="AU12" i="94" s="1"/>
  <c r="AN95" i="81"/>
  <c r="AI95" i="81"/>
  <c r="AH92" i="45"/>
  <c r="AQ92" i="45" s="1"/>
  <c r="AH95" i="73"/>
  <c r="AQ95" i="73" s="1"/>
  <c r="AL89" i="94"/>
  <c r="AU89" i="94" s="1"/>
  <c r="AR89" i="94"/>
  <c r="AR91" i="94" s="1"/>
  <c r="AS4" i="94"/>
  <c r="AL4" i="94"/>
  <c r="AU4" i="94" s="1"/>
  <c r="X98" i="77"/>
  <c r="Y98" i="77"/>
  <c r="AR91" i="45"/>
  <c r="AS13" i="94"/>
  <c r="AL13" i="94"/>
  <c r="AU13" i="94" s="1"/>
  <c r="AH94" i="25"/>
  <c r="AQ94" i="25" s="1"/>
  <c r="AI91" i="29"/>
  <c r="AN91" i="29"/>
  <c r="AI95" i="41"/>
  <c r="AN95" i="41"/>
  <c r="AS5" i="94"/>
  <c r="AL5" i="94"/>
  <c r="AU5" i="94" s="1"/>
  <c r="AH94" i="33"/>
  <c r="AQ94" i="33" s="1"/>
  <c r="AS20" i="94"/>
  <c r="AL20" i="94"/>
  <c r="AU20" i="94" s="1"/>
  <c r="AI88" i="89"/>
  <c r="AN88" i="89"/>
  <c r="AF95" i="73"/>
  <c r="AO95" i="73" s="1"/>
  <c r="AE95" i="73"/>
  <c r="W96" i="73"/>
  <c r="Y92" i="29"/>
  <c r="X92" i="29"/>
  <c r="AI97" i="77"/>
  <c r="AN97" i="77"/>
  <c r="AH95" i="37"/>
  <c r="AQ95" i="37" s="1"/>
  <c r="AR93" i="25"/>
  <c r="AS8" i="94"/>
  <c r="AL8" i="94"/>
  <c r="AU8" i="94" s="1"/>
  <c r="AS19" i="94"/>
  <c r="AL19" i="94"/>
  <c r="AU19" i="94" s="1"/>
  <c r="Z94" i="25"/>
  <c r="AS7" i="94"/>
  <c r="AL7" i="94"/>
  <c r="AU7" i="94" s="1"/>
  <c r="Z94" i="33"/>
  <c r="X89" i="89"/>
  <c r="Y89" i="89"/>
  <c r="Y95" i="93"/>
  <c r="X95" i="93"/>
  <c r="Z95" i="37"/>
  <c r="AS14" i="94"/>
  <c r="AL14" i="94"/>
  <c r="AU14" i="94" s="1"/>
  <c r="AF95" i="85"/>
  <c r="AO95" i="85" s="1"/>
  <c r="AE95" i="85"/>
  <c r="W96" i="85"/>
  <c r="AG95" i="85"/>
  <c r="AP95" i="85" s="1"/>
  <c r="AS9" i="94"/>
  <c r="AL9" i="94"/>
  <c r="AU9" i="94" s="1"/>
  <c r="AR94" i="73"/>
  <c r="AT91" i="94"/>
  <c r="X96" i="41"/>
  <c r="Y96" i="41"/>
  <c r="AR94" i="37"/>
  <c r="AI94" i="93"/>
  <c r="AN94" i="93"/>
  <c r="Z98" i="77" l="1"/>
  <c r="Z96" i="81"/>
  <c r="Z92" i="29"/>
  <c r="AE92" i="29" s="1"/>
  <c r="W93" i="45"/>
  <c r="X93" i="45" s="1"/>
  <c r="AG92" i="45"/>
  <c r="AP92" i="45" s="1"/>
  <c r="AE92" i="45"/>
  <c r="AN92" i="45" s="1"/>
  <c r="Z96" i="41"/>
  <c r="W97" i="41" s="1"/>
  <c r="Z89" i="89"/>
  <c r="W90" i="89" s="1"/>
  <c r="AS91" i="94"/>
  <c r="AU91" i="94"/>
  <c r="C11" i="94" s="1"/>
  <c r="F47" i="97" s="1"/>
  <c r="AG92" i="29"/>
  <c r="AP92" i="29" s="1"/>
  <c r="AF92" i="29"/>
  <c r="AO92" i="29" s="1"/>
  <c r="AE96" i="41"/>
  <c r="AG96" i="41"/>
  <c r="AP96" i="41" s="1"/>
  <c r="AH89" i="89"/>
  <c r="AQ89" i="89" s="1"/>
  <c r="AR97" i="77"/>
  <c r="Y96" i="73"/>
  <c r="X96" i="73"/>
  <c r="AR91" i="29"/>
  <c r="AH98" i="77"/>
  <c r="AQ98" i="77" s="1"/>
  <c r="AQ100" i="77" s="1"/>
  <c r="AZ3" i="77"/>
  <c r="AX7" i="77" s="1"/>
  <c r="S7" i="77" s="1"/>
  <c r="AC7" i="77" s="1"/>
  <c r="AB8" i="77" s="1"/>
  <c r="AX53" i="77"/>
  <c r="S53" i="77" s="1"/>
  <c r="AC53" i="77" s="1"/>
  <c r="AB54" i="77" s="1"/>
  <c r="AX59" i="77"/>
  <c r="S59" i="77" s="1"/>
  <c r="AC59" i="77" s="1"/>
  <c r="AB60" i="77" s="1"/>
  <c r="AX65" i="77"/>
  <c r="S65" i="77" s="1"/>
  <c r="AC65" i="77" s="1"/>
  <c r="AB66" i="77" s="1"/>
  <c r="AX67" i="77"/>
  <c r="S67" i="77" s="1"/>
  <c r="AC67" i="77" s="1"/>
  <c r="AB68" i="77" s="1"/>
  <c r="AX68" i="77"/>
  <c r="S68" i="77" s="1"/>
  <c r="AC68" i="77" s="1"/>
  <c r="AB69" i="77" s="1"/>
  <c r="AX71" i="77"/>
  <c r="S71" i="77" s="1"/>
  <c r="AC71" i="77" s="1"/>
  <c r="AB72" i="77" s="1"/>
  <c r="AX73" i="77"/>
  <c r="S73" i="77" s="1"/>
  <c r="AC73" i="77" s="1"/>
  <c r="AB74" i="77" s="1"/>
  <c r="AX74" i="77"/>
  <c r="S74" i="77" s="1"/>
  <c r="AC74" i="77" s="1"/>
  <c r="AB75" i="77" s="1"/>
  <c r="AX77" i="77"/>
  <c r="S77" i="77" s="1"/>
  <c r="AC77" i="77" s="1"/>
  <c r="AB78" i="77" s="1"/>
  <c r="AX78" i="77"/>
  <c r="S78" i="77" s="1"/>
  <c r="AC78" i="77" s="1"/>
  <c r="AB79" i="77" s="1"/>
  <c r="AX79" i="77"/>
  <c r="S79" i="77" s="1"/>
  <c r="AC79" i="77" s="1"/>
  <c r="AB80" i="77" s="1"/>
  <c r="AX80" i="77"/>
  <c r="S80" i="77" s="1"/>
  <c r="AC80" i="77" s="1"/>
  <c r="AB81" i="77" s="1"/>
  <c r="AX82" i="77"/>
  <c r="S82" i="77" s="1"/>
  <c r="AC82" i="77" s="1"/>
  <c r="AB83" i="77" s="1"/>
  <c r="AX83" i="77"/>
  <c r="S83" i="77" s="1"/>
  <c r="AC83" i="77" s="1"/>
  <c r="AB84" i="77" s="1"/>
  <c r="AX84" i="77"/>
  <c r="S84" i="77" s="1"/>
  <c r="AC84" i="77" s="1"/>
  <c r="AB85" i="77" s="1"/>
  <c r="AX85" i="77"/>
  <c r="S85" i="77" s="1"/>
  <c r="AC85" i="77" s="1"/>
  <c r="AB86" i="77" s="1"/>
  <c r="AX86" i="77"/>
  <c r="S86" i="77" s="1"/>
  <c r="AC86" i="77" s="1"/>
  <c r="AB87" i="77" s="1"/>
  <c r="AX88" i="77"/>
  <c r="S88" i="77" s="1"/>
  <c r="AC88" i="77" s="1"/>
  <c r="AB89" i="77" s="1"/>
  <c r="AX89" i="77"/>
  <c r="S89" i="77" s="1"/>
  <c r="AC89" i="77" s="1"/>
  <c r="AB90" i="77" s="1"/>
  <c r="AX90" i="77"/>
  <c r="S90" i="77" s="1"/>
  <c r="AC90" i="77" s="1"/>
  <c r="AB91" i="77" s="1"/>
  <c r="AX91" i="77"/>
  <c r="S91" i="77" s="1"/>
  <c r="AC91" i="77" s="1"/>
  <c r="AB92" i="77" s="1"/>
  <c r="AX92" i="77"/>
  <c r="S92" i="77" s="1"/>
  <c r="AC92" i="77" s="1"/>
  <c r="AB93" i="77" s="1"/>
  <c r="AX94" i="77"/>
  <c r="S94" i="77" s="1"/>
  <c r="AC94" i="77" s="1"/>
  <c r="AB95" i="77" s="1"/>
  <c r="AX93" i="77"/>
  <c r="S93" i="77" s="1"/>
  <c r="AC93" i="77" s="1"/>
  <c r="AB94" i="77" s="1"/>
  <c r="AX95" i="77"/>
  <c r="S95" i="77" s="1"/>
  <c r="AC95" i="77" s="1"/>
  <c r="AB96" i="77" s="1"/>
  <c r="AX97" i="77"/>
  <c r="S97" i="77" s="1"/>
  <c r="AC97" i="77" s="1"/>
  <c r="AB98" i="77" s="1"/>
  <c r="W97" i="81"/>
  <c r="AG96" i="81"/>
  <c r="AP96" i="81" s="1"/>
  <c r="AE96" i="81"/>
  <c r="AF96" i="81"/>
  <c r="AO96" i="81" s="1"/>
  <c r="AG98" i="77"/>
  <c r="AP98" i="77" s="1"/>
  <c r="AP100" i="77" s="1"/>
  <c r="AF98" i="77"/>
  <c r="AO98" i="77" s="1"/>
  <c r="AO100" i="77" s="1"/>
  <c r="AE98" i="77"/>
  <c r="AC98" i="77"/>
  <c r="Y96" i="85"/>
  <c r="X96" i="85"/>
  <c r="AH95" i="93"/>
  <c r="AQ95" i="93" s="1"/>
  <c r="AF94" i="33"/>
  <c r="AO94" i="33" s="1"/>
  <c r="AG94" i="33"/>
  <c r="AP94" i="33" s="1"/>
  <c r="W95" i="33"/>
  <c r="AE94" i="33"/>
  <c r="AR94" i="93"/>
  <c r="AI95" i="85"/>
  <c r="AN95" i="85"/>
  <c r="AE95" i="37"/>
  <c r="W96" i="37"/>
  <c r="AF95" i="37"/>
  <c r="AO95" i="37" s="1"/>
  <c r="AG95" i="37"/>
  <c r="AP95" i="37" s="1"/>
  <c r="Z95" i="93"/>
  <c r="AR88" i="89"/>
  <c r="AR95" i="41"/>
  <c r="AR95" i="81"/>
  <c r="AH96" i="81"/>
  <c r="AQ96" i="81" s="1"/>
  <c r="AH92" i="29"/>
  <c r="AQ92" i="29" s="1"/>
  <c r="AI95" i="73"/>
  <c r="AN95" i="73"/>
  <c r="AH96" i="41"/>
  <c r="AQ96" i="41" s="1"/>
  <c r="AE94" i="25"/>
  <c r="W95" i="25"/>
  <c r="AG94" i="25"/>
  <c r="AP94" i="25" s="1"/>
  <c r="AF94" i="25"/>
  <c r="AO94" i="25" s="1"/>
  <c r="AX72" i="77" l="1"/>
  <c r="S72" i="77" s="1"/>
  <c r="AC72" i="77" s="1"/>
  <c r="AB73" i="77" s="1"/>
  <c r="AX66" i="77"/>
  <c r="S66" i="77" s="1"/>
  <c r="AC66" i="77" s="1"/>
  <c r="AB67" i="77" s="1"/>
  <c r="AX47" i="77"/>
  <c r="S47" i="77" s="1"/>
  <c r="AC47" i="77" s="1"/>
  <c r="AB48" i="77" s="1"/>
  <c r="AI92" i="45"/>
  <c r="AX76" i="77"/>
  <c r="S76" i="77" s="1"/>
  <c r="AC76" i="77" s="1"/>
  <c r="AB77" i="77" s="1"/>
  <c r="AX70" i="77"/>
  <c r="S70" i="77" s="1"/>
  <c r="AC70" i="77" s="1"/>
  <c r="AB71" i="77" s="1"/>
  <c r="AJ71" i="77" s="1"/>
  <c r="AX61" i="77"/>
  <c r="S61" i="77" s="1"/>
  <c r="AC61" i="77" s="1"/>
  <c r="AB62" i="77" s="1"/>
  <c r="AX96" i="77"/>
  <c r="S96" i="77" s="1"/>
  <c r="AC96" i="77" s="1"/>
  <c r="AB97" i="77" s="1"/>
  <c r="AX87" i="77"/>
  <c r="S87" i="77" s="1"/>
  <c r="AC87" i="77" s="1"/>
  <c r="AB88" i="77" s="1"/>
  <c r="AX81" i="77"/>
  <c r="S81" i="77" s="1"/>
  <c r="AC81" i="77" s="1"/>
  <c r="AB82" i="77" s="1"/>
  <c r="AX75" i="77"/>
  <c r="S75" i="77" s="1"/>
  <c r="AC75" i="77" s="1"/>
  <c r="AB76" i="77" s="1"/>
  <c r="AX69" i="77"/>
  <c r="S69" i="77" s="1"/>
  <c r="AC69" i="77" s="1"/>
  <c r="AB70" i="77" s="1"/>
  <c r="AJ70" i="77" s="1"/>
  <c r="AX60" i="77"/>
  <c r="S60" i="77" s="1"/>
  <c r="AC60" i="77" s="1"/>
  <c r="AB61" i="77" s="1"/>
  <c r="AX62" i="77"/>
  <c r="S62" i="77" s="1"/>
  <c r="AC62" i="77" s="1"/>
  <c r="AB63" i="77" s="1"/>
  <c r="AX56" i="77"/>
  <c r="S56" i="77" s="1"/>
  <c r="AC56" i="77" s="1"/>
  <c r="AB57" i="77" s="1"/>
  <c r="AX50" i="77"/>
  <c r="S50" i="77" s="1"/>
  <c r="AC50" i="77" s="1"/>
  <c r="AB51" i="77" s="1"/>
  <c r="AX44" i="77"/>
  <c r="S44" i="77" s="1"/>
  <c r="AC44" i="77" s="1"/>
  <c r="AB45" i="77" s="1"/>
  <c r="AX55" i="77"/>
  <c r="S55" i="77" s="1"/>
  <c r="AC55" i="77" s="1"/>
  <c r="AB56" i="77" s="1"/>
  <c r="AJ56" i="77" s="1"/>
  <c r="AX49" i="77"/>
  <c r="S49" i="77" s="1"/>
  <c r="AC49" i="77" s="1"/>
  <c r="AB50" i="77" s="1"/>
  <c r="AX39" i="77"/>
  <c r="S39" i="77" s="1"/>
  <c r="AC39" i="77" s="1"/>
  <c r="AB40" i="77" s="1"/>
  <c r="AX54" i="77"/>
  <c r="S54" i="77" s="1"/>
  <c r="AC54" i="77" s="1"/>
  <c r="AB55" i="77" s="1"/>
  <c r="AX48" i="77"/>
  <c r="S48" i="77" s="1"/>
  <c r="AC48" i="77" s="1"/>
  <c r="AB49" i="77" s="1"/>
  <c r="AX38" i="77"/>
  <c r="S38" i="77" s="1"/>
  <c r="AC38" i="77" s="1"/>
  <c r="AB39" i="77" s="1"/>
  <c r="AX64" i="77"/>
  <c r="S64" i="77" s="1"/>
  <c r="AC64" i="77" s="1"/>
  <c r="AB65" i="77" s="1"/>
  <c r="AJ65" i="77" s="1"/>
  <c r="AX58" i="77"/>
  <c r="S58" i="77" s="1"/>
  <c r="AC58" i="77" s="1"/>
  <c r="AB59" i="77" s="1"/>
  <c r="AX52" i="77"/>
  <c r="S52" i="77" s="1"/>
  <c r="AC52" i="77" s="1"/>
  <c r="AB53" i="77" s="1"/>
  <c r="AX46" i="77"/>
  <c r="S46" i="77" s="1"/>
  <c r="AC46" i="77" s="1"/>
  <c r="AB47" i="77" s="1"/>
  <c r="AX63" i="77"/>
  <c r="S63" i="77" s="1"/>
  <c r="AC63" i="77" s="1"/>
  <c r="AB64" i="77" s="1"/>
  <c r="AX57" i="77"/>
  <c r="S57" i="77" s="1"/>
  <c r="AC57" i="77" s="1"/>
  <c r="AB58" i="77" s="1"/>
  <c r="AX51" i="77"/>
  <c r="S51" i="77" s="1"/>
  <c r="AC51" i="77" s="1"/>
  <c r="AB52" i="77" s="1"/>
  <c r="AJ52" i="77" s="1"/>
  <c r="AX45" i="77"/>
  <c r="S45" i="77" s="1"/>
  <c r="AC45" i="77" s="1"/>
  <c r="AB46" i="77" s="1"/>
  <c r="AX40" i="77"/>
  <c r="S40" i="77" s="1"/>
  <c r="AC40" i="77" s="1"/>
  <c r="AB41" i="77" s="1"/>
  <c r="AX34" i="77"/>
  <c r="S34" i="77" s="1"/>
  <c r="AC34" i="77" s="1"/>
  <c r="AB35" i="77" s="1"/>
  <c r="AX43" i="77"/>
  <c r="S43" i="77" s="1"/>
  <c r="AC43" i="77" s="1"/>
  <c r="AB44" i="77" s="1"/>
  <c r="AX37" i="77"/>
  <c r="S37" i="77" s="1"/>
  <c r="AC37" i="77" s="1"/>
  <c r="AB38" i="77" s="1"/>
  <c r="AX42" i="77"/>
  <c r="S42" i="77" s="1"/>
  <c r="AC42" i="77" s="1"/>
  <c r="AB43" i="77" s="1"/>
  <c r="AJ43" i="77" s="1"/>
  <c r="AX36" i="77"/>
  <c r="S36" i="77" s="1"/>
  <c r="AC36" i="77" s="1"/>
  <c r="AB37" i="77" s="1"/>
  <c r="Y93" i="45"/>
  <c r="AX41" i="77"/>
  <c r="S41" i="77" s="1"/>
  <c r="AC41" i="77" s="1"/>
  <c r="AB42" i="77" s="1"/>
  <c r="AX35" i="77"/>
  <c r="S35" i="77" s="1"/>
  <c r="AC35" i="77" s="1"/>
  <c r="AB36" i="77" s="1"/>
  <c r="AX28" i="77"/>
  <c r="S28" i="77" s="1"/>
  <c r="AC28" i="77" s="1"/>
  <c r="AB29" i="77" s="1"/>
  <c r="W93" i="29"/>
  <c r="X93" i="29" s="1"/>
  <c r="AX30" i="77"/>
  <c r="S30" i="77" s="1"/>
  <c r="AC30" i="77" s="1"/>
  <c r="AB31" i="77" s="1"/>
  <c r="AX24" i="77"/>
  <c r="S24" i="77" s="1"/>
  <c r="AC24" i="77" s="1"/>
  <c r="AB25" i="77" s="1"/>
  <c r="AF89" i="89"/>
  <c r="AO89" i="89" s="1"/>
  <c r="Z96" i="85"/>
  <c r="AX29" i="77"/>
  <c r="S29" i="77" s="1"/>
  <c r="AC29" i="77" s="1"/>
  <c r="AB30" i="77" s="1"/>
  <c r="AX19" i="77"/>
  <c r="S19" i="77" s="1"/>
  <c r="AC19" i="77" s="1"/>
  <c r="AB20" i="77" s="1"/>
  <c r="AJ20" i="77" s="1"/>
  <c r="Z93" i="45"/>
  <c r="AX33" i="77"/>
  <c r="S33" i="77" s="1"/>
  <c r="AC33" i="77" s="1"/>
  <c r="AB34" i="77" s="1"/>
  <c r="AX27" i="77"/>
  <c r="S27" i="77" s="1"/>
  <c r="AC27" i="77" s="1"/>
  <c r="AB28" i="77" s="1"/>
  <c r="AG89" i="89"/>
  <c r="AP89" i="89" s="1"/>
  <c r="AX32" i="77"/>
  <c r="S32" i="77" s="1"/>
  <c r="AC32" i="77" s="1"/>
  <c r="AB33" i="77" s="1"/>
  <c r="AX26" i="77"/>
  <c r="S26" i="77" s="1"/>
  <c r="AC26" i="77" s="1"/>
  <c r="AB27" i="77" s="1"/>
  <c r="AJ27" i="77" s="1"/>
  <c r="AF96" i="41"/>
  <c r="AO96" i="41" s="1"/>
  <c r="AE89" i="89"/>
  <c r="AX31" i="77"/>
  <c r="S31" i="77" s="1"/>
  <c r="AC31" i="77" s="1"/>
  <c r="AB32" i="77" s="1"/>
  <c r="AX25" i="77"/>
  <c r="S25" i="77" s="1"/>
  <c r="AC25" i="77" s="1"/>
  <c r="AB26" i="77" s="1"/>
  <c r="AX20" i="77"/>
  <c r="S20" i="77" s="1"/>
  <c r="AC20" i="77" s="1"/>
  <c r="AB21" i="77" s="1"/>
  <c r="AX12" i="77"/>
  <c r="S12" i="77" s="1"/>
  <c r="AC12" i="77" s="1"/>
  <c r="AB13" i="77" s="1"/>
  <c r="AK13" i="77" s="1"/>
  <c r="AT13" i="77" s="1"/>
  <c r="AX18" i="77"/>
  <c r="S18" i="77" s="1"/>
  <c r="AC18" i="77" s="1"/>
  <c r="AB19" i="77" s="1"/>
  <c r="AX23" i="77"/>
  <c r="S23" i="77" s="1"/>
  <c r="AC23" i="77" s="1"/>
  <c r="AB24" i="77" s="1"/>
  <c r="AX17" i="77"/>
  <c r="S17" i="77" s="1"/>
  <c r="AC17" i="77" s="1"/>
  <c r="AB18" i="77" s="1"/>
  <c r="AX22" i="77"/>
  <c r="S22" i="77" s="1"/>
  <c r="AC22" i="77" s="1"/>
  <c r="AB23" i="77" s="1"/>
  <c r="AX16" i="77"/>
  <c r="S16" i="77" s="1"/>
  <c r="AC16" i="77" s="1"/>
  <c r="AB17" i="77" s="1"/>
  <c r="AX21" i="77"/>
  <c r="S21" i="77" s="1"/>
  <c r="AC21" i="77" s="1"/>
  <c r="AB22" i="77" s="1"/>
  <c r="AJ22" i="77" s="1"/>
  <c r="AX15" i="77"/>
  <c r="S15" i="77" s="1"/>
  <c r="AC15" i="77" s="1"/>
  <c r="AB16" i="77" s="1"/>
  <c r="AX11" i="77"/>
  <c r="S11" i="77" s="1"/>
  <c r="AC11" i="77" s="1"/>
  <c r="AB12" i="77" s="1"/>
  <c r="AX10" i="77"/>
  <c r="S10" i="77" s="1"/>
  <c r="AC10" i="77" s="1"/>
  <c r="AB11" i="77" s="1"/>
  <c r="AX9" i="77"/>
  <c r="S9" i="77" s="1"/>
  <c r="AC9" i="77" s="1"/>
  <c r="AB10" i="77" s="1"/>
  <c r="AX14" i="77"/>
  <c r="S14" i="77" s="1"/>
  <c r="AC14" i="77" s="1"/>
  <c r="AB15" i="77" s="1"/>
  <c r="AX8" i="77"/>
  <c r="S8" i="77" s="1"/>
  <c r="AC8" i="77" s="1"/>
  <c r="AB9" i="77" s="1"/>
  <c r="AK9" i="77" s="1"/>
  <c r="AT9" i="77" s="1"/>
  <c r="AX13" i="77"/>
  <c r="S13" i="77" s="1"/>
  <c r="AC13" i="77" s="1"/>
  <c r="AB14" i="77" s="1"/>
  <c r="AX5" i="77"/>
  <c r="S5" i="77" s="1"/>
  <c r="AC5" i="77" s="1"/>
  <c r="AB6" i="77" s="1"/>
  <c r="AK6" i="77" s="1"/>
  <c r="AT6" i="77" s="1"/>
  <c r="AK8" i="77"/>
  <c r="AT8" i="77" s="1"/>
  <c r="AJ94" i="77"/>
  <c r="AK94" i="77"/>
  <c r="AT94" i="77" s="1"/>
  <c r="AJ78" i="77"/>
  <c r="AK78" i="77"/>
  <c r="AT78" i="77" s="1"/>
  <c r="AK42" i="77"/>
  <c r="AT42" i="77" s="1"/>
  <c r="AG93" i="45"/>
  <c r="AP93" i="45" s="1"/>
  <c r="W94" i="45"/>
  <c r="AE93" i="45"/>
  <c r="AF93" i="45"/>
  <c r="AO93" i="45" s="1"/>
  <c r="AJ95" i="77"/>
  <c r="AK95" i="77"/>
  <c r="AT95" i="77" s="1"/>
  <c r="Y95" i="25"/>
  <c r="X95" i="25"/>
  <c r="AJ96" i="77"/>
  <c r="AK96" i="77"/>
  <c r="AT96" i="77" s="1"/>
  <c r="AJ91" i="77"/>
  <c r="AK91" i="77"/>
  <c r="AT91" i="77" s="1"/>
  <c r="AJ85" i="77"/>
  <c r="AK85" i="77"/>
  <c r="AT85" i="77" s="1"/>
  <c r="AJ79" i="77"/>
  <c r="AK79" i="77"/>
  <c r="AT79" i="77" s="1"/>
  <c r="AJ73" i="77"/>
  <c r="AK73" i="77"/>
  <c r="AT73" i="77" s="1"/>
  <c r="AJ67" i="77"/>
  <c r="AK67" i="77"/>
  <c r="AT67" i="77" s="1"/>
  <c r="AJ61" i="77"/>
  <c r="AK61" i="77"/>
  <c r="AT61" i="77" s="1"/>
  <c r="AK55" i="77"/>
  <c r="AT55" i="77" s="1"/>
  <c r="AJ49" i="77"/>
  <c r="AK49" i="77"/>
  <c r="AT49" i="77" s="1"/>
  <c r="AJ37" i="77"/>
  <c r="AK37" i="77"/>
  <c r="AT37" i="77" s="1"/>
  <c r="AJ31" i="77"/>
  <c r="AK31" i="77"/>
  <c r="AT31" i="77" s="1"/>
  <c r="AJ25" i="77"/>
  <c r="AK25" i="77"/>
  <c r="AT25" i="77" s="1"/>
  <c r="AK19" i="77"/>
  <c r="AT19" i="77" s="1"/>
  <c r="AJ13" i="77"/>
  <c r="AX6" i="77"/>
  <c r="S6" i="77" s="1"/>
  <c r="AC6" i="77" s="1"/>
  <c r="AB7" i="77" s="1"/>
  <c r="AH93" i="45"/>
  <c r="AQ93" i="45" s="1"/>
  <c r="AJ90" i="77"/>
  <c r="AK90" i="77"/>
  <c r="AT90" i="77" s="1"/>
  <c r="AJ60" i="77"/>
  <c r="AK60" i="77"/>
  <c r="AT60" i="77" s="1"/>
  <c r="AK30" i="77"/>
  <c r="AT30" i="77" s="1"/>
  <c r="AJ30" i="77"/>
  <c r="AI95" i="37"/>
  <c r="AN95" i="37"/>
  <c r="AJ83" i="77"/>
  <c r="AK83" i="77"/>
  <c r="AT83" i="77" s="1"/>
  <c r="AJ77" i="77"/>
  <c r="AK77" i="77"/>
  <c r="AT77" i="77" s="1"/>
  <c r="AJ53" i="77"/>
  <c r="AK53" i="77"/>
  <c r="AT53" i="77" s="1"/>
  <c r="AJ47" i="77"/>
  <c r="AK47" i="77"/>
  <c r="AT47" i="77" s="1"/>
  <c r="AJ41" i="77"/>
  <c r="AK41" i="77"/>
  <c r="AT41" i="77" s="1"/>
  <c r="AJ35" i="77"/>
  <c r="AK35" i="77"/>
  <c r="AT35" i="77" s="1"/>
  <c r="AJ29" i="77"/>
  <c r="AK29" i="77"/>
  <c r="AT29" i="77" s="1"/>
  <c r="AJ23" i="77"/>
  <c r="AK23" i="77"/>
  <c r="AT23" i="77" s="1"/>
  <c r="AJ17" i="77"/>
  <c r="AK17" i="77"/>
  <c r="AT17" i="77" s="1"/>
  <c r="AJ11" i="77"/>
  <c r="AK11" i="77"/>
  <c r="AT11" i="77" s="1"/>
  <c r="AH96" i="73"/>
  <c r="AQ96" i="73" s="1"/>
  <c r="AI94" i="25"/>
  <c r="AN94" i="25"/>
  <c r="AJ84" i="77"/>
  <c r="AK84" i="77"/>
  <c r="AT84" i="77" s="1"/>
  <c r="AJ54" i="77"/>
  <c r="AK54" i="77"/>
  <c r="AT54" i="77" s="1"/>
  <c r="AK24" i="77"/>
  <c r="AT24" i="77" s="1"/>
  <c r="AJ24" i="77"/>
  <c r="AG95" i="93"/>
  <c r="AP95" i="93" s="1"/>
  <c r="AF95" i="93"/>
  <c r="AO95" i="93" s="1"/>
  <c r="AE95" i="93"/>
  <c r="W96" i="93"/>
  <c r="AN98" i="77"/>
  <c r="AN100" i="77" s="1"/>
  <c r="AI98" i="77"/>
  <c r="AJ97" i="77"/>
  <c r="AK97" i="77"/>
  <c r="AT97" i="77" s="1"/>
  <c r="AJ88" i="77"/>
  <c r="AK88" i="77"/>
  <c r="AT88" i="77" s="1"/>
  <c r="AJ82" i="77"/>
  <c r="AK82" i="77"/>
  <c r="AT82" i="77" s="1"/>
  <c r="AJ76" i="77"/>
  <c r="AK76" i="77"/>
  <c r="AT76" i="77" s="1"/>
  <c r="AK64" i="77"/>
  <c r="AT64" i="77" s="1"/>
  <c r="AJ58" i="77"/>
  <c r="AK58" i="77"/>
  <c r="AT58" i="77" s="1"/>
  <c r="AJ46" i="77"/>
  <c r="AK46" i="77"/>
  <c r="AT46" i="77" s="1"/>
  <c r="AJ40" i="77"/>
  <c r="AK40" i="77"/>
  <c r="AT40" i="77" s="1"/>
  <c r="AJ34" i="77"/>
  <c r="AK34" i="77"/>
  <c r="AT34" i="77" s="1"/>
  <c r="AJ28" i="77"/>
  <c r="AK28" i="77"/>
  <c r="AT28" i="77" s="1"/>
  <c r="AJ16" i="77"/>
  <c r="AK16" i="77"/>
  <c r="AT16" i="77" s="1"/>
  <c r="AJ10" i="77"/>
  <c r="AK10" i="77"/>
  <c r="AT10" i="77" s="1"/>
  <c r="AX4" i="77"/>
  <c r="S4" i="77" s="1"/>
  <c r="AC4" i="77" s="1"/>
  <c r="AB5" i="77" s="1"/>
  <c r="X97" i="41"/>
  <c r="Y97" i="41"/>
  <c r="AN92" i="29"/>
  <c r="AI92" i="29"/>
  <c r="X96" i="37"/>
  <c r="Y96" i="37"/>
  <c r="AI94" i="33"/>
  <c r="AN94" i="33"/>
  <c r="AI96" i="81"/>
  <c r="AN96" i="81"/>
  <c r="AJ66" i="77"/>
  <c r="AK66" i="77"/>
  <c r="AT66" i="77" s="1"/>
  <c r="AJ36" i="77"/>
  <c r="AK36" i="77"/>
  <c r="AT36" i="77" s="1"/>
  <c r="AJ18" i="77"/>
  <c r="AK18" i="77"/>
  <c r="AT18" i="77" s="1"/>
  <c r="AR95" i="73"/>
  <c r="AJ89" i="77"/>
  <c r="AK89" i="77"/>
  <c r="AT89" i="77" s="1"/>
  <c r="AR95" i="85"/>
  <c r="X97" i="81"/>
  <c r="Y97" i="81"/>
  <c r="AJ93" i="77"/>
  <c r="AK93" i="77"/>
  <c r="AT93" i="77" s="1"/>
  <c r="AJ87" i="77"/>
  <c r="AK87" i="77"/>
  <c r="AT87" i="77" s="1"/>
  <c r="AJ81" i="77"/>
  <c r="AK81" i="77"/>
  <c r="AT81" i="77" s="1"/>
  <c r="AJ75" i="77"/>
  <c r="AK75" i="77"/>
  <c r="AT75" i="77" s="1"/>
  <c r="AK69" i="77"/>
  <c r="AT69" i="77" s="1"/>
  <c r="AJ63" i="77"/>
  <c r="AK63" i="77"/>
  <c r="AT63" i="77" s="1"/>
  <c r="AJ57" i="77"/>
  <c r="AK57" i="77"/>
  <c r="AT57" i="77" s="1"/>
  <c r="AK51" i="77"/>
  <c r="AT51" i="77" s="1"/>
  <c r="AJ45" i="77"/>
  <c r="AK45" i="77"/>
  <c r="AT45" i="77" s="1"/>
  <c r="AJ39" i="77"/>
  <c r="AK39" i="77"/>
  <c r="AT39" i="77" s="1"/>
  <c r="AK33" i="77"/>
  <c r="AT33" i="77" s="1"/>
  <c r="AJ33" i="77"/>
  <c r="AK27" i="77"/>
  <c r="AT27" i="77" s="1"/>
  <c r="AK21" i="77"/>
  <c r="AT21" i="77" s="1"/>
  <c r="AK15" i="77"/>
  <c r="AT15" i="77" s="1"/>
  <c r="AJ15" i="77"/>
  <c r="AJ9" i="77"/>
  <c r="AX3" i="77"/>
  <c r="S3" i="77" s="1"/>
  <c r="AC3" i="77" s="1"/>
  <c r="Z96" i="73"/>
  <c r="AI96" i="41"/>
  <c r="AN96" i="41"/>
  <c r="AI89" i="89"/>
  <c r="AN89" i="89"/>
  <c r="AG96" i="85"/>
  <c r="AP96" i="85" s="1"/>
  <c r="AF96" i="85"/>
  <c r="AO96" i="85" s="1"/>
  <c r="AE96" i="85"/>
  <c r="W97" i="85"/>
  <c r="AJ72" i="77"/>
  <c r="AK72" i="77"/>
  <c r="AT72" i="77" s="1"/>
  <c r="AJ48" i="77"/>
  <c r="AK48" i="77"/>
  <c r="AT48" i="77" s="1"/>
  <c r="AK12" i="77"/>
  <c r="AT12" i="77" s="1"/>
  <c r="AR92" i="45"/>
  <c r="X95" i="33"/>
  <c r="Y95" i="33"/>
  <c r="AJ59" i="77"/>
  <c r="AK59" i="77"/>
  <c r="AT59" i="77" s="1"/>
  <c r="AH96" i="85"/>
  <c r="AQ96" i="85" s="1"/>
  <c r="AJ98" i="77"/>
  <c r="AS98" i="77" s="1"/>
  <c r="AK98" i="77"/>
  <c r="AT98" i="77" s="1"/>
  <c r="AJ92" i="77"/>
  <c r="AK92" i="77"/>
  <c r="AT92" i="77" s="1"/>
  <c r="AJ86" i="77"/>
  <c r="AK86" i="77"/>
  <c r="AT86" i="77" s="1"/>
  <c r="AJ80" i="77"/>
  <c r="AK80" i="77"/>
  <c r="AT80" i="77" s="1"/>
  <c r="AJ74" i="77"/>
  <c r="AK74" i="77"/>
  <c r="AT74" i="77" s="1"/>
  <c r="AJ68" i="77"/>
  <c r="AK68" i="77"/>
  <c r="AT68" i="77" s="1"/>
  <c r="AJ62" i="77"/>
  <c r="AK62" i="77"/>
  <c r="AT62" i="77" s="1"/>
  <c r="AJ50" i="77"/>
  <c r="AK50" i="77"/>
  <c r="AT50" i="77" s="1"/>
  <c r="AJ44" i="77"/>
  <c r="AK44" i="77"/>
  <c r="AT44" i="77" s="1"/>
  <c r="AJ38" i="77"/>
  <c r="AK38" i="77"/>
  <c r="AT38" i="77" s="1"/>
  <c r="AJ32" i="77"/>
  <c r="AK32" i="77"/>
  <c r="AT32" i="77" s="1"/>
  <c r="AJ26" i="77"/>
  <c r="AK26" i="77"/>
  <c r="AT26" i="77" s="1"/>
  <c r="AJ14" i="77"/>
  <c r="AK14" i="77"/>
  <c r="AT14" i="77" s="1"/>
  <c r="X90" i="89"/>
  <c r="Y90" i="89"/>
  <c r="AJ64" i="77" l="1"/>
  <c r="AK65" i="77"/>
  <c r="AT65" i="77" s="1"/>
  <c r="AJ12" i="77"/>
  <c r="AJ51" i="77"/>
  <c r="AJ69" i="77"/>
  <c r="AK71" i="77"/>
  <c r="AT71" i="77" s="1"/>
  <c r="AK52" i="77"/>
  <c r="AT52" i="77" s="1"/>
  <c r="AK70" i="77"/>
  <c r="AT70" i="77" s="1"/>
  <c r="Y93" i="29"/>
  <c r="AJ19" i="77"/>
  <c r="AJ55" i="77"/>
  <c r="AK56" i="77"/>
  <c r="AT56" i="77" s="1"/>
  <c r="AK43" i="77"/>
  <c r="AT43" i="77" s="1"/>
  <c r="AJ21" i="77"/>
  <c r="AK22" i="77"/>
  <c r="AT22" i="77" s="1"/>
  <c r="AJ42" i="77"/>
  <c r="AK20" i="77"/>
  <c r="AT20" i="77" s="1"/>
  <c r="Z97" i="41"/>
  <c r="AG97" i="41" s="1"/>
  <c r="AP97" i="41" s="1"/>
  <c r="AJ8" i="77"/>
  <c r="AS59" i="77"/>
  <c r="AL59" i="77"/>
  <c r="AU59" i="77" s="1"/>
  <c r="AS12" i="77"/>
  <c r="AL12" i="77"/>
  <c r="AU12" i="77" s="1"/>
  <c r="AR89" i="89"/>
  <c r="AS9" i="77"/>
  <c r="AL9" i="77"/>
  <c r="AU9" i="77" s="1"/>
  <c r="AS45" i="77"/>
  <c r="AL45" i="77"/>
  <c r="AU45" i="77" s="1"/>
  <c r="AS63" i="77"/>
  <c r="AL63" i="77"/>
  <c r="AU63" i="77" s="1"/>
  <c r="AS81" i="77"/>
  <c r="AL81" i="77"/>
  <c r="AU81" i="77" s="1"/>
  <c r="AH97" i="81"/>
  <c r="AQ97" i="81" s="1"/>
  <c r="AS10" i="77"/>
  <c r="AL10" i="77"/>
  <c r="AU10" i="77" s="1"/>
  <c r="AS28" i="77"/>
  <c r="AL28" i="77"/>
  <c r="AU28" i="77" s="1"/>
  <c r="AS46" i="77"/>
  <c r="AL46" i="77"/>
  <c r="AU46" i="77" s="1"/>
  <c r="AS64" i="77"/>
  <c r="AL64" i="77"/>
  <c r="AU64" i="77" s="1"/>
  <c r="AS82" i="77"/>
  <c r="AL82" i="77"/>
  <c r="AU82" i="77" s="1"/>
  <c r="AS24" i="77"/>
  <c r="AL24" i="77"/>
  <c r="AU24" i="77" s="1"/>
  <c r="AS65" i="77"/>
  <c r="AL65" i="77"/>
  <c r="AU65" i="77" s="1"/>
  <c r="X94" i="45"/>
  <c r="Y94" i="45"/>
  <c r="AS14" i="77"/>
  <c r="AL14" i="77"/>
  <c r="AU14" i="77" s="1"/>
  <c r="AS32" i="77"/>
  <c r="AL32" i="77"/>
  <c r="AU32" i="77" s="1"/>
  <c r="AS50" i="77"/>
  <c r="AL50" i="77"/>
  <c r="AU50" i="77" s="1"/>
  <c r="AS68" i="77"/>
  <c r="AL68" i="77"/>
  <c r="AU68" i="77" s="1"/>
  <c r="AS86" i="77"/>
  <c r="AL86" i="77"/>
  <c r="AU86" i="77" s="1"/>
  <c r="Y97" i="85"/>
  <c r="X97" i="85"/>
  <c r="AS15" i="77"/>
  <c r="AL15" i="77"/>
  <c r="AU15" i="77" s="1"/>
  <c r="AS33" i="77"/>
  <c r="AL33" i="77"/>
  <c r="AU33" i="77" s="1"/>
  <c r="Z97" i="81"/>
  <c r="AS89" i="77"/>
  <c r="AL89" i="77"/>
  <c r="AU89" i="77" s="1"/>
  <c r="AS36" i="77"/>
  <c r="AL36" i="77"/>
  <c r="AU36" i="77" s="1"/>
  <c r="AR94" i="33"/>
  <c r="Y96" i="93"/>
  <c r="X96" i="93"/>
  <c r="AR94" i="25"/>
  <c r="AS17" i="77"/>
  <c r="AL17" i="77"/>
  <c r="AU17" i="77" s="1"/>
  <c r="AS35" i="77"/>
  <c r="AL35" i="77"/>
  <c r="AU35" i="77" s="1"/>
  <c r="AS53" i="77"/>
  <c r="AL53" i="77"/>
  <c r="AU53" i="77" s="1"/>
  <c r="AR95" i="37"/>
  <c r="AS90" i="77"/>
  <c r="AL90" i="77"/>
  <c r="AU90" i="77" s="1"/>
  <c r="AJ7" i="77"/>
  <c r="AK7" i="77"/>
  <c r="AT7" i="77" s="1"/>
  <c r="AS25" i="77"/>
  <c r="AL25" i="77"/>
  <c r="AU25" i="77" s="1"/>
  <c r="AS43" i="77"/>
  <c r="AL43" i="77"/>
  <c r="AU43" i="77" s="1"/>
  <c r="AS61" i="77"/>
  <c r="AL61" i="77"/>
  <c r="AU61" i="77" s="1"/>
  <c r="AS79" i="77"/>
  <c r="AL79" i="77"/>
  <c r="AU79" i="77" s="1"/>
  <c r="AS96" i="77"/>
  <c r="AL96" i="77"/>
  <c r="AU96" i="77" s="1"/>
  <c r="AS78" i="77"/>
  <c r="AL78" i="77"/>
  <c r="AU78" i="77" s="1"/>
  <c r="AH95" i="33"/>
  <c r="AQ95" i="33" s="1"/>
  <c r="AN96" i="85"/>
  <c r="AI96" i="85"/>
  <c r="AR96" i="41"/>
  <c r="AS51" i="77"/>
  <c r="AL51" i="77"/>
  <c r="AU51" i="77" s="1"/>
  <c r="AS69" i="77"/>
  <c r="AL69" i="77"/>
  <c r="AU69" i="77" s="1"/>
  <c r="AS87" i="77"/>
  <c r="AL87" i="77"/>
  <c r="AU87" i="77" s="1"/>
  <c r="AH97" i="41"/>
  <c r="AQ97" i="41" s="1"/>
  <c r="AS16" i="77"/>
  <c r="AL16" i="77"/>
  <c r="AU16" i="77" s="1"/>
  <c r="AS34" i="77"/>
  <c r="AL34" i="77"/>
  <c r="AU34" i="77" s="1"/>
  <c r="AS52" i="77"/>
  <c r="AL52" i="77"/>
  <c r="AU52" i="77" s="1"/>
  <c r="AS70" i="77"/>
  <c r="AL70" i="77"/>
  <c r="AU70" i="77" s="1"/>
  <c r="AS88" i="77"/>
  <c r="AL88" i="77"/>
  <c r="AU88" i="77" s="1"/>
  <c r="AN95" i="93"/>
  <c r="AI95" i="93"/>
  <c r="AS30" i="77"/>
  <c r="AL30" i="77"/>
  <c r="AU30" i="77" s="1"/>
  <c r="AH95" i="25"/>
  <c r="AQ95" i="25" s="1"/>
  <c r="AS95" i="77"/>
  <c r="AL95" i="77"/>
  <c r="AU95" i="77" s="1"/>
  <c r="AJ6" i="77"/>
  <c r="AS20" i="77"/>
  <c r="AL20" i="77"/>
  <c r="AU20" i="77" s="1"/>
  <c r="AS38" i="77"/>
  <c r="AL38" i="77"/>
  <c r="AU38" i="77" s="1"/>
  <c r="AS56" i="77"/>
  <c r="AS74" i="77"/>
  <c r="AL74" i="77"/>
  <c r="AU74" i="77" s="1"/>
  <c r="AS92" i="77"/>
  <c r="AL92" i="77"/>
  <c r="AU92" i="77" s="1"/>
  <c r="Z95" i="33"/>
  <c r="AS48" i="77"/>
  <c r="AL48" i="77"/>
  <c r="AU48" i="77" s="1"/>
  <c r="AG96" i="73"/>
  <c r="AP96" i="73" s="1"/>
  <c r="AF96" i="73"/>
  <c r="AO96" i="73" s="1"/>
  <c r="AE96" i="73"/>
  <c r="W97" i="73"/>
  <c r="AS66" i="77"/>
  <c r="AL66" i="77"/>
  <c r="AU66" i="77" s="1"/>
  <c r="AH96" i="37"/>
  <c r="AQ96" i="37" s="1"/>
  <c r="AS54" i="77"/>
  <c r="AL54" i="77"/>
  <c r="AU54" i="77" s="1"/>
  <c r="AH93" i="29"/>
  <c r="AQ93" i="29" s="1"/>
  <c r="AS23" i="77"/>
  <c r="AL23" i="77"/>
  <c r="AU23" i="77" s="1"/>
  <c r="AS41" i="77"/>
  <c r="AL41" i="77"/>
  <c r="AU41" i="77" s="1"/>
  <c r="AS77" i="77"/>
  <c r="AL77" i="77"/>
  <c r="AU77" i="77" s="1"/>
  <c r="AS13" i="77"/>
  <c r="AL13" i="77"/>
  <c r="AU13" i="77" s="1"/>
  <c r="AS31" i="77"/>
  <c r="AL31" i="77"/>
  <c r="AU31" i="77" s="1"/>
  <c r="AS49" i="77"/>
  <c r="AL49" i="77"/>
  <c r="AU49" i="77" s="1"/>
  <c r="AS67" i="77"/>
  <c r="AL67" i="77"/>
  <c r="AU67" i="77" s="1"/>
  <c r="AS85" i="77"/>
  <c r="AL85" i="77"/>
  <c r="AU85" i="77" s="1"/>
  <c r="Z95" i="25"/>
  <c r="AS94" i="77"/>
  <c r="AL94" i="77"/>
  <c r="AU94" i="77" s="1"/>
  <c r="AB4" i="77"/>
  <c r="AJ3" i="77"/>
  <c r="AS21" i="77"/>
  <c r="AL21" i="77"/>
  <c r="AU21" i="77" s="1"/>
  <c r="AS39" i="77"/>
  <c r="AL39" i="77"/>
  <c r="AU39" i="77" s="1"/>
  <c r="AS57" i="77"/>
  <c r="AL57" i="77"/>
  <c r="AU57" i="77" s="1"/>
  <c r="AS75" i="77"/>
  <c r="AL75" i="77"/>
  <c r="AU75" i="77" s="1"/>
  <c r="AS93" i="77"/>
  <c r="AL93" i="77"/>
  <c r="AU93" i="77" s="1"/>
  <c r="Z96" i="37"/>
  <c r="AJ5" i="77"/>
  <c r="AK5" i="77"/>
  <c r="AT5" i="77" s="1"/>
  <c r="AS22" i="77"/>
  <c r="AL22" i="77"/>
  <c r="AU22" i="77" s="1"/>
  <c r="AS40" i="77"/>
  <c r="AL40" i="77"/>
  <c r="AU40" i="77" s="1"/>
  <c r="AS58" i="77"/>
  <c r="AL58" i="77"/>
  <c r="AU58" i="77" s="1"/>
  <c r="AS76" i="77"/>
  <c r="AL76" i="77"/>
  <c r="AU76" i="77" s="1"/>
  <c r="AS97" i="77"/>
  <c r="AL97" i="77"/>
  <c r="AU97" i="77" s="1"/>
  <c r="Z93" i="29"/>
  <c r="AH90" i="89"/>
  <c r="AQ90" i="89" s="1"/>
  <c r="Z90" i="89"/>
  <c r="AS26" i="77"/>
  <c r="AL26" i="77"/>
  <c r="AU26" i="77" s="1"/>
  <c r="AS44" i="77"/>
  <c r="AL44" i="77"/>
  <c r="AU44" i="77" s="1"/>
  <c r="AS62" i="77"/>
  <c r="AL62" i="77"/>
  <c r="AU62" i="77" s="1"/>
  <c r="AS80" i="77"/>
  <c r="AL80" i="77"/>
  <c r="AU80" i="77" s="1"/>
  <c r="AS72" i="77"/>
  <c r="AL72" i="77"/>
  <c r="AU72" i="77" s="1"/>
  <c r="AS27" i="77"/>
  <c r="AL27" i="77"/>
  <c r="AU27" i="77" s="1"/>
  <c r="AS71" i="77"/>
  <c r="AS18" i="77"/>
  <c r="AL18" i="77"/>
  <c r="AU18" i="77" s="1"/>
  <c r="AR96" i="81"/>
  <c r="AR92" i="29"/>
  <c r="AL98" i="77"/>
  <c r="AU98" i="77" s="1"/>
  <c r="AR98" i="77"/>
  <c r="AR100" i="77" s="1"/>
  <c r="AS84" i="77"/>
  <c r="AL84" i="77"/>
  <c r="AU84" i="77" s="1"/>
  <c r="AS11" i="77"/>
  <c r="AL11" i="77"/>
  <c r="AU11" i="77" s="1"/>
  <c r="AS29" i="77"/>
  <c r="AL29" i="77"/>
  <c r="AU29" i="77" s="1"/>
  <c r="AS47" i="77"/>
  <c r="AL47" i="77"/>
  <c r="AU47" i="77" s="1"/>
  <c r="AS83" i="77"/>
  <c r="AL83" i="77"/>
  <c r="AU83" i="77" s="1"/>
  <c r="AS60" i="77"/>
  <c r="AL60" i="77"/>
  <c r="AU60" i="77" s="1"/>
  <c r="AS19" i="77"/>
  <c r="AL19" i="77"/>
  <c r="AU19" i="77" s="1"/>
  <c r="AS37" i="77"/>
  <c r="AL37" i="77"/>
  <c r="AU37" i="77" s="1"/>
  <c r="AS55" i="77"/>
  <c r="AL55" i="77"/>
  <c r="AU55" i="77" s="1"/>
  <c r="AS73" i="77"/>
  <c r="AL73" i="77"/>
  <c r="AU73" i="77" s="1"/>
  <c r="AS91" i="77"/>
  <c r="AL91" i="77"/>
  <c r="AU91" i="77" s="1"/>
  <c r="AN93" i="45"/>
  <c r="AI93" i="45"/>
  <c r="AS42" i="77"/>
  <c r="AL42" i="77"/>
  <c r="AU42" i="77" s="1"/>
  <c r="AS8" i="77"/>
  <c r="AL8" i="77"/>
  <c r="AU8" i="77" s="1"/>
  <c r="W98" i="41" l="1"/>
  <c r="AL71" i="77"/>
  <c r="AU71" i="77" s="1"/>
  <c r="AL56" i="77"/>
  <c r="AU56" i="77" s="1"/>
  <c r="AE97" i="41"/>
  <c r="AF97" i="41"/>
  <c r="AO97" i="41" s="1"/>
  <c r="Z96" i="93"/>
  <c r="W97" i="93" s="1"/>
  <c r="AR95" i="93"/>
  <c r="AH97" i="85"/>
  <c r="AQ97" i="85" s="1"/>
  <c r="AG95" i="25"/>
  <c r="AP95" i="25" s="1"/>
  <c r="AF95" i="25"/>
  <c r="AO95" i="25" s="1"/>
  <c r="AE95" i="25"/>
  <c r="W96" i="25"/>
  <c r="AR96" i="85"/>
  <c r="AE97" i="81"/>
  <c r="AF97" i="81"/>
  <c r="AO97" i="81" s="1"/>
  <c r="W98" i="81"/>
  <c r="AG97" i="81"/>
  <c r="AP97" i="81" s="1"/>
  <c r="X98" i="41"/>
  <c r="Y98" i="41"/>
  <c r="AS6" i="77"/>
  <c r="AL6" i="77"/>
  <c r="AU6" i="77" s="1"/>
  <c r="Z97" i="85"/>
  <c r="AH94" i="45"/>
  <c r="AQ94" i="45" s="1"/>
  <c r="AF90" i="89"/>
  <c r="AO90" i="89" s="1"/>
  <c r="AE90" i="89"/>
  <c r="W91" i="89"/>
  <c r="AG90" i="89"/>
  <c r="AP90" i="89" s="1"/>
  <c r="W94" i="29"/>
  <c r="AG93" i="29"/>
  <c r="AP93" i="29" s="1"/>
  <c r="AE93" i="29"/>
  <c r="AF93" i="29"/>
  <c r="AO93" i="29" s="1"/>
  <c r="AS5" i="77"/>
  <c r="AL5" i="77"/>
  <c r="AU5" i="77" s="1"/>
  <c r="AS3" i="77"/>
  <c r="AL3" i="77"/>
  <c r="AU3" i="77" s="1"/>
  <c r="Y97" i="73"/>
  <c r="X97" i="73"/>
  <c r="W96" i="33"/>
  <c r="AE95" i="33"/>
  <c r="AG95" i="33"/>
  <c r="AP95" i="33" s="1"/>
  <c r="AF95" i="33"/>
  <c r="AO95" i="33" s="1"/>
  <c r="AS7" i="77"/>
  <c r="AL7" i="77"/>
  <c r="AU7" i="77" s="1"/>
  <c r="Z94" i="45"/>
  <c r="AN97" i="41"/>
  <c r="AI97" i="41"/>
  <c r="AG96" i="37"/>
  <c r="AP96" i="37" s="1"/>
  <c r="AF96" i="37"/>
  <c r="AO96" i="37" s="1"/>
  <c r="AE96" i="37"/>
  <c r="W97" i="37"/>
  <c r="AJ4" i="77"/>
  <c r="AK4" i="77"/>
  <c r="AT4" i="77" s="1"/>
  <c r="AT100" i="77" s="1"/>
  <c r="AN96" i="73"/>
  <c r="AI96" i="73"/>
  <c r="AH96" i="93"/>
  <c r="AQ96" i="93" s="1"/>
  <c r="AR93" i="45"/>
  <c r="AF96" i="93" l="1"/>
  <c r="AO96" i="93" s="1"/>
  <c r="AE96" i="93"/>
  <c r="AG96" i="93"/>
  <c r="AP96" i="93" s="1"/>
  <c r="AR96" i="73"/>
  <c r="AH97" i="73"/>
  <c r="AQ97" i="73" s="1"/>
  <c r="Y96" i="25"/>
  <c r="X96" i="25"/>
  <c r="AI96" i="37"/>
  <c r="AN96" i="37"/>
  <c r="W95" i="45"/>
  <c r="AG94" i="45"/>
  <c r="AP94" i="45" s="1"/>
  <c r="AF94" i="45"/>
  <c r="AO94" i="45" s="1"/>
  <c r="AE94" i="45"/>
  <c r="X96" i="33"/>
  <c r="Z96" i="33" s="1"/>
  <c r="Y96" i="33"/>
  <c r="W98" i="85"/>
  <c r="AG97" i="85"/>
  <c r="AP97" i="85" s="1"/>
  <c r="AE97" i="85"/>
  <c r="AF97" i="85"/>
  <c r="AO97" i="85" s="1"/>
  <c r="AI96" i="93"/>
  <c r="AN96" i="93"/>
  <c r="Y94" i="29"/>
  <c r="X94" i="29"/>
  <c r="Z94" i="29" s="1"/>
  <c r="X91" i="89"/>
  <c r="Y91" i="89"/>
  <c r="AN95" i="25"/>
  <c r="AI95" i="25"/>
  <c r="Y97" i="93"/>
  <c r="X97" i="93"/>
  <c r="AS4" i="77"/>
  <c r="AS100" i="77" s="1"/>
  <c r="AL4" i="77"/>
  <c r="AU4" i="77" s="1"/>
  <c r="AU100" i="77" s="1"/>
  <c r="C11" i="77" s="1"/>
  <c r="F30" i="97" s="1"/>
  <c r="AR97" i="41"/>
  <c r="Z97" i="73"/>
  <c r="AI93" i="29"/>
  <c r="AN93" i="29"/>
  <c r="AN90" i="89"/>
  <c r="AI90" i="89"/>
  <c r="AH98" i="41"/>
  <c r="AQ98" i="41" s="1"/>
  <c r="AQ100" i="41" s="1"/>
  <c r="AZ3" i="41"/>
  <c r="AX3" i="41" s="1"/>
  <c r="S3" i="41" s="1"/>
  <c r="AC3" i="41" s="1"/>
  <c r="AX33" i="41"/>
  <c r="S33" i="41" s="1"/>
  <c r="AC33" i="41" s="1"/>
  <c r="AB34" i="41" s="1"/>
  <c r="AX36" i="41"/>
  <c r="S36" i="41" s="1"/>
  <c r="AC36" i="41" s="1"/>
  <c r="AB37" i="41" s="1"/>
  <c r="AX39" i="41"/>
  <c r="S39" i="41" s="1"/>
  <c r="AC39" i="41" s="1"/>
  <c r="AB40" i="41" s="1"/>
  <c r="AX41" i="41"/>
  <c r="S41" i="41" s="1"/>
  <c r="AC41" i="41" s="1"/>
  <c r="AB42" i="41" s="1"/>
  <c r="AX42" i="41"/>
  <c r="S42" i="41" s="1"/>
  <c r="AC42" i="41" s="1"/>
  <c r="AB43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5" i="41"/>
  <c r="S85" i="41" s="1"/>
  <c r="AC85" i="41" s="1"/>
  <c r="AB86" i="41" s="1"/>
  <c r="AX86" i="41"/>
  <c r="S86" i="41" s="1"/>
  <c r="AC86" i="41" s="1"/>
  <c r="AB87" i="41" s="1"/>
  <c r="AX87" i="41"/>
  <c r="S87" i="41" s="1"/>
  <c r="AC87" i="41" s="1"/>
  <c r="AB88" i="41" s="1"/>
  <c r="AX88" i="41"/>
  <c r="S88" i="41" s="1"/>
  <c r="AC88" i="41" s="1"/>
  <c r="AB89" i="41" s="1"/>
  <c r="AX89" i="41"/>
  <c r="S89" i="41" s="1"/>
  <c r="AC89" i="41" s="1"/>
  <c r="AB90" i="41" s="1"/>
  <c r="AX90" i="41"/>
  <c r="S90" i="41" s="1"/>
  <c r="AC90" i="41" s="1"/>
  <c r="AB91" i="41" s="1"/>
  <c r="AX91" i="41"/>
  <c r="S91" i="41" s="1"/>
  <c r="AC91" i="41" s="1"/>
  <c r="AB92" i="41" s="1"/>
  <c r="AX92" i="41"/>
  <c r="S92" i="41" s="1"/>
  <c r="AC92" i="41" s="1"/>
  <c r="AB93" i="41" s="1"/>
  <c r="AX94" i="41"/>
  <c r="S94" i="41" s="1"/>
  <c r="AC94" i="41" s="1"/>
  <c r="AB95" i="41" s="1"/>
  <c r="AX97" i="41"/>
  <c r="S97" i="41" s="1"/>
  <c r="AC97" i="41" s="1"/>
  <c r="AB98" i="41" s="1"/>
  <c r="AX95" i="41"/>
  <c r="S95" i="41" s="1"/>
  <c r="AC95" i="41" s="1"/>
  <c r="AB96" i="41" s="1"/>
  <c r="AX93" i="41"/>
  <c r="S93" i="41" s="1"/>
  <c r="AC93" i="41" s="1"/>
  <c r="AB94" i="41" s="1"/>
  <c r="AX96" i="41"/>
  <c r="S96" i="41" s="1"/>
  <c r="AC96" i="41" s="1"/>
  <c r="AB97" i="41" s="1"/>
  <c r="AN97" i="81"/>
  <c r="AI97" i="81"/>
  <c r="X98" i="81"/>
  <c r="Y98" i="81"/>
  <c r="Y97" i="37"/>
  <c r="X97" i="37"/>
  <c r="AI95" i="33"/>
  <c r="AN95" i="33"/>
  <c r="Z98" i="41"/>
  <c r="AX40" i="41" l="1"/>
  <c r="S40" i="41" s="1"/>
  <c r="AC40" i="41" s="1"/>
  <c r="AB41" i="41" s="1"/>
  <c r="AX27" i="41"/>
  <c r="S27" i="41" s="1"/>
  <c r="AC27" i="41" s="1"/>
  <c r="AB28" i="41" s="1"/>
  <c r="AX38" i="41"/>
  <c r="S38" i="41" s="1"/>
  <c r="AC38" i="41" s="1"/>
  <c r="AB39" i="41" s="1"/>
  <c r="AX43" i="41"/>
  <c r="S43" i="41" s="1"/>
  <c r="AC43" i="41" s="1"/>
  <c r="AB44" i="41" s="1"/>
  <c r="AX37" i="41"/>
  <c r="S37" i="41" s="1"/>
  <c r="AC37" i="41" s="1"/>
  <c r="AB38" i="41" s="1"/>
  <c r="AX32" i="41"/>
  <c r="S32" i="41" s="1"/>
  <c r="AC32" i="41" s="1"/>
  <c r="AB33" i="41" s="1"/>
  <c r="AJ33" i="41" s="1"/>
  <c r="AX26" i="41"/>
  <c r="S26" i="41" s="1"/>
  <c r="AC26" i="41" s="1"/>
  <c r="AB27" i="41" s="1"/>
  <c r="AX31" i="41"/>
  <c r="S31" i="41" s="1"/>
  <c r="AC31" i="41" s="1"/>
  <c r="AB32" i="41" s="1"/>
  <c r="AX25" i="41"/>
  <c r="S25" i="41" s="1"/>
  <c r="AC25" i="41" s="1"/>
  <c r="AB26" i="41" s="1"/>
  <c r="AX30" i="41"/>
  <c r="S30" i="41" s="1"/>
  <c r="AC30" i="41" s="1"/>
  <c r="AB31" i="41" s="1"/>
  <c r="AX24" i="41"/>
  <c r="S24" i="41" s="1"/>
  <c r="AC24" i="41" s="1"/>
  <c r="AB25" i="41" s="1"/>
  <c r="AK25" i="41" s="1"/>
  <c r="AT25" i="41" s="1"/>
  <c r="AX35" i="41"/>
  <c r="S35" i="41" s="1"/>
  <c r="AC35" i="41" s="1"/>
  <c r="AB36" i="41" s="1"/>
  <c r="AJ36" i="41" s="1"/>
  <c r="AX29" i="41"/>
  <c r="S29" i="41" s="1"/>
  <c r="AC29" i="41" s="1"/>
  <c r="AB30" i="41" s="1"/>
  <c r="AX23" i="41"/>
  <c r="S23" i="41" s="1"/>
  <c r="AC23" i="41" s="1"/>
  <c r="AB24" i="41" s="1"/>
  <c r="AX34" i="41"/>
  <c r="S34" i="41" s="1"/>
  <c r="AC34" i="41" s="1"/>
  <c r="AB35" i="41" s="1"/>
  <c r="AX28" i="41"/>
  <c r="S28" i="41" s="1"/>
  <c r="AC28" i="41" s="1"/>
  <c r="AB29" i="41" s="1"/>
  <c r="AX22" i="41"/>
  <c r="S22" i="41" s="1"/>
  <c r="AC22" i="41" s="1"/>
  <c r="AB23" i="41" s="1"/>
  <c r="AJ23" i="41" s="1"/>
  <c r="AX19" i="41"/>
  <c r="S19" i="41" s="1"/>
  <c r="AC19" i="41" s="1"/>
  <c r="AB20" i="41" s="1"/>
  <c r="AJ20" i="41" s="1"/>
  <c r="AX18" i="41"/>
  <c r="S18" i="41" s="1"/>
  <c r="AC18" i="41" s="1"/>
  <c r="AB19" i="41" s="1"/>
  <c r="AX17" i="41"/>
  <c r="S17" i="41" s="1"/>
  <c r="AC17" i="41" s="1"/>
  <c r="AB18" i="41" s="1"/>
  <c r="AX16" i="41"/>
  <c r="S16" i="41" s="1"/>
  <c r="AC16" i="41" s="1"/>
  <c r="AB17" i="41" s="1"/>
  <c r="AX21" i="41"/>
  <c r="S21" i="41" s="1"/>
  <c r="AC21" i="41" s="1"/>
  <c r="AB22" i="41" s="1"/>
  <c r="AX15" i="41"/>
  <c r="S15" i="41" s="1"/>
  <c r="AC15" i="41" s="1"/>
  <c r="AB16" i="41" s="1"/>
  <c r="AJ16" i="41" s="1"/>
  <c r="AX20" i="41"/>
  <c r="S20" i="41" s="1"/>
  <c r="AC20" i="41" s="1"/>
  <c r="AB21" i="41" s="1"/>
  <c r="AK21" i="41" s="1"/>
  <c r="AT21" i="41" s="1"/>
  <c r="AX13" i="41"/>
  <c r="S13" i="41" s="1"/>
  <c r="AC13" i="41" s="1"/>
  <c r="AB14" i="41" s="1"/>
  <c r="AX12" i="41"/>
  <c r="S12" i="41" s="1"/>
  <c r="AC12" i="41" s="1"/>
  <c r="AB13" i="41" s="1"/>
  <c r="AX11" i="41"/>
  <c r="S11" i="41" s="1"/>
  <c r="AC11" i="41" s="1"/>
  <c r="AB12" i="41" s="1"/>
  <c r="AX10" i="41"/>
  <c r="S10" i="41" s="1"/>
  <c r="AC10" i="41" s="1"/>
  <c r="AB11" i="41" s="1"/>
  <c r="AX7" i="41"/>
  <c r="S7" i="41" s="1"/>
  <c r="AC7" i="41" s="1"/>
  <c r="AB8" i="41" s="1"/>
  <c r="AJ8" i="41" s="1"/>
  <c r="AX6" i="41"/>
  <c r="S6" i="41" s="1"/>
  <c r="AC6" i="41" s="1"/>
  <c r="AB7" i="41" s="1"/>
  <c r="AK7" i="41" s="1"/>
  <c r="AT7" i="41" s="1"/>
  <c r="AX5" i="41"/>
  <c r="S5" i="41" s="1"/>
  <c r="AC5" i="41" s="1"/>
  <c r="AB6" i="41" s="1"/>
  <c r="Z98" i="81"/>
  <c r="AG98" i="81" s="1"/>
  <c r="AP98" i="81" s="1"/>
  <c r="AP100" i="81" s="1"/>
  <c r="AX9" i="41"/>
  <c r="S9" i="41" s="1"/>
  <c r="AC9" i="41" s="1"/>
  <c r="AB10" i="41" s="1"/>
  <c r="AX4" i="41"/>
  <c r="S4" i="41" s="1"/>
  <c r="AC4" i="41" s="1"/>
  <c r="AB5" i="41" s="1"/>
  <c r="AX14" i="41"/>
  <c r="S14" i="41" s="1"/>
  <c r="AC14" i="41" s="1"/>
  <c r="AB15" i="41" s="1"/>
  <c r="AK15" i="41" s="1"/>
  <c r="AT15" i="41" s="1"/>
  <c r="AX8" i="41"/>
  <c r="S8" i="41" s="1"/>
  <c r="AC8" i="41" s="1"/>
  <c r="AB9" i="41" s="1"/>
  <c r="AJ9" i="41" s="1"/>
  <c r="AF98" i="81"/>
  <c r="AO98" i="81" s="1"/>
  <c r="AO100" i="81" s="1"/>
  <c r="AE98" i="81"/>
  <c r="AC98" i="81"/>
  <c r="AJ3" i="41"/>
  <c r="AB4" i="41"/>
  <c r="AJ90" i="41"/>
  <c r="AK90" i="41"/>
  <c r="AT90" i="41" s="1"/>
  <c r="AJ72" i="41"/>
  <c r="AK72" i="41"/>
  <c r="AT72" i="41" s="1"/>
  <c r="AJ48" i="41"/>
  <c r="AK48" i="41"/>
  <c r="AT48" i="41" s="1"/>
  <c r="AJ30" i="41"/>
  <c r="AK30" i="41"/>
  <c r="AT30" i="41" s="1"/>
  <c r="AJ12" i="41"/>
  <c r="AK12" i="41"/>
  <c r="AT12" i="41" s="1"/>
  <c r="AJ95" i="41"/>
  <c r="AK95" i="41"/>
  <c r="AT95" i="41" s="1"/>
  <c r="AJ82" i="41"/>
  <c r="AK82" i="41"/>
  <c r="AT82" i="41" s="1"/>
  <c r="AJ58" i="41"/>
  <c r="AK58" i="41"/>
  <c r="AT58" i="41" s="1"/>
  <c r="AJ28" i="41"/>
  <c r="AK28" i="41"/>
  <c r="AT28" i="41" s="1"/>
  <c r="AJ94" i="41"/>
  <c r="AK94" i="41"/>
  <c r="AT94" i="41" s="1"/>
  <c r="AJ91" i="41"/>
  <c r="AK91" i="41"/>
  <c r="AT91" i="41" s="1"/>
  <c r="AJ85" i="41"/>
  <c r="AK85" i="41"/>
  <c r="AT85" i="41" s="1"/>
  <c r="AJ79" i="41"/>
  <c r="AK79" i="41"/>
  <c r="AT79" i="41" s="1"/>
  <c r="AJ73" i="41"/>
  <c r="AK73" i="41"/>
  <c r="AT73" i="41" s="1"/>
  <c r="AJ67" i="41"/>
  <c r="AK67" i="41"/>
  <c r="AT67" i="41" s="1"/>
  <c r="AJ61" i="41"/>
  <c r="AK61" i="41"/>
  <c r="AT61" i="41" s="1"/>
  <c r="AJ55" i="41"/>
  <c r="AK55" i="41"/>
  <c r="AT55" i="41" s="1"/>
  <c r="AJ49" i="41"/>
  <c r="AK49" i="41"/>
  <c r="AT49" i="41" s="1"/>
  <c r="AJ43" i="41"/>
  <c r="AK43" i="41"/>
  <c r="AT43" i="41" s="1"/>
  <c r="AK37" i="41"/>
  <c r="AT37" i="41" s="1"/>
  <c r="AJ31" i="41"/>
  <c r="AK31" i="41"/>
  <c r="AT31" i="41" s="1"/>
  <c r="AJ25" i="41"/>
  <c r="AK19" i="41"/>
  <c r="AT19" i="41" s="1"/>
  <c r="AJ13" i="41"/>
  <c r="AK13" i="41"/>
  <c r="AT13" i="41" s="1"/>
  <c r="AJ7" i="41"/>
  <c r="AR90" i="89"/>
  <c r="AR95" i="25"/>
  <c r="AF96" i="33"/>
  <c r="AO96" i="33" s="1"/>
  <c r="AG96" i="33"/>
  <c r="AP96" i="33" s="1"/>
  <c r="W97" i="33"/>
  <c r="AE96" i="33"/>
  <c r="AR95" i="33"/>
  <c r="AJ89" i="41"/>
  <c r="AK89" i="41"/>
  <c r="AT89" i="41" s="1"/>
  <c r="AJ83" i="41"/>
  <c r="AK83" i="41"/>
  <c r="AT83" i="41" s="1"/>
  <c r="AJ77" i="41"/>
  <c r="AK77" i="41"/>
  <c r="AT77" i="41" s="1"/>
  <c r="AJ71" i="41"/>
  <c r="AK71" i="41"/>
  <c r="AT71" i="41" s="1"/>
  <c r="AJ65" i="41"/>
  <c r="AK65" i="41"/>
  <c r="AT65" i="41" s="1"/>
  <c r="AJ59" i="41"/>
  <c r="AK59" i="41"/>
  <c r="AT59" i="41" s="1"/>
  <c r="AJ53" i="41"/>
  <c r="AK53" i="41"/>
  <c r="AT53" i="41" s="1"/>
  <c r="AJ47" i="41"/>
  <c r="AK47" i="41"/>
  <c r="AT47" i="41" s="1"/>
  <c r="AJ41" i="41"/>
  <c r="AK41" i="41"/>
  <c r="AT41" i="41" s="1"/>
  <c r="AK35" i="41"/>
  <c r="AT35" i="41" s="1"/>
  <c r="AJ29" i="41"/>
  <c r="AK29" i="41"/>
  <c r="AT29" i="41" s="1"/>
  <c r="AJ17" i="41"/>
  <c r="AK17" i="41"/>
  <c r="AT17" i="41" s="1"/>
  <c r="AJ11" i="41"/>
  <c r="AK11" i="41"/>
  <c r="AT11" i="41" s="1"/>
  <c r="X98" i="85"/>
  <c r="Z98" i="85" s="1"/>
  <c r="Y98" i="85"/>
  <c r="AH96" i="25"/>
  <c r="AQ96" i="25" s="1"/>
  <c r="AH98" i="81"/>
  <c r="AQ98" i="81" s="1"/>
  <c r="AQ100" i="81" s="1"/>
  <c r="AZ3" i="81"/>
  <c r="AX5" i="81" s="1"/>
  <c r="S5" i="81" s="1"/>
  <c r="AC5" i="81" s="1"/>
  <c r="AB6" i="81" s="1"/>
  <c r="AX44" i="81"/>
  <c r="S44" i="81" s="1"/>
  <c r="AC44" i="81" s="1"/>
  <c r="AB45" i="81" s="1"/>
  <c r="AX67" i="81"/>
  <c r="S67" i="81" s="1"/>
  <c r="AC67" i="81" s="1"/>
  <c r="AB68" i="81" s="1"/>
  <c r="AX74" i="81"/>
  <c r="S74" i="81" s="1"/>
  <c r="AC74" i="81" s="1"/>
  <c r="AB75" i="81" s="1"/>
  <c r="AX81" i="81"/>
  <c r="S81" i="81" s="1"/>
  <c r="AC81" i="81" s="1"/>
  <c r="AB82" i="81" s="1"/>
  <c r="AX87" i="81"/>
  <c r="S87" i="81" s="1"/>
  <c r="AC87" i="81" s="1"/>
  <c r="AB88" i="81" s="1"/>
  <c r="AX94" i="81"/>
  <c r="S94" i="81" s="1"/>
  <c r="AC94" i="81" s="1"/>
  <c r="AB95" i="81" s="1"/>
  <c r="AJ54" i="41"/>
  <c r="AK54" i="41"/>
  <c r="AT54" i="41" s="1"/>
  <c r="AR97" i="81"/>
  <c r="AJ70" i="41"/>
  <c r="AK70" i="41"/>
  <c r="AT70" i="41" s="1"/>
  <c r="AJ46" i="41"/>
  <c r="AK46" i="41"/>
  <c r="AT46" i="41" s="1"/>
  <c r="AJ34" i="41"/>
  <c r="AK34" i="41"/>
  <c r="AT34" i="41" s="1"/>
  <c r="AJ10" i="41"/>
  <c r="AK10" i="41"/>
  <c r="AT10" i="41" s="1"/>
  <c r="AJ5" i="41"/>
  <c r="AK5" i="41"/>
  <c r="AT5" i="41" s="1"/>
  <c r="AR93" i="29"/>
  <c r="AH97" i="93"/>
  <c r="AQ97" i="93" s="1"/>
  <c r="AH91" i="89"/>
  <c r="AQ91" i="89" s="1"/>
  <c r="AR96" i="93"/>
  <c r="AJ96" i="41"/>
  <c r="AK96" i="41"/>
  <c r="AT96" i="41" s="1"/>
  <c r="AJ78" i="41"/>
  <c r="AK78" i="41"/>
  <c r="AT78" i="41" s="1"/>
  <c r="AJ60" i="41"/>
  <c r="AK60" i="41"/>
  <c r="AT60" i="41" s="1"/>
  <c r="AJ6" i="41"/>
  <c r="AK6" i="41"/>
  <c r="AT6" i="41" s="1"/>
  <c r="AI94" i="45"/>
  <c r="AN94" i="45"/>
  <c r="AJ88" i="41"/>
  <c r="AK88" i="41"/>
  <c r="AT88" i="41" s="1"/>
  <c r="AJ64" i="41"/>
  <c r="AK64" i="41"/>
  <c r="AT64" i="41" s="1"/>
  <c r="AJ40" i="41"/>
  <c r="AK40" i="41"/>
  <c r="AT40" i="41" s="1"/>
  <c r="AK16" i="41"/>
  <c r="AT16" i="41" s="1"/>
  <c r="AJ93" i="41"/>
  <c r="AK93" i="41"/>
  <c r="AT93" i="41" s="1"/>
  <c r="AJ87" i="41"/>
  <c r="AK87" i="41"/>
  <c r="AT87" i="41" s="1"/>
  <c r="AJ81" i="41"/>
  <c r="AK81" i="41"/>
  <c r="AT81" i="41" s="1"/>
  <c r="AJ75" i="41"/>
  <c r="AK75" i="41"/>
  <c r="AT75" i="41" s="1"/>
  <c r="AJ69" i="41"/>
  <c r="AK69" i="41"/>
  <c r="AT69" i="41" s="1"/>
  <c r="AJ63" i="41"/>
  <c r="AK63" i="41"/>
  <c r="AT63" i="41" s="1"/>
  <c r="AJ57" i="41"/>
  <c r="AK57" i="41"/>
  <c r="AT57" i="41" s="1"/>
  <c r="AJ51" i="41"/>
  <c r="AK51" i="41"/>
  <c r="AT51" i="41" s="1"/>
  <c r="AJ45" i="41"/>
  <c r="AK45" i="41"/>
  <c r="AT45" i="41" s="1"/>
  <c r="AJ39" i="41"/>
  <c r="AK39" i="41"/>
  <c r="AT39" i="41" s="1"/>
  <c r="AJ27" i="41"/>
  <c r="AK27" i="41"/>
  <c r="AT27" i="41" s="1"/>
  <c r="AJ21" i="41"/>
  <c r="W98" i="73"/>
  <c r="AG97" i="73"/>
  <c r="AP97" i="73" s="1"/>
  <c r="AE97" i="73"/>
  <c r="AF97" i="73"/>
  <c r="AO97" i="73" s="1"/>
  <c r="Z91" i="89"/>
  <c r="Z96" i="25"/>
  <c r="AJ84" i="41"/>
  <c r="AK84" i="41"/>
  <c r="AT84" i="41" s="1"/>
  <c r="AJ66" i="41"/>
  <c r="AK66" i="41"/>
  <c r="AT66" i="41" s="1"/>
  <c r="AJ42" i="41"/>
  <c r="AK42" i="41"/>
  <c r="AT42" i="41" s="1"/>
  <c r="AJ24" i="41"/>
  <c r="AK24" i="41"/>
  <c r="AT24" i="41" s="1"/>
  <c r="AJ18" i="41"/>
  <c r="AK18" i="41"/>
  <c r="AT18" i="41" s="1"/>
  <c r="AF94" i="29"/>
  <c r="AO94" i="29" s="1"/>
  <c r="AE94" i="29"/>
  <c r="W95" i="29"/>
  <c r="AG94" i="29"/>
  <c r="AP94" i="29" s="1"/>
  <c r="AR96" i="37"/>
  <c r="AH97" i="37"/>
  <c r="AQ97" i="37" s="1"/>
  <c r="AJ76" i="41"/>
  <c r="AK76" i="41"/>
  <c r="AT76" i="41" s="1"/>
  <c r="AJ52" i="41"/>
  <c r="AK52" i="41"/>
  <c r="AT52" i="41" s="1"/>
  <c r="AK22" i="41"/>
  <c r="AT22" i="41" s="1"/>
  <c r="AG98" i="41"/>
  <c r="AP98" i="41" s="1"/>
  <c r="AP100" i="41" s="1"/>
  <c r="AF98" i="41"/>
  <c r="AO98" i="41" s="1"/>
  <c r="AO100" i="41" s="1"/>
  <c r="AE98" i="41"/>
  <c r="AC98" i="41"/>
  <c r="AJ98" i="41" s="1"/>
  <c r="AS98" i="41" s="1"/>
  <c r="Z97" i="37"/>
  <c r="AJ97" i="41"/>
  <c r="AK97" i="41"/>
  <c r="AT97" i="41" s="1"/>
  <c r="AJ92" i="41"/>
  <c r="AK92" i="41"/>
  <c r="AT92" i="41" s="1"/>
  <c r="AJ86" i="41"/>
  <c r="AK86" i="41"/>
  <c r="AT86" i="41" s="1"/>
  <c r="AJ80" i="41"/>
  <c r="AK80" i="41"/>
  <c r="AT80" i="41" s="1"/>
  <c r="AJ74" i="41"/>
  <c r="AK74" i="41"/>
  <c r="AT74" i="41" s="1"/>
  <c r="AJ68" i="41"/>
  <c r="AK68" i="41"/>
  <c r="AT68" i="41" s="1"/>
  <c r="AJ62" i="41"/>
  <c r="AK62" i="41"/>
  <c r="AT62" i="41" s="1"/>
  <c r="AJ56" i="41"/>
  <c r="AK56" i="41"/>
  <c r="AT56" i="41" s="1"/>
  <c r="AJ50" i="41"/>
  <c r="AK50" i="41"/>
  <c r="AT50" i="41" s="1"/>
  <c r="AJ44" i="41"/>
  <c r="AK44" i="41"/>
  <c r="AT44" i="41" s="1"/>
  <c r="AJ38" i="41"/>
  <c r="AK38" i="41"/>
  <c r="AT38" i="41" s="1"/>
  <c r="AK32" i="41"/>
  <c r="AT32" i="41" s="1"/>
  <c r="AJ26" i="41"/>
  <c r="AK26" i="41"/>
  <c r="AT26" i="41" s="1"/>
  <c r="AK20" i="41"/>
  <c r="AT20" i="41" s="1"/>
  <c r="AK14" i="41"/>
  <c r="AT14" i="41" s="1"/>
  <c r="Z97" i="93"/>
  <c r="AH94" i="29"/>
  <c r="AQ94" i="29" s="1"/>
  <c r="AI97" i="85"/>
  <c r="AN97" i="85"/>
  <c r="AH96" i="33"/>
  <c r="AQ96" i="33" s="1"/>
  <c r="Y95" i="45"/>
  <c r="X95" i="45"/>
  <c r="AK9" i="41" l="1"/>
  <c r="AT9" i="41" s="1"/>
  <c r="AK36" i="41"/>
  <c r="AT36" i="41" s="1"/>
  <c r="AX92" i="81"/>
  <c r="S92" i="81" s="1"/>
  <c r="AC92" i="81" s="1"/>
  <c r="AB93" i="81" s="1"/>
  <c r="AX63" i="81"/>
  <c r="S63" i="81" s="1"/>
  <c r="AC63" i="81" s="1"/>
  <c r="AB64" i="81" s="1"/>
  <c r="AK8" i="41"/>
  <c r="AT8" i="41" s="1"/>
  <c r="AX97" i="81"/>
  <c r="S97" i="81" s="1"/>
  <c r="AC97" i="81" s="1"/>
  <c r="AB98" i="81" s="1"/>
  <c r="AK98" i="81" s="1"/>
  <c r="AT98" i="81" s="1"/>
  <c r="AX91" i="81"/>
  <c r="S91" i="81" s="1"/>
  <c r="AC91" i="81" s="1"/>
  <c r="AB92" i="81" s="1"/>
  <c r="AX85" i="81"/>
  <c r="S85" i="81" s="1"/>
  <c r="AC85" i="81" s="1"/>
  <c r="AB86" i="81" s="1"/>
  <c r="AX79" i="81"/>
  <c r="S79" i="81" s="1"/>
  <c r="AC79" i="81" s="1"/>
  <c r="AB80" i="81" s="1"/>
  <c r="AX72" i="81"/>
  <c r="S72" i="81" s="1"/>
  <c r="AC72" i="81" s="1"/>
  <c r="AB73" i="81" s="1"/>
  <c r="AX62" i="81"/>
  <c r="S62" i="81" s="1"/>
  <c r="AC62" i="81" s="1"/>
  <c r="AB63" i="81" s="1"/>
  <c r="AJ63" i="81" s="1"/>
  <c r="AX80" i="81"/>
  <c r="S80" i="81" s="1"/>
  <c r="AC80" i="81" s="1"/>
  <c r="AB81" i="81" s="1"/>
  <c r="AJ81" i="81" s="1"/>
  <c r="AX96" i="81"/>
  <c r="S96" i="81" s="1"/>
  <c r="AC96" i="81" s="1"/>
  <c r="AB97" i="81" s="1"/>
  <c r="AX90" i="81"/>
  <c r="S90" i="81" s="1"/>
  <c r="AC90" i="81" s="1"/>
  <c r="AB91" i="81" s="1"/>
  <c r="AX84" i="81"/>
  <c r="S84" i="81" s="1"/>
  <c r="AC84" i="81" s="1"/>
  <c r="AB85" i="81" s="1"/>
  <c r="AX78" i="81"/>
  <c r="S78" i="81" s="1"/>
  <c r="AC78" i="81" s="1"/>
  <c r="AB79" i="81" s="1"/>
  <c r="AX70" i="81"/>
  <c r="S70" i="81" s="1"/>
  <c r="AC70" i="81" s="1"/>
  <c r="AB71" i="81" s="1"/>
  <c r="AK71" i="81" s="1"/>
  <c r="AT71" i="81" s="1"/>
  <c r="AX61" i="81"/>
  <c r="S61" i="81" s="1"/>
  <c r="AC61" i="81" s="1"/>
  <c r="AB62" i="81" s="1"/>
  <c r="AK62" i="81" s="1"/>
  <c r="AT62" i="81" s="1"/>
  <c r="AJ35" i="41"/>
  <c r="AX86" i="81"/>
  <c r="S86" i="81" s="1"/>
  <c r="AC86" i="81" s="1"/>
  <c r="AB87" i="81" s="1"/>
  <c r="AX73" i="81"/>
  <c r="S73" i="81" s="1"/>
  <c r="AC73" i="81" s="1"/>
  <c r="AB74" i="81" s="1"/>
  <c r="AK33" i="41"/>
  <c r="AT33" i="41" s="1"/>
  <c r="AJ22" i="41"/>
  <c r="AS22" i="41" s="1"/>
  <c r="AJ15" i="41"/>
  <c r="AS15" i="41" s="1"/>
  <c r="AX95" i="81"/>
  <c r="S95" i="81" s="1"/>
  <c r="AC95" i="81" s="1"/>
  <c r="AB96" i="81" s="1"/>
  <c r="AX89" i="81"/>
  <c r="S89" i="81" s="1"/>
  <c r="AC89" i="81" s="1"/>
  <c r="AB90" i="81" s="1"/>
  <c r="AX83" i="81"/>
  <c r="S83" i="81" s="1"/>
  <c r="AC83" i="81" s="1"/>
  <c r="AB84" i="81" s="1"/>
  <c r="AX76" i="81"/>
  <c r="S76" i="81" s="1"/>
  <c r="AC76" i="81" s="1"/>
  <c r="AB77" i="81" s="1"/>
  <c r="AX69" i="81"/>
  <c r="S69" i="81" s="1"/>
  <c r="AC69" i="81" s="1"/>
  <c r="AB70" i="81" s="1"/>
  <c r="AJ70" i="81" s="1"/>
  <c r="AX56" i="81"/>
  <c r="S56" i="81" s="1"/>
  <c r="AC56" i="81" s="1"/>
  <c r="AB57" i="81" s="1"/>
  <c r="AK57" i="81" s="1"/>
  <c r="AT57" i="81" s="1"/>
  <c r="AK23" i="41"/>
  <c r="AT23" i="41" s="1"/>
  <c r="AJ19" i="41"/>
  <c r="AJ37" i="41"/>
  <c r="AJ14" i="41"/>
  <c r="AJ32" i="41"/>
  <c r="AX93" i="81"/>
  <c r="S93" i="81" s="1"/>
  <c r="AC93" i="81" s="1"/>
  <c r="AB94" i="81" s="1"/>
  <c r="AJ94" i="81" s="1"/>
  <c r="AX88" i="81"/>
  <c r="S88" i="81" s="1"/>
  <c r="AC88" i="81" s="1"/>
  <c r="AB89" i="81" s="1"/>
  <c r="AX82" i="81"/>
  <c r="S82" i="81" s="1"/>
  <c r="AC82" i="81" s="1"/>
  <c r="AB83" i="81" s="1"/>
  <c r="AX75" i="81"/>
  <c r="S75" i="81" s="1"/>
  <c r="AC75" i="81" s="1"/>
  <c r="AB76" i="81" s="1"/>
  <c r="AX68" i="81"/>
  <c r="S68" i="81" s="1"/>
  <c r="AC68" i="81" s="1"/>
  <c r="AB69" i="81" s="1"/>
  <c r="AX50" i="81"/>
  <c r="S50" i="81" s="1"/>
  <c r="AC50" i="81" s="1"/>
  <c r="AB51" i="81" s="1"/>
  <c r="AJ51" i="81" s="1"/>
  <c r="AX55" i="81"/>
  <c r="S55" i="81" s="1"/>
  <c r="AC55" i="81" s="1"/>
  <c r="AB56" i="81" s="1"/>
  <c r="AK56" i="81" s="1"/>
  <c r="AT56" i="81" s="1"/>
  <c r="AX49" i="81"/>
  <c r="S49" i="81" s="1"/>
  <c r="AC49" i="81" s="1"/>
  <c r="AB50" i="81" s="1"/>
  <c r="AX43" i="81"/>
  <c r="S43" i="81" s="1"/>
  <c r="AC43" i="81" s="1"/>
  <c r="AB44" i="81" s="1"/>
  <c r="AX66" i="81"/>
  <c r="S66" i="81" s="1"/>
  <c r="AC66" i="81" s="1"/>
  <c r="AB67" i="81" s="1"/>
  <c r="AX60" i="81"/>
  <c r="S60" i="81" s="1"/>
  <c r="AC60" i="81" s="1"/>
  <c r="AB61" i="81" s="1"/>
  <c r="AX54" i="81"/>
  <c r="S54" i="81" s="1"/>
  <c r="AC54" i="81" s="1"/>
  <c r="AB55" i="81" s="1"/>
  <c r="AK55" i="81" s="1"/>
  <c r="AT55" i="81" s="1"/>
  <c r="AX48" i="81"/>
  <c r="S48" i="81" s="1"/>
  <c r="AC48" i="81" s="1"/>
  <c r="AB49" i="81" s="1"/>
  <c r="AJ49" i="81" s="1"/>
  <c r="AX42" i="81"/>
  <c r="S42" i="81" s="1"/>
  <c r="AC42" i="81" s="1"/>
  <c r="AB43" i="81" s="1"/>
  <c r="AX77" i="81"/>
  <c r="S77" i="81" s="1"/>
  <c r="AC77" i="81" s="1"/>
  <c r="AB78" i="81" s="1"/>
  <c r="AX71" i="81"/>
  <c r="S71" i="81" s="1"/>
  <c r="AC71" i="81" s="1"/>
  <c r="AB72" i="81" s="1"/>
  <c r="AX65" i="81"/>
  <c r="S65" i="81" s="1"/>
  <c r="AC65" i="81" s="1"/>
  <c r="AB66" i="81" s="1"/>
  <c r="AX59" i="81"/>
  <c r="S59" i="81" s="1"/>
  <c r="AC59" i="81" s="1"/>
  <c r="AB60" i="81" s="1"/>
  <c r="AK60" i="81" s="1"/>
  <c r="AT60" i="81" s="1"/>
  <c r="AX53" i="81"/>
  <c r="S53" i="81" s="1"/>
  <c r="AC53" i="81" s="1"/>
  <c r="AB54" i="81" s="1"/>
  <c r="AK54" i="81" s="1"/>
  <c r="AT54" i="81" s="1"/>
  <c r="AX47" i="81"/>
  <c r="S47" i="81" s="1"/>
  <c r="AC47" i="81" s="1"/>
  <c r="AB48" i="81" s="1"/>
  <c r="AX40" i="81"/>
  <c r="S40" i="81" s="1"/>
  <c r="AC40" i="81" s="1"/>
  <c r="AB41" i="81" s="1"/>
  <c r="AX64" i="81"/>
  <c r="S64" i="81" s="1"/>
  <c r="AC64" i="81" s="1"/>
  <c r="AB65" i="81" s="1"/>
  <c r="AX58" i="81"/>
  <c r="S58" i="81" s="1"/>
  <c r="AC58" i="81" s="1"/>
  <c r="AB59" i="81" s="1"/>
  <c r="AX52" i="81"/>
  <c r="S52" i="81" s="1"/>
  <c r="AC52" i="81" s="1"/>
  <c r="AB53" i="81" s="1"/>
  <c r="AK53" i="81" s="1"/>
  <c r="AT53" i="81" s="1"/>
  <c r="AX46" i="81"/>
  <c r="S46" i="81" s="1"/>
  <c r="AC46" i="81" s="1"/>
  <c r="AB47" i="81" s="1"/>
  <c r="AK47" i="81" s="1"/>
  <c r="AT47" i="81" s="1"/>
  <c r="AX39" i="81"/>
  <c r="S39" i="81" s="1"/>
  <c r="AC39" i="81" s="1"/>
  <c r="AB40" i="81" s="1"/>
  <c r="AX57" i="81"/>
  <c r="S57" i="81" s="1"/>
  <c r="AC57" i="81" s="1"/>
  <c r="AB58" i="81" s="1"/>
  <c r="AX51" i="81"/>
  <c r="S51" i="81" s="1"/>
  <c r="AC51" i="81" s="1"/>
  <c r="AB52" i="81" s="1"/>
  <c r="AX45" i="81"/>
  <c r="S45" i="81" s="1"/>
  <c r="AC45" i="81" s="1"/>
  <c r="AB46" i="81" s="1"/>
  <c r="AX38" i="81"/>
  <c r="S38" i="81" s="1"/>
  <c r="AC38" i="81" s="1"/>
  <c r="AB39" i="81" s="1"/>
  <c r="AK39" i="81" s="1"/>
  <c r="AT39" i="81" s="1"/>
  <c r="AX37" i="81"/>
  <c r="S37" i="81" s="1"/>
  <c r="AC37" i="81" s="1"/>
  <c r="AB38" i="81" s="1"/>
  <c r="AJ38" i="81" s="1"/>
  <c r="AX36" i="81"/>
  <c r="S36" i="81" s="1"/>
  <c r="AC36" i="81" s="1"/>
  <c r="AB37" i="81" s="1"/>
  <c r="AX41" i="81"/>
  <c r="S41" i="81" s="1"/>
  <c r="AC41" i="81" s="1"/>
  <c r="AB42" i="81" s="1"/>
  <c r="AX35" i="81"/>
  <c r="S35" i="81" s="1"/>
  <c r="AC35" i="81" s="1"/>
  <c r="AB36" i="81" s="1"/>
  <c r="AX34" i="81"/>
  <c r="S34" i="81" s="1"/>
  <c r="AC34" i="81" s="1"/>
  <c r="AB35" i="81" s="1"/>
  <c r="AX30" i="81"/>
  <c r="S30" i="81" s="1"/>
  <c r="AC30" i="81" s="1"/>
  <c r="AB31" i="81" s="1"/>
  <c r="AJ31" i="81" s="1"/>
  <c r="AX31" i="81"/>
  <c r="S31" i="81" s="1"/>
  <c r="AC31" i="81" s="1"/>
  <c r="AB32" i="81" s="1"/>
  <c r="AJ32" i="81" s="1"/>
  <c r="AX21" i="81"/>
  <c r="S21" i="81" s="1"/>
  <c r="AC21" i="81" s="1"/>
  <c r="AB22" i="81" s="1"/>
  <c r="AX29" i="81"/>
  <c r="S29" i="81" s="1"/>
  <c r="AC29" i="81" s="1"/>
  <c r="AB30" i="81" s="1"/>
  <c r="AX28" i="81"/>
  <c r="S28" i="81" s="1"/>
  <c r="AC28" i="81" s="1"/>
  <c r="AB29" i="81" s="1"/>
  <c r="AX33" i="81"/>
  <c r="S33" i="81" s="1"/>
  <c r="AC33" i="81" s="1"/>
  <c r="AB34" i="81" s="1"/>
  <c r="AX27" i="81"/>
  <c r="S27" i="81" s="1"/>
  <c r="AC27" i="81" s="1"/>
  <c r="AB28" i="81" s="1"/>
  <c r="AJ28" i="81" s="1"/>
  <c r="AX32" i="81"/>
  <c r="S32" i="81" s="1"/>
  <c r="AC32" i="81" s="1"/>
  <c r="AB33" i="81" s="1"/>
  <c r="AJ33" i="81" s="1"/>
  <c r="AX22" i="81"/>
  <c r="S22" i="81" s="1"/>
  <c r="AC22" i="81" s="1"/>
  <c r="AB23" i="81" s="1"/>
  <c r="AX25" i="81"/>
  <c r="S25" i="81" s="1"/>
  <c r="AC25" i="81" s="1"/>
  <c r="AB26" i="81" s="1"/>
  <c r="AX19" i="81"/>
  <c r="S19" i="81" s="1"/>
  <c r="AC19" i="81" s="1"/>
  <c r="AB20" i="81" s="1"/>
  <c r="Z95" i="45"/>
  <c r="AX24" i="81"/>
  <c r="S24" i="81" s="1"/>
  <c r="AC24" i="81" s="1"/>
  <c r="AB25" i="81" s="1"/>
  <c r="AJ25" i="81" s="1"/>
  <c r="AX15" i="81"/>
  <c r="S15" i="81" s="1"/>
  <c r="AC15" i="81" s="1"/>
  <c r="AB16" i="81" s="1"/>
  <c r="AK16" i="81" s="1"/>
  <c r="AT16" i="81" s="1"/>
  <c r="AX23" i="81"/>
  <c r="S23" i="81" s="1"/>
  <c r="AC23" i="81" s="1"/>
  <c r="AB24" i="81" s="1"/>
  <c r="AX14" i="81"/>
  <c r="S14" i="81" s="1"/>
  <c r="AC14" i="81" s="1"/>
  <c r="AB15" i="81" s="1"/>
  <c r="AX26" i="81"/>
  <c r="S26" i="81" s="1"/>
  <c r="AC26" i="81" s="1"/>
  <c r="AB27" i="81" s="1"/>
  <c r="AX20" i="81"/>
  <c r="S20" i="81" s="1"/>
  <c r="AC20" i="81" s="1"/>
  <c r="AB21" i="81" s="1"/>
  <c r="AX16" i="81"/>
  <c r="S16" i="81" s="1"/>
  <c r="AC16" i="81" s="1"/>
  <c r="AB17" i="81" s="1"/>
  <c r="AK17" i="81" s="1"/>
  <c r="AT17" i="81" s="1"/>
  <c r="AX10" i="81"/>
  <c r="S10" i="81" s="1"/>
  <c r="AC10" i="81" s="1"/>
  <c r="AB11" i="81" s="1"/>
  <c r="AK11" i="81" s="1"/>
  <c r="AT11" i="81" s="1"/>
  <c r="AX13" i="81"/>
  <c r="S13" i="81" s="1"/>
  <c r="AC13" i="81" s="1"/>
  <c r="AB14" i="81" s="1"/>
  <c r="AX18" i="81"/>
  <c r="S18" i="81" s="1"/>
  <c r="AC18" i="81" s="1"/>
  <c r="AB19" i="81" s="1"/>
  <c r="AX12" i="81"/>
  <c r="S12" i="81" s="1"/>
  <c r="AC12" i="81" s="1"/>
  <c r="AB13" i="81" s="1"/>
  <c r="AX17" i="81"/>
  <c r="S17" i="81" s="1"/>
  <c r="AC17" i="81" s="1"/>
  <c r="AB18" i="81" s="1"/>
  <c r="AX11" i="81"/>
  <c r="S11" i="81" s="1"/>
  <c r="AC11" i="81" s="1"/>
  <c r="AB12" i="81" s="1"/>
  <c r="AJ12" i="81" s="1"/>
  <c r="AX8" i="81"/>
  <c r="S8" i="81" s="1"/>
  <c r="AC8" i="81" s="1"/>
  <c r="AB9" i="81" s="1"/>
  <c r="AJ9" i="81" s="1"/>
  <c r="AX7" i="81"/>
  <c r="S7" i="81" s="1"/>
  <c r="AC7" i="81" s="1"/>
  <c r="AB8" i="81" s="1"/>
  <c r="AX4" i="81"/>
  <c r="S4" i="81" s="1"/>
  <c r="AC4" i="81" s="1"/>
  <c r="AB5" i="81" s="1"/>
  <c r="AX9" i="81"/>
  <c r="S9" i="81" s="1"/>
  <c r="AC9" i="81" s="1"/>
  <c r="AB10" i="81" s="1"/>
  <c r="AJ10" i="81" s="1"/>
  <c r="AF95" i="45"/>
  <c r="AO95" i="45" s="1"/>
  <c r="AE95" i="45"/>
  <c r="AG95" i="45"/>
  <c r="AP95" i="45" s="1"/>
  <c r="W96" i="45"/>
  <c r="AK6" i="81"/>
  <c r="AT6" i="81" s="1"/>
  <c r="W97" i="25"/>
  <c r="AG96" i="25"/>
  <c r="AP96" i="25" s="1"/>
  <c r="AF96" i="25"/>
  <c r="AO96" i="25" s="1"/>
  <c r="AE96" i="25"/>
  <c r="AS57" i="41"/>
  <c r="AL57" i="41"/>
  <c r="AU57" i="41" s="1"/>
  <c r="AS54" i="41"/>
  <c r="AL54" i="41"/>
  <c r="AU54" i="41" s="1"/>
  <c r="AK81" i="81"/>
  <c r="AT81" i="81" s="1"/>
  <c r="AJ45" i="81"/>
  <c r="AK45" i="81"/>
  <c r="AT45" i="81" s="1"/>
  <c r="AJ21" i="81"/>
  <c r="AK21" i="81"/>
  <c r="AT21" i="81" s="1"/>
  <c r="AS14" i="41"/>
  <c r="AL14" i="41"/>
  <c r="AU14" i="41" s="1"/>
  <c r="AS50" i="41"/>
  <c r="AL50" i="41"/>
  <c r="AU50" i="41" s="1"/>
  <c r="AS68" i="41"/>
  <c r="AL68" i="41"/>
  <c r="AU68" i="41" s="1"/>
  <c r="AS33" i="41"/>
  <c r="AL33" i="41"/>
  <c r="AU33" i="41" s="1"/>
  <c r="AS69" i="41"/>
  <c r="AL69" i="41"/>
  <c r="AU69" i="41" s="1"/>
  <c r="AS87" i="41"/>
  <c r="AL87" i="41"/>
  <c r="AU87" i="41" s="1"/>
  <c r="AR94" i="45"/>
  <c r="AJ77" i="81"/>
  <c r="AK77" i="81"/>
  <c r="AT77" i="81" s="1"/>
  <c r="AI98" i="41"/>
  <c r="AN98" i="41"/>
  <c r="AN100" i="41" s="1"/>
  <c r="AS52" i="41"/>
  <c r="AL52" i="41"/>
  <c r="AU52" i="41" s="1"/>
  <c r="X95" i="29"/>
  <c r="Y95" i="29"/>
  <c r="AS24" i="41"/>
  <c r="AL24" i="41"/>
  <c r="AU24" i="41" s="1"/>
  <c r="AS84" i="41"/>
  <c r="AL84" i="41"/>
  <c r="AU84" i="41" s="1"/>
  <c r="AJ95" i="81"/>
  <c r="AK95" i="81"/>
  <c r="AT95" i="81" s="1"/>
  <c r="AJ88" i="81"/>
  <c r="AK88" i="81"/>
  <c r="AT88" i="81" s="1"/>
  <c r="AJ82" i="81"/>
  <c r="AK82" i="81"/>
  <c r="AT82" i="81" s="1"/>
  <c r="AJ76" i="81"/>
  <c r="AK76" i="81"/>
  <c r="AT76" i="81" s="1"/>
  <c r="AK70" i="81"/>
  <c r="AT70" i="81" s="1"/>
  <c r="AJ64" i="81"/>
  <c r="AK64" i="81"/>
  <c r="AT64" i="81" s="1"/>
  <c r="AJ58" i="81"/>
  <c r="AK58" i="81"/>
  <c r="AT58" i="81" s="1"/>
  <c r="AK52" i="81"/>
  <c r="AT52" i="81" s="1"/>
  <c r="AJ46" i="81"/>
  <c r="AK46" i="81"/>
  <c r="AT46" i="81" s="1"/>
  <c r="AJ40" i="81"/>
  <c r="AK40" i="81"/>
  <c r="AT40" i="81" s="1"/>
  <c r="AJ34" i="81"/>
  <c r="AK34" i="81"/>
  <c r="AT34" i="81" s="1"/>
  <c r="AJ22" i="81"/>
  <c r="AK22" i="81"/>
  <c r="AT22" i="81" s="1"/>
  <c r="AK10" i="81"/>
  <c r="AT10" i="81" s="1"/>
  <c r="AX3" i="81"/>
  <c r="S3" i="81" s="1"/>
  <c r="AC3" i="81" s="1"/>
  <c r="AS11" i="41"/>
  <c r="AL11" i="41"/>
  <c r="AU11" i="41" s="1"/>
  <c r="AS29" i="41"/>
  <c r="AL29" i="41"/>
  <c r="AU29" i="41" s="1"/>
  <c r="AS47" i="41"/>
  <c r="AL47" i="41"/>
  <c r="AU47" i="41" s="1"/>
  <c r="AS65" i="41"/>
  <c r="AL65" i="41"/>
  <c r="AU65" i="41" s="1"/>
  <c r="AS83" i="41"/>
  <c r="AL83" i="41"/>
  <c r="AU83" i="41" s="1"/>
  <c r="AK4" i="41"/>
  <c r="AT4" i="41" s="1"/>
  <c r="AJ4" i="41"/>
  <c r="AR97" i="85"/>
  <c r="AS20" i="41"/>
  <c r="AL20" i="41"/>
  <c r="AU20" i="41" s="1"/>
  <c r="AS74" i="41"/>
  <c r="AL74" i="41"/>
  <c r="AU74" i="41" s="1"/>
  <c r="AI94" i="29"/>
  <c r="AN94" i="29"/>
  <c r="Y98" i="73"/>
  <c r="X98" i="73"/>
  <c r="AS75" i="41"/>
  <c r="AL75" i="41"/>
  <c r="AU75" i="41" s="1"/>
  <c r="AJ87" i="81"/>
  <c r="AK87" i="81"/>
  <c r="AT87" i="81" s="1"/>
  <c r="AK27" i="81"/>
  <c r="AT27" i="81" s="1"/>
  <c r="AJ15" i="81"/>
  <c r="AK15" i="81"/>
  <c r="AT15" i="81" s="1"/>
  <c r="AJ5" i="81"/>
  <c r="AK5" i="81"/>
  <c r="AT5" i="81" s="1"/>
  <c r="AN96" i="33"/>
  <c r="AI96" i="33"/>
  <c r="AS13" i="41"/>
  <c r="AL13" i="41"/>
  <c r="AU13" i="41" s="1"/>
  <c r="AS31" i="41"/>
  <c r="AL31" i="41"/>
  <c r="AU31" i="41" s="1"/>
  <c r="AS49" i="41"/>
  <c r="AL49" i="41"/>
  <c r="AU49" i="41" s="1"/>
  <c r="AS67" i="41"/>
  <c r="AL67" i="41"/>
  <c r="AU67" i="41" s="1"/>
  <c r="AS85" i="41"/>
  <c r="AL85" i="41"/>
  <c r="AU85" i="41" s="1"/>
  <c r="AS28" i="41"/>
  <c r="AL28" i="41"/>
  <c r="AU28" i="41" s="1"/>
  <c r="AS95" i="41"/>
  <c r="AL95" i="41"/>
  <c r="AU95" i="41" s="1"/>
  <c r="AS48" i="41"/>
  <c r="AL48" i="41"/>
  <c r="AU48" i="41" s="1"/>
  <c r="AS3" i="41"/>
  <c r="AL3" i="41"/>
  <c r="AU3" i="41" s="1"/>
  <c r="AS76" i="41"/>
  <c r="AL76" i="41"/>
  <c r="AU76" i="41" s="1"/>
  <c r="AS42" i="41"/>
  <c r="AL42" i="41"/>
  <c r="AU42" i="41" s="1"/>
  <c r="AG91" i="89"/>
  <c r="AP91" i="89" s="1"/>
  <c r="W92" i="89"/>
  <c r="AF91" i="89"/>
  <c r="AO91" i="89" s="1"/>
  <c r="AE91" i="89"/>
  <c r="AJ92" i="81"/>
  <c r="AK92" i="81"/>
  <c r="AT92" i="81" s="1"/>
  <c r="AK86" i="81"/>
  <c r="AT86" i="81" s="1"/>
  <c r="AJ86" i="81"/>
  <c r="AK80" i="81"/>
  <c r="AT80" i="81" s="1"/>
  <c r="AJ74" i="81"/>
  <c r="AK74" i="81"/>
  <c r="AT74" i="81" s="1"/>
  <c r="AK68" i="81"/>
  <c r="AT68" i="81" s="1"/>
  <c r="AJ68" i="81"/>
  <c r="AK50" i="81"/>
  <c r="AT50" i="81" s="1"/>
  <c r="AK44" i="81"/>
  <c r="AT44" i="81" s="1"/>
  <c r="AJ44" i="81"/>
  <c r="AK32" i="81"/>
  <c r="AT32" i="81" s="1"/>
  <c r="AK26" i="81"/>
  <c r="AT26" i="81" s="1"/>
  <c r="AJ26" i="81"/>
  <c r="AJ20" i="81"/>
  <c r="AK20" i="81"/>
  <c r="AT20" i="81" s="1"/>
  <c r="AJ14" i="81"/>
  <c r="AK14" i="81"/>
  <c r="AT14" i="81" s="1"/>
  <c r="AK8" i="81"/>
  <c r="AT8" i="81" s="1"/>
  <c r="AS17" i="41"/>
  <c r="AL17" i="41"/>
  <c r="AU17" i="41" s="1"/>
  <c r="AS35" i="41"/>
  <c r="AL35" i="41"/>
  <c r="AU35" i="41" s="1"/>
  <c r="AS53" i="41"/>
  <c r="AL53" i="41"/>
  <c r="AU53" i="41" s="1"/>
  <c r="AS71" i="41"/>
  <c r="AL71" i="41"/>
  <c r="AU71" i="41" s="1"/>
  <c r="AS89" i="41"/>
  <c r="AL89" i="41"/>
  <c r="AU89" i="41" s="1"/>
  <c r="X97" i="33"/>
  <c r="Y97" i="33"/>
  <c r="AK97" i="81"/>
  <c r="AT97" i="81" s="1"/>
  <c r="AJ91" i="81"/>
  <c r="AK91" i="81"/>
  <c r="AT91" i="81" s="1"/>
  <c r="AJ85" i="81"/>
  <c r="AK85" i="81"/>
  <c r="AT85" i="81" s="1"/>
  <c r="AJ79" i="81"/>
  <c r="AK79" i="81"/>
  <c r="AT79" i="81" s="1"/>
  <c r="AJ73" i="81"/>
  <c r="AK73" i="81"/>
  <c r="AT73" i="81" s="1"/>
  <c r="AJ67" i="81"/>
  <c r="AK67" i="81"/>
  <c r="AT67" i="81" s="1"/>
  <c r="AK61" i="81"/>
  <c r="AT61" i="81" s="1"/>
  <c r="AJ55" i="81"/>
  <c r="AJ43" i="81"/>
  <c r="AK43" i="81"/>
  <c r="AT43" i="81" s="1"/>
  <c r="AJ37" i="81"/>
  <c r="AK37" i="81"/>
  <c r="AT37" i="81" s="1"/>
  <c r="AJ19" i="81"/>
  <c r="AK19" i="81"/>
  <c r="AT19" i="81" s="1"/>
  <c r="AJ13" i="81"/>
  <c r="AK13" i="81"/>
  <c r="AT13" i="81" s="1"/>
  <c r="AX6" i="81"/>
  <c r="S6" i="81" s="1"/>
  <c r="AC6" i="81" s="1"/>
  <c r="AB7" i="81" s="1"/>
  <c r="AH98" i="85"/>
  <c r="AQ98" i="85" s="1"/>
  <c r="AQ100" i="85" s="1"/>
  <c r="AZ3" i="85"/>
  <c r="AX5" i="85" s="1"/>
  <c r="S5" i="85" s="1"/>
  <c r="AC5" i="85" s="1"/>
  <c r="AB6" i="85" s="1"/>
  <c r="AX15" i="85"/>
  <c r="S15" i="85" s="1"/>
  <c r="AC15" i="85" s="1"/>
  <c r="AB16" i="85" s="1"/>
  <c r="AX20" i="85"/>
  <c r="S20" i="85" s="1"/>
  <c r="AC20" i="85" s="1"/>
  <c r="AB21" i="85" s="1"/>
  <c r="AX23" i="85"/>
  <c r="S23" i="85" s="1"/>
  <c r="AC23" i="85" s="1"/>
  <c r="AB24" i="85" s="1"/>
  <c r="AX24" i="85"/>
  <c r="S24" i="85" s="1"/>
  <c r="AC24" i="85" s="1"/>
  <c r="AB25" i="85" s="1"/>
  <c r="AX25" i="85"/>
  <c r="S25" i="85" s="1"/>
  <c r="AC25" i="85" s="1"/>
  <c r="AB26" i="85" s="1"/>
  <c r="AX26" i="85"/>
  <c r="S26" i="85" s="1"/>
  <c r="AC26" i="85" s="1"/>
  <c r="AB27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4" i="85"/>
  <c r="S94" i="85" s="1"/>
  <c r="AC94" i="85" s="1"/>
  <c r="AB95" i="85" s="1"/>
  <c r="AX93" i="85"/>
  <c r="S93" i="85" s="1"/>
  <c r="AC93" i="85" s="1"/>
  <c r="AB94" i="85" s="1"/>
  <c r="AX96" i="85"/>
  <c r="S96" i="85" s="1"/>
  <c r="AC96" i="85" s="1"/>
  <c r="AB97" i="85" s="1"/>
  <c r="AX95" i="85"/>
  <c r="S95" i="85" s="1"/>
  <c r="AC95" i="85" s="1"/>
  <c r="AB96" i="85" s="1"/>
  <c r="AX97" i="85"/>
  <c r="S97" i="85" s="1"/>
  <c r="AC97" i="85" s="1"/>
  <c r="AB98" i="85" s="1"/>
  <c r="AK98" i="41"/>
  <c r="AT98" i="41" s="1"/>
  <c r="AS19" i="41"/>
  <c r="AL19" i="41"/>
  <c r="AU19" i="41" s="1"/>
  <c r="AS37" i="41"/>
  <c r="AL37" i="41"/>
  <c r="AU37" i="41" s="1"/>
  <c r="AS55" i="41"/>
  <c r="AL55" i="41"/>
  <c r="AU55" i="41" s="1"/>
  <c r="AS73" i="41"/>
  <c r="AL73" i="41"/>
  <c r="AU73" i="41" s="1"/>
  <c r="AS91" i="41"/>
  <c r="AL91" i="41"/>
  <c r="AU91" i="41" s="1"/>
  <c r="AS58" i="41"/>
  <c r="AL58" i="41"/>
  <c r="AU58" i="41" s="1"/>
  <c r="AS12" i="41"/>
  <c r="AL12" i="41"/>
  <c r="AU12" i="41" s="1"/>
  <c r="AS72" i="41"/>
  <c r="AL72" i="41"/>
  <c r="AU72" i="41" s="1"/>
  <c r="AN98" i="81"/>
  <c r="AN100" i="81" s="1"/>
  <c r="AI98" i="81"/>
  <c r="AE97" i="93"/>
  <c r="AF97" i="93"/>
  <c r="AO97" i="93" s="1"/>
  <c r="W98" i="93"/>
  <c r="AG97" i="93"/>
  <c r="AP97" i="93" s="1"/>
  <c r="AS38" i="41"/>
  <c r="AL38" i="41"/>
  <c r="AU38" i="41" s="1"/>
  <c r="AS92" i="41"/>
  <c r="AL92" i="41"/>
  <c r="AU92" i="41" s="1"/>
  <c r="AS21" i="41"/>
  <c r="AL21" i="41"/>
  <c r="AU21" i="41" s="1"/>
  <c r="AS39" i="41"/>
  <c r="AL39" i="41"/>
  <c r="AU39" i="41" s="1"/>
  <c r="AS93" i="41"/>
  <c r="AL93" i="41"/>
  <c r="AU93" i="41" s="1"/>
  <c r="AS6" i="41"/>
  <c r="AL6" i="41"/>
  <c r="AU6" i="41" s="1"/>
  <c r="AS5" i="41"/>
  <c r="AL5" i="41"/>
  <c r="AU5" i="41" s="1"/>
  <c r="AK93" i="81"/>
  <c r="AT93" i="81" s="1"/>
  <c r="AK69" i="81"/>
  <c r="AT69" i="81" s="1"/>
  <c r="AK9" i="81"/>
  <c r="AT9" i="81" s="1"/>
  <c r="AS8" i="41"/>
  <c r="AS26" i="41"/>
  <c r="AL26" i="41"/>
  <c r="AU26" i="41" s="1"/>
  <c r="AS44" i="41"/>
  <c r="AL44" i="41"/>
  <c r="AU44" i="41" s="1"/>
  <c r="AS62" i="41"/>
  <c r="AL62" i="41"/>
  <c r="AU62" i="41" s="1"/>
  <c r="AS80" i="41"/>
  <c r="AL80" i="41"/>
  <c r="AU80" i="41" s="1"/>
  <c r="AS97" i="41"/>
  <c r="AL97" i="41"/>
  <c r="AU97" i="41" s="1"/>
  <c r="AS9" i="41"/>
  <c r="AL9" i="41"/>
  <c r="AU9" i="41" s="1"/>
  <c r="AS27" i="41"/>
  <c r="AL27" i="41"/>
  <c r="AU27" i="41" s="1"/>
  <c r="AS45" i="41"/>
  <c r="AL45" i="41"/>
  <c r="AU45" i="41" s="1"/>
  <c r="AS63" i="41"/>
  <c r="AL63" i="41"/>
  <c r="AU63" i="41" s="1"/>
  <c r="AS81" i="41"/>
  <c r="AL81" i="41"/>
  <c r="AU81" i="41" s="1"/>
  <c r="AS16" i="41"/>
  <c r="AL16" i="41"/>
  <c r="AU16" i="41" s="1"/>
  <c r="AS88" i="41"/>
  <c r="AL88" i="41"/>
  <c r="AU88" i="41" s="1"/>
  <c r="AS36" i="41"/>
  <c r="AL36" i="41"/>
  <c r="AU36" i="41" s="1"/>
  <c r="AS96" i="41"/>
  <c r="AL96" i="41"/>
  <c r="AU96" i="41" s="1"/>
  <c r="AS10" i="41"/>
  <c r="AL10" i="41"/>
  <c r="AU10" i="41" s="1"/>
  <c r="AS70" i="41"/>
  <c r="AL70" i="41"/>
  <c r="AU70" i="41" s="1"/>
  <c r="AH95" i="45"/>
  <c r="AQ95" i="45" s="1"/>
  <c r="AG97" i="37"/>
  <c r="AP97" i="37" s="1"/>
  <c r="AE97" i="37"/>
  <c r="W98" i="37"/>
  <c r="AF97" i="37"/>
  <c r="AO97" i="37" s="1"/>
  <c r="AL22" i="41"/>
  <c r="AU22" i="41" s="1"/>
  <c r="AS18" i="41"/>
  <c r="AL18" i="41"/>
  <c r="AU18" i="41" s="1"/>
  <c r="AS66" i="41"/>
  <c r="AL66" i="41"/>
  <c r="AU66" i="41" s="1"/>
  <c r="AI97" i="73"/>
  <c r="AN97" i="73"/>
  <c r="AJ96" i="81"/>
  <c r="AK96" i="81"/>
  <c r="AT96" i="81" s="1"/>
  <c r="AJ90" i="81"/>
  <c r="AK90" i="81"/>
  <c r="AT90" i="81" s="1"/>
  <c r="AJ84" i="81"/>
  <c r="AK84" i="81"/>
  <c r="AT84" i="81" s="1"/>
  <c r="AJ78" i="81"/>
  <c r="AK78" i="81"/>
  <c r="AT78" i="81" s="1"/>
  <c r="AJ72" i="81"/>
  <c r="AK72" i="81"/>
  <c r="AT72" i="81" s="1"/>
  <c r="AJ66" i="81"/>
  <c r="AK66" i="81"/>
  <c r="AT66" i="81" s="1"/>
  <c r="AJ60" i="81"/>
  <c r="AK48" i="81"/>
  <c r="AT48" i="81" s="1"/>
  <c r="AJ42" i="81"/>
  <c r="AK42" i="81"/>
  <c r="AT42" i="81" s="1"/>
  <c r="AJ36" i="81"/>
  <c r="AK36" i="81"/>
  <c r="AT36" i="81" s="1"/>
  <c r="AK30" i="81"/>
  <c r="AT30" i="81" s="1"/>
  <c r="AK24" i="81"/>
  <c r="AT24" i="81" s="1"/>
  <c r="AJ18" i="81"/>
  <c r="AK18" i="81"/>
  <c r="AT18" i="81" s="1"/>
  <c r="AF98" i="85"/>
  <c r="AO98" i="85" s="1"/>
  <c r="AO100" i="85" s="1"/>
  <c r="AE98" i="85"/>
  <c r="AG98" i="85"/>
  <c r="AP98" i="85" s="1"/>
  <c r="AP100" i="85" s="1"/>
  <c r="AC98" i="85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56" i="41"/>
  <c r="AL56" i="41"/>
  <c r="AU56" i="41" s="1"/>
  <c r="AS64" i="41"/>
  <c r="AL64" i="41"/>
  <c r="AU64" i="41" s="1"/>
  <c r="AS78" i="41"/>
  <c r="AL78" i="41"/>
  <c r="AU78" i="41" s="1"/>
  <c r="AS46" i="41"/>
  <c r="AL46" i="41"/>
  <c r="AU46" i="41" s="1"/>
  <c r="AK75" i="81"/>
  <c r="AT75" i="81" s="1"/>
  <c r="AJ75" i="81"/>
  <c r="AS32" i="41"/>
  <c r="AL32" i="41"/>
  <c r="AU32" i="41" s="1"/>
  <c r="AS86" i="41"/>
  <c r="AL86" i="41"/>
  <c r="AU86" i="41" s="1"/>
  <c r="AS51" i="41"/>
  <c r="AL51" i="41"/>
  <c r="AU51" i="41" s="1"/>
  <c r="AS40" i="41"/>
  <c r="AL40" i="41"/>
  <c r="AU40" i="41" s="1"/>
  <c r="AS60" i="41"/>
  <c r="AL60" i="41"/>
  <c r="AU60" i="41" s="1"/>
  <c r="AS34" i="41"/>
  <c r="AL34" i="41"/>
  <c r="AU34" i="41" s="1"/>
  <c r="AK89" i="81"/>
  <c r="AT89" i="81" s="1"/>
  <c r="AJ89" i="81"/>
  <c r="AK83" i="81"/>
  <c r="AT83" i="81" s="1"/>
  <c r="AJ83" i="81"/>
  <c r="AK65" i="81"/>
  <c r="AT65" i="81" s="1"/>
  <c r="AJ65" i="81"/>
  <c r="AJ59" i="81"/>
  <c r="AK59" i="81"/>
  <c r="AT59" i="81" s="1"/>
  <c r="AJ41" i="81"/>
  <c r="AK41" i="81"/>
  <c r="AT41" i="81" s="1"/>
  <c r="AK35" i="81"/>
  <c r="AT35" i="81" s="1"/>
  <c r="AJ35" i="81"/>
  <c r="AK29" i="81"/>
  <c r="AT29" i="81" s="1"/>
  <c r="AJ29" i="81"/>
  <c r="AJ23" i="81"/>
  <c r="AK23" i="81"/>
  <c r="AT23" i="81" s="1"/>
  <c r="AS7" i="41"/>
  <c r="AL7" i="41"/>
  <c r="AU7" i="41" s="1"/>
  <c r="AS25" i="41"/>
  <c r="AL25" i="41"/>
  <c r="AU25" i="41" s="1"/>
  <c r="AS43" i="41"/>
  <c r="AL43" i="41"/>
  <c r="AU43" i="41" s="1"/>
  <c r="AS61" i="41"/>
  <c r="AL61" i="41"/>
  <c r="AU61" i="41" s="1"/>
  <c r="AS79" i="41"/>
  <c r="AL79" i="41"/>
  <c r="AU79" i="41" s="1"/>
  <c r="AS94" i="41"/>
  <c r="AL94" i="41"/>
  <c r="AU94" i="41" s="1"/>
  <c r="AS82" i="41"/>
  <c r="AL82" i="41"/>
  <c r="AU82" i="41" s="1"/>
  <c r="AS30" i="41"/>
  <c r="AL30" i="41"/>
  <c r="AU30" i="41" s="1"/>
  <c r="AS90" i="41"/>
  <c r="AL90" i="41"/>
  <c r="AU90" i="41" s="1"/>
  <c r="AK38" i="81" l="1"/>
  <c r="AT38" i="81" s="1"/>
  <c r="AJ47" i="81"/>
  <c r="AL15" i="41"/>
  <c r="AU15" i="41" s="1"/>
  <c r="AK33" i="81"/>
  <c r="AT33" i="81" s="1"/>
  <c r="AJ30" i="81"/>
  <c r="AS30" i="81" s="1"/>
  <c r="AJ48" i="81"/>
  <c r="AL48" i="81" s="1"/>
  <c r="AU48" i="81" s="1"/>
  <c r="AJ61" i="81"/>
  <c r="AJ97" i="81"/>
  <c r="AJ56" i="81"/>
  <c r="AJ39" i="81"/>
  <c r="AJ52" i="81"/>
  <c r="AS52" i="81" s="1"/>
  <c r="AK31" i="81"/>
  <c r="AT31" i="81" s="1"/>
  <c r="AK49" i="81"/>
  <c r="AT49" i="81" s="1"/>
  <c r="AJ62" i="81"/>
  <c r="AJ80" i="81"/>
  <c r="AJ98" i="81"/>
  <c r="AS98" i="81" s="1"/>
  <c r="AJ69" i="81"/>
  <c r="AS69" i="81" s="1"/>
  <c r="AJ53" i="81"/>
  <c r="AL53" i="81" s="1"/>
  <c r="AU53" i="81" s="1"/>
  <c r="AJ71" i="81"/>
  <c r="AK94" i="81"/>
  <c r="AT94" i="81" s="1"/>
  <c r="AK51" i="81"/>
  <c r="AT51" i="81" s="1"/>
  <c r="AJ54" i="81"/>
  <c r="AL8" i="41"/>
  <c r="AU8" i="41" s="1"/>
  <c r="AJ93" i="81"/>
  <c r="AL93" i="81" s="1"/>
  <c r="AU93" i="81" s="1"/>
  <c r="AX22" i="85"/>
  <c r="S22" i="85" s="1"/>
  <c r="AC22" i="85" s="1"/>
  <c r="AB23" i="85" s="1"/>
  <c r="AJ8" i="81"/>
  <c r="AJ57" i="81"/>
  <c r="AK63" i="81"/>
  <c r="AT63" i="81" s="1"/>
  <c r="AX27" i="85"/>
  <c r="S27" i="85" s="1"/>
  <c r="AC27" i="85" s="1"/>
  <c r="AB28" i="85" s="1"/>
  <c r="AJ28" i="85" s="1"/>
  <c r="AX21" i="85"/>
  <c r="S21" i="85" s="1"/>
  <c r="AC21" i="85" s="1"/>
  <c r="AB22" i="85" s="1"/>
  <c r="AK22" i="85" s="1"/>
  <c r="AT22" i="85" s="1"/>
  <c r="AJ50" i="81"/>
  <c r="AX18" i="85"/>
  <c r="S18" i="85" s="1"/>
  <c r="AC18" i="85" s="1"/>
  <c r="AB19" i="85" s="1"/>
  <c r="AX16" i="85"/>
  <c r="S16" i="85" s="1"/>
  <c r="AC16" i="85" s="1"/>
  <c r="AB17" i="85" s="1"/>
  <c r="AJ16" i="81"/>
  <c r="AK25" i="81"/>
  <c r="AT25" i="81" s="1"/>
  <c r="AJ11" i="81"/>
  <c r="AS11" i="81" s="1"/>
  <c r="AJ24" i="81"/>
  <c r="AJ27" i="81"/>
  <c r="AJ17" i="81"/>
  <c r="AL17" i="81" s="1"/>
  <c r="AU17" i="81" s="1"/>
  <c r="AK12" i="81"/>
  <c r="AT12" i="81" s="1"/>
  <c r="AK28" i="81"/>
  <c r="AT28" i="81" s="1"/>
  <c r="AX12" i="85"/>
  <c r="S12" i="85" s="1"/>
  <c r="AC12" i="85" s="1"/>
  <c r="AB13" i="85" s="1"/>
  <c r="AK13" i="85" s="1"/>
  <c r="AT13" i="85" s="1"/>
  <c r="Z97" i="33"/>
  <c r="AX10" i="85"/>
  <c r="S10" i="85" s="1"/>
  <c r="AC10" i="85" s="1"/>
  <c r="AB11" i="85" s="1"/>
  <c r="Z98" i="73"/>
  <c r="AX9" i="85"/>
  <c r="S9" i="85" s="1"/>
  <c r="AC9" i="85" s="1"/>
  <c r="AB10" i="85" s="1"/>
  <c r="AX6" i="85"/>
  <c r="S6" i="85" s="1"/>
  <c r="AC6" i="85" s="1"/>
  <c r="AB7" i="85" s="1"/>
  <c r="AJ7" i="85" s="1"/>
  <c r="AX4" i="85"/>
  <c r="S4" i="85" s="1"/>
  <c r="AC4" i="85" s="1"/>
  <c r="AB5" i="85" s="1"/>
  <c r="AJ5" i="85" s="1"/>
  <c r="AK6" i="85"/>
  <c r="AT6" i="85" s="1"/>
  <c r="AS83" i="81"/>
  <c r="AL83" i="81"/>
  <c r="AU83" i="81" s="1"/>
  <c r="AS75" i="81"/>
  <c r="AL75" i="81"/>
  <c r="AU75" i="81" s="1"/>
  <c r="AS23" i="81"/>
  <c r="AL23" i="81"/>
  <c r="AU23" i="81" s="1"/>
  <c r="AS41" i="81"/>
  <c r="AL41" i="81"/>
  <c r="AU41" i="81" s="1"/>
  <c r="AS59" i="81"/>
  <c r="AL59" i="81"/>
  <c r="AU59" i="81" s="1"/>
  <c r="AS18" i="81"/>
  <c r="AL18" i="81"/>
  <c r="AU18" i="81" s="1"/>
  <c r="AS36" i="81"/>
  <c r="AL36" i="81"/>
  <c r="AU36" i="81" s="1"/>
  <c r="AS54" i="81"/>
  <c r="AL54" i="81"/>
  <c r="AU54" i="81" s="1"/>
  <c r="AS72" i="81"/>
  <c r="AL72" i="81"/>
  <c r="AU72" i="81" s="1"/>
  <c r="AS90" i="81"/>
  <c r="AL90" i="81"/>
  <c r="AU90" i="81" s="1"/>
  <c r="X98" i="37"/>
  <c r="Y98" i="37"/>
  <c r="AJ94" i="85"/>
  <c r="AK94" i="85"/>
  <c r="AT94" i="85" s="1"/>
  <c r="AJ89" i="85"/>
  <c r="AK89" i="85"/>
  <c r="AT89" i="85" s="1"/>
  <c r="AJ83" i="85"/>
  <c r="AK83" i="85"/>
  <c r="AT83" i="85" s="1"/>
  <c r="AJ77" i="85"/>
  <c r="AK77" i="85"/>
  <c r="AT77" i="85" s="1"/>
  <c r="AJ71" i="85"/>
  <c r="AK71" i="85"/>
  <c r="AT71" i="85" s="1"/>
  <c r="AJ65" i="85"/>
  <c r="AK65" i="85"/>
  <c r="AT65" i="85" s="1"/>
  <c r="AJ59" i="85"/>
  <c r="AK59" i="85"/>
  <c r="AT59" i="85" s="1"/>
  <c r="AJ53" i="85"/>
  <c r="AK53" i="85"/>
  <c r="AT53" i="85" s="1"/>
  <c r="AJ47" i="85"/>
  <c r="AK47" i="85"/>
  <c r="AT47" i="85" s="1"/>
  <c r="AJ41" i="85"/>
  <c r="AK41" i="85"/>
  <c r="AT41" i="85" s="1"/>
  <c r="AJ35" i="85"/>
  <c r="AK35" i="85"/>
  <c r="AT35" i="85" s="1"/>
  <c r="AJ29" i="85"/>
  <c r="AK29" i="85"/>
  <c r="AT29" i="85" s="1"/>
  <c r="AJ23" i="85"/>
  <c r="AK23" i="85"/>
  <c r="AT23" i="85" s="1"/>
  <c r="AK17" i="85"/>
  <c r="AT17" i="85" s="1"/>
  <c r="AK11" i="85"/>
  <c r="AT11" i="85" s="1"/>
  <c r="AS13" i="81"/>
  <c r="AL13" i="81"/>
  <c r="AU13" i="81" s="1"/>
  <c r="AS31" i="81"/>
  <c r="AS49" i="81"/>
  <c r="AL49" i="81"/>
  <c r="AU49" i="81" s="1"/>
  <c r="AS67" i="81"/>
  <c r="AL67" i="81"/>
  <c r="AU67" i="81" s="1"/>
  <c r="AS85" i="81"/>
  <c r="AL85" i="81"/>
  <c r="AU85" i="81" s="1"/>
  <c r="AH97" i="33"/>
  <c r="AQ97" i="33" s="1"/>
  <c r="AS26" i="81"/>
  <c r="AL26" i="81"/>
  <c r="AU26" i="81" s="1"/>
  <c r="AS44" i="81"/>
  <c r="AL44" i="81"/>
  <c r="AU44" i="81" s="1"/>
  <c r="AS62" i="81"/>
  <c r="AL62" i="81"/>
  <c r="AU62" i="81" s="1"/>
  <c r="AS80" i="81"/>
  <c r="AL80" i="81"/>
  <c r="AU80" i="81" s="1"/>
  <c r="AS27" i="81"/>
  <c r="AL27" i="81"/>
  <c r="AU27" i="81" s="1"/>
  <c r="AS87" i="81"/>
  <c r="AL87" i="81"/>
  <c r="AU87" i="81" s="1"/>
  <c r="AS16" i="81"/>
  <c r="AL16" i="81"/>
  <c r="AU16" i="81" s="1"/>
  <c r="AS34" i="81"/>
  <c r="AL34" i="81"/>
  <c r="AU34" i="81" s="1"/>
  <c r="AS70" i="81"/>
  <c r="AL70" i="81"/>
  <c r="AU70" i="81" s="1"/>
  <c r="AS88" i="81"/>
  <c r="AL88" i="81"/>
  <c r="AU88" i="81" s="1"/>
  <c r="AI96" i="25"/>
  <c r="AN96" i="25"/>
  <c r="AJ6" i="81"/>
  <c r="AS65" i="81"/>
  <c r="AL65" i="81"/>
  <c r="AU65" i="81" s="1"/>
  <c r="AI98" i="85"/>
  <c r="AN98" i="85"/>
  <c r="AN100" i="85" s="1"/>
  <c r="AJ95" i="85"/>
  <c r="AK95" i="85"/>
  <c r="AT95" i="85" s="1"/>
  <c r="AJ76" i="85"/>
  <c r="AK76" i="85"/>
  <c r="AT76" i="85" s="1"/>
  <c r="AJ58" i="85"/>
  <c r="AK58" i="85"/>
  <c r="AT58" i="85" s="1"/>
  <c r="AJ34" i="85"/>
  <c r="AK34" i="85"/>
  <c r="AT34" i="85" s="1"/>
  <c r="AK28" i="85"/>
  <c r="AT28" i="85" s="1"/>
  <c r="AJ10" i="85"/>
  <c r="AK10" i="85"/>
  <c r="AT10" i="85" s="1"/>
  <c r="AF97" i="33"/>
  <c r="AO97" i="33" s="1"/>
  <c r="W98" i="33"/>
  <c r="AG97" i="33"/>
  <c r="AP97" i="33" s="1"/>
  <c r="AE97" i="33"/>
  <c r="AS8" i="81"/>
  <c r="AL8" i="81"/>
  <c r="AU8" i="81" s="1"/>
  <c r="AL98" i="41"/>
  <c r="AU98" i="41" s="1"/>
  <c r="AR98" i="41"/>
  <c r="AR100" i="41" s="1"/>
  <c r="AS81" i="81"/>
  <c r="AL81" i="81"/>
  <c r="AU81" i="81" s="1"/>
  <c r="Y96" i="45"/>
  <c r="X96" i="45"/>
  <c r="AS33" i="81"/>
  <c r="AL33" i="81"/>
  <c r="AU33" i="81" s="1"/>
  <c r="AS24" i="81"/>
  <c r="AL24" i="81"/>
  <c r="AU24" i="81" s="1"/>
  <c r="AS42" i="81"/>
  <c r="AL42" i="81"/>
  <c r="AU42" i="81" s="1"/>
  <c r="AS60" i="81"/>
  <c r="AL60" i="81"/>
  <c r="AU60" i="81" s="1"/>
  <c r="AS78" i="81"/>
  <c r="AL78" i="81"/>
  <c r="AU78" i="81" s="1"/>
  <c r="AS96" i="81"/>
  <c r="AL96" i="81"/>
  <c r="AU96" i="81" s="1"/>
  <c r="AS9" i="81"/>
  <c r="AL9" i="81"/>
  <c r="AU9" i="81" s="1"/>
  <c r="AL98" i="81"/>
  <c r="AU98" i="81" s="1"/>
  <c r="AR98" i="81"/>
  <c r="AR100" i="81" s="1"/>
  <c r="AK93" i="85"/>
  <c r="AT93" i="85" s="1"/>
  <c r="AJ93" i="85"/>
  <c r="AK87" i="85"/>
  <c r="AT87" i="85" s="1"/>
  <c r="AJ87" i="85"/>
  <c r="AK81" i="85"/>
  <c r="AT81" i="85" s="1"/>
  <c r="AJ81" i="85"/>
  <c r="AK75" i="85"/>
  <c r="AT75" i="85" s="1"/>
  <c r="AJ75" i="85"/>
  <c r="AK69" i="85"/>
  <c r="AT69" i="85" s="1"/>
  <c r="AJ69" i="85"/>
  <c r="AK63" i="85"/>
  <c r="AT63" i="85" s="1"/>
  <c r="AJ63" i="85"/>
  <c r="AK57" i="85"/>
  <c r="AT57" i="85" s="1"/>
  <c r="AJ57" i="85"/>
  <c r="AK51" i="85"/>
  <c r="AT51" i="85" s="1"/>
  <c r="AJ51" i="85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K21" i="85"/>
  <c r="AT21" i="85" s="1"/>
  <c r="AX14" i="85"/>
  <c r="S14" i="85" s="1"/>
  <c r="AC14" i="85" s="1"/>
  <c r="AB15" i="85" s="1"/>
  <c r="AX8" i="85"/>
  <c r="S8" i="85" s="1"/>
  <c r="AC8" i="85" s="1"/>
  <c r="AB9" i="85" s="1"/>
  <c r="AX3" i="85"/>
  <c r="S3" i="85" s="1"/>
  <c r="AC3" i="85" s="1"/>
  <c r="AS19" i="81"/>
  <c r="AL19" i="81"/>
  <c r="AU19" i="81" s="1"/>
  <c r="AS37" i="81"/>
  <c r="AL37" i="81"/>
  <c r="AU37" i="81" s="1"/>
  <c r="AS55" i="81"/>
  <c r="AL55" i="81"/>
  <c r="AU55" i="81" s="1"/>
  <c r="AS73" i="81"/>
  <c r="AL73" i="81"/>
  <c r="AU73" i="81" s="1"/>
  <c r="AS91" i="81"/>
  <c r="AL91" i="81"/>
  <c r="AU91" i="81" s="1"/>
  <c r="AS32" i="81"/>
  <c r="AL32" i="81"/>
  <c r="AU32" i="81" s="1"/>
  <c r="AS50" i="81"/>
  <c r="AL50" i="81"/>
  <c r="AU50" i="81" s="1"/>
  <c r="AS68" i="81"/>
  <c r="AL68" i="81"/>
  <c r="AU68" i="81" s="1"/>
  <c r="AS86" i="81"/>
  <c r="AL86" i="81"/>
  <c r="AU86" i="81" s="1"/>
  <c r="AN91" i="89"/>
  <c r="AI91" i="89"/>
  <c r="AS5" i="81"/>
  <c r="AL5" i="81"/>
  <c r="AU5" i="81" s="1"/>
  <c r="AS4" i="41"/>
  <c r="AS100" i="41" s="1"/>
  <c r="AL4" i="41"/>
  <c r="AU4" i="41" s="1"/>
  <c r="AB4" i="81"/>
  <c r="AJ3" i="81"/>
  <c r="AS22" i="81"/>
  <c r="AL22" i="81"/>
  <c r="AU22" i="81" s="1"/>
  <c r="AS40" i="81"/>
  <c r="AL40" i="81"/>
  <c r="AU40" i="81" s="1"/>
  <c r="AS58" i="81"/>
  <c r="AL58" i="81"/>
  <c r="AU58" i="81" s="1"/>
  <c r="AS76" i="81"/>
  <c r="AL76" i="81"/>
  <c r="AU76" i="81" s="1"/>
  <c r="AS95" i="81"/>
  <c r="AL95" i="81"/>
  <c r="AU95" i="81" s="1"/>
  <c r="AH95" i="29"/>
  <c r="AQ95" i="29" s="1"/>
  <c r="AS47" i="81"/>
  <c r="AL47" i="81"/>
  <c r="AU47" i="81" s="1"/>
  <c r="AS89" i="81"/>
  <c r="AL89" i="81"/>
  <c r="AU89" i="81" s="1"/>
  <c r="AI97" i="37"/>
  <c r="AN97" i="37"/>
  <c r="AN97" i="93"/>
  <c r="AI97" i="93"/>
  <c r="AJ88" i="85"/>
  <c r="AK88" i="85"/>
  <c r="AT88" i="85" s="1"/>
  <c r="AJ70" i="85"/>
  <c r="AK70" i="85"/>
  <c r="AT70" i="85" s="1"/>
  <c r="AJ52" i="85"/>
  <c r="AK52" i="85"/>
  <c r="AT52" i="85" s="1"/>
  <c r="AJ40" i="85"/>
  <c r="AK40" i="85"/>
  <c r="AT40" i="85" s="1"/>
  <c r="AJ22" i="85"/>
  <c r="AS39" i="81"/>
  <c r="AL39" i="81"/>
  <c r="AU39" i="81" s="1"/>
  <c r="AR94" i="29"/>
  <c r="AS21" i="81"/>
  <c r="AL21" i="81"/>
  <c r="AU21" i="81" s="1"/>
  <c r="AS17" i="81"/>
  <c r="AS35" i="81"/>
  <c r="AL35" i="81"/>
  <c r="AU35" i="81" s="1"/>
  <c r="AS53" i="81"/>
  <c r="AS71" i="81"/>
  <c r="AL71" i="81"/>
  <c r="AU71" i="81" s="1"/>
  <c r="AJ98" i="85"/>
  <c r="AS98" i="85" s="1"/>
  <c r="AK98" i="85"/>
  <c r="AT98" i="85" s="1"/>
  <c r="AJ92" i="85"/>
  <c r="AK92" i="85"/>
  <c r="AT92" i="85" s="1"/>
  <c r="AJ86" i="85"/>
  <c r="AK86" i="85"/>
  <c r="AT86" i="85" s="1"/>
  <c r="AJ80" i="85"/>
  <c r="AK80" i="85"/>
  <c r="AT80" i="85" s="1"/>
  <c r="AJ74" i="85"/>
  <c r="AK74" i="85"/>
  <c r="AT74" i="85" s="1"/>
  <c r="AJ68" i="85"/>
  <c r="AK68" i="85"/>
  <c r="AT68" i="85" s="1"/>
  <c r="AJ62" i="85"/>
  <c r="AK62" i="85"/>
  <c r="AT62" i="85" s="1"/>
  <c r="AJ56" i="85"/>
  <c r="AK56" i="85"/>
  <c r="AT56" i="85" s="1"/>
  <c r="AJ50" i="85"/>
  <c r="AK50" i="85"/>
  <c r="AT50" i="85" s="1"/>
  <c r="AJ44" i="85"/>
  <c r="AK44" i="85"/>
  <c r="AT44" i="85" s="1"/>
  <c r="AJ38" i="85"/>
  <c r="AK38" i="85"/>
  <c r="AT38" i="85" s="1"/>
  <c r="AJ32" i="85"/>
  <c r="AK32" i="85"/>
  <c r="AT32" i="85" s="1"/>
  <c r="AJ26" i="85"/>
  <c r="AK26" i="85"/>
  <c r="AT26" i="85" s="1"/>
  <c r="AX19" i="85"/>
  <c r="S19" i="85" s="1"/>
  <c r="AC19" i="85" s="1"/>
  <c r="AB20" i="85" s="1"/>
  <c r="AX13" i="85"/>
  <c r="S13" i="85" s="1"/>
  <c r="AC13" i="85" s="1"/>
  <c r="AB14" i="85" s="1"/>
  <c r="AX7" i="85"/>
  <c r="S7" i="85" s="1"/>
  <c r="AC7" i="85" s="1"/>
  <c r="AB8" i="85" s="1"/>
  <c r="AS14" i="81"/>
  <c r="AL14" i="81"/>
  <c r="AU14" i="81" s="1"/>
  <c r="AS57" i="81"/>
  <c r="AL57" i="81"/>
  <c r="AU57" i="81" s="1"/>
  <c r="AH98" i="73"/>
  <c r="AQ98" i="73" s="1"/>
  <c r="AQ100" i="73" s="1"/>
  <c r="AZ3" i="73"/>
  <c r="AX3" i="73" s="1"/>
  <c r="S3" i="73" s="1"/>
  <c r="AC3" i="73" s="1"/>
  <c r="AX90" i="73"/>
  <c r="S90" i="73" s="1"/>
  <c r="AC90" i="73" s="1"/>
  <c r="AB91" i="73" s="1"/>
  <c r="AT100" i="41"/>
  <c r="AS10" i="81"/>
  <c r="AL10" i="81"/>
  <c r="AU10" i="81" s="1"/>
  <c r="Z95" i="29"/>
  <c r="AS77" i="81"/>
  <c r="AL77" i="81"/>
  <c r="AU77" i="81" s="1"/>
  <c r="AS45" i="81"/>
  <c r="AL45" i="81"/>
  <c r="AU45" i="81" s="1"/>
  <c r="AS29" i="81"/>
  <c r="AL29" i="81"/>
  <c r="AU29" i="81" s="1"/>
  <c r="AJ82" i="85"/>
  <c r="AK82" i="85"/>
  <c r="AT82" i="85" s="1"/>
  <c r="AJ64" i="85"/>
  <c r="AK64" i="85"/>
  <c r="AT64" i="85" s="1"/>
  <c r="AJ46" i="85"/>
  <c r="AK46" i="85"/>
  <c r="AT46" i="85" s="1"/>
  <c r="AJ16" i="85"/>
  <c r="AK16" i="85"/>
  <c r="AT16" i="85" s="1"/>
  <c r="AS94" i="81"/>
  <c r="AL94" i="81"/>
  <c r="AU94" i="81" s="1"/>
  <c r="AS51" i="81"/>
  <c r="AL51" i="81"/>
  <c r="AU51" i="81" s="1"/>
  <c r="AS12" i="81"/>
  <c r="AL12" i="81"/>
  <c r="AU12" i="81" s="1"/>
  <c r="AL30" i="81"/>
  <c r="AU30" i="81" s="1"/>
  <c r="AS48" i="81"/>
  <c r="AS66" i="81"/>
  <c r="AL66" i="81"/>
  <c r="AU66" i="81" s="1"/>
  <c r="AS84" i="81"/>
  <c r="AL84" i="81"/>
  <c r="AU84" i="81" s="1"/>
  <c r="AR97" i="73"/>
  <c r="AK96" i="85"/>
  <c r="AT96" i="85" s="1"/>
  <c r="AJ96" i="85"/>
  <c r="AJ91" i="85"/>
  <c r="AK91" i="85"/>
  <c r="AT91" i="85" s="1"/>
  <c r="AJ85" i="85"/>
  <c r="AK85" i="85"/>
  <c r="AT85" i="85" s="1"/>
  <c r="AJ79" i="85"/>
  <c r="AK79" i="85"/>
  <c r="AT79" i="85" s="1"/>
  <c r="AJ73" i="85"/>
  <c r="AK73" i="85"/>
  <c r="AT73" i="85" s="1"/>
  <c r="AJ67" i="85"/>
  <c r="AK67" i="85"/>
  <c r="AT67" i="85" s="1"/>
  <c r="AJ61" i="85"/>
  <c r="AK61" i="85"/>
  <c r="AT61" i="85" s="1"/>
  <c r="AJ55" i="85"/>
  <c r="AK55" i="85"/>
  <c r="AT55" i="85" s="1"/>
  <c r="AJ49" i="85"/>
  <c r="AK49" i="85"/>
  <c r="AT49" i="85" s="1"/>
  <c r="AJ43" i="85"/>
  <c r="AK43" i="85"/>
  <c r="AT43" i="85" s="1"/>
  <c r="AJ37" i="85"/>
  <c r="AK37" i="85"/>
  <c r="AT37" i="85" s="1"/>
  <c r="AJ31" i="85"/>
  <c r="AK31" i="85"/>
  <c r="AT31" i="85" s="1"/>
  <c r="AJ25" i="85"/>
  <c r="AK25" i="85"/>
  <c r="AT25" i="85" s="1"/>
  <c r="AK19" i="85"/>
  <c r="AT19" i="85" s="1"/>
  <c r="AJ13" i="85"/>
  <c r="AJ7" i="81"/>
  <c r="AK7" i="81"/>
  <c r="AT7" i="81" s="1"/>
  <c r="AS25" i="81"/>
  <c r="AS43" i="81"/>
  <c r="AL43" i="81"/>
  <c r="AU43" i="81" s="1"/>
  <c r="AS61" i="81"/>
  <c r="AL61" i="81"/>
  <c r="AU61" i="81" s="1"/>
  <c r="AS79" i="81"/>
  <c r="AL79" i="81"/>
  <c r="AU79" i="81" s="1"/>
  <c r="AS97" i="81"/>
  <c r="AL97" i="81"/>
  <c r="AU97" i="81" s="1"/>
  <c r="Y92" i="89"/>
  <c r="X92" i="89"/>
  <c r="Z92" i="89" s="1"/>
  <c r="AS15" i="81"/>
  <c r="AL15" i="81"/>
  <c r="AU15" i="81" s="1"/>
  <c r="AF98" i="73"/>
  <c r="AO98" i="73" s="1"/>
  <c r="AO100" i="73" s="1"/>
  <c r="AE98" i="73"/>
  <c r="AG98" i="73"/>
  <c r="AP98" i="73" s="1"/>
  <c r="AP100" i="73" s="1"/>
  <c r="AC98" i="73"/>
  <c r="AS28" i="81"/>
  <c r="AS46" i="81"/>
  <c r="AL46" i="81"/>
  <c r="AU46" i="81" s="1"/>
  <c r="AS64" i="81"/>
  <c r="AL64" i="81"/>
  <c r="AU64" i="81" s="1"/>
  <c r="AS82" i="81"/>
  <c r="AL82" i="81"/>
  <c r="AU82" i="81" s="1"/>
  <c r="Y97" i="25"/>
  <c r="X97" i="25"/>
  <c r="AN95" i="45"/>
  <c r="AI95" i="45"/>
  <c r="AS93" i="81"/>
  <c r="X98" i="93"/>
  <c r="Y98" i="93"/>
  <c r="AJ97" i="85"/>
  <c r="AK97" i="85"/>
  <c r="AT97" i="85" s="1"/>
  <c r="AK90" i="85"/>
  <c r="AT90" i="85" s="1"/>
  <c r="AJ90" i="85"/>
  <c r="AK84" i="85"/>
  <c r="AT84" i="85" s="1"/>
  <c r="AJ84" i="85"/>
  <c r="AK78" i="85"/>
  <c r="AT78" i="85" s="1"/>
  <c r="AJ78" i="85"/>
  <c r="AK72" i="85"/>
  <c r="AT72" i="85" s="1"/>
  <c r="AJ72" i="85"/>
  <c r="AK66" i="85"/>
  <c r="AT66" i="85" s="1"/>
  <c r="AJ66" i="85"/>
  <c r="AK60" i="85"/>
  <c r="AT60" i="85" s="1"/>
  <c r="AJ60" i="85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X17" i="85"/>
  <c r="S17" i="85" s="1"/>
  <c r="AC17" i="85" s="1"/>
  <c r="AB18" i="85" s="1"/>
  <c r="AX11" i="85"/>
  <c r="S11" i="85" s="1"/>
  <c r="AC11" i="85" s="1"/>
  <c r="AB12" i="85" s="1"/>
  <c r="AS20" i="81"/>
  <c r="AL20" i="81"/>
  <c r="AU20" i="81" s="1"/>
  <c r="AS38" i="81"/>
  <c r="AL38" i="81"/>
  <c r="AU38" i="81" s="1"/>
  <c r="AS56" i="81"/>
  <c r="AL56" i="81"/>
  <c r="AU56" i="81" s="1"/>
  <c r="AS74" i="81"/>
  <c r="AL74" i="81"/>
  <c r="AU74" i="81" s="1"/>
  <c r="AS92" i="81"/>
  <c r="AL92" i="81"/>
  <c r="AU92" i="81" s="1"/>
  <c r="AU100" i="41"/>
  <c r="C11" i="41" s="1"/>
  <c r="AR96" i="33"/>
  <c r="AS63" i="81"/>
  <c r="AL63" i="81"/>
  <c r="AU63" i="81" s="1"/>
  <c r="AK7" i="85" l="1"/>
  <c r="AT7" i="85" s="1"/>
  <c r="AK5" i="85"/>
  <c r="AT5" i="85" s="1"/>
  <c r="AJ21" i="85"/>
  <c r="AL11" i="81"/>
  <c r="AU11" i="81" s="1"/>
  <c r="AL69" i="81"/>
  <c r="AU69" i="81" s="1"/>
  <c r="AL52" i="81"/>
  <c r="AU52" i="81" s="1"/>
  <c r="AL28" i="81"/>
  <c r="AU28" i="81" s="1"/>
  <c r="AL25" i="81"/>
  <c r="AU25" i="81" s="1"/>
  <c r="AJ27" i="85"/>
  <c r="AL31" i="81"/>
  <c r="AU31" i="81" s="1"/>
  <c r="AX84" i="73"/>
  <c r="S84" i="73" s="1"/>
  <c r="AC84" i="73" s="1"/>
  <c r="AB85" i="73" s="1"/>
  <c r="AX78" i="73"/>
  <c r="S78" i="73" s="1"/>
  <c r="AC78" i="73" s="1"/>
  <c r="AB79" i="73" s="1"/>
  <c r="AJ79" i="73" s="1"/>
  <c r="AX72" i="73"/>
  <c r="S72" i="73" s="1"/>
  <c r="AC72" i="73" s="1"/>
  <c r="AB73" i="73" s="1"/>
  <c r="AX60" i="73"/>
  <c r="S60" i="73" s="1"/>
  <c r="AC60" i="73" s="1"/>
  <c r="AB61" i="73" s="1"/>
  <c r="AX93" i="73"/>
  <c r="S93" i="73" s="1"/>
  <c r="AC93" i="73" s="1"/>
  <c r="AB94" i="73" s="1"/>
  <c r="AX54" i="73"/>
  <c r="S54" i="73" s="1"/>
  <c r="AC54" i="73" s="1"/>
  <c r="AB55" i="73" s="1"/>
  <c r="AX48" i="73"/>
  <c r="S48" i="73" s="1"/>
  <c r="AC48" i="73" s="1"/>
  <c r="AB49" i="73" s="1"/>
  <c r="AX42" i="73"/>
  <c r="S42" i="73" s="1"/>
  <c r="AC42" i="73" s="1"/>
  <c r="AB43" i="73" s="1"/>
  <c r="AJ43" i="73" s="1"/>
  <c r="AX36" i="73"/>
  <c r="S36" i="73" s="1"/>
  <c r="AC36" i="73" s="1"/>
  <c r="AB37" i="73" s="1"/>
  <c r="AX66" i="73"/>
  <c r="S66" i="73" s="1"/>
  <c r="AC66" i="73" s="1"/>
  <c r="AB67" i="73" s="1"/>
  <c r="AX30" i="73"/>
  <c r="S30" i="73" s="1"/>
  <c r="AC30" i="73" s="1"/>
  <c r="AB31" i="73" s="1"/>
  <c r="AX95" i="73"/>
  <c r="S95" i="73" s="1"/>
  <c r="AC95" i="73" s="1"/>
  <c r="AB96" i="73" s="1"/>
  <c r="AX89" i="73"/>
  <c r="S89" i="73" s="1"/>
  <c r="AC89" i="73" s="1"/>
  <c r="AB90" i="73" s="1"/>
  <c r="AX83" i="73"/>
  <c r="S83" i="73" s="1"/>
  <c r="AC83" i="73" s="1"/>
  <c r="AB84" i="73" s="1"/>
  <c r="AK84" i="73" s="1"/>
  <c r="AT84" i="73" s="1"/>
  <c r="AX77" i="73"/>
  <c r="S77" i="73" s="1"/>
  <c r="AC77" i="73" s="1"/>
  <c r="AB78" i="73" s="1"/>
  <c r="AX71" i="73"/>
  <c r="S71" i="73" s="1"/>
  <c r="AC71" i="73" s="1"/>
  <c r="AB72" i="73" s="1"/>
  <c r="AX65" i="73"/>
  <c r="S65" i="73" s="1"/>
  <c r="AC65" i="73" s="1"/>
  <c r="AB66" i="73" s="1"/>
  <c r="AX59" i="73"/>
  <c r="S59" i="73" s="1"/>
  <c r="AC59" i="73" s="1"/>
  <c r="AB60" i="73" s="1"/>
  <c r="AX53" i="73"/>
  <c r="S53" i="73" s="1"/>
  <c r="AC53" i="73" s="1"/>
  <c r="AB54" i="73" s="1"/>
  <c r="AX47" i="73"/>
  <c r="S47" i="73" s="1"/>
  <c r="AC47" i="73" s="1"/>
  <c r="AB48" i="73" s="1"/>
  <c r="AK48" i="73" s="1"/>
  <c r="AT48" i="73" s="1"/>
  <c r="AX41" i="73"/>
  <c r="S41" i="73" s="1"/>
  <c r="AC41" i="73" s="1"/>
  <c r="AB42" i="73" s="1"/>
  <c r="AX35" i="73"/>
  <c r="S35" i="73" s="1"/>
  <c r="AC35" i="73" s="1"/>
  <c r="AB36" i="73" s="1"/>
  <c r="AX29" i="73"/>
  <c r="S29" i="73" s="1"/>
  <c r="AC29" i="73" s="1"/>
  <c r="AB30" i="73" s="1"/>
  <c r="AX94" i="73"/>
  <c r="S94" i="73" s="1"/>
  <c r="AC94" i="73" s="1"/>
  <c r="AB95" i="73" s="1"/>
  <c r="AX88" i="73"/>
  <c r="S88" i="73" s="1"/>
  <c r="AC88" i="73" s="1"/>
  <c r="AB89" i="73" s="1"/>
  <c r="AX82" i="73"/>
  <c r="S82" i="73" s="1"/>
  <c r="AC82" i="73" s="1"/>
  <c r="AB83" i="73" s="1"/>
  <c r="AJ83" i="73" s="1"/>
  <c r="AX76" i="73"/>
  <c r="S76" i="73" s="1"/>
  <c r="AC76" i="73" s="1"/>
  <c r="AB77" i="73" s="1"/>
  <c r="AX70" i="73"/>
  <c r="S70" i="73" s="1"/>
  <c r="AC70" i="73" s="1"/>
  <c r="AB71" i="73" s="1"/>
  <c r="AX64" i="73"/>
  <c r="S64" i="73" s="1"/>
  <c r="AC64" i="73" s="1"/>
  <c r="AB65" i="73" s="1"/>
  <c r="AX58" i="73"/>
  <c r="S58" i="73" s="1"/>
  <c r="AC58" i="73" s="1"/>
  <c r="AB59" i="73" s="1"/>
  <c r="AX52" i="73"/>
  <c r="S52" i="73" s="1"/>
  <c r="AC52" i="73" s="1"/>
  <c r="AB53" i="73" s="1"/>
  <c r="AX46" i="73"/>
  <c r="S46" i="73" s="1"/>
  <c r="AC46" i="73" s="1"/>
  <c r="AB47" i="73" s="1"/>
  <c r="AJ47" i="73" s="1"/>
  <c r="AX40" i="73"/>
  <c r="S40" i="73" s="1"/>
  <c r="AC40" i="73" s="1"/>
  <c r="AB41" i="73" s="1"/>
  <c r="AX34" i="73"/>
  <c r="S34" i="73" s="1"/>
  <c r="AC34" i="73" s="1"/>
  <c r="AB35" i="73" s="1"/>
  <c r="AX28" i="73"/>
  <c r="S28" i="73" s="1"/>
  <c r="AC28" i="73" s="1"/>
  <c r="AB29" i="73" s="1"/>
  <c r="AX96" i="73"/>
  <c r="S96" i="73" s="1"/>
  <c r="AC96" i="73" s="1"/>
  <c r="AB97" i="73" s="1"/>
  <c r="AX87" i="73"/>
  <c r="S87" i="73" s="1"/>
  <c r="AC87" i="73" s="1"/>
  <c r="AB88" i="73" s="1"/>
  <c r="AX81" i="73"/>
  <c r="S81" i="73" s="1"/>
  <c r="AC81" i="73" s="1"/>
  <c r="AB82" i="73" s="1"/>
  <c r="AK82" i="73" s="1"/>
  <c r="AT82" i="73" s="1"/>
  <c r="AX75" i="73"/>
  <c r="S75" i="73" s="1"/>
  <c r="AC75" i="73" s="1"/>
  <c r="AB76" i="73" s="1"/>
  <c r="AX69" i="73"/>
  <c r="S69" i="73" s="1"/>
  <c r="AC69" i="73" s="1"/>
  <c r="AB70" i="73" s="1"/>
  <c r="AX63" i="73"/>
  <c r="S63" i="73" s="1"/>
  <c r="AC63" i="73" s="1"/>
  <c r="AB64" i="73" s="1"/>
  <c r="AX57" i="73"/>
  <c r="S57" i="73" s="1"/>
  <c r="AC57" i="73" s="1"/>
  <c r="AB58" i="73" s="1"/>
  <c r="AX51" i="73"/>
  <c r="S51" i="73" s="1"/>
  <c r="AC51" i="73" s="1"/>
  <c r="AB52" i="73" s="1"/>
  <c r="AX45" i="73"/>
  <c r="S45" i="73" s="1"/>
  <c r="AC45" i="73" s="1"/>
  <c r="AB46" i="73" s="1"/>
  <c r="AJ46" i="73" s="1"/>
  <c r="AX39" i="73"/>
  <c r="S39" i="73" s="1"/>
  <c r="AC39" i="73" s="1"/>
  <c r="AB40" i="73" s="1"/>
  <c r="AX33" i="73"/>
  <c r="S33" i="73" s="1"/>
  <c r="AC33" i="73" s="1"/>
  <c r="AB34" i="73" s="1"/>
  <c r="AX27" i="73"/>
  <c r="S27" i="73" s="1"/>
  <c r="AC27" i="73" s="1"/>
  <c r="AB28" i="73" s="1"/>
  <c r="AX92" i="73"/>
  <c r="S92" i="73" s="1"/>
  <c r="AC92" i="73" s="1"/>
  <c r="AB93" i="73" s="1"/>
  <c r="AX86" i="73"/>
  <c r="S86" i="73" s="1"/>
  <c r="AC86" i="73" s="1"/>
  <c r="AB87" i="73" s="1"/>
  <c r="AX80" i="73"/>
  <c r="S80" i="73" s="1"/>
  <c r="AC80" i="73" s="1"/>
  <c r="AB81" i="73" s="1"/>
  <c r="AJ81" i="73" s="1"/>
  <c r="AX74" i="73"/>
  <c r="S74" i="73" s="1"/>
  <c r="AC74" i="73" s="1"/>
  <c r="AB75" i="73" s="1"/>
  <c r="AX68" i="73"/>
  <c r="S68" i="73" s="1"/>
  <c r="AC68" i="73" s="1"/>
  <c r="AB69" i="73" s="1"/>
  <c r="AX62" i="73"/>
  <c r="S62" i="73" s="1"/>
  <c r="AC62" i="73" s="1"/>
  <c r="AB63" i="73" s="1"/>
  <c r="AX56" i="73"/>
  <c r="S56" i="73" s="1"/>
  <c r="AC56" i="73" s="1"/>
  <c r="AB57" i="73" s="1"/>
  <c r="AX50" i="73"/>
  <c r="S50" i="73" s="1"/>
  <c r="AC50" i="73" s="1"/>
  <c r="AB51" i="73" s="1"/>
  <c r="AX44" i="73"/>
  <c r="S44" i="73" s="1"/>
  <c r="AC44" i="73" s="1"/>
  <c r="AB45" i="73" s="1"/>
  <c r="AJ45" i="73" s="1"/>
  <c r="AX38" i="73"/>
  <c r="S38" i="73" s="1"/>
  <c r="AC38" i="73" s="1"/>
  <c r="AB39" i="73" s="1"/>
  <c r="AX32" i="73"/>
  <c r="S32" i="73" s="1"/>
  <c r="AC32" i="73" s="1"/>
  <c r="AB33" i="73" s="1"/>
  <c r="AX22" i="73"/>
  <c r="S22" i="73" s="1"/>
  <c r="AC22" i="73" s="1"/>
  <c r="AB23" i="73" s="1"/>
  <c r="AX97" i="73"/>
  <c r="S97" i="73" s="1"/>
  <c r="AC97" i="73" s="1"/>
  <c r="AB98" i="73" s="1"/>
  <c r="AX91" i="73"/>
  <c r="S91" i="73" s="1"/>
  <c r="AC91" i="73" s="1"/>
  <c r="AB92" i="73" s="1"/>
  <c r="AX85" i="73"/>
  <c r="S85" i="73" s="1"/>
  <c r="AC85" i="73" s="1"/>
  <c r="AB86" i="73" s="1"/>
  <c r="AJ86" i="73" s="1"/>
  <c r="AX79" i="73"/>
  <c r="S79" i="73" s="1"/>
  <c r="AC79" i="73" s="1"/>
  <c r="AB80" i="73" s="1"/>
  <c r="AX73" i="73"/>
  <c r="S73" i="73" s="1"/>
  <c r="AC73" i="73" s="1"/>
  <c r="AB74" i="73" s="1"/>
  <c r="AX67" i="73"/>
  <c r="S67" i="73" s="1"/>
  <c r="AC67" i="73" s="1"/>
  <c r="AB68" i="73" s="1"/>
  <c r="AX61" i="73"/>
  <c r="S61" i="73" s="1"/>
  <c r="AC61" i="73" s="1"/>
  <c r="AB62" i="73" s="1"/>
  <c r="AX55" i="73"/>
  <c r="S55" i="73" s="1"/>
  <c r="AC55" i="73" s="1"/>
  <c r="AB56" i="73" s="1"/>
  <c r="AX49" i="73"/>
  <c r="S49" i="73" s="1"/>
  <c r="AC49" i="73" s="1"/>
  <c r="AB50" i="73" s="1"/>
  <c r="AJ50" i="73" s="1"/>
  <c r="AX43" i="73"/>
  <c r="S43" i="73" s="1"/>
  <c r="AC43" i="73" s="1"/>
  <c r="AB44" i="73" s="1"/>
  <c r="AX37" i="73"/>
  <c r="S37" i="73" s="1"/>
  <c r="AC37" i="73" s="1"/>
  <c r="AB38" i="73" s="1"/>
  <c r="AX31" i="73"/>
  <c r="S31" i="73" s="1"/>
  <c r="AC31" i="73" s="1"/>
  <c r="AB32" i="73" s="1"/>
  <c r="AX20" i="73"/>
  <c r="S20" i="73" s="1"/>
  <c r="AC20" i="73" s="1"/>
  <c r="AB21" i="73" s="1"/>
  <c r="Z98" i="37"/>
  <c r="AX26" i="73"/>
  <c r="S26" i="73" s="1"/>
  <c r="AC26" i="73" s="1"/>
  <c r="AB27" i="73" s="1"/>
  <c r="AJ27" i="73" s="1"/>
  <c r="AX19" i="73"/>
  <c r="S19" i="73" s="1"/>
  <c r="AC19" i="73" s="1"/>
  <c r="AB20" i="73" s="1"/>
  <c r="Z97" i="25"/>
  <c r="AX25" i="73"/>
  <c r="S25" i="73" s="1"/>
  <c r="AC25" i="73" s="1"/>
  <c r="AB26" i="73" s="1"/>
  <c r="AX17" i="73"/>
  <c r="S17" i="73" s="1"/>
  <c r="AC17" i="73" s="1"/>
  <c r="AB18" i="73" s="1"/>
  <c r="AJ6" i="85"/>
  <c r="AX24" i="73"/>
  <c r="S24" i="73" s="1"/>
  <c r="AC24" i="73" s="1"/>
  <c r="AB25" i="73" s="1"/>
  <c r="AJ25" i="73" s="1"/>
  <c r="AX16" i="73"/>
  <c r="S16" i="73" s="1"/>
  <c r="AC16" i="73" s="1"/>
  <c r="AB17" i="73" s="1"/>
  <c r="AX23" i="73"/>
  <c r="S23" i="73" s="1"/>
  <c r="AC23" i="73" s="1"/>
  <c r="AB24" i="73" s="1"/>
  <c r="AX15" i="73"/>
  <c r="S15" i="73" s="1"/>
  <c r="AC15" i="73" s="1"/>
  <c r="AB16" i="73" s="1"/>
  <c r="AX21" i="73"/>
  <c r="S21" i="73" s="1"/>
  <c r="AC21" i="73" s="1"/>
  <c r="AB22" i="73" s="1"/>
  <c r="AX14" i="73"/>
  <c r="S14" i="73" s="1"/>
  <c r="AC14" i="73" s="1"/>
  <c r="AB15" i="73" s="1"/>
  <c r="AX13" i="73"/>
  <c r="S13" i="73" s="1"/>
  <c r="AC13" i="73" s="1"/>
  <c r="AB14" i="73" s="1"/>
  <c r="AJ14" i="73" s="1"/>
  <c r="AX11" i="73"/>
  <c r="S11" i="73" s="1"/>
  <c r="AC11" i="73" s="1"/>
  <c r="AB12" i="73" s="1"/>
  <c r="AX10" i="73"/>
  <c r="S10" i="73" s="1"/>
  <c r="AC10" i="73" s="1"/>
  <c r="AB11" i="73" s="1"/>
  <c r="AX9" i="73"/>
  <c r="S9" i="73" s="1"/>
  <c r="AC9" i="73" s="1"/>
  <c r="AB10" i="73" s="1"/>
  <c r="AX8" i="73"/>
  <c r="S8" i="73" s="1"/>
  <c r="AC8" i="73" s="1"/>
  <c r="AB9" i="73" s="1"/>
  <c r="AX7" i="73"/>
  <c r="S7" i="73" s="1"/>
  <c r="AC7" i="73" s="1"/>
  <c r="AB8" i="73" s="1"/>
  <c r="AJ8" i="73" s="1"/>
  <c r="Z96" i="45"/>
  <c r="AG96" i="45" s="1"/>
  <c r="AP96" i="45" s="1"/>
  <c r="AX18" i="73"/>
  <c r="S18" i="73" s="1"/>
  <c r="AC18" i="73" s="1"/>
  <c r="AB19" i="73" s="1"/>
  <c r="AX12" i="73"/>
  <c r="S12" i="73" s="1"/>
  <c r="AC12" i="73" s="1"/>
  <c r="AB13" i="73" s="1"/>
  <c r="AX6" i="73"/>
  <c r="S6" i="73" s="1"/>
  <c r="AC6" i="73" s="1"/>
  <c r="AB7" i="73" s="1"/>
  <c r="AX5" i="73"/>
  <c r="S5" i="73" s="1"/>
  <c r="AC5" i="73" s="1"/>
  <c r="AB6" i="73" s="1"/>
  <c r="AB4" i="73"/>
  <c r="AJ3" i="73"/>
  <c r="AF92" i="89"/>
  <c r="AO92" i="89" s="1"/>
  <c r="AG92" i="89"/>
  <c r="AP92" i="89" s="1"/>
  <c r="AE92" i="89"/>
  <c r="W93" i="89"/>
  <c r="W97" i="45"/>
  <c r="AS30" i="85"/>
  <c r="AL30" i="85"/>
  <c r="AU30" i="85" s="1"/>
  <c r="AS31" i="85"/>
  <c r="AL31" i="85"/>
  <c r="AU31" i="85" s="1"/>
  <c r="AJ94" i="73"/>
  <c r="AK94" i="73"/>
  <c r="AT94" i="73" s="1"/>
  <c r="AJ67" i="73"/>
  <c r="AK67" i="73"/>
  <c r="AT67" i="73" s="1"/>
  <c r="AE97" i="25"/>
  <c r="W98" i="25"/>
  <c r="AG97" i="25"/>
  <c r="AP97" i="25" s="1"/>
  <c r="AF97" i="25"/>
  <c r="AO97" i="25" s="1"/>
  <c r="AS96" i="85"/>
  <c r="AL96" i="85"/>
  <c r="AU96" i="85" s="1"/>
  <c r="AJ88" i="73"/>
  <c r="AK88" i="73"/>
  <c r="AT88" i="73" s="1"/>
  <c r="AJ70" i="73"/>
  <c r="AK70" i="73"/>
  <c r="AT70" i="73" s="1"/>
  <c r="AJ40" i="73"/>
  <c r="AK40" i="73"/>
  <c r="AT40" i="73" s="1"/>
  <c r="AS97" i="85"/>
  <c r="AL97" i="85"/>
  <c r="AU97" i="85" s="1"/>
  <c r="AR95" i="45"/>
  <c r="AJ98" i="73"/>
  <c r="AS98" i="73" s="1"/>
  <c r="AK98" i="73"/>
  <c r="AT98" i="73" s="1"/>
  <c r="AJ92" i="73"/>
  <c r="AK92" i="73"/>
  <c r="AT92" i="73" s="1"/>
  <c r="AK86" i="73"/>
  <c r="AT86" i="73" s="1"/>
  <c r="AK80" i="73"/>
  <c r="AT80" i="73" s="1"/>
  <c r="AJ74" i="73"/>
  <c r="AK74" i="73"/>
  <c r="AT74" i="73" s="1"/>
  <c r="AJ68" i="73"/>
  <c r="AK68" i="73"/>
  <c r="AT68" i="73" s="1"/>
  <c r="AJ62" i="73"/>
  <c r="AK62" i="73"/>
  <c r="AT62" i="73" s="1"/>
  <c r="AJ56" i="73"/>
  <c r="AK56" i="73"/>
  <c r="AT56" i="73" s="1"/>
  <c r="AK50" i="73"/>
  <c r="AT50" i="73" s="1"/>
  <c r="AK44" i="73"/>
  <c r="AT44" i="73" s="1"/>
  <c r="AJ38" i="73"/>
  <c r="AK38" i="73"/>
  <c r="AT38" i="73" s="1"/>
  <c r="AJ32" i="73"/>
  <c r="AK32" i="73"/>
  <c r="AT32" i="73" s="1"/>
  <c r="AK26" i="73"/>
  <c r="AT26" i="73" s="1"/>
  <c r="AJ20" i="73"/>
  <c r="AK20" i="73"/>
  <c r="AT20" i="73" s="1"/>
  <c r="AK14" i="73"/>
  <c r="AT14" i="73" s="1"/>
  <c r="AK8" i="73"/>
  <c r="AT8" i="73" s="1"/>
  <c r="AJ14" i="85"/>
  <c r="AK14" i="85"/>
  <c r="AT14" i="85" s="1"/>
  <c r="AR97" i="93"/>
  <c r="AJ4" i="81"/>
  <c r="AK4" i="81"/>
  <c r="AT4" i="81" s="1"/>
  <c r="AT100" i="81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H96" i="45"/>
  <c r="AQ96" i="45" s="1"/>
  <c r="AS6" i="81"/>
  <c r="AL6" i="81"/>
  <c r="AU6" i="81" s="1"/>
  <c r="AJ11" i="85"/>
  <c r="AS29" i="85"/>
  <c r="AL29" i="85"/>
  <c r="AU29" i="85" s="1"/>
  <c r="AS47" i="85"/>
  <c r="AL47" i="85"/>
  <c r="AU47" i="85" s="1"/>
  <c r="AS65" i="85"/>
  <c r="AL65" i="85"/>
  <c r="AU65" i="85" s="1"/>
  <c r="AS83" i="85"/>
  <c r="AL83" i="85"/>
  <c r="AU83" i="85" s="1"/>
  <c r="AH98" i="37"/>
  <c r="AQ98" i="37" s="1"/>
  <c r="AQ100" i="37" s="1"/>
  <c r="AZ3" i="37"/>
  <c r="AX5" i="37" s="1"/>
  <c r="S5" i="37" s="1"/>
  <c r="AC5" i="37" s="1"/>
  <c r="AB6" i="37" s="1"/>
  <c r="AX15" i="37"/>
  <c r="S15" i="37" s="1"/>
  <c r="AC15" i="37" s="1"/>
  <c r="AB16" i="37" s="1"/>
  <c r="AX25" i="37"/>
  <c r="S25" i="37" s="1"/>
  <c r="AC25" i="37" s="1"/>
  <c r="AB26" i="37" s="1"/>
  <c r="AX26" i="37"/>
  <c r="S26" i="37" s="1"/>
  <c r="AC26" i="37" s="1"/>
  <c r="AB27" i="37" s="1"/>
  <c r="AX28" i="37"/>
  <c r="S28" i="37" s="1"/>
  <c r="AC28" i="37" s="1"/>
  <c r="AB29" i="37" s="1"/>
  <c r="AX29" i="37"/>
  <c r="S29" i="37" s="1"/>
  <c r="AC29" i="37" s="1"/>
  <c r="AB30" i="37" s="1"/>
  <c r="AX31" i="37"/>
  <c r="S31" i="37" s="1"/>
  <c r="AC31" i="37" s="1"/>
  <c r="AB32" i="37" s="1"/>
  <c r="AX32" i="37"/>
  <c r="S32" i="37" s="1"/>
  <c r="AC32" i="37" s="1"/>
  <c r="AB33" i="37" s="1"/>
  <c r="AX34" i="37"/>
  <c r="S34" i="37" s="1"/>
  <c r="AC34" i="37" s="1"/>
  <c r="AB35" i="37" s="1"/>
  <c r="AX35" i="37"/>
  <c r="S35" i="37" s="1"/>
  <c r="AC35" i="37" s="1"/>
  <c r="AB36" i="37" s="1"/>
  <c r="AX37" i="37"/>
  <c r="S37" i="37" s="1"/>
  <c r="AC37" i="37" s="1"/>
  <c r="AB38" i="37" s="1"/>
  <c r="AX38" i="37"/>
  <c r="S38" i="37" s="1"/>
  <c r="AC38" i="37" s="1"/>
  <c r="AB39" i="37" s="1"/>
  <c r="AX40" i="37"/>
  <c r="S40" i="37" s="1"/>
  <c r="AC40" i="37" s="1"/>
  <c r="AB41" i="37" s="1"/>
  <c r="AX41" i="37"/>
  <c r="S41" i="37" s="1"/>
  <c r="AC41" i="37" s="1"/>
  <c r="AB42" i="37" s="1"/>
  <c r="AX43" i="37"/>
  <c r="S43" i="37" s="1"/>
  <c r="AC43" i="37" s="1"/>
  <c r="AB44" i="37" s="1"/>
  <c r="AX44" i="37"/>
  <c r="S44" i="37" s="1"/>
  <c r="AC44" i="37" s="1"/>
  <c r="AB45" i="37" s="1"/>
  <c r="AX45" i="37"/>
  <c r="S45" i="37" s="1"/>
  <c r="AC45" i="37" s="1"/>
  <c r="AB46" i="37" s="1"/>
  <c r="AX46" i="37"/>
  <c r="S46" i="37" s="1"/>
  <c r="AC46" i="37" s="1"/>
  <c r="AB47" i="37" s="1"/>
  <c r="AX47" i="37"/>
  <c r="S47" i="37" s="1"/>
  <c r="AC47" i="37" s="1"/>
  <c r="AB48" i="37" s="1"/>
  <c r="AX48" i="37"/>
  <c r="S48" i="37" s="1"/>
  <c r="AC48" i="37" s="1"/>
  <c r="AB49" i="37" s="1"/>
  <c r="AX49" i="37"/>
  <c r="S49" i="37" s="1"/>
  <c r="AC49" i="37" s="1"/>
  <c r="AB50" i="37" s="1"/>
  <c r="AX50" i="37"/>
  <c r="S50" i="37" s="1"/>
  <c r="AC50" i="37" s="1"/>
  <c r="AB51" i="37" s="1"/>
  <c r="AX51" i="37"/>
  <c r="S51" i="37" s="1"/>
  <c r="AC51" i="37" s="1"/>
  <c r="AB52" i="37" s="1"/>
  <c r="AX52" i="37"/>
  <c r="S52" i="37" s="1"/>
  <c r="AC52" i="37" s="1"/>
  <c r="AB53" i="37" s="1"/>
  <c r="AX53" i="37"/>
  <c r="S53" i="37" s="1"/>
  <c r="AC53" i="37" s="1"/>
  <c r="AB54" i="37" s="1"/>
  <c r="AX54" i="37"/>
  <c r="S54" i="37" s="1"/>
  <c r="AC54" i="37" s="1"/>
  <c r="AB55" i="37" s="1"/>
  <c r="AX55" i="37"/>
  <c r="S55" i="37" s="1"/>
  <c r="AC55" i="37" s="1"/>
  <c r="AB56" i="37" s="1"/>
  <c r="AX56" i="37"/>
  <c r="S56" i="37" s="1"/>
  <c r="AC56" i="37" s="1"/>
  <c r="AB57" i="37" s="1"/>
  <c r="AX57" i="37"/>
  <c r="S57" i="37" s="1"/>
  <c r="AC57" i="37" s="1"/>
  <c r="AB58" i="37" s="1"/>
  <c r="AX58" i="37"/>
  <c r="S58" i="37" s="1"/>
  <c r="AC58" i="37" s="1"/>
  <c r="AB59" i="37" s="1"/>
  <c r="AX59" i="37"/>
  <c r="S59" i="37" s="1"/>
  <c r="AC59" i="37" s="1"/>
  <c r="AB60" i="37" s="1"/>
  <c r="AX60" i="37"/>
  <c r="S60" i="37" s="1"/>
  <c r="AC60" i="37" s="1"/>
  <c r="AB61" i="37" s="1"/>
  <c r="AX61" i="37"/>
  <c r="S61" i="37" s="1"/>
  <c r="AC61" i="37" s="1"/>
  <c r="AB62" i="37" s="1"/>
  <c r="AX62" i="37"/>
  <c r="S62" i="37" s="1"/>
  <c r="AC62" i="37" s="1"/>
  <c r="AB63" i="37" s="1"/>
  <c r="AX63" i="37"/>
  <c r="S63" i="37" s="1"/>
  <c r="AC63" i="37" s="1"/>
  <c r="AB64" i="37" s="1"/>
  <c r="AX64" i="37"/>
  <c r="S64" i="37" s="1"/>
  <c r="AC64" i="37" s="1"/>
  <c r="AB65" i="37" s="1"/>
  <c r="AX65" i="37"/>
  <c r="S65" i="37" s="1"/>
  <c r="AC65" i="37" s="1"/>
  <c r="AB66" i="37" s="1"/>
  <c r="AX66" i="37"/>
  <c r="S66" i="37" s="1"/>
  <c r="AC66" i="37" s="1"/>
  <c r="AB67" i="37" s="1"/>
  <c r="AX67" i="37"/>
  <c r="S67" i="37" s="1"/>
  <c r="AC67" i="37" s="1"/>
  <c r="AB68" i="37" s="1"/>
  <c r="AX68" i="37"/>
  <c r="S68" i="37" s="1"/>
  <c r="AC68" i="37" s="1"/>
  <c r="AB69" i="37" s="1"/>
  <c r="AX69" i="37"/>
  <c r="S69" i="37" s="1"/>
  <c r="AC69" i="37" s="1"/>
  <c r="AB70" i="37" s="1"/>
  <c r="AX70" i="37"/>
  <c r="S70" i="37" s="1"/>
  <c r="AC70" i="37" s="1"/>
  <c r="AB71" i="37" s="1"/>
  <c r="AX71" i="37"/>
  <c r="S71" i="37" s="1"/>
  <c r="AC71" i="37" s="1"/>
  <c r="AB72" i="37" s="1"/>
  <c r="AX72" i="37"/>
  <c r="S72" i="37" s="1"/>
  <c r="AC72" i="37" s="1"/>
  <c r="AB73" i="37" s="1"/>
  <c r="AX73" i="37"/>
  <c r="S73" i="37" s="1"/>
  <c r="AC73" i="37" s="1"/>
  <c r="AB74" i="37" s="1"/>
  <c r="AX74" i="37"/>
  <c r="S74" i="37" s="1"/>
  <c r="AC74" i="37" s="1"/>
  <c r="AB75" i="37" s="1"/>
  <c r="AX75" i="37"/>
  <c r="S75" i="37" s="1"/>
  <c r="AC75" i="37" s="1"/>
  <c r="AB76" i="37" s="1"/>
  <c r="AX76" i="37"/>
  <c r="S76" i="37" s="1"/>
  <c r="AC76" i="37" s="1"/>
  <c r="AB77" i="37" s="1"/>
  <c r="AX77" i="37"/>
  <c r="S77" i="37" s="1"/>
  <c r="AC77" i="37" s="1"/>
  <c r="AB78" i="37" s="1"/>
  <c r="AX78" i="37"/>
  <c r="S78" i="37" s="1"/>
  <c r="AC78" i="37" s="1"/>
  <c r="AB79" i="37" s="1"/>
  <c r="AX79" i="37"/>
  <c r="S79" i="37" s="1"/>
  <c r="AC79" i="37" s="1"/>
  <c r="AB80" i="37" s="1"/>
  <c r="AX80" i="37"/>
  <c r="S80" i="37" s="1"/>
  <c r="AC80" i="37" s="1"/>
  <c r="AB81" i="37" s="1"/>
  <c r="AX81" i="37"/>
  <c r="S81" i="37" s="1"/>
  <c r="AC81" i="37" s="1"/>
  <c r="AB82" i="37" s="1"/>
  <c r="AX82" i="37"/>
  <c r="S82" i="37" s="1"/>
  <c r="AC82" i="37" s="1"/>
  <c r="AB83" i="37" s="1"/>
  <c r="AX83" i="37"/>
  <c r="S83" i="37" s="1"/>
  <c r="AC83" i="37" s="1"/>
  <c r="AB84" i="37" s="1"/>
  <c r="AX84" i="37"/>
  <c r="S84" i="37" s="1"/>
  <c r="AC84" i="37" s="1"/>
  <c r="AB85" i="37" s="1"/>
  <c r="AX85" i="37"/>
  <c r="S85" i="37" s="1"/>
  <c r="AC85" i="37" s="1"/>
  <c r="AB86" i="37" s="1"/>
  <c r="AX86" i="37"/>
  <c r="S86" i="37" s="1"/>
  <c r="AC86" i="37" s="1"/>
  <c r="AB87" i="37" s="1"/>
  <c r="AX87" i="37"/>
  <c r="S87" i="37" s="1"/>
  <c r="AC87" i="37" s="1"/>
  <c r="AB88" i="37" s="1"/>
  <c r="AX88" i="37"/>
  <c r="S88" i="37" s="1"/>
  <c r="AC88" i="37" s="1"/>
  <c r="AB89" i="37" s="1"/>
  <c r="AX89" i="37"/>
  <c r="S89" i="37" s="1"/>
  <c r="AC89" i="37" s="1"/>
  <c r="AB90" i="37" s="1"/>
  <c r="AX90" i="37"/>
  <c r="S90" i="37" s="1"/>
  <c r="AC90" i="37" s="1"/>
  <c r="AB91" i="37" s="1"/>
  <c r="AX91" i="37"/>
  <c r="S91" i="37" s="1"/>
  <c r="AC91" i="37" s="1"/>
  <c r="AB92" i="37" s="1"/>
  <c r="AX92" i="37"/>
  <c r="S92" i="37" s="1"/>
  <c r="AC92" i="37" s="1"/>
  <c r="AB93" i="37" s="1"/>
  <c r="AX93" i="37"/>
  <c r="S93" i="37" s="1"/>
  <c r="AC93" i="37" s="1"/>
  <c r="AB94" i="37" s="1"/>
  <c r="AX95" i="37"/>
  <c r="S95" i="37" s="1"/>
  <c r="AC95" i="37" s="1"/>
  <c r="AB96" i="37" s="1"/>
  <c r="AX96" i="37"/>
  <c r="S96" i="37" s="1"/>
  <c r="AC96" i="37" s="1"/>
  <c r="AB97" i="37" s="1"/>
  <c r="AX94" i="37"/>
  <c r="S94" i="37" s="1"/>
  <c r="AC94" i="37" s="1"/>
  <c r="AB95" i="37" s="1"/>
  <c r="AX97" i="37"/>
  <c r="S97" i="37" s="1"/>
  <c r="AC97" i="37" s="1"/>
  <c r="AB98" i="37" s="1"/>
  <c r="AS84" i="85"/>
  <c r="AL84" i="85"/>
  <c r="AU84" i="85" s="1"/>
  <c r="AJ91" i="73"/>
  <c r="AK91" i="73"/>
  <c r="AT91" i="73" s="1"/>
  <c r="AJ49" i="73"/>
  <c r="AK49" i="73"/>
  <c r="AT49" i="73" s="1"/>
  <c r="AJ37" i="73"/>
  <c r="AK37" i="73"/>
  <c r="AT37" i="73" s="1"/>
  <c r="AJ13" i="73"/>
  <c r="AK13" i="73"/>
  <c r="AT13" i="73" s="1"/>
  <c r="AJ20" i="85"/>
  <c r="AK20" i="85"/>
  <c r="AT20" i="85" s="1"/>
  <c r="AS74" i="85"/>
  <c r="AL74" i="85"/>
  <c r="AU74" i="85" s="1"/>
  <c r="AS5" i="85"/>
  <c r="AL5" i="85"/>
  <c r="AU5" i="85" s="1"/>
  <c r="AB4" i="85"/>
  <c r="AJ3" i="85"/>
  <c r="AS95" i="85"/>
  <c r="AL95" i="85"/>
  <c r="AU95" i="85" s="1"/>
  <c r="AF98" i="37"/>
  <c r="AO98" i="37" s="1"/>
  <c r="AO100" i="37" s="1"/>
  <c r="AE98" i="37"/>
  <c r="AG98" i="37"/>
  <c r="AP98" i="37" s="1"/>
  <c r="AP100" i="37" s="1"/>
  <c r="AC98" i="37"/>
  <c r="AH98" i="93"/>
  <c r="AQ98" i="93" s="1"/>
  <c r="AQ100" i="93" s="1"/>
  <c r="AZ3" i="93"/>
  <c r="AX5" i="93" s="1"/>
  <c r="S5" i="93" s="1"/>
  <c r="AC5" i="93" s="1"/>
  <c r="AB6" i="93" s="1"/>
  <c r="AH97" i="25"/>
  <c r="AQ97" i="25" s="1"/>
  <c r="AG95" i="29"/>
  <c r="AP95" i="29" s="1"/>
  <c r="AF95" i="29"/>
  <c r="AO95" i="29" s="1"/>
  <c r="AE95" i="29"/>
  <c r="W96" i="29"/>
  <c r="AK96" i="73"/>
  <c r="AT96" i="73" s="1"/>
  <c r="AJ96" i="73"/>
  <c r="AK90" i="73"/>
  <c r="AT90" i="73" s="1"/>
  <c r="AJ90" i="73"/>
  <c r="AK78" i="73"/>
  <c r="AT78" i="73" s="1"/>
  <c r="AJ78" i="73"/>
  <c r="AK72" i="73"/>
  <c r="AT72" i="73" s="1"/>
  <c r="AJ72" i="73"/>
  <c r="AK66" i="73"/>
  <c r="AT66" i="73" s="1"/>
  <c r="AJ66" i="73"/>
  <c r="AK60" i="73"/>
  <c r="AT60" i="73" s="1"/>
  <c r="AJ60" i="73"/>
  <c r="AK54" i="73"/>
  <c r="AT54" i="73" s="1"/>
  <c r="AJ54" i="73"/>
  <c r="AK42" i="73"/>
  <c r="AT42" i="73" s="1"/>
  <c r="AJ42" i="73"/>
  <c r="AK36" i="73"/>
  <c r="AT36" i="73" s="1"/>
  <c r="AJ36" i="73"/>
  <c r="AK30" i="73"/>
  <c r="AT30" i="73" s="1"/>
  <c r="AJ30" i="73"/>
  <c r="AK24" i="73"/>
  <c r="AT24" i="73" s="1"/>
  <c r="AJ24" i="73"/>
  <c r="AK18" i="73"/>
  <c r="AT18" i="73" s="1"/>
  <c r="AJ18" i="73"/>
  <c r="AK12" i="73"/>
  <c r="AT12" i="73" s="1"/>
  <c r="AJ12" i="73"/>
  <c r="AK6" i="73"/>
  <c r="AT6" i="73" s="1"/>
  <c r="AJ6" i="73"/>
  <c r="AJ9" i="85"/>
  <c r="AK9" i="85"/>
  <c r="AT9" i="85" s="1"/>
  <c r="AS33" i="85"/>
  <c r="AL33" i="85"/>
  <c r="AU33" i="85" s="1"/>
  <c r="AS51" i="85"/>
  <c r="AL51" i="85"/>
  <c r="AU51" i="85" s="1"/>
  <c r="AS69" i="85"/>
  <c r="AL69" i="85"/>
  <c r="AU69" i="85" s="1"/>
  <c r="AS87" i="85"/>
  <c r="AL87" i="85"/>
  <c r="AU87" i="85" s="1"/>
  <c r="AR96" i="25"/>
  <c r="AJ17" i="85"/>
  <c r="AS35" i="85"/>
  <c r="AL35" i="85"/>
  <c r="AU35" i="85" s="1"/>
  <c r="AS53" i="85"/>
  <c r="AL53" i="85"/>
  <c r="AU53" i="85" s="1"/>
  <c r="AS71" i="85"/>
  <c r="AL71" i="85"/>
  <c r="AU71" i="85" s="1"/>
  <c r="AS89" i="85"/>
  <c r="AL89" i="85"/>
  <c r="AU89" i="85" s="1"/>
  <c r="AS49" i="85"/>
  <c r="AL49" i="85"/>
  <c r="AU49" i="85" s="1"/>
  <c r="AS85" i="85"/>
  <c r="AL85" i="85"/>
  <c r="AU85" i="85" s="1"/>
  <c r="AK85" i="73"/>
  <c r="AT85" i="73" s="1"/>
  <c r="AJ61" i="73"/>
  <c r="AK61" i="73"/>
  <c r="AT61" i="73" s="1"/>
  <c r="AK43" i="73"/>
  <c r="AT43" i="73" s="1"/>
  <c r="AJ31" i="73"/>
  <c r="AK31" i="73"/>
  <c r="AT31" i="73" s="1"/>
  <c r="AJ19" i="73"/>
  <c r="AK19" i="73"/>
  <c r="AT19" i="73" s="1"/>
  <c r="AJ7" i="73"/>
  <c r="AK7" i="73"/>
  <c r="AT7" i="73" s="1"/>
  <c r="AS38" i="85"/>
  <c r="AL38" i="85"/>
  <c r="AU38" i="85" s="1"/>
  <c r="AS56" i="85"/>
  <c r="AL56" i="85"/>
  <c r="AU56" i="85" s="1"/>
  <c r="AS92" i="85"/>
  <c r="AL92" i="85"/>
  <c r="AU92" i="85" s="1"/>
  <c r="AS52" i="85"/>
  <c r="AL52" i="85"/>
  <c r="AU52" i="85" s="1"/>
  <c r="AS34" i="85"/>
  <c r="AL34" i="85"/>
  <c r="AU34" i="85" s="1"/>
  <c r="AJ12" i="85"/>
  <c r="AK12" i="85"/>
  <c r="AT12" i="85" s="1"/>
  <c r="AS36" i="85"/>
  <c r="AL36" i="85"/>
  <c r="AU36" i="85" s="1"/>
  <c r="AS54" i="85"/>
  <c r="AL54" i="85"/>
  <c r="AU54" i="85" s="1"/>
  <c r="AS72" i="85"/>
  <c r="AL72" i="85"/>
  <c r="AU72" i="85" s="1"/>
  <c r="AS90" i="85"/>
  <c r="AL90" i="85"/>
  <c r="AU90" i="85" s="1"/>
  <c r="Z98" i="93"/>
  <c r="AI98" i="73"/>
  <c r="AN98" i="73"/>
  <c r="AN100" i="73" s="1"/>
  <c r="AS7" i="81"/>
  <c r="AL7" i="81"/>
  <c r="AU7" i="81" s="1"/>
  <c r="AJ19" i="85"/>
  <c r="AS37" i="85"/>
  <c r="AL37" i="85"/>
  <c r="AU37" i="85" s="1"/>
  <c r="AS55" i="85"/>
  <c r="AL55" i="85"/>
  <c r="AU55" i="85" s="1"/>
  <c r="AS73" i="85"/>
  <c r="AL73" i="85"/>
  <c r="AU73" i="85" s="1"/>
  <c r="AS91" i="85"/>
  <c r="AL91" i="85"/>
  <c r="AU91" i="85" s="1"/>
  <c r="AS46" i="85"/>
  <c r="AL46" i="85"/>
  <c r="AU46" i="85" s="1"/>
  <c r="AJ95" i="73"/>
  <c r="AK95" i="73"/>
  <c r="AT95" i="73" s="1"/>
  <c r="AJ89" i="73"/>
  <c r="AK89" i="73"/>
  <c r="AT89" i="73" s="1"/>
  <c r="AK83" i="73"/>
  <c r="AT83" i="73" s="1"/>
  <c r="AJ77" i="73"/>
  <c r="AK77" i="73"/>
  <c r="AT77" i="73" s="1"/>
  <c r="AJ71" i="73"/>
  <c r="AK71" i="73"/>
  <c r="AT71" i="73" s="1"/>
  <c r="AJ65" i="73"/>
  <c r="AK65" i="73"/>
  <c r="AT65" i="73" s="1"/>
  <c r="AJ59" i="73"/>
  <c r="AK59" i="73"/>
  <c r="AT59" i="73" s="1"/>
  <c r="AJ53" i="73"/>
  <c r="AK53" i="73"/>
  <c r="AT53" i="73" s="1"/>
  <c r="AK47" i="73"/>
  <c r="AT47" i="73" s="1"/>
  <c r="AJ41" i="73"/>
  <c r="AK41" i="73"/>
  <c r="AT41" i="73" s="1"/>
  <c r="AJ35" i="73"/>
  <c r="AK35" i="73"/>
  <c r="AT35" i="73" s="1"/>
  <c r="AJ29" i="73"/>
  <c r="AK29" i="73"/>
  <c r="AT29" i="73" s="1"/>
  <c r="AJ23" i="73"/>
  <c r="AK23" i="73"/>
  <c r="AT23" i="73" s="1"/>
  <c r="AJ17" i="73"/>
  <c r="AK17" i="73"/>
  <c r="AT17" i="73" s="1"/>
  <c r="AK11" i="73"/>
  <c r="AT11" i="73" s="1"/>
  <c r="AJ11" i="73"/>
  <c r="AS26" i="85"/>
  <c r="AL26" i="85"/>
  <c r="AU26" i="85" s="1"/>
  <c r="AS44" i="85"/>
  <c r="AL44" i="85"/>
  <c r="AU44" i="85" s="1"/>
  <c r="AS62" i="85"/>
  <c r="AL62" i="85"/>
  <c r="AU62" i="85" s="1"/>
  <c r="AS80" i="85"/>
  <c r="AL80" i="85"/>
  <c r="AU80" i="85" s="1"/>
  <c r="AS22" i="85"/>
  <c r="AL22" i="85"/>
  <c r="AU22" i="85" s="1"/>
  <c r="AS70" i="85"/>
  <c r="AL70" i="85"/>
  <c r="AU70" i="85" s="1"/>
  <c r="AR97" i="37"/>
  <c r="AJ15" i="85"/>
  <c r="AK15" i="85"/>
  <c r="AT15" i="85" s="1"/>
  <c r="AN97" i="33"/>
  <c r="AI97" i="33"/>
  <c r="AS10" i="85"/>
  <c r="AL10" i="85"/>
  <c r="AU10" i="85" s="1"/>
  <c r="AS58" i="85"/>
  <c r="AL58" i="85"/>
  <c r="AU58" i="85" s="1"/>
  <c r="AL98" i="85"/>
  <c r="AU98" i="85" s="1"/>
  <c r="AR98" i="85"/>
  <c r="AR100" i="85" s="1"/>
  <c r="AS48" i="85"/>
  <c r="AL48" i="85"/>
  <c r="AU48" i="85" s="1"/>
  <c r="AS13" i="85"/>
  <c r="AL13" i="85"/>
  <c r="AU13" i="85" s="1"/>
  <c r="AS16" i="85"/>
  <c r="AL16" i="85"/>
  <c r="AU16" i="85" s="1"/>
  <c r="AJ73" i="73"/>
  <c r="AK73" i="73"/>
  <c r="AT73" i="73" s="1"/>
  <c r="AJ97" i="73"/>
  <c r="AK97" i="73"/>
  <c r="AT97" i="73" s="1"/>
  <c r="AJ76" i="73"/>
  <c r="AK76" i="73"/>
  <c r="AT76" i="73" s="1"/>
  <c r="AJ58" i="73"/>
  <c r="AK58" i="73"/>
  <c r="AT58" i="73" s="1"/>
  <c r="AJ52" i="73"/>
  <c r="AK52" i="73"/>
  <c r="AT52" i="73" s="1"/>
  <c r="AJ34" i="73"/>
  <c r="AK34" i="73"/>
  <c r="AT34" i="73" s="1"/>
  <c r="AJ28" i="73"/>
  <c r="AK28" i="73"/>
  <c r="AT28" i="73" s="1"/>
  <c r="AJ22" i="73"/>
  <c r="AK22" i="73"/>
  <c r="AT22" i="73" s="1"/>
  <c r="AJ16" i="73"/>
  <c r="AK16" i="73"/>
  <c r="AT16" i="73" s="1"/>
  <c r="AJ10" i="73"/>
  <c r="AK10" i="73"/>
  <c r="AT10" i="73" s="1"/>
  <c r="AX4" i="73"/>
  <c r="S4" i="73" s="1"/>
  <c r="AC4" i="73" s="1"/>
  <c r="AB5" i="73" s="1"/>
  <c r="AS21" i="85"/>
  <c r="AL21" i="85"/>
  <c r="AU21" i="85" s="1"/>
  <c r="AS39" i="85"/>
  <c r="AL39" i="85"/>
  <c r="AU39" i="85" s="1"/>
  <c r="AS57" i="85"/>
  <c r="AL57" i="85"/>
  <c r="AU57" i="85" s="1"/>
  <c r="AS75" i="85"/>
  <c r="AL75" i="85"/>
  <c r="AU75" i="85" s="1"/>
  <c r="AS93" i="85"/>
  <c r="AL93" i="85"/>
  <c r="AU93" i="85" s="1"/>
  <c r="AS23" i="85"/>
  <c r="AL23" i="85"/>
  <c r="AU23" i="85" s="1"/>
  <c r="AS41" i="85"/>
  <c r="AL41" i="85"/>
  <c r="AU41" i="85" s="1"/>
  <c r="AS59" i="85"/>
  <c r="AL59" i="85"/>
  <c r="AU59" i="85" s="1"/>
  <c r="AS77" i="85"/>
  <c r="AL77" i="85"/>
  <c r="AU77" i="85" s="1"/>
  <c r="AS94" i="85"/>
  <c r="AL94" i="85"/>
  <c r="AU94" i="85" s="1"/>
  <c r="AS6" i="85"/>
  <c r="AL6" i="85"/>
  <c r="AU6" i="85" s="1"/>
  <c r="AS66" i="85"/>
  <c r="AL66" i="85"/>
  <c r="AU66" i="85" s="1"/>
  <c r="AH92" i="89"/>
  <c r="AQ92" i="89" s="1"/>
  <c r="AS67" i="85"/>
  <c r="AL67" i="85"/>
  <c r="AU67" i="85" s="1"/>
  <c r="AS82" i="85"/>
  <c r="AL82" i="85"/>
  <c r="AU82" i="85" s="1"/>
  <c r="AJ55" i="73"/>
  <c r="AK55" i="73"/>
  <c r="AT55" i="73" s="1"/>
  <c r="AJ18" i="85"/>
  <c r="AK18" i="85"/>
  <c r="AT18" i="85" s="1"/>
  <c r="AJ82" i="73"/>
  <c r="AJ64" i="73"/>
  <c r="AK64" i="73"/>
  <c r="AT64" i="73" s="1"/>
  <c r="AS24" i="85"/>
  <c r="AL24" i="85"/>
  <c r="AU24" i="85" s="1"/>
  <c r="AS42" i="85"/>
  <c r="AL42" i="85"/>
  <c r="AU42" i="85" s="1"/>
  <c r="AS60" i="85"/>
  <c r="AL60" i="85"/>
  <c r="AU60" i="85" s="1"/>
  <c r="AS78" i="85"/>
  <c r="AL78" i="85"/>
  <c r="AU78" i="85" s="1"/>
  <c r="AS7" i="85"/>
  <c r="AL7" i="85"/>
  <c r="AU7" i="85" s="1"/>
  <c r="AS25" i="85"/>
  <c r="AL25" i="85"/>
  <c r="AU25" i="85" s="1"/>
  <c r="AS43" i="85"/>
  <c r="AL43" i="85"/>
  <c r="AU43" i="85" s="1"/>
  <c r="AS61" i="85"/>
  <c r="AL61" i="85"/>
  <c r="AU61" i="85" s="1"/>
  <c r="AS79" i="85"/>
  <c r="AL79" i="85"/>
  <c r="AU79" i="85" s="1"/>
  <c r="AS64" i="85"/>
  <c r="AL64" i="85"/>
  <c r="AU64" i="85" s="1"/>
  <c r="AK93" i="73"/>
  <c r="AT93" i="73" s="1"/>
  <c r="AJ93" i="73"/>
  <c r="AK87" i="73"/>
  <c r="AT87" i="73" s="1"/>
  <c r="AJ87" i="73"/>
  <c r="AK81" i="73"/>
  <c r="AT81" i="73" s="1"/>
  <c r="AK75" i="73"/>
  <c r="AT75" i="73" s="1"/>
  <c r="AJ75" i="73"/>
  <c r="AK69" i="73"/>
  <c r="AT69" i="73" s="1"/>
  <c r="AJ69" i="73"/>
  <c r="AK63" i="73"/>
  <c r="AT63" i="73" s="1"/>
  <c r="AJ63" i="73"/>
  <c r="AK57" i="73"/>
  <c r="AT57" i="73" s="1"/>
  <c r="AJ57" i="73"/>
  <c r="AK51" i="73"/>
  <c r="AT51" i="73" s="1"/>
  <c r="AJ51" i="73"/>
  <c r="AK45" i="73"/>
  <c r="AT45" i="73" s="1"/>
  <c r="AK39" i="73"/>
  <c r="AT39" i="73" s="1"/>
  <c r="AJ39" i="73"/>
  <c r="AK33" i="73"/>
  <c r="AT33" i="73" s="1"/>
  <c r="AJ33" i="73"/>
  <c r="AK27" i="73"/>
  <c r="AT27" i="73" s="1"/>
  <c r="AK21" i="73"/>
  <c r="AT21" i="73" s="1"/>
  <c r="AJ21" i="73"/>
  <c r="AK15" i="73"/>
  <c r="AT15" i="73" s="1"/>
  <c r="AJ15" i="73"/>
  <c r="AJ9" i="73"/>
  <c r="AK9" i="73"/>
  <c r="AT9" i="73" s="1"/>
  <c r="AJ8" i="85"/>
  <c r="AK8" i="85"/>
  <c r="AT8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40" i="85"/>
  <c r="AL40" i="85"/>
  <c r="AU40" i="85" s="1"/>
  <c r="AS88" i="85"/>
  <c r="AL88" i="85"/>
  <c r="AU88" i="85" s="1"/>
  <c r="AS3" i="81"/>
  <c r="AL3" i="81"/>
  <c r="AU3" i="81" s="1"/>
  <c r="AR91" i="89"/>
  <c r="X98" i="33"/>
  <c r="Y98" i="33"/>
  <c r="AS28" i="85"/>
  <c r="AL28" i="85"/>
  <c r="AU28" i="85" s="1"/>
  <c r="AS76" i="85"/>
  <c r="AL76" i="85"/>
  <c r="AU76" i="85" s="1"/>
  <c r="AK25" i="73" l="1"/>
  <c r="AT25" i="73" s="1"/>
  <c r="AK79" i="73"/>
  <c r="AT79" i="73" s="1"/>
  <c r="AF96" i="45"/>
  <c r="AO96" i="45" s="1"/>
  <c r="AK46" i="73"/>
  <c r="AT46" i="73" s="1"/>
  <c r="AJ48" i="73"/>
  <c r="AJ84" i="73"/>
  <c r="AS84" i="73" s="1"/>
  <c r="AX42" i="37"/>
  <c r="S42" i="37" s="1"/>
  <c r="AC42" i="37" s="1"/>
  <c r="AB43" i="37" s="1"/>
  <c r="AX36" i="37"/>
  <c r="S36" i="37" s="1"/>
  <c r="AC36" i="37" s="1"/>
  <c r="AB37" i="37" s="1"/>
  <c r="AX30" i="37"/>
  <c r="S30" i="37" s="1"/>
  <c r="AC30" i="37" s="1"/>
  <c r="AB31" i="37" s="1"/>
  <c r="AX22" i="37"/>
  <c r="S22" i="37" s="1"/>
  <c r="AC22" i="37" s="1"/>
  <c r="AB23" i="37" s="1"/>
  <c r="AX21" i="37"/>
  <c r="S21" i="37" s="1"/>
  <c r="AC21" i="37" s="1"/>
  <c r="AB22" i="37" s="1"/>
  <c r="AX20" i="37"/>
  <c r="S20" i="37" s="1"/>
  <c r="AC20" i="37" s="1"/>
  <c r="AB21" i="37" s="1"/>
  <c r="AJ21" i="37" s="1"/>
  <c r="AJ85" i="73"/>
  <c r="AX39" i="37"/>
  <c r="S39" i="37" s="1"/>
  <c r="AC39" i="37" s="1"/>
  <c r="AB40" i="37" s="1"/>
  <c r="AX33" i="37"/>
  <c r="S33" i="37" s="1"/>
  <c r="AC33" i="37" s="1"/>
  <c r="AB34" i="37" s="1"/>
  <c r="AX27" i="37"/>
  <c r="S27" i="37" s="1"/>
  <c r="AC27" i="37" s="1"/>
  <c r="AB28" i="37" s="1"/>
  <c r="AX19" i="37"/>
  <c r="S19" i="37" s="1"/>
  <c r="AC19" i="37" s="1"/>
  <c r="AB20" i="37" s="1"/>
  <c r="AJ26" i="73"/>
  <c r="AS26" i="73" s="1"/>
  <c r="AJ44" i="73"/>
  <c r="AJ80" i="73"/>
  <c r="AE96" i="45"/>
  <c r="AX12" i="37"/>
  <c r="S12" i="37" s="1"/>
  <c r="AC12" i="37" s="1"/>
  <c r="AB13" i="37" s="1"/>
  <c r="Z98" i="33"/>
  <c r="AX94" i="93"/>
  <c r="S94" i="93" s="1"/>
  <c r="AC94" i="93" s="1"/>
  <c r="AB95" i="93" s="1"/>
  <c r="AK95" i="93" s="1"/>
  <c r="AT95" i="93" s="1"/>
  <c r="AX11" i="37"/>
  <c r="S11" i="37" s="1"/>
  <c r="AC11" i="37" s="1"/>
  <c r="AB12" i="37" s="1"/>
  <c r="AX24" i="37"/>
  <c r="S24" i="37" s="1"/>
  <c r="AC24" i="37" s="1"/>
  <c r="AB25" i="37" s="1"/>
  <c r="AX18" i="37"/>
  <c r="S18" i="37" s="1"/>
  <c r="AC18" i="37" s="1"/>
  <c r="AB19" i="37" s="1"/>
  <c r="AX23" i="37"/>
  <c r="S23" i="37" s="1"/>
  <c r="AC23" i="37" s="1"/>
  <c r="AB24" i="37" s="1"/>
  <c r="AX17" i="37"/>
  <c r="S17" i="37" s="1"/>
  <c r="AC17" i="37" s="1"/>
  <c r="AB18" i="37" s="1"/>
  <c r="AX75" i="93"/>
  <c r="S75" i="93" s="1"/>
  <c r="AC75" i="93" s="1"/>
  <c r="AB76" i="93" s="1"/>
  <c r="AJ76" i="93" s="1"/>
  <c r="AX16" i="37"/>
  <c r="S16" i="37" s="1"/>
  <c r="AC16" i="37" s="1"/>
  <c r="AB17" i="37" s="1"/>
  <c r="AX51" i="93"/>
  <c r="S51" i="93" s="1"/>
  <c r="AC51" i="93" s="1"/>
  <c r="AB52" i="93" s="1"/>
  <c r="AX45" i="93"/>
  <c r="S45" i="93" s="1"/>
  <c r="AC45" i="93" s="1"/>
  <c r="AB46" i="93" s="1"/>
  <c r="AX87" i="93"/>
  <c r="S87" i="93" s="1"/>
  <c r="AC87" i="93" s="1"/>
  <c r="AB88" i="93" s="1"/>
  <c r="AX10" i="37"/>
  <c r="S10" i="37" s="1"/>
  <c r="AC10" i="37" s="1"/>
  <c r="AB11" i="37" s="1"/>
  <c r="AX81" i="93"/>
  <c r="S81" i="93" s="1"/>
  <c r="AC81" i="93" s="1"/>
  <c r="AB82" i="93" s="1"/>
  <c r="AK82" i="93" s="1"/>
  <c r="AT82" i="93" s="1"/>
  <c r="AX15" i="93"/>
  <c r="S15" i="93" s="1"/>
  <c r="AC15" i="93" s="1"/>
  <c r="AB16" i="93" s="1"/>
  <c r="AX39" i="93"/>
  <c r="S39" i="93" s="1"/>
  <c r="AC39" i="93" s="1"/>
  <c r="AB40" i="93" s="1"/>
  <c r="AX69" i="93"/>
  <c r="S69" i="93" s="1"/>
  <c r="AC69" i="93" s="1"/>
  <c r="AB70" i="93" s="1"/>
  <c r="AX33" i="93"/>
  <c r="S33" i="93" s="1"/>
  <c r="AC33" i="93" s="1"/>
  <c r="AB34" i="93" s="1"/>
  <c r="AX63" i="93"/>
  <c r="S63" i="93" s="1"/>
  <c r="AC63" i="93" s="1"/>
  <c r="AB64" i="93" s="1"/>
  <c r="AX27" i="93"/>
  <c r="S27" i="93" s="1"/>
  <c r="AC27" i="93" s="1"/>
  <c r="AB28" i="93" s="1"/>
  <c r="AJ28" i="93" s="1"/>
  <c r="AX57" i="93"/>
  <c r="S57" i="93" s="1"/>
  <c r="AC57" i="93" s="1"/>
  <c r="AB58" i="93" s="1"/>
  <c r="AX21" i="93"/>
  <c r="S21" i="93" s="1"/>
  <c r="AC21" i="93" s="1"/>
  <c r="AB22" i="93" s="1"/>
  <c r="AK22" i="93" s="1"/>
  <c r="AT22" i="93" s="1"/>
  <c r="AX9" i="37"/>
  <c r="S9" i="37" s="1"/>
  <c r="AC9" i="37" s="1"/>
  <c r="AB10" i="37" s="1"/>
  <c r="AX4" i="37"/>
  <c r="S4" i="37" s="1"/>
  <c r="AC4" i="37" s="1"/>
  <c r="AB5" i="37" s="1"/>
  <c r="AX9" i="93"/>
  <c r="S9" i="93" s="1"/>
  <c r="AC9" i="93" s="1"/>
  <c r="AB10" i="93" s="1"/>
  <c r="AX14" i="37"/>
  <c r="S14" i="37" s="1"/>
  <c r="AC14" i="37" s="1"/>
  <c r="AB15" i="37" s="1"/>
  <c r="AK15" i="37" s="1"/>
  <c r="AT15" i="37" s="1"/>
  <c r="AX8" i="37"/>
  <c r="S8" i="37" s="1"/>
  <c r="AC8" i="37" s="1"/>
  <c r="AB9" i="37" s="1"/>
  <c r="AX3" i="37"/>
  <c r="S3" i="37" s="1"/>
  <c r="AC3" i="37" s="1"/>
  <c r="AX13" i="37"/>
  <c r="S13" i="37" s="1"/>
  <c r="AC13" i="37" s="1"/>
  <c r="AB14" i="37" s="1"/>
  <c r="AX7" i="37"/>
  <c r="S7" i="37" s="1"/>
  <c r="AC7" i="37" s="1"/>
  <c r="AB8" i="37" s="1"/>
  <c r="AX6" i="37"/>
  <c r="S6" i="37" s="1"/>
  <c r="AC6" i="37" s="1"/>
  <c r="AB7" i="37" s="1"/>
  <c r="AK6" i="93"/>
  <c r="AT6" i="93" s="1"/>
  <c r="AS59" i="73"/>
  <c r="AL59" i="73"/>
  <c r="AU59" i="73" s="1"/>
  <c r="AK52" i="93"/>
  <c r="AT52" i="93" s="1"/>
  <c r="AK57" i="37"/>
  <c r="AT57" i="37" s="1"/>
  <c r="AJ57" i="37"/>
  <c r="AS27" i="73"/>
  <c r="AL27" i="73"/>
  <c r="AU27" i="73" s="1"/>
  <c r="AS11" i="73"/>
  <c r="AL11" i="73"/>
  <c r="AU11" i="73" s="1"/>
  <c r="AX80" i="93"/>
  <c r="S80" i="93" s="1"/>
  <c r="AC80" i="93" s="1"/>
  <c r="AB81" i="93" s="1"/>
  <c r="AX44" i="93"/>
  <c r="S44" i="93" s="1"/>
  <c r="AC44" i="93" s="1"/>
  <c r="AB45" i="93" s="1"/>
  <c r="AS9" i="73"/>
  <c r="AL9" i="73"/>
  <c r="AU9" i="73" s="1"/>
  <c r="AS82" i="73"/>
  <c r="AL82" i="73"/>
  <c r="AU82" i="73" s="1"/>
  <c r="AS33" i="73"/>
  <c r="AL33" i="73"/>
  <c r="AU33" i="73" s="1"/>
  <c r="AS69" i="73"/>
  <c r="AL69" i="73"/>
  <c r="AU69" i="73" s="1"/>
  <c r="AL98" i="73"/>
  <c r="AU98" i="73" s="1"/>
  <c r="AR98" i="73"/>
  <c r="AR100" i="73" s="1"/>
  <c r="AH98" i="33"/>
  <c r="AQ98" i="33" s="1"/>
  <c r="AQ100" i="33" s="1"/>
  <c r="AZ3" i="33"/>
  <c r="AX3" i="33" s="1"/>
  <c r="S3" i="33" s="1"/>
  <c r="AC3" i="33" s="1"/>
  <c r="AX57" i="33"/>
  <c r="S57" i="33" s="1"/>
  <c r="AC57" i="33" s="1"/>
  <c r="AB58" i="33" s="1"/>
  <c r="AX63" i="33"/>
  <c r="S63" i="33" s="1"/>
  <c r="AC63" i="33" s="1"/>
  <c r="AB64" i="33" s="1"/>
  <c r="AX69" i="33"/>
  <c r="S69" i="33" s="1"/>
  <c r="AC69" i="33" s="1"/>
  <c r="AB70" i="33" s="1"/>
  <c r="AX75" i="33"/>
  <c r="S75" i="33" s="1"/>
  <c r="AC75" i="33" s="1"/>
  <c r="AB76" i="33" s="1"/>
  <c r="AX81" i="33"/>
  <c r="S81" i="33" s="1"/>
  <c r="AC81" i="33" s="1"/>
  <c r="AB82" i="33" s="1"/>
  <c r="AX87" i="33"/>
  <c r="S87" i="33" s="1"/>
  <c r="AC87" i="33" s="1"/>
  <c r="AB88" i="33" s="1"/>
  <c r="AX96" i="33"/>
  <c r="S96" i="33" s="1"/>
  <c r="AC96" i="33" s="1"/>
  <c r="AB97" i="33" s="1"/>
  <c r="AS21" i="73"/>
  <c r="AL21" i="73"/>
  <c r="AU21" i="73" s="1"/>
  <c r="AS39" i="73"/>
  <c r="AL39" i="73"/>
  <c r="AU39" i="73" s="1"/>
  <c r="AS57" i="73"/>
  <c r="AL57" i="73"/>
  <c r="AU57" i="73" s="1"/>
  <c r="AS75" i="73"/>
  <c r="AL75" i="73"/>
  <c r="AU75" i="73" s="1"/>
  <c r="AS93" i="73"/>
  <c r="AL93" i="73"/>
  <c r="AU93" i="73" s="1"/>
  <c r="AS19" i="85"/>
  <c r="AL19" i="85"/>
  <c r="AU19" i="85" s="1"/>
  <c r="Y96" i="29"/>
  <c r="X96" i="29"/>
  <c r="AX93" i="93"/>
  <c r="S93" i="93" s="1"/>
  <c r="AC93" i="93" s="1"/>
  <c r="AB94" i="93" s="1"/>
  <c r="AX88" i="93"/>
  <c r="S88" i="93" s="1"/>
  <c r="AC88" i="93" s="1"/>
  <c r="AB89" i="93" s="1"/>
  <c r="AX82" i="93"/>
  <c r="S82" i="93" s="1"/>
  <c r="AC82" i="93" s="1"/>
  <c r="AB83" i="93" s="1"/>
  <c r="AX76" i="93"/>
  <c r="S76" i="93" s="1"/>
  <c r="AC76" i="93" s="1"/>
  <c r="AB77" i="93" s="1"/>
  <c r="AX70" i="93"/>
  <c r="S70" i="93" s="1"/>
  <c r="AC70" i="93" s="1"/>
  <c r="AB71" i="93" s="1"/>
  <c r="AX64" i="93"/>
  <c r="S64" i="93" s="1"/>
  <c r="AC64" i="93" s="1"/>
  <c r="AB65" i="93" s="1"/>
  <c r="AX58" i="93"/>
  <c r="S58" i="93" s="1"/>
  <c r="AC58" i="93" s="1"/>
  <c r="AB59" i="93" s="1"/>
  <c r="AX52" i="93"/>
  <c r="S52" i="93" s="1"/>
  <c r="AC52" i="93" s="1"/>
  <c r="AB53" i="93" s="1"/>
  <c r="AX46" i="93"/>
  <c r="S46" i="93" s="1"/>
  <c r="AC46" i="93" s="1"/>
  <c r="AB47" i="93" s="1"/>
  <c r="AX40" i="93"/>
  <c r="S40" i="93" s="1"/>
  <c r="AC40" i="93" s="1"/>
  <c r="AB41" i="93" s="1"/>
  <c r="AX34" i="93"/>
  <c r="S34" i="93" s="1"/>
  <c r="AC34" i="93" s="1"/>
  <c r="AB35" i="93" s="1"/>
  <c r="AX28" i="93"/>
  <c r="S28" i="93" s="1"/>
  <c r="AC28" i="93" s="1"/>
  <c r="AB29" i="93" s="1"/>
  <c r="AX22" i="93"/>
  <c r="S22" i="93" s="1"/>
  <c r="AC22" i="93" s="1"/>
  <c r="AB23" i="93" s="1"/>
  <c r="AX16" i="93"/>
  <c r="S16" i="93" s="1"/>
  <c r="AC16" i="93" s="1"/>
  <c r="AB17" i="93" s="1"/>
  <c r="AX10" i="93"/>
  <c r="S10" i="93" s="1"/>
  <c r="AC10" i="93" s="1"/>
  <c r="AB11" i="93" s="1"/>
  <c r="AX3" i="93"/>
  <c r="S3" i="93" s="1"/>
  <c r="AC3" i="93" s="1"/>
  <c r="AI98" i="37"/>
  <c r="AN98" i="37"/>
  <c r="AN100" i="37" s="1"/>
  <c r="AJ94" i="37"/>
  <c r="AK94" i="37"/>
  <c r="AT94" i="37" s="1"/>
  <c r="AJ88" i="37"/>
  <c r="AK88" i="37"/>
  <c r="AT88" i="37" s="1"/>
  <c r="AJ82" i="37"/>
  <c r="AK82" i="37"/>
  <c r="AT82" i="37" s="1"/>
  <c r="AJ76" i="37"/>
  <c r="AK76" i="37"/>
  <c r="AT76" i="37" s="1"/>
  <c r="AJ70" i="37"/>
  <c r="AK70" i="37"/>
  <c r="AT70" i="37" s="1"/>
  <c r="AJ64" i="37"/>
  <c r="AK64" i="37"/>
  <c r="AT64" i="37" s="1"/>
  <c r="AJ58" i="37"/>
  <c r="AK58" i="37"/>
  <c r="AT58" i="37" s="1"/>
  <c r="AJ52" i="37"/>
  <c r="AK52" i="37"/>
  <c r="AT52" i="37" s="1"/>
  <c r="AJ46" i="37"/>
  <c r="AK46" i="37"/>
  <c r="AT46" i="37" s="1"/>
  <c r="AJ40" i="37"/>
  <c r="AK40" i="37"/>
  <c r="AT40" i="37" s="1"/>
  <c r="AJ34" i="37"/>
  <c r="AK34" i="37"/>
  <c r="AT34" i="37" s="1"/>
  <c r="AJ28" i="37"/>
  <c r="AK28" i="37"/>
  <c r="AT28" i="37" s="1"/>
  <c r="AJ22" i="37"/>
  <c r="AK22" i="37"/>
  <c r="AT22" i="37" s="1"/>
  <c r="AJ16" i="37"/>
  <c r="AK16" i="37"/>
  <c r="AT16" i="37" s="1"/>
  <c r="AJ10" i="37"/>
  <c r="AK10" i="37"/>
  <c r="AT10" i="37" s="1"/>
  <c r="AJ5" i="37"/>
  <c r="AK5" i="37"/>
  <c r="AT5" i="37" s="1"/>
  <c r="AS14" i="73"/>
  <c r="AL14" i="73"/>
  <c r="AU14" i="73" s="1"/>
  <c r="AS32" i="73"/>
  <c r="AL32" i="73"/>
  <c r="AU32" i="73" s="1"/>
  <c r="AS50" i="73"/>
  <c r="AL50" i="73"/>
  <c r="AU50" i="73" s="1"/>
  <c r="AS68" i="73"/>
  <c r="AL68" i="73"/>
  <c r="AU68" i="73" s="1"/>
  <c r="AS86" i="73"/>
  <c r="AL86" i="73"/>
  <c r="AU86" i="73" s="1"/>
  <c r="AS70" i="73"/>
  <c r="AL70" i="73"/>
  <c r="AU70" i="73" s="1"/>
  <c r="AI92" i="89"/>
  <c r="AN92" i="89"/>
  <c r="AS77" i="73"/>
  <c r="AL77" i="73"/>
  <c r="AU77" i="73" s="1"/>
  <c r="AS85" i="73"/>
  <c r="AL85" i="73"/>
  <c r="AU85" i="73" s="1"/>
  <c r="AS72" i="73"/>
  <c r="AL72" i="73"/>
  <c r="AU72" i="73" s="1"/>
  <c r="AJ40" i="93"/>
  <c r="AK40" i="93"/>
  <c r="AT40" i="93" s="1"/>
  <c r="AS13" i="73"/>
  <c r="AL13" i="73"/>
  <c r="AU13" i="73" s="1"/>
  <c r="AK87" i="37"/>
  <c r="AT87" i="37" s="1"/>
  <c r="AJ87" i="37"/>
  <c r="AK81" i="37"/>
  <c r="AT81" i="37" s="1"/>
  <c r="AJ81" i="37"/>
  <c r="AK69" i="37"/>
  <c r="AT69" i="37" s="1"/>
  <c r="AJ69" i="37"/>
  <c r="AJ39" i="37"/>
  <c r="AK39" i="37"/>
  <c r="AT39" i="37" s="1"/>
  <c r="AJ33" i="37"/>
  <c r="AK33" i="37"/>
  <c r="AT33" i="37" s="1"/>
  <c r="AJ27" i="37"/>
  <c r="AK27" i="37"/>
  <c r="AT27" i="37" s="1"/>
  <c r="AJ15" i="37"/>
  <c r="AJ9" i="37"/>
  <c r="AK9" i="37"/>
  <c r="AT9" i="37" s="1"/>
  <c r="AB4" i="37"/>
  <c r="AJ3" i="37"/>
  <c r="AS94" i="73"/>
  <c r="AL94" i="73"/>
  <c r="AU94" i="73" s="1"/>
  <c r="AN96" i="45"/>
  <c r="AI96" i="45"/>
  <c r="AS10" i="73"/>
  <c r="AL10" i="73"/>
  <c r="AU10" i="73" s="1"/>
  <c r="AJ70" i="93"/>
  <c r="AK70" i="93"/>
  <c r="AT70" i="93" s="1"/>
  <c r="AJ34" i="93"/>
  <c r="AK34" i="93"/>
  <c r="AT34" i="93" s="1"/>
  <c r="AS49" i="73"/>
  <c r="AL49" i="73"/>
  <c r="AU49" i="73" s="1"/>
  <c r="AK75" i="37"/>
  <c r="AT75" i="37" s="1"/>
  <c r="AJ75" i="37"/>
  <c r="AX86" i="93"/>
  <c r="S86" i="93" s="1"/>
  <c r="AC86" i="93" s="1"/>
  <c r="AB87" i="93" s="1"/>
  <c r="AX62" i="93"/>
  <c r="S62" i="93" s="1"/>
  <c r="AC62" i="93" s="1"/>
  <c r="AB63" i="93" s="1"/>
  <c r="AX56" i="93"/>
  <c r="S56" i="93" s="1"/>
  <c r="AC56" i="93" s="1"/>
  <c r="AB57" i="93" s="1"/>
  <c r="AX32" i="93"/>
  <c r="S32" i="93" s="1"/>
  <c r="AC32" i="93" s="1"/>
  <c r="AB33" i="93" s="1"/>
  <c r="AX26" i="93"/>
  <c r="S26" i="93" s="1"/>
  <c r="AC26" i="93" s="1"/>
  <c r="AB27" i="93" s="1"/>
  <c r="AX20" i="93"/>
  <c r="S20" i="93" s="1"/>
  <c r="AC20" i="93" s="1"/>
  <c r="AB21" i="93" s="1"/>
  <c r="AX14" i="93"/>
  <c r="S14" i="93" s="1"/>
  <c r="AC14" i="93" s="1"/>
  <c r="AB15" i="93" s="1"/>
  <c r="AX8" i="93"/>
  <c r="S8" i="93" s="1"/>
  <c r="AC8" i="93" s="1"/>
  <c r="AB9" i="93" s="1"/>
  <c r="AX4" i="93"/>
  <c r="S4" i="93" s="1"/>
  <c r="AC4" i="93" s="1"/>
  <c r="AB5" i="93" s="1"/>
  <c r="AJ98" i="37"/>
  <c r="AS98" i="37" s="1"/>
  <c r="AK98" i="37"/>
  <c r="AT98" i="37" s="1"/>
  <c r="AJ92" i="37"/>
  <c r="AK92" i="37"/>
  <c r="AT92" i="37" s="1"/>
  <c r="AJ86" i="37"/>
  <c r="AK86" i="37"/>
  <c r="AT86" i="37" s="1"/>
  <c r="AJ80" i="37"/>
  <c r="AK80" i="37"/>
  <c r="AT80" i="37" s="1"/>
  <c r="AJ74" i="37"/>
  <c r="AK74" i="37"/>
  <c r="AT74" i="37" s="1"/>
  <c r="AJ68" i="37"/>
  <c r="AK68" i="37"/>
  <c r="AT68" i="37" s="1"/>
  <c r="AJ62" i="37"/>
  <c r="AK62" i="37"/>
  <c r="AT62" i="37" s="1"/>
  <c r="AJ56" i="37"/>
  <c r="AK56" i="37"/>
  <c r="AT56" i="37" s="1"/>
  <c r="AJ50" i="37"/>
  <c r="AK50" i="37"/>
  <c r="AT50" i="37" s="1"/>
  <c r="AJ44" i="37"/>
  <c r="AK44" i="37"/>
  <c r="AT44" i="37" s="1"/>
  <c r="AJ38" i="37"/>
  <c r="AK38" i="37"/>
  <c r="AT38" i="37" s="1"/>
  <c r="AJ32" i="37"/>
  <c r="AK32" i="37"/>
  <c r="AT32" i="37" s="1"/>
  <c r="AJ26" i="37"/>
  <c r="AK26" i="37"/>
  <c r="AT26" i="37" s="1"/>
  <c r="AK20" i="37"/>
  <c r="AT20" i="37" s="1"/>
  <c r="AK14" i="37"/>
  <c r="AT14" i="37" s="1"/>
  <c r="AJ8" i="37"/>
  <c r="AK8" i="37"/>
  <c r="AT8" i="37" s="1"/>
  <c r="AS14" i="85"/>
  <c r="AL14" i="85"/>
  <c r="AU14" i="85" s="1"/>
  <c r="AS20" i="73"/>
  <c r="AL20" i="73"/>
  <c r="AU20" i="73" s="1"/>
  <c r="AS38" i="73"/>
  <c r="AL38" i="73"/>
  <c r="AU38" i="73" s="1"/>
  <c r="AS56" i="73"/>
  <c r="AL56" i="73"/>
  <c r="AU56" i="73" s="1"/>
  <c r="AS74" i="73"/>
  <c r="AL74" i="73"/>
  <c r="AU74" i="73" s="1"/>
  <c r="AS92" i="73"/>
  <c r="AL92" i="73"/>
  <c r="AU92" i="73" s="1"/>
  <c r="AS88" i="73"/>
  <c r="AL88" i="73"/>
  <c r="AU88" i="73" s="1"/>
  <c r="Y98" i="25"/>
  <c r="X98" i="25"/>
  <c r="X97" i="45"/>
  <c r="Y97" i="45"/>
  <c r="AS28" i="73"/>
  <c r="AL28" i="73"/>
  <c r="AU28" i="73" s="1"/>
  <c r="AS95" i="73"/>
  <c r="AL95" i="73"/>
  <c r="AU95" i="73" s="1"/>
  <c r="AS31" i="73"/>
  <c r="AL31" i="73"/>
  <c r="AU31" i="73" s="1"/>
  <c r="AS36" i="73"/>
  <c r="AL36" i="73"/>
  <c r="AU36" i="73" s="1"/>
  <c r="AS90" i="73"/>
  <c r="AL90" i="73"/>
  <c r="AU90" i="73" s="1"/>
  <c r="AK76" i="93"/>
  <c r="AT76" i="93" s="1"/>
  <c r="AK46" i="93"/>
  <c r="AT46" i="93" s="1"/>
  <c r="AK10" i="93"/>
  <c r="AT10" i="93" s="1"/>
  <c r="AK93" i="37"/>
  <c r="AT93" i="37" s="1"/>
  <c r="AJ93" i="37"/>
  <c r="AJ45" i="37"/>
  <c r="AK45" i="37"/>
  <c r="AT45" i="37" s="1"/>
  <c r="AS63" i="73"/>
  <c r="AL63" i="73"/>
  <c r="AU63" i="73" s="1"/>
  <c r="AS16" i="73"/>
  <c r="AL16" i="73"/>
  <c r="AU16" i="73" s="1"/>
  <c r="AS34" i="73"/>
  <c r="AL34" i="73"/>
  <c r="AU34" i="73" s="1"/>
  <c r="AS76" i="73"/>
  <c r="AL76" i="73"/>
  <c r="AU76" i="73" s="1"/>
  <c r="AS29" i="73"/>
  <c r="AL29" i="73"/>
  <c r="AU29" i="73" s="1"/>
  <c r="AS47" i="73"/>
  <c r="AL47" i="73"/>
  <c r="AU47" i="73" s="1"/>
  <c r="AS65" i="73"/>
  <c r="AL65" i="73"/>
  <c r="AU65" i="73" s="1"/>
  <c r="AS83" i="73"/>
  <c r="AL83" i="73"/>
  <c r="AU83" i="73" s="1"/>
  <c r="AS12" i="85"/>
  <c r="AL12" i="85"/>
  <c r="AU12" i="85" s="1"/>
  <c r="AS7" i="73"/>
  <c r="AL7" i="73"/>
  <c r="AU7" i="73" s="1"/>
  <c r="AS43" i="73"/>
  <c r="AL43" i="73"/>
  <c r="AU43" i="73" s="1"/>
  <c r="AS6" i="73"/>
  <c r="AL6" i="73"/>
  <c r="AU6" i="73" s="1"/>
  <c r="AS24" i="73"/>
  <c r="AL24" i="73"/>
  <c r="AU24" i="73" s="1"/>
  <c r="AS42" i="73"/>
  <c r="AL42" i="73"/>
  <c r="AU42" i="73" s="1"/>
  <c r="AS60" i="73"/>
  <c r="AL60" i="73"/>
  <c r="AU60" i="73" s="1"/>
  <c r="AS78" i="73"/>
  <c r="AL78" i="73"/>
  <c r="AU78" i="73" s="1"/>
  <c r="AS96" i="73"/>
  <c r="AL96" i="73"/>
  <c r="AU96" i="73" s="1"/>
  <c r="AX97" i="93"/>
  <c r="S97" i="93" s="1"/>
  <c r="AC97" i="93" s="1"/>
  <c r="AB98" i="93" s="1"/>
  <c r="AX91" i="93"/>
  <c r="S91" i="93" s="1"/>
  <c r="AC91" i="93" s="1"/>
  <c r="AB92" i="93" s="1"/>
  <c r="AX85" i="93"/>
  <c r="S85" i="93" s="1"/>
  <c r="AC85" i="93" s="1"/>
  <c r="AB86" i="93" s="1"/>
  <c r="AX79" i="93"/>
  <c r="S79" i="93" s="1"/>
  <c r="AC79" i="93" s="1"/>
  <c r="AB80" i="93" s="1"/>
  <c r="AX73" i="93"/>
  <c r="S73" i="93" s="1"/>
  <c r="AC73" i="93" s="1"/>
  <c r="AB74" i="93" s="1"/>
  <c r="AX67" i="93"/>
  <c r="S67" i="93" s="1"/>
  <c r="AC67" i="93" s="1"/>
  <c r="AB68" i="93" s="1"/>
  <c r="AX61" i="93"/>
  <c r="S61" i="93" s="1"/>
  <c r="AC61" i="93" s="1"/>
  <c r="AB62" i="93" s="1"/>
  <c r="AX55" i="93"/>
  <c r="S55" i="93" s="1"/>
  <c r="AC55" i="93" s="1"/>
  <c r="AB56" i="93" s="1"/>
  <c r="AX49" i="93"/>
  <c r="S49" i="93" s="1"/>
  <c r="AC49" i="93" s="1"/>
  <c r="AB50" i="93" s="1"/>
  <c r="AX43" i="93"/>
  <c r="S43" i="93" s="1"/>
  <c r="AC43" i="93" s="1"/>
  <c r="AB44" i="93" s="1"/>
  <c r="AX37" i="93"/>
  <c r="S37" i="93" s="1"/>
  <c r="AC37" i="93" s="1"/>
  <c r="AB38" i="93" s="1"/>
  <c r="AX31" i="93"/>
  <c r="S31" i="93" s="1"/>
  <c r="AC31" i="93" s="1"/>
  <c r="AB32" i="93" s="1"/>
  <c r="AX25" i="93"/>
  <c r="S25" i="93" s="1"/>
  <c r="AC25" i="93" s="1"/>
  <c r="AB26" i="93" s="1"/>
  <c r="AX19" i="93"/>
  <c r="S19" i="93" s="1"/>
  <c r="AC19" i="93" s="1"/>
  <c r="AB20" i="93" s="1"/>
  <c r="AX13" i="93"/>
  <c r="S13" i="93" s="1"/>
  <c r="AC13" i="93" s="1"/>
  <c r="AB14" i="93" s="1"/>
  <c r="AX7" i="93"/>
  <c r="S7" i="93" s="1"/>
  <c r="AC7" i="93" s="1"/>
  <c r="AB8" i="93" s="1"/>
  <c r="AS25" i="73"/>
  <c r="AL25" i="73"/>
  <c r="AU25" i="73" s="1"/>
  <c r="AS79" i="73"/>
  <c r="AL79" i="73"/>
  <c r="AU79" i="73" s="1"/>
  <c r="AJ95" i="37"/>
  <c r="AK95" i="37"/>
  <c r="AT95" i="37" s="1"/>
  <c r="AJ91" i="37"/>
  <c r="AK91" i="37"/>
  <c r="AT91" i="37" s="1"/>
  <c r="AJ85" i="37"/>
  <c r="AK85" i="37"/>
  <c r="AT85" i="37" s="1"/>
  <c r="AJ79" i="37"/>
  <c r="AK79" i="37"/>
  <c r="AT79" i="37" s="1"/>
  <c r="AJ73" i="37"/>
  <c r="AK73" i="37"/>
  <c r="AT73" i="37" s="1"/>
  <c r="AJ67" i="37"/>
  <c r="AK67" i="37"/>
  <c r="AT67" i="37" s="1"/>
  <c r="AJ61" i="37"/>
  <c r="AK61" i="37"/>
  <c r="AT61" i="37" s="1"/>
  <c r="AJ55" i="37"/>
  <c r="AK55" i="37"/>
  <c r="AT55" i="37" s="1"/>
  <c r="AJ49" i="37"/>
  <c r="AK49" i="37"/>
  <c r="AT49" i="37" s="1"/>
  <c r="AJ43" i="37"/>
  <c r="AK43" i="37"/>
  <c r="AT43" i="37" s="1"/>
  <c r="AJ37" i="37"/>
  <c r="AK37" i="37"/>
  <c r="AT37" i="37" s="1"/>
  <c r="AJ31" i="37"/>
  <c r="AK31" i="37"/>
  <c r="AT31" i="37" s="1"/>
  <c r="AJ25" i="37"/>
  <c r="AK25" i="37"/>
  <c r="AT25" i="37" s="1"/>
  <c r="AJ19" i="37"/>
  <c r="AK19" i="37"/>
  <c r="AT19" i="37" s="1"/>
  <c r="AJ13" i="37"/>
  <c r="AK13" i="37"/>
  <c r="AT13" i="37" s="1"/>
  <c r="AJ7" i="37"/>
  <c r="AK7" i="37"/>
  <c r="AT7" i="37" s="1"/>
  <c r="AI97" i="25"/>
  <c r="AN97" i="25"/>
  <c r="AC98" i="33"/>
  <c r="AE98" i="33"/>
  <c r="AG98" i="33"/>
  <c r="AP98" i="33" s="1"/>
  <c r="AP100" i="33" s="1"/>
  <c r="AF98" i="33"/>
  <c r="AO98" i="33" s="1"/>
  <c r="AO100" i="33" s="1"/>
  <c r="AS55" i="73"/>
  <c r="AL55" i="73"/>
  <c r="AU55" i="73" s="1"/>
  <c r="AS58" i="73"/>
  <c r="AL58" i="73"/>
  <c r="AU58" i="73" s="1"/>
  <c r="AS23" i="73"/>
  <c r="AL23" i="73"/>
  <c r="AU23" i="73" s="1"/>
  <c r="AS54" i="73"/>
  <c r="AL54" i="73"/>
  <c r="AU54" i="73" s="1"/>
  <c r="AN95" i="29"/>
  <c r="AI95" i="29"/>
  <c r="AJ58" i="93"/>
  <c r="AK58" i="93"/>
  <c r="AT58" i="93" s="1"/>
  <c r="AK51" i="37"/>
  <c r="AT51" i="37" s="1"/>
  <c r="AJ51" i="37"/>
  <c r="AS45" i="73"/>
  <c r="AL45" i="73"/>
  <c r="AU45" i="73" s="1"/>
  <c r="AR97" i="33"/>
  <c r="AS17" i="85"/>
  <c r="AL17" i="85"/>
  <c r="AU17" i="85" s="1"/>
  <c r="AX92" i="93"/>
  <c r="S92" i="93" s="1"/>
  <c r="AC92" i="93" s="1"/>
  <c r="AB93" i="93" s="1"/>
  <c r="AX68" i="93"/>
  <c r="S68" i="93" s="1"/>
  <c r="AC68" i="93" s="1"/>
  <c r="AB69" i="93" s="1"/>
  <c r="AX50" i="93"/>
  <c r="S50" i="93" s="1"/>
  <c r="AC50" i="93" s="1"/>
  <c r="AB51" i="93" s="1"/>
  <c r="AX95" i="93"/>
  <c r="S95" i="93" s="1"/>
  <c r="AC95" i="93" s="1"/>
  <c r="AB96" i="93" s="1"/>
  <c r="AX90" i="93"/>
  <c r="S90" i="93" s="1"/>
  <c r="AC90" i="93" s="1"/>
  <c r="AB91" i="93" s="1"/>
  <c r="AX84" i="93"/>
  <c r="S84" i="93" s="1"/>
  <c r="AC84" i="93" s="1"/>
  <c r="AB85" i="93" s="1"/>
  <c r="AX78" i="93"/>
  <c r="S78" i="93" s="1"/>
  <c r="AC78" i="93" s="1"/>
  <c r="AB79" i="93" s="1"/>
  <c r="AX72" i="93"/>
  <c r="S72" i="93" s="1"/>
  <c r="AC72" i="93" s="1"/>
  <c r="AB73" i="93" s="1"/>
  <c r="AX66" i="93"/>
  <c r="S66" i="93" s="1"/>
  <c r="AC66" i="93" s="1"/>
  <c r="AB67" i="93" s="1"/>
  <c r="AX60" i="93"/>
  <c r="S60" i="93" s="1"/>
  <c r="AC60" i="93" s="1"/>
  <c r="AB61" i="93" s="1"/>
  <c r="AX54" i="93"/>
  <c r="S54" i="93" s="1"/>
  <c r="AC54" i="93" s="1"/>
  <c r="AB55" i="93" s="1"/>
  <c r="AX48" i="93"/>
  <c r="S48" i="93" s="1"/>
  <c r="AC48" i="93" s="1"/>
  <c r="AB49" i="93" s="1"/>
  <c r="AX42" i="93"/>
  <c r="S42" i="93" s="1"/>
  <c r="AC42" i="93" s="1"/>
  <c r="AB43" i="93" s="1"/>
  <c r="AX36" i="93"/>
  <c r="S36" i="93" s="1"/>
  <c r="AC36" i="93" s="1"/>
  <c r="AB37" i="93" s="1"/>
  <c r="AX30" i="93"/>
  <c r="S30" i="93" s="1"/>
  <c r="AC30" i="93" s="1"/>
  <c r="AB31" i="93" s="1"/>
  <c r="AX24" i="93"/>
  <c r="S24" i="93" s="1"/>
  <c r="AC24" i="93" s="1"/>
  <c r="AB25" i="93" s="1"/>
  <c r="AX18" i="93"/>
  <c r="S18" i="93" s="1"/>
  <c r="AC18" i="93" s="1"/>
  <c r="AB19" i="93" s="1"/>
  <c r="AX12" i="93"/>
  <c r="S12" i="93" s="1"/>
  <c r="AC12" i="93" s="1"/>
  <c r="AB13" i="93" s="1"/>
  <c r="AX6" i="93"/>
  <c r="S6" i="93" s="1"/>
  <c r="AC6" i="93" s="1"/>
  <c r="AB7" i="93" s="1"/>
  <c r="AS3" i="85"/>
  <c r="AL3" i="85"/>
  <c r="AU3" i="85" s="1"/>
  <c r="AJ97" i="37"/>
  <c r="AK97" i="37"/>
  <c r="AT97" i="37" s="1"/>
  <c r="AK90" i="37"/>
  <c r="AT90" i="37" s="1"/>
  <c r="AJ90" i="37"/>
  <c r="AK84" i="37"/>
  <c r="AT84" i="37" s="1"/>
  <c r="AJ84" i="37"/>
  <c r="AK78" i="37"/>
  <c r="AT78" i="37" s="1"/>
  <c r="AJ78" i="37"/>
  <c r="AK72" i="37"/>
  <c r="AT72" i="37" s="1"/>
  <c r="AJ72" i="37"/>
  <c r="AK66" i="37"/>
  <c r="AT66" i="37" s="1"/>
  <c r="AJ66" i="37"/>
  <c r="AK60" i="37"/>
  <c r="AT60" i="37" s="1"/>
  <c r="AJ60" i="37"/>
  <c r="AK54" i="37"/>
  <c r="AT54" i="37" s="1"/>
  <c r="AJ54" i="37"/>
  <c r="AJ48" i="37"/>
  <c r="AK48" i="37"/>
  <c r="AT48" i="37" s="1"/>
  <c r="AJ42" i="37"/>
  <c r="AK42" i="37"/>
  <c r="AT42" i="37" s="1"/>
  <c r="AJ36" i="37"/>
  <c r="AK36" i="37"/>
  <c r="AT36" i="37" s="1"/>
  <c r="AJ30" i="37"/>
  <c r="AK30" i="37"/>
  <c r="AT30" i="37" s="1"/>
  <c r="AJ24" i="37"/>
  <c r="AK24" i="37"/>
  <c r="AT24" i="37" s="1"/>
  <c r="AJ18" i="37"/>
  <c r="AK18" i="37"/>
  <c r="AT18" i="37" s="1"/>
  <c r="AJ12" i="37"/>
  <c r="AK12" i="37"/>
  <c r="AT12" i="37" s="1"/>
  <c r="AJ6" i="37"/>
  <c r="AK6" i="37"/>
  <c r="AT6" i="37" s="1"/>
  <c r="AS4" i="81"/>
  <c r="AS100" i="81" s="1"/>
  <c r="AL4" i="81"/>
  <c r="AU4" i="81" s="1"/>
  <c r="AU100" i="81" s="1"/>
  <c r="C11" i="81" s="1"/>
  <c r="F34" i="97" s="1"/>
  <c r="AS8" i="73"/>
  <c r="AL8" i="73"/>
  <c r="AU8" i="73" s="1"/>
  <c r="AS44" i="73"/>
  <c r="AL44" i="73"/>
  <c r="AU44" i="73" s="1"/>
  <c r="AS62" i="73"/>
  <c r="AL62" i="73"/>
  <c r="AU62" i="73" s="1"/>
  <c r="AS80" i="73"/>
  <c r="AL80" i="73"/>
  <c r="AU80" i="73" s="1"/>
  <c r="AS40" i="73"/>
  <c r="AL40" i="73"/>
  <c r="AU40" i="73" s="1"/>
  <c r="AS3" i="73"/>
  <c r="AL3" i="73"/>
  <c r="AU3" i="73" s="1"/>
  <c r="AS8" i="85"/>
  <c r="AL8" i="85"/>
  <c r="AU8" i="85" s="1"/>
  <c r="AS64" i="73"/>
  <c r="AL64" i="73"/>
  <c r="AU64" i="73" s="1"/>
  <c r="AS73" i="73"/>
  <c r="AL73" i="73"/>
  <c r="AU73" i="73" s="1"/>
  <c r="AS41" i="73"/>
  <c r="AL41" i="73"/>
  <c r="AU41" i="73" s="1"/>
  <c r="AS18" i="73"/>
  <c r="AL18" i="73"/>
  <c r="AU18" i="73" s="1"/>
  <c r="AJ88" i="93"/>
  <c r="AK88" i="93"/>
  <c r="AT88" i="93" s="1"/>
  <c r="AK64" i="93"/>
  <c r="AT64" i="93" s="1"/>
  <c r="AJ16" i="93"/>
  <c r="AK16" i="93"/>
  <c r="AT16" i="93" s="1"/>
  <c r="AK63" i="37"/>
  <c r="AT63" i="37" s="1"/>
  <c r="AJ63" i="37"/>
  <c r="AS81" i="73"/>
  <c r="AL81" i="73"/>
  <c r="AU81" i="73" s="1"/>
  <c r="AS9" i="85"/>
  <c r="AL9" i="85"/>
  <c r="AU9" i="85" s="1"/>
  <c r="AX74" i="93"/>
  <c r="S74" i="93" s="1"/>
  <c r="AC74" i="93" s="1"/>
  <c r="AB75" i="93" s="1"/>
  <c r="AX38" i="93"/>
  <c r="S38" i="93" s="1"/>
  <c r="AC38" i="93" s="1"/>
  <c r="AB39" i="93" s="1"/>
  <c r="AS15" i="73"/>
  <c r="AL15" i="73"/>
  <c r="AU15" i="73" s="1"/>
  <c r="AS51" i="73"/>
  <c r="AL51" i="73"/>
  <c r="AU51" i="73" s="1"/>
  <c r="AS87" i="73"/>
  <c r="AL87" i="73"/>
  <c r="AU87" i="73" s="1"/>
  <c r="AS46" i="73"/>
  <c r="AL46" i="73"/>
  <c r="AU46" i="73" s="1"/>
  <c r="AS18" i="85"/>
  <c r="AL18" i="85"/>
  <c r="AU18" i="85" s="1"/>
  <c r="AJ5" i="73"/>
  <c r="AK5" i="73"/>
  <c r="AT5" i="73" s="1"/>
  <c r="AS22" i="73"/>
  <c r="AL22" i="73"/>
  <c r="AU22" i="73" s="1"/>
  <c r="AS52" i="73"/>
  <c r="AL52" i="73"/>
  <c r="AU52" i="73" s="1"/>
  <c r="AS97" i="73"/>
  <c r="AL97" i="73"/>
  <c r="AU97" i="73" s="1"/>
  <c r="AS15" i="85"/>
  <c r="AL15" i="85"/>
  <c r="AU15" i="85" s="1"/>
  <c r="AS17" i="73"/>
  <c r="AL17" i="73"/>
  <c r="AU17" i="73" s="1"/>
  <c r="AS35" i="73"/>
  <c r="AL35" i="73"/>
  <c r="AU35" i="73" s="1"/>
  <c r="AS53" i="73"/>
  <c r="AL53" i="73"/>
  <c r="AU53" i="73" s="1"/>
  <c r="AS71" i="73"/>
  <c r="AL71" i="73"/>
  <c r="AU71" i="73" s="1"/>
  <c r="AS89" i="73"/>
  <c r="AL89" i="73"/>
  <c r="AU89" i="73" s="1"/>
  <c r="AG98" i="93"/>
  <c r="AP98" i="93" s="1"/>
  <c r="AP100" i="93" s="1"/>
  <c r="AE98" i="93"/>
  <c r="AC98" i="93"/>
  <c r="AF98" i="93"/>
  <c r="AO98" i="93" s="1"/>
  <c r="AO100" i="93" s="1"/>
  <c r="AS19" i="73"/>
  <c r="AL19" i="73"/>
  <c r="AU19" i="73" s="1"/>
  <c r="AS61" i="73"/>
  <c r="AL61" i="73"/>
  <c r="AU61" i="73" s="1"/>
  <c r="AS12" i="73"/>
  <c r="AL12" i="73"/>
  <c r="AU12" i="73" s="1"/>
  <c r="AS30" i="73"/>
  <c r="AL30" i="73"/>
  <c r="AU30" i="73" s="1"/>
  <c r="AS48" i="73"/>
  <c r="AL48" i="73"/>
  <c r="AU48" i="73" s="1"/>
  <c r="AS66" i="73"/>
  <c r="AL66" i="73"/>
  <c r="AU66" i="73" s="1"/>
  <c r="AX96" i="93"/>
  <c r="S96" i="93" s="1"/>
  <c r="AC96" i="93" s="1"/>
  <c r="AB97" i="93" s="1"/>
  <c r="AX89" i="93"/>
  <c r="S89" i="93" s="1"/>
  <c r="AC89" i="93" s="1"/>
  <c r="AB90" i="93" s="1"/>
  <c r="AX83" i="93"/>
  <c r="S83" i="93" s="1"/>
  <c r="AC83" i="93" s="1"/>
  <c r="AB84" i="93" s="1"/>
  <c r="AX77" i="93"/>
  <c r="S77" i="93" s="1"/>
  <c r="AC77" i="93" s="1"/>
  <c r="AB78" i="93" s="1"/>
  <c r="AX71" i="93"/>
  <c r="S71" i="93" s="1"/>
  <c r="AC71" i="93" s="1"/>
  <c r="AB72" i="93" s="1"/>
  <c r="AX65" i="93"/>
  <c r="S65" i="93" s="1"/>
  <c r="AC65" i="93" s="1"/>
  <c r="AB66" i="93" s="1"/>
  <c r="AX59" i="93"/>
  <c r="S59" i="93" s="1"/>
  <c r="AC59" i="93" s="1"/>
  <c r="AB60" i="93" s="1"/>
  <c r="AX53" i="93"/>
  <c r="S53" i="93" s="1"/>
  <c r="AC53" i="93" s="1"/>
  <c r="AB54" i="93" s="1"/>
  <c r="AX47" i="93"/>
  <c r="S47" i="93" s="1"/>
  <c r="AC47" i="93" s="1"/>
  <c r="AB48" i="93" s="1"/>
  <c r="AX41" i="93"/>
  <c r="S41" i="93" s="1"/>
  <c r="AC41" i="93" s="1"/>
  <c r="AB42" i="93" s="1"/>
  <c r="AX35" i="93"/>
  <c r="S35" i="93" s="1"/>
  <c r="AC35" i="93" s="1"/>
  <c r="AB36" i="93" s="1"/>
  <c r="AX29" i="93"/>
  <c r="S29" i="93" s="1"/>
  <c r="AC29" i="93" s="1"/>
  <c r="AB30" i="93" s="1"/>
  <c r="AX23" i="93"/>
  <c r="S23" i="93" s="1"/>
  <c r="AC23" i="93" s="1"/>
  <c r="AB24" i="93" s="1"/>
  <c r="AX17" i="93"/>
  <c r="S17" i="93" s="1"/>
  <c r="AC17" i="93" s="1"/>
  <c r="AB18" i="93" s="1"/>
  <c r="AX11" i="93"/>
  <c r="S11" i="93" s="1"/>
  <c r="AC11" i="93" s="1"/>
  <c r="AB12" i="93" s="1"/>
  <c r="AJ4" i="85"/>
  <c r="AK4" i="85"/>
  <c r="AT4" i="85" s="1"/>
  <c r="AT100" i="85" s="1"/>
  <c r="AS20" i="85"/>
  <c r="AL20" i="85"/>
  <c r="AU20" i="85" s="1"/>
  <c r="AS37" i="73"/>
  <c r="AL37" i="73"/>
  <c r="AU37" i="73" s="1"/>
  <c r="AS91" i="73"/>
  <c r="AL91" i="73"/>
  <c r="AU91" i="73" s="1"/>
  <c r="AJ96" i="37"/>
  <c r="AK96" i="37"/>
  <c r="AT96" i="37" s="1"/>
  <c r="AJ89" i="37"/>
  <c r="AK89" i="37"/>
  <c r="AT89" i="37" s="1"/>
  <c r="AJ83" i="37"/>
  <c r="AK83" i="37"/>
  <c r="AT83" i="37" s="1"/>
  <c r="AJ77" i="37"/>
  <c r="AK77" i="37"/>
  <c r="AT77" i="37" s="1"/>
  <c r="AJ71" i="37"/>
  <c r="AK71" i="37"/>
  <c r="AT71" i="37" s="1"/>
  <c r="AJ65" i="37"/>
  <c r="AK65" i="37"/>
  <c r="AT65" i="37" s="1"/>
  <c r="AJ59" i="37"/>
  <c r="AK59" i="37"/>
  <c r="AT59" i="37" s="1"/>
  <c r="AJ53" i="37"/>
  <c r="AK53" i="37"/>
  <c r="AT53" i="37" s="1"/>
  <c r="AJ47" i="37"/>
  <c r="AK47" i="37"/>
  <c r="AT47" i="37" s="1"/>
  <c r="AJ41" i="37"/>
  <c r="AK41" i="37"/>
  <c r="AT41" i="37" s="1"/>
  <c r="AJ35" i="37"/>
  <c r="AK35" i="37"/>
  <c r="AT35" i="37" s="1"/>
  <c r="AJ29" i="37"/>
  <c r="AK29" i="37"/>
  <c r="AT29" i="37" s="1"/>
  <c r="AJ23" i="37"/>
  <c r="AK23" i="37"/>
  <c r="AT23" i="37" s="1"/>
  <c r="AJ17" i="37"/>
  <c r="AK17" i="37"/>
  <c r="AT17" i="37" s="1"/>
  <c r="AK11" i="37"/>
  <c r="AT11" i="37" s="1"/>
  <c r="AJ11" i="37"/>
  <c r="AS11" i="85"/>
  <c r="AL11" i="85"/>
  <c r="AU11" i="85" s="1"/>
  <c r="AS67" i="73"/>
  <c r="AL67" i="73"/>
  <c r="AU67" i="73" s="1"/>
  <c r="X93" i="89"/>
  <c r="Y93" i="89"/>
  <c r="AJ4" i="73"/>
  <c r="AK4" i="73"/>
  <c r="AT4" i="73" s="1"/>
  <c r="AT100" i="73" s="1"/>
  <c r="AK21" i="37" l="1"/>
  <c r="AT21" i="37" s="1"/>
  <c r="AX92" i="33"/>
  <c r="S92" i="33" s="1"/>
  <c r="AC92" i="33" s="1"/>
  <c r="AB93" i="33" s="1"/>
  <c r="AX86" i="33"/>
  <c r="S86" i="33" s="1"/>
  <c r="AC86" i="33" s="1"/>
  <c r="AB87" i="33" s="1"/>
  <c r="AX80" i="33"/>
  <c r="S80" i="33" s="1"/>
  <c r="AC80" i="33" s="1"/>
  <c r="AB81" i="33" s="1"/>
  <c r="AX74" i="33"/>
  <c r="S74" i="33" s="1"/>
  <c r="AC74" i="33" s="1"/>
  <c r="AB75" i="33" s="1"/>
  <c r="AX68" i="33"/>
  <c r="S68" i="33" s="1"/>
  <c r="AC68" i="33" s="1"/>
  <c r="AB69" i="33" s="1"/>
  <c r="AJ69" i="33" s="1"/>
  <c r="AX62" i="33"/>
  <c r="S62" i="33" s="1"/>
  <c r="AC62" i="33" s="1"/>
  <c r="AB63" i="33" s="1"/>
  <c r="AX56" i="33"/>
  <c r="S56" i="33" s="1"/>
  <c r="AC56" i="33" s="1"/>
  <c r="AB57" i="33" s="1"/>
  <c r="AX50" i="33"/>
  <c r="S50" i="33" s="1"/>
  <c r="AC50" i="33" s="1"/>
  <c r="AB51" i="33" s="1"/>
  <c r="AX44" i="33"/>
  <c r="S44" i="33" s="1"/>
  <c r="AC44" i="33" s="1"/>
  <c r="AB45" i="33" s="1"/>
  <c r="AX37" i="33"/>
  <c r="S37" i="33" s="1"/>
  <c r="AC37" i="33" s="1"/>
  <c r="AB38" i="33" s="1"/>
  <c r="AX45" i="33"/>
  <c r="S45" i="33" s="1"/>
  <c r="AC45" i="33" s="1"/>
  <c r="AB46" i="33" s="1"/>
  <c r="AJ46" i="33" s="1"/>
  <c r="AX38" i="33"/>
  <c r="S38" i="33" s="1"/>
  <c r="AC38" i="33" s="1"/>
  <c r="AB39" i="33" s="1"/>
  <c r="AL26" i="73"/>
  <c r="AU26" i="73" s="1"/>
  <c r="AK28" i="93"/>
  <c r="AT28" i="93" s="1"/>
  <c r="AX97" i="33"/>
  <c r="S97" i="33" s="1"/>
  <c r="AC97" i="33" s="1"/>
  <c r="AB98" i="33" s="1"/>
  <c r="AX91" i="33"/>
  <c r="S91" i="33" s="1"/>
  <c r="AC91" i="33" s="1"/>
  <c r="AB92" i="33" s="1"/>
  <c r="AX85" i="33"/>
  <c r="S85" i="33" s="1"/>
  <c r="AC85" i="33" s="1"/>
  <c r="AB86" i="33" s="1"/>
  <c r="AK86" i="33" s="1"/>
  <c r="AT86" i="33" s="1"/>
  <c r="AX79" i="33"/>
  <c r="S79" i="33" s="1"/>
  <c r="AC79" i="33" s="1"/>
  <c r="AB80" i="33" s="1"/>
  <c r="AX73" i="33"/>
  <c r="S73" i="33" s="1"/>
  <c r="AC73" i="33" s="1"/>
  <c r="AB74" i="33" s="1"/>
  <c r="AX67" i="33"/>
  <c r="S67" i="33" s="1"/>
  <c r="AC67" i="33" s="1"/>
  <c r="AB68" i="33" s="1"/>
  <c r="AX61" i="33"/>
  <c r="S61" i="33" s="1"/>
  <c r="AC61" i="33" s="1"/>
  <c r="AB62" i="33" s="1"/>
  <c r="AX55" i="33"/>
  <c r="S55" i="33" s="1"/>
  <c r="AC55" i="33" s="1"/>
  <c r="AB56" i="33" s="1"/>
  <c r="AX49" i="33"/>
  <c r="S49" i="33" s="1"/>
  <c r="AC49" i="33" s="1"/>
  <c r="AB50" i="33" s="1"/>
  <c r="AK50" i="33" s="1"/>
  <c r="AT50" i="33" s="1"/>
  <c r="AX43" i="33"/>
  <c r="S43" i="33" s="1"/>
  <c r="AC43" i="33" s="1"/>
  <c r="AB44" i="33" s="1"/>
  <c r="AX36" i="33"/>
  <c r="S36" i="33" s="1"/>
  <c r="AC36" i="33" s="1"/>
  <c r="AB37" i="33" s="1"/>
  <c r="AJ64" i="93"/>
  <c r="Z98" i="25"/>
  <c r="AJ14" i="37"/>
  <c r="AX93" i="33"/>
  <c r="S93" i="33" s="1"/>
  <c r="AC93" i="33" s="1"/>
  <c r="AB94" i="33" s="1"/>
  <c r="AJ94" i="33" s="1"/>
  <c r="AX90" i="33"/>
  <c r="S90" i="33" s="1"/>
  <c r="AC90" i="33" s="1"/>
  <c r="AB91" i="33" s="1"/>
  <c r="AX84" i="33"/>
  <c r="S84" i="33" s="1"/>
  <c r="AC84" i="33" s="1"/>
  <c r="AB85" i="33" s="1"/>
  <c r="AX78" i="33"/>
  <c r="S78" i="33" s="1"/>
  <c r="AC78" i="33" s="1"/>
  <c r="AB79" i="33" s="1"/>
  <c r="AX72" i="33"/>
  <c r="S72" i="33" s="1"/>
  <c r="AC72" i="33" s="1"/>
  <c r="AB73" i="33" s="1"/>
  <c r="AX66" i="33"/>
  <c r="S66" i="33" s="1"/>
  <c r="AC66" i="33" s="1"/>
  <c r="AB67" i="33" s="1"/>
  <c r="AX60" i="33"/>
  <c r="S60" i="33" s="1"/>
  <c r="AC60" i="33" s="1"/>
  <c r="AB61" i="33" s="1"/>
  <c r="AJ61" i="33" s="1"/>
  <c r="AX54" i="33"/>
  <c r="S54" i="33" s="1"/>
  <c r="AC54" i="33" s="1"/>
  <c r="AB55" i="33" s="1"/>
  <c r="AX48" i="33"/>
  <c r="S48" i="33" s="1"/>
  <c r="AC48" i="33" s="1"/>
  <c r="AB49" i="33" s="1"/>
  <c r="AX42" i="33"/>
  <c r="S42" i="33" s="1"/>
  <c r="AC42" i="33" s="1"/>
  <c r="AB43" i="33" s="1"/>
  <c r="AX35" i="33"/>
  <c r="S35" i="33" s="1"/>
  <c r="AC35" i="33" s="1"/>
  <c r="AB36" i="33" s="1"/>
  <c r="AL84" i="73"/>
  <c r="AU84" i="73" s="1"/>
  <c r="AX95" i="33"/>
  <c r="S95" i="33" s="1"/>
  <c r="AC95" i="33" s="1"/>
  <c r="AB96" i="33" s="1"/>
  <c r="AK96" i="33" s="1"/>
  <c r="AT96" i="33" s="1"/>
  <c r="AX89" i="33"/>
  <c r="S89" i="33" s="1"/>
  <c r="AC89" i="33" s="1"/>
  <c r="AB90" i="33" s="1"/>
  <c r="AX83" i="33"/>
  <c r="S83" i="33" s="1"/>
  <c r="AC83" i="33" s="1"/>
  <c r="AB84" i="33" s="1"/>
  <c r="AX77" i="33"/>
  <c r="S77" i="33" s="1"/>
  <c r="AC77" i="33" s="1"/>
  <c r="AB78" i="33" s="1"/>
  <c r="AX71" i="33"/>
  <c r="S71" i="33" s="1"/>
  <c r="AC71" i="33" s="1"/>
  <c r="AB72" i="33" s="1"/>
  <c r="AX65" i="33"/>
  <c r="S65" i="33" s="1"/>
  <c r="AC65" i="33" s="1"/>
  <c r="AB66" i="33" s="1"/>
  <c r="AX59" i="33"/>
  <c r="S59" i="33" s="1"/>
  <c r="AC59" i="33" s="1"/>
  <c r="AB60" i="33" s="1"/>
  <c r="AK60" i="33" s="1"/>
  <c r="AT60" i="33" s="1"/>
  <c r="AX53" i="33"/>
  <c r="S53" i="33" s="1"/>
  <c r="AC53" i="33" s="1"/>
  <c r="AB54" i="33" s="1"/>
  <c r="AX47" i="33"/>
  <c r="S47" i="33" s="1"/>
  <c r="AC47" i="33" s="1"/>
  <c r="AB48" i="33" s="1"/>
  <c r="AX41" i="33"/>
  <c r="S41" i="33" s="1"/>
  <c r="AC41" i="33" s="1"/>
  <c r="AB42" i="33" s="1"/>
  <c r="AX34" i="33"/>
  <c r="S34" i="33" s="1"/>
  <c r="AC34" i="33" s="1"/>
  <c r="AB35" i="33" s="1"/>
  <c r="AX51" i="33"/>
  <c r="S51" i="33" s="1"/>
  <c r="AC51" i="33" s="1"/>
  <c r="AB52" i="33" s="1"/>
  <c r="AJ20" i="37"/>
  <c r="AS20" i="37" s="1"/>
  <c r="AX94" i="33"/>
  <c r="S94" i="33" s="1"/>
  <c r="AC94" i="33" s="1"/>
  <c r="AB95" i="33" s="1"/>
  <c r="AX88" i="33"/>
  <c r="S88" i="33" s="1"/>
  <c r="AC88" i="33" s="1"/>
  <c r="AB89" i="33" s="1"/>
  <c r="AX82" i="33"/>
  <c r="S82" i="33" s="1"/>
  <c r="AC82" i="33" s="1"/>
  <c r="AB83" i="33" s="1"/>
  <c r="AX76" i="33"/>
  <c r="S76" i="33" s="1"/>
  <c r="AC76" i="33" s="1"/>
  <c r="AB77" i="33" s="1"/>
  <c r="AX70" i="33"/>
  <c r="S70" i="33" s="1"/>
  <c r="AC70" i="33" s="1"/>
  <c r="AB71" i="33" s="1"/>
  <c r="AX64" i="33"/>
  <c r="S64" i="33" s="1"/>
  <c r="AC64" i="33" s="1"/>
  <c r="AB65" i="33" s="1"/>
  <c r="AJ65" i="33" s="1"/>
  <c r="AX58" i="33"/>
  <c r="S58" i="33" s="1"/>
  <c r="AC58" i="33" s="1"/>
  <c r="AB59" i="33" s="1"/>
  <c r="AX52" i="33"/>
  <c r="S52" i="33" s="1"/>
  <c r="AC52" i="33" s="1"/>
  <c r="AB53" i="33" s="1"/>
  <c r="AX46" i="33"/>
  <c r="S46" i="33" s="1"/>
  <c r="AC46" i="33" s="1"/>
  <c r="AB47" i="33" s="1"/>
  <c r="AX40" i="33"/>
  <c r="S40" i="33" s="1"/>
  <c r="AC40" i="33" s="1"/>
  <c r="AB41" i="33" s="1"/>
  <c r="AX30" i="33"/>
  <c r="S30" i="33" s="1"/>
  <c r="AC30" i="33" s="1"/>
  <c r="AB31" i="33" s="1"/>
  <c r="AX24" i="33"/>
  <c r="S24" i="33" s="1"/>
  <c r="AC24" i="33" s="1"/>
  <c r="AB25" i="33" s="1"/>
  <c r="AJ25" i="33" s="1"/>
  <c r="AX32" i="33"/>
  <c r="S32" i="33" s="1"/>
  <c r="AC32" i="33" s="1"/>
  <c r="AB33" i="33" s="1"/>
  <c r="AX23" i="33"/>
  <c r="S23" i="33" s="1"/>
  <c r="AC23" i="33" s="1"/>
  <c r="AB24" i="33" s="1"/>
  <c r="AX31" i="33"/>
  <c r="S31" i="33" s="1"/>
  <c r="AC31" i="33" s="1"/>
  <c r="AB32" i="33" s="1"/>
  <c r="AX22" i="33"/>
  <c r="S22" i="33" s="1"/>
  <c r="AC22" i="33" s="1"/>
  <c r="AB23" i="33" s="1"/>
  <c r="AX29" i="33"/>
  <c r="S29" i="33" s="1"/>
  <c r="AC29" i="33" s="1"/>
  <c r="AB30" i="33" s="1"/>
  <c r="AX28" i="33"/>
  <c r="S28" i="33" s="1"/>
  <c r="AC28" i="33" s="1"/>
  <c r="AB29" i="33" s="1"/>
  <c r="AK29" i="33" s="1"/>
  <c r="AT29" i="33" s="1"/>
  <c r="AX25" i="33"/>
  <c r="S25" i="33" s="1"/>
  <c r="AC25" i="33" s="1"/>
  <c r="AB26" i="33" s="1"/>
  <c r="AX19" i="33"/>
  <c r="S19" i="33" s="1"/>
  <c r="AC19" i="33" s="1"/>
  <c r="AB20" i="33" s="1"/>
  <c r="AX15" i="33"/>
  <c r="S15" i="33" s="1"/>
  <c r="AC15" i="33" s="1"/>
  <c r="AB16" i="33" s="1"/>
  <c r="AX13" i="33"/>
  <c r="S13" i="33" s="1"/>
  <c r="AC13" i="33" s="1"/>
  <c r="AB14" i="33" s="1"/>
  <c r="AX39" i="33"/>
  <c r="S39" i="33" s="1"/>
  <c r="AC39" i="33" s="1"/>
  <c r="AB40" i="33" s="1"/>
  <c r="AX33" i="33"/>
  <c r="S33" i="33" s="1"/>
  <c r="AC33" i="33" s="1"/>
  <c r="AB34" i="33" s="1"/>
  <c r="AK34" i="33" s="1"/>
  <c r="AT34" i="33" s="1"/>
  <c r="AX27" i="33"/>
  <c r="S27" i="33" s="1"/>
  <c r="AC27" i="33" s="1"/>
  <c r="AB28" i="33" s="1"/>
  <c r="AX21" i="33"/>
  <c r="S21" i="33" s="1"/>
  <c r="AC21" i="33" s="1"/>
  <c r="AB22" i="33" s="1"/>
  <c r="AX26" i="33"/>
  <c r="S26" i="33" s="1"/>
  <c r="AC26" i="33" s="1"/>
  <c r="AB27" i="33" s="1"/>
  <c r="AX20" i="33"/>
  <c r="S20" i="33" s="1"/>
  <c r="AC20" i="33" s="1"/>
  <c r="AB21" i="33" s="1"/>
  <c r="AX18" i="33"/>
  <c r="S18" i="33" s="1"/>
  <c r="AC18" i="33" s="1"/>
  <c r="AB19" i="33" s="1"/>
  <c r="AX12" i="33"/>
  <c r="S12" i="33" s="1"/>
  <c r="AC12" i="33" s="1"/>
  <c r="AB13" i="33" s="1"/>
  <c r="AK13" i="33" s="1"/>
  <c r="AT13" i="33" s="1"/>
  <c r="AX17" i="33"/>
  <c r="S17" i="33" s="1"/>
  <c r="AC17" i="33" s="1"/>
  <c r="AB18" i="33" s="1"/>
  <c r="AX11" i="33"/>
  <c r="S11" i="33" s="1"/>
  <c r="AC11" i="33" s="1"/>
  <c r="AB12" i="33" s="1"/>
  <c r="AX16" i="33"/>
  <c r="S16" i="33" s="1"/>
  <c r="AC16" i="33" s="1"/>
  <c r="AB17" i="33" s="1"/>
  <c r="AX9" i="33"/>
  <c r="S9" i="33" s="1"/>
  <c r="AC9" i="33" s="1"/>
  <c r="AB10" i="33" s="1"/>
  <c r="AX14" i="33"/>
  <c r="S14" i="33" s="1"/>
  <c r="AC14" i="33" s="1"/>
  <c r="AB15" i="33" s="1"/>
  <c r="Z96" i="29"/>
  <c r="AE96" i="29" s="1"/>
  <c r="AX8" i="33"/>
  <c r="S8" i="33" s="1"/>
  <c r="AC8" i="33" s="1"/>
  <c r="AB9" i="33" s="1"/>
  <c r="AX7" i="33"/>
  <c r="S7" i="33" s="1"/>
  <c r="AC7" i="33" s="1"/>
  <c r="AB8" i="33" s="1"/>
  <c r="AX6" i="33"/>
  <c r="S6" i="33" s="1"/>
  <c r="AC6" i="33" s="1"/>
  <c r="AB7" i="33" s="1"/>
  <c r="AX10" i="33"/>
  <c r="S10" i="33" s="1"/>
  <c r="AC10" i="33" s="1"/>
  <c r="AB11" i="33" s="1"/>
  <c r="AK11" i="33" s="1"/>
  <c r="AT11" i="33" s="1"/>
  <c r="AX4" i="33"/>
  <c r="S4" i="33" s="1"/>
  <c r="AC4" i="33" s="1"/>
  <c r="AB5" i="33" s="1"/>
  <c r="AX5" i="33"/>
  <c r="S5" i="33" s="1"/>
  <c r="AC5" i="33" s="1"/>
  <c r="AB6" i="33" s="1"/>
  <c r="AK6" i="33" s="1"/>
  <c r="AT6" i="33" s="1"/>
  <c r="Z93" i="89"/>
  <c r="AE93" i="89" s="1"/>
  <c r="Z97" i="45"/>
  <c r="W98" i="45" s="1"/>
  <c r="AG93" i="89"/>
  <c r="AP93" i="89" s="1"/>
  <c r="AF93" i="89"/>
  <c r="AO93" i="89" s="1"/>
  <c r="AG96" i="29"/>
  <c r="AP96" i="29" s="1"/>
  <c r="AK36" i="93"/>
  <c r="AT36" i="93" s="1"/>
  <c r="AJ36" i="93"/>
  <c r="AS5" i="73"/>
  <c r="AL5" i="73"/>
  <c r="AU5" i="73" s="1"/>
  <c r="AJ32" i="93"/>
  <c r="AK32" i="93"/>
  <c r="AT32" i="93" s="1"/>
  <c r="AJ73" i="93"/>
  <c r="AK73" i="93"/>
  <c r="AT73" i="93" s="1"/>
  <c r="AS23" i="37"/>
  <c r="AL23" i="37"/>
  <c r="AU23" i="37" s="1"/>
  <c r="AS41" i="37"/>
  <c r="AL41" i="37"/>
  <c r="AU41" i="37" s="1"/>
  <c r="AS59" i="37"/>
  <c r="AL59" i="37"/>
  <c r="AU59" i="37" s="1"/>
  <c r="AS77" i="37"/>
  <c r="AL77" i="37"/>
  <c r="AU77" i="37" s="1"/>
  <c r="AS96" i="37"/>
  <c r="AL96" i="37"/>
  <c r="AU96" i="37" s="1"/>
  <c r="AK30" i="93"/>
  <c r="AT30" i="93" s="1"/>
  <c r="AJ30" i="93"/>
  <c r="AJ66" i="93"/>
  <c r="AK66" i="93"/>
  <c r="AT66" i="93" s="1"/>
  <c r="AS60" i="37"/>
  <c r="AL60" i="37"/>
  <c r="AU60" i="37" s="1"/>
  <c r="AS78" i="37"/>
  <c r="AL78" i="37"/>
  <c r="AU78" i="37" s="1"/>
  <c r="AJ19" i="93"/>
  <c r="AK19" i="93"/>
  <c r="AT19" i="93" s="1"/>
  <c r="AJ55" i="93"/>
  <c r="AK55" i="93"/>
  <c r="AT55" i="93" s="1"/>
  <c r="AJ91" i="93"/>
  <c r="AK91" i="93"/>
  <c r="AT91" i="93" s="1"/>
  <c r="AS13" i="37"/>
  <c r="AL13" i="37"/>
  <c r="AU13" i="37" s="1"/>
  <c r="AS31" i="37"/>
  <c r="AL31" i="37"/>
  <c r="AU31" i="37" s="1"/>
  <c r="AS49" i="37"/>
  <c r="AL49" i="37"/>
  <c r="AU49" i="37" s="1"/>
  <c r="AS67" i="37"/>
  <c r="AL67" i="37"/>
  <c r="AU67" i="37" s="1"/>
  <c r="AS85" i="37"/>
  <c r="AL85" i="37"/>
  <c r="AU85" i="37" s="1"/>
  <c r="AJ26" i="93"/>
  <c r="AK26" i="93"/>
  <c r="AT26" i="93" s="1"/>
  <c r="AJ62" i="93"/>
  <c r="AK62" i="93"/>
  <c r="AT62" i="93" s="1"/>
  <c r="AK98" i="93"/>
  <c r="AT98" i="93" s="1"/>
  <c r="AJ98" i="93"/>
  <c r="AS98" i="93" s="1"/>
  <c r="AS45" i="37"/>
  <c r="AL45" i="37"/>
  <c r="AU45" i="37" s="1"/>
  <c r="AJ46" i="93"/>
  <c r="AS14" i="37"/>
  <c r="AL14" i="37"/>
  <c r="AU14" i="37" s="1"/>
  <c r="AS32" i="37"/>
  <c r="AL32" i="37"/>
  <c r="AU32" i="37" s="1"/>
  <c r="AS50" i="37"/>
  <c r="AL50" i="37"/>
  <c r="AU50" i="37" s="1"/>
  <c r="AS68" i="37"/>
  <c r="AL68" i="37"/>
  <c r="AU68" i="37" s="1"/>
  <c r="AS86" i="37"/>
  <c r="AL86" i="37"/>
  <c r="AU86" i="37" s="1"/>
  <c r="AJ9" i="93"/>
  <c r="AK9" i="93"/>
  <c r="AT9" i="93" s="1"/>
  <c r="AJ63" i="93"/>
  <c r="AK63" i="93"/>
  <c r="AT63" i="93" s="1"/>
  <c r="AR96" i="45"/>
  <c r="AS69" i="37"/>
  <c r="AL69" i="37"/>
  <c r="AU69" i="37" s="1"/>
  <c r="AB4" i="93"/>
  <c r="AJ3" i="93"/>
  <c r="AJ41" i="93"/>
  <c r="AK41" i="93"/>
  <c r="AT41" i="93" s="1"/>
  <c r="AJ77" i="93"/>
  <c r="AK77" i="93"/>
  <c r="AT77" i="93" s="1"/>
  <c r="AK93" i="33"/>
  <c r="AT93" i="33" s="1"/>
  <c r="AJ87" i="33"/>
  <c r="AK87" i="33"/>
  <c r="AT87" i="33" s="1"/>
  <c r="AJ81" i="33"/>
  <c r="AK81" i="33"/>
  <c r="AT81" i="33" s="1"/>
  <c r="AJ75" i="33"/>
  <c r="AK75" i="33"/>
  <c r="AT75" i="33" s="1"/>
  <c r="AJ63" i="33"/>
  <c r="AK63" i="33"/>
  <c r="AT63" i="33" s="1"/>
  <c r="AJ57" i="33"/>
  <c r="AK57" i="33"/>
  <c r="AT57" i="33" s="1"/>
  <c r="AJ51" i="33"/>
  <c r="AK51" i="33"/>
  <c r="AT51" i="33" s="1"/>
  <c r="AK45" i="33"/>
  <c r="AT45" i="33" s="1"/>
  <c r="AJ39" i="33"/>
  <c r="AK39" i="33"/>
  <c r="AT39" i="33" s="1"/>
  <c r="AK33" i="33"/>
  <c r="AT33" i="33" s="1"/>
  <c r="AJ27" i="33"/>
  <c r="AK27" i="33"/>
  <c r="AT27" i="33" s="1"/>
  <c r="AJ21" i="33"/>
  <c r="AK21" i="33"/>
  <c r="AT21" i="33" s="1"/>
  <c r="AJ15" i="33"/>
  <c r="AK15" i="33"/>
  <c r="AT15" i="33" s="1"/>
  <c r="AJ9" i="33"/>
  <c r="AK9" i="33"/>
  <c r="AT9" i="33" s="1"/>
  <c r="AK45" i="93"/>
  <c r="AT45" i="93" s="1"/>
  <c r="AJ45" i="93"/>
  <c r="AS57" i="37"/>
  <c r="AL57" i="37"/>
  <c r="AU57" i="37" s="1"/>
  <c r="AJ96" i="93"/>
  <c r="AK96" i="93"/>
  <c r="AT96" i="93" s="1"/>
  <c r="AS93" i="37"/>
  <c r="AL93" i="37"/>
  <c r="AU93" i="37" s="1"/>
  <c r="AJ15" i="93"/>
  <c r="AK15" i="93"/>
  <c r="AT15" i="93" s="1"/>
  <c r="AJ87" i="93"/>
  <c r="AK87" i="93"/>
  <c r="AT87" i="93" s="1"/>
  <c r="AS34" i="93"/>
  <c r="AL34" i="93"/>
  <c r="AU34" i="93" s="1"/>
  <c r="AS9" i="37"/>
  <c r="AL9" i="37"/>
  <c r="AU9" i="37" s="1"/>
  <c r="AS27" i="37"/>
  <c r="AL27" i="37"/>
  <c r="AU27" i="37" s="1"/>
  <c r="AR92" i="89"/>
  <c r="AS16" i="37"/>
  <c r="AL16" i="37"/>
  <c r="AU16" i="37" s="1"/>
  <c r="AS34" i="37"/>
  <c r="AL34" i="37"/>
  <c r="AU34" i="37" s="1"/>
  <c r="AS52" i="37"/>
  <c r="AL52" i="37"/>
  <c r="AU52" i="37" s="1"/>
  <c r="AS70" i="37"/>
  <c r="AL70" i="37"/>
  <c r="AU70" i="37" s="1"/>
  <c r="AK11" i="93"/>
  <c r="AT11" i="93" s="1"/>
  <c r="AJ11" i="93"/>
  <c r="AJ47" i="93"/>
  <c r="AK47" i="93"/>
  <c r="AT47" i="93" s="1"/>
  <c r="AJ83" i="93"/>
  <c r="AK83" i="93"/>
  <c r="AT83" i="93" s="1"/>
  <c r="AJ98" i="33"/>
  <c r="AS98" i="33" s="1"/>
  <c r="AK98" i="33"/>
  <c r="AT98" i="33" s="1"/>
  <c r="AJ92" i="33"/>
  <c r="AK92" i="33"/>
  <c r="AT92" i="33" s="1"/>
  <c r="AJ86" i="33"/>
  <c r="AJ80" i="33"/>
  <c r="AK80" i="33"/>
  <c r="AT80" i="33" s="1"/>
  <c r="AJ74" i="33"/>
  <c r="AK74" i="33"/>
  <c r="AT74" i="33" s="1"/>
  <c r="AK68" i="33"/>
  <c r="AT68" i="33" s="1"/>
  <c r="AJ62" i="33"/>
  <c r="AK62" i="33"/>
  <c r="AT62" i="33" s="1"/>
  <c r="AJ56" i="33"/>
  <c r="AK56" i="33"/>
  <c r="AT56" i="33" s="1"/>
  <c r="AJ50" i="33"/>
  <c r="AJ44" i="33"/>
  <c r="AK44" i="33"/>
  <c r="AT44" i="33" s="1"/>
  <c r="AJ38" i="33"/>
  <c r="AK38" i="33"/>
  <c r="AT38" i="33" s="1"/>
  <c r="AJ32" i="33"/>
  <c r="AK32" i="33"/>
  <c r="AT32" i="33" s="1"/>
  <c r="AK26" i="33"/>
  <c r="AT26" i="33" s="1"/>
  <c r="AJ26" i="33"/>
  <c r="AK20" i="33"/>
  <c r="AT20" i="33" s="1"/>
  <c r="AJ20" i="33"/>
  <c r="AK14" i="33"/>
  <c r="AT14" i="33" s="1"/>
  <c r="AJ14" i="33"/>
  <c r="AK8" i="33"/>
  <c r="AT8" i="33" s="1"/>
  <c r="AJ8" i="33"/>
  <c r="AJ81" i="93"/>
  <c r="AK81" i="93"/>
  <c r="AT81" i="93" s="1"/>
  <c r="AJ95" i="93"/>
  <c r="AS6" i="37"/>
  <c r="AL6" i="37"/>
  <c r="AU6" i="37" s="1"/>
  <c r="AS97" i="37"/>
  <c r="AL97" i="37"/>
  <c r="AU97" i="37" s="1"/>
  <c r="AJ68" i="93"/>
  <c r="AK68" i="93"/>
  <c r="AT68" i="93" s="1"/>
  <c r="AS88" i="37"/>
  <c r="AL88" i="37"/>
  <c r="AU88" i="37" s="1"/>
  <c r="AS29" i="37"/>
  <c r="AL29" i="37"/>
  <c r="AU29" i="37" s="1"/>
  <c r="AS47" i="37"/>
  <c r="AL47" i="37"/>
  <c r="AU47" i="37" s="1"/>
  <c r="AS65" i="37"/>
  <c r="AL65" i="37"/>
  <c r="AU65" i="37" s="1"/>
  <c r="AS83" i="37"/>
  <c r="AL83" i="37"/>
  <c r="AU83" i="37" s="1"/>
  <c r="AS4" i="85"/>
  <c r="AS100" i="85" s="1"/>
  <c r="AL4" i="85"/>
  <c r="AU4" i="85" s="1"/>
  <c r="AU100" i="85" s="1"/>
  <c r="C11" i="85" s="1"/>
  <c r="F38" i="97" s="1"/>
  <c r="AK42" i="93"/>
  <c r="AT42" i="93" s="1"/>
  <c r="AJ42" i="93"/>
  <c r="AJ78" i="93"/>
  <c r="AK78" i="93"/>
  <c r="AT78" i="93" s="1"/>
  <c r="AK39" i="93"/>
  <c r="AT39" i="93" s="1"/>
  <c r="AJ39" i="93"/>
  <c r="AS63" i="37"/>
  <c r="AL63" i="37"/>
  <c r="AU63" i="37" s="1"/>
  <c r="AS66" i="37"/>
  <c r="AL66" i="37"/>
  <c r="AU66" i="37" s="1"/>
  <c r="AS84" i="37"/>
  <c r="AL84" i="37"/>
  <c r="AU84" i="37" s="1"/>
  <c r="AJ31" i="93"/>
  <c r="AK31" i="93"/>
  <c r="AT31" i="93" s="1"/>
  <c r="AJ67" i="93"/>
  <c r="AK67" i="93"/>
  <c r="AT67" i="93" s="1"/>
  <c r="AK51" i="93"/>
  <c r="AT51" i="93" s="1"/>
  <c r="AJ51" i="93"/>
  <c r="AS28" i="93"/>
  <c r="AL28" i="93"/>
  <c r="AU28" i="93" s="1"/>
  <c r="AR97" i="25"/>
  <c r="AS19" i="37"/>
  <c r="AL19" i="37"/>
  <c r="AU19" i="37" s="1"/>
  <c r="AS37" i="37"/>
  <c r="AL37" i="37"/>
  <c r="AU37" i="37" s="1"/>
  <c r="AS55" i="37"/>
  <c r="AL55" i="37"/>
  <c r="AU55" i="37" s="1"/>
  <c r="AS73" i="37"/>
  <c r="AL73" i="37"/>
  <c r="AU73" i="37" s="1"/>
  <c r="AS91" i="37"/>
  <c r="AL91" i="37"/>
  <c r="AU91" i="37" s="1"/>
  <c r="AJ38" i="93"/>
  <c r="AK38" i="93"/>
  <c r="AT38" i="93" s="1"/>
  <c r="AJ74" i="93"/>
  <c r="AK74" i="93"/>
  <c r="AT74" i="93" s="1"/>
  <c r="AS76" i="93"/>
  <c r="AL76" i="93"/>
  <c r="AU76" i="93" s="1"/>
  <c r="AH97" i="45"/>
  <c r="AQ97" i="45" s="1"/>
  <c r="AS38" i="37"/>
  <c r="AL38" i="37"/>
  <c r="AU38" i="37" s="1"/>
  <c r="AS56" i="37"/>
  <c r="AL56" i="37"/>
  <c r="AU56" i="37" s="1"/>
  <c r="AS74" i="37"/>
  <c r="AL74" i="37"/>
  <c r="AU74" i="37" s="1"/>
  <c r="AS92" i="37"/>
  <c r="AL92" i="37"/>
  <c r="AU92" i="37" s="1"/>
  <c r="AK21" i="93"/>
  <c r="AT21" i="93" s="1"/>
  <c r="AJ21" i="93"/>
  <c r="AS75" i="37"/>
  <c r="AL75" i="37"/>
  <c r="AU75" i="37" s="1"/>
  <c r="AS81" i="37"/>
  <c r="AL81" i="37"/>
  <c r="AU81" i="37" s="1"/>
  <c r="AJ17" i="93"/>
  <c r="AK17" i="93"/>
  <c r="AT17" i="93" s="1"/>
  <c r="AJ53" i="93"/>
  <c r="AK53" i="93"/>
  <c r="AT53" i="93" s="1"/>
  <c r="AK89" i="93"/>
  <c r="AT89" i="93" s="1"/>
  <c r="AJ89" i="93"/>
  <c r="AJ91" i="33"/>
  <c r="AK91" i="33"/>
  <c r="AT91" i="33" s="1"/>
  <c r="AK85" i="33"/>
  <c r="AT85" i="33" s="1"/>
  <c r="AJ79" i="33"/>
  <c r="AK79" i="33"/>
  <c r="AT79" i="33" s="1"/>
  <c r="AK73" i="33"/>
  <c r="AT73" i="33" s="1"/>
  <c r="AJ73" i="33"/>
  <c r="AJ67" i="33"/>
  <c r="AK67" i="33"/>
  <c r="AT67" i="33" s="1"/>
  <c r="AK55" i="33"/>
  <c r="AT55" i="33" s="1"/>
  <c r="AJ55" i="33"/>
  <c r="AK49" i="33"/>
  <c r="AT49" i="33" s="1"/>
  <c r="AJ43" i="33"/>
  <c r="AK43" i="33"/>
  <c r="AT43" i="33" s="1"/>
  <c r="AJ37" i="33"/>
  <c r="AK37" i="33"/>
  <c r="AT37" i="33" s="1"/>
  <c r="AJ31" i="33"/>
  <c r="AK31" i="33"/>
  <c r="AT31" i="33" s="1"/>
  <c r="AK19" i="33"/>
  <c r="AT19" i="33" s="1"/>
  <c r="AJ19" i="33"/>
  <c r="AJ13" i="33"/>
  <c r="AK7" i="33"/>
  <c r="AT7" i="33" s="1"/>
  <c r="AJ7" i="33"/>
  <c r="AH93" i="89"/>
  <c r="AQ93" i="89" s="1"/>
  <c r="AJ25" i="93"/>
  <c r="AK25" i="93"/>
  <c r="AT25" i="93" s="1"/>
  <c r="AK12" i="93"/>
  <c r="AT12" i="93" s="1"/>
  <c r="AJ12" i="93"/>
  <c r="AS12" i="37"/>
  <c r="AL12" i="37"/>
  <c r="AU12" i="37" s="1"/>
  <c r="AS48" i="37"/>
  <c r="AL48" i="37"/>
  <c r="AU48" i="37" s="1"/>
  <c r="AJ69" i="93"/>
  <c r="AK69" i="93"/>
  <c r="AT69" i="93" s="1"/>
  <c r="AJ8" i="93"/>
  <c r="AK8" i="93"/>
  <c r="AT8" i="93" s="1"/>
  <c r="AJ44" i="93"/>
  <c r="AK44" i="93"/>
  <c r="AT44" i="93" s="1"/>
  <c r="AJ80" i="93"/>
  <c r="AK80" i="93"/>
  <c r="AT80" i="93" s="1"/>
  <c r="AK27" i="93"/>
  <c r="AT27" i="93" s="1"/>
  <c r="AJ27" i="93"/>
  <c r="AS70" i="93"/>
  <c r="AL70" i="93"/>
  <c r="AU70" i="93" s="1"/>
  <c r="AS15" i="37"/>
  <c r="AL15" i="37"/>
  <c r="AU15" i="37" s="1"/>
  <c r="AS33" i="37"/>
  <c r="AL33" i="37"/>
  <c r="AU33" i="37" s="1"/>
  <c r="AS40" i="93"/>
  <c r="AL40" i="93"/>
  <c r="AU40" i="93" s="1"/>
  <c r="AS5" i="37"/>
  <c r="AL5" i="37"/>
  <c r="AU5" i="37" s="1"/>
  <c r="AS22" i="37"/>
  <c r="AL22" i="37"/>
  <c r="AU22" i="37" s="1"/>
  <c r="AS40" i="37"/>
  <c r="AL40" i="37"/>
  <c r="AU40" i="37" s="1"/>
  <c r="AS58" i="37"/>
  <c r="AL58" i="37"/>
  <c r="AU58" i="37" s="1"/>
  <c r="AS76" i="37"/>
  <c r="AL76" i="37"/>
  <c r="AU76" i="37" s="1"/>
  <c r="AS94" i="37"/>
  <c r="AL94" i="37"/>
  <c r="AU94" i="37" s="1"/>
  <c r="AJ23" i="93"/>
  <c r="AK23" i="93"/>
  <c r="AT23" i="93" s="1"/>
  <c r="AJ59" i="93"/>
  <c r="AK59" i="93"/>
  <c r="AT59" i="93" s="1"/>
  <c r="AJ94" i="93"/>
  <c r="AK94" i="93"/>
  <c r="AT94" i="93" s="1"/>
  <c r="AJ96" i="33"/>
  <c r="AJ90" i="33"/>
  <c r="AK90" i="33"/>
  <c r="AT90" i="33" s="1"/>
  <c r="AJ84" i="33"/>
  <c r="AK84" i="33"/>
  <c r="AT84" i="33" s="1"/>
  <c r="AJ78" i="33"/>
  <c r="AK78" i="33"/>
  <c r="AT78" i="33" s="1"/>
  <c r="AJ72" i="33"/>
  <c r="AK72" i="33"/>
  <c r="AT72" i="33" s="1"/>
  <c r="AJ66" i="33"/>
  <c r="AK66" i="33"/>
  <c r="AT66" i="33" s="1"/>
  <c r="AJ60" i="33"/>
  <c r="AJ54" i="33"/>
  <c r="AK54" i="33"/>
  <c r="AT54" i="33" s="1"/>
  <c r="AJ48" i="33"/>
  <c r="AK48" i="33"/>
  <c r="AT48" i="33" s="1"/>
  <c r="AJ42" i="33"/>
  <c r="AK42" i="33"/>
  <c r="AT42" i="33" s="1"/>
  <c r="AJ36" i="33"/>
  <c r="AK36" i="33"/>
  <c r="AT36" i="33" s="1"/>
  <c r="AJ30" i="33"/>
  <c r="AK30" i="33"/>
  <c r="AT30" i="33" s="1"/>
  <c r="AJ24" i="33"/>
  <c r="AK24" i="33"/>
  <c r="AT24" i="33" s="1"/>
  <c r="AJ18" i="33"/>
  <c r="AK18" i="33"/>
  <c r="AT18" i="33" s="1"/>
  <c r="AK12" i="33"/>
  <c r="AT12" i="33" s="1"/>
  <c r="AJ6" i="33"/>
  <c r="AJ22" i="93"/>
  <c r="AJ72" i="93"/>
  <c r="AK72" i="93"/>
  <c r="AT72" i="93" s="1"/>
  <c r="AS24" i="37"/>
  <c r="AL24" i="37"/>
  <c r="AU24" i="37" s="1"/>
  <c r="AS42" i="37"/>
  <c r="AL42" i="37"/>
  <c r="AU42" i="37" s="1"/>
  <c r="AK48" i="93"/>
  <c r="AT48" i="93" s="1"/>
  <c r="AJ48" i="93"/>
  <c r="AJ75" i="93"/>
  <c r="AK75" i="93"/>
  <c r="AT75" i="93" s="1"/>
  <c r="AS88" i="93"/>
  <c r="AL88" i="93"/>
  <c r="AU88" i="93" s="1"/>
  <c r="AS30" i="37"/>
  <c r="AL30" i="37"/>
  <c r="AU30" i="37" s="1"/>
  <c r="AS17" i="37"/>
  <c r="AL17" i="37"/>
  <c r="AU17" i="37" s="1"/>
  <c r="AS35" i="37"/>
  <c r="AL35" i="37"/>
  <c r="AU35" i="37" s="1"/>
  <c r="AS53" i="37"/>
  <c r="AL53" i="37"/>
  <c r="AU53" i="37" s="1"/>
  <c r="AS71" i="37"/>
  <c r="AL71" i="37"/>
  <c r="AU71" i="37" s="1"/>
  <c r="AS89" i="37"/>
  <c r="AL89" i="37"/>
  <c r="AU89" i="37" s="1"/>
  <c r="AK18" i="93"/>
  <c r="AT18" i="93" s="1"/>
  <c r="AJ18" i="93"/>
  <c r="AK54" i="93"/>
  <c r="AT54" i="93" s="1"/>
  <c r="AJ54" i="93"/>
  <c r="AJ90" i="93"/>
  <c r="AK90" i="93"/>
  <c r="AT90" i="93" s="1"/>
  <c r="AN98" i="93"/>
  <c r="AN100" i="93" s="1"/>
  <c r="AI98" i="93"/>
  <c r="AS54" i="37"/>
  <c r="AL54" i="37"/>
  <c r="AU54" i="37" s="1"/>
  <c r="AS72" i="37"/>
  <c r="AL72" i="37"/>
  <c r="AU72" i="37" s="1"/>
  <c r="AS90" i="37"/>
  <c r="AL90" i="37"/>
  <c r="AU90" i="37" s="1"/>
  <c r="AJ7" i="93"/>
  <c r="AK7" i="93"/>
  <c r="AT7" i="93" s="1"/>
  <c r="AJ43" i="93"/>
  <c r="AK43" i="93"/>
  <c r="AT43" i="93" s="1"/>
  <c r="AJ79" i="93"/>
  <c r="AK79" i="93"/>
  <c r="AT79" i="93" s="1"/>
  <c r="AJ93" i="93"/>
  <c r="AK93" i="93"/>
  <c r="AT93" i="93" s="1"/>
  <c r="AS58" i="93"/>
  <c r="AL58" i="93"/>
  <c r="AU58" i="93" s="1"/>
  <c r="AS7" i="37"/>
  <c r="AL7" i="37"/>
  <c r="AU7" i="37" s="1"/>
  <c r="AS25" i="37"/>
  <c r="AL25" i="37"/>
  <c r="AU25" i="37" s="1"/>
  <c r="AS43" i="37"/>
  <c r="AL43" i="37"/>
  <c r="AU43" i="37" s="1"/>
  <c r="AS61" i="37"/>
  <c r="AL61" i="37"/>
  <c r="AU61" i="37" s="1"/>
  <c r="AS79" i="37"/>
  <c r="AL79" i="37"/>
  <c r="AU79" i="37" s="1"/>
  <c r="AS95" i="37"/>
  <c r="AL95" i="37"/>
  <c r="AU95" i="37" s="1"/>
  <c r="AJ14" i="93"/>
  <c r="AK14" i="93"/>
  <c r="AT14" i="93" s="1"/>
  <c r="AJ50" i="93"/>
  <c r="AK50" i="93"/>
  <c r="AT50" i="93" s="1"/>
  <c r="AJ86" i="93"/>
  <c r="AK86" i="93"/>
  <c r="AT86" i="93" s="1"/>
  <c r="AJ10" i="93"/>
  <c r="AH98" i="25"/>
  <c r="AQ98" i="25" s="1"/>
  <c r="AQ100" i="25" s="1"/>
  <c r="AZ3" i="25"/>
  <c r="AX7" i="25" s="1"/>
  <c r="S7" i="25" s="1"/>
  <c r="AC7" i="25" s="1"/>
  <c r="AB8" i="25" s="1"/>
  <c r="AX20" i="25"/>
  <c r="S20" i="25" s="1"/>
  <c r="AC20" i="25" s="1"/>
  <c r="AB21" i="25" s="1"/>
  <c r="AX27" i="25"/>
  <c r="S27" i="25" s="1"/>
  <c r="AC27" i="25" s="1"/>
  <c r="AB28" i="25" s="1"/>
  <c r="AX28" i="25"/>
  <c r="S28" i="25" s="1"/>
  <c r="AC28" i="25" s="1"/>
  <c r="AB29" i="25" s="1"/>
  <c r="AX29" i="25"/>
  <c r="S29" i="25" s="1"/>
  <c r="AC29" i="25" s="1"/>
  <c r="AB30" i="25" s="1"/>
  <c r="AX33" i="25"/>
  <c r="S33" i="25" s="1"/>
  <c r="AC33" i="25" s="1"/>
  <c r="AB34" i="25" s="1"/>
  <c r="AX34" i="25"/>
  <c r="S34" i="25" s="1"/>
  <c r="AC34" i="25" s="1"/>
  <c r="AB35" i="25" s="1"/>
  <c r="AX35" i="25"/>
  <c r="S35" i="25" s="1"/>
  <c r="AC35" i="25" s="1"/>
  <c r="AB36" i="25" s="1"/>
  <c r="AX37" i="25"/>
  <c r="S37" i="25" s="1"/>
  <c r="AC37" i="25" s="1"/>
  <c r="AB38" i="25" s="1"/>
  <c r="AX38" i="25"/>
  <c r="S38" i="25" s="1"/>
  <c r="AC38" i="25" s="1"/>
  <c r="AB39" i="25" s="1"/>
  <c r="AX39" i="25"/>
  <c r="S39" i="25" s="1"/>
  <c r="AC39" i="25" s="1"/>
  <c r="AB40" i="25" s="1"/>
  <c r="AX40" i="25"/>
  <c r="S40" i="25" s="1"/>
  <c r="AC40" i="25" s="1"/>
  <c r="AB41" i="25" s="1"/>
  <c r="AX41" i="25"/>
  <c r="S41" i="25" s="1"/>
  <c r="AC41" i="25" s="1"/>
  <c r="AB42" i="25" s="1"/>
  <c r="AX43" i="25"/>
  <c r="S43" i="25" s="1"/>
  <c r="AC43" i="25" s="1"/>
  <c r="AB44" i="25" s="1"/>
  <c r="AX44" i="25"/>
  <c r="S44" i="25" s="1"/>
  <c r="AC44" i="25" s="1"/>
  <c r="AB45" i="25" s="1"/>
  <c r="AX45" i="25"/>
  <c r="S45" i="25" s="1"/>
  <c r="AC45" i="25" s="1"/>
  <c r="AB46" i="25" s="1"/>
  <c r="AX46" i="25"/>
  <c r="S46" i="25" s="1"/>
  <c r="AC46" i="25" s="1"/>
  <c r="AB47" i="25" s="1"/>
  <c r="AX47" i="25"/>
  <c r="S47" i="25" s="1"/>
  <c r="AC47" i="25" s="1"/>
  <c r="AB48" i="25" s="1"/>
  <c r="AX49" i="25"/>
  <c r="S49" i="25" s="1"/>
  <c r="AC49" i="25" s="1"/>
  <c r="AB50" i="25" s="1"/>
  <c r="AX50" i="25"/>
  <c r="S50" i="25" s="1"/>
  <c r="AC50" i="25" s="1"/>
  <c r="AB51" i="25" s="1"/>
  <c r="AX51" i="25"/>
  <c r="S51" i="25" s="1"/>
  <c r="AC51" i="25" s="1"/>
  <c r="AB52" i="25" s="1"/>
  <c r="AX52" i="25"/>
  <c r="S52" i="25" s="1"/>
  <c r="AC52" i="25" s="1"/>
  <c r="AB53" i="25" s="1"/>
  <c r="AX53" i="25"/>
  <c r="S53" i="25" s="1"/>
  <c r="AC53" i="25" s="1"/>
  <c r="AB54" i="25" s="1"/>
  <c r="AX55" i="25"/>
  <c r="S55" i="25" s="1"/>
  <c r="AC55" i="25" s="1"/>
  <c r="AB56" i="25" s="1"/>
  <c r="AX56" i="25"/>
  <c r="S56" i="25" s="1"/>
  <c r="AC56" i="25" s="1"/>
  <c r="AB57" i="25" s="1"/>
  <c r="AX57" i="25"/>
  <c r="S57" i="25" s="1"/>
  <c r="AC57" i="25" s="1"/>
  <c r="AB58" i="25" s="1"/>
  <c r="AX58" i="25"/>
  <c r="S58" i="25" s="1"/>
  <c r="AC58" i="25" s="1"/>
  <c r="AB59" i="25" s="1"/>
  <c r="AX59" i="25"/>
  <c r="S59" i="25" s="1"/>
  <c r="AC59" i="25" s="1"/>
  <c r="AB60" i="25" s="1"/>
  <c r="AX61" i="25"/>
  <c r="S61" i="25" s="1"/>
  <c r="AC61" i="25" s="1"/>
  <c r="AB62" i="25" s="1"/>
  <c r="AX62" i="25"/>
  <c r="S62" i="25" s="1"/>
  <c r="AC62" i="25" s="1"/>
  <c r="AB63" i="25" s="1"/>
  <c r="AX63" i="25"/>
  <c r="S63" i="25" s="1"/>
  <c r="AC63" i="25" s="1"/>
  <c r="AB64" i="25" s="1"/>
  <c r="AX64" i="25"/>
  <c r="S64" i="25" s="1"/>
  <c r="AC64" i="25" s="1"/>
  <c r="AB65" i="25" s="1"/>
  <c r="AX65" i="25"/>
  <c r="S65" i="25" s="1"/>
  <c r="AC65" i="25" s="1"/>
  <c r="AB66" i="25" s="1"/>
  <c r="AX67" i="25"/>
  <c r="S67" i="25" s="1"/>
  <c r="AC67" i="25" s="1"/>
  <c r="AB68" i="25" s="1"/>
  <c r="AX68" i="25"/>
  <c r="S68" i="25" s="1"/>
  <c r="AC68" i="25" s="1"/>
  <c r="AB69" i="25" s="1"/>
  <c r="AX69" i="25"/>
  <c r="S69" i="25" s="1"/>
  <c r="AC69" i="25" s="1"/>
  <c r="AB70" i="25" s="1"/>
  <c r="AX70" i="25"/>
  <c r="S70" i="25" s="1"/>
  <c r="AC70" i="25" s="1"/>
  <c r="AB71" i="25" s="1"/>
  <c r="AX71" i="25"/>
  <c r="S71" i="25" s="1"/>
  <c r="AC71" i="25" s="1"/>
  <c r="AB72" i="25" s="1"/>
  <c r="AX72" i="25"/>
  <c r="S72" i="25" s="1"/>
  <c r="AC72" i="25" s="1"/>
  <c r="AB73" i="25" s="1"/>
  <c r="AX73" i="25"/>
  <c r="S73" i="25" s="1"/>
  <c r="AC73" i="25" s="1"/>
  <c r="AB74" i="25" s="1"/>
  <c r="AX74" i="25"/>
  <c r="S74" i="25" s="1"/>
  <c r="AC74" i="25" s="1"/>
  <c r="AB75" i="25" s="1"/>
  <c r="AX75" i="25"/>
  <c r="S75" i="25" s="1"/>
  <c r="AC75" i="25" s="1"/>
  <c r="AB76" i="25" s="1"/>
  <c r="AX76" i="25"/>
  <c r="S76" i="25" s="1"/>
  <c r="AC76" i="25" s="1"/>
  <c r="AB77" i="25" s="1"/>
  <c r="AX77" i="25"/>
  <c r="S77" i="25" s="1"/>
  <c r="AC77" i="25" s="1"/>
  <c r="AB78" i="25" s="1"/>
  <c r="AX78" i="25"/>
  <c r="S78" i="25" s="1"/>
  <c r="AC78" i="25" s="1"/>
  <c r="AB79" i="25" s="1"/>
  <c r="AX79" i="25"/>
  <c r="S79" i="25" s="1"/>
  <c r="AC79" i="25" s="1"/>
  <c r="AB80" i="25" s="1"/>
  <c r="AX80" i="25"/>
  <c r="S80" i="25" s="1"/>
  <c r="AC80" i="25" s="1"/>
  <c r="AB81" i="25" s="1"/>
  <c r="AX81" i="25"/>
  <c r="S81" i="25" s="1"/>
  <c r="AC81" i="25" s="1"/>
  <c r="AB82" i="25" s="1"/>
  <c r="AX82" i="25"/>
  <c r="S82" i="25" s="1"/>
  <c r="AC82" i="25" s="1"/>
  <c r="AB83" i="25" s="1"/>
  <c r="AX83" i="25"/>
  <c r="S83" i="25" s="1"/>
  <c r="AC83" i="25" s="1"/>
  <c r="AB84" i="25" s="1"/>
  <c r="AX84" i="25"/>
  <c r="S84" i="25" s="1"/>
  <c r="AC84" i="25" s="1"/>
  <c r="AB85" i="25" s="1"/>
  <c r="AX85" i="25"/>
  <c r="S85" i="25" s="1"/>
  <c r="AC85" i="25" s="1"/>
  <c r="AB86" i="25" s="1"/>
  <c r="AX86" i="25"/>
  <c r="S86" i="25" s="1"/>
  <c r="AC86" i="25" s="1"/>
  <c r="AB87" i="25" s="1"/>
  <c r="AX87" i="25"/>
  <c r="S87" i="25" s="1"/>
  <c r="AC87" i="25" s="1"/>
  <c r="AB88" i="25" s="1"/>
  <c r="AX88" i="25"/>
  <c r="S88" i="25" s="1"/>
  <c r="AC88" i="25" s="1"/>
  <c r="AB89" i="25" s="1"/>
  <c r="AX89" i="25"/>
  <c r="S89" i="25" s="1"/>
  <c r="AC89" i="25" s="1"/>
  <c r="AB90" i="25" s="1"/>
  <c r="AX90" i="25"/>
  <c r="S90" i="25" s="1"/>
  <c r="AC90" i="25" s="1"/>
  <c r="AB91" i="25" s="1"/>
  <c r="AX91" i="25"/>
  <c r="S91" i="25" s="1"/>
  <c r="AC91" i="25" s="1"/>
  <c r="AB92" i="25" s="1"/>
  <c r="AX92" i="25"/>
  <c r="S92" i="25" s="1"/>
  <c r="AC92" i="25" s="1"/>
  <c r="AB93" i="25" s="1"/>
  <c r="AX94" i="25"/>
  <c r="S94" i="25" s="1"/>
  <c r="AC94" i="25" s="1"/>
  <c r="AB95" i="25" s="1"/>
  <c r="AX96" i="25"/>
  <c r="S96" i="25" s="1"/>
  <c r="AC96" i="25" s="1"/>
  <c r="AB97" i="25" s="1"/>
  <c r="AX93" i="25"/>
  <c r="S93" i="25" s="1"/>
  <c r="AC93" i="25" s="1"/>
  <c r="AB94" i="25" s="1"/>
  <c r="AX97" i="25"/>
  <c r="S97" i="25" s="1"/>
  <c r="AC97" i="25" s="1"/>
  <c r="AB98" i="25" s="1"/>
  <c r="AX95" i="25"/>
  <c r="S95" i="25" s="1"/>
  <c r="AC95" i="25" s="1"/>
  <c r="AB96" i="25" s="1"/>
  <c r="AS8" i="37"/>
  <c r="AL8" i="37"/>
  <c r="AU8" i="37" s="1"/>
  <c r="AS26" i="37"/>
  <c r="AL26" i="37"/>
  <c r="AU26" i="37" s="1"/>
  <c r="AS44" i="37"/>
  <c r="AL44" i="37"/>
  <c r="AU44" i="37" s="1"/>
  <c r="AS62" i="37"/>
  <c r="AL62" i="37"/>
  <c r="AU62" i="37" s="1"/>
  <c r="AS80" i="37"/>
  <c r="AL80" i="37"/>
  <c r="AU80" i="37" s="1"/>
  <c r="AK33" i="93"/>
  <c r="AT33" i="93" s="1"/>
  <c r="AJ33" i="93"/>
  <c r="AS3" i="37"/>
  <c r="AL3" i="37"/>
  <c r="AU3" i="37" s="1"/>
  <c r="AS87" i="37"/>
  <c r="AL87" i="37"/>
  <c r="AU87" i="37" s="1"/>
  <c r="AJ29" i="93"/>
  <c r="AK29" i="93"/>
  <c r="AT29" i="93" s="1"/>
  <c r="AJ65" i="93"/>
  <c r="AK65" i="93"/>
  <c r="AT65" i="93" s="1"/>
  <c r="AH96" i="29"/>
  <c r="AQ96" i="29" s="1"/>
  <c r="AJ95" i="33"/>
  <c r="AK95" i="33"/>
  <c r="AT95" i="33" s="1"/>
  <c r="AJ89" i="33"/>
  <c r="AK89" i="33"/>
  <c r="AT89" i="33" s="1"/>
  <c r="AJ83" i="33"/>
  <c r="AK83" i="33"/>
  <c r="AT83" i="33" s="1"/>
  <c r="AJ77" i="33"/>
  <c r="AK77" i="33"/>
  <c r="AT77" i="33" s="1"/>
  <c r="AJ71" i="33"/>
  <c r="AK71" i="33"/>
  <c r="AT71" i="33" s="1"/>
  <c r="AJ59" i="33"/>
  <c r="AK59" i="33"/>
  <c r="AT59" i="33" s="1"/>
  <c r="AJ53" i="33"/>
  <c r="AK53" i="33"/>
  <c r="AT53" i="33" s="1"/>
  <c r="AJ47" i="33"/>
  <c r="AK47" i="33"/>
  <c r="AT47" i="33" s="1"/>
  <c r="AJ41" i="33"/>
  <c r="AK41" i="33"/>
  <c r="AT41" i="33" s="1"/>
  <c r="AJ35" i="33"/>
  <c r="AK35" i="33"/>
  <c r="AT35" i="33" s="1"/>
  <c r="AK23" i="33"/>
  <c r="AT23" i="33" s="1"/>
  <c r="AJ23" i="33"/>
  <c r="AK17" i="33"/>
  <c r="AT17" i="33" s="1"/>
  <c r="AJ17" i="33"/>
  <c r="AJ11" i="33"/>
  <c r="AJ3" i="33"/>
  <c r="AB4" i="33"/>
  <c r="AJ6" i="93"/>
  <c r="AS11" i="37"/>
  <c r="AL11" i="37"/>
  <c r="AU11" i="37" s="1"/>
  <c r="AS64" i="93"/>
  <c r="AL64" i="93"/>
  <c r="AU64" i="93" s="1"/>
  <c r="AJ61" i="93"/>
  <c r="AK61" i="93"/>
  <c r="AT61" i="93" s="1"/>
  <c r="AJ84" i="93"/>
  <c r="AK84" i="93"/>
  <c r="AT84" i="93" s="1"/>
  <c r="AJ37" i="93"/>
  <c r="AK37" i="93"/>
  <c r="AT37" i="93" s="1"/>
  <c r="AS4" i="73"/>
  <c r="AL4" i="73"/>
  <c r="AU4" i="73" s="1"/>
  <c r="AK24" i="93"/>
  <c r="AT24" i="93" s="1"/>
  <c r="AJ24" i="93"/>
  <c r="AJ60" i="93"/>
  <c r="AK60" i="93"/>
  <c r="AT60" i="93" s="1"/>
  <c r="AJ97" i="93"/>
  <c r="AK97" i="93"/>
  <c r="AT97" i="93" s="1"/>
  <c r="AS16" i="93"/>
  <c r="AL16" i="93"/>
  <c r="AU16" i="93" s="1"/>
  <c r="AS18" i="37"/>
  <c r="AL18" i="37"/>
  <c r="AU18" i="37" s="1"/>
  <c r="AS36" i="37"/>
  <c r="AL36" i="37"/>
  <c r="AU36" i="37" s="1"/>
  <c r="AJ13" i="93"/>
  <c r="AK13" i="93"/>
  <c r="AT13" i="93" s="1"/>
  <c r="AJ49" i="93"/>
  <c r="AK49" i="93"/>
  <c r="AT49" i="93" s="1"/>
  <c r="AJ85" i="93"/>
  <c r="AK85" i="93"/>
  <c r="AT85" i="93" s="1"/>
  <c r="AS51" i="37"/>
  <c r="AL51" i="37"/>
  <c r="AU51" i="37" s="1"/>
  <c r="AR95" i="29"/>
  <c r="AN98" i="33"/>
  <c r="AN100" i="33" s="1"/>
  <c r="AI98" i="33"/>
  <c r="AK20" i="93"/>
  <c r="AT20" i="93" s="1"/>
  <c r="AJ20" i="93"/>
  <c r="AJ56" i="93"/>
  <c r="AK56" i="93"/>
  <c r="AT56" i="93" s="1"/>
  <c r="AK92" i="93"/>
  <c r="AT92" i="93" s="1"/>
  <c r="AJ92" i="93"/>
  <c r="AG98" i="25"/>
  <c r="AP98" i="25" s="1"/>
  <c r="AP100" i="25" s="1"/>
  <c r="AF98" i="25"/>
  <c r="AO98" i="25" s="1"/>
  <c r="AO100" i="25" s="1"/>
  <c r="AE98" i="25"/>
  <c r="AC98" i="25"/>
  <c r="AJ5" i="93"/>
  <c r="AK5" i="93"/>
  <c r="AT5" i="93" s="1"/>
  <c r="AJ57" i="93"/>
  <c r="AK57" i="93"/>
  <c r="AT57" i="93" s="1"/>
  <c r="AJ4" i="37"/>
  <c r="AK4" i="37"/>
  <c r="AT4" i="37" s="1"/>
  <c r="AT100" i="37" s="1"/>
  <c r="AS21" i="37"/>
  <c r="AL21" i="37"/>
  <c r="AU21" i="37" s="1"/>
  <c r="AS39" i="37"/>
  <c r="AL39" i="37"/>
  <c r="AU39" i="37" s="1"/>
  <c r="AJ82" i="93"/>
  <c r="AS10" i="37"/>
  <c r="AL10" i="37"/>
  <c r="AU10" i="37" s="1"/>
  <c r="AS28" i="37"/>
  <c r="AL28" i="37"/>
  <c r="AU28" i="37" s="1"/>
  <c r="AS46" i="37"/>
  <c r="AL46" i="37"/>
  <c r="AU46" i="37" s="1"/>
  <c r="AS64" i="37"/>
  <c r="AL64" i="37"/>
  <c r="AU64" i="37" s="1"/>
  <c r="AS82" i="37"/>
  <c r="AL82" i="37"/>
  <c r="AU82" i="37" s="1"/>
  <c r="AL98" i="37"/>
  <c r="AU98" i="37" s="1"/>
  <c r="AR98" i="37"/>
  <c r="AR100" i="37" s="1"/>
  <c r="AJ35" i="93"/>
  <c r="AK35" i="93"/>
  <c r="AT35" i="93" s="1"/>
  <c r="AJ71" i="93"/>
  <c r="AK71" i="93"/>
  <c r="AT71" i="93" s="1"/>
  <c r="AJ97" i="33"/>
  <c r="AK97" i="33"/>
  <c r="AT97" i="33" s="1"/>
  <c r="AJ88" i="33"/>
  <c r="AK88" i="33"/>
  <c r="AT88" i="33" s="1"/>
  <c r="AK82" i="33"/>
  <c r="AT82" i="33" s="1"/>
  <c r="AJ82" i="33"/>
  <c r="AJ76" i="33"/>
  <c r="AK76" i="33"/>
  <c r="AT76" i="33" s="1"/>
  <c r="AJ70" i="33"/>
  <c r="AK70" i="33"/>
  <c r="AT70" i="33" s="1"/>
  <c r="AK64" i="33"/>
  <c r="AT64" i="33" s="1"/>
  <c r="AJ58" i="33"/>
  <c r="AK58" i="33"/>
  <c r="AT58" i="33" s="1"/>
  <c r="AJ52" i="33"/>
  <c r="AK52" i="33"/>
  <c r="AT52" i="33" s="1"/>
  <c r="AK46" i="33"/>
  <c r="AT46" i="33" s="1"/>
  <c r="AJ40" i="33"/>
  <c r="AK40" i="33"/>
  <c r="AT40" i="33" s="1"/>
  <c r="AJ28" i="33"/>
  <c r="AK28" i="33"/>
  <c r="AT28" i="33" s="1"/>
  <c r="AJ22" i="33"/>
  <c r="AK22" i="33"/>
  <c r="AT22" i="33" s="1"/>
  <c r="AK16" i="33"/>
  <c r="AT16" i="33" s="1"/>
  <c r="AJ16" i="33"/>
  <c r="AK10" i="33"/>
  <c r="AT10" i="33" s="1"/>
  <c r="AJ52" i="93"/>
  <c r="AJ68" i="33" l="1"/>
  <c r="AJ29" i="33"/>
  <c r="AK65" i="33"/>
  <c r="AT65" i="33" s="1"/>
  <c r="AJ49" i="33"/>
  <c r="AJ85" i="33"/>
  <c r="AJ93" i="33"/>
  <c r="AS93" i="33" s="1"/>
  <c r="W97" i="29"/>
  <c r="AJ12" i="33"/>
  <c r="AL20" i="37"/>
  <c r="AU20" i="37" s="1"/>
  <c r="AJ34" i="33"/>
  <c r="AX32" i="25"/>
  <c r="S32" i="25" s="1"/>
  <c r="AC32" i="25" s="1"/>
  <c r="AB33" i="25" s="1"/>
  <c r="AX24" i="25"/>
  <c r="S24" i="25" s="1"/>
  <c r="AC24" i="25" s="1"/>
  <c r="AB25" i="25" s="1"/>
  <c r="AK25" i="25" s="1"/>
  <c r="AT25" i="25" s="1"/>
  <c r="AJ45" i="33"/>
  <c r="AX31" i="25"/>
  <c r="S31" i="25" s="1"/>
  <c r="AC31" i="25" s="1"/>
  <c r="AB32" i="25" s="1"/>
  <c r="AX22" i="25"/>
  <c r="S22" i="25" s="1"/>
  <c r="AC22" i="25" s="1"/>
  <c r="AB23" i="25" s="1"/>
  <c r="AK25" i="33"/>
  <c r="AT25" i="33" s="1"/>
  <c r="AK61" i="33"/>
  <c r="AT61" i="33" s="1"/>
  <c r="AK94" i="33"/>
  <c r="AT94" i="33" s="1"/>
  <c r="AK69" i="33"/>
  <c r="AT69" i="33" s="1"/>
  <c r="AF96" i="29"/>
  <c r="AO96" i="29" s="1"/>
  <c r="AJ64" i="33"/>
  <c r="AX66" i="25"/>
  <c r="S66" i="25" s="1"/>
  <c r="AC66" i="25" s="1"/>
  <c r="AB67" i="25" s="1"/>
  <c r="AX60" i="25"/>
  <c r="S60" i="25" s="1"/>
  <c r="AC60" i="25" s="1"/>
  <c r="AB61" i="25" s="1"/>
  <c r="AX54" i="25"/>
  <c r="S54" i="25" s="1"/>
  <c r="AC54" i="25" s="1"/>
  <c r="AB55" i="25" s="1"/>
  <c r="AK55" i="25" s="1"/>
  <c r="AT55" i="25" s="1"/>
  <c r="AX48" i="25"/>
  <c r="S48" i="25" s="1"/>
  <c r="AC48" i="25" s="1"/>
  <c r="AB49" i="25" s="1"/>
  <c r="AX42" i="25"/>
  <c r="S42" i="25" s="1"/>
  <c r="AC42" i="25" s="1"/>
  <c r="AB43" i="25" s="1"/>
  <c r="AX36" i="25"/>
  <c r="S36" i="25" s="1"/>
  <c r="AC36" i="25" s="1"/>
  <c r="AB37" i="25" s="1"/>
  <c r="AX30" i="25"/>
  <c r="S30" i="25" s="1"/>
  <c r="AC30" i="25" s="1"/>
  <c r="AB31" i="25" s="1"/>
  <c r="AX21" i="25"/>
  <c r="S21" i="25" s="1"/>
  <c r="AC21" i="25" s="1"/>
  <c r="AB22" i="25" s="1"/>
  <c r="AJ33" i="33"/>
  <c r="AS33" i="33" s="1"/>
  <c r="AX26" i="25"/>
  <c r="S26" i="25" s="1"/>
  <c r="AC26" i="25" s="1"/>
  <c r="AB27" i="25" s="1"/>
  <c r="AX19" i="25"/>
  <c r="S19" i="25" s="1"/>
  <c r="AC19" i="25" s="1"/>
  <c r="AB20" i="25" s="1"/>
  <c r="W94" i="89"/>
  <c r="AX25" i="25"/>
  <c r="S25" i="25" s="1"/>
  <c r="AC25" i="25" s="1"/>
  <c r="AB26" i="25" s="1"/>
  <c r="AX11" i="25"/>
  <c r="S11" i="25" s="1"/>
  <c r="AC11" i="25" s="1"/>
  <c r="AB12" i="25" s="1"/>
  <c r="AE97" i="45"/>
  <c r="AI97" i="45" s="1"/>
  <c r="AJ5" i="33"/>
  <c r="AX18" i="25"/>
  <c r="S18" i="25" s="1"/>
  <c r="AC18" i="25" s="1"/>
  <c r="AB19" i="25" s="1"/>
  <c r="AX23" i="25"/>
  <c r="S23" i="25" s="1"/>
  <c r="AC23" i="25" s="1"/>
  <c r="AB24" i="25" s="1"/>
  <c r="AX17" i="25"/>
  <c r="S17" i="25" s="1"/>
  <c r="AC17" i="25" s="1"/>
  <c r="AB18" i="25" s="1"/>
  <c r="AX15" i="25"/>
  <c r="S15" i="25" s="1"/>
  <c r="AC15" i="25" s="1"/>
  <c r="AB16" i="25" s="1"/>
  <c r="AK16" i="25" s="1"/>
  <c r="AT16" i="25" s="1"/>
  <c r="AF97" i="45"/>
  <c r="AO97" i="45" s="1"/>
  <c r="AX13" i="25"/>
  <c r="S13" i="25" s="1"/>
  <c r="AC13" i="25" s="1"/>
  <c r="AB14" i="25" s="1"/>
  <c r="AG97" i="45"/>
  <c r="AP97" i="45" s="1"/>
  <c r="AX12" i="25"/>
  <c r="S12" i="25" s="1"/>
  <c r="AC12" i="25" s="1"/>
  <c r="AB13" i="25" s="1"/>
  <c r="AK5" i="33"/>
  <c r="AT5" i="33" s="1"/>
  <c r="AS100" i="73"/>
  <c r="AX9" i="25"/>
  <c r="S9" i="25" s="1"/>
  <c r="AC9" i="25" s="1"/>
  <c r="AB10" i="25" s="1"/>
  <c r="AJ10" i="25" s="1"/>
  <c r="AJ10" i="33"/>
  <c r="AU100" i="73"/>
  <c r="C11" i="73" s="1"/>
  <c r="F26" i="97" s="1"/>
  <c r="AX14" i="25"/>
  <c r="S14" i="25" s="1"/>
  <c r="AC14" i="25" s="1"/>
  <c r="AB15" i="25" s="1"/>
  <c r="AK15" i="25" s="1"/>
  <c r="AT15" i="25" s="1"/>
  <c r="AX8" i="25"/>
  <c r="S8" i="25" s="1"/>
  <c r="AC8" i="25" s="1"/>
  <c r="AB9" i="25" s="1"/>
  <c r="AX6" i="25"/>
  <c r="S6" i="25" s="1"/>
  <c r="AC6" i="25" s="1"/>
  <c r="AB7" i="25" s="1"/>
  <c r="AX3" i="25"/>
  <c r="S3" i="25" s="1"/>
  <c r="AC3" i="25" s="1"/>
  <c r="AB4" i="25" s="1"/>
  <c r="AX16" i="25"/>
  <c r="S16" i="25" s="1"/>
  <c r="AC16" i="25" s="1"/>
  <c r="AB17" i="25" s="1"/>
  <c r="AX10" i="25"/>
  <c r="S10" i="25" s="1"/>
  <c r="AC10" i="25" s="1"/>
  <c r="AB11" i="25" s="1"/>
  <c r="AX5" i="25"/>
  <c r="S5" i="25" s="1"/>
  <c r="AC5" i="25" s="1"/>
  <c r="AB6" i="25" s="1"/>
  <c r="AJ6" i="25" s="1"/>
  <c r="AX4" i="25"/>
  <c r="S4" i="25" s="1"/>
  <c r="AC4" i="25" s="1"/>
  <c r="AB5" i="25" s="1"/>
  <c r="AS37" i="93"/>
  <c r="AL37" i="93"/>
  <c r="AU37" i="93" s="1"/>
  <c r="AK33" i="25"/>
  <c r="AT33" i="25" s="1"/>
  <c r="AJ33" i="25"/>
  <c r="AS34" i="33"/>
  <c r="AL34" i="33"/>
  <c r="AU34" i="33" s="1"/>
  <c r="AS52" i="33"/>
  <c r="AL52" i="33"/>
  <c r="AU52" i="33" s="1"/>
  <c r="AS70" i="33"/>
  <c r="AL70" i="33"/>
  <c r="AU70" i="33" s="1"/>
  <c r="AS88" i="33"/>
  <c r="AL88" i="33"/>
  <c r="AU88" i="33" s="1"/>
  <c r="AS35" i="93"/>
  <c r="AL35" i="93"/>
  <c r="AU35" i="93" s="1"/>
  <c r="AS3" i="33"/>
  <c r="AL3" i="33"/>
  <c r="AU3" i="33" s="1"/>
  <c r="AS41" i="33"/>
  <c r="AL41" i="33"/>
  <c r="AU41" i="33" s="1"/>
  <c r="AS59" i="33"/>
  <c r="AL59" i="33"/>
  <c r="AU59" i="33" s="1"/>
  <c r="AS77" i="33"/>
  <c r="AL77" i="33"/>
  <c r="AU77" i="33" s="1"/>
  <c r="AS95" i="33"/>
  <c r="AL95" i="33"/>
  <c r="AU95" i="33" s="1"/>
  <c r="AJ95" i="25"/>
  <c r="AK95" i="25"/>
  <c r="AT95" i="25" s="1"/>
  <c r="AK88" i="25"/>
  <c r="AT88" i="25" s="1"/>
  <c r="AJ88" i="25"/>
  <c r="AK82" i="25"/>
  <c r="AT82" i="25" s="1"/>
  <c r="AJ82" i="25"/>
  <c r="AK76" i="25"/>
  <c r="AT76" i="25" s="1"/>
  <c r="AJ76" i="25"/>
  <c r="AK70" i="25"/>
  <c r="AT70" i="25" s="1"/>
  <c r="AJ70" i="25"/>
  <c r="AK64" i="25"/>
  <c r="AT64" i="25" s="1"/>
  <c r="AJ64" i="25"/>
  <c r="AK58" i="25"/>
  <c r="AT58" i="25" s="1"/>
  <c r="AJ58" i="25"/>
  <c r="AK52" i="25"/>
  <c r="AT52" i="25" s="1"/>
  <c r="AJ52" i="25"/>
  <c r="AK46" i="25"/>
  <c r="AT46" i="25" s="1"/>
  <c r="AJ46" i="25"/>
  <c r="AK40" i="25"/>
  <c r="AT40" i="25" s="1"/>
  <c r="AJ40" i="25"/>
  <c r="AK34" i="25"/>
  <c r="AT34" i="25" s="1"/>
  <c r="AJ34" i="25"/>
  <c r="AK28" i="25"/>
  <c r="AT28" i="25" s="1"/>
  <c r="AJ28" i="25"/>
  <c r="AK22" i="25"/>
  <c r="AT22" i="25" s="1"/>
  <c r="AJ22" i="25"/>
  <c r="AJ16" i="25"/>
  <c r="AK5" i="25"/>
  <c r="AT5" i="25" s="1"/>
  <c r="AS54" i="93"/>
  <c r="AL54" i="93"/>
  <c r="AU54" i="93" s="1"/>
  <c r="AS13" i="33"/>
  <c r="AL13" i="33"/>
  <c r="AU13" i="33" s="1"/>
  <c r="AS89" i="93"/>
  <c r="AL89" i="93"/>
  <c r="AU89" i="93" s="1"/>
  <c r="AS74" i="93"/>
  <c r="AL74" i="93"/>
  <c r="AU74" i="93" s="1"/>
  <c r="AS14" i="33"/>
  <c r="AL14" i="33"/>
  <c r="AU14" i="33" s="1"/>
  <c r="AS46" i="93"/>
  <c r="AL46" i="93"/>
  <c r="AU46" i="93" s="1"/>
  <c r="AS62" i="93"/>
  <c r="AL62" i="93"/>
  <c r="AU62" i="93" s="1"/>
  <c r="AS19" i="93"/>
  <c r="AL19" i="93"/>
  <c r="AU19" i="93" s="1"/>
  <c r="AS66" i="93"/>
  <c r="AL66" i="93"/>
  <c r="AU66" i="93" s="1"/>
  <c r="Y98" i="45"/>
  <c r="X98" i="45"/>
  <c r="AS82" i="93"/>
  <c r="AL82" i="93"/>
  <c r="AU82" i="93" s="1"/>
  <c r="AK81" i="25"/>
  <c r="AT81" i="25" s="1"/>
  <c r="AJ81" i="25"/>
  <c r="AK39" i="25"/>
  <c r="AT39" i="25" s="1"/>
  <c r="AJ39" i="25"/>
  <c r="AS50" i="93"/>
  <c r="AL50" i="93"/>
  <c r="AU50" i="93" s="1"/>
  <c r="AS93" i="93"/>
  <c r="AL93" i="93"/>
  <c r="AU93" i="93" s="1"/>
  <c r="AS7" i="93"/>
  <c r="AL7" i="93"/>
  <c r="AU7" i="93" s="1"/>
  <c r="AS6" i="33"/>
  <c r="AL6" i="33"/>
  <c r="AU6" i="33" s="1"/>
  <c r="AS24" i="33"/>
  <c r="AL24" i="33"/>
  <c r="AU24" i="33" s="1"/>
  <c r="AS42" i="33"/>
  <c r="AL42" i="33"/>
  <c r="AU42" i="33" s="1"/>
  <c r="AS60" i="33"/>
  <c r="AL60" i="33"/>
  <c r="AU60" i="33" s="1"/>
  <c r="AS78" i="33"/>
  <c r="AL78" i="33"/>
  <c r="AU78" i="33" s="1"/>
  <c r="AS96" i="33"/>
  <c r="AL96" i="33"/>
  <c r="AU96" i="33" s="1"/>
  <c r="AS23" i="93"/>
  <c r="AL23" i="93"/>
  <c r="AU23" i="93" s="1"/>
  <c r="AS80" i="93"/>
  <c r="AL80" i="93"/>
  <c r="AU80" i="93" s="1"/>
  <c r="AS69" i="93"/>
  <c r="AL69" i="93"/>
  <c r="AU69" i="93" s="1"/>
  <c r="AS12" i="93"/>
  <c r="AL12" i="93"/>
  <c r="AU12" i="93" s="1"/>
  <c r="AS31" i="33"/>
  <c r="AL31" i="33"/>
  <c r="AU31" i="33" s="1"/>
  <c r="AS49" i="33"/>
  <c r="AL49" i="33"/>
  <c r="AU49" i="33" s="1"/>
  <c r="AS67" i="33"/>
  <c r="AL67" i="33"/>
  <c r="AU67" i="33" s="1"/>
  <c r="AS85" i="33"/>
  <c r="AL85" i="33"/>
  <c r="AU85" i="33" s="1"/>
  <c r="AS39" i="93"/>
  <c r="AL39" i="93"/>
  <c r="AU39" i="93" s="1"/>
  <c r="AS95" i="93"/>
  <c r="AL95" i="93"/>
  <c r="AU95" i="93" s="1"/>
  <c r="AS32" i="33"/>
  <c r="AL32" i="33"/>
  <c r="AU32" i="33" s="1"/>
  <c r="AS50" i="33"/>
  <c r="AL50" i="33"/>
  <c r="AU50" i="33" s="1"/>
  <c r="AS68" i="33"/>
  <c r="AL68" i="33"/>
  <c r="AU68" i="33" s="1"/>
  <c r="AS86" i="33"/>
  <c r="AL86" i="33"/>
  <c r="AU86" i="33" s="1"/>
  <c r="AS83" i="93"/>
  <c r="AL83" i="93"/>
  <c r="AU83" i="93" s="1"/>
  <c r="AS15" i="93"/>
  <c r="AL15" i="93"/>
  <c r="AU15" i="93" s="1"/>
  <c r="AS9" i="33"/>
  <c r="AL9" i="33"/>
  <c r="AU9" i="33" s="1"/>
  <c r="AS27" i="33"/>
  <c r="AL27" i="33"/>
  <c r="AU27" i="33" s="1"/>
  <c r="AS45" i="33"/>
  <c r="AL45" i="33"/>
  <c r="AU45" i="33" s="1"/>
  <c r="AS63" i="33"/>
  <c r="AL63" i="33"/>
  <c r="AU63" i="33" s="1"/>
  <c r="AS81" i="33"/>
  <c r="AL81" i="33"/>
  <c r="AU81" i="33" s="1"/>
  <c r="AS77" i="93"/>
  <c r="AL77" i="93"/>
  <c r="AU77" i="93" s="1"/>
  <c r="AS9" i="93"/>
  <c r="AL9" i="93"/>
  <c r="AU9" i="93" s="1"/>
  <c r="AS30" i="93"/>
  <c r="AL30" i="93"/>
  <c r="AU30" i="93" s="1"/>
  <c r="AS36" i="93"/>
  <c r="AL36" i="93"/>
  <c r="AU36" i="93" s="1"/>
  <c r="X97" i="29"/>
  <c r="Y97" i="29"/>
  <c r="AI93" i="89"/>
  <c r="AN93" i="89"/>
  <c r="AS56" i="93"/>
  <c r="AL56" i="93"/>
  <c r="AU56" i="93" s="1"/>
  <c r="AS29" i="33"/>
  <c r="AL29" i="33"/>
  <c r="AU29" i="33" s="1"/>
  <c r="AK27" i="25"/>
  <c r="AT27" i="25" s="1"/>
  <c r="AJ27" i="25"/>
  <c r="AS40" i="33"/>
  <c r="AL40" i="33"/>
  <c r="AU40" i="33" s="1"/>
  <c r="AS11" i="33"/>
  <c r="AL11" i="33"/>
  <c r="AU11" i="33" s="1"/>
  <c r="AS47" i="33"/>
  <c r="AL47" i="33"/>
  <c r="AU47" i="33" s="1"/>
  <c r="AS83" i="33"/>
  <c r="AL83" i="33"/>
  <c r="AU83" i="33" s="1"/>
  <c r="AS33" i="93"/>
  <c r="AL33" i="93"/>
  <c r="AU33" i="93" s="1"/>
  <c r="AK96" i="25"/>
  <c r="AT96" i="25" s="1"/>
  <c r="AJ96" i="25"/>
  <c r="AJ86" i="25"/>
  <c r="AK86" i="25"/>
  <c r="AT86" i="25" s="1"/>
  <c r="AJ80" i="25"/>
  <c r="AK80" i="25"/>
  <c r="AT80" i="25" s="1"/>
  <c r="AJ74" i="25"/>
  <c r="AK74" i="25"/>
  <c r="AT74" i="25" s="1"/>
  <c r="AJ68" i="25"/>
  <c r="AK68" i="25"/>
  <c r="AT68" i="25" s="1"/>
  <c r="AJ62" i="25"/>
  <c r="AK62" i="25"/>
  <c r="AT62" i="25" s="1"/>
  <c r="AJ56" i="25"/>
  <c r="AK56" i="25"/>
  <c r="AT56" i="25" s="1"/>
  <c r="AJ50" i="25"/>
  <c r="AK50" i="25"/>
  <c r="AT50" i="25" s="1"/>
  <c r="AJ44" i="25"/>
  <c r="AK44" i="25"/>
  <c r="AT44" i="25" s="1"/>
  <c r="AJ38" i="25"/>
  <c r="AK38" i="25"/>
  <c r="AT38" i="25" s="1"/>
  <c r="AJ32" i="25"/>
  <c r="AK32" i="25"/>
  <c r="AT32" i="25" s="1"/>
  <c r="AJ26" i="25"/>
  <c r="AK26" i="25"/>
  <c r="AT26" i="25" s="1"/>
  <c r="AJ20" i="25"/>
  <c r="AK20" i="25"/>
  <c r="AT20" i="25" s="1"/>
  <c r="AK14" i="25"/>
  <c r="AT14" i="25" s="1"/>
  <c r="AJ8" i="25"/>
  <c r="AK8" i="25"/>
  <c r="AT8" i="25" s="1"/>
  <c r="AR98" i="93"/>
  <c r="AR100" i="93" s="1"/>
  <c r="AL98" i="93"/>
  <c r="AU98" i="93" s="1"/>
  <c r="AS18" i="93"/>
  <c r="AL18" i="93"/>
  <c r="AU18" i="93" s="1"/>
  <c r="AS75" i="93"/>
  <c r="AL75" i="93"/>
  <c r="AU75" i="93" s="1"/>
  <c r="AS19" i="33"/>
  <c r="AL19" i="33"/>
  <c r="AU19" i="33" s="1"/>
  <c r="AS55" i="33"/>
  <c r="AL55" i="33"/>
  <c r="AU55" i="33" s="1"/>
  <c r="AS73" i="33"/>
  <c r="AL73" i="33"/>
  <c r="AU73" i="33" s="1"/>
  <c r="AS38" i="93"/>
  <c r="AL38" i="93"/>
  <c r="AU38" i="93" s="1"/>
  <c r="AS67" i="93"/>
  <c r="AL67" i="93"/>
  <c r="AU67" i="93" s="1"/>
  <c r="AS68" i="93"/>
  <c r="AL68" i="93"/>
  <c r="AU68" i="93" s="1"/>
  <c r="AS20" i="33"/>
  <c r="AL20" i="33"/>
  <c r="AU20" i="33" s="1"/>
  <c r="AS45" i="93"/>
  <c r="AL45" i="93"/>
  <c r="AU45" i="93" s="1"/>
  <c r="AS26" i="93"/>
  <c r="AL26" i="93"/>
  <c r="AU26" i="93" s="1"/>
  <c r="AS91" i="93"/>
  <c r="AL91" i="93"/>
  <c r="AU91" i="93" s="1"/>
  <c r="AS73" i="93"/>
  <c r="AL73" i="93"/>
  <c r="AU73" i="93" s="1"/>
  <c r="AN97" i="45"/>
  <c r="AS4" i="37"/>
  <c r="AL4" i="37"/>
  <c r="AU4" i="37" s="1"/>
  <c r="AU100" i="37" s="1"/>
  <c r="C11" i="37" s="1"/>
  <c r="AS49" i="93"/>
  <c r="AL49" i="93"/>
  <c r="AU49" i="93" s="1"/>
  <c r="AS65" i="93"/>
  <c r="AL65" i="93"/>
  <c r="AU65" i="93" s="1"/>
  <c r="AS100" i="37"/>
  <c r="AK69" i="25"/>
  <c r="AT69" i="25" s="1"/>
  <c r="AJ69" i="25"/>
  <c r="AK45" i="25"/>
  <c r="AT45" i="25" s="1"/>
  <c r="AJ45" i="25"/>
  <c r="AK9" i="25"/>
  <c r="AT9" i="25" s="1"/>
  <c r="AS52" i="93"/>
  <c r="AL52" i="93"/>
  <c r="AU52" i="93" s="1"/>
  <c r="AS22" i="33"/>
  <c r="AL22" i="33"/>
  <c r="AU22" i="33" s="1"/>
  <c r="AS58" i="33"/>
  <c r="AL58" i="33"/>
  <c r="AU58" i="33" s="1"/>
  <c r="AS76" i="33"/>
  <c r="AL76" i="33"/>
  <c r="AU76" i="33" s="1"/>
  <c r="AS97" i="33"/>
  <c r="AL97" i="33"/>
  <c r="AU97" i="33" s="1"/>
  <c r="AS20" i="93"/>
  <c r="AL20" i="93"/>
  <c r="AU20" i="93" s="1"/>
  <c r="AS24" i="93"/>
  <c r="AL24" i="93"/>
  <c r="AU24" i="93" s="1"/>
  <c r="AS65" i="33"/>
  <c r="AL65" i="33"/>
  <c r="AU65" i="33" s="1"/>
  <c r="AJ92" i="25"/>
  <c r="AK92" i="25"/>
  <c r="AT92" i="25" s="1"/>
  <c r="AS10" i="33"/>
  <c r="AL10" i="33"/>
  <c r="AU10" i="33" s="1"/>
  <c r="AS46" i="33"/>
  <c r="AL46" i="33"/>
  <c r="AU46" i="33" s="1"/>
  <c r="AS64" i="33"/>
  <c r="AL64" i="33"/>
  <c r="AU64" i="33" s="1"/>
  <c r="AS82" i="33"/>
  <c r="AL82" i="33"/>
  <c r="AU82" i="33" s="1"/>
  <c r="AS57" i="93"/>
  <c r="AL57" i="93"/>
  <c r="AU57" i="93" s="1"/>
  <c r="AS13" i="93"/>
  <c r="AL13" i="93"/>
  <c r="AU13" i="93" s="1"/>
  <c r="AS84" i="93"/>
  <c r="AL84" i="93"/>
  <c r="AU84" i="93" s="1"/>
  <c r="AS17" i="33"/>
  <c r="AL17" i="33"/>
  <c r="AU17" i="33" s="1"/>
  <c r="AS29" i="93"/>
  <c r="AL29" i="93"/>
  <c r="AU29" i="93" s="1"/>
  <c r="AJ98" i="25"/>
  <c r="AS98" i="25" s="1"/>
  <c r="AK98" i="25"/>
  <c r="AT98" i="25" s="1"/>
  <c r="AK91" i="25"/>
  <c r="AT91" i="25" s="1"/>
  <c r="AJ91" i="25"/>
  <c r="AK85" i="25"/>
  <c r="AT85" i="25" s="1"/>
  <c r="AJ85" i="25"/>
  <c r="AK79" i="25"/>
  <c r="AT79" i="25" s="1"/>
  <c r="AJ79" i="25"/>
  <c r="AK73" i="25"/>
  <c r="AT73" i="25" s="1"/>
  <c r="AJ73" i="25"/>
  <c r="AK67" i="25"/>
  <c r="AT67" i="25" s="1"/>
  <c r="AJ67" i="25"/>
  <c r="AK61" i="25"/>
  <c r="AT61" i="25" s="1"/>
  <c r="AJ61" i="25"/>
  <c r="AK49" i="25"/>
  <c r="AT49" i="25" s="1"/>
  <c r="AJ49" i="25"/>
  <c r="AK43" i="25"/>
  <c r="AT43" i="25" s="1"/>
  <c r="AJ43" i="25"/>
  <c r="AK37" i="25"/>
  <c r="AT37" i="25" s="1"/>
  <c r="AJ37" i="25"/>
  <c r="AK31" i="25"/>
  <c r="AT31" i="25" s="1"/>
  <c r="AJ31" i="25"/>
  <c r="AK19" i="25"/>
  <c r="AT19" i="25" s="1"/>
  <c r="AJ19" i="25"/>
  <c r="AK13" i="25"/>
  <c r="AT13" i="25" s="1"/>
  <c r="AJ13" i="25"/>
  <c r="AJ7" i="25"/>
  <c r="AK7" i="25"/>
  <c r="AT7" i="25" s="1"/>
  <c r="AS10" i="93"/>
  <c r="AL10" i="93"/>
  <c r="AU10" i="93" s="1"/>
  <c r="AS14" i="93"/>
  <c r="AL14" i="93"/>
  <c r="AU14" i="93" s="1"/>
  <c r="AS79" i="93"/>
  <c r="AL79" i="93"/>
  <c r="AU79" i="93" s="1"/>
  <c r="AS48" i="93"/>
  <c r="AL48" i="93"/>
  <c r="AU48" i="93" s="1"/>
  <c r="AS12" i="33"/>
  <c r="AL12" i="33"/>
  <c r="AU12" i="33" s="1"/>
  <c r="AS30" i="33"/>
  <c r="AL30" i="33"/>
  <c r="AU30" i="33" s="1"/>
  <c r="AS48" i="33"/>
  <c r="AL48" i="33"/>
  <c r="AU48" i="33" s="1"/>
  <c r="AS66" i="33"/>
  <c r="AL66" i="33"/>
  <c r="AU66" i="33" s="1"/>
  <c r="AS84" i="33"/>
  <c r="AL84" i="33"/>
  <c r="AU84" i="33" s="1"/>
  <c r="AS94" i="93"/>
  <c r="AL94" i="93"/>
  <c r="AU94" i="93" s="1"/>
  <c r="AS44" i="93"/>
  <c r="AL44" i="93"/>
  <c r="AU44" i="93" s="1"/>
  <c r="AS37" i="33"/>
  <c r="AL37" i="33"/>
  <c r="AU37" i="33" s="1"/>
  <c r="AS91" i="33"/>
  <c r="AL91" i="33"/>
  <c r="AU91" i="33" s="1"/>
  <c r="AS53" i="93"/>
  <c r="AL53" i="93"/>
  <c r="AU53" i="93" s="1"/>
  <c r="AS81" i="93"/>
  <c r="AL81" i="93"/>
  <c r="AU81" i="93" s="1"/>
  <c r="AS38" i="33"/>
  <c r="AL38" i="33"/>
  <c r="AU38" i="33" s="1"/>
  <c r="AS56" i="33"/>
  <c r="AL56" i="33"/>
  <c r="AU56" i="33" s="1"/>
  <c r="AS74" i="33"/>
  <c r="AL74" i="33"/>
  <c r="AU74" i="33" s="1"/>
  <c r="AS92" i="33"/>
  <c r="AL92" i="33"/>
  <c r="AU92" i="33" s="1"/>
  <c r="AS47" i="93"/>
  <c r="AL47" i="93"/>
  <c r="AU47" i="93" s="1"/>
  <c r="AS15" i="33"/>
  <c r="AL15" i="33"/>
  <c r="AU15" i="33" s="1"/>
  <c r="AS51" i="33"/>
  <c r="AL51" i="33"/>
  <c r="AU51" i="33" s="1"/>
  <c r="AS69" i="33"/>
  <c r="AL69" i="33"/>
  <c r="AU69" i="33" s="1"/>
  <c r="AS87" i="33"/>
  <c r="AL87" i="33"/>
  <c r="AU87" i="33" s="1"/>
  <c r="AS41" i="93"/>
  <c r="AL41" i="93"/>
  <c r="AU41" i="93" s="1"/>
  <c r="AN98" i="25"/>
  <c r="AN100" i="25" s="1"/>
  <c r="AI98" i="25"/>
  <c r="AS60" i="93"/>
  <c r="AL60" i="93"/>
  <c r="AU60" i="93" s="1"/>
  <c r="AK87" i="25"/>
  <c r="AT87" i="25" s="1"/>
  <c r="AJ87" i="25"/>
  <c r="AK63" i="25"/>
  <c r="AT63" i="25" s="1"/>
  <c r="AJ63" i="25"/>
  <c r="AK51" i="25"/>
  <c r="AT51" i="25" s="1"/>
  <c r="AJ51" i="25"/>
  <c r="AJ15" i="25"/>
  <c r="AS71" i="93"/>
  <c r="AL71" i="93"/>
  <c r="AU71" i="93" s="1"/>
  <c r="AL98" i="33"/>
  <c r="AU98" i="33" s="1"/>
  <c r="AR98" i="33"/>
  <c r="AR100" i="33" s="1"/>
  <c r="AS6" i="93"/>
  <c r="AL6" i="93"/>
  <c r="AU6" i="93" s="1"/>
  <c r="AS35" i="33"/>
  <c r="AL35" i="33"/>
  <c r="AU35" i="33" s="1"/>
  <c r="AS71" i="33"/>
  <c r="AL71" i="33"/>
  <c r="AU71" i="33" s="1"/>
  <c r="AS89" i="33"/>
  <c r="AL89" i="33"/>
  <c r="AU89" i="33" s="1"/>
  <c r="AK94" i="25"/>
  <c r="AT94" i="25" s="1"/>
  <c r="AJ94" i="25"/>
  <c r="AK90" i="25"/>
  <c r="AT90" i="25" s="1"/>
  <c r="AJ90" i="25"/>
  <c r="AK78" i="25"/>
  <c r="AT78" i="25" s="1"/>
  <c r="AJ78" i="25"/>
  <c r="AK72" i="25"/>
  <c r="AT72" i="25" s="1"/>
  <c r="AJ72" i="25"/>
  <c r="AK66" i="25"/>
  <c r="AT66" i="25" s="1"/>
  <c r="AJ66" i="25"/>
  <c r="AK60" i="25"/>
  <c r="AT60" i="25" s="1"/>
  <c r="AJ60" i="25"/>
  <c r="AK54" i="25"/>
  <c r="AT54" i="25" s="1"/>
  <c r="AK48" i="25"/>
  <c r="AT48" i="25" s="1"/>
  <c r="AJ48" i="25"/>
  <c r="AK42" i="25"/>
  <c r="AT42" i="25" s="1"/>
  <c r="AJ42" i="25"/>
  <c r="AK36" i="25"/>
  <c r="AT36" i="25" s="1"/>
  <c r="AJ36" i="25"/>
  <c r="AK30" i="25"/>
  <c r="AT30" i="25" s="1"/>
  <c r="AJ30" i="25"/>
  <c r="AK24" i="25"/>
  <c r="AT24" i="25" s="1"/>
  <c r="AK18" i="25"/>
  <c r="AT18" i="25" s="1"/>
  <c r="AJ18" i="25"/>
  <c r="AK12" i="25"/>
  <c r="AT12" i="25" s="1"/>
  <c r="AJ12" i="25"/>
  <c r="AK6" i="25"/>
  <c r="AT6" i="25" s="1"/>
  <c r="AS72" i="93"/>
  <c r="AL72" i="93"/>
  <c r="AU72" i="93" s="1"/>
  <c r="AS27" i="93"/>
  <c r="AL27" i="93"/>
  <c r="AU27" i="93" s="1"/>
  <c r="AS25" i="93"/>
  <c r="AL25" i="93"/>
  <c r="AU25" i="93" s="1"/>
  <c r="AS7" i="33"/>
  <c r="AL7" i="33"/>
  <c r="AU7" i="33" s="1"/>
  <c r="AS21" i="93"/>
  <c r="AL21" i="93"/>
  <c r="AU21" i="93" s="1"/>
  <c r="AS31" i="93"/>
  <c r="AL31" i="93"/>
  <c r="AU31" i="93" s="1"/>
  <c r="AS78" i="93"/>
  <c r="AL78" i="93"/>
  <c r="AU78" i="93" s="1"/>
  <c r="AS8" i="33"/>
  <c r="AL8" i="33"/>
  <c r="AU8" i="33" s="1"/>
  <c r="AS26" i="33"/>
  <c r="AL26" i="33"/>
  <c r="AU26" i="33" s="1"/>
  <c r="AS11" i="93"/>
  <c r="AL11" i="93"/>
  <c r="AU11" i="93" s="1"/>
  <c r="AS5" i="33"/>
  <c r="AL5" i="33"/>
  <c r="AU5" i="33" s="1"/>
  <c r="AS3" i="93"/>
  <c r="AL3" i="93"/>
  <c r="AU3" i="93" s="1"/>
  <c r="AS55" i="93"/>
  <c r="AL55" i="93"/>
  <c r="AU55" i="93" s="1"/>
  <c r="AS32" i="93"/>
  <c r="AL32" i="93"/>
  <c r="AU32" i="93" s="1"/>
  <c r="AI96" i="29"/>
  <c r="AN96" i="29"/>
  <c r="AK93" i="25"/>
  <c r="AT93" i="25" s="1"/>
  <c r="AJ93" i="25"/>
  <c r="AK75" i="25"/>
  <c r="AT75" i="25" s="1"/>
  <c r="AJ75" i="25"/>
  <c r="AK57" i="25"/>
  <c r="AT57" i="25" s="1"/>
  <c r="AJ57" i="25"/>
  <c r="AK21" i="25"/>
  <c r="AT21" i="25" s="1"/>
  <c r="AJ21" i="25"/>
  <c r="AS28" i="33"/>
  <c r="AL28" i="33"/>
  <c r="AU28" i="33" s="1"/>
  <c r="AS92" i="93"/>
  <c r="AL92" i="93"/>
  <c r="AU92" i="93" s="1"/>
  <c r="AS53" i="33"/>
  <c r="AL53" i="33"/>
  <c r="AU53" i="33" s="1"/>
  <c r="AK84" i="25"/>
  <c r="AT84" i="25" s="1"/>
  <c r="AJ84" i="25"/>
  <c r="AS16" i="33"/>
  <c r="AL16" i="33"/>
  <c r="AU16" i="33" s="1"/>
  <c r="AS5" i="93"/>
  <c r="AL5" i="93"/>
  <c r="AU5" i="93" s="1"/>
  <c r="AS85" i="93"/>
  <c r="AL85" i="93"/>
  <c r="AU85" i="93" s="1"/>
  <c r="AS97" i="93"/>
  <c r="AL97" i="93"/>
  <c r="AU97" i="93" s="1"/>
  <c r="AS61" i="93"/>
  <c r="AL61" i="93"/>
  <c r="AU61" i="93" s="1"/>
  <c r="AK4" i="33"/>
  <c r="AT4" i="33" s="1"/>
  <c r="AJ4" i="33"/>
  <c r="AS23" i="33"/>
  <c r="AL23" i="33"/>
  <c r="AU23" i="33" s="1"/>
  <c r="AK97" i="25"/>
  <c r="AT97" i="25" s="1"/>
  <c r="AJ97" i="25"/>
  <c r="AJ89" i="25"/>
  <c r="AK89" i="25"/>
  <c r="AT89" i="25" s="1"/>
  <c r="AJ83" i="25"/>
  <c r="AK83" i="25"/>
  <c r="AT83" i="25" s="1"/>
  <c r="AJ77" i="25"/>
  <c r="AK77" i="25"/>
  <c r="AT77" i="25" s="1"/>
  <c r="AJ71" i="25"/>
  <c r="AK71" i="25"/>
  <c r="AT71" i="25" s="1"/>
  <c r="AJ65" i="25"/>
  <c r="AK65" i="25"/>
  <c r="AT65" i="25" s="1"/>
  <c r="AJ59" i="25"/>
  <c r="AK59" i="25"/>
  <c r="AT59" i="25" s="1"/>
  <c r="AJ53" i="25"/>
  <c r="AK53" i="25"/>
  <c r="AT53" i="25" s="1"/>
  <c r="AJ47" i="25"/>
  <c r="AK47" i="25"/>
  <c r="AT47" i="25" s="1"/>
  <c r="AJ41" i="25"/>
  <c r="AK41" i="25"/>
  <c r="AT41" i="25" s="1"/>
  <c r="AJ35" i="25"/>
  <c r="AK35" i="25"/>
  <c r="AT35" i="25" s="1"/>
  <c r="AJ29" i="25"/>
  <c r="AK29" i="25"/>
  <c r="AT29" i="25" s="1"/>
  <c r="AJ23" i="25"/>
  <c r="AK23" i="25"/>
  <c r="AT23" i="25" s="1"/>
  <c r="AJ17" i="25"/>
  <c r="AK17" i="25"/>
  <c r="AT17" i="25" s="1"/>
  <c r="AJ11" i="25"/>
  <c r="AK11" i="25"/>
  <c r="AT11" i="25" s="1"/>
  <c r="AS86" i="93"/>
  <c r="AL86" i="93"/>
  <c r="AU86" i="93" s="1"/>
  <c r="AS43" i="93"/>
  <c r="AL43" i="93"/>
  <c r="AU43" i="93" s="1"/>
  <c r="AS90" i="93"/>
  <c r="AL90" i="93"/>
  <c r="AU90" i="93" s="1"/>
  <c r="AS22" i="93"/>
  <c r="AL22" i="93"/>
  <c r="AU22" i="93" s="1"/>
  <c r="AS18" i="33"/>
  <c r="AL18" i="33"/>
  <c r="AU18" i="33" s="1"/>
  <c r="AS36" i="33"/>
  <c r="AL36" i="33"/>
  <c r="AU36" i="33" s="1"/>
  <c r="AS54" i="33"/>
  <c r="AL54" i="33"/>
  <c r="AU54" i="33" s="1"/>
  <c r="AS72" i="33"/>
  <c r="AL72" i="33"/>
  <c r="AU72" i="33" s="1"/>
  <c r="AS90" i="33"/>
  <c r="AL90" i="33"/>
  <c r="AU90" i="33" s="1"/>
  <c r="AS59" i="93"/>
  <c r="AL59" i="93"/>
  <c r="AU59" i="93" s="1"/>
  <c r="AS8" i="93"/>
  <c r="AL8" i="93"/>
  <c r="AU8" i="93" s="1"/>
  <c r="AS25" i="33"/>
  <c r="AL25" i="33"/>
  <c r="AU25" i="33" s="1"/>
  <c r="AS43" i="33"/>
  <c r="AL43" i="33"/>
  <c r="AU43" i="33" s="1"/>
  <c r="AS61" i="33"/>
  <c r="AL61" i="33"/>
  <c r="AU61" i="33" s="1"/>
  <c r="AS79" i="33"/>
  <c r="AL79" i="33"/>
  <c r="AU79" i="33" s="1"/>
  <c r="AS94" i="33"/>
  <c r="AS17" i="93"/>
  <c r="AL17" i="93"/>
  <c r="AU17" i="93" s="1"/>
  <c r="AS51" i="93"/>
  <c r="AL51" i="93"/>
  <c r="AU51" i="93" s="1"/>
  <c r="AS42" i="93"/>
  <c r="AL42" i="93"/>
  <c r="AU42" i="93" s="1"/>
  <c r="AS44" i="33"/>
  <c r="AL44" i="33"/>
  <c r="AU44" i="33" s="1"/>
  <c r="AS62" i="33"/>
  <c r="AL62" i="33"/>
  <c r="AU62" i="33" s="1"/>
  <c r="AS80" i="33"/>
  <c r="AL80" i="33"/>
  <c r="AU80" i="33" s="1"/>
  <c r="AS87" i="93"/>
  <c r="AL87" i="93"/>
  <c r="AU87" i="93" s="1"/>
  <c r="AS96" i="93"/>
  <c r="AL96" i="93"/>
  <c r="AU96" i="93" s="1"/>
  <c r="AS21" i="33"/>
  <c r="AL21" i="33"/>
  <c r="AU21" i="33" s="1"/>
  <c r="AS39" i="33"/>
  <c r="AL39" i="33"/>
  <c r="AU39" i="33" s="1"/>
  <c r="AS57" i="33"/>
  <c r="AL57" i="33"/>
  <c r="AU57" i="33" s="1"/>
  <c r="AS75" i="33"/>
  <c r="AL75" i="33"/>
  <c r="AU75" i="33" s="1"/>
  <c r="AJ4" i="93"/>
  <c r="AK4" i="93"/>
  <c r="AT4" i="93" s="1"/>
  <c r="AT100" i="93" s="1"/>
  <c r="AS63" i="93"/>
  <c r="AL63" i="93"/>
  <c r="AU63" i="93" s="1"/>
  <c r="Y94" i="89"/>
  <c r="X94" i="89"/>
  <c r="AL33" i="33" l="1"/>
  <c r="AU33" i="33" s="1"/>
  <c r="AJ55" i="25"/>
  <c r="AK10" i="25"/>
  <c r="AT10" i="25" s="1"/>
  <c r="AL93" i="33"/>
  <c r="AU93" i="33" s="1"/>
  <c r="AJ25" i="25"/>
  <c r="AJ3" i="25"/>
  <c r="AS3" i="25" s="1"/>
  <c r="AJ24" i="25"/>
  <c r="AJ54" i="25"/>
  <c r="AT100" i="33"/>
  <c r="AL94" i="33"/>
  <c r="AU94" i="33" s="1"/>
  <c r="AJ9" i="25"/>
  <c r="Z94" i="89"/>
  <c r="W95" i="89" s="1"/>
  <c r="Z97" i="29"/>
  <c r="Z98" i="45"/>
  <c r="AJ14" i="25"/>
  <c r="AJ5" i="25"/>
  <c r="AS4" i="33"/>
  <c r="AS100" i="33" s="1"/>
  <c r="AL4" i="33"/>
  <c r="AU4" i="33" s="1"/>
  <c r="AU100" i="33" s="1"/>
  <c r="C11" i="33" s="1"/>
  <c r="AS84" i="25"/>
  <c r="AL84" i="25"/>
  <c r="AU84" i="25" s="1"/>
  <c r="AS75" i="25"/>
  <c r="AL75" i="25"/>
  <c r="AU75" i="25" s="1"/>
  <c r="AS12" i="25"/>
  <c r="AL12" i="25"/>
  <c r="AU12" i="25" s="1"/>
  <c r="AS30" i="25"/>
  <c r="AL30" i="25"/>
  <c r="AU30" i="25" s="1"/>
  <c r="AS48" i="25"/>
  <c r="AL48" i="25"/>
  <c r="AU48" i="25" s="1"/>
  <c r="AS66" i="25"/>
  <c r="AL66" i="25"/>
  <c r="AU66" i="25" s="1"/>
  <c r="AS90" i="25"/>
  <c r="AL90" i="25"/>
  <c r="AU90" i="25" s="1"/>
  <c r="AS51" i="25"/>
  <c r="AL51" i="25"/>
  <c r="AU51" i="25" s="1"/>
  <c r="AS19" i="25"/>
  <c r="AL19" i="25"/>
  <c r="AU19" i="25" s="1"/>
  <c r="AS37" i="25"/>
  <c r="AL37" i="25"/>
  <c r="AU37" i="25" s="1"/>
  <c r="AS55" i="25"/>
  <c r="AL55" i="25"/>
  <c r="AU55" i="25" s="1"/>
  <c r="AS73" i="25"/>
  <c r="AL73" i="25"/>
  <c r="AU73" i="25" s="1"/>
  <c r="AS91" i="25"/>
  <c r="AL91" i="25"/>
  <c r="AU91" i="25" s="1"/>
  <c r="AS45" i="25"/>
  <c r="AL45" i="25"/>
  <c r="AU45" i="25" s="1"/>
  <c r="AR97" i="45"/>
  <c r="AS8" i="25"/>
  <c r="AL8" i="25"/>
  <c r="AU8" i="25" s="1"/>
  <c r="AS26" i="25"/>
  <c r="AL26" i="25"/>
  <c r="AU26" i="25" s="1"/>
  <c r="AS44" i="25"/>
  <c r="AL44" i="25"/>
  <c r="AU44" i="25" s="1"/>
  <c r="AS62" i="25"/>
  <c r="AL62" i="25"/>
  <c r="AU62" i="25" s="1"/>
  <c r="AS80" i="25"/>
  <c r="AL80" i="25"/>
  <c r="AU80" i="25" s="1"/>
  <c r="AH97" i="29"/>
  <c r="AQ97" i="29" s="1"/>
  <c r="AS39" i="25"/>
  <c r="AL39" i="25"/>
  <c r="AU39" i="25" s="1"/>
  <c r="AH98" i="45"/>
  <c r="AQ98" i="45" s="1"/>
  <c r="AQ100" i="45" s="1"/>
  <c r="AZ3" i="45"/>
  <c r="AX6" i="45" s="1"/>
  <c r="S6" i="45" s="1"/>
  <c r="AC6" i="45" s="1"/>
  <c r="AB7" i="45" s="1"/>
  <c r="AX32" i="45"/>
  <c r="S32" i="45" s="1"/>
  <c r="AC32" i="45" s="1"/>
  <c r="AB33" i="45" s="1"/>
  <c r="AX37" i="45"/>
  <c r="S37" i="45" s="1"/>
  <c r="AC37" i="45" s="1"/>
  <c r="AB38" i="45" s="1"/>
  <c r="AX38" i="45"/>
  <c r="S38" i="45" s="1"/>
  <c r="AC38" i="45" s="1"/>
  <c r="AB39" i="45" s="1"/>
  <c r="AX40" i="45"/>
  <c r="S40" i="45" s="1"/>
  <c r="AC40" i="45" s="1"/>
  <c r="AB41" i="45" s="1"/>
  <c r="AX41" i="45"/>
  <c r="S41" i="45" s="1"/>
  <c r="AC41" i="45" s="1"/>
  <c r="AB42" i="45" s="1"/>
  <c r="AX43" i="45"/>
  <c r="S43" i="45" s="1"/>
  <c r="AC43" i="45" s="1"/>
  <c r="AB44" i="45" s="1"/>
  <c r="AX44" i="45"/>
  <c r="S44" i="45" s="1"/>
  <c r="AC44" i="45" s="1"/>
  <c r="AB45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4" i="45"/>
  <c r="S74" i="45" s="1"/>
  <c r="AC74" i="45" s="1"/>
  <c r="AB75" i="45" s="1"/>
  <c r="AX75" i="45"/>
  <c r="S75" i="45" s="1"/>
  <c r="AC75" i="45" s="1"/>
  <c r="AB76" i="45" s="1"/>
  <c r="AX76" i="45"/>
  <c r="S76" i="45" s="1"/>
  <c r="AC76" i="45" s="1"/>
  <c r="AB77" i="45" s="1"/>
  <c r="AX77" i="45"/>
  <c r="S77" i="45" s="1"/>
  <c r="AC77" i="45" s="1"/>
  <c r="AB78" i="45" s="1"/>
  <c r="AX78" i="45"/>
  <c r="S78" i="45" s="1"/>
  <c r="AC78" i="45" s="1"/>
  <c r="AB79" i="45" s="1"/>
  <c r="AX79" i="45"/>
  <c r="S79" i="45" s="1"/>
  <c r="AC79" i="45" s="1"/>
  <c r="AB80" i="45" s="1"/>
  <c r="AX80" i="45"/>
  <c r="S80" i="45" s="1"/>
  <c r="AC80" i="45" s="1"/>
  <c r="AB81" i="45" s="1"/>
  <c r="AX81" i="45"/>
  <c r="S81" i="45" s="1"/>
  <c r="AC81" i="45" s="1"/>
  <c r="AB82" i="45" s="1"/>
  <c r="AX82" i="45"/>
  <c r="S82" i="45" s="1"/>
  <c r="AC82" i="45" s="1"/>
  <c r="AB83" i="45" s="1"/>
  <c r="AX83" i="45"/>
  <c r="S83" i="45" s="1"/>
  <c r="AC83" i="45" s="1"/>
  <c r="AB84" i="45" s="1"/>
  <c r="AX84" i="45"/>
  <c r="S84" i="45" s="1"/>
  <c r="AC84" i="45" s="1"/>
  <c r="AB85" i="45" s="1"/>
  <c r="AX85" i="45"/>
  <c r="S85" i="45" s="1"/>
  <c r="AC85" i="45" s="1"/>
  <c r="AB86" i="45" s="1"/>
  <c r="AX86" i="45"/>
  <c r="S86" i="45" s="1"/>
  <c r="AC86" i="45" s="1"/>
  <c r="AB87" i="45" s="1"/>
  <c r="AX87" i="45"/>
  <c r="S87" i="45" s="1"/>
  <c r="AC87" i="45" s="1"/>
  <c r="AB88" i="45" s="1"/>
  <c r="AX88" i="45"/>
  <c r="S88" i="45" s="1"/>
  <c r="AC88" i="45" s="1"/>
  <c r="AB89" i="45" s="1"/>
  <c r="AX89" i="45"/>
  <c r="S89" i="45" s="1"/>
  <c r="AC89" i="45" s="1"/>
  <c r="AB90" i="45" s="1"/>
  <c r="AX90" i="45"/>
  <c r="S90" i="45" s="1"/>
  <c r="AC90" i="45" s="1"/>
  <c r="AB91" i="45" s="1"/>
  <c r="AX91" i="45"/>
  <c r="S91" i="45" s="1"/>
  <c r="AC91" i="45" s="1"/>
  <c r="AB92" i="45" s="1"/>
  <c r="AX92" i="45"/>
  <c r="S92" i="45" s="1"/>
  <c r="AC92" i="45" s="1"/>
  <c r="AB93" i="45" s="1"/>
  <c r="AX97" i="45"/>
  <c r="S97" i="45" s="1"/>
  <c r="AC97" i="45" s="1"/>
  <c r="AB98" i="45" s="1"/>
  <c r="AX93" i="45"/>
  <c r="S93" i="45" s="1"/>
  <c r="AC93" i="45" s="1"/>
  <c r="AB94" i="45" s="1"/>
  <c r="AX96" i="45"/>
  <c r="S96" i="45" s="1"/>
  <c r="AC96" i="45" s="1"/>
  <c r="AB97" i="45" s="1"/>
  <c r="AX94" i="45"/>
  <c r="S94" i="45" s="1"/>
  <c r="AC94" i="45" s="1"/>
  <c r="AB95" i="45" s="1"/>
  <c r="AX95" i="45"/>
  <c r="S95" i="45" s="1"/>
  <c r="AC95" i="45" s="1"/>
  <c r="AB96" i="45" s="1"/>
  <c r="AS10" i="25"/>
  <c r="AL10" i="25"/>
  <c r="AU10" i="25" s="1"/>
  <c r="AS35" i="25"/>
  <c r="AL35" i="25"/>
  <c r="AU35" i="25" s="1"/>
  <c r="AS97" i="25"/>
  <c r="AL97" i="25"/>
  <c r="AU97" i="25" s="1"/>
  <c r="AS21" i="25"/>
  <c r="AL21" i="25"/>
  <c r="AU21" i="25" s="1"/>
  <c r="AS93" i="25"/>
  <c r="AL93" i="25"/>
  <c r="AU93" i="25" s="1"/>
  <c r="AS18" i="25"/>
  <c r="AL18" i="25"/>
  <c r="AU18" i="25" s="1"/>
  <c r="AS36" i="25"/>
  <c r="AL36" i="25"/>
  <c r="AU36" i="25" s="1"/>
  <c r="AS54" i="25"/>
  <c r="AL54" i="25"/>
  <c r="AU54" i="25" s="1"/>
  <c r="AS72" i="25"/>
  <c r="AL72" i="25"/>
  <c r="AU72" i="25" s="1"/>
  <c r="AS94" i="25"/>
  <c r="AL94" i="25"/>
  <c r="AU94" i="25" s="1"/>
  <c r="AS63" i="25"/>
  <c r="AL63" i="25"/>
  <c r="AU63" i="25" s="1"/>
  <c r="AL98" i="25"/>
  <c r="AU98" i="25" s="1"/>
  <c r="AR98" i="25"/>
  <c r="AR100" i="25" s="1"/>
  <c r="AS25" i="25"/>
  <c r="AL25" i="25"/>
  <c r="AU25" i="25" s="1"/>
  <c r="AS43" i="25"/>
  <c r="AL43" i="25"/>
  <c r="AU43" i="25" s="1"/>
  <c r="AS61" i="25"/>
  <c r="AL61" i="25"/>
  <c r="AU61" i="25" s="1"/>
  <c r="AS79" i="25"/>
  <c r="AL79" i="25"/>
  <c r="AU79" i="25" s="1"/>
  <c r="AS69" i="25"/>
  <c r="AL69" i="25"/>
  <c r="AU69" i="25" s="1"/>
  <c r="AS14" i="25"/>
  <c r="AL14" i="25"/>
  <c r="AU14" i="25" s="1"/>
  <c r="AS32" i="25"/>
  <c r="AL32" i="25"/>
  <c r="AU32" i="25" s="1"/>
  <c r="AS50" i="25"/>
  <c r="AL50" i="25"/>
  <c r="AU50" i="25" s="1"/>
  <c r="AS68" i="25"/>
  <c r="AL68" i="25"/>
  <c r="AU68" i="25" s="1"/>
  <c r="AS86" i="25"/>
  <c r="AL86" i="25"/>
  <c r="AU86" i="25" s="1"/>
  <c r="AS81" i="25"/>
  <c r="AL81" i="25"/>
  <c r="AU81" i="25" s="1"/>
  <c r="AS33" i="25"/>
  <c r="AL33" i="25"/>
  <c r="AU33" i="25" s="1"/>
  <c r="AS71" i="25"/>
  <c r="AL71" i="25"/>
  <c r="AU71" i="25" s="1"/>
  <c r="AS23" i="25"/>
  <c r="AL23" i="25"/>
  <c r="AU23" i="25" s="1"/>
  <c r="AS41" i="25"/>
  <c r="AL41" i="25"/>
  <c r="AU41" i="25" s="1"/>
  <c r="AS59" i="25"/>
  <c r="AL59" i="25"/>
  <c r="AU59" i="25" s="1"/>
  <c r="AS77" i="25"/>
  <c r="AL77" i="25"/>
  <c r="AU77" i="25" s="1"/>
  <c r="AS7" i="25"/>
  <c r="AL7" i="25"/>
  <c r="AU7" i="25" s="1"/>
  <c r="AS96" i="25"/>
  <c r="AL96" i="25"/>
  <c r="AU96" i="25" s="1"/>
  <c r="AS27" i="25"/>
  <c r="AL27" i="25"/>
  <c r="AU27" i="25" s="1"/>
  <c r="AS22" i="25"/>
  <c r="AL22" i="25"/>
  <c r="AU22" i="25" s="1"/>
  <c r="AS40" i="25"/>
  <c r="AL40" i="25"/>
  <c r="AU40" i="25" s="1"/>
  <c r="AS58" i="25"/>
  <c r="AL58" i="25"/>
  <c r="AU58" i="25" s="1"/>
  <c r="AS76" i="25"/>
  <c r="AL76" i="25"/>
  <c r="AU76" i="25" s="1"/>
  <c r="AS17" i="25"/>
  <c r="AL17" i="25"/>
  <c r="AU17" i="25" s="1"/>
  <c r="AS57" i="25"/>
  <c r="AL57" i="25"/>
  <c r="AU57" i="25" s="1"/>
  <c r="AS24" i="25"/>
  <c r="AL24" i="25"/>
  <c r="AU24" i="25" s="1"/>
  <c r="AS42" i="25"/>
  <c r="AL42" i="25"/>
  <c r="AU42" i="25" s="1"/>
  <c r="AS60" i="25"/>
  <c r="AL60" i="25"/>
  <c r="AU60" i="25" s="1"/>
  <c r="AS78" i="25"/>
  <c r="AL78" i="25"/>
  <c r="AU78" i="25" s="1"/>
  <c r="AS15" i="25"/>
  <c r="AL15" i="25"/>
  <c r="AU15" i="25" s="1"/>
  <c r="AS87" i="25"/>
  <c r="AL87" i="25"/>
  <c r="AU87" i="25" s="1"/>
  <c r="AS13" i="25"/>
  <c r="AL13" i="25"/>
  <c r="AU13" i="25" s="1"/>
  <c r="AS31" i="25"/>
  <c r="AL31" i="25"/>
  <c r="AU31" i="25" s="1"/>
  <c r="AS49" i="25"/>
  <c r="AL49" i="25"/>
  <c r="AU49" i="25" s="1"/>
  <c r="AS67" i="25"/>
  <c r="AL67" i="25"/>
  <c r="AU67" i="25" s="1"/>
  <c r="AS85" i="25"/>
  <c r="AL85" i="25"/>
  <c r="AU85" i="25" s="1"/>
  <c r="AS9" i="25"/>
  <c r="AL9" i="25"/>
  <c r="AU9" i="25" s="1"/>
  <c r="AS20" i="25"/>
  <c r="AL20" i="25"/>
  <c r="AU20" i="25" s="1"/>
  <c r="AS38" i="25"/>
  <c r="AL38" i="25"/>
  <c r="AU38" i="25" s="1"/>
  <c r="AS56" i="25"/>
  <c r="AL56" i="25"/>
  <c r="AU56" i="25" s="1"/>
  <c r="AS74" i="25"/>
  <c r="AL74" i="25"/>
  <c r="AU74" i="25" s="1"/>
  <c r="AR93" i="89"/>
  <c r="AL3" i="25"/>
  <c r="AU3" i="25" s="1"/>
  <c r="AS5" i="25"/>
  <c r="AL5" i="25"/>
  <c r="AU5" i="25" s="1"/>
  <c r="AS95" i="25"/>
  <c r="AL95" i="25"/>
  <c r="AU95" i="25" s="1"/>
  <c r="AS53" i="25"/>
  <c r="AL53" i="25"/>
  <c r="AU53" i="25" s="1"/>
  <c r="AS89" i="25"/>
  <c r="AL89" i="25"/>
  <c r="AU89" i="25" s="1"/>
  <c r="AF97" i="29"/>
  <c r="AO97" i="29" s="1"/>
  <c r="AE97" i="29"/>
  <c r="W98" i="29"/>
  <c r="AG97" i="29"/>
  <c r="AP97" i="29" s="1"/>
  <c r="AF98" i="45"/>
  <c r="AO98" i="45" s="1"/>
  <c r="AO100" i="45" s="1"/>
  <c r="AE98" i="45"/>
  <c r="AG98" i="45"/>
  <c r="AP98" i="45" s="1"/>
  <c r="AP100" i="45" s="1"/>
  <c r="AC98" i="45"/>
  <c r="AS16" i="25"/>
  <c r="AL16" i="25"/>
  <c r="AU16" i="25" s="1"/>
  <c r="AS34" i="25"/>
  <c r="AL34" i="25"/>
  <c r="AU34" i="25" s="1"/>
  <c r="AS52" i="25"/>
  <c r="AL52" i="25"/>
  <c r="AU52" i="25" s="1"/>
  <c r="AS70" i="25"/>
  <c r="AL70" i="25"/>
  <c r="AU70" i="25" s="1"/>
  <c r="AS88" i="25"/>
  <c r="AL88" i="25"/>
  <c r="AU88" i="25" s="1"/>
  <c r="AH94" i="89"/>
  <c r="AQ94" i="89" s="1"/>
  <c r="AS4" i="93"/>
  <c r="AS100" i="93" s="1"/>
  <c r="AL4" i="93"/>
  <c r="AU4" i="93" s="1"/>
  <c r="AU100" i="93" s="1"/>
  <c r="C11" i="93" s="1"/>
  <c r="F46" i="97" s="1"/>
  <c r="AS11" i="25"/>
  <c r="AL11" i="25"/>
  <c r="AU11" i="25" s="1"/>
  <c r="AS29" i="25"/>
  <c r="AL29" i="25"/>
  <c r="AU29" i="25" s="1"/>
  <c r="AS47" i="25"/>
  <c r="AL47" i="25"/>
  <c r="AU47" i="25" s="1"/>
  <c r="AS65" i="25"/>
  <c r="AL65" i="25"/>
  <c r="AU65" i="25" s="1"/>
  <c r="AS83" i="25"/>
  <c r="AL83" i="25"/>
  <c r="AU83" i="25" s="1"/>
  <c r="AR96" i="29"/>
  <c r="AS6" i="25"/>
  <c r="AL6" i="25"/>
  <c r="AU6" i="25" s="1"/>
  <c r="AS92" i="25"/>
  <c r="AL92" i="25"/>
  <c r="AU92" i="25" s="1"/>
  <c r="AJ4" i="25"/>
  <c r="AK4" i="25"/>
  <c r="AT4" i="25" s="1"/>
  <c r="AT100" i="25" s="1"/>
  <c r="AS28" i="25"/>
  <c r="AL28" i="25"/>
  <c r="AU28" i="25" s="1"/>
  <c r="AS46" i="25"/>
  <c r="AL46" i="25"/>
  <c r="AU46" i="25" s="1"/>
  <c r="AS64" i="25"/>
  <c r="AL64" i="25"/>
  <c r="AU64" i="25" s="1"/>
  <c r="AS82" i="25"/>
  <c r="AL82" i="25"/>
  <c r="AU82" i="25" s="1"/>
  <c r="AE94" i="89" l="1"/>
  <c r="AF94" i="89"/>
  <c r="AO94" i="89" s="1"/>
  <c r="AX42" i="45"/>
  <c r="S42" i="45" s="1"/>
  <c r="AC42" i="45" s="1"/>
  <c r="AB43" i="45" s="1"/>
  <c r="AX34" i="45"/>
  <c r="S34" i="45" s="1"/>
  <c r="AC34" i="45" s="1"/>
  <c r="AB35" i="45" s="1"/>
  <c r="AG94" i="89"/>
  <c r="AP94" i="89" s="1"/>
  <c r="AX45" i="45"/>
  <c r="S45" i="45" s="1"/>
  <c r="AC45" i="45" s="1"/>
  <c r="AB46" i="45" s="1"/>
  <c r="AJ46" i="45" s="1"/>
  <c r="AX39" i="45"/>
  <c r="S39" i="45" s="1"/>
  <c r="AC39" i="45" s="1"/>
  <c r="AB40" i="45" s="1"/>
  <c r="AX31" i="45"/>
  <c r="S31" i="45" s="1"/>
  <c r="AC31" i="45" s="1"/>
  <c r="AB32" i="45" s="1"/>
  <c r="AX36" i="45"/>
  <c r="S36" i="45" s="1"/>
  <c r="AC36" i="45" s="1"/>
  <c r="AB37" i="45" s="1"/>
  <c r="AX30" i="45"/>
  <c r="S30" i="45" s="1"/>
  <c r="AC30" i="45" s="1"/>
  <c r="AB31" i="45" s="1"/>
  <c r="AX35" i="45"/>
  <c r="S35" i="45" s="1"/>
  <c r="AC35" i="45" s="1"/>
  <c r="AB36" i="45" s="1"/>
  <c r="AJ36" i="45" s="1"/>
  <c r="AX29" i="45"/>
  <c r="S29" i="45" s="1"/>
  <c r="AC29" i="45" s="1"/>
  <c r="AB30" i="45" s="1"/>
  <c r="AJ30" i="45" s="1"/>
  <c r="AX33" i="45"/>
  <c r="S33" i="45" s="1"/>
  <c r="AC33" i="45" s="1"/>
  <c r="AB34" i="45" s="1"/>
  <c r="AX28" i="45"/>
  <c r="S28" i="45" s="1"/>
  <c r="AC28" i="45" s="1"/>
  <c r="AB29" i="45" s="1"/>
  <c r="AX27" i="45"/>
  <c r="S27" i="45" s="1"/>
  <c r="AC27" i="45" s="1"/>
  <c r="AB28" i="45" s="1"/>
  <c r="AX23" i="45"/>
  <c r="S23" i="45" s="1"/>
  <c r="AC23" i="45" s="1"/>
  <c r="AB24" i="45" s="1"/>
  <c r="AX21" i="45"/>
  <c r="S21" i="45" s="1"/>
  <c r="AC21" i="45" s="1"/>
  <c r="AB22" i="45" s="1"/>
  <c r="AJ22" i="45" s="1"/>
  <c r="AX18" i="45"/>
  <c r="S18" i="45" s="1"/>
  <c r="AC18" i="45" s="1"/>
  <c r="AB19" i="45" s="1"/>
  <c r="AJ19" i="45" s="1"/>
  <c r="AX26" i="45"/>
  <c r="S26" i="45" s="1"/>
  <c r="AC26" i="45" s="1"/>
  <c r="AB27" i="45" s="1"/>
  <c r="AX25" i="45"/>
  <c r="S25" i="45" s="1"/>
  <c r="AC25" i="45" s="1"/>
  <c r="AB26" i="45" s="1"/>
  <c r="AX17" i="45"/>
  <c r="S17" i="45" s="1"/>
  <c r="AC17" i="45" s="1"/>
  <c r="AB18" i="45" s="1"/>
  <c r="AX24" i="45"/>
  <c r="S24" i="45" s="1"/>
  <c r="AC24" i="45" s="1"/>
  <c r="AB25" i="45" s="1"/>
  <c r="AX16" i="45"/>
  <c r="S16" i="45" s="1"/>
  <c r="AC16" i="45" s="1"/>
  <c r="AB17" i="45" s="1"/>
  <c r="AJ17" i="45" s="1"/>
  <c r="AX22" i="45"/>
  <c r="S22" i="45" s="1"/>
  <c r="AC22" i="45" s="1"/>
  <c r="AB23" i="45" s="1"/>
  <c r="AJ23" i="45" s="1"/>
  <c r="AX10" i="45"/>
  <c r="S10" i="45" s="1"/>
  <c r="AC10" i="45" s="1"/>
  <c r="AB11" i="45" s="1"/>
  <c r="AX9" i="45"/>
  <c r="S9" i="45" s="1"/>
  <c r="AC9" i="45" s="1"/>
  <c r="AB10" i="45" s="1"/>
  <c r="AK10" i="45" s="1"/>
  <c r="AT10" i="45" s="1"/>
  <c r="AX15" i="45"/>
  <c r="S15" i="45" s="1"/>
  <c r="AC15" i="45" s="1"/>
  <c r="AB16" i="45" s="1"/>
  <c r="AX20" i="45"/>
  <c r="S20" i="45" s="1"/>
  <c r="AC20" i="45" s="1"/>
  <c r="AB21" i="45" s="1"/>
  <c r="AX12" i="45"/>
  <c r="S12" i="45" s="1"/>
  <c r="AC12" i="45" s="1"/>
  <c r="AB13" i="45" s="1"/>
  <c r="AJ13" i="45" s="1"/>
  <c r="AX19" i="45"/>
  <c r="S19" i="45" s="1"/>
  <c r="AC19" i="45" s="1"/>
  <c r="AB20" i="45" s="1"/>
  <c r="AK20" i="45" s="1"/>
  <c r="AT20" i="45" s="1"/>
  <c r="AX11" i="45"/>
  <c r="S11" i="45" s="1"/>
  <c r="AC11" i="45" s="1"/>
  <c r="AB12" i="45" s="1"/>
  <c r="AX4" i="45"/>
  <c r="S4" i="45" s="1"/>
  <c r="AC4" i="45" s="1"/>
  <c r="AB5" i="45" s="1"/>
  <c r="AX3" i="45"/>
  <c r="S3" i="45" s="1"/>
  <c r="AC3" i="45" s="1"/>
  <c r="AX14" i="45"/>
  <c r="S14" i="45" s="1"/>
  <c r="AC14" i="45" s="1"/>
  <c r="AB15" i="45" s="1"/>
  <c r="AX8" i="45"/>
  <c r="S8" i="45" s="1"/>
  <c r="AC8" i="45" s="1"/>
  <c r="AB9" i="45" s="1"/>
  <c r="AK9" i="45" s="1"/>
  <c r="AT9" i="45" s="1"/>
  <c r="AX13" i="45"/>
  <c r="S13" i="45" s="1"/>
  <c r="AC13" i="45" s="1"/>
  <c r="AB14" i="45" s="1"/>
  <c r="AJ14" i="45" s="1"/>
  <c r="AX5" i="45"/>
  <c r="S5" i="45" s="1"/>
  <c r="AC5" i="45" s="1"/>
  <c r="AB6" i="45" s="1"/>
  <c r="AK7" i="45"/>
  <c r="AT7" i="45" s="1"/>
  <c r="AI98" i="45"/>
  <c r="AN98" i="45"/>
  <c r="AN100" i="45" s="1"/>
  <c r="AJ77" i="45"/>
  <c r="AK77" i="45"/>
  <c r="AT77" i="45" s="1"/>
  <c r="AK35" i="45"/>
  <c r="AT35" i="45" s="1"/>
  <c r="AS4" i="25"/>
  <c r="AL4" i="25"/>
  <c r="AU4" i="25" s="1"/>
  <c r="AI97" i="29"/>
  <c r="AN97" i="29"/>
  <c r="AJ97" i="45"/>
  <c r="AK97" i="45"/>
  <c r="AT97" i="45" s="1"/>
  <c r="AK90" i="45"/>
  <c r="AT90" i="45" s="1"/>
  <c r="AJ90" i="45"/>
  <c r="AJ84" i="45"/>
  <c r="AK84" i="45"/>
  <c r="AT84" i="45" s="1"/>
  <c r="AK78" i="45"/>
  <c r="AT78" i="45" s="1"/>
  <c r="AJ78" i="45"/>
  <c r="AK72" i="45"/>
  <c r="AT72" i="45" s="1"/>
  <c r="AJ72" i="45"/>
  <c r="AJ66" i="45"/>
  <c r="AK66" i="45"/>
  <c r="AT66" i="45" s="1"/>
  <c r="AK60" i="45"/>
  <c r="AT60" i="45" s="1"/>
  <c r="AJ60" i="45"/>
  <c r="AK54" i="45"/>
  <c r="AT54" i="45" s="1"/>
  <c r="AJ54" i="45"/>
  <c r="AJ48" i="45"/>
  <c r="AK48" i="45"/>
  <c r="AT48" i="45" s="1"/>
  <c r="AK42" i="45"/>
  <c r="AT42" i="45" s="1"/>
  <c r="AJ42" i="45"/>
  <c r="AK30" i="45"/>
  <c r="AT30" i="45" s="1"/>
  <c r="AJ24" i="45"/>
  <c r="AK24" i="45"/>
  <c r="AT24" i="45" s="1"/>
  <c r="AK18" i="45"/>
  <c r="AT18" i="45" s="1"/>
  <c r="AJ6" i="45"/>
  <c r="AK6" i="45"/>
  <c r="AT6" i="45" s="1"/>
  <c r="AJ89" i="45"/>
  <c r="AK89" i="45"/>
  <c r="AT89" i="45" s="1"/>
  <c r="AJ71" i="45"/>
  <c r="AK71" i="45"/>
  <c r="AT71" i="45" s="1"/>
  <c r="AJ41" i="45"/>
  <c r="AK41" i="45"/>
  <c r="AT41" i="45" s="1"/>
  <c r="AJ98" i="45"/>
  <c r="AS98" i="45" s="1"/>
  <c r="AK98" i="45"/>
  <c r="AT98" i="45" s="1"/>
  <c r="AJ88" i="45"/>
  <c r="AK88" i="45"/>
  <c r="AT88" i="45" s="1"/>
  <c r="AJ82" i="45"/>
  <c r="AK82" i="45"/>
  <c r="AT82" i="45" s="1"/>
  <c r="AJ76" i="45"/>
  <c r="AK76" i="45"/>
  <c r="AT76" i="45" s="1"/>
  <c r="AJ70" i="45"/>
  <c r="AK70" i="45"/>
  <c r="AT70" i="45" s="1"/>
  <c r="AJ64" i="45"/>
  <c r="AK64" i="45"/>
  <c r="AT64" i="45" s="1"/>
  <c r="AJ58" i="45"/>
  <c r="AK58" i="45"/>
  <c r="AT58" i="45" s="1"/>
  <c r="AJ52" i="45"/>
  <c r="AK52" i="45"/>
  <c r="AT52" i="45" s="1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K16" i="45"/>
  <c r="AT16" i="45" s="1"/>
  <c r="X95" i="89"/>
  <c r="Y95" i="89"/>
  <c r="AJ65" i="45"/>
  <c r="AK65" i="45"/>
  <c r="AT65" i="45" s="1"/>
  <c r="AK93" i="45"/>
  <c r="AT93" i="45" s="1"/>
  <c r="AJ93" i="45"/>
  <c r="AK87" i="45"/>
  <c r="AT87" i="45" s="1"/>
  <c r="AJ87" i="45"/>
  <c r="AJ81" i="45"/>
  <c r="AK81" i="45"/>
  <c r="AT81" i="45" s="1"/>
  <c r="AK75" i="45"/>
  <c r="AT75" i="45" s="1"/>
  <c r="AJ75" i="45"/>
  <c r="AK69" i="45"/>
  <c r="AT69" i="45" s="1"/>
  <c r="AJ69" i="45"/>
  <c r="AJ63" i="45"/>
  <c r="AK63" i="45"/>
  <c r="AT63" i="45" s="1"/>
  <c r="AK57" i="45"/>
  <c r="AT57" i="45" s="1"/>
  <c r="AJ57" i="45"/>
  <c r="AK51" i="45"/>
  <c r="AT51" i="45" s="1"/>
  <c r="AJ51" i="45"/>
  <c r="AK45" i="45"/>
  <c r="AT45" i="45" s="1"/>
  <c r="AK39" i="45"/>
  <c r="AT39" i="45" s="1"/>
  <c r="AJ39" i="45"/>
  <c r="AJ33" i="45"/>
  <c r="AK33" i="45"/>
  <c r="AT33" i="45" s="1"/>
  <c r="AJ27" i="45"/>
  <c r="AK27" i="45"/>
  <c r="AT27" i="45" s="1"/>
  <c r="AJ21" i="45"/>
  <c r="AK21" i="45"/>
  <c r="AT21" i="45" s="1"/>
  <c r="AJ15" i="45"/>
  <c r="AK15" i="45"/>
  <c r="AT15" i="45" s="1"/>
  <c r="AJ3" i="45"/>
  <c r="AB4" i="45"/>
  <c r="AJ94" i="45"/>
  <c r="AK94" i="45"/>
  <c r="AT94" i="45" s="1"/>
  <c r="AJ53" i="45"/>
  <c r="AK53" i="45"/>
  <c r="AT53" i="45" s="1"/>
  <c r="AK29" i="45"/>
  <c r="AT29" i="45" s="1"/>
  <c r="AK11" i="45"/>
  <c r="AT11" i="45" s="1"/>
  <c r="AJ11" i="45"/>
  <c r="AU100" i="25"/>
  <c r="C11" i="25" s="1"/>
  <c r="AN94" i="89"/>
  <c r="AK96" i="45"/>
  <c r="AT96" i="45" s="1"/>
  <c r="AJ96" i="45"/>
  <c r="AJ92" i="45"/>
  <c r="AK92" i="45"/>
  <c r="AT92" i="45" s="1"/>
  <c r="AJ86" i="45"/>
  <c r="AK86" i="45"/>
  <c r="AT86" i="45" s="1"/>
  <c r="AJ80" i="45"/>
  <c r="AK80" i="45"/>
  <c r="AT80" i="45" s="1"/>
  <c r="AJ74" i="45"/>
  <c r="AK74" i="45"/>
  <c r="AT74" i="45" s="1"/>
  <c r="AJ68" i="45"/>
  <c r="AK68" i="45"/>
  <c r="AT68" i="45" s="1"/>
  <c r="AJ62" i="45"/>
  <c r="AK62" i="45"/>
  <c r="AT62" i="45" s="1"/>
  <c r="AJ56" i="45"/>
  <c r="AK56" i="45"/>
  <c r="AT56" i="45" s="1"/>
  <c r="AJ50" i="45"/>
  <c r="AK50" i="45"/>
  <c r="AT50" i="45" s="1"/>
  <c r="AJ44" i="45"/>
  <c r="AK44" i="45"/>
  <c r="AT44" i="45" s="1"/>
  <c r="AJ38" i="45"/>
  <c r="AK38" i="45"/>
  <c r="AT38" i="45" s="1"/>
  <c r="AJ32" i="45"/>
  <c r="AK32" i="45"/>
  <c r="AT32" i="45" s="1"/>
  <c r="AK26" i="45"/>
  <c r="AT26" i="45" s="1"/>
  <c r="AJ26" i="45"/>
  <c r="AX7" i="45"/>
  <c r="S7" i="45" s="1"/>
  <c r="AC7" i="45" s="1"/>
  <c r="AB8" i="45" s="1"/>
  <c r="AJ83" i="45"/>
  <c r="AK83" i="45"/>
  <c r="AT83" i="45" s="1"/>
  <c r="AJ59" i="45"/>
  <c r="AK59" i="45"/>
  <c r="AT59" i="45" s="1"/>
  <c r="AJ47" i="45"/>
  <c r="AK47" i="45"/>
  <c r="AT47" i="45" s="1"/>
  <c r="AK17" i="45"/>
  <c r="AT17" i="45" s="1"/>
  <c r="Y98" i="29"/>
  <c r="X98" i="29"/>
  <c r="AS100" i="25"/>
  <c r="AJ95" i="45"/>
  <c r="AK95" i="45"/>
  <c r="AT95" i="45" s="1"/>
  <c r="AJ91" i="45"/>
  <c r="AK91" i="45"/>
  <c r="AT91" i="45" s="1"/>
  <c r="AJ85" i="45"/>
  <c r="AK85" i="45"/>
  <c r="AT85" i="45" s="1"/>
  <c r="AJ79" i="45"/>
  <c r="AK79" i="45"/>
  <c r="AT79" i="45" s="1"/>
  <c r="AJ73" i="45"/>
  <c r="AK73" i="45"/>
  <c r="AT73" i="45" s="1"/>
  <c r="AJ67" i="45"/>
  <c r="AK67" i="45"/>
  <c r="AT67" i="45" s="1"/>
  <c r="AJ61" i="45"/>
  <c r="AK61" i="45"/>
  <c r="AT61" i="45" s="1"/>
  <c r="AJ55" i="45"/>
  <c r="AK55" i="45"/>
  <c r="AT55" i="45" s="1"/>
  <c r="AJ49" i="45"/>
  <c r="AK49" i="45"/>
  <c r="AT49" i="45" s="1"/>
  <c r="AJ43" i="45"/>
  <c r="AK43" i="45"/>
  <c r="AT43" i="45" s="1"/>
  <c r="AJ37" i="45"/>
  <c r="AK37" i="45"/>
  <c r="AT37" i="45" s="1"/>
  <c r="AJ31" i="45"/>
  <c r="AK31" i="45"/>
  <c r="AT31" i="45" s="1"/>
  <c r="AJ25" i="45"/>
  <c r="AK25" i="45"/>
  <c r="AT25" i="45" s="1"/>
  <c r="AK14" i="45" l="1"/>
  <c r="AT14" i="45" s="1"/>
  <c r="AK23" i="45"/>
  <c r="AT23" i="45" s="1"/>
  <c r="AK36" i="45"/>
  <c r="AT36" i="45" s="1"/>
  <c r="AJ29" i="45"/>
  <c r="AI94" i="89"/>
  <c r="AJ45" i="45"/>
  <c r="AS45" i="45" s="1"/>
  <c r="AJ16" i="45"/>
  <c r="AJ18" i="45"/>
  <c r="AK13" i="45"/>
  <c r="AT13" i="45" s="1"/>
  <c r="AJ20" i="45"/>
  <c r="AK22" i="45"/>
  <c r="AT22" i="45" s="1"/>
  <c r="AJ35" i="45"/>
  <c r="AS35" i="45" s="1"/>
  <c r="AK19" i="45"/>
  <c r="AT19" i="45" s="1"/>
  <c r="AJ12" i="45"/>
  <c r="AJ5" i="45"/>
  <c r="AK12" i="45"/>
  <c r="AT12" i="45" s="1"/>
  <c r="Z95" i="89"/>
  <c r="W96" i="89" s="1"/>
  <c r="AJ10" i="45"/>
  <c r="AL10" i="45" s="1"/>
  <c r="AU10" i="45" s="1"/>
  <c r="AK5" i="45"/>
  <c r="AT5" i="45" s="1"/>
  <c r="AJ9" i="45"/>
  <c r="AS9" i="45" s="1"/>
  <c r="AS32" i="45"/>
  <c r="AL32" i="45"/>
  <c r="AU32" i="45" s="1"/>
  <c r="AR94" i="89"/>
  <c r="AS22" i="45"/>
  <c r="AS58" i="45"/>
  <c r="AL58" i="45"/>
  <c r="AU58" i="45" s="1"/>
  <c r="AS76" i="45"/>
  <c r="AL76" i="45"/>
  <c r="AU76" i="45" s="1"/>
  <c r="AS71" i="45"/>
  <c r="AL71" i="45"/>
  <c r="AU71" i="45" s="1"/>
  <c r="AS12" i="45"/>
  <c r="AL12" i="45"/>
  <c r="AU12" i="45" s="1"/>
  <c r="AS30" i="45"/>
  <c r="AL30" i="45"/>
  <c r="AU30" i="45" s="1"/>
  <c r="AS66" i="45"/>
  <c r="AL66" i="45"/>
  <c r="AU66" i="45" s="1"/>
  <c r="AS13" i="45"/>
  <c r="AL13" i="45"/>
  <c r="AU13" i="45" s="1"/>
  <c r="AS31" i="45"/>
  <c r="AL31" i="45"/>
  <c r="AU31" i="45" s="1"/>
  <c r="AS49" i="45"/>
  <c r="AL49" i="45"/>
  <c r="AU49" i="45" s="1"/>
  <c r="AS67" i="45"/>
  <c r="AL67" i="45"/>
  <c r="AU67" i="45" s="1"/>
  <c r="AS85" i="45"/>
  <c r="AL85" i="45"/>
  <c r="AU85" i="45" s="1"/>
  <c r="AH98" i="29"/>
  <c r="AQ98" i="29" s="1"/>
  <c r="AQ100" i="29" s="1"/>
  <c r="AZ3" i="29"/>
  <c r="AX3" i="29" s="1"/>
  <c r="S3" i="29" s="1"/>
  <c r="AC3" i="29" s="1"/>
  <c r="AX72" i="29"/>
  <c r="S72" i="29" s="1"/>
  <c r="AC72" i="29" s="1"/>
  <c r="AB73" i="29" s="1"/>
  <c r="AX74" i="29"/>
  <c r="S74" i="29" s="1"/>
  <c r="AC74" i="29" s="1"/>
  <c r="AB75" i="29" s="1"/>
  <c r="AX77" i="29"/>
  <c r="S77" i="29" s="1"/>
  <c r="AC77" i="29" s="1"/>
  <c r="AB78" i="29" s="1"/>
  <c r="AX81" i="29"/>
  <c r="S81" i="29" s="1"/>
  <c r="AC81" i="29" s="1"/>
  <c r="AB82" i="29" s="1"/>
  <c r="AX82" i="29"/>
  <c r="S82" i="29" s="1"/>
  <c r="AC82" i="29" s="1"/>
  <c r="AB83" i="29" s="1"/>
  <c r="AX83" i="29"/>
  <c r="S83" i="29" s="1"/>
  <c r="AC83" i="29" s="1"/>
  <c r="AB84" i="29" s="1"/>
  <c r="AX85" i="29"/>
  <c r="S85" i="29" s="1"/>
  <c r="AC85" i="29" s="1"/>
  <c r="AB86" i="29" s="1"/>
  <c r="AX87" i="29"/>
  <c r="S87" i="29" s="1"/>
  <c r="AC87" i="29" s="1"/>
  <c r="AB88" i="29" s="1"/>
  <c r="AX88" i="29"/>
  <c r="S88" i="29" s="1"/>
  <c r="AC88" i="29" s="1"/>
  <c r="AB89" i="29" s="1"/>
  <c r="AX89" i="29"/>
  <c r="S89" i="29" s="1"/>
  <c r="AC89" i="29" s="1"/>
  <c r="AB90" i="29" s="1"/>
  <c r="AX91" i="29"/>
  <c r="S91" i="29" s="1"/>
  <c r="AC91" i="29" s="1"/>
  <c r="AB92" i="29" s="1"/>
  <c r="AX96" i="29"/>
  <c r="S96" i="29" s="1"/>
  <c r="AC96" i="29" s="1"/>
  <c r="AB97" i="29" s="1"/>
  <c r="AX95" i="29"/>
  <c r="S95" i="29" s="1"/>
  <c r="AC95" i="29" s="1"/>
  <c r="AB96" i="29" s="1"/>
  <c r="AX97" i="29"/>
  <c r="S97" i="29" s="1"/>
  <c r="AC97" i="29" s="1"/>
  <c r="AB98" i="29" s="1"/>
  <c r="AX94" i="29"/>
  <c r="S94" i="29" s="1"/>
  <c r="AC94" i="29" s="1"/>
  <c r="AB95" i="29" s="1"/>
  <c r="AS47" i="45"/>
  <c r="AL47" i="45"/>
  <c r="AU47" i="45" s="1"/>
  <c r="AS3" i="45"/>
  <c r="AL3" i="45"/>
  <c r="AU3" i="45" s="1"/>
  <c r="AS21" i="45"/>
  <c r="AL21" i="45"/>
  <c r="AU21" i="45" s="1"/>
  <c r="AH95" i="89"/>
  <c r="AQ95" i="89" s="1"/>
  <c r="AS86" i="45"/>
  <c r="AL86" i="45"/>
  <c r="AU86" i="45" s="1"/>
  <c r="AS77" i="45"/>
  <c r="AL77" i="45"/>
  <c r="AU77" i="45" s="1"/>
  <c r="AS19" i="45"/>
  <c r="AL19" i="45"/>
  <c r="AU19" i="45" s="1"/>
  <c r="AS37" i="45"/>
  <c r="AL37" i="45"/>
  <c r="AU37" i="45" s="1"/>
  <c r="AS55" i="45"/>
  <c r="AL55" i="45"/>
  <c r="AU55" i="45" s="1"/>
  <c r="AS73" i="45"/>
  <c r="AL73" i="45"/>
  <c r="AU73" i="45" s="1"/>
  <c r="AS91" i="45"/>
  <c r="AL91" i="45"/>
  <c r="AU91" i="45" s="1"/>
  <c r="Z98" i="29"/>
  <c r="AS59" i="45"/>
  <c r="AL59" i="45"/>
  <c r="AU59" i="45" s="1"/>
  <c r="AS20" i="45"/>
  <c r="AL20" i="45"/>
  <c r="AU20" i="45" s="1"/>
  <c r="AS53" i="45"/>
  <c r="AL53" i="45"/>
  <c r="AU53" i="45" s="1"/>
  <c r="AS27" i="45"/>
  <c r="AL27" i="45"/>
  <c r="AU27" i="45" s="1"/>
  <c r="AS63" i="45"/>
  <c r="AL63" i="45"/>
  <c r="AU63" i="45" s="1"/>
  <c r="AS81" i="45"/>
  <c r="AL81" i="45"/>
  <c r="AU81" i="45" s="1"/>
  <c r="AS23" i="45"/>
  <c r="AL23" i="45"/>
  <c r="AU23" i="45" s="1"/>
  <c r="AS10" i="45"/>
  <c r="AS54" i="45"/>
  <c r="AL54" i="45"/>
  <c r="AU54" i="45" s="1"/>
  <c r="AS72" i="45"/>
  <c r="AL72" i="45"/>
  <c r="AU72" i="45" s="1"/>
  <c r="AS90" i="45"/>
  <c r="AL90" i="45"/>
  <c r="AU90" i="45" s="1"/>
  <c r="AS50" i="45"/>
  <c r="AL50" i="45"/>
  <c r="AU50" i="45" s="1"/>
  <c r="AR97" i="29"/>
  <c r="AS17" i="45"/>
  <c r="AL17" i="45"/>
  <c r="AU17" i="45" s="1"/>
  <c r="AS38" i="45"/>
  <c r="AL38" i="45"/>
  <c r="AU38" i="45" s="1"/>
  <c r="AS56" i="45"/>
  <c r="AL56" i="45"/>
  <c r="AU56" i="45" s="1"/>
  <c r="AS74" i="45"/>
  <c r="AL74" i="45"/>
  <c r="AU74" i="45" s="1"/>
  <c r="AS92" i="45"/>
  <c r="AL92" i="45"/>
  <c r="AU92" i="45" s="1"/>
  <c r="AS11" i="45"/>
  <c r="AL11" i="45"/>
  <c r="AU11" i="45" s="1"/>
  <c r="AS51" i="45"/>
  <c r="AL51" i="45"/>
  <c r="AU51" i="45" s="1"/>
  <c r="AS69" i="45"/>
  <c r="AL69" i="45"/>
  <c r="AU69" i="45" s="1"/>
  <c r="AS87" i="45"/>
  <c r="AL87" i="45"/>
  <c r="AU87" i="45" s="1"/>
  <c r="AS28" i="45"/>
  <c r="AL28" i="45"/>
  <c r="AU28" i="45" s="1"/>
  <c r="AS46" i="45"/>
  <c r="AL46" i="45"/>
  <c r="AU46" i="45" s="1"/>
  <c r="AS64" i="45"/>
  <c r="AL64" i="45"/>
  <c r="AU64" i="45" s="1"/>
  <c r="AS82" i="45"/>
  <c r="AL82" i="45"/>
  <c r="AU82" i="45" s="1"/>
  <c r="AS5" i="45"/>
  <c r="AL5" i="45"/>
  <c r="AU5" i="45" s="1"/>
  <c r="AS89" i="45"/>
  <c r="AL89" i="45"/>
  <c r="AU89" i="45" s="1"/>
  <c r="AS18" i="45"/>
  <c r="AL18" i="45"/>
  <c r="AU18" i="45" s="1"/>
  <c r="AS36" i="45"/>
  <c r="AL36" i="45"/>
  <c r="AU36" i="45" s="1"/>
  <c r="AL98" i="45"/>
  <c r="AU98" i="45" s="1"/>
  <c r="AR98" i="45"/>
  <c r="AR100" i="45" s="1"/>
  <c r="AS68" i="45"/>
  <c r="AL68" i="45"/>
  <c r="AU68" i="45" s="1"/>
  <c r="AS84" i="45"/>
  <c r="AL84" i="45"/>
  <c r="AU84" i="45" s="1"/>
  <c r="AS25" i="45"/>
  <c r="AL25" i="45"/>
  <c r="AU25" i="45" s="1"/>
  <c r="AS43" i="45"/>
  <c r="AL43" i="45"/>
  <c r="AU43" i="45" s="1"/>
  <c r="AS61" i="45"/>
  <c r="AL61" i="45"/>
  <c r="AU61" i="45" s="1"/>
  <c r="AS79" i="45"/>
  <c r="AL79" i="45"/>
  <c r="AU79" i="45" s="1"/>
  <c r="AS95" i="45"/>
  <c r="AL95" i="45"/>
  <c r="AU95" i="45" s="1"/>
  <c r="AS83" i="45"/>
  <c r="AL83" i="45"/>
  <c r="AU83" i="45" s="1"/>
  <c r="AS26" i="45"/>
  <c r="AL26" i="45"/>
  <c r="AU26" i="45" s="1"/>
  <c r="AS96" i="45"/>
  <c r="AL96" i="45"/>
  <c r="AU96" i="45" s="1"/>
  <c r="AS94" i="45"/>
  <c r="AL94" i="45"/>
  <c r="AU94" i="45" s="1"/>
  <c r="AS15" i="45"/>
  <c r="AL15" i="45"/>
  <c r="AU15" i="45" s="1"/>
  <c r="AS33" i="45"/>
  <c r="AL33" i="45"/>
  <c r="AU33" i="45" s="1"/>
  <c r="AS65" i="45"/>
  <c r="AL65" i="45"/>
  <c r="AU65" i="45" s="1"/>
  <c r="AS42" i="45"/>
  <c r="AL42" i="45"/>
  <c r="AU42" i="45" s="1"/>
  <c r="AS60" i="45"/>
  <c r="AL60" i="45"/>
  <c r="AU60" i="45" s="1"/>
  <c r="AS78" i="45"/>
  <c r="AL78" i="45"/>
  <c r="AU78" i="45" s="1"/>
  <c r="AS14" i="45"/>
  <c r="AL14" i="45"/>
  <c r="AU14" i="45" s="1"/>
  <c r="AF95" i="89"/>
  <c r="AO95" i="89" s="1"/>
  <c r="AS40" i="45"/>
  <c r="AL40" i="45"/>
  <c r="AU40" i="45" s="1"/>
  <c r="AS48" i="45"/>
  <c r="AL48" i="45"/>
  <c r="AU48" i="45" s="1"/>
  <c r="AJ8" i="45"/>
  <c r="AK8" i="45"/>
  <c r="AT8" i="45" s="1"/>
  <c r="AS44" i="45"/>
  <c r="AL44" i="45"/>
  <c r="AU44" i="45" s="1"/>
  <c r="AS62" i="45"/>
  <c r="AL62" i="45"/>
  <c r="AU62" i="45" s="1"/>
  <c r="AS80" i="45"/>
  <c r="AL80" i="45"/>
  <c r="AU80" i="45" s="1"/>
  <c r="AS29" i="45"/>
  <c r="AL29" i="45"/>
  <c r="AU29" i="45" s="1"/>
  <c r="AJ4" i="45"/>
  <c r="AK4" i="45"/>
  <c r="AT4" i="45" s="1"/>
  <c r="AS39" i="45"/>
  <c r="AL39" i="45"/>
  <c r="AU39" i="45" s="1"/>
  <c r="AS57" i="45"/>
  <c r="AL57" i="45"/>
  <c r="AU57" i="45" s="1"/>
  <c r="AS75" i="45"/>
  <c r="AL75" i="45"/>
  <c r="AU75" i="45" s="1"/>
  <c r="AS93" i="45"/>
  <c r="AL93" i="45"/>
  <c r="AU93" i="45" s="1"/>
  <c r="AS16" i="45"/>
  <c r="AL16" i="45"/>
  <c r="AU16" i="45" s="1"/>
  <c r="AS34" i="45"/>
  <c r="AL34" i="45"/>
  <c r="AU34" i="45" s="1"/>
  <c r="AS52" i="45"/>
  <c r="AL52" i="45"/>
  <c r="AU52" i="45" s="1"/>
  <c r="AS70" i="45"/>
  <c r="AL70" i="45"/>
  <c r="AU70" i="45" s="1"/>
  <c r="AS88" i="45"/>
  <c r="AL88" i="45"/>
  <c r="AU88" i="45" s="1"/>
  <c r="AS41" i="45"/>
  <c r="AL41" i="45"/>
  <c r="AU41" i="45" s="1"/>
  <c r="AS6" i="45"/>
  <c r="AL6" i="45"/>
  <c r="AU6" i="45" s="1"/>
  <c r="AS24" i="45"/>
  <c r="AL24" i="45"/>
  <c r="AU24" i="45" s="1"/>
  <c r="AS97" i="45"/>
  <c r="AL97" i="45"/>
  <c r="AU97" i="45" s="1"/>
  <c r="AJ7" i="45"/>
  <c r="AL45" i="45" l="1"/>
  <c r="AU45" i="45" s="1"/>
  <c r="AE95" i="89"/>
  <c r="AL35" i="45"/>
  <c r="AU35" i="45" s="1"/>
  <c r="AX92" i="29"/>
  <c r="S92" i="29" s="1"/>
  <c r="AC92" i="29" s="1"/>
  <c r="AB93" i="29" s="1"/>
  <c r="AX86" i="29"/>
  <c r="S86" i="29" s="1"/>
  <c r="AC86" i="29" s="1"/>
  <c r="AB87" i="29" s="1"/>
  <c r="AJ87" i="29" s="1"/>
  <c r="AX80" i="29"/>
  <c r="S80" i="29" s="1"/>
  <c r="AC80" i="29" s="1"/>
  <c r="AB81" i="29" s="1"/>
  <c r="AJ81" i="29" s="1"/>
  <c r="AX66" i="29"/>
  <c r="S66" i="29" s="1"/>
  <c r="AC66" i="29" s="1"/>
  <c r="AB67" i="29" s="1"/>
  <c r="AX79" i="29"/>
  <c r="S79" i="29" s="1"/>
  <c r="AC79" i="29" s="1"/>
  <c r="AB80" i="29" s="1"/>
  <c r="AX60" i="29"/>
  <c r="S60" i="29" s="1"/>
  <c r="AC60" i="29" s="1"/>
  <c r="AB61" i="29" s="1"/>
  <c r="AG95" i="89"/>
  <c r="AP95" i="89" s="1"/>
  <c r="AX93" i="29"/>
  <c r="S93" i="29" s="1"/>
  <c r="AC93" i="29" s="1"/>
  <c r="AB94" i="29" s="1"/>
  <c r="AK94" i="29" s="1"/>
  <c r="AT94" i="29" s="1"/>
  <c r="AX90" i="29"/>
  <c r="S90" i="29" s="1"/>
  <c r="AC90" i="29" s="1"/>
  <c r="AB91" i="29" s="1"/>
  <c r="AK91" i="29" s="1"/>
  <c r="AT91" i="29" s="1"/>
  <c r="AX84" i="29"/>
  <c r="S84" i="29" s="1"/>
  <c r="AC84" i="29" s="1"/>
  <c r="AB85" i="29" s="1"/>
  <c r="AX78" i="29"/>
  <c r="S78" i="29" s="1"/>
  <c r="AC78" i="29" s="1"/>
  <c r="AB79" i="29" s="1"/>
  <c r="AX52" i="29"/>
  <c r="S52" i="29" s="1"/>
  <c r="AC52" i="29" s="1"/>
  <c r="AB53" i="29" s="1"/>
  <c r="AL22" i="45"/>
  <c r="AU22" i="45" s="1"/>
  <c r="AX73" i="29"/>
  <c r="S73" i="29" s="1"/>
  <c r="AC73" i="29" s="1"/>
  <c r="AB74" i="29" s="1"/>
  <c r="AJ74" i="29" s="1"/>
  <c r="AX67" i="29"/>
  <c r="S67" i="29" s="1"/>
  <c r="AC67" i="29" s="1"/>
  <c r="AB68" i="29" s="1"/>
  <c r="AK68" i="29" s="1"/>
  <c r="AT68" i="29" s="1"/>
  <c r="AX61" i="29"/>
  <c r="S61" i="29" s="1"/>
  <c r="AC61" i="29" s="1"/>
  <c r="AB62" i="29" s="1"/>
  <c r="AX53" i="29"/>
  <c r="S53" i="29" s="1"/>
  <c r="AC53" i="29" s="1"/>
  <c r="AB54" i="29" s="1"/>
  <c r="AX41" i="29"/>
  <c r="S41" i="29" s="1"/>
  <c r="AC41" i="29" s="1"/>
  <c r="AB42" i="29" s="1"/>
  <c r="AX71" i="29"/>
  <c r="S71" i="29" s="1"/>
  <c r="AC71" i="29" s="1"/>
  <c r="AB72" i="29" s="1"/>
  <c r="AX65" i="29"/>
  <c r="S65" i="29" s="1"/>
  <c r="AC65" i="29" s="1"/>
  <c r="AB66" i="29" s="1"/>
  <c r="AJ66" i="29" s="1"/>
  <c r="AX59" i="29"/>
  <c r="S59" i="29" s="1"/>
  <c r="AC59" i="29" s="1"/>
  <c r="AB60" i="29" s="1"/>
  <c r="AJ60" i="29" s="1"/>
  <c r="AX51" i="29"/>
  <c r="S51" i="29" s="1"/>
  <c r="AC51" i="29" s="1"/>
  <c r="AB52" i="29" s="1"/>
  <c r="AX76" i="29"/>
  <c r="S76" i="29" s="1"/>
  <c r="AC76" i="29" s="1"/>
  <c r="AB77" i="29" s="1"/>
  <c r="AX70" i="29"/>
  <c r="S70" i="29" s="1"/>
  <c r="AC70" i="29" s="1"/>
  <c r="AB71" i="29" s="1"/>
  <c r="AX64" i="29"/>
  <c r="S64" i="29" s="1"/>
  <c r="AC64" i="29" s="1"/>
  <c r="AB65" i="29" s="1"/>
  <c r="AX58" i="29"/>
  <c r="S58" i="29" s="1"/>
  <c r="AC58" i="29" s="1"/>
  <c r="AB59" i="29" s="1"/>
  <c r="AJ59" i="29" s="1"/>
  <c r="AX48" i="29"/>
  <c r="S48" i="29" s="1"/>
  <c r="AC48" i="29" s="1"/>
  <c r="AB49" i="29" s="1"/>
  <c r="AK49" i="29" s="1"/>
  <c r="AT49" i="29" s="1"/>
  <c r="AX75" i="29"/>
  <c r="S75" i="29" s="1"/>
  <c r="AC75" i="29" s="1"/>
  <c r="AB76" i="29" s="1"/>
  <c r="AX69" i="29"/>
  <c r="S69" i="29" s="1"/>
  <c r="AC69" i="29" s="1"/>
  <c r="AB70" i="29" s="1"/>
  <c r="AX63" i="29"/>
  <c r="S63" i="29" s="1"/>
  <c r="AC63" i="29" s="1"/>
  <c r="AB64" i="29" s="1"/>
  <c r="AX57" i="29"/>
  <c r="S57" i="29" s="1"/>
  <c r="AC57" i="29" s="1"/>
  <c r="AB58" i="29" s="1"/>
  <c r="AX47" i="29"/>
  <c r="S47" i="29" s="1"/>
  <c r="AC47" i="29" s="1"/>
  <c r="AB48" i="29" s="1"/>
  <c r="AJ48" i="29" s="1"/>
  <c r="AX68" i="29"/>
  <c r="S68" i="29" s="1"/>
  <c r="AC68" i="29" s="1"/>
  <c r="AB69" i="29" s="1"/>
  <c r="AJ69" i="29" s="1"/>
  <c r="AX62" i="29"/>
  <c r="S62" i="29" s="1"/>
  <c r="AC62" i="29" s="1"/>
  <c r="AB63" i="29" s="1"/>
  <c r="AX54" i="29"/>
  <c r="S54" i="29" s="1"/>
  <c r="AC54" i="29" s="1"/>
  <c r="AB55" i="29" s="1"/>
  <c r="AX46" i="29"/>
  <c r="S46" i="29" s="1"/>
  <c r="AC46" i="29" s="1"/>
  <c r="AB47" i="29" s="1"/>
  <c r="AX42" i="29"/>
  <c r="S42" i="29" s="1"/>
  <c r="AC42" i="29" s="1"/>
  <c r="AB43" i="29" s="1"/>
  <c r="AX30" i="29"/>
  <c r="S30" i="29" s="1"/>
  <c r="AC30" i="29" s="1"/>
  <c r="AB31" i="29" s="1"/>
  <c r="AJ31" i="29" s="1"/>
  <c r="AX40" i="29"/>
  <c r="S40" i="29" s="1"/>
  <c r="AC40" i="29" s="1"/>
  <c r="AB41" i="29" s="1"/>
  <c r="AJ41" i="29" s="1"/>
  <c r="AX45" i="29"/>
  <c r="S45" i="29" s="1"/>
  <c r="AC45" i="29" s="1"/>
  <c r="AB46" i="29" s="1"/>
  <c r="AX37" i="29"/>
  <c r="S37" i="29" s="1"/>
  <c r="AC37" i="29" s="1"/>
  <c r="AB38" i="29" s="1"/>
  <c r="AX56" i="29"/>
  <c r="S56" i="29" s="1"/>
  <c r="AC56" i="29" s="1"/>
  <c r="AB57" i="29" s="1"/>
  <c r="AX50" i="29"/>
  <c r="S50" i="29" s="1"/>
  <c r="AC50" i="29" s="1"/>
  <c r="AB51" i="29" s="1"/>
  <c r="AX44" i="29"/>
  <c r="S44" i="29" s="1"/>
  <c r="AC44" i="29" s="1"/>
  <c r="AB45" i="29" s="1"/>
  <c r="AX36" i="29"/>
  <c r="S36" i="29" s="1"/>
  <c r="AC36" i="29" s="1"/>
  <c r="AB37" i="29" s="1"/>
  <c r="AK37" i="29" s="1"/>
  <c r="AT37" i="29" s="1"/>
  <c r="AX55" i="29"/>
  <c r="S55" i="29" s="1"/>
  <c r="AC55" i="29" s="1"/>
  <c r="AB56" i="29" s="1"/>
  <c r="AX49" i="29"/>
  <c r="S49" i="29" s="1"/>
  <c r="AC49" i="29" s="1"/>
  <c r="AB50" i="29" s="1"/>
  <c r="AX43" i="29"/>
  <c r="S43" i="29" s="1"/>
  <c r="AC43" i="29" s="1"/>
  <c r="AB44" i="29" s="1"/>
  <c r="AX35" i="29"/>
  <c r="S35" i="29" s="1"/>
  <c r="AC35" i="29" s="1"/>
  <c r="AB36" i="29" s="1"/>
  <c r="AX31" i="29"/>
  <c r="S31" i="29" s="1"/>
  <c r="AC31" i="29" s="1"/>
  <c r="AB32" i="29" s="1"/>
  <c r="AJ32" i="29" s="1"/>
  <c r="AX17" i="29"/>
  <c r="S17" i="29" s="1"/>
  <c r="AC17" i="29" s="1"/>
  <c r="AB18" i="29" s="1"/>
  <c r="AJ18" i="29" s="1"/>
  <c r="AX27" i="29"/>
  <c r="S27" i="29" s="1"/>
  <c r="AC27" i="29" s="1"/>
  <c r="AB28" i="29" s="1"/>
  <c r="AX34" i="29"/>
  <c r="S34" i="29" s="1"/>
  <c r="AC34" i="29" s="1"/>
  <c r="AB35" i="29" s="1"/>
  <c r="AX26" i="29"/>
  <c r="S26" i="29" s="1"/>
  <c r="AC26" i="29" s="1"/>
  <c r="AB27" i="29" s="1"/>
  <c r="AX39" i="29"/>
  <c r="S39" i="29" s="1"/>
  <c r="AC39" i="29" s="1"/>
  <c r="AB40" i="29" s="1"/>
  <c r="AX33" i="29"/>
  <c r="S33" i="29" s="1"/>
  <c r="AC33" i="29" s="1"/>
  <c r="AB34" i="29" s="1"/>
  <c r="AK34" i="29" s="1"/>
  <c r="AT34" i="29" s="1"/>
  <c r="AX25" i="29"/>
  <c r="S25" i="29" s="1"/>
  <c r="AC25" i="29" s="1"/>
  <c r="AB26" i="29" s="1"/>
  <c r="AJ26" i="29" s="1"/>
  <c r="AX38" i="29"/>
  <c r="S38" i="29" s="1"/>
  <c r="AC38" i="29" s="1"/>
  <c r="AB39" i="29" s="1"/>
  <c r="AX32" i="29"/>
  <c r="S32" i="29" s="1"/>
  <c r="AC32" i="29" s="1"/>
  <c r="AB33" i="29" s="1"/>
  <c r="AX21" i="29"/>
  <c r="S21" i="29" s="1"/>
  <c r="AC21" i="29" s="1"/>
  <c r="AB22" i="29" s="1"/>
  <c r="AL9" i="45"/>
  <c r="AU9" i="45" s="1"/>
  <c r="AX24" i="29"/>
  <c r="S24" i="29" s="1"/>
  <c r="AC24" i="29" s="1"/>
  <c r="AB25" i="29" s="1"/>
  <c r="AK25" i="29" s="1"/>
  <c r="AT25" i="29" s="1"/>
  <c r="AX29" i="29"/>
  <c r="S29" i="29" s="1"/>
  <c r="AC29" i="29" s="1"/>
  <c r="AB30" i="29" s="1"/>
  <c r="AJ30" i="29" s="1"/>
  <c r="AX23" i="29"/>
  <c r="S23" i="29" s="1"/>
  <c r="AC23" i="29" s="1"/>
  <c r="AB24" i="29" s="1"/>
  <c r="AX28" i="29"/>
  <c r="S28" i="29" s="1"/>
  <c r="AC28" i="29" s="1"/>
  <c r="AB29" i="29" s="1"/>
  <c r="AX22" i="29"/>
  <c r="S22" i="29" s="1"/>
  <c r="AC22" i="29" s="1"/>
  <c r="AB23" i="29" s="1"/>
  <c r="AK23" i="29" s="1"/>
  <c r="AT23" i="29" s="1"/>
  <c r="AX18" i="29"/>
  <c r="S18" i="29" s="1"/>
  <c r="AC18" i="29" s="1"/>
  <c r="AB19" i="29" s="1"/>
  <c r="AX11" i="29"/>
  <c r="S11" i="29" s="1"/>
  <c r="AC11" i="29" s="1"/>
  <c r="AB12" i="29" s="1"/>
  <c r="AJ12" i="29" s="1"/>
  <c r="AX16" i="29"/>
  <c r="S16" i="29" s="1"/>
  <c r="AC16" i="29" s="1"/>
  <c r="AB17" i="29" s="1"/>
  <c r="AK17" i="29" s="1"/>
  <c r="AT17" i="29" s="1"/>
  <c r="AX15" i="29"/>
  <c r="S15" i="29" s="1"/>
  <c r="AC15" i="29" s="1"/>
  <c r="AB16" i="29" s="1"/>
  <c r="AX20" i="29"/>
  <c r="S20" i="29" s="1"/>
  <c r="AC20" i="29" s="1"/>
  <c r="AB21" i="29" s="1"/>
  <c r="AK21" i="29" s="1"/>
  <c r="AT21" i="29" s="1"/>
  <c r="AX13" i="29"/>
  <c r="S13" i="29" s="1"/>
  <c r="AC13" i="29" s="1"/>
  <c r="AB14" i="29" s="1"/>
  <c r="AK14" i="29" s="1"/>
  <c r="AT14" i="29" s="1"/>
  <c r="AX19" i="29"/>
  <c r="S19" i="29" s="1"/>
  <c r="AC19" i="29" s="1"/>
  <c r="AB20" i="29" s="1"/>
  <c r="AX12" i="29"/>
  <c r="S12" i="29" s="1"/>
  <c r="AC12" i="29" s="1"/>
  <c r="AB13" i="29" s="1"/>
  <c r="AK13" i="29" s="1"/>
  <c r="AT13" i="29" s="1"/>
  <c r="AX6" i="29"/>
  <c r="S6" i="29" s="1"/>
  <c r="AC6" i="29" s="1"/>
  <c r="AB7" i="29" s="1"/>
  <c r="AK7" i="29" s="1"/>
  <c r="AT7" i="29" s="1"/>
  <c r="AX10" i="29"/>
  <c r="S10" i="29" s="1"/>
  <c r="AC10" i="29" s="1"/>
  <c r="AB11" i="29" s="1"/>
  <c r="AX9" i="29"/>
  <c r="S9" i="29" s="1"/>
  <c r="AC9" i="29" s="1"/>
  <c r="AB10" i="29" s="1"/>
  <c r="AJ10" i="29" s="1"/>
  <c r="AX14" i="29"/>
  <c r="S14" i="29" s="1"/>
  <c r="AC14" i="29" s="1"/>
  <c r="AB15" i="29" s="1"/>
  <c r="AJ15" i="29" s="1"/>
  <c r="AX8" i="29"/>
  <c r="S8" i="29" s="1"/>
  <c r="AC8" i="29" s="1"/>
  <c r="AB9" i="29" s="1"/>
  <c r="AX7" i="29"/>
  <c r="S7" i="29" s="1"/>
  <c r="AC7" i="29" s="1"/>
  <c r="AB8" i="29" s="1"/>
  <c r="AJ8" i="29" s="1"/>
  <c r="AJ3" i="29"/>
  <c r="AB4" i="29"/>
  <c r="AS4" i="45"/>
  <c r="AL4" i="45"/>
  <c r="AU4" i="45" s="1"/>
  <c r="AK74" i="29"/>
  <c r="AT74" i="29" s="1"/>
  <c r="AJ50" i="29"/>
  <c r="AK50" i="29"/>
  <c r="AT50" i="29" s="1"/>
  <c r="AK20" i="29"/>
  <c r="AT20" i="29" s="1"/>
  <c r="AK67" i="29"/>
  <c r="AT67" i="29" s="1"/>
  <c r="AJ67" i="29"/>
  <c r="AT100" i="45"/>
  <c r="AK93" i="29"/>
  <c r="AT93" i="29" s="1"/>
  <c r="AK81" i="29"/>
  <c r="AT81" i="29" s="1"/>
  <c r="AJ75" i="29"/>
  <c r="AK75" i="29"/>
  <c r="AT75" i="29" s="1"/>
  <c r="AJ63" i="29"/>
  <c r="AK63" i="29"/>
  <c r="AT63" i="29" s="1"/>
  <c r="AJ57" i="29"/>
  <c r="AK57" i="29"/>
  <c r="AT57" i="29" s="1"/>
  <c r="AJ51" i="29"/>
  <c r="AK51" i="29"/>
  <c r="AT51" i="29" s="1"/>
  <c r="AJ45" i="29"/>
  <c r="AK45" i="29"/>
  <c r="AT45" i="29" s="1"/>
  <c r="AJ39" i="29"/>
  <c r="AK39" i="29"/>
  <c r="AT39" i="29" s="1"/>
  <c r="AK33" i="29"/>
  <c r="AT33" i="29" s="1"/>
  <c r="AJ27" i="29"/>
  <c r="AK27" i="29"/>
  <c r="AT27" i="29" s="1"/>
  <c r="AJ21" i="29"/>
  <c r="AK9" i="29"/>
  <c r="AT9" i="29" s="1"/>
  <c r="AJ9" i="29"/>
  <c r="AX4" i="29"/>
  <c r="S4" i="29" s="1"/>
  <c r="AC4" i="29" s="1"/>
  <c r="AB5" i="29" s="1"/>
  <c r="X96" i="89"/>
  <c r="Y96" i="89"/>
  <c r="AK80" i="29"/>
  <c r="AT80" i="29" s="1"/>
  <c r="AJ92" i="29"/>
  <c r="AK92" i="29"/>
  <c r="AT92" i="29" s="1"/>
  <c r="AJ56" i="29"/>
  <c r="AK56" i="29"/>
  <c r="AT56" i="29" s="1"/>
  <c r="AK85" i="29"/>
  <c r="AT85" i="29" s="1"/>
  <c r="AJ85" i="29"/>
  <c r="AK55" i="29"/>
  <c r="AT55" i="29" s="1"/>
  <c r="AJ55" i="29"/>
  <c r="AS7" i="45"/>
  <c r="AL7" i="45"/>
  <c r="AU7" i="45" s="1"/>
  <c r="AK90" i="29"/>
  <c r="AT90" i="29" s="1"/>
  <c r="AJ84" i="29"/>
  <c r="AK84" i="29"/>
  <c r="AT84" i="29" s="1"/>
  <c r="AJ78" i="29"/>
  <c r="AK78" i="29"/>
  <c r="AT78" i="29" s="1"/>
  <c r="AJ72" i="29"/>
  <c r="AK72" i="29"/>
  <c r="AT72" i="29" s="1"/>
  <c r="AK60" i="29"/>
  <c r="AT60" i="29" s="1"/>
  <c r="AJ54" i="29"/>
  <c r="AK54" i="29"/>
  <c r="AT54" i="29" s="1"/>
  <c r="AJ42" i="29"/>
  <c r="AK42" i="29"/>
  <c r="AT42" i="29" s="1"/>
  <c r="AK36" i="29"/>
  <c r="AT36" i="29" s="1"/>
  <c r="AJ24" i="29"/>
  <c r="AK24" i="29"/>
  <c r="AT24" i="29" s="1"/>
  <c r="AX5" i="29"/>
  <c r="S5" i="29" s="1"/>
  <c r="AC5" i="29" s="1"/>
  <c r="AB6" i="29" s="1"/>
  <c r="AJ86" i="29"/>
  <c r="AK86" i="29"/>
  <c r="AT86" i="29" s="1"/>
  <c r="AJ62" i="29"/>
  <c r="AK62" i="29"/>
  <c r="AT62" i="29" s="1"/>
  <c r="AJ38" i="29"/>
  <c r="AK38" i="29"/>
  <c r="AT38" i="29" s="1"/>
  <c r="AK8" i="29"/>
  <c r="AT8" i="29" s="1"/>
  <c r="AK79" i="29"/>
  <c r="AT79" i="29" s="1"/>
  <c r="AJ79" i="29"/>
  <c r="AK61" i="29"/>
  <c r="AT61" i="29" s="1"/>
  <c r="AJ61" i="29"/>
  <c r="AK31" i="29"/>
  <c r="AT31" i="29" s="1"/>
  <c r="AI95" i="89"/>
  <c r="AN95" i="89"/>
  <c r="AJ96" i="29"/>
  <c r="AK96" i="29"/>
  <c r="AT96" i="29" s="1"/>
  <c r="AJ89" i="29"/>
  <c r="AK89" i="29"/>
  <c r="AT89" i="29" s="1"/>
  <c r="AJ83" i="29"/>
  <c r="AK83" i="29"/>
  <c r="AT83" i="29" s="1"/>
  <c r="AJ77" i="29"/>
  <c r="AK77" i="29"/>
  <c r="AT77" i="29" s="1"/>
  <c r="AJ71" i="29"/>
  <c r="AK71" i="29"/>
  <c r="AT71" i="29" s="1"/>
  <c r="AK65" i="29"/>
  <c r="AT65" i="29" s="1"/>
  <c r="AK59" i="29"/>
  <c r="AT59" i="29" s="1"/>
  <c r="AJ53" i="29"/>
  <c r="AK53" i="29"/>
  <c r="AT53" i="29" s="1"/>
  <c r="AK47" i="29"/>
  <c r="AT47" i="29" s="1"/>
  <c r="AJ35" i="29"/>
  <c r="AK35" i="29"/>
  <c r="AT35" i="29" s="1"/>
  <c r="AK29" i="29"/>
  <c r="AT29" i="29" s="1"/>
  <c r="AJ23" i="29"/>
  <c r="AJ11" i="29"/>
  <c r="AK11" i="29"/>
  <c r="AT11" i="29" s="1"/>
  <c r="AJ95" i="29"/>
  <c r="AK95" i="29"/>
  <c r="AT95" i="29" s="1"/>
  <c r="AJ44" i="29"/>
  <c r="AK44" i="29"/>
  <c r="AT44" i="29" s="1"/>
  <c r="AJ14" i="29"/>
  <c r="AK73" i="29"/>
  <c r="AT73" i="29" s="1"/>
  <c r="AJ73" i="29"/>
  <c r="AK43" i="29"/>
  <c r="AT43" i="29" s="1"/>
  <c r="AJ43" i="29"/>
  <c r="AK19" i="29"/>
  <c r="AT19" i="29" s="1"/>
  <c r="AJ19" i="29"/>
  <c r="AJ7" i="29"/>
  <c r="AS8" i="45"/>
  <c r="AL8" i="45"/>
  <c r="AU8" i="45" s="1"/>
  <c r="AG98" i="29"/>
  <c r="AP98" i="29" s="1"/>
  <c r="AP100" i="29" s="1"/>
  <c r="AF98" i="29"/>
  <c r="AO98" i="29" s="1"/>
  <c r="AO100" i="29" s="1"/>
  <c r="AE98" i="29"/>
  <c r="AC98" i="29"/>
  <c r="AJ98" i="29" s="1"/>
  <c r="AS98" i="29" s="1"/>
  <c r="AK97" i="29"/>
  <c r="AT97" i="29" s="1"/>
  <c r="AJ97" i="29"/>
  <c r="AK88" i="29"/>
  <c r="AT88" i="29" s="1"/>
  <c r="AJ88" i="29"/>
  <c r="AK82" i="29"/>
  <c r="AT82" i="29" s="1"/>
  <c r="AJ82" i="29"/>
  <c r="AK76" i="29"/>
  <c r="AT76" i="29" s="1"/>
  <c r="AJ76" i="29"/>
  <c r="AK70" i="29"/>
  <c r="AT70" i="29" s="1"/>
  <c r="AJ70" i="29"/>
  <c r="AK64" i="29"/>
  <c r="AT64" i="29" s="1"/>
  <c r="AJ64" i="29"/>
  <c r="AK58" i="29"/>
  <c r="AT58" i="29" s="1"/>
  <c r="AK52" i="29"/>
  <c r="AT52" i="29" s="1"/>
  <c r="AJ52" i="29"/>
  <c r="AK46" i="29"/>
  <c r="AT46" i="29" s="1"/>
  <c r="AJ46" i="29"/>
  <c r="AK40" i="29"/>
  <c r="AT40" i="29" s="1"/>
  <c r="AK28" i="29"/>
  <c r="AT28" i="29" s="1"/>
  <c r="AJ28" i="29"/>
  <c r="AK22" i="29"/>
  <c r="AT22" i="29" s="1"/>
  <c r="AK16" i="29"/>
  <c r="AT16" i="29" s="1"/>
  <c r="AK10" i="29"/>
  <c r="AT10" i="29" s="1"/>
  <c r="AK41" i="29" l="1"/>
  <c r="AT41" i="29" s="1"/>
  <c r="AJ34" i="29"/>
  <c r="AJ94" i="29"/>
  <c r="AJ68" i="29"/>
  <c r="AJ17" i="29"/>
  <c r="AS17" i="29" s="1"/>
  <c r="AK12" i="29"/>
  <c r="AT12" i="29" s="1"/>
  <c r="AK30" i="29"/>
  <c r="AT30" i="29" s="1"/>
  <c r="AK48" i="29"/>
  <c r="AT48" i="29" s="1"/>
  <c r="AK66" i="29"/>
  <c r="AT66" i="29" s="1"/>
  <c r="AJ37" i="29"/>
  <c r="AK32" i="29"/>
  <c r="AT32" i="29" s="1"/>
  <c r="AK26" i="29"/>
  <c r="AT26" i="29" s="1"/>
  <c r="AK69" i="29"/>
  <c r="AT69" i="29" s="1"/>
  <c r="AK87" i="29"/>
  <c r="AT87" i="29" s="1"/>
  <c r="AJ25" i="29"/>
  <c r="AJ91" i="29"/>
  <c r="AJ33" i="29"/>
  <c r="AS33" i="29" s="1"/>
  <c r="AJ16" i="29"/>
  <c r="AS16" i="29" s="1"/>
  <c r="AJ40" i="29"/>
  <c r="AJ58" i="29"/>
  <c r="AJ47" i="29"/>
  <c r="AJ65" i="29"/>
  <c r="AK18" i="29"/>
  <c r="AT18" i="29" s="1"/>
  <c r="AJ49" i="29"/>
  <c r="AS49" i="29" s="1"/>
  <c r="AS100" i="45"/>
  <c r="AJ36" i="29"/>
  <c r="AJ90" i="29"/>
  <c r="AJ80" i="29"/>
  <c r="AJ93" i="29"/>
  <c r="AL93" i="29" s="1"/>
  <c r="AU93" i="29" s="1"/>
  <c r="AJ29" i="29"/>
  <c r="AS29" i="29" s="1"/>
  <c r="AJ20" i="29"/>
  <c r="AJ13" i="29"/>
  <c r="AK15" i="29"/>
  <c r="AT15" i="29" s="1"/>
  <c r="AJ22" i="29"/>
  <c r="AS22" i="29" s="1"/>
  <c r="Z96" i="89"/>
  <c r="AE96" i="89" s="1"/>
  <c r="AU100" i="45"/>
  <c r="C11" i="45" s="1"/>
  <c r="AS74" i="29"/>
  <c r="AL74" i="29"/>
  <c r="AU74" i="29" s="1"/>
  <c r="AS40" i="29"/>
  <c r="AL40" i="29"/>
  <c r="AU40" i="29" s="1"/>
  <c r="AS34" i="29"/>
  <c r="AL34" i="29"/>
  <c r="AU34" i="29" s="1"/>
  <c r="AS52" i="29"/>
  <c r="AL52" i="29"/>
  <c r="AU52" i="29" s="1"/>
  <c r="AS70" i="29"/>
  <c r="AL70" i="29"/>
  <c r="AU70" i="29" s="1"/>
  <c r="AS88" i="29"/>
  <c r="AL88" i="29"/>
  <c r="AU88" i="29" s="1"/>
  <c r="AS19" i="29"/>
  <c r="AL19" i="29"/>
  <c r="AU19" i="29" s="1"/>
  <c r="AS94" i="29"/>
  <c r="AL94" i="29"/>
  <c r="AU94" i="29" s="1"/>
  <c r="AR95" i="89"/>
  <c r="AS62" i="29"/>
  <c r="AL62" i="29"/>
  <c r="AU62" i="29" s="1"/>
  <c r="AS92" i="29"/>
  <c r="AL92" i="29"/>
  <c r="AU92" i="29" s="1"/>
  <c r="AH96" i="89"/>
  <c r="AQ96" i="89" s="1"/>
  <c r="AS15" i="29"/>
  <c r="AL33" i="29"/>
  <c r="AU33" i="29" s="1"/>
  <c r="AS51" i="29"/>
  <c r="AL51" i="29"/>
  <c r="AU51" i="29" s="1"/>
  <c r="AS69" i="29"/>
  <c r="AL69" i="29"/>
  <c r="AU69" i="29" s="1"/>
  <c r="AS87" i="29"/>
  <c r="AL87" i="29"/>
  <c r="AU87" i="29" s="1"/>
  <c r="AS25" i="29"/>
  <c r="AL25" i="29"/>
  <c r="AU25" i="29" s="1"/>
  <c r="AS91" i="29"/>
  <c r="AL91" i="29"/>
  <c r="AU91" i="29" s="1"/>
  <c r="AS53" i="29"/>
  <c r="AL53" i="29"/>
  <c r="AU53" i="29" s="1"/>
  <c r="AS31" i="29"/>
  <c r="AL31" i="29"/>
  <c r="AU31" i="29" s="1"/>
  <c r="AS8" i="29"/>
  <c r="AL8" i="29"/>
  <c r="AU8" i="29" s="1"/>
  <c r="AS18" i="29"/>
  <c r="AL18" i="29"/>
  <c r="AU18" i="29" s="1"/>
  <c r="AS54" i="29"/>
  <c r="AL54" i="29"/>
  <c r="AU54" i="29" s="1"/>
  <c r="AS90" i="29"/>
  <c r="AL90" i="29"/>
  <c r="AU90" i="29" s="1"/>
  <c r="AS37" i="29"/>
  <c r="AL37" i="29"/>
  <c r="AU37" i="29" s="1"/>
  <c r="AL22" i="29"/>
  <c r="AU22" i="29" s="1"/>
  <c r="AS76" i="29"/>
  <c r="AL76" i="29"/>
  <c r="AU76" i="29" s="1"/>
  <c r="AS97" i="29"/>
  <c r="AL97" i="29"/>
  <c r="AU97" i="29" s="1"/>
  <c r="AS43" i="29"/>
  <c r="AL43" i="29"/>
  <c r="AU43" i="29" s="1"/>
  <c r="AS86" i="29"/>
  <c r="AL86" i="29"/>
  <c r="AU86" i="29" s="1"/>
  <c r="AK98" i="29"/>
  <c r="AT98" i="29" s="1"/>
  <c r="AS32" i="29"/>
  <c r="AL32" i="29"/>
  <c r="AU32" i="29" s="1"/>
  <c r="AS26" i="29"/>
  <c r="AJ5" i="29"/>
  <c r="AK5" i="29"/>
  <c r="AT5" i="29" s="1"/>
  <c r="AS21" i="29"/>
  <c r="AL21" i="29"/>
  <c r="AU21" i="29" s="1"/>
  <c r="AS39" i="29"/>
  <c r="AL39" i="29"/>
  <c r="AU39" i="29" s="1"/>
  <c r="AS57" i="29"/>
  <c r="AL57" i="29"/>
  <c r="AU57" i="29" s="1"/>
  <c r="AS75" i="29"/>
  <c r="AL75" i="29"/>
  <c r="AU75" i="29" s="1"/>
  <c r="AS93" i="29"/>
  <c r="AS14" i="29"/>
  <c r="AL14" i="29"/>
  <c r="AU14" i="29" s="1"/>
  <c r="AS95" i="29"/>
  <c r="AL95" i="29"/>
  <c r="AU95" i="29" s="1"/>
  <c r="AS23" i="29"/>
  <c r="AL23" i="29"/>
  <c r="AU23" i="29" s="1"/>
  <c r="AS41" i="29"/>
  <c r="AL41" i="29"/>
  <c r="AU41" i="29" s="1"/>
  <c r="AS59" i="29"/>
  <c r="AL59" i="29"/>
  <c r="AU59" i="29" s="1"/>
  <c r="AS77" i="29"/>
  <c r="AL77" i="29"/>
  <c r="AU77" i="29" s="1"/>
  <c r="AS96" i="29"/>
  <c r="AL96" i="29"/>
  <c r="AU96" i="29" s="1"/>
  <c r="AS61" i="29"/>
  <c r="AL61" i="29"/>
  <c r="AU61" i="29" s="1"/>
  <c r="AJ6" i="29"/>
  <c r="AK6" i="29"/>
  <c r="AT6" i="29" s="1"/>
  <c r="AS24" i="29"/>
  <c r="AL24" i="29"/>
  <c r="AU24" i="29" s="1"/>
  <c r="AS42" i="29"/>
  <c r="AL42" i="29"/>
  <c r="AU42" i="29" s="1"/>
  <c r="AS60" i="29"/>
  <c r="AL60" i="29"/>
  <c r="AU60" i="29" s="1"/>
  <c r="AS78" i="29"/>
  <c r="AL78" i="29"/>
  <c r="AU78" i="29" s="1"/>
  <c r="AS55" i="29"/>
  <c r="AL55" i="29"/>
  <c r="AU55" i="29" s="1"/>
  <c r="AS9" i="29"/>
  <c r="AL9" i="29"/>
  <c r="AU9" i="29" s="1"/>
  <c r="AS20" i="29"/>
  <c r="AL20" i="29"/>
  <c r="AU20" i="29" s="1"/>
  <c r="AS68" i="29"/>
  <c r="AL68" i="29"/>
  <c r="AU68" i="29" s="1"/>
  <c r="AS71" i="29"/>
  <c r="AL71" i="29"/>
  <c r="AU71" i="29" s="1"/>
  <c r="AS89" i="29"/>
  <c r="AL89" i="29"/>
  <c r="AU89" i="29" s="1"/>
  <c r="AS36" i="29"/>
  <c r="AL36" i="29"/>
  <c r="AU36" i="29" s="1"/>
  <c r="AS72" i="29"/>
  <c r="AL72" i="29"/>
  <c r="AU72" i="29" s="1"/>
  <c r="AG96" i="89"/>
  <c r="AP96" i="89" s="1"/>
  <c r="W97" i="89"/>
  <c r="AS38" i="29"/>
  <c r="AL38" i="29"/>
  <c r="AU38" i="29" s="1"/>
  <c r="AS56" i="29"/>
  <c r="AL56" i="29"/>
  <c r="AU56" i="29" s="1"/>
  <c r="AS80" i="29"/>
  <c r="AL80" i="29"/>
  <c r="AU80" i="29" s="1"/>
  <c r="AS27" i="29"/>
  <c r="AL27" i="29"/>
  <c r="AU27" i="29" s="1"/>
  <c r="AS45" i="29"/>
  <c r="AL45" i="29"/>
  <c r="AU45" i="29" s="1"/>
  <c r="AS63" i="29"/>
  <c r="AL63" i="29"/>
  <c r="AU63" i="29" s="1"/>
  <c r="AS81" i="29"/>
  <c r="AL81" i="29"/>
  <c r="AU81" i="29" s="1"/>
  <c r="AS13" i="29"/>
  <c r="AL13" i="29"/>
  <c r="AU13" i="29" s="1"/>
  <c r="AS67" i="29"/>
  <c r="AL67" i="29"/>
  <c r="AU67" i="29" s="1"/>
  <c r="AK4" i="29"/>
  <c r="AT4" i="29" s="1"/>
  <c r="AJ4" i="29"/>
  <c r="AS35" i="29"/>
  <c r="AL35" i="29"/>
  <c r="AU35" i="29" s="1"/>
  <c r="AS58" i="29"/>
  <c r="AL58" i="29"/>
  <c r="AU58" i="29" s="1"/>
  <c r="AS28" i="29"/>
  <c r="AL28" i="29"/>
  <c r="AU28" i="29" s="1"/>
  <c r="AS46" i="29"/>
  <c r="AL46" i="29"/>
  <c r="AU46" i="29" s="1"/>
  <c r="AS64" i="29"/>
  <c r="AL64" i="29"/>
  <c r="AU64" i="29" s="1"/>
  <c r="AS82" i="29"/>
  <c r="AL82" i="29"/>
  <c r="AU82" i="29" s="1"/>
  <c r="AS7" i="29"/>
  <c r="AL7" i="29"/>
  <c r="AU7" i="29" s="1"/>
  <c r="AS73" i="29"/>
  <c r="AL73" i="29"/>
  <c r="AU73" i="29" s="1"/>
  <c r="AS10" i="29"/>
  <c r="AL10" i="29"/>
  <c r="AU10" i="29" s="1"/>
  <c r="AN98" i="29"/>
  <c r="AN100" i="29" s="1"/>
  <c r="AI98" i="29"/>
  <c r="AS44" i="29"/>
  <c r="AL44" i="29"/>
  <c r="AU44" i="29" s="1"/>
  <c r="AS11" i="29"/>
  <c r="AL11" i="29"/>
  <c r="AU11" i="29" s="1"/>
  <c r="AS47" i="29"/>
  <c r="AL47" i="29"/>
  <c r="AU47" i="29" s="1"/>
  <c r="AS65" i="29"/>
  <c r="AL65" i="29"/>
  <c r="AU65" i="29" s="1"/>
  <c r="AS83" i="29"/>
  <c r="AL83" i="29"/>
  <c r="AU83" i="29" s="1"/>
  <c r="AS79" i="29"/>
  <c r="AL79" i="29"/>
  <c r="AU79" i="29" s="1"/>
  <c r="AS12" i="29"/>
  <c r="AS30" i="29"/>
  <c r="AL30" i="29"/>
  <c r="AU30" i="29" s="1"/>
  <c r="AS48" i="29"/>
  <c r="AL48" i="29"/>
  <c r="AU48" i="29" s="1"/>
  <c r="AS66" i="29"/>
  <c r="AL66" i="29"/>
  <c r="AU66" i="29" s="1"/>
  <c r="AS84" i="29"/>
  <c r="AL84" i="29"/>
  <c r="AU84" i="29" s="1"/>
  <c r="AS85" i="29"/>
  <c r="AL85" i="29"/>
  <c r="AU85" i="29" s="1"/>
  <c r="AS50" i="29"/>
  <c r="AL50" i="29"/>
  <c r="AU50" i="29" s="1"/>
  <c r="AS3" i="29"/>
  <c r="AL3" i="29"/>
  <c r="AU3" i="29" s="1"/>
  <c r="AL29" i="29" l="1"/>
  <c r="AU29" i="29" s="1"/>
  <c r="AF96" i="89"/>
  <c r="AO96" i="89" s="1"/>
  <c r="AL49" i="29"/>
  <c r="AU49" i="29" s="1"/>
  <c r="AL16" i="29"/>
  <c r="AU16" i="29" s="1"/>
  <c r="AL17" i="29"/>
  <c r="AU17" i="29" s="1"/>
  <c r="AL12" i="29"/>
  <c r="AU12" i="29" s="1"/>
  <c r="AL26" i="29"/>
  <c r="AU26" i="29" s="1"/>
  <c r="AL15" i="29"/>
  <c r="AU15" i="29" s="1"/>
  <c r="AT100" i="29"/>
  <c r="AS4" i="29"/>
  <c r="AL4" i="29"/>
  <c r="AU4" i="29" s="1"/>
  <c r="AI96" i="89"/>
  <c r="AN96" i="89"/>
  <c r="AS6" i="29"/>
  <c r="AL6" i="29"/>
  <c r="AU6" i="29" s="1"/>
  <c r="AS5" i="29"/>
  <c r="AL5" i="29"/>
  <c r="AU5" i="29" s="1"/>
  <c r="X97" i="89"/>
  <c r="Y97" i="89"/>
  <c r="AL98" i="29"/>
  <c r="AU98" i="29" s="1"/>
  <c r="AR98" i="29"/>
  <c r="AR100" i="29" s="1"/>
  <c r="Z97" i="89" l="1"/>
  <c r="AS100" i="29"/>
  <c r="AU100" i="29"/>
  <c r="C11" i="29" s="1"/>
  <c r="AH97" i="89"/>
  <c r="AQ97" i="89" s="1"/>
  <c r="W98" i="89"/>
  <c r="AE97" i="89"/>
  <c r="AF97" i="89"/>
  <c r="AO97" i="89" s="1"/>
  <c r="AG97" i="89"/>
  <c r="AP97" i="89" s="1"/>
  <c r="AR96" i="89"/>
  <c r="AI97" i="89" l="1"/>
  <c r="AN97" i="89"/>
  <c r="X98" i="89"/>
  <c r="Y98" i="89"/>
  <c r="AH98" i="89" l="1"/>
  <c r="AQ98" i="89" s="1"/>
  <c r="AQ100" i="89" s="1"/>
  <c r="AZ3" i="89"/>
  <c r="AX4" i="89" s="1"/>
  <c r="S4" i="89" s="1"/>
  <c r="AC4" i="89" s="1"/>
  <c r="AB5" i="89" s="1"/>
  <c r="AX18" i="89"/>
  <c r="S18" i="89" s="1"/>
  <c r="AC18" i="89" s="1"/>
  <c r="AB19" i="89" s="1"/>
  <c r="AX20" i="89"/>
  <c r="S20" i="89" s="1"/>
  <c r="AC20" i="89" s="1"/>
  <c r="AB21" i="89" s="1"/>
  <c r="AX21" i="89"/>
  <c r="S21" i="89" s="1"/>
  <c r="AC21" i="89" s="1"/>
  <c r="AB22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X67" i="89"/>
  <c r="S67" i="89" s="1"/>
  <c r="AC67" i="89" s="1"/>
  <c r="AB68" i="89" s="1"/>
  <c r="AX68" i="89"/>
  <c r="S68" i="89" s="1"/>
  <c r="AC68" i="89" s="1"/>
  <c r="AB69" i="89" s="1"/>
  <c r="AX69" i="89"/>
  <c r="S69" i="89" s="1"/>
  <c r="AC69" i="89" s="1"/>
  <c r="AB70" i="89" s="1"/>
  <c r="AX70" i="89"/>
  <c r="S70" i="89" s="1"/>
  <c r="AC70" i="89" s="1"/>
  <c r="AB71" i="89" s="1"/>
  <c r="AX71" i="89"/>
  <c r="S71" i="89" s="1"/>
  <c r="AC71" i="89" s="1"/>
  <c r="AB72" i="89" s="1"/>
  <c r="AX72" i="89"/>
  <c r="S72" i="89" s="1"/>
  <c r="AC72" i="89" s="1"/>
  <c r="AB73" i="89" s="1"/>
  <c r="AX73" i="89"/>
  <c r="S73" i="89" s="1"/>
  <c r="AC73" i="89" s="1"/>
  <c r="AB74" i="89" s="1"/>
  <c r="AX74" i="89"/>
  <c r="S74" i="89" s="1"/>
  <c r="AC74" i="89" s="1"/>
  <c r="AB75" i="89" s="1"/>
  <c r="AX75" i="89"/>
  <c r="S75" i="89" s="1"/>
  <c r="AC75" i="89" s="1"/>
  <c r="AB76" i="89" s="1"/>
  <c r="AX76" i="89"/>
  <c r="S76" i="89" s="1"/>
  <c r="AC76" i="89" s="1"/>
  <c r="AB77" i="89" s="1"/>
  <c r="AX77" i="89"/>
  <c r="S77" i="89" s="1"/>
  <c r="AC77" i="89" s="1"/>
  <c r="AB78" i="89" s="1"/>
  <c r="AX78" i="89"/>
  <c r="S78" i="89" s="1"/>
  <c r="AC78" i="89" s="1"/>
  <c r="AB79" i="89" s="1"/>
  <c r="AX79" i="89"/>
  <c r="S79" i="89" s="1"/>
  <c r="AC79" i="89" s="1"/>
  <c r="AB80" i="89" s="1"/>
  <c r="AX80" i="89"/>
  <c r="S80" i="89" s="1"/>
  <c r="AC80" i="89" s="1"/>
  <c r="AB81" i="89" s="1"/>
  <c r="AX81" i="89"/>
  <c r="S81" i="89" s="1"/>
  <c r="AC81" i="89" s="1"/>
  <c r="AB82" i="89" s="1"/>
  <c r="AX82" i="89"/>
  <c r="S82" i="89" s="1"/>
  <c r="AC82" i="89" s="1"/>
  <c r="AB83" i="89" s="1"/>
  <c r="AX83" i="89"/>
  <c r="S83" i="89" s="1"/>
  <c r="AC83" i="89" s="1"/>
  <c r="AB84" i="89" s="1"/>
  <c r="AX84" i="89"/>
  <c r="S84" i="89" s="1"/>
  <c r="AC84" i="89" s="1"/>
  <c r="AB85" i="89" s="1"/>
  <c r="AX85" i="89"/>
  <c r="S85" i="89" s="1"/>
  <c r="AC85" i="89" s="1"/>
  <c r="AB86" i="89" s="1"/>
  <c r="AX86" i="89"/>
  <c r="S86" i="89" s="1"/>
  <c r="AC86" i="89" s="1"/>
  <c r="AB87" i="89" s="1"/>
  <c r="AX87" i="89"/>
  <c r="S87" i="89" s="1"/>
  <c r="AC87" i="89" s="1"/>
  <c r="AB88" i="89" s="1"/>
  <c r="AX88" i="89"/>
  <c r="S88" i="89" s="1"/>
  <c r="AC88" i="89" s="1"/>
  <c r="AB89" i="89" s="1"/>
  <c r="AX89" i="89"/>
  <c r="S89" i="89" s="1"/>
  <c r="AC89" i="89" s="1"/>
  <c r="AB90" i="89" s="1"/>
  <c r="AX90" i="89"/>
  <c r="S90" i="89" s="1"/>
  <c r="AC90" i="89" s="1"/>
  <c r="AB91" i="89" s="1"/>
  <c r="AX91" i="89"/>
  <c r="S91" i="89" s="1"/>
  <c r="AC91" i="89" s="1"/>
  <c r="AB92" i="89" s="1"/>
  <c r="AX92" i="89"/>
  <c r="S92" i="89" s="1"/>
  <c r="AC92" i="89" s="1"/>
  <c r="AB93" i="89" s="1"/>
  <c r="AX95" i="89"/>
  <c r="S95" i="89" s="1"/>
  <c r="AC95" i="89" s="1"/>
  <c r="AB96" i="89" s="1"/>
  <c r="AX94" i="89"/>
  <c r="S94" i="89" s="1"/>
  <c r="AC94" i="89" s="1"/>
  <c r="AB95" i="89" s="1"/>
  <c r="AX96" i="89"/>
  <c r="S96" i="89" s="1"/>
  <c r="AC96" i="89" s="1"/>
  <c r="AB97" i="89" s="1"/>
  <c r="AX93" i="89"/>
  <c r="S93" i="89" s="1"/>
  <c r="AC93" i="89" s="1"/>
  <c r="AB94" i="89" s="1"/>
  <c r="AX97" i="89"/>
  <c r="S97" i="89" s="1"/>
  <c r="AC97" i="89" s="1"/>
  <c r="AB98" i="89" s="1"/>
  <c r="Z98" i="89"/>
  <c r="AR97" i="89"/>
  <c r="AX19" i="89" l="1"/>
  <c r="S19" i="89" s="1"/>
  <c r="AC19" i="89" s="1"/>
  <c r="AB20" i="89" s="1"/>
  <c r="AX22" i="89"/>
  <c r="S22" i="89" s="1"/>
  <c r="AC22" i="89" s="1"/>
  <c r="AB23" i="89" s="1"/>
  <c r="AX16" i="89"/>
  <c r="S16" i="89" s="1"/>
  <c r="AC16" i="89" s="1"/>
  <c r="AB17" i="89" s="1"/>
  <c r="AX15" i="89"/>
  <c r="S15" i="89" s="1"/>
  <c r="AC15" i="89" s="1"/>
  <c r="AB16" i="89" s="1"/>
  <c r="AX14" i="89"/>
  <c r="S14" i="89" s="1"/>
  <c r="AC14" i="89" s="1"/>
  <c r="AB15" i="89" s="1"/>
  <c r="AK15" i="89" s="1"/>
  <c r="AT15" i="89" s="1"/>
  <c r="AX13" i="89"/>
  <c r="S13" i="89" s="1"/>
  <c r="AC13" i="89" s="1"/>
  <c r="AB14" i="89" s="1"/>
  <c r="AK14" i="89" s="1"/>
  <c r="AT14" i="89" s="1"/>
  <c r="AX17" i="89"/>
  <c r="S17" i="89" s="1"/>
  <c r="AC17" i="89" s="1"/>
  <c r="AB18" i="89" s="1"/>
  <c r="AX12" i="89"/>
  <c r="S12" i="89" s="1"/>
  <c r="AC12" i="89" s="1"/>
  <c r="AB13" i="89" s="1"/>
  <c r="AX11" i="89"/>
  <c r="S11" i="89" s="1"/>
  <c r="AC11" i="89" s="1"/>
  <c r="AB12" i="89" s="1"/>
  <c r="AX10" i="89"/>
  <c r="S10" i="89" s="1"/>
  <c r="AC10" i="89" s="1"/>
  <c r="AB11" i="89" s="1"/>
  <c r="AX8" i="89"/>
  <c r="S8" i="89" s="1"/>
  <c r="AC8" i="89" s="1"/>
  <c r="AB9" i="89" s="1"/>
  <c r="AK9" i="89" s="1"/>
  <c r="AT9" i="89" s="1"/>
  <c r="AX7" i="89"/>
  <c r="S7" i="89" s="1"/>
  <c r="AC7" i="89" s="1"/>
  <c r="AB8" i="89" s="1"/>
  <c r="AK8" i="89" s="1"/>
  <c r="AT8" i="89" s="1"/>
  <c r="AX6" i="89"/>
  <c r="S6" i="89" s="1"/>
  <c r="AC6" i="89" s="1"/>
  <c r="AB7" i="89" s="1"/>
  <c r="AK7" i="89" s="1"/>
  <c r="AT7" i="89" s="1"/>
  <c r="AX5" i="89"/>
  <c r="S5" i="89" s="1"/>
  <c r="AC5" i="89" s="1"/>
  <c r="AB6" i="89" s="1"/>
  <c r="AX9" i="89"/>
  <c r="S9" i="89" s="1"/>
  <c r="AC9" i="89" s="1"/>
  <c r="AB10" i="89" s="1"/>
  <c r="AX3" i="89"/>
  <c r="S3" i="89" s="1"/>
  <c r="AC3" i="89" s="1"/>
  <c r="AJ72" i="89"/>
  <c r="AK72" i="89"/>
  <c r="AT72" i="89" s="1"/>
  <c r="AJ94" i="89"/>
  <c r="AK94" i="89"/>
  <c r="AT94" i="89" s="1"/>
  <c r="AJ91" i="89"/>
  <c r="AK91" i="89"/>
  <c r="AT91" i="89" s="1"/>
  <c r="AJ85" i="89"/>
  <c r="AK85" i="89"/>
  <c r="AT85" i="89" s="1"/>
  <c r="AK79" i="89"/>
  <c r="AT79" i="89" s="1"/>
  <c r="AJ79" i="89"/>
  <c r="AK73" i="89"/>
  <c r="AT73" i="89" s="1"/>
  <c r="AJ73" i="89"/>
  <c r="AK67" i="89"/>
  <c r="AT67" i="89" s="1"/>
  <c r="AJ67" i="89"/>
  <c r="AK61" i="89"/>
  <c r="AT61" i="89" s="1"/>
  <c r="AJ61" i="89"/>
  <c r="AK55" i="89"/>
  <c r="AT55" i="89" s="1"/>
  <c r="AJ55" i="89"/>
  <c r="AK49" i="89"/>
  <c r="AT49" i="89" s="1"/>
  <c r="AJ49" i="89"/>
  <c r="AK43" i="89"/>
  <c r="AT43" i="89" s="1"/>
  <c r="AJ43" i="89"/>
  <c r="AK37" i="89"/>
  <c r="AT37" i="89" s="1"/>
  <c r="AJ37" i="89"/>
  <c r="AK31" i="89"/>
  <c r="AT31" i="89" s="1"/>
  <c r="AJ31" i="89"/>
  <c r="AK25" i="89"/>
  <c r="AT25" i="89" s="1"/>
  <c r="AJ25" i="89"/>
  <c r="AK19" i="89"/>
  <c r="AT19" i="89" s="1"/>
  <c r="AJ19" i="89"/>
  <c r="AJ78" i="89"/>
  <c r="AK78" i="89"/>
  <c r="AT78" i="89" s="1"/>
  <c r="AJ42" i="89"/>
  <c r="AK42" i="89"/>
  <c r="AT42" i="89" s="1"/>
  <c r="AJ36" i="89"/>
  <c r="AK36" i="89"/>
  <c r="AT36" i="89" s="1"/>
  <c r="AJ18" i="89"/>
  <c r="AK18" i="89"/>
  <c r="AT18" i="89" s="1"/>
  <c r="AK12" i="89"/>
  <c r="AT12" i="89" s="1"/>
  <c r="AK6" i="89"/>
  <c r="AT6" i="89" s="1"/>
  <c r="AJ97" i="89"/>
  <c r="AK97" i="89"/>
  <c r="AT97" i="89" s="1"/>
  <c r="AJ54" i="89"/>
  <c r="AK54" i="89"/>
  <c r="AT54" i="89" s="1"/>
  <c r="AJ95" i="89"/>
  <c r="AK95" i="89"/>
  <c r="AT95" i="89" s="1"/>
  <c r="AJ89" i="89"/>
  <c r="AK89" i="89"/>
  <c r="AT89" i="89" s="1"/>
  <c r="AJ83" i="89"/>
  <c r="AK83" i="89"/>
  <c r="AT83" i="89" s="1"/>
  <c r="AJ77" i="89"/>
  <c r="AK77" i="89"/>
  <c r="AT77" i="89" s="1"/>
  <c r="AK71" i="89"/>
  <c r="AT71" i="89" s="1"/>
  <c r="AJ71" i="89"/>
  <c r="AK65" i="89"/>
  <c r="AT65" i="89" s="1"/>
  <c r="AJ65" i="89"/>
  <c r="AJ59" i="89"/>
  <c r="AK59" i="89"/>
  <c r="AT59" i="89" s="1"/>
  <c r="AK53" i="89"/>
  <c r="AT53" i="89" s="1"/>
  <c r="AJ53" i="89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J23" i="89"/>
  <c r="AK23" i="89"/>
  <c r="AT23" i="89" s="1"/>
  <c r="AK17" i="89"/>
  <c r="AT17" i="89" s="1"/>
  <c r="AJ17" i="89"/>
  <c r="AJ11" i="89"/>
  <c r="AK11" i="89"/>
  <c r="AT11" i="89" s="1"/>
  <c r="AJ3" i="89"/>
  <c r="AB4" i="89"/>
  <c r="AJ48" i="89"/>
  <c r="AK48" i="89"/>
  <c r="AT48" i="89" s="1"/>
  <c r="AJ96" i="89"/>
  <c r="AK96" i="89"/>
  <c r="AT96" i="89" s="1"/>
  <c r="AJ88" i="89"/>
  <c r="AK88" i="89"/>
  <c r="AT88" i="89" s="1"/>
  <c r="AK82" i="89"/>
  <c r="AT82" i="89" s="1"/>
  <c r="AJ82" i="89"/>
  <c r="AK76" i="89"/>
  <c r="AT76" i="89" s="1"/>
  <c r="AJ76" i="89"/>
  <c r="AK70" i="89"/>
  <c r="AT70" i="89" s="1"/>
  <c r="AJ70" i="89"/>
  <c r="AK64" i="89"/>
  <c r="AT64" i="89" s="1"/>
  <c r="AJ64" i="89"/>
  <c r="AK58" i="89"/>
  <c r="AT58" i="89" s="1"/>
  <c r="AJ58" i="89"/>
  <c r="AK52" i="89"/>
  <c r="AT52" i="89" s="1"/>
  <c r="AJ52" i="89"/>
  <c r="AK46" i="89"/>
  <c r="AT46" i="89" s="1"/>
  <c r="AJ46" i="89"/>
  <c r="AK40" i="89"/>
  <c r="AT40" i="89" s="1"/>
  <c r="AJ40" i="89"/>
  <c r="AK34" i="89"/>
  <c r="AT34" i="89" s="1"/>
  <c r="AJ34" i="89"/>
  <c r="AK28" i="89"/>
  <c r="AT28" i="89" s="1"/>
  <c r="AJ28" i="89"/>
  <c r="AK22" i="89"/>
  <c r="AT22" i="89" s="1"/>
  <c r="AJ22" i="89"/>
  <c r="AK16" i="89"/>
  <c r="AT16" i="89" s="1"/>
  <c r="AJ16" i="89"/>
  <c r="AJ10" i="89"/>
  <c r="AK10" i="89"/>
  <c r="AT10" i="89" s="1"/>
  <c r="AK5" i="89"/>
  <c r="AT5" i="89" s="1"/>
  <c r="AJ90" i="89"/>
  <c r="AK90" i="89"/>
  <c r="AT90" i="89" s="1"/>
  <c r="AJ66" i="89"/>
  <c r="AK66" i="89"/>
  <c r="AT66" i="89" s="1"/>
  <c r="AJ30" i="89"/>
  <c r="AK30" i="89"/>
  <c r="AT30" i="89" s="1"/>
  <c r="AF98" i="89"/>
  <c r="AO98" i="89" s="1"/>
  <c r="AO100" i="89" s="1"/>
  <c r="AE98" i="89"/>
  <c r="AG98" i="89"/>
  <c r="AP98" i="89" s="1"/>
  <c r="AP100" i="89" s="1"/>
  <c r="AC98" i="89"/>
  <c r="AJ98" i="89" s="1"/>
  <c r="AS98" i="89" s="1"/>
  <c r="AJ93" i="89"/>
  <c r="AK93" i="89"/>
  <c r="AT93" i="89" s="1"/>
  <c r="AK87" i="89"/>
  <c r="AT87" i="89" s="1"/>
  <c r="AJ87" i="89"/>
  <c r="AJ81" i="89"/>
  <c r="AK81" i="89"/>
  <c r="AT81" i="89" s="1"/>
  <c r="AJ75" i="89"/>
  <c r="AK75" i="89"/>
  <c r="AT75" i="89" s="1"/>
  <c r="AJ69" i="89"/>
  <c r="AK69" i="89"/>
  <c r="AT69" i="89" s="1"/>
  <c r="AJ63" i="89"/>
  <c r="AK63" i="89"/>
  <c r="AT63" i="89" s="1"/>
  <c r="AJ57" i="89"/>
  <c r="AK57" i="89"/>
  <c r="AT57" i="89" s="1"/>
  <c r="AJ51" i="89"/>
  <c r="AK51" i="89"/>
  <c r="AT51" i="89" s="1"/>
  <c r="AJ45" i="89"/>
  <c r="AK45" i="89"/>
  <c r="AT45" i="89" s="1"/>
  <c r="AJ39" i="89"/>
  <c r="AK39" i="89"/>
  <c r="AT39" i="89" s="1"/>
  <c r="AJ33" i="89"/>
  <c r="AK33" i="89"/>
  <c r="AT33" i="89" s="1"/>
  <c r="AJ27" i="89"/>
  <c r="AK27" i="89"/>
  <c r="AT27" i="89" s="1"/>
  <c r="AJ21" i="89"/>
  <c r="AK21" i="89"/>
  <c r="AT21" i="89" s="1"/>
  <c r="AJ15" i="89"/>
  <c r="AJ84" i="89"/>
  <c r="AK84" i="89"/>
  <c r="AT84" i="89" s="1"/>
  <c r="AJ60" i="89"/>
  <c r="AK60" i="89"/>
  <c r="AT60" i="89" s="1"/>
  <c r="AJ24" i="89"/>
  <c r="AK24" i="89"/>
  <c r="AT24" i="89" s="1"/>
  <c r="AJ92" i="89"/>
  <c r="AK92" i="89"/>
  <c r="AT92" i="89" s="1"/>
  <c r="AJ86" i="89"/>
  <c r="AK86" i="89"/>
  <c r="AT86" i="89" s="1"/>
  <c r="AK80" i="89"/>
  <c r="AT80" i="89" s="1"/>
  <c r="AJ80" i="89"/>
  <c r="AK74" i="89"/>
  <c r="AT74" i="89" s="1"/>
  <c r="AJ74" i="89"/>
  <c r="AJ68" i="89"/>
  <c r="AK68" i="89"/>
  <c r="AT68" i="89" s="1"/>
  <c r="AK62" i="89"/>
  <c r="AT62" i="89" s="1"/>
  <c r="AJ62" i="89"/>
  <c r="AK56" i="89"/>
  <c r="AT56" i="89" s="1"/>
  <c r="AJ56" i="89"/>
  <c r="AJ50" i="89"/>
  <c r="AK50" i="89"/>
  <c r="AT50" i="89" s="1"/>
  <c r="AK44" i="89"/>
  <c r="AT44" i="89" s="1"/>
  <c r="AJ44" i="89"/>
  <c r="AK38" i="89"/>
  <c r="AT38" i="89" s="1"/>
  <c r="AJ38" i="89"/>
  <c r="AJ32" i="89"/>
  <c r="AK32" i="89"/>
  <c r="AT32" i="89" s="1"/>
  <c r="AK26" i="89"/>
  <c r="AT26" i="89" s="1"/>
  <c r="AJ26" i="89"/>
  <c r="AK20" i="89"/>
  <c r="AT20" i="89" s="1"/>
  <c r="AJ20" i="89"/>
  <c r="AJ14" i="89"/>
  <c r="AJ9" i="89" l="1"/>
  <c r="AJ8" i="89"/>
  <c r="AJ13" i="89"/>
  <c r="AK98" i="89"/>
  <c r="AT98" i="89" s="1"/>
  <c r="AK13" i="89"/>
  <c r="AT13" i="89" s="1"/>
  <c r="AJ6" i="89"/>
  <c r="AL6" i="89" s="1"/>
  <c r="AU6" i="89" s="1"/>
  <c r="AJ7" i="89"/>
  <c r="AL7" i="89" s="1"/>
  <c r="AU7" i="89" s="1"/>
  <c r="AJ5" i="89"/>
  <c r="AJ12" i="89"/>
  <c r="AS50" i="89"/>
  <c r="AL50" i="89"/>
  <c r="AU50" i="89" s="1"/>
  <c r="AS86" i="89"/>
  <c r="AL86" i="89"/>
  <c r="AU86" i="89" s="1"/>
  <c r="AS45" i="89"/>
  <c r="AL45" i="89"/>
  <c r="AU45" i="89" s="1"/>
  <c r="AS81" i="89"/>
  <c r="AL81" i="89"/>
  <c r="AU81" i="89" s="1"/>
  <c r="AS89" i="89"/>
  <c r="AL89" i="89"/>
  <c r="AU89" i="89" s="1"/>
  <c r="AS78" i="89"/>
  <c r="AL78" i="89"/>
  <c r="AU78" i="89" s="1"/>
  <c r="AS91" i="89"/>
  <c r="AL91" i="89"/>
  <c r="AU91" i="89" s="1"/>
  <c r="AS26" i="89"/>
  <c r="AL26" i="89"/>
  <c r="AU26" i="89" s="1"/>
  <c r="AS80" i="89"/>
  <c r="AL80" i="89"/>
  <c r="AU80" i="89" s="1"/>
  <c r="AS9" i="89"/>
  <c r="AL9" i="89"/>
  <c r="AU9" i="89" s="1"/>
  <c r="AS28" i="89"/>
  <c r="AL28" i="89"/>
  <c r="AU28" i="89" s="1"/>
  <c r="AS46" i="89"/>
  <c r="AL46" i="89"/>
  <c r="AU46" i="89" s="1"/>
  <c r="AS64" i="89"/>
  <c r="AL64" i="89"/>
  <c r="AU64" i="89" s="1"/>
  <c r="AS82" i="89"/>
  <c r="AL82" i="89"/>
  <c r="AU82" i="89" s="1"/>
  <c r="AS17" i="89"/>
  <c r="AL17" i="89"/>
  <c r="AU17" i="89" s="1"/>
  <c r="AS35" i="89"/>
  <c r="AL35" i="89"/>
  <c r="AU35" i="89" s="1"/>
  <c r="AS53" i="89"/>
  <c r="AL53" i="89"/>
  <c r="AU53" i="89" s="1"/>
  <c r="AS71" i="89"/>
  <c r="AL71" i="89"/>
  <c r="AU71" i="89" s="1"/>
  <c r="AS19" i="89"/>
  <c r="AL19" i="89"/>
  <c r="AU19" i="89" s="1"/>
  <c r="AS37" i="89"/>
  <c r="AL37" i="89"/>
  <c r="AU37" i="89" s="1"/>
  <c r="AS55" i="89"/>
  <c r="AL55" i="89"/>
  <c r="AU55" i="89" s="1"/>
  <c r="AS73" i="89"/>
  <c r="AL73" i="89"/>
  <c r="AU73" i="89" s="1"/>
  <c r="AS20" i="89"/>
  <c r="AL20" i="89"/>
  <c r="AU20" i="89" s="1"/>
  <c r="AS38" i="89"/>
  <c r="AL38" i="89"/>
  <c r="AU38" i="89" s="1"/>
  <c r="AS56" i="89"/>
  <c r="AL56" i="89"/>
  <c r="AU56" i="89" s="1"/>
  <c r="AS74" i="89"/>
  <c r="AL74" i="89"/>
  <c r="AU74" i="89" s="1"/>
  <c r="AS87" i="89"/>
  <c r="AL87" i="89"/>
  <c r="AU87" i="89" s="1"/>
  <c r="AN98" i="89"/>
  <c r="AN100" i="89" s="1"/>
  <c r="AI98" i="89"/>
  <c r="AS16" i="89"/>
  <c r="AL16" i="89"/>
  <c r="AU16" i="89" s="1"/>
  <c r="AS34" i="89"/>
  <c r="AL34" i="89"/>
  <c r="AU34" i="89" s="1"/>
  <c r="AS52" i="89"/>
  <c r="AL52" i="89"/>
  <c r="AU52" i="89" s="1"/>
  <c r="AS70" i="89"/>
  <c r="AL70" i="89"/>
  <c r="AU70" i="89" s="1"/>
  <c r="AJ4" i="89"/>
  <c r="AK4" i="89"/>
  <c r="AT4" i="89" s="1"/>
  <c r="AS25" i="89"/>
  <c r="AL25" i="89"/>
  <c r="AU25" i="89" s="1"/>
  <c r="AS43" i="89"/>
  <c r="AL43" i="89"/>
  <c r="AU43" i="89" s="1"/>
  <c r="AS61" i="89"/>
  <c r="AL61" i="89"/>
  <c r="AU61" i="89" s="1"/>
  <c r="AS79" i="89"/>
  <c r="AL79" i="89"/>
  <c r="AU79" i="89" s="1"/>
  <c r="AS32" i="89"/>
  <c r="AL32" i="89"/>
  <c r="AU32" i="89" s="1"/>
  <c r="AS92" i="89"/>
  <c r="AL92" i="89"/>
  <c r="AU92" i="89" s="1"/>
  <c r="AS60" i="89"/>
  <c r="AL60" i="89"/>
  <c r="AU60" i="89" s="1"/>
  <c r="AS15" i="89"/>
  <c r="AL15" i="89"/>
  <c r="AU15" i="89" s="1"/>
  <c r="AS33" i="89"/>
  <c r="AL33" i="89"/>
  <c r="AU33" i="89" s="1"/>
  <c r="AS51" i="89"/>
  <c r="AL51" i="89"/>
  <c r="AU51" i="89" s="1"/>
  <c r="AS69" i="89"/>
  <c r="AL69" i="89"/>
  <c r="AU69" i="89" s="1"/>
  <c r="AS90" i="89"/>
  <c r="AL90" i="89"/>
  <c r="AU90" i="89" s="1"/>
  <c r="AS88" i="89"/>
  <c r="AL88" i="89"/>
  <c r="AU88" i="89" s="1"/>
  <c r="AS3" i="89"/>
  <c r="AL3" i="89"/>
  <c r="AU3" i="89" s="1"/>
  <c r="AS23" i="89"/>
  <c r="AL23" i="89"/>
  <c r="AU23" i="89" s="1"/>
  <c r="AS41" i="89"/>
  <c r="AL41" i="89"/>
  <c r="AU41" i="89" s="1"/>
  <c r="AS59" i="89"/>
  <c r="AL59" i="89"/>
  <c r="AU59" i="89" s="1"/>
  <c r="AS77" i="89"/>
  <c r="AL77" i="89"/>
  <c r="AU77" i="89" s="1"/>
  <c r="AS95" i="89"/>
  <c r="AL95" i="89"/>
  <c r="AU95" i="89" s="1"/>
  <c r="AS36" i="89"/>
  <c r="AL36" i="89"/>
  <c r="AU36" i="89" s="1"/>
  <c r="AS94" i="89"/>
  <c r="AL94" i="89"/>
  <c r="AU94" i="89" s="1"/>
  <c r="AS10" i="89"/>
  <c r="AL10" i="89"/>
  <c r="AU10" i="89" s="1"/>
  <c r="AS18" i="89"/>
  <c r="AL18" i="89"/>
  <c r="AU18" i="89" s="1"/>
  <c r="AS44" i="89"/>
  <c r="AL44" i="89"/>
  <c r="AU44" i="89" s="1"/>
  <c r="AS22" i="89"/>
  <c r="AL22" i="89"/>
  <c r="AU22" i="89" s="1"/>
  <c r="AS40" i="89"/>
  <c r="AL40" i="89"/>
  <c r="AU40" i="89" s="1"/>
  <c r="AS58" i="89"/>
  <c r="AL58" i="89"/>
  <c r="AU58" i="89" s="1"/>
  <c r="AS76" i="89"/>
  <c r="AL76" i="89"/>
  <c r="AU76" i="89" s="1"/>
  <c r="AS29" i="89"/>
  <c r="AL29" i="89"/>
  <c r="AU29" i="89" s="1"/>
  <c r="AS47" i="89"/>
  <c r="AL47" i="89"/>
  <c r="AU47" i="89" s="1"/>
  <c r="AS65" i="89"/>
  <c r="AL65" i="89"/>
  <c r="AU65" i="89" s="1"/>
  <c r="AS31" i="89"/>
  <c r="AL31" i="89"/>
  <c r="AU31" i="89" s="1"/>
  <c r="AS49" i="89"/>
  <c r="AL49" i="89"/>
  <c r="AU49" i="89" s="1"/>
  <c r="AS67" i="89"/>
  <c r="AL67" i="89"/>
  <c r="AU67" i="89" s="1"/>
  <c r="AS14" i="89"/>
  <c r="AL14" i="89"/>
  <c r="AU14" i="89" s="1"/>
  <c r="AS68" i="89"/>
  <c r="AL68" i="89"/>
  <c r="AU68" i="89" s="1"/>
  <c r="AS24" i="89"/>
  <c r="AL24" i="89"/>
  <c r="AU24" i="89" s="1"/>
  <c r="AS27" i="89"/>
  <c r="AL27" i="89"/>
  <c r="AU27" i="89" s="1"/>
  <c r="AS63" i="89"/>
  <c r="AL63" i="89"/>
  <c r="AU63" i="89" s="1"/>
  <c r="AS66" i="89"/>
  <c r="AL66" i="89"/>
  <c r="AU66" i="89" s="1"/>
  <c r="AS48" i="89"/>
  <c r="AL48" i="89"/>
  <c r="AU48" i="89" s="1"/>
  <c r="AS97" i="89"/>
  <c r="AL97" i="89"/>
  <c r="AU97" i="89" s="1"/>
  <c r="AS62" i="89"/>
  <c r="AL62" i="89"/>
  <c r="AU62" i="89" s="1"/>
  <c r="AS8" i="89"/>
  <c r="AL8" i="89"/>
  <c r="AU8" i="89" s="1"/>
  <c r="AS84" i="89"/>
  <c r="AL84" i="89"/>
  <c r="AU84" i="89" s="1"/>
  <c r="AS21" i="89"/>
  <c r="AL21" i="89"/>
  <c r="AU21" i="89" s="1"/>
  <c r="AS39" i="89"/>
  <c r="AL39" i="89"/>
  <c r="AU39" i="89" s="1"/>
  <c r="AS57" i="89"/>
  <c r="AL57" i="89"/>
  <c r="AU57" i="89" s="1"/>
  <c r="AS75" i="89"/>
  <c r="AL75" i="89"/>
  <c r="AU75" i="89" s="1"/>
  <c r="AS93" i="89"/>
  <c r="AL93" i="89"/>
  <c r="AU93" i="89" s="1"/>
  <c r="AS30" i="89"/>
  <c r="AL30" i="89"/>
  <c r="AU30" i="89" s="1"/>
  <c r="AS5" i="89"/>
  <c r="AL5" i="89"/>
  <c r="AU5" i="89" s="1"/>
  <c r="AS96" i="89"/>
  <c r="AL96" i="89"/>
  <c r="AU96" i="89" s="1"/>
  <c r="AS11" i="89"/>
  <c r="AL11" i="89"/>
  <c r="AU11" i="89" s="1"/>
  <c r="AS83" i="89"/>
  <c r="AL83" i="89"/>
  <c r="AU83" i="89" s="1"/>
  <c r="AS54" i="89"/>
  <c r="AL54" i="89"/>
  <c r="AU54" i="89" s="1"/>
  <c r="AS12" i="89"/>
  <c r="AL12" i="89"/>
  <c r="AU12" i="89" s="1"/>
  <c r="AS42" i="89"/>
  <c r="AL42" i="89"/>
  <c r="AU42" i="89" s="1"/>
  <c r="AS13" i="89"/>
  <c r="AL13" i="89"/>
  <c r="AU13" i="89" s="1"/>
  <c r="AS85" i="89"/>
  <c r="AL85" i="89"/>
  <c r="AU85" i="89" s="1"/>
  <c r="AS72" i="89"/>
  <c r="AL72" i="89"/>
  <c r="AU72" i="89" s="1"/>
  <c r="AS6" i="89" l="1"/>
  <c r="AT100" i="89"/>
  <c r="AS7" i="89"/>
  <c r="AS4" i="89"/>
  <c r="AL4" i="89"/>
  <c r="AU4" i="89" s="1"/>
  <c r="AS100" i="89"/>
  <c r="AL98" i="89"/>
  <c r="AU98" i="89" s="1"/>
  <c r="AR98" i="89"/>
  <c r="AR100" i="89" s="1"/>
  <c r="AU100" i="89" l="1"/>
  <c r="C11" i="89" s="1"/>
  <c r="F42" i="97" s="1"/>
</calcChain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<sst xmlns="http://schemas.openxmlformats.org/spreadsheetml/2006/main" count="5587" uniqueCount="60">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</sst>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&quot;$&quot;#,##0_);[Red]\(&quot;$&quot;#,##0\)"/>
    <numFmt numFmtId="166" formatCode="0.00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charset val="1"/>
    </font>
    <font>
      <sz val="11"/>
      <color rgb="FF000000"/>
      <name val="Calibri"/>
    </font>
    <font>
      <b/>
      <sz val="11"/>
      <color rgb="FFFFFFFF"/>
      <name val="Calibri"/>
      <charset val="1"/>
    </font>
    <font>
      <sz val="10"/>
      <color theme="1"/>
      <name val="Calibri"/>
      <charset val="1"/>
    </font>
    <font>
      <b/>
      <sz val="14"/>
      <color rgb="FF024D7C"/>
      <name val="Calibri"/>
      <charset val="1"/>
    </font>
    <font>
      <sz val="11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24D7C"/>
        <bgColor indexed="64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wrapText="1"/>
    </xf>
    <xf numFmtId="0" fontId="2" fillId="0" borderId="0" xfId="0" applyFont="1"/>
    <xf numFmtId="10" fontId="0" fillId="0" borderId="0" xfId="0" applyNumberFormat="1"/>
    <xf numFmtId="0" fontId="3" fillId="0" borderId="0" xfId="0" applyFont="1" applyAlignment="1">
      <alignment readingOrder="1"/>
    </xf>
    <xf numFmtId="164" fontId="0" fillId="3" borderId="0" xfId="0" applyNumberFormat="1" applyFill="1"/>
    <xf numFmtId="164" fontId="0" fillId="0" borderId="0" xfId="0" applyNumberFormat="1"/>
    <xf numFmtId="164" fontId="0" fillId="2" borderId="0" xfId="0" applyNumberFormat="1" applyFill="1"/>
    <xf numFmtId="165" fontId="0" fillId="0" borderId="0" xfId="0" applyNumberFormat="1"/>
    <xf numFmtId="0" fontId="4" fillId="4" borderId="0" xfId="0" applyFont="1" applyFill="1"/>
    <xf numFmtId="2" fontId="0" fillId="3" borderId="0" xfId="0" applyNumberFormat="1" applyFill="1"/>
    <xf numFmtId="2" fontId="0" fillId="0" borderId="0" xfId="0" applyNumberFormat="1"/>
    <xf numFmtId="2" fontId="0" fillId="0" borderId="0" xfId="0" quotePrefix="1" applyNumberFormat="1"/>
    <xf numFmtId="0" fontId="5" fillId="5" borderId="1" xfId="0" applyFont="1" applyFill="1" applyBorder="1" applyAlignment="1">
      <alignment readingOrder="1"/>
    </xf>
    <xf numFmtId="0" fontId="5" fillId="5" borderId="2" xfId="0" applyFont="1" applyFill="1" applyBorder="1" applyAlignment="1">
      <alignment readingOrder="1"/>
    </xf>
    <xf numFmtId="0" fontId="6" fillId="0" borderId="3" xfId="0" applyFont="1" applyBorder="1" applyAlignment="1">
      <alignment readingOrder="1"/>
    </xf>
    <xf numFmtId="11" fontId="0" fillId="0" borderId="0" xfId="0" applyNumberFormat="1"/>
    <xf numFmtId="0" fontId="7" fillId="0" borderId="0" xfId="0" applyFont="1" applyAlignment="1">
      <alignment readingOrder="1"/>
    </xf>
    <xf numFmtId="0" fontId="6" fillId="0" borderId="4" xfId="0" applyFont="1" applyBorder="1" applyAlignment="1">
      <alignment readingOrder="1"/>
    </xf>
    <xf numFmtId="0" fontId="5" fillId="5" borderId="5" xfId="0" applyFont="1" applyFill="1" applyBorder="1" applyAlignment="1">
      <alignment readingOrder="1"/>
    </xf>
    <xf numFmtId="0" fontId="5" fillId="5" borderId="5" xfId="0" applyFont="1" applyFill="1" applyBorder="1" applyAlignment="1">
      <alignment wrapText="1" readingOrder="1"/>
    </xf>
    <xf numFmtId="0" fontId="5" fillId="5" borderId="2" xfId="0" applyFont="1" applyFill="1" applyBorder="1" applyAlignment="1">
      <alignment wrapText="1" readingOrder="1"/>
    </xf>
    <xf numFmtId="10" fontId="3" fillId="0" borderId="6" xfId="0" applyNumberFormat="1" applyFont="1" applyBorder="1" applyAlignment="1">
      <alignment readingOrder="1"/>
    </xf>
    <xf numFmtId="10" fontId="3" fillId="0" borderId="7" xfId="0" applyNumberFormat="1" applyFont="1" applyBorder="1" applyAlignment="1">
      <alignment readingOrder="1"/>
    </xf>
    <xf numFmtId="10" fontId="3" fillId="0" borderId="8" xfId="0" applyNumberFormat="1" applyFont="1" applyBorder="1" applyAlignment="1">
      <alignment readingOrder="1"/>
    </xf>
    <xf numFmtId="10" fontId="3" fillId="0" borderId="0" xfId="0" applyNumberFormat="1" applyFont="1" applyAlignment="1">
      <alignment readingOrder="1"/>
    </xf>
    <xf numFmtId="0" fontId="6" fillId="0" borderId="9" xfId="0" applyFont="1" applyBorder="1" applyAlignment="1">
      <alignment readingOrder="1"/>
    </xf>
    <xf numFmtId="0" fontId="6" fillId="0" borderId="0" xfId="0" applyFont="1" applyAlignment="1">
      <alignment readingOrder="1"/>
    </xf>
    <xf numFmtId="10" fontId="3" fillId="0" borderId="10" xfId="0" applyNumberFormat="1" applyFont="1" applyBorder="1" applyAlignment="1">
      <alignment readingOrder="1"/>
    </xf>
    <xf numFmtId="10" fontId="3" fillId="0" borderId="11" xfId="0" applyNumberFormat="1" applyFont="1" applyBorder="1" applyAlignment="1">
      <alignment readingOrder="1"/>
    </xf>
    <xf numFmtId="10" fontId="3" fillId="0" borderId="12" xfId="0" applyNumberFormat="1" applyFont="1" applyBorder="1" applyAlignment="1">
      <alignment readingOrder="1"/>
    </xf>
    <xf numFmtId="10" fontId="3" fillId="0" borderId="13" xfId="0" applyNumberFormat="1" applyFont="1" applyBorder="1" applyAlignment="1">
      <alignment readingOrder="1"/>
    </xf>
    <xf numFmtId="166" fontId="8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F5A1-45AE-429A-A99B-9D17287FDDC4}">
  <dimension ref="A1:AZ29"/>
  <sheetViews>
    <sheetView workbookViewId="0">
      <selection activeCell="I30" sqref="I30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101.49800940988838</v>
      </c>
      <c r="K3">
        <v>1</v>
      </c>
      <c r="L3" s="2">
        <v>0</v>
      </c>
      <c r="O3">
        <f>$C$3</f>
        <v>101.49800940988838</v>
      </c>
      <c r="P3">
        <f>O3*B5</f>
        <v>81.198407527910717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6.8008694581920555</v>
      </c>
      <c r="AE3">
        <f t="shared" ref="AE3:AE23" si="1">$Z3*O3</f>
        <v>101.49800940988838</v>
      </c>
      <c r="AF3">
        <f t="shared" ref="AF3:AG23" si="2">-$Z3*P3</f>
        <v>-81.198407527910717</v>
      </c>
      <c r="AG3">
        <f t="shared" si="2"/>
        <v>-624.95697070000006</v>
      </c>
      <c r="AH3">
        <f t="shared" ref="AH3:AH23" si="3">-X3*R3</f>
        <v>0</v>
      </c>
      <c r="AI3">
        <f t="shared" ref="AI3:AI23" si="4">SUM(AE3:AH3)</f>
        <v>-604.65736881802241</v>
      </c>
      <c r="AJ3">
        <f t="shared" ref="AJ3:AJ23" si="5">AB3-AC3</f>
        <v>-6.8008694581920555</v>
      </c>
      <c r="AL3">
        <f t="shared" ref="AL3:AL23" si="6">SUM(AI3:AK3)</f>
        <v>-611.4582382762145</v>
      </c>
      <c r="AN3">
        <f t="shared" ref="AN3:AU23" si="7">AE3*$K3</f>
        <v>101.49800940988838</v>
      </c>
      <c r="AO3">
        <f t="shared" si="7"/>
        <v>-81.198407527910717</v>
      </c>
      <c r="AP3">
        <f t="shared" si="7"/>
        <v>-624.95697070000006</v>
      </c>
      <c r="AQ3">
        <f t="shared" si="7"/>
        <v>0</v>
      </c>
      <c r="AR3">
        <f t="shared" si="7"/>
        <v>-604.65736881802241</v>
      </c>
      <c r="AS3">
        <f t="shared" si="7"/>
        <v>-6.8008694581920555</v>
      </c>
      <c r="AT3">
        <f t="shared" si="7"/>
        <v>0</v>
      </c>
      <c r="AU3">
        <f t="shared" si="7"/>
        <v>-611.4582382762145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84.759045285740754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8">F4+$C$9</f>
        <v>8.5572000000000009E-2</v>
      </c>
      <c r="I4" s="5">
        <f t="shared" ref="I4:I23" si="9">1+H4</f>
        <v>1.085572</v>
      </c>
      <c r="J4">
        <f t="shared" ref="J4:J23" si="10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1.694311E-3</v>
      </c>
      <c r="R4">
        <f t="shared" si="0"/>
        <v>50000</v>
      </c>
      <c r="S4">
        <f t="shared" ref="S4:S23" si="11">AX4</f>
        <v>6.8008694581920555</v>
      </c>
      <c r="U4">
        <f t="shared" ref="U4:U23" si="12">M4</f>
        <v>1.694311E-3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1.694311E-3</v>
      </c>
      <c r="Y4">
        <f t="shared" ref="Y4:Y23" si="16">V4*W4</f>
        <v>0.01</v>
      </c>
      <c r="Z4">
        <f t="shared" ref="Z4:Z23" si="17">MAX(0, W4-X4-Y4)</f>
        <v>0.98830568900000004</v>
      </c>
      <c r="AB4">
        <f t="shared" ref="AB4:AB23" si="18">AC3</f>
        <v>6.8008694581920555</v>
      </c>
      <c r="AC4">
        <f t="shared" ref="AC4:AC23" si="19">AX5</f>
        <v>12.836432187451683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-84.715549999999993</v>
      </c>
      <c r="AI4">
        <f t="shared" si="4"/>
        <v>-84.715549999999993</v>
      </c>
      <c r="AJ4">
        <f t="shared" si="5"/>
        <v>-6.0355627292596274</v>
      </c>
      <c r="AK4">
        <f>G4*MAX(0, SUM(AB4:AB4, AE4:AF4))</f>
        <v>0.47606086207344395</v>
      </c>
      <c r="AL4">
        <f t="shared" si="6"/>
        <v>-90.275051867186178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-78.037707310063269</v>
      </c>
      <c r="AR4">
        <f t="shared" si="7"/>
        <v>-78.037707310063269</v>
      </c>
      <c r="AS4">
        <f t="shared" si="7"/>
        <v>-5.5597995612079423</v>
      </c>
      <c r="AT4">
        <f t="shared" si="7"/>
        <v>0.43853458091535519</v>
      </c>
      <c r="AU4">
        <f t="shared" si="7"/>
        <v>-83.158972290355848</v>
      </c>
      <c r="AW4">
        <v>1</v>
      </c>
      <c r="AX4">
        <f>(R4*SUMPRODUCT(K5:$K$23, X5:$X$23)-$AZ$3*SUMPRODUCT(K4:$K$22, W5:$W$23))/Z4</f>
        <v>6.8008694581920555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8"/>
        <v>8.5572000000000009E-2</v>
      </c>
      <c r="I5" s="5">
        <f t="shared" si="9"/>
        <v>1.085572</v>
      </c>
      <c r="J5">
        <f t="shared" si="10"/>
        <v>0.92117335377109955</v>
      </c>
      <c r="K5">
        <f t="shared" ref="K5:K23" si="20">K4*J5</f>
        <v>0.84856034769789535</v>
      </c>
      <c r="L5" s="2">
        <v>2</v>
      </c>
      <c r="M5" s="6">
        <v>1.701527E-3</v>
      </c>
      <c r="O5">
        <f t="shared" ref="O5:O23" si="21">$C$3</f>
        <v>101.49800940988838</v>
      </c>
      <c r="P5">
        <f t="shared" ref="P5:P23" si="22">O5*$C$5</f>
        <v>5.0749004704944198</v>
      </c>
      <c r="Q5" s="4">
        <f t="shared" ref="Q5:Q23" si="23">$C$8</f>
        <v>12.5</v>
      </c>
      <c r="R5">
        <f t="shared" si="0"/>
        <v>50000</v>
      </c>
      <c r="S5">
        <f t="shared" si="11"/>
        <v>12.836432187451683</v>
      </c>
      <c r="U5">
        <f t="shared" si="12"/>
        <v>1.701527E-3</v>
      </c>
      <c r="V5">
        <f t="shared" si="13"/>
        <v>0.01</v>
      </c>
      <c r="W5">
        <f t="shared" si="14"/>
        <v>0.98830568900000004</v>
      </c>
      <c r="X5">
        <f t="shared" si="15"/>
        <v>1.681628814087103E-3</v>
      </c>
      <c r="Y5">
        <f t="shared" si="16"/>
        <v>9.8830568900000002E-3</v>
      </c>
      <c r="Z5">
        <f t="shared" si="17"/>
        <v>0.97674100329591296</v>
      </c>
      <c r="AB5">
        <f t="shared" si="18"/>
        <v>12.836432187451683</v>
      </c>
      <c r="AC5">
        <f t="shared" si="19"/>
        <v>18.135365028092203</v>
      </c>
      <c r="AE5">
        <f t="shared" si="1"/>
        <v>99.137267543552397</v>
      </c>
      <c r="AF5">
        <f t="shared" si="2"/>
        <v>-4.95686337717762</v>
      </c>
      <c r="AG5">
        <f t="shared" si="2"/>
        <v>-12.209262541198912</v>
      </c>
      <c r="AH5">
        <f t="shared" si="3"/>
        <v>-84.081440704355145</v>
      </c>
      <c r="AI5">
        <f t="shared" si="4"/>
        <v>-2.1102990791792848</v>
      </c>
      <c r="AJ5">
        <f t="shared" si="5"/>
        <v>-5.2989328406405196</v>
      </c>
      <c r="AK5">
        <f t="shared" ref="AK5:AK23" si="24">G5*SUM(AB5:AB5, AE5:AF5)</f>
        <v>7.4911785447678518</v>
      </c>
      <c r="AL5">
        <f t="shared" si="6"/>
        <v>8.1946624948047386E-2</v>
      </c>
      <c r="AN5">
        <f t="shared" si="7"/>
        <v>84.123954216576095</v>
      </c>
      <c r="AO5">
        <f t="shared" si="7"/>
        <v>-4.2061977108288051</v>
      </c>
      <c r="AP5">
        <f t="shared" si="7"/>
        <v>-10.360296067094637</v>
      </c>
      <c r="AQ5">
        <f t="shared" si="7"/>
        <v>-71.348176559027578</v>
      </c>
      <c r="AR5">
        <f t="shared" si="7"/>
        <v>-1.7907161203749222</v>
      </c>
      <c r="AS5">
        <f t="shared" si="7"/>
        <v>-4.4964642936817159</v>
      </c>
      <c r="AT5">
        <f t="shared" si="7"/>
        <v>6.3567170706152218</v>
      </c>
      <c r="AU5">
        <f t="shared" si="7"/>
        <v>6.9536656558584112E-2</v>
      </c>
      <c r="AW5">
        <v>2</v>
      </c>
      <c r="AX5">
        <f>(R5*SUMPRODUCT(K6:$K$23, X6:$X$23)-$AZ$3*SUMPRODUCT(K5:$K$22, W6:$W$23))/Z5</f>
        <v>12.836432187451683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8"/>
        <v>8.5572000000000009E-2</v>
      </c>
      <c r="I6" s="5">
        <f t="shared" si="9"/>
        <v>1.085572</v>
      </c>
      <c r="J6">
        <f t="shared" si="10"/>
        <v>0.92117335377109955</v>
      </c>
      <c r="K6">
        <f t="shared" si="20"/>
        <v>0.78167118136604063</v>
      </c>
      <c r="L6" s="2">
        <v>3</v>
      </c>
      <c r="M6" s="6">
        <v>1.710095E-3</v>
      </c>
      <c r="O6">
        <f t="shared" si="21"/>
        <v>101.49800940988838</v>
      </c>
      <c r="P6">
        <f t="shared" si="22"/>
        <v>5.0749004704944198</v>
      </c>
      <c r="Q6" s="4">
        <f t="shared" si="23"/>
        <v>12.5</v>
      </c>
      <c r="R6">
        <f t="shared" si="0"/>
        <v>50000</v>
      </c>
      <c r="S6">
        <f t="shared" si="11"/>
        <v>18.135365028092203</v>
      </c>
      <c r="U6">
        <f t="shared" si="12"/>
        <v>1.710095E-3</v>
      </c>
      <c r="V6">
        <f t="shared" si="13"/>
        <v>0.01</v>
      </c>
      <c r="W6">
        <f t="shared" si="14"/>
        <v>0.97674100329591296</v>
      </c>
      <c r="X6">
        <f t="shared" si="15"/>
        <v>1.6703199060313244E-3</v>
      </c>
      <c r="Y6">
        <f t="shared" si="16"/>
        <v>9.7674100329591292E-3</v>
      </c>
      <c r="Z6">
        <f t="shared" si="17"/>
        <v>0.96530327335692256</v>
      </c>
      <c r="AB6">
        <f t="shared" si="18"/>
        <v>18.135365028092203</v>
      </c>
      <c r="AC6">
        <f t="shared" si="19"/>
        <v>22.74657215092849</v>
      </c>
      <c r="AE6">
        <f t="shared" si="1"/>
        <v>97.976360722576985</v>
      </c>
      <c r="AF6">
        <f t="shared" si="2"/>
        <v>-4.8988180361288496</v>
      </c>
      <c r="AG6">
        <f t="shared" si="2"/>
        <v>-12.066290916961533</v>
      </c>
      <c r="AH6">
        <f t="shared" si="3"/>
        <v>-83.515995301566221</v>
      </c>
      <c r="AI6">
        <f t="shared" si="4"/>
        <v>-2.5047435320796154</v>
      </c>
      <c r="AJ6">
        <f t="shared" si="5"/>
        <v>-4.6112071228362872</v>
      </c>
      <c r="AK6">
        <f t="shared" si="24"/>
        <v>7.784903540017825</v>
      </c>
      <c r="AL6">
        <f t="shared" si="6"/>
        <v>0.66895288510192241</v>
      </c>
      <c r="AN6">
        <f t="shared" si="7"/>
        <v>76.585297631962092</v>
      </c>
      <c r="AO6">
        <f t="shared" si="7"/>
        <v>-3.829264881598105</v>
      </c>
      <c r="AP6">
        <f t="shared" si="7"/>
        <v>-9.4318718757676479</v>
      </c>
      <c r="AQ6">
        <f t="shared" si="7"/>
        <v>-65.282046710335962</v>
      </c>
      <c r="AR6">
        <f t="shared" si="7"/>
        <v>-1.9578858357396223</v>
      </c>
      <c r="AS6">
        <f t="shared" si="7"/>
        <v>-3.6044477192309419</v>
      </c>
      <c r="AT6">
        <f t="shared" si="7"/>
        <v>6.085234746946405</v>
      </c>
      <c r="AU6">
        <f t="shared" si="7"/>
        <v>0.52290119197584095</v>
      </c>
      <c r="AW6">
        <v>3</v>
      </c>
      <c r="AX6">
        <f>(R6*SUMPRODUCT(K7:$K$23, X7:$X$23)-$AZ$3*SUMPRODUCT(K6:$K$22, W7:$W$23))/Z6</f>
        <v>18.135365028092203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8"/>
        <v>8.5572000000000009E-2</v>
      </c>
      <c r="I7" s="5">
        <f t="shared" si="9"/>
        <v>1.085572</v>
      </c>
      <c r="J7">
        <f t="shared" si="10"/>
        <v>0.92117335377109955</v>
      </c>
      <c r="K7">
        <f t="shared" si="20"/>
        <v>0.72005466368517301</v>
      </c>
      <c r="L7" s="2">
        <v>4</v>
      </c>
      <c r="M7" s="6">
        <v>1.7195660000000001E-3</v>
      </c>
      <c r="O7">
        <f t="shared" si="21"/>
        <v>101.49800940988838</v>
      </c>
      <c r="P7">
        <f t="shared" si="22"/>
        <v>5.0749004704944198</v>
      </c>
      <c r="Q7" s="4">
        <f t="shared" si="23"/>
        <v>12.5</v>
      </c>
      <c r="R7">
        <f t="shared" si="0"/>
        <v>50000</v>
      </c>
      <c r="S7">
        <f t="shared" si="11"/>
        <v>22.74657215092849</v>
      </c>
      <c r="U7">
        <f t="shared" si="12"/>
        <v>1.7195660000000001E-3</v>
      </c>
      <c r="V7">
        <f t="shared" si="13"/>
        <v>0.01</v>
      </c>
      <c r="W7">
        <f t="shared" si="14"/>
        <v>0.96530327335692256</v>
      </c>
      <c r="X7">
        <f t="shared" si="15"/>
        <v>1.6599026885532699E-3</v>
      </c>
      <c r="Y7">
        <f t="shared" si="16"/>
        <v>9.6530327335692251E-3</v>
      </c>
      <c r="Z7">
        <f t="shared" si="17"/>
        <v>0.95399033793480004</v>
      </c>
      <c r="AB7">
        <f t="shared" si="18"/>
        <v>22.74657215092849</v>
      </c>
      <c r="AC7">
        <f t="shared" si="19"/>
        <v>26.672742706588256</v>
      </c>
      <c r="AE7">
        <f t="shared" si="1"/>
        <v>96.828120296648933</v>
      </c>
      <c r="AF7">
        <f t="shared" si="2"/>
        <v>-4.8414060148324474</v>
      </c>
      <c r="AG7">
        <f t="shared" si="2"/>
        <v>-11.924879224185</v>
      </c>
      <c r="AH7">
        <f t="shared" si="3"/>
        <v>-82.995134427663501</v>
      </c>
      <c r="AI7">
        <f t="shared" si="4"/>
        <v>-2.9332993700320174</v>
      </c>
      <c r="AJ7">
        <f t="shared" si="5"/>
        <v>-3.9261705556597661</v>
      </c>
      <c r="AK7">
        <f t="shared" si="24"/>
        <v>8.0313300502921496</v>
      </c>
      <c r="AL7">
        <f t="shared" si="6"/>
        <v>1.1718601246003661</v>
      </c>
      <c r="AN7">
        <f t="shared" si="7"/>
        <v>69.721539595471029</v>
      </c>
      <c r="AO7">
        <f t="shared" si="7"/>
        <v>-3.4860769797735518</v>
      </c>
      <c r="AP7">
        <f t="shared" si="7"/>
        <v>-8.5865648992568371</v>
      </c>
      <c r="AQ7">
        <f t="shared" si="7"/>
        <v>-59.761033607816969</v>
      </c>
      <c r="AR7">
        <f t="shared" si="7"/>
        <v>-2.112135891376334</v>
      </c>
      <c r="AS7">
        <f t="shared" si="7"/>
        <v>-2.8270574190262217</v>
      </c>
      <c r="AT7">
        <f t="shared" si="7"/>
        <v>5.7829966583077379</v>
      </c>
      <c r="AU7">
        <f t="shared" si="7"/>
        <v>0.84380334790518163</v>
      </c>
      <c r="AW7">
        <v>4</v>
      </c>
      <c r="AX7">
        <f>(R7*SUMPRODUCT(K8:$K$23, X8:$X$23)-$AZ$3*SUMPRODUCT(K7:$K$22, W8:$W$23))/Z7</f>
        <v>22.74657215092849</v>
      </c>
    </row>
    <row r="8" spans="1:52" x14ac:dyDescent="0.25">
      <c r="B8" s="4">
        <v>624.95697070000006</v>
      </c>
      <c r="C8" s="2"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8"/>
        <v>8.5572000000000009E-2</v>
      </c>
      <c r="I8" s="5">
        <f t="shared" si="9"/>
        <v>1.085572</v>
      </c>
      <c r="J8">
        <f t="shared" si="10"/>
        <v>0.92117335377109955</v>
      </c>
      <c r="K8">
        <f t="shared" si="20"/>
        <v>0.66329516944539202</v>
      </c>
      <c r="L8" s="2">
        <v>5</v>
      </c>
      <c r="M8" s="6">
        <v>1.7312919999999999E-3</v>
      </c>
      <c r="O8">
        <f t="shared" si="21"/>
        <v>101.49800940988838</v>
      </c>
      <c r="P8">
        <f t="shared" si="22"/>
        <v>5.0749004704944198</v>
      </c>
      <c r="Q8" s="4">
        <f t="shared" si="23"/>
        <v>12.5</v>
      </c>
      <c r="R8">
        <f t="shared" si="0"/>
        <v>50000</v>
      </c>
      <c r="S8">
        <f t="shared" si="11"/>
        <v>26.672742706588256</v>
      </c>
      <c r="U8">
        <f t="shared" si="12"/>
        <v>1.7312919999999999E-3</v>
      </c>
      <c r="V8">
        <f t="shared" si="13"/>
        <v>0.01</v>
      </c>
      <c r="W8">
        <f t="shared" si="14"/>
        <v>0.95399033793480004</v>
      </c>
      <c r="X8">
        <f t="shared" si="15"/>
        <v>1.6516358401438157E-3</v>
      </c>
      <c r="Y8">
        <f t="shared" si="16"/>
        <v>9.5399033793479998E-3</v>
      </c>
      <c r="Z8">
        <f t="shared" si="17"/>
        <v>0.94279879871530825</v>
      </c>
      <c r="AB8">
        <f t="shared" si="18"/>
        <v>26.672742706588256</v>
      </c>
      <c r="AC8">
        <f t="shared" si="19"/>
        <v>29.786258916197713</v>
      </c>
      <c r="AE8">
        <f t="shared" si="1"/>
        <v>95.692201343637819</v>
      </c>
      <c r="AF8">
        <f t="shared" si="2"/>
        <v>-4.7846100671818919</v>
      </c>
      <c r="AG8">
        <f t="shared" si="2"/>
        <v>-11.784984983941353</v>
      </c>
      <c r="AH8">
        <f t="shared" si="3"/>
        <v>-82.581792007190785</v>
      </c>
      <c r="AI8">
        <f t="shared" si="4"/>
        <v>-3.4591857146762095</v>
      </c>
      <c r="AJ8">
        <f t="shared" si="5"/>
        <v>-3.1135162096094575</v>
      </c>
      <c r="AK8">
        <f t="shared" si="24"/>
        <v>8.2306233788130942</v>
      </c>
      <c r="AL8">
        <f t="shared" si="6"/>
        <v>1.6579214545274272</v>
      </c>
      <c r="AN8">
        <f t="shared" si="7"/>
        <v>63.472174904830815</v>
      </c>
      <c r="AO8">
        <f t="shared" si="7"/>
        <v>-3.1736087452415416</v>
      </c>
      <c r="AP8">
        <f t="shared" si="7"/>
        <v>-7.8169236118347802</v>
      </c>
      <c r="AQ8">
        <f t="shared" si="7"/>
        <v>-54.776103722513731</v>
      </c>
      <c r="AR8">
        <f t="shared" si="7"/>
        <v>-2.2944611747592361</v>
      </c>
      <c r="AS8">
        <f t="shared" si="7"/>
        <v>-2.0651802618238797</v>
      </c>
      <c r="AT8">
        <f t="shared" si="7"/>
        <v>5.4593327286910363</v>
      </c>
      <c r="AU8">
        <f t="shared" si="7"/>
        <v>1.0996912921079207</v>
      </c>
      <c r="AW8">
        <v>5</v>
      </c>
      <c r="AX8">
        <f>(R8*SUMPRODUCT(K9:$K$23, X9:$X$23)-$AZ$3*SUMPRODUCT(K8:$K$22, W9:$W$23))/Z8</f>
        <v>26.672742706588256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8"/>
        <v>8.5572000000000009E-2</v>
      </c>
      <c r="I9" s="5">
        <f t="shared" si="9"/>
        <v>1.085572</v>
      </c>
      <c r="J9">
        <f t="shared" si="10"/>
        <v>0.92117335377109955</v>
      </c>
      <c r="K9">
        <f t="shared" si="20"/>
        <v>0.61100983577818146</v>
      </c>
      <c r="L9" s="2">
        <v>6</v>
      </c>
      <c r="M9" s="6">
        <v>1.749783E-3</v>
      </c>
      <c r="O9">
        <f t="shared" si="21"/>
        <v>101.49800940988838</v>
      </c>
      <c r="P9">
        <f t="shared" si="22"/>
        <v>5.0749004704944198</v>
      </c>
      <c r="Q9" s="4">
        <f t="shared" si="23"/>
        <v>12.5</v>
      </c>
      <c r="R9">
        <f t="shared" si="0"/>
        <v>50000</v>
      </c>
      <c r="S9">
        <f t="shared" si="11"/>
        <v>29.786258916197713</v>
      </c>
      <c r="U9">
        <f t="shared" si="12"/>
        <v>1.749783E-3</v>
      </c>
      <c r="V9">
        <f t="shared" si="13"/>
        <v>0.01</v>
      </c>
      <c r="W9">
        <f t="shared" si="14"/>
        <v>0.94279879871530825</v>
      </c>
      <c r="X9">
        <f t="shared" si="15"/>
        <v>1.6496933104124681E-3</v>
      </c>
      <c r="Y9">
        <f t="shared" si="16"/>
        <v>9.427987987153082E-3</v>
      </c>
      <c r="Z9">
        <f t="shared" si="17"/>
        <v>0.93172111741774277</v>
      </c>
      <c r="AB9">
        <f t="shared" si="18"/>
        <v>29.786258916197713</v>
      </c>
      <c r="AC9">
        <f t="shared" si="19"/>
        <v>32.100626855834996</v>
      </c>
      <c r="AE9">
        <f t="shared" si="1"/>
        <v>94.567838743057777</v>
      </c>
      <c r="AF9">
        <f t="shared" si="2"/>
        <v>-4.7283919371528897</v>
      </c>
      <c r="AG9">
        <f t="shared" si="2"/>
        <v>-11.646513967721784</v>
      </c>
      <c r="AH9">
        <f t="shared" si="3"/>
        <v>-82.484665520623409</v>
      </c>
      <c r="AI9">
        <f t="shared" si="4"/>
        <v>-4.2917326824403119</v>
      </c>
      <c r="AJ9">
        <f t="shared" si="5"/>
        <v>-2.3143679396372825</v>
      </c>
      <c r="AK9">
        <f t="shared" si="24"/>
        <v>8.373799400547183</v>
      </c>
      <c r="AL9">
        <f t="shared" si="6"/>
        <v>1.7676987784695886</v>
      </c>
      <c r="AN9">
        <f t="shared" si="7"/>
        <v>57.781879620293282</v>
      </c>
      <c r="AO9">
        <f t="shared" si="7"/>
        <v>-2.8890939810146645</v>
      </c>
      <c r="AP9">
        <f t="shared" si="7"/>
        <v>-7.116134586805984</v>
      </c>
      <c r="AQ9">
        <f t="shared" si="7"/>
        <v>-50.398941933974335</v>
      </c>
      <c r="AR9">
        <f t="shared" si="7"/>
        <v>-2.6222908815017094</v>
      </c>
      <c r="AS9">
        <f t="shared" si="7"/>
        <v>-1.4141015747280641</v>
      </c>
      <c r="AT9">
        <f t="shared" si="7"/>
        <v>5.1164737965677682</v>
      </c>
      <c r="AU9">
        <f t="shared" si="7"/>
        <v>1.0800813403379952</v>
      </c>
      <c r="AW9">
        <v>6</v>
      </c>
      <c r="AX9">
        <f>(R9*SUMPRODUCT(K10:$K$23, X10:$X$23)-$AZ$3*SUMPRODUCT(K9:$K$22, W10:$W$23))/Z9</f>
        <v>29.786258916197713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8"/>
        <v>8.5572000000000009E-2</v>
      </c>
      <c r="I10" s="5">
        <f t="shared" si="9"/>
        <v>1.085572</v>
      </c>
      <c r="J10">
        <f t="shared" si="10"/>
        <v>0.92117335377109955</v>
      </c>
      <c r="K10">
        <f t="shared" si="20"/>
        <v>0.5628459796109162</v>
      </c>
      <c r="L10" s="2">
        <v>7</v>
      </c>
      <c r="M10" s="6">
        <v>1.7714300000000001E-3</v>
      </c>
      <c r="O10">
        <f t="shared" si="21"/>
        <v>101.49800940988838</v>
      </c>
      <c r="P10">
        <f t="shared" si="22"/>
        <v>5.0749004704944198</v>
      </c>
      <c r="Q10" s="4">
        <f t="shared" si="23"/>
        <v>12.5</v>
      </c>
      <c r="R10">
        <f t="shared" si="0"/>
        <v>50000</v>
      </c>
      <c r="S10">
        <f t="shared" si="11"/>
        <v>32.100626855834996</v>
      </c>
      <c r="U10">
        <f t="shared" si="12"/>
        <v>1.7714300000000001E-3</v>
      </c>
      <c r="V10">
        <f t="shared" si="13"/>
        <v>0.01</v>
      </c>
      <c r="W10">
        <f t="shared" si="14"/>
        <v>0.93172111741774277</v>
      </c>
      <c r="X10">
        <f t="shared" si="15"/>
        <v>1.6504787390273121E-3</v>
      </c>
      <c r="Y10">
        <f t="shared" si="16"/>
        <v>9.3172111741774283E-3</v>
      </c>
      <c r="Z10">
        <f t="shared" si="17"/>
        <v>0.92075342750453804</v>
      </c>
      <c r="AB10">
        <f t="shared" si="18"/>
        <v>32.100626855834996</v>
      </c>
      <c r="AC10">
        <f t="shared" si="19"/>
        <v>33.72094931812768</v>
      </c>
      <c r="AE10">
        <f t="shared" si="1"/>
        <v>93.454640049042581</v>
      </c>
      <c r="AF10">
        <f t="shared" si="2"/>
        <v>-4.6727320024521299</v>
      </c>
      <c r="AG10">
        <f t="shared" si="2"/>
        <v>-11.509417843806725</v>
      </c>
      <c r="AH10">
        <f t="shared" si="3"/>
        <v>-82.523936951365613</v>
      </c>
      <c r="AI10">
        <f t="shared" si="4"/>
        <v>-5.2514467485818983</v>
      </c>
      <c r="AJ10">
        <f t="shared" si="5"/>
        <v>-1.620322462292684</v>
      </c>
      <c r="AK10">
        <f t="shared" si="24"/>
        <v>8.4617774431697814</v>
      </c>
      <c r="AL10">
        <f t="shared" si="6"/>
        <v>1.5900082322951992</v>
      </c>
      <c r="AN10">
        <f t="shared" si="7"/>
        <v>52.600568427588932</v>
      </c>
      <c r="AO10">
        <f t="shared" si="7"/>
        <v>-2.6300284213794471</v>
      </c>
      <c r="AP10">
        <f t="shared" si="7"/>
        <v>-6.4780295610487553</v>
      </c>
      <c r="AQ10">
        <f t="shared" si="7"/>
        <v>-46.448266134740862</v>
      </c>
      <c r="AR10">
        <f t="shared" si="7"/>
        <v>-2.9557556895801391</v>
      </c>
      <c r="AS10">
        <f t="shared" si="7"/>
        <v>-0.91199198357469757</v>
      </c>
      <c r="AT10">
        <f t="shared" si="7"/>
        <v>4.7626774142504491</v>
      </c>
      <c r="AU10">
        <f t="shared" si="7"/>
        <v>0.89492974109561263</v>
      </c>
      <c r="AW10">
        <v>7</v>
      </c>
      <c r="AX10">
        <f>(R10*SUMPRODUCT(K11:$K$23, X11:$X$23)-$AZ$3*SUMPRODUCT(K10:$K$22, W11:$W$23))/Z10</f>
        <v>32.100626855834996</v>
      </c>
    </row>
    <row r="11" spans="1:52" x14ac:dyDescent="0.25">
      <c r="A11" t="s">
        <v>33</v>
      </c>
      <c r="C11" s="7">
        <f>AU25</f>
        <v>-711.62061105905241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8"/>
        <v>8.5572000000000009E-2</v>
      </c>
      <c r="I11" s="5">
        <f t="shared" si="9"/>
        <v>1.085572</v>
      </c>
      <c r="J11">
        <f t="shared" si="10"/>
        <v>0.92117335377109955</v>
      </c>
      <c r="K11">
        <f t="shared" si="20"/>
        <v>0.51847871869476758</v>
      </c>
      <c r="L11" s="2">
        <v>8</v>
      </c>
      <c r="M11" s="6">
        <v>1.793078E-3</v>
      </c>
      <c r="O11">
        <f t="shared" si="21"/>
        <v>101.49800940988838</v>
      </c>
      <c r="P11">
        <f t="shared" si="22"/>
        <v>5.0749004704944198</v>
      </c>
      <c r="Q11" s="4">
        <f t="shared" si="23"/>
        <v>12.5</v>
      </c>
      <c r="R11">
        <f t="shared" si="0"/>
        <v>50000</v>
      </c>
      <c r="S11">
        <f t="shared" si="11"/>
        <v>33.72094931812768</v>
      </c>
      <c r="U11">
        <f t="shared" si="12"/>
        <v>1.793078E-3</v>
      </c>
      <c r="V11">
        <f t="shared" si="13"/>
        <v>0.01</v>
      </c>
      <c r="W11">
        <f t="shared" si="14"/>
        <v>0.92075342750453804</v>
      </c>
      <c r="X11">
        <f t="shared" si="15"/>
        <v>1.650982714282982E-3</v>
      </c>
      <c r="Y11">
        <f t="shared" si="16"/>
        <v>9.2075342750453804E-3</v>
      </c>
      <c r="Z11">
        <f t="shared" si="17"/>
        <v>0.90989491051520965</v>
      </c>
      <c r="AB11">
        <f t="shared" si="18"/>
        <v>33.72094931812768</v>
      </c>
      <c r="AC11">
        <f t="shared" si="19"/>
        <v>34.610136455550496</v>
      </c>
      <c r="AE11">
        <f t="shared" si="1"/>
        <v>92.352522189482301</v>
      </c>
      <c r="AF11">
        <f t="shared" si="2"/>
        <v>-4.6176261094741156</v>
      </c>
      <c r="AG11">
        <f t="shared" si="2"/>
        <v>-11.373686381440121</v>
      </c>
      <c r="AH11">
        <f t="shared" si="3"/>
        <v>-82.549135714149102</v>
      </c>
      <c r="AI11">
        <f t="shared" si="4"/>
        <v>-6.1879260155810414</v>
      </c>
      <c r="AJ11">
        <f t="shared" si="5"/>
        <v>-0.88918713742281597</v>
      </c>
      <c r="AK11">
        <f t="shared" si="24"/>
        <v>8.5019091778695106</v>
      </c>
      <c r="AL11">
        <f t="shared" si="6"/>
        <v>1.4247960248656533</v>
      </c>
      <c r="AN11">
        <f t="shared" si="7"/>
        <v>47.882817373032871</v>
      </c>
      <c r="AO11">
        <f t="shared" si="7"/>
        <v>-2.3941408686516441</v>
      </c>
      <c r="AP11">
        <f t="shared" si="7"/>
        <v>-5.8970143418852015</v>
      </c>
      <c r="AQ11">
        <f t="shared" si="7"/>
        <v>-42.799970114432504</v>
      </c>
      <c r="AR11">
        <f t="shared" si="7"/>
        <v>-3.2083079519364768</v>
      </c>
      <c r="AS11">
        <f t="shared" si="7"/>
        <v>-0.46102460769084985</v>
      </c>
      <c r="AT11">
        <f t="shared" si="7"/>
        <v>4.408058977001069</v>
      </c>
      <c r="AU11">
        <f t="shared" si="7"/>
        <v>0.73872641737374212</v>
      </c>
      <c r="AW11">
        <v>8</v>
      </c>
      <c r="AX11">
        <f>(R11*SUMPRODUCT(K12:$K$23, X12:$X$23)-$AZ$3*SUMPRODUCT(K11:$K$22, W12:$W$23))/Z11</f>
        <v>33.72094931812768</v>
      </c>
    </row>
    <row r="12" spans="1:52" x14ac:dyDescent="0.25">
      <c r="A12" t="s">
        <v>40</v>
      </c>
      <c r="C12"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8"/>
        <v>8.5572000000000009E-2</v>
      </c>
      <c r="I12" s="5">
        <f t="shared" si="9"/>
        <v>1.085572</v>
      </c>
      <c r="J12">
        <f t="shared" si="10"/>
        <v>0.92117335377109955</v>
      </c>
      <c r="K12">
        <f t="shared" si="20"/>
        <v>0.47760878015900154</v>
      </c>
      <c r="L12" s="2">
        <v>9</v>
      </c>
      <c r="M12" s="6">
        <v>1.8201370000000001E-3</v>
      </c>
      <c r="O12">
        <f t="shared" si="21"/>
        <v>101.49800940988838</v>
      </c>
      <c r="P12">
        <f t="shared" si="22"/>
        <v>5.0749004704944198</v>
      </c>
      <c r="Q12" s="4">
        <f t="shared" si="23"/>
        <v>12.5</v>
      </c>
      <c r="R12">
        <f t="shared" si="0"/>
        <v>50000</v>
      </c>
      <c r="S12">
        <f t="shared" si="11"/>
        <v>34.610136455550496</v>
      </c>
      <c r="U12">
        <f t="shared" si="12"/>
        <v>1.8201370000000001E-3</v>
      </c>
      <c r="V12">
        <f t="shared" si="13"/>
        <v>0.01</v>
      </c>
      <c r="W12">
        <f t="shared" si="14"/>
        <v>0.90989491051520965</v>
      </c>
      <c r="X12">
        <f t="shared" si="15"/>
        <v>1.6561333927404222E-3</v>
      </c>
      <c r="Y12">
        <f t="shared" si="16"/>
        <v>9.0989491051520974E-3</v>
      </c>
      <c r="Z12">
        <f t="shared" si="17"/>
        <v>0.89913982801731718</v>
      </c>
      <c r="AB12">
        <f t="shared" si="18"/>
        <v>34.610136455550496</v>
      </c>
      <c r="AC12">
        <f t="shared" si="19"/>
        <v>34.840158610766146</v>
      </c>
      <c r="AE12">
        <f t="shared" si="1"/>
        <v>91.260902724907083</v>
      </c>
      <c r="AF12">
        <f t="shared" si="2"/>
        <v>-4.5630451362453543</v>
      </c>
      <c r="AG12">
        <f t="shared" si="2"/>
        <v>-11.239247850216465</v>
      </c>
      <c r="AH12">
        <f t="shared" si="3"/>
        <v>-82.806669637021102</v>
      </c>
      <c r="AI12">
        <f t="shared" si="4"/>
        <v>-7.3480598985758405</v>
      </c>
      <c r="AJ12">
        <f t="shared" si="5"/>
        <v>-0.23002215521565006</v>
      </c>
      <c r="AK12">
        <f t="shared" si="24"/>
        <v>8.4915595830948565</v>
      </c>
      <c r="AL12">
        <f t="shared" si="6"/>
        <v>0.9134775293033659</v>
      </c>
      <c r="AN12">
        <f t="shared" si="7"/>
        <v>43.587008426652176</v>
      </c>
      <c r="AO12">
        <f t="shared" si="7"/>
        <v>-2.1793504213326087</v>
      </c>
      <c r="AP12">
        <f t="shared" si="7"/>
        <v>-5.3679634556465663</v>
      </c>
      <c r="AQ12">
        <f t="shared" si="7"/>
        <v>-39.549192474367082</v>
      </c>
      <c r="AR12">
        <f t="shared" si="7"/>
        <v>-3.5094979246940836</v>
      </c>
      <c r="AS12">
        <f t="shared" si="7"/>
        <v>-0.10986060096209115</v>
      </c>
      <c r="AT12">
        <f t="shared" si="7"/>
        <v>4.0556434141294142</v>
      </c>
      <c r="AU12">
        <f t="shared" si="7"/>
        <v>0.43628488847323915</v>
      </c>
      <c r="AW12">
        <v>9</v>
      </c>
      <c r="AX12">
        <f>(R12*SUMPRODUCT(K13:$K$23, X13:$X$23)-$AZ$3*SUMPRODUCT(K12:$K$22, W13:$W$23))/Z12</f>
        <v>34.610136455550496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8"/>
        <v>8.5572000000000009E-2</v>
      </c>
      <c r="I13" s="5">
        <f t="shared" si="9"/>
        <v>1.085572</v>
      </c>
      <c r="J13">
        <f t="shared" si="10"/>
        <v>0.92117335377109955</v>
      </c>
      <c r="K13">
        <f t="shared" si="20"/>
        <v>0.43996048180959124</v>
      </c>
      <c r="L13" s="2">
        <v>10</v>
      </c>
      <c r="M13" s="6">
        <v>1.84855E-3</v>
      </c>
      <c r="O13">
        <f t="shared" si="21"/>
        <v>101.49800940988838</v>
      </c>
      <c r="P13">
        <f t="shared" si="22"/>
        <v>5.0749004704944198</v>
      </c>
      <c r="Q13" s="4">
        <f t="shared" si="23"/>
        <v>12.5</v>
      </c>
      <c r="R13">
        <f t="shared" si="0"/>
        <v>50000</v>
      </c>
      <c r="S13">
        <f t="shared" si="11"/>
        <v>34.840158610766146</v>
      </c>
      <c r="U13">
        <f t="shared" si="12"/>
        <v>1.84855E-3</v>
      </c>
      <c r="V13">
        <f t="shared" si="13"/>
        <v>0.01</v>
      </c>
      <c r="W13">
        <f t="shared" si="14"/>
        <v>0.89913982801731718</v>
      </c>
      <c r="X13">
        <f t="shared" si="15"/>
        <v>1.6621049290814116E-3</v>
      </c>
      <c r="Y13">
        <f t="shared" si="16"/>
        <v>8.9913982801731723E-3</v>
      </c>
      <c r="Z13">
        <f t="shared" si="17"/>
        <v>0.88848632480806267</v>
      </c>
      <c r="AB13">
        <f t="shared" si="18"/>
        <v>34.840158610766146</v>
      </c>
      <c r="AC13">
        <f t="shared" si="19"/>
        <v>34.413535856281726</v>
      </c>
      <c r="AE13">
        <f t="shared" si="1"/>
        <v>90.179593355925888</v>
      </c>
      <c r="AF13">
        <f t="shared" si="2"/>
        <v>-4.5089796677962948</v>
      </c>
      <c r="AG13">
        <f t="shared" si="2"/>
        <v>-11.106079060100784</v>
      </c>
      <c r="AH13">
        <f t="shared" si="3"/>
        <v>-83.105246454070581</v>
      </c>
      <c r="AI13">
        <f t="shared" si="4"/>
        <v>-8.5407118260417718</v>
      </c>
      <c r="AJ13">
        <f t="shared" si="5"/>
        <v>0.42662275448441989</v>
      </c>
      <c r="AK13">
        <f t="shared" si="24"/>
        <v>8.4357540609227026</v>
      </c>
      <c r="AL13">
        <f t="shared" si="6"/>
        <v>0.32166498936535071</v>
      </c>
      <c r="AN13">
        <f t="shared" si="7"/>
        <v>39.675457342266164</v>
      </c>
      <c r="AO13">
        <f t="shared" si="7"/>
        <v>-1.9837728671133086</v>
      </c>
      <c r="AP13">
        <f t="shared" si="7"/>
        <v>-4.8862358942973536</v>
      </c>
      <c r="AQ13">
        <f t="shared" si="7"/>
        <v>-36.563024270837715</v>
      </c>
      <c r="AR13">
        <f t="shared" si="7"/>
        <v>-3.7575756899822119</v>
      </c>
      <c r="AS13">
        <f t="shared" si="7"/>
        <v>0.18769715261390033</v>
      </c>
      <c r="AT13">
        <f t="shared" si="7"/>
        <v>3.711398421070768</v>
      </c>
      <c r="AU13">
        <f t="shared" si="7"/>
        <v>0.14151988370245674</v>
      </c>
      <c r="AW13">
        <v>10</v>
      </c>
      <c r="AX13">
        <f>(R13*SUMPRODUCT(K14:$K$23, X14:$X$23)-$AZ$3*SUMPRODUCT(K13:$K$22, W14:$W$23))/Z13</f>
        <v>34.840158610766146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0.40527987255529002</v>
      </c>
      <c r="L14" s="2">
        <v>11</v>
      </c>
      <c r="M14" s="6">
        <v>1.8814719999999999E-3</v>
      </c>
      <c r="O14">
        <f t="shared" si="21"/>
        <v>101.49800940988838</v>
      </c>
      <c r="P14">
        <f t="shared" si="22"/>
        <v>5.0749004704944198</v>
      </c>
      <c r="Q14" s="4">
        <f t="shared" si="23"/>
        <v>12.5</v>
      </c>
      <c r="R14">
        <f t="shared" si="0"/>
        <v>50000</v>
      </c>
      <c r="S14">
        <f t="shared" si="11"/>
        <v>34.413535856281726</v>
      </c>
      <c r="U14">
        <f t="shared" si="12"/>
        <v>1.8814719999999999E-3</v>
      </c>
      <c r="V14">
        <f t="shared" si="13"/>
        <v>0.01</v>
      </c>
      <c r="W14">
        <f t="shared" si="14"/>
        <v>0.88848632480806267</v>
      </c>
      <c r="X14">
        <f t="shared" si="15"/>
        <v>1.6716621425092752E-3</v>
      </c>
      <c r="Y14">
        <f t="shared" si="16"/>
        <v>8.884863248080627E-3</v>
      </c>
      <c r="Z14">
        <f t="shared" si="17"/>
        <v>0.87792979941747284</v>
      </c>
      <c r="AB14">
        <f t="shared" si="18"/>
        <v>34.413535856281726</v>
      </c>
      <c r="AC14">
        <f t="shared" si="19"/>
        <v>33.189475444170959</v>
      </c>
      <c r="AE14">
        <f t="shared" si="1"/>
        <v>89.108127042496079</v>
      </c>
      <c r="AF14">
        <f t="shared" si="2"/>
        <v>-4.4554063521248048</v>
      </c>
      <c r="AG14">
        <f t="shared" si="2"/>
        <v>-10.974122492718411</v>
      </c>
      <c r="AH14">
        <f t="shared" si="3"/>
        <v>-83.583107125463755</v>
      </c>
      <c r="AI14">
        <f t="shared" si="4"/>
        <v>-9.9045089278108946</v>
      </c>
      <c r="AJ14">
        <f t="shared" si="5"/>
        <v>1.2240604121107665</v>
      </c>
      <c r="AK14">
        <f t="shared" si="24"/>
        <v>8.3346379582657111</v>
      </c>
      <c r="AL14">
        <f t="shared" si="6"/>
        <v>-0.34581055743441702</v>
      </c>
      <c r="AN14">
        <f t="shared" si="7"/>
        <v>36.113730371423401</v>
      </c>
      <c r="AO14">
        <f t="shared" si="7"/>
        <v>-1.8056865185711706</v>
      </c>
      <c r="AP14">
        <f t="shared" si="7"/>
        <v>-4.4475909652550598</v>
      </c>
      <c r="AQ14">
        <f t="shared" si="7"/>
        <v>-33.874551003583107</v>
      </c>
      <c r="AR14">
        <f t="shared" si="7"/>
        <v>-4.0140981159859317</v>
      </c>
      <c r="AS14">
        <f t="shared" si="7"/>
        <v>0.49608704782022722</v>
      </c>
      <c r="AT14">
        <f t="shared" si="7"/>
        <v>3.37786100952041</v>
      </c>
      <c r="AU14">
        <f t="shared" si="7"/>
        <v>-0.14015005864529434</v>
      </c>
      <c r="AW14">
        <v>11</v>
      </c>
      <c r="AX14">
        <f>(R14*SUMPRODUCT(K15:$K$23, X15:$X$23)-$AZ$3*SUMPRODUCT(K14:$K$22, W15:$W$23))/Z14</f>
        <v>34.413535856281726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0.37333301941768032</v>
      </c>
      <c r="L15" s="2">
        <v>12</v>
      </c>
      <c r="M15" s="6">
        <v>1.927022E-3</v>
      </c>
      <c r="O15">
        <f t="shared" si="21"/>
        <v>101.49800940988838</v>
      </c>
      <c r="P15">
        <f t="shared" si="22"/>
        <v>5.0749004704944198</v>
      </c>
      <c r="Q15" s="4">
        <f t="shared" si="23"/>
        <v>12.5</v>
      </c>
      <c r="R15">
        <f t="shared" si="0"/>
        <v>50000</v>
      </c>
      <c r="S15">
        <f t="shared" si="11"/>
        <v>33.189475444170959</v>
      </c>
      <c r="U15">
        <f t="shared" si="12"/>
        <v>1.927022E-3</v>
      </c>
      <c r="V15">
        <f t="shared" si="13"/>
        <v>0.01</v>
      </c>
      <c r="W15">
        <f t="shared" si="14"/>
        <v>0.87792979941747284</v>
      </c>
      <c r="X15">
        <f t="shared" si="15"/>
        <v>1.6917900379330574E-3</v>
      </c>
      <c r="Y15">
        <f t="shared" si="16"/>
        <v>8.7792979941747288E-3</v>
      </c>
      <c r="Z15">
        <f t="shared" si="17"/>
        <v>0.86745871138536501</v>
      </c>
      <c r="AB15">
        <f t="shared" si="18"/>
        <v>33.189475444170959</v>
      </c>
      <c r="AC15">
        <f t="shared" si="19"/>
        <v>31.163244501595855</v>
      </c>
      <c r="AE15">
        <f t="shared" si="1"/>
        <v>88.045332450881432</v>
      </c>
      <c r="AF15">
        <f t="shared" si="2"/>
        <v>-4.4022666225440723</v>
      </c>
      <c r="AG15">
        <f t="shared" si="2"/>
        <v>-10.843233892317063</v>
      </c>
      <c r="AH15">
        <f t="shared" si="3"/>
        <v>-84.589501896652877</v>
      </c>
      <c r="AI15">
        <f t="shared" si="4"/>
        <v>-11.78966996063258</v>
      </c>
      <c r="AJ15">
        <f t="shared" si="5"/>
        <v>2.0262309425751042</v>
      </c>
      <c r="AK15">
        <f t="shared" si="24"/>
        <v>8.1782778890755825</v>
      </c>
      <c r="AL15">
        <f t="shared" si="6"/>
        <v>-1.585161128981893</v>
      </c>
      <c r="AN15">
        <f t="shared" si="7"/>
        <v>32.870229809521035</v>
      </c>
      <c r="AO15">
        <f t="shared" si="7"/>
        <v>-1.6435114904760522</v>
      </c>
      <c r="AP15">
        <f t="shared" si="7"/>
        <v>-4.0481372492708552</v>
      </c>
      <c r="AQ15">
        <f t="shared" si="7"/>
        <v>-31.580054154115015</v>
      </c>
      <c r="AR15">
        <f t="shared" si="7"/>
        <v>-4.4014730843408856</v>
      </c>
      <c r="AS15">
        <f t="shared" si="7"/>
        <v>0.75645891582909608</v>
      </c>
      <c r="AT15">
        <f t="shared" si="7"/>
        <v>3.0532211779654399</v>
      </c>
      <c r="AU15">
        <f t="shared" si="7"/>
        <v>-0.59179299054634915</v>
      </c>
      <c r="AW15">
        <v>12</v>
      </c>
      <c r="AX15">
        <f>(R15*SUMPRODUCT(K16:$K$23, X16:$X$23)-$AZ$3*SUMPRODUCT(K15:$K$22, W16:$W$23))/Z15</f>
        <v>33.189475444170959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0.34390442957047562</v>
      </c>
      <c r="L16" s="2">
        <v>13</v>
      </c>
      <c r="M16" s="6">
        <v>1.979789E-3</v>
      </c>
      <c r="O16">
        <f t="shared" si="21"/>
        <v>101.49800940988838</v>
      </c>
      <c r="P16">
        <f t="shared" si="22"/>
        <v>5.0749004704944198</v>
      </c>
      <c r="Q16" s="4">
        <f t="shared" si="23"/>
        <v>12.5</v>
      </c>
      <c r="R16">
        <f t="shared" si="0"/>
        <v>50000</v>
      </c>
      <c r="S16">
        <f t="shared" si="11"/>
        <v>31.163244501595855</v>
      </c>
      <c r="U16">
        <f t="shared" si="12"/>
        <v>1.979789E-3</v>
      </c>
      <c r="V16">
        <f t="shared" si="13"/>
        <v>0.01</v>
      </c>
      <c r="W16">
        <f t="shared" si="14"/>
        <v>0.86745871138536501</v>
      </c>
      <c r="X16">
        <f t="shared" si="15"/>
        <v>1.7173852147549205E-3</v>
      </c>
      <c r="Y16">
        <f t="shared" si="16"/>
        <v>8.6745871138536497E-3</v>
      </c>
      <c r="Z16">
        <f t="shared" si="17"/>
        <v>0.85706673905675645</v>
      </c>
      <c r="AB16">
        <f t="shared" si="18"/>
        <v>31.163244501595855</v>
      </c>
      <c r="AC16">
        <f t="shared" si="19"/>
        <v>28.445036555314349</v>
      </c>
      <c r="AE16">
        <f t="shared" si="1"/>
        <v>86.990567945685015</v>
      </c>
      <c r="AF16">
        <f t="shared" si="2"/>
        <v>-4.3495283972842511</v>
      </c>
      <c r="AG16">
        <f t="shared" si="2"/>
        <v>-10.713334238209455</v>
      </c>
      <c r="AH16">
        <f t="shared" si="3"/>
        <v>-85.869260737746032</v>
      </c>
      <c r="AI16">
        <f t="shared" si="4"/>
        <v>-13.941555427554718</v>
      </c>
      <c r="AJ16">
        <f t="shared" si="5"/>
        <v>2.7182079462815061</v>
      </c>
      <c r="AK16">
        <f t="shared" si="24"/>
        <v>7.9662998834997643</v>
      </c>
      <c r="AL16">
        <f t="shared" si="6"/>
        <v>-3.2570475977734477</v>
      </c>
      <c r="AN16">
        <f t="shared" si="7"/>
        <v>29.916441647372508</v>
      </c>
      <c r="AO16">
        <f t="shared" si="7"/>
        <v>-1.4958220823686255</v>
      </c>
      <c r="AP16">
        <f t="shared" si="7"/>
        <v>-3.6843630999892687</v>
      </c>
      <c r="AQ16">
        <f t="shared" si="7"/>
        <v>-29.530819131652986</v>
      </c>
      <c r="AR16">
        <f t="shared" si="7"/>
        <v>-4.7945626666383738</v>
      </c>
      <c r="AS16">
        <f t="shared" si="7"/>
        <v>0.93480375321987541</v>
      </c>
      <c r="AT16">
        <f t="shared" si="7"/>
        <v>2.7396458172223328</v>
      </c>
      <c r="AU16">
        <f t="shared" si="7"/>
        <v>-1.1201130961961654</v>
      </c>
      <c r="AW16">
        <v>13</v>
      </c>
      <c r="AX16">
        <f>(R16*SUMPRODUCT(K17:$K$23, X17:$X$23)-$AZ$3*SUMPRODUCT(K16:$K$22, W17:$W$23))/Z16</f>
        <v>31.163244501595855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0.31679559676417191</v>
      </c>
      <c r="L17" s="2">
        <v>14</v>
      </c>
      <c r="M17" s="6">
        <v>2.0334569999999998E-3</v>
      </c>
      <c r="O17">
        <f t="shared" si="21"/>
        <v>101.49800940988838</v>
      </c>
      <c r="P17">
        <f t="shared" si="22"/>
        <v>5.0749004704944198</v>
      </c>
      <c r="Q17" s="4">
        <f t="shared" si="23"/>
        <v>12.5</v>
      </c>
      <c r="R17">
        <f t="shared" si="0"/>
        <v>50000</v>
      </c>
      <c r="S17">
        <f t="shared" si="11"/>
        <v>28.445036555314349</v>
      </c>
      <c r="U17">
        <f t="shared" si="12"/>
        <v>2.0334569999999998E-3</v>
      </c>
      <c r="V17">
        <f t="shared" si="13"/>
        <v>0.01</v>
      </c>
      <c r="W17">
        <f t="shared" si="14"/>
        <v>0.85706673905675645</v>
      </c>
      <c r="X17">
        <f t="shared" si="15"/>
        <v>1.7428083600021346E-3</v>
      </c>
      <c r="Y17">
        <f t="shared" si="16"/>
        <v>8.570667390567565E-3</v>
      </c>
      <c r="Z17">
        <f t="shared" si="17"/>
        <v>0.84675326330618672</v>
      </c>
      <c r="AB17">
        <f t="shared" si="18"/>
        <v>28.445036555314349</v>
      </c>
      <c r="AC17">
        <f t="shared" si="19"/>
        <v>25.106773296295479</v>
      </c>
      <c r="AE17">
        <f t="shared" si="1"/>
        <v>85.94377068690504</v>
      </c>
      <c r="AF17">
        <f t="shared" si="2"/>
        <v>-4.2971885343452527</v>
      </c>
      <c r="AG17">
        <f t="shared" si="2"/>
        <v>-10.584415791327334</v>
      </c>
      <c r="AH17">
        <f t="shared" si="3"/>
        <v>-87.140418000106735</v>
      </c>
      <c r="AI17">
        <f t="shared" si="4"/>
        <v>-16.078251638874278</v>
      </c>
      <c r="AJ17">
        <f t="shared" si="5"/>
        <v>3.3382632590188699</v>
      </c>
      <c r="AK17">
        <f t="shared" si="24"/>
        <v>7.7064133095511904</v>
      </c>
      <c r="AL17">
        <f t="shared" si="6"/>
        <v>-5.0335750703042175</v>
      </c>
      <c r="AN17">
        <f t="shared" si="7"/>
        <v>27.226608122921228</v>
      </c>
      <c r="AO17">
        <f t="shared" si="7"/>
        <v>-1.3613304061460616</v>
      </c>
      <c r="AP17">
        <f t="shared" si="7"/>
        <v>-3.3530963170136676</v>
      </c>
      <c r="AQ17">
        <f t="shared" si="7"/>
        <v>-27.605700722623201</v>
      </c>
      <c r="AR17">
        <f t="shared" si="7"/>
        <v>-5.0935193228617015</v>
      </c>
      <c r="AS17">
        <f t="shared" si="7"/>
        <v>1.0575471012967923</v>
      </c>
      <c r="AT17">
        <f t="shared" si="7"/>
        <v>2.4413578033106265</v>
      </c>
      <c r="AU17">
        <f t="shared" si="7"/>
        <v>-1.5946144182542832</v>
      </c>
      <c r="AW17">
        <v>14</v>
      </c>
      <c r="AX17">
        <f>(R17*SUMPRODUCT(K18:$K$23, X18:$X$23)-$AZ$3*SUMPRODUCT(K17:$K$22, W18:$W$23))/Z17</f>
        <v>28.445036555314349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0.29182366233116913</v>
      </c>
      <c r="L18" s="2">
        <v>15</v>
      </c>
      <c r="M18" s="6">
        <v>2.08983E-3</v>
      </c>
      <c r="O18">
        <f t="shared" si="21"/>
        <v>101.49800940988838</v>
      </c>
      <c r="P18">
        <f t="shared" si="22"/>
        <v>5.0749004704944198</v>
      </c>
      <c r="Q18" s="4">
        <f t="shared" si="23"/>
        <v>12.5</v>
      </c>
      <c r="R18">
        <f t="shared" si="0"/>
        <v>50000</v>
      </c>
      <c r="S18">
        <f t="shared" si="11"/>
        <v>25.106773296295479</v>
      </c>
      <c r="U18">
        <f t="shared" si="12"/>
        <v>2.08983E-3</v>
      </c>
      <c r="V18">
        <f t="shared" si="13"/>
        <v>0.01</v>
      </c>
      <c r="W18">
        <f t="shared" si="14"/>
        <v>0.84675326330618672</v>
      </c>
      <c r="X18">
        <f t="shared" si="15"/>
        <v>1.7695703722551681E-3</v>
      </c>
      <c r="Y18">
        <f t="shared" si="16"/>
        <v>8.4675326330618667E-3</v>
      </c>
      <c r="Z18">
        <f t="shared" si="17"/>
        <v>0.83651616030086973</v>
      </c>
      <c r="AB18">
        <f t="shared" si="18"/>
        <v>25.106773296295479</v>
      </c>
      <c r="AC18">
        <f t="shared" si="19"/>
        <v>21.123795030885194</v>
      </c>
      <c r="AE18">
        <f t="shared" si="1"/>
        <v>84.904725109741378</v>
      </c>
      <c r="AF18">
        <f t="shared" si="2"/>
        <v>-4.2452362554870691</v>
      </c>
      <c r="AG18">
        <f t="shared" si="2"/>
        <v>-10.456452003760871</v>
      </c>
      <c r="AH18">
        <f t="shared" si="3"/>
        <v>-88.478518612758407</v>
      </c>
      <c r="AI18">
        <f t="shared" si="4"/>
        <v>-18.275481762264974</v>
      </c>
      <c r="AJ18">
        <f t="shared" si="5"/>
        <v>3.982978265410285</v>
      </c>
      <c r="AK18">
        <f t="shared" si="24"/>
        <v>7.4036383505384853</v>
      </c>
      <c r="AL18">
        <f t="shared" si="6"/>
        <v>-6.8888651463162036</v>
      </c>
      <c r="AN18">
        <f t="shared" si="7"/>
        <v>24.777207830745905</v>
      </c>
      <c r="AO18">
        <f t="shared" si="7"/>
        <v>-1.2388603915372953</v>
      </c>
      <c r="AP18">
        <f t="shared" si="7"/>
        <v>-3.0514401187275895</v>
      </c>
      <c r="AQ18">
        <f t="shared" si="7"/>
        <v>-25.820125339211671</v>
      </c>
      <c r="AR18">
        <f t="shared" si="7"/>
        <v>-5.3332180187306539</v>
      </c>
      <c r="AS18">
        <f t="shared" si="7"/>
        <v>1.1623273043974767</v>
      </c>
      <c r="AT18">
        <f t="shared" si="7"/>
        <v>2.1605568580296368</v>
      </c>
      <c r="AU18">
        <f t="shared" si="7"/>
        <v>-2.0103338563035398</v>
      </c>
      <c r="AW18">
        <v>15</v>
      </c>
      <c r="AX18">
        <f>(R18*SUMPRODUCT(K19:$K$23, X19:$X$23)-$AZ$3*SUMPRODUCT(K18:$K$22, W19:$W$23))/Z18</f>
        <v>25.106773296295479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0.26882018173936795</v>
      </c>
      <c r="L19" s="2">
        <v>16</v>
      </c>
      <c r="M19" s="6">
        <v>2.1556750000000001E-3</v>
      </c>
      <c r="O19">
        <f t="shared" si="21"/>
        <v>101.49800940988838</v>
      </c>
      <c r="P19">
        <f t="shared" si="22"/>
        <v>5.0749004704944198</v>
      </c>
      <c r="Q19" s="4">
        <f t="shared" si="23"/>
        <v>12.5</v>
      </c>
      <c r="R19">
        <f t="shared" si="0"/>
        <v>50000</v>
      </c>
      <c r="S19">
        <f t="shared" si="11"/>
        <v>21.123795030885194</v>
      </c>
      <c r="U19">
        <f t="shared" si="12"/>
        <v>2.1556750000000001E-3</v>
      </c>
      <c r="V19">
        <f t="shared" si="13"/>
        <v>0.01</v>
      </c>
      <c r="W19">
        <f t="shared" si="14"/>
        <v>0.83651616030086973</v>
      </c>
      <c r="X19">
        <f t="shared" si="15"/>
        <v>1.8032569738565775E-3</v>
      </c>
      <c r="Y19">
        <f t="shared" si="16"/>
        <v>8.365161603008698E-3</v>
      </c>
      <c r="Z19">
        <f t="shared" si="17"/>
        <v>0.82634774172400449</v>
      </c>
      <c r="AB19">
        <f t="shared" si="18"/>
        <v>21.123795030885194</v>
      </c>
      <c r="AC19">
        <f t="shared" si="19"/>
        <v>16.617229324265502</v>
      </c>
      <c r="AE19">
        <f t="shared" si="1"/>
        <v>83.872650865343019</v>
      </c>
      <c r="AF19">
        <f t="shared" si="2"/>
        <v>-4.1936325432671513</v>
      </c>
      <c r="AG19">
        <f t="shared" si="2"/>
        <v>-10.329346771550057</v>
      </c>
      <c r="AH19">
        <f t="shared" si="3"/>
        <v>-90.162848692828874</v>
      </c>
      <c r="AI19">
        <f t="shared" si="4"/>
        <v>-20.813177142303061</v>
      </c>
      <c r="AJ19">
        <f t="shared" si="5"/>
        <v>4.5065657066196927</v>
      </c>
      <c r="AK19">
        <f t="shared" si="24"/>
        <v>7.0561969347072742</v>
      </c>
      <c r="AL19">
        <f t="shared" si="6"/>
        <v>-9.2504145009760954</v>
      </c>
      <c r="AN19">
        <f t="shared" si="7"/>
        <v>22.546661248584066</v>
      </c>
      <c r="AO19">
        <f t="shared" si="7"/>
        <v>-1.1273330624292035</v>
      </c>
      <c r="AP19">
        <f t="shared" si="7"/>
        <v>-2.7767368763770399</v>
      </c>
      <c r="AQ19">
        <f t="shared" si="7"/>
        <v>-24.23759337174539</v>
      </c>
      <c r="AR19">
        <f t="shared" si="7"/>
        <v>-5.595002061967568</v>
      </c>
      <c r="AS19">
        <f t="shared" si="7"/>
        <v>1.211455812273909</v>
      </c>
      <c r="AT19">
        <f t="shared" si="7"/>
        <v>1.8968481423767805</v>
      </c>
      <c r="AU19">
        <f t="shared" si="7"/>
        <v>-2.4866981073168786</v>
      </c>
      <c r="AW19">
        <v>16</v>
      </c>
      <c r="AX19">
        <f>(R19*SUMPRODUCT(K20:$K$23, X20:$X$23)-$AZ$3*SUMPRODUCT(K19:$K$22, W20:$W$23))/Z19</f>
        <v>21.123795030885194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0.24762998837421007</v>
      </c>
      <c r="L20" s="2">
        <v>17</v>
      </c>
      <c r="M20" s="6">
        <v>2.2206180000000002E-3</v>
      </c>
      <c r="O20">
        <f t="shared" si="21"/>
        <v>101.49800940988838</v>
      </c>
      <c r="P20">
        <f t="shared" si="22"/>
        <v>5.0749004704944198</v>
      </c>
      <c r="Q20" s="4">
        <f t="shared" si="23"/>
        <v>12.5</v>
      </c>
      <c r="R20">
        <f t="shared" si="0"/>
        <v>50000</v>
      </c>
      <c r="S20">
        <f t="shared" si="11"/>
        <v>16.617229324265502</v>
      </c>
      <c r="U20">
        <f t="shared" si="12"/>
        <v>2.2206180000000002E-3</v>
      </c>
      <c r="V20">
        <f t="shared" si="13"/>
        <v>0.01</v>
      </c>
      <c r="W20">
        <f t="shared" si="14"/>
        <v>0.82634774172400449</v>
      </c>
      <c r="X20">
        <f t="shared" si="15"/>
        <v>1.8350026695316756E-3</v>
      </c>
      <c r="Y20">
        <f t="shared" si="16"/>
        <v>8.2634774172400446E-3</v>
      </c>
      <c r="Z20">
        <f t="shared" si="17"/>
        <v>0.81624926163723277</v>
      </c>
      <c r="AB20">
        <f t="shared" si="18"/>
        <v>16.617229324265502</v>
      </c>
      <c r="AC20">
        <f t="shared" si="19"/>
        <v>11.572389288313641</v>
      </c>
      <c r="AE20">
        <f t="shared" si="1"/>
        <v>82.847675238470302</v>
      </c>
      <c r="AF20">
        <f t="shared" si="2"/>
        <v>-4.1423837619235151</v>
      </c>
      <c r="AG20">
        <f t="shared" si="2"/>
        <v>-10.203115770465409</v>
      </c>
      <c r="AH20">
        <f t="shared" si="3"/>
        <v>-91.750133476583784</v>
      </c>
      <c r="AI20">
        <f t="shared" si="4"/>
        <v>-23.24795777050241</v>
      </c>
      <c r="AJ20">
        <f t="shared" si="5"/>
        <v>5.0448400359518608</v>
      </c>
      <c r="AK20">
        <f t="shared" si="24"/>
        <v>6.672576456056861</v>
      </c>
      <c r="AL20">
        <f t="shared" si="6"/>
        <v>-11.530541278493688</v>
      </c>
      <c r="AN20">
        <f t="shared" si="7"/>
        <v>20.515568856132735</v>
      </c>
      <c r="AO20">
        <f t="shared" si="7"/>
        <v>-1.0257784428066365</v>
      </c>
      <c r="AP20">
        <f t="shared" si="7"/>
        <v>-2.5265974396210686</v>
      </c>
      <c r="AQ20">
        <f t="shared" si="7"/>
        <v>-22.720084486138663</v>
      </c>
      <c r="AR20">
        <f t="shared" si="7"/>
        <v>-5.7568915124336382</v>
      </c>
      <c r="AS20">
        <f t="shared" si="7"/>
        <v>1.2492536794525089</v>
      </c>
      <c r="AT20">
        <f t="shared" si="7"/>
        <v>1.6523300302393884</v>
      </c>
      <c r="AU20">
        <f t="shared" si="7"/>
        <v>-2.8553078027417413</v>
      </c>
      <c r="AW20">
        <v>17</v>
      </c>
      <c r="AX20">
        <f>(R20*SUMPRODUCT(K21:$K$23, X21:$X$23)-$AZ$3*SUMPRODUCT(K20:$K$22, W21:$W$23))/Z20</f>
        <v>16.617229324265502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0.22811014688496947</v>
      </c>
      <c r="L21" s="2">
        <v>18</v>
      </c>
      <c r="M21" s="6">
        <v>2.2950319999999998E-3</v>
      </c>
      <c r="O21">
        <f t="shared" si="21"/>
        <v>101.49800940988838</v>
      </c>
      <c r="P21">
        <f t="shared" si="22"/>
        <v>5.0749004704944198</v>
      </c>
      <c r="Q21" s="4">
        <f t="shared" si="23"/>
        <v>12.5</v>
      </c>
      <c r="R21">
        <f t="shared" si="0"/>
        <v>50000</v>
      </c>
      <c r="S21">
        <f t="shared" si="11"/>
        <v>11.572389288313641</v>
      </c>
      <c r="U21">
        <f t="shared" si="12"/>
        <v>2.2950319999999998E-3</v>
      </c>
      <c r="V21">
        <f t="shared" si="13"/>
        <v>0.01</v>
      </c>
      <c r="W21">
        <f t="shared" si="14"/>
        <v>0.81624926163723277</v>
      </c>
      <c r="X21">
        <f t="shared" si="15"/>
        <v>1.8733181754338215E-3</v>
      </c>
      <c r="Y21">
        <f t="shared" si="16"/>
        <v>8.1624926163723285E-3</v>
      </c>
      <c r="Z21">
        <f t="shared" si="17"/>
        <v>0.80621345084542662</v>
      </c>
      <c r="AB21">
        <f t="shared" si="18"/>
        <v>11.572389288313641</v>
      </c>
      <c r="AC21">
        <f t="shared" si="19"/>
        <v>6.025299055511268</v>
      </c>
      <c r="AE21">
        <f t="shared" si="1"/>
        <v>81.829060420287689</v>
      </c>
      <c r="AF21">
        <f t="shared" si="2"/>
        <v>-4.0914530210143853</v>
      </c>
      <c r="AG21">
        <f t="shared" si="2"/>
        <v>-10.077668135567833</v>
      </c>
      <c r="AH21">
        <f t="shared" si="3"/>
        <v>-93.665908771691079</v>
      </c>
      <c r="AI21">
        <f t="shared" si="4"/>
        <v>-26.005969507985611</v>
      </c>
      <c r="AJ21">
        <f t="shared" si="5"/>
        <v>5.5470902328023728</v>
      </c>
      <c r="AK21">
        <f t="shared" si="24"/>
        <v>6.2516997681310871</v>
      </c>
      <c r="AL21">
        <f t="shared" si="6"/>
        <v>-14.207179507052153</v>
      </c>
      <c r="AN21">
        <f t="shared" si="7"/>
        <v>18.666038991930865</v>
      </c>
      <c r="AO21">
        <f t="shared" si="7"/>
        <v>-0.93330194959654356</v>
      </c>
      <c r="AP21">
        <f t="shared" si="7"/>
        <v>-2.2988183586623547</v>
      </c>
      <c r="AQ21">
        <f t="shared" si="7"/>
        <v>-21.366144208024604</v>
      </c>
      <c r="AR21">
        <f t="shared" si="7"/>
        <v>-5.9322255243526349</v>
      </c>
      <c r="AS21">
        <f t="shared" si="7"/>
        <v>1.2653475677887287</v>
      </c>
      <c r="AT21">
        <f t="shared" si="7"/>
        <v>1.4260761523891119</v>
      </c>
      <c r="AU21">
        <f t="shared" si="7"/>
        <v>-3.240801804174795</v>
      </c>
      <c r="AW21">
        <v>18</v>
      </c>
      <c r="AX21">
        <f>(R21*SUMPRODUCT(K22:$K$23, X22:$X$23)-$AZ$3*SUMPRODUCT(K21:$K$22, W22:$W$23))/Z21</f>
        <v>11.572389288313641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0.21012898903524546</v>
      </c>
      <c r="L22" s="2">
        <v>19</v>
      </c>
      <c r="M22" s="6">
        <v>2.375308E-3</v>
      </c>
      <c r="O22">
        <f t="shared" si="21"/>
        <v>101.49800940988838</v>
      </c>
      <c r="P22">
        <f t="shared" si="22"/>
        <v>5.0749004704944198</v>
      </c>
      <c r="Q22" s="4">
        <f t="shared" si="23"/>
        <v>12.5</v>
      </c>
      <c r="R22">
        <f t="shared" si="0"/>
        <v>50000</v>
      </c>
      <c r="S22">
        <f t="shared" si="11"/>
        <v>6.025299055511268</v>
      </c>
      <c r="U22">
        <f t="shared" si="12"/>
        <v>2.375308E-3</v>
      </c>
      <c r="V22">
        <f t="shared" si="13"/>
        <v>0.01</v>
      </c>
      <c r="W22">
        <f t="shared" si="14"/>
        <v>0.80621345084542662</v>
      </c>
      <c r="X22">
        <f t="shared" si="15"/>
        <v>1.9150052595007486E-3</v>
      </c>
      <c r="Y22">
        <f t="shared" si="16"/>
        <v>8.0621345084542669E-3</v>
      </c>
      <c r="Z22">
        <f t="shared" si="17"/>
        <v>0.79623631107747161</v>
      </c>
      <c r="AB22">
        <f t="shared" si="18"/>
        <v>6.025299055511268</v>
      </c>
      <c r="AC22">
        <f t="shared" si="19"/>
        <v>6.1013388271475817</v>
      </c>
      <c r="AE22">
        <f t="shared" si="1"/>
        <v>80.816400594236029</v>
      </c>
      <c r="AF22">
        <f t="shared" si="2"/>
        <v>-4.040820029711802</v>
      </c>
      <c r="AG22">
        <f t="shared" si="2"/>
        <v>-9.9529538884683948</v>
      </c>
      <c r="AH22">
        <f t="shared" si="3"/>
        <v>-95.75026297503743</v>
      </c>
      <c r="AI22">
        <f t="shared" si="4"/>
        <v>-28.927636298981596</v>
      </c>
      <c r="AJ22">
        <f t="shared" si="5"/>
        <v>-7.6039771636313702E-2</v>
      </c>
      <c r="AK22">
        <f t="shared" si="24"/>
        <v>5.7960615734024854</v>
      </c>
      <c r="AL22">
        <f t="shared" si="6"/>
        <v>-23.207614497215424</v>
      </c>
      <c r="AN22">
        <f t="shared" si="7"/>
        <v>16.981868554334227</v>
      </c>
      <c r="AO22">
        <f t="shared" si="7"/>
        <v>-0.84909342771671148</v>
      </c>
      <c r="AP22">
        <f t="shared" si="7"/>
        <v>-2.0914041384982789</v>
      </c>
      <c r="AQ22">
        <f t="shared" si="7"/>
        <v>-20.119905958803511</v>
      </c>
      <c r="AR22">
        <f t="shared" si="7"/>
        <v>-6.0785349706842728</v>
      </c>
      <c r="AS22">
        <f t="shared" si="7"/>
        <v>-1.5978160340409532E-2</v>
      </c>
      <c r="AT22">
        <f t="shared" si="7"/>
        <v>1.2179205588050983</v>
      </c>
      <c r="AU22">
        <f t="shared" si="7"/>
        <v>-4.8765925722195833</v>
      </c>
      <c r="AW22">
        <v>19</v>
      </c>
      <c r="AX22">
        <f>(R22*SUMPRODUCT(K23:$K$23, X23:$X$23)-$AZ$3*SUMPRODUCT(K22:$K$22, W23:$W$23))/Z22</f>
        <v>6.025299055511268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0.19356522555412767</v>
      </c>
      <c r="L23" s="2">
        <v>20</v>
      </c>
      <c r="M23" s="6">
        <v>2.4628010000000001E-3</v>
      </c>
      <c r="O23">
        <f t="shared" si="21"/>
        <v>101.49800940988838</v>
      </c>
      <c r="P23">
        <f t="shared" si="22"/>
        <v>5.0749004704944198</v>
      </c>
      <c r="Q23" s="4">
        <f t="shared" si="23"/>
        <v>12.5</v>
      </c>
      <c r="R23">
        <f t="shared" si="0"/>
        <v>50000</v>
      </c>
      <c r="S23">
        <f t="shared" si="11"/>
        <v>6.1013388271475817</v>
      </c>
      <c r="U23">
        <f t="shared" si="12"/>
        <v>2.4628010000000001E-3</v>
      </c>
      <c r="V23">
        <f t="shared" si="13"/>
        <v>0.01</v>
      </c>
      <c r="W23">
        <f t="shared" si="14"/>
        <v>0.79623631107747161</v>
      </c>
      <c r="X23">
        <f t="shared" si="15"/>
        <v>1.9609715831579084E-3</v>
      </c>
      <c r="Y23">
        <f t="shared" si="16"/>
        <v>7.9623631107747159E-3</v>
      </c>
      <c r="Z23">
        <f t="shared" si="17"/>
        <v>0.78631297638353903</v>
      </c>
      <c r="AB23">
        <f t="shared" si="18"/>
        <v>6.1013388271475817</v>
      </c>
      <c r="AC23">
        <f t="shared" si="19"/>
        <v>0</v>
      </c>
      <c r="AE23">
        <f t="shared" si="1"/>
        <v>79.80920187609378</v>
      </c>
      <c r="AF23">
        <f t="shared" si="2"/>
        <v>-3.9904600938046899</v>
      </c>
      <c r="AG23">
        <f t="shared" si="2"/>
        <v>-9.8289122047942374</v>
      </c>
      <c r="AH23">
        <f t="shared" si="3"/>
        <v>-98.048579157895418</v>
      </c>
      <c r="AI23">
        <f t="shared" si="4"/>
        <v>-32.058749580400558</v>
      </c>
      <c r="AJ23">
        <f t="shared" si="5"/>
        <v>6.1013388271475817</v>
      </c>
      <c r="AK23">
        <f t="shared" si="24"/>
        <v>5.7344056426605681</v>
      </c>
      <c r="AL23">
        <f t="shared" si="6"/>
        <v>-20.223005110592407</v>
      </c>
      <c r="AN23">
        <f t="shared" si="7"/>
        <v>15.448286162441002</v>
      </c>
      <c r="AO23">
        <f t="shared" si="7"/>
        <v>-0.77241430812205025</v>
      </c>
      <c r="AP23">
        <f t="shared" si="7"/>
        <v>-1.9025356078727149</v>
      </c>
      <c r="AQ23">
        <f t="shared" si="7"/>
        <v>-18.978795339959767</v>
      </c>
      <c r="AR23">
        <f t="shared" si="7"/>
        <v>-6.2054590935135296</v>
      </c>
      <c r="AS23">
        <f t="shared" si="7"/>
        <v>1.1810070262589785</v>
      </c>
      <c r="AT23">
        <f t="shared" si="7"/>
        <v>1.1099815216404554</v>
      </c>
      <c r="AU23">
        <f t="shared" si="7"/>
        <v>-3.9144705456140958</v>
      </c>
      <c r="AW23">
        <v>20</v>
      </c>
      <c r="AX23">
        <f>(R23*SUMPRODUCT(K$23:$K24, X$23:$X24)-$AZ$3*SUMPRODUCT(K$22:$K23, W$23:$W24))/Z23</f>
        <v>6.1013388271475817</v>
      </c>
    </row>
    <row r="25" spans="5:50" x14ac:dyDescent="0.25">
      <c r="AN25" s="8">
        <f t="shared" ref="AN25:AU25" si="25">SUM(AN3:AN23)</f>
        <v>881.99134854396891</v>
      </c>
      <c r="AO25" s="8">
        <f t="shared" si="25"/>
        <v>-120.22307448461476</v>
      </c>
      <c r="AP25" s="8">
        <f t="shared" si="25"/>
        <v>-721.07872516492557</v>
      </c>
      <c r="AQ25" s="8">
        <f t="shared" si="25"/>
        <v>-800.79823655396797</v>
      </c>
      <c r="AR25" s="8">
        <f t="shared" si="25"/>
        <v>-760.10868765953944</v>
      </c>
      <c r="AS25" s="8">
        <f t="shared" si="25"/>
        <v>-18.76479027950738</v>
      </c>
      <c r="AT25" s="8">
        <f t="shared" si="25"/>
        <v>67.2528668799945</v>
      </c>
      <c r="AU25" s="9">
        <f t="shared" si="25"/>
        <v>-711.62061105905241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C66DB-A7AD-479B-9528-32CD72302E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182.31996729040995</v>
      </c>
      <c r="K3">
        <v>1</v>
      </c>
      <c r="L3" s="2">
        <v>0</v>
      </c>
      <c r="O3">
        <f>$C$3</f>
        <v>182.31996729040995</v>
      </c>
      <c r="P3">
        <f>O3*B5</f>
        <v>145.85597383232798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182.31996729040995</v>
      </c>
      <c r="AF3">
        <f t="shared" ref="AF3:AG23" si="3">-$Z3*P3</f>
        <v>-145.85597383232798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-588.49297724191808</v>
      </c>
      <c r="AJ3">
        <f t="shared" ref="AJ3:AJ23" si="6">AB3-AC3</f>
        <v>0</v>
      </c>
      <c r="AL3">
        <f t="shared" ref="AL3:AL23" si="7">SUM(AI3:AK3)</f>
        <v>-588.49297724191808</v>
      </c>
      <c r="AN3">
        <f t="shared" ref="AN3:AU23" si="8">AE3*$K3</f>
        <v>182.31996729040995</v>
      </c>
      <c r="AO3">
        <f t="shared" si="8"/>
        <v>-145.85597383232798</v>
      </c>
      <c r="AP3">
        <f t="shared" si="8"/>
        <v>-624.95697070000006</v>
      </c>
      <c r="AQ3">
        <f t="shared" si="8"/>
        <v>0</v>
      </c>
      <c r="AR3">
        <f t="shared" si="8"/>
        <v>-588.49297724191808</v>
      </c>
      <c r="AS3">
        <f t="shared" si="8"/>
        <v>0</v>
      </c>
      <c r="AT3">
        <f t="shared" si="8"/>
        <v>0</v>
      </c>
      <c r="AU3">
        <f t="shared" si="8"/>
        <v>-588.49297724191808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120.94199989721187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1.84855E-3</v>
      </c>
      <c r="R4">
        <f t="shared" si="0"/>
        <v>50000</v>
      </c>
      <c r="S4">
        <f t="shared" ref="S4:S23" si="12">AX4</f>
        <v>36.229516985006015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1"/>
        <v>35.800249741533321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-92.427499999999995</v>
      </c>
      <c r="AI4">
        <f t="shared" si="5"/>
        <v>-92.427499999999995</v>
      </c>
      <c r="AJ4">
        <f t="shared" si="6"/>
        <v>-35.800249741533321</v>
      </c>
      <c r="AK4">
        <f t="shared" ref="AK4:AK23" si="20">H4*SUM(AB4:AB4, AE4:AF4)</f>
        <v>0</v>
      </c>
      <c r="AL4">
        <f t="shared" si="7"/>
        <v>-128.22774974153333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-85.141750155678295</v>
      </c>
      <c r="AR4">
        <f t="shared" si="8"/>
        <v>-85.141750155678295</v>
      </c>
      <c r="AS4">
        <f t="shared" si="8"/>
        <v>-32.978236120251189</v>
      </c>
      <c r="AT4">
        <f t="shared" si="8"/>
        <v>0</v>
      </c>
      <c r="AU4">
        <f t="shared" si="8"/>
        <v>-118.11998627592951</v>
      </c>
      <c r="AW4">
        <v>1</v>
      </c>
      <c r="AX4">
        <f>(R4*SUMPRODUCT(K5:$K$23, X5:$X$23)-$AZ$3*SUMPRODUCT(K4:$K$22, W5:$W$23))/Z4</f>
        <v>36.229516985006015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1.8814719999999999E-3</v>
      </c>
      <c r="O5">
        <f t="shared" ref="O5:O23" si="22">$C$3</f>
        <v>182.31996729040995</v>
      </c>
      <c r="P5">
        <f t="shared" ref="P5:P23" si="23">O5*$C$5</f>
        <v>9.1159983645204985</v>
      </c>
      <c r="Q5" s="4">
        <f t="shared" ref="Q5:Q23" si="24">$C$8</f>
        <v>12.5</v>
      </c>
      <c r="R5">
        <f t="shared" si="0"/>
        <v>50000</v>
      </c>
      <c r="S5">
        <f t="shared" si="12"/>
        <v>68.626319611843215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35.800249741533321</v>
      </c>
      <c r="AC5">
        <f t="shared" si="1"/>
        <v>67.007476628456629</v>
      </c>
      <c r="AE5">
        <f t="shared" si="2"/>
        <v>178.01917713513521</v>
      </c>
      <c r="AF5">
        <f t="shared" si="3"/>
        <v>-8.9009588567567626</v>
      </c>
      <c r="AG5">
        <f t="shared" si="3"/>
        <v>-12.205134452688322</v>
      </c>
      <c r="AH5">
        <f t="shared" si="4"/>
        <v>-92.958964246720001</v>
      </c>
      <c r="AI5">
        <f t="shared" si="5"/>
        <v>63.954119578970108</v>
      </c>
      <c r="AJ5">
        <f t="shared" si="6"/>
        <v>-31.207226886923308</v>
      </c>
      <c r="AK5">
        <f t="shared" si="20"/>
        <v>17.535283145399891</v>
      </c>
      <c r="AL5">
        <f t="shared" si="7"/>
        <v>50.282175837446687</v>
      </c>
      <c r="AN5">
        <f t="shared" si="8"/>
        <v>151.06001484668354</v>
      </c>
      <c r="AO5">
        <f t="shared" si="8"/>
        <v>-7.5530007423341798</v>
      </c>
      <c r="AP5">
        <f t="shared" si="8"/>
        <v>-10.356793134872763</v>
      </c>
      <c r="AQ5">
        <f t="shared" si="8"/>
        <v>-78.88129102283294</v>
      </c>
      <c r="AR5">
        <f t="shared" si="8"/>
        <v>54.268929946643652</v>
      </c>
      <c r="AS5">
        <f t="shared" si="8"/>
        <v>-26.481215297854749</v>
      </c>
      <c r="AT5">
        <f t="shared" si="8"/>
        <v>14.879745962841575</v>
      </c>
      <c r="AU5">
        <f t="shared" si="8"/>
        <v>42.667460611630474</v>
      </c>
      <c r="AW5">
        <v>2</v>
      </c>
      <c r="AX5">
        <f>(R5*SUMPRODUCT(K6:$K$23, X6:$X$23)-$AZ$3*SUMPRODUCT(K5:$K$22, W6:$W$23))/Z5</f>
        <v>68.626319611843215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1.927022E-3</v>
      </c>
      <c r="O6">
        <f t="shared" si="22"/>
        <v>182.31996729040995</v>
      </c>
      <c r="P6">
        <f t="shared" si="23"/>
        <v>9.1159983645204985</v>
      </c>
      <c r="Q6" s="4">
        <f t="shared" si="24"/>
        <v>12.5</v>
      </c>
      <c r="R6">
        <f t="shared" si="0"/>
        <v>50000</v>
      </c>
      <c r="S6">
        <f t="shared" si="12"/>
        <v>97.096094184434463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67.007476628456629</v>
      </c>
      <c r="AC6">
        <f t="shared" si="1"/>
        <v>93.674921427414915</v>
      </c>
      <c r="AE6">
        <f t="shared" si="2"/>
        <v>175.89593849302256</v>
      </c>
      <c r="AF6">
        <f t="shared" si="3"/>
        <v>-8.7947969246511288</v>
      </c>
      <c r="AG6">
        <f t="shared" si="3"/>
        <v>-12.059563545558149</v>
      </c>
      <c r="AH6">
        <f t="shared" si="4"/>
        <v>-94.078250413153413</v>
      </c>
      <c r="AI6">
        <f t="shared" si="5"/>
        <v>60.963327609659856</v>
      </c>
      <c r="AJ6">
        <f t="shared" si="6"/>
        <v>-26.667444798958286</v>
      </c>
      <c r="AK6">
        <f t="shared" si="20"/>
        <v>20.033142676338972</v>
      </c>
      <c r="AL6">
        <f t="shared" si="7"/>
        <v>54.329025487040539</v>
      </c>
      <c r="AN6">
        <f t="shared" si="8"/>
        <v>137.49278603932936</v>
      </c>
      <c r="AO6">
        <f t="shared" si="8"/>
        <v>-6.8746393019664689</v>
      </c>
      <c r="AP6">
        <f t="shared" si="8"/>
        <v>-9.4266132834152749</v>
      </c>
      <c r="AQ6">
        <f t="shared" si="8"/>
        <v>-73.538257141299823</v>
      </c>
      <c r="AR6">
        <f t="shared" si="8"/>
        <v>47.653276312647783</v>
      </c>
      <c r="AS6">
        <f t="shared" si="8"/>
        <v>-20.8451730800154</v>
      </c>
      <c r="AT6">
        <f t="shared" si="8"/>
        <v>15.65933030228833</v>
      </c>
      <c r="AU6">
        <f t="shared" si="8"/>
        <v>42.467433534920708</v>
      </c>
      <c r="AW6">
        <v>3</v>
      </c>
      <c r="AX6">
        <f>(R6*SUMPRODUCT(K7:$K$23, X7:$X$23)-$AZ$3*SUMPRODUCT(K6:$K$22, W7:$W$23))/Z6</f>
        <v>97.096094184434463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1.979789E-3</v>
      </c>
      <c r="O7">
        <f t="shared" si="22"/>
        <v>182.31996729040995</v>
      </c>
      <c r="P7">
        <f t="shared" si="23"/>
        <v>9.1159983645204985</v>
      </c>
      <c r="Q7" s="4">
        <f t="shared" si="24"/>
        <v>12.5</v>
      </c>
      <c r="R7">
        <f t="shared" si="0"/>
        <v>50000</v>
      </c>
      <c r="S7">
        <f t="shared" si="12"/>
        <v>121.81446659974185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93.674921427414915</v>
      </c>
      <c r="AC7">
        <f t="shared" si="1"/>
        <v>116.11445117362564</v>
      </c>
      <c r="AE7">
        <f t="shared" si="2"/>
        <v>173.78874226391918</v>
      </c>
      <c r="AF7">
        <f t="shared" si="3"/>
        <v>-8.6894371131959609</v>
      </c>
      <c r="AG7">
        <f t="shared" si="3"/>
        <v>-11.915092518850273</v>
      </c>
      <c r="AH7">
        <f t="shared" si="4"/>
        <v>-95.501565009188099</v>
      </c>
      <c r="AI7">
        <f t="shared" si="5"/>
        <v>57.682647622684826</v>
      </c>
      <c r="AJ7">
        <f t="shared" si="6"/>
        <v>-22.439529746210724</v>
      </c>
      <c r="AK7">
        <f t="shared" si="20"/>
        <v>22.143828116744441</v>
      </c>
      <c r="AL7">
        <f t="shared" si="7"/>
        <v>57.386945993218546</v>
      </c>
      <c r="AN7">
        <f t="shared" si="8"/>
        <v>125.13739436311553</v>
      </c>
      <c r="AO7">
        <f t="shared" si="8"/>
        <v>-6.2568697181557784</v>
      </c>
      <c r="AP7">
        <f t="shared" si="8"/>
        <v>-8.5795179364384548</v>
      </c>
      <c r="AQ7">
        <f t="shared" si="8"/>
        <v>-68.766347274098621</v>
      </c>
      <c r="AR7">
        <f t="shared" si="8"/>
        <v>41.534659434422665</v>
      </c>
      <c r="AS7">
        <f t="shared" si="8"/>
        <v>-16.157688044661199</v>
      </c>
      <c r="AT7">
        <f t="shared" si="8"/>
        <v>15.944766707304696</v>
      </c>
      <c r="AU7">
        <f t="shared" si="8"/>
        <v>41.321738097066167</v>
      </c>
      <c r="AW7">
        <v>4</v>
      </c>
      <c r="AX7">
        <f>(R7*SUMPRODUCT(K8:$K$23, X8:$X$23)-$AZ$3*SUMPRODUCT(K7:$K$22, W8:$W$23))/Z7</f>
        <v>121.81446659974185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2.0334569999999998E-3</v>
      </c>
      <c r="O8">
        <f t="shared" si="22"/>
        <v>182.31996729040995</v>
      </c>
      <c r="P8">
        <f t="shared" si="23"/>
        <v>9.1159983645204985</v>
      </c>
      <c r="Q8" s="4">
        <f t="shared" si="24"/>
        <v>12.5</v>
      </c>
      <c r="R8">
        <f t="shared" si="0"/>
        <v>50000</v>
      </c>
      <c r="S8">
        <f t="shared" si="12"/>
        <v>143.18319622731917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116.11445117362564</v>
      </c>
      <c r="AC8">
        <f t="shared" si="1"/>
        <v>134.84091670529085</v>
      </c>
      <c r="AE8">
        <f t="shared" si="2"/>
        <v>171.69746290680223</v>
      </c>
      <c r="AF8">
        <f t="shared" si="3"/>
        <v>-8.5848731453401133</v>
      </c>
      <c r="AG8">
        <f t="shared" si="3"/>
        <v>-11.771712765373666</v>
      </c>
      <c r="AH8">
        <f t="shared" si="4"/>
        <v>-96.915313152414868</v>
      </c>
      <c r="AI8">
        <f t="shared" si="5"/>
        <v>54.425563843673572</v>
      </c>
      <c r="AJ8">
        <f t="shared" si="6"/>
        <v>-18.726465531665212</v>
      </c>
      <c r="AK8">
        <f t="shared" si="20"/>
        <v>23.894016346897331</v>
      </c>
      <c r="AL8">
        <f t="shared" si="7"/>
        <v>59.593114658905691</v>
      </c>
      <c r="AN8">
        <f t="shared" si="8"/>
        <v>113.8860977521113</v>
      </c>
      <c r="AO8">
        <f t="shared" si="8"/>
        <v>-5.6943048876055657</v>
      </c>
      <c r="AP8">
        <f t="shared" si="8"/>
        <v>-7.8081202133710095</v>
      </c>
      <c r="AQ8">
        <f t="shared" si="8"/>
        <v>-64.283459059284255</v>
      </c>
      <c r="AR8">
        <f t="shared" si="8"/>
        <v>36.100213591850462</v>
      </c>
      <c r="AS8">
        <f t="shared" si="8"/>
        <v>-12.421174127939171</v>
      </c>
      <c r="AT8">
        <f t="shared" si="8"/>
        <v>15.848785621546233</v>
      </c>
      <c r="AU8">
        <f t="shared" si="8"/>
        <v>39.527825085457522</v>
      </c>
      <c r="AW8">
        <v>5</v>
      </c>
      <c r="AX8">
        <f>(R8*SUMPRODUCT(K9:$K$23, X9:$X$23)-$AZ$3*SUMPRODUCT(K8:$K$22, W9:$W$23))/Z8</f>
        <v>143.18319622731917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2.08983E-3</v>
      </c>
      <c r="O9">
        <f t="shared" si="22"/>
        <v>182.31996729040995</v>
      </c>
      <c r="P9">
        <f t="shared" si="23"/>
        <v>9.1159983645204985</v>
      </c>
      <c r="Q9" s="4">
        <f t="shared" si="24"/>
        <v>12.5</v>
      </c>
      <c r="R9">
        <f t="shared" si="0"/>
        <v>50000</v>
      </c>
      <c r="S9">
        <f t="shared" si="12"/>
        <v>161.51074372175862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134.84091670529085</v>
      </c>
      <c r="AC9">
        <f t="shared" si="1"/>
        <v>150.2617757277917</v>
      </c>
      <c r="AE9">
        <f t="shared" si="2"/>
        <v>169.6216697688277</v>
      </c>
      <c r="AF9">
        <f t="shared" si="3"/>
        <v>-8.481083488441385</v>
      </c>
      <c r="AG9">
        <f t="shared" si="3"/>
        <v>-11.629394759231468</v>
      </c>
      <c r="AH9">
        <f t="shared" si="4"/>
        <v>-98.403513953843387</v>
      </c>
      <c r="AI9">
        <f t="shared" si="5"/>
        <v>51.107677567311455</v>
      </c>
      <c r="AJ9">
        <f t="shared" si="6"/>
        <v>-15.420859022500849</v>
      </c>
      <c r="AK9">
        <f t="shared" si="20"/>
        <v>25.327729173490368</v>
      </c>
      <c r="AL9">
        <f t="shared" si="7"/>
        <v>61.014547718300975</v>
      </c>
      <c r="AN9">
        <f t="shared" si="8"/>
        <v>103.64050858987234</v>
      </c>
      <c r="AO9">
        <f t="shared" si="8"/>
        <v>-5.182025429493617</v>
      </c>
      <c r="AP9">
        <f t="shared" si="8"/>
        <v>-7.1056745820376639</v>
      </c>
      <c r="AQ9">
        <f t="shared" si="8"/>
        <v>-60.125514900933837</v>
      </c>
      <c r="AR9">
        <f t="shared" si="8"/>
        <v>31.227293677407221</v>
      </c>
      <c r="AS9">
        <f t="shared" si="8"/>
        <v>-9.422296538896731</v>
      </c>
      <c r="AT9">
        <f t="shared" si="8"/>
        <v>15.475491642928606</v>
      </c>
      <c r="AU9">
        <f t="shared" si="8"/>
        <v>37.280488781439097</v>
      </c>
      <c r="AW9">
        <v>6</v>
      </c>
      <c r="AX9">
        <f>(R9*SUMPRODUCT(K10:$K$23, X10:$X$23)-$AZ$3*SUMPRODUCT(K9:$K$22, W10:$W$23))/Z9</f>
        <v>161.51074372175862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2.1556750000000001E-3</v>
      </c>
      <c r="O10">
        <f t="shared" si="22"/>
        <v>182.31996729040995</v>
      </c>
      <c r="P10">
        <f t="shared" si="23"/>
        <v>9.1159983645204985</v>
      </c>
      <c r="Q10" s="4">
        <f t="shared" si="24"/>
        <v>12.5</v>
      </c>
      <c r="R10">
        <f t="shared" si="0"/>
        <v>50000</v>
      </c>
      <c r="S10">
        <f t="shared" si="12"/>
        <v>176.89208758956082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150.2617757277917</v>
      </c>
      <c r="AC10">
        <f t="shared" si="1"/>
        <v>162.57135158922478</v>
      </c>
      <c r="AE10">
        <f t="shared" si="2"/>
        <v>167.55980387816049</v>
      </c>
      <c r="AF10">
        <f t="shared" si="3"/>
        <v>-8.3779901939080261</v>
      </c>
      <c r="AG10">
        <f t="shared" si="3"/>
        <v>-11.488031616091547</v>
      </c>
      <c r="AH10">
        <f t="shared" si="4"/>
        <v>-100.27678219042518</v>
      </c>
      <c r="AI10">
        <f t="shared" si="5"/>
        <v>47.416999877735734</v>
      </c>
      <c r="AJ10">
        <f t="shared" si="6"/>
        <v>-12.309575861433075</v>
      </c>
      <c r="AK10">
        <f t="shared" si="20"/>
        <v>26.479706833167445</v>
      </c>
      <c r="AL10">
        <f t="shared" si="7"/>
        <v>61.5871308494701</v>
      </c>
      <c r="AN10">
        <f t="shared" si="8"/>
        <v>94.310361957216244</v>
      </c>
      <c r="AO10">
        <f t="shared" si="8"/>
        <v>-4.7155180978608131</v>
      </c>
      <c r="AP10">
        <f t="shared" si="8"/>
        <v>-6.4659924087602239</v>
      </c>
      <c r="AQ10">
        <f t="shared" si="8"/>
        <v>-56.440383704200336</v>
      </c>
      <c r="AR10">
        <f t="shared" si="8"/>
        <v>26.688467746394863</v>
      </c>
      <c r="AS10">
        <f t="shared" si="8"/>
        <v>-6.9283952843231864</v>
      </c>
      <c r="AT10">
        <f t="shared" si="8"/>
        <v>14.903996532324001</v>
      </c>
      <c r="AU10">
        <f t="shared" si="8"/>
        <v>34.664068994395677</v>
      </c>
      <c r="AW10">
        <v>7</v>
      </c>
      <c r="AX10">
        <f>(R10*SUMPRODUCT(K11:$K$23, X11:$X$23)-$AZ$3*SUMPRODUCT(K10:$K$22, W11:$W$23))/Z10</f>
        <v>176.89208758956082</v>
      </c>
    </row>
    <row r="11" spans="1:52" x14ac:dyDescent="0.25">
      <c r="A11" t="s">
        <v>33</v>
      </c>
      <c r="C11" s="7">
        <f>AU25</f>
        <v>-392.96374079230952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2.2206180000000002E-3</v>
      </c>
      <c r="O11">
        <f t="shared" si="22"/>
        <v>182.31996729040995</v>
      </c>
      <c r="P11">
        <f t="shared" si="23"/>
        <v>9.1159983645204985</v>
      </c>
      <c r="Q11" s="4">
        <f t="shared" si="24"/>
        <v>12.5</v>
      </c>
      <c r="R11">
        <f t="shared" si="0"/>
        <v>50000</v>
      </c>
      <c r="S11">
        <f t="shared" si="12"/>
        <v>189.71508278584793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162.57135158922478</v>
      </c>
      <c r="AC11">
        <f t="shared" si="1"/>
        <v>172.22548865048429</v>
      </c>
      <c r="AE11">
        <f t="shared" si="2"/>
        <v>165.51211952281056</v>
      </c>
      <c r="AF11">
        <f t="shared" si="3"/>
        <v>-8.275605976140529</v>
      </c>
      <c r="AG11">
        <f t="shared" si="3"/>
        <v>-11.347640770139369</v>
      </c>
      <c r="AH11">
        <f t="shared" si="4"/>
        <v>-102.04211916504792</v>
      </c>
      <c r="AI11">
        <f t="shared" si="5"/>
        <v>43.84675361148274</v>
      </c>
      <c r="AJ11">
        <f t="shared" si="6"/>
        <v>-9.6541370612595188</v>
      </c>
      <c r="AK11">
        <f t="shared" si="20"/>
        <v>27.366598635408796</v>
      </c>
      <c r="AL11">
        <f t="shared" si="7"/>
        <v>61.559215185632013</v>
      </c>
      <c r="AN11">
        <f t="shared" si="8"/>
        <v>85.814511658642047</v>
      </c>
      <c r="AO11">
        <f t="shared" si="8"/>
        <v>-4.2907255829321027</v>
      </c>
      <c r="AP11">
        <f t="shared" si="8"/>
        <v>-5.8835102467103662</v>
      </c>
      <c r="AQ11">
        <f t="shared" si="8"/>
        <v>-52.906667197592832</v>
      </c>
      <c r="AR11">
        <f t="shared" si="8"/>
        <v>22.733608631406742</v>
      </c>
      <c r="AS11">
        <f t="shared" si="8"/>
        <v>-5.0054646136255041</v>
      </c>
      <c r="AT11">
        <f t="shared" si="8"/>
        <v>14.188998995520727</v>
      </c>
      <c r="AU11">
        <f t="shared" si="8"/>
        <v>31.917143013301967</v>
      </c>
      <c r="AW11">
        <v>8</v>
      </c>
      <c r="AX11">
        <f>(R11*SUMPRODUCT(K12:$K$23, X12:$X$23)-$AZ$3*SUMPRODUCT(K11:$K$22, W12:$W$23))/Z11</f>
        <v>189.71508278584793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2.2950319999999998E-3</v>
      </c>
      <c r="O12">
        <f t="shared" si="22"/>
        <v>182.31996729040995</v>
      </c>
      <c r="P12">
        <f t="shared" si="23"/>
        <v>9.1159983645204985</v>
      </c>
      <c r="Q12" s="4">
        <f t="shared" si="24"/>
        <v>12.5</v>
      </c>
      <c r="R12">
        <f t="shared" si="0"/>
        <v>50000</v>
      </c>
      <c r="S12">
        <f t="shared" si="12"/>
        <v>200.07448644486644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172.22548865048429</v>
      </c>
      <c r="AC12">
        <f t="shared" si="1"/>
        <v>179.3967268678656</v>
      </c>
      <c r="AE12">
        <f t="shared" si="2"/>
        <v>163.4771427168898</v>
      </c>
      <c r="AF12">
        <f t="shared" si="3"/>
        <v>-8.1738571358444911</v>
      </c>
      <c r="AG12">
        <f t="shared" si="3"/>
        <v>-11.208121163746002</v>
      </c>
      <c r="AH12">
        <f t="shared" si="4"/>
        <v>-104.17279476789798</v>
      </c>
      <c r="AI12">
        <f t="shared" si="5"/>
        <v>39.922369649401332</v>
      </c>
      <c r="AJ12">
        <f t="shared" si="6"/>
        <v>-7.1712382173813012</v>
      </c>
      <c r="AK12">
        <f t="shared" si="20"/>
        <v>28.027292268540453</v>
      </c>
      <c r="AL12">
        <f t="shared" si="7"/>
        <v>60.778423700560481</v>
      </c>
      <c r="AN12">
        <f t="shared" si="8"/>
        <v>78.078118716892746</v>
      </c>
      <c r="AO12">
        <f t="shared" si="8"/>
        <v>-3.9039059358446377</v>
      </c>
      <c r="AP12">
        <f t="shared" si="8"/>
        <v>-5.3530970768910171</v>
      </c>
      <c r="AQ12">
        <f t="shared" si="8"/>
        <v>-49.753841434849775</v>
      </c>
      <c r="AR12">
        <f t="shared" si="8"/>
        <v>19.067274269307315</v>
      </c>
      <c r="AS12">
        <f t="shared" si="8"/>
        <v>-3.4250463372330961</v>
      </c>
      <c r="AT12">
        <f t="shared" si="8"/>
        <v>13.386080871537422</v>
      </c>
      <c r="AU12">
        <f t="shared" si="8"/>
        <v>29.02830880361164</v>
      </c>
      <c r="AW12">
        <v>9</v>
      </c>
      <c r="AX12">
        <f>(R12*SUMPRODUCT(K13:$K$23, X13:$X$23)-$AZ$3*SUMPRODUCT(K12:$K$22, W13:$W$23))/Z12</f>
        <v>200.07448644486644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2.375308E-3</v>
      </c>
      <c r="O13">
        <f t="shared" si="22"/>
        <v>182.31996729040995</v>
      </c>
      <c r="P13">
        <f t="shared" si="23"/>
        <v>9.1159983645204985</v>
      </c>
      <c r="Q13" s="4">
        <f t="shared" si="24"/>
        <v>12.5</v>
      </c>
      <c r="R13">
        <f t="shared" si="0"/>
        <v>50000</v>
      </c>
      <c r="S13">
        <f t="shared" si="12"/>
        <v>208.16142664794279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179.3967268678656</v>
      </c>
      <c r="AC13">
        <f t="shared" si="1"/>
        <v>184.33805432494916</v>
      </c>
      <c r="AE13">
        <f t="shared" si="2"/>
        <v>161.45406272480832</v>
      </c>
      <c r="AF13">
        <f t="shared" si="3"/>
        <v>-8.0727031362404169</v>
      </c>
      <c r="AG13">
        <f t="shared" si="3"/>
        <v>-11.069417212243327</v>
      </c>
      <c r="AH13">
        <f t="shared" si="4"/>
        <v>-106.49095946086075</v>
      </c>
      <c r="AI13">
        <f t="shared" si="5"/>
        <v>35.820982915463816</v>
      </c>
      <c r="AJ13">
        <f t="shared" si="6"/>
        <v>-4.9413274570835597</v>
      </c>
      <c r="AK13">
        <f t="shared" si="20"/>
        <v>28.476486414249926</v>
      </c>
      <c r="AL13">
        <f t="shared" si="7"/>
        <v>59.356141872630182</v>
      </c>
      <c r="AN13">
        <f t="shared" si="8"/>
        <v>71.033407226522641</v>
      </c>
      <c r="AO13">
        <f t="shared" si="8"/>
        <v>-3.5516703613261322</v>
      </c>
      <c r="AP13">
        <f t="shared" si="8"/>
        <v>-4.8701061300499564</v>
      </c>
      <c r="AQ13">
        <f t="shared" si="8"/>
        <v>-46.851813832765941</v>
      </c>
      <c r="AR13">
        <f t="shared" si="8"/>
        <v>15.759816902380598</v>
      </c>
      <c r="AS13">
        <f t="shared" si="8"/>
        <v>-2.173988808797445</v>
      </c>
      <c r="AT13">
        <f t="shared" si="8"/>
        <v>12.528528683057678</v>
      </c>
      <c r="AU13">
        <f t="shared" si="8"/>
        <v>26.114356776640829</v>
      </c>
      <c r="AW13">
        <v>10</v>
      </c>
      <c r="AX13">
        <f>(R13*SUMPRODUCT(K14:$K$23, X14:$X$23)-$AZ$3*SUMPRODUCT(K13:$K$22, W14:$W$23))/Z13</f>
        <v>208.16142664794279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2.4628010000000001E-3</v>
      </c>
      <c r="O14">
        <f t="shared" si="22"/>
        <v>182.31996729040995</v>
      </c>
      <c r="P14">
        <f t="shared" si="23"/>
        <v>9.1159983645204985</v>
      </c>
      <c r="Q14" s="4">
        <f t="shared" si="24"/>
        <v>12.5</v>
      </c>
      <c r="R14">
        <f t="shared" si="0"/>
        <v>50000</v>
      </c>
      <c r="S14">
        <f t="shared" si="12"/>
        <v>214.13364847158905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184.33805432494916</v>
      </c>
      <c r="AC14">
        <f t="shared" si="1"/>
        <v>187.26349476126063</v>
      </c>
      <c r="AE14">
        <f t="shared" si="2"/>
        <v>159.44189287042755</v>
      </c>
      <c r="AF14">
        <f t="shared" si="3"/>
        <v>-7.9720946435213778</v>
      </c>
      <c r="AG14">
        <f t="shared" si="3"/>
        <v>-10.931461268341163</v>
      </c>
      <c r="AH14">
        <f t="shared" si="4"/>
        <v>-109.0470871189203</v>
      </c>
      <c r="AI14">
        <f t="shared" si="5"/>
        <v>31.491249839644695</v>
      </c>
      <c r="AJ14">
        <f t="shared" si="6"/>
        <v>-2.9254404363114759</v>
      </c>
      <c r="AK14">
        <f t="shared" si="20"/>
        <v>28.73574955856737</v>
      </c>
      <c r="AL14">
        <f t="shared" si="7"/>
        <v>57.301558961900589</v>
      </c>
      <c r="AN14">
        <f t="shared" si="8"/>
        <v>64.618590022501081</v>
      </c>
      <c r="AO14">
        <f t="shared" si="8"/>
        <v>-3.2309295011250541</v>
      </c>
      <c r="AP14">
        <f t="shared" si="8"/>
        <v>-4.4303012296763953</v>
      </c>
      <c r="AQ14">
        <f t="shared" si="8"/>
        <v>-44.194589570081625</v>
      </c>
      <c r="AR14">
        <f t="shared" si="8"/>
        <v>12.762769721618</v>
      </c>
      <c r="AS14">
        <f t="shared" si="8"/>
        <v>-1.1856221271964069</v>
      </c>
      <c r="AT14">
        <f t="shared" si="8"/>
        <v>11.646020918876916</v>
      </c>
      <c r="AU14">
        <f t="shared" si="8"/>
        <v>23.223168513298507</v>
      </c>
      <c r="AW14">
        <v>11</v>
      </c>
      <c r="AX14">
        <f>(R14*SUMPRODUCT(K15:$K$23, X15:$X$23)-$AZ$3*SUMPRODUCT(K14:$K$22, W15:$W$23))/Z14</f>
        <v>214.13364847158905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2.5557050000000001E-3</v>
      </c>
      <c r="O15">
        <f t="shared" si="22"/>
        <v>182.31996729040995</v>
      </c>
      <c r="P15">
        <f t="shared" si="23"/>
        <v>9.1159983645204985</v>
      </c>
      <c r="Q15" s="4">
        <f t="shared" si="24"/>
        <v>12.5</v>
      </c>
      <c r="R15">
        <f t="shared" si="0"/>
        <v>50000</v>
      </c>
      <c r="S15">
        <f t="shared" si="12"/>
        <v>218.18198216130247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187.26349476126063</v>
      </c>
      <c r="AC15">
        <f t="shared" si="1"/>
        <v>188.40815438084266</v>
      </c>
      <c r="AE15">
        <f t="shared" si="2"/>
        <v>157.43998749890486</v>
      </c>
      <c r="AF15">
        <f t="shared" si="3"/>
        <v>-7.8719993749452435</v>
      </c>
      <c r="AG15">
        <f t="shared" si="3"/>
        <v>-10.794209065436947</v>
      </c>
      <c r="AH15">
        <f t="shared" si="4"/>
        <v>-111.75036088322341</v>
      </c>
      <c r="AI15">
        <f t="shared" si="5"/>
        <v>27.02341817529927</v>
      </c>
      <c r="AJ15">
        <f t="shared" si="6"/>
        <v>-1.1446596195820291</v>
      </c>
      <c r="AK15">
        <f t="shared" si="20"/>
        <v>28.823343653454074</v>
      </c>
      <c r="AL15">
        <f t="shared" si="7"/>
        <v>54.702102209171315</v>
      </c>
      <c r="AN15">
        <f t="shared" si="8"/>
        <v>58.777545910047991</v>
      </c>
      <c r="AO15">
        <f t="shared" si="8"/>
        <v>-2.9388772955024001</v>
      </c>
      <c r="AP15">
        <f t="shared" si="8"/>
        <v>-4.029834662625273</v>
      </c>
      <c r="AQ15">
        <f t="shared" si="8"/>
        <v>-41.720099649549226</v>
      </c>
      <c r="AR15">
        <f t="shared" si="8"/>
        <v>10.088734302371098</v>
      </c>
      <c r="AS15">
        <f t="shared" si="8"/>
        <v>-0.42733923198405227</v>
      </c>
      <c r="AT15">
        <f t="shared" si="8"/>
        <v>10.760705915857443</v>
      </c>
      <c r="AU15">
        <f t="shared" si="8"/>
        <v>20.422100986244487</v>
      </c>
      <c r="AW15">
        <v>12</v>
      </c>
      <c r="AX15">
        <f>(R15*SUMPRODUCT(K16:$K$23, X16:$X$23)-$AZ$3*SUMPRODUCT(K15:$K$22, W16:$W$23))/Z15</f>
        <v>218.18198216130247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2.6648449999999999E-3</v>
      </c>
      <c r="O16">
        <f t="shared" si="22"/>
        <v>182.31996729040995</v>
      </c>
      <c r="P16">
        <f t="shared" si="23"/>
        <v>9.1159983645204985</v>
      </c>
      <c r="Q16" s="4">
        <f t="shared" si="24"/>
        <v>12.5</v>
      </c>
      <c r="R16">
        <f t="shared" si="0"/>
        <v>50000</v>
      </c>
      <c r="S16">
        <f t="shared" si="12"/>
        <v>220.3011035056324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188.40815438084266</v>
      </c>
      <c r="AC16">
        <f t="shared" si="1"/>
        <v>187.8287575197937</v>
      </c>
      <c r="AE16">
        <f t="shared" si="2"/>
        <v>155.44603446042927</v>
      </c>
      <c r="AF16">
        <f t="shared" si="3"/>
        <v>-7.7723017230214646</v>
      </c>
      <c r="AG16">
        <f t="shared" si="3"/>
        <v>-10.657502080725592</v>
      </c>
      <c r="AH16">
        <f t="shared" si="4"/>
        <v>-115.05957622793728</v>
      </c>
      <c r="AI16">
        <f t="shared" si="5"/>
        <v>21.956654428744955</v>
      </c>
      <c r="AJ16">
        <f t="shared" si="6"/>
        <v>0.57939686104896282</v>
      </c>
      <c r="AK16">
        <f t="shared" si="20"/>
        <v>28.759199244482932</v>
      </c>
      <c r="AL16">
        <f t="shared" si="7"/>
        <v>51.295250534276846</v>
      </c>
      <c r="AN16">
        <f t="shared" si="8"/>
        <v>53.458579810106428</v>
      </c>
      <c r="AO16">
        <f t="shared" si="8"/>
        <v>-2.6729289905053215</v>
      </c>
      <c r="AP16">
        <f t="shared" si="8"/>
        <v>-3.6651621737180919</v>
      </c>
      <c r="AQ16">
        <f t="shared" si="8"/>
        <v>-39.569497929289426</v>
      </c>
      <c r="AR16">
        <f t="shared" si="8"/>
        <v>7.5509907165935912</v>
      </c>
      <c r="AS16">
        <f t="shared" si="8"/>
        <v>0.19925714699396768</v>
      </c>
      <c r="AT16">
        <f t="shared" si="8"/>
        <v>9.8904160110775567</v>
      </c>
      <c r="AU16">
        <f t="shared" si="8"/>
        <v>17.640663874665115</v>
      </c>
      <c r="AW16">
        <v>13</v>
      </c>
      <c r="AX16">
        <f>(R16*SUMPRODUCT(K17:$K$23, X17:$X$23)-$AZ$3*SUMPRODUCT(K16:$K$22, W17:$W$23))/Z16</f>
        <v>220.3011035056324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2.7902209999999998E-3</v>
      </c>
      <c r="O17">
        <f t="shared" si="22"/>
        <v>182.31996729040995</v>
      </c>
      <c r="P17">
        <f t="shared" si="23"/>
        <v>9.1159983645204985</v>
      </c>
      <c r="Q17" s="4">
        <f t="shared" si="24"/>
        <v>12.5</v>
      </c>
      <c r="R17">
        <f t="shared" si="0"/>
        <v>50000</v>
      </c>
      <c r="S17">
        <f t="shared" si="12"/>
        <v>220.51757517228697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187.8287575197937</v>
      </c>
      <c r="AC17">
        <f t="shared" si="1"/>
        <v>185.60858936846097</v>
      </c>
      <c r="AE17">
        <f t="shared" si="2"/>
        <v>153.45784532610676</v>
      </c>
      <c r="AF17">
        <f t="shared" si="3"/>
        <v>-7.6728922663053396</v>
      </c>
      <c r="AG17">
        <f t="shared" si="3"/>
        <v>-10.521190273805152</v>
      </c>
      <c r="AH17">
        <f t="shared" si="4"/>
        <v>-118.94714445273696</v>
      </c>
      <c r="AI17">
        <f t="shared" si="5"/>
        <v>16.316618333259285</v>
      </c>
      <c r="AJ17">
        <f t="shared" si="6"/>
        <v>2.2201681513327287</v>
      </c>
      <c r="AK17">
        <f t="shared" si="20"/>
        <v>28.547992441717117</v>
      </c>
      <c r="AL17">
        <f t="shared" si="7"/>
        <v>47.084778926309127</v>
      </c>
      <c r="AN17">
        <f t="shared" si="8"/>
        <v>48.61476968822798</v>
      </c>
      <c r="AO17">
        <f t="shared" si="8"/>
        <v>-2.4307384844113993</v>
      </c>
      <c r="AP17">
        <f t="shared" si="8"/>
        <v>-3.333066751459504</v>
      </c>
      <c r="AQ17">
        <f t="shared" si="8"/>
        <v>-37.681931610298967</v>
      </c>
      <c r="AR17">
        <f t="shared" si="8"/>
        <v>5.1690328420581029</v>
      </c>
      <c r="AS17">
        <f t="shared" si="8"/>
        <v>0.70333949441826016</v>
      </c>
      <c r="AT17">
        <f t="shared" si="8"/>
        <v>9.0438783019928426</v>
      </c>
      <c r="AU17">
        <f t="shared" si="8"/>
        <v>14.916250638469204</v>
      </c>
      <c r="AW17">
        <v>14</v>
      </c>
      <c r="AX17">
        <f>(R17*SUMPRODUCT(K18:$K$23, X18:$X$23)-$AZ$3*SUMPRODUCT(K17:$K$22, W18:$W$23))/Z17</f>
        <v>220.51757517228697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3.5816260000000001E-3</v>
      </c>
      <c r="O18">
        <f t="shared" si="22"/>
        <v>182.31996729040995</v>
      </c>
      <c r="P18">
        <f t="shared" si="23"/>
        <v>9.1159983645204985</v>
      </c>
      <c r="Q18" s="4">
        <f t="shared" si="24"/>
        <v>12.5</v>
      </c>
      <c r="R18">
        <f t="shared" si="0"/>
        <v>50000</v>
      </c>
      <c r="S18">
        <f t="shared" si="12"/>
        <v>209.41551052510081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185.60858936846097</v>
      </c>
      <c r="AC18">
        <f t="shared" si="1"/>
        <v>173.87008240643979</v>
      </c>
      <c r="AE18">
        <f t="shared" si="2"/>
        <v>151.37363826412172</v>
      </c>
      <c r="AF18">
        <f t="shared" si="3"/>
        <v>-7.5686819132060874</v>
      </c>
      <c r="AG18">
        <f t="shared" si="3"/>
        <v>-10.378295402431492</v>
      </c>
      <c r="AH18">
        <f t="shared" si="4"/>
        <v>-150.7318745424306</v>
      </c>
      <c r="AI18">
        <f t="shared" si="5"/>
        <v>-17.305213593946462</v>
      </c>
      <c r="AJ18">
        <f t="shared" si="6"/>
        <v>11.738506962021177</v>
      </c>
      <c r="AK18">
        <f t="shared" si="20"/>
        <v>28.188575934298498</v>
      </c>
      <c r="AL18">
        <f t="shared" si="7"/>
        <v>22.621869302373213</v>
      </c>
      <c r="AN18">
        <f t="shared" si="8"/>
        <v>44.174409498629601</v>
      </c>
      <c r="AO18">
        <f t="shared" si="8"/>
        <v>-2.2087204749314804</v>
      </c>
      <c r="AP18">
        <f t="shared" si="8"/>
        <v>-3.0286321730922929</v>
      </c>
      <c r="AQ18">
        <f t="shared" si="8"/>
        <v>-43.987127659014419</v>
      </c>
      <c r="AR18">
        <f t="shared" si="8"/>
        <v>-5.0500708084085897</v>
      </c>
      <c r="AS18">
        <f t="shared" si="8"/>
        <v>3.4255740919569457</v>
      </c>
      <c r="AT18">
        <f t="shared" si="8"/>
        <v>8.2260934650472457</v>
      </c>
      <c r="AU18">
        <f t="shared" si="8"/>
        <v>6.6015967485956013</v>
      </c>
      <c r="AW18">
        <v>15</v>
      </c>
      <c r="AX18">
        <f>(R18*SUMPRODUCT(K19:$K$23, X19:$X$23)-$AZ$3*SUMPRODUCT(K18:$K$22, W19:$W$23))/Z18</f>
        <v>209.41551052510081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4.4506370000000003E-3</v>
      </c>
      <c r="O19">
        <f t="shared" si="22"/>
        <v>182.31996729040995</v>
      </c>
      <c r="P19">
        <f t="shared" si="23"/>
        <v>9.1159983645204985</v>
      </c>
      <c r="Q19" s="4">
        <f t="shared" si="24"/>
        <v>12.5</v>
      </c>
      <c r="R19">
        <f t="shared" si="0"/>
        <v>50000</v>
      </c>
      <c r="S19">
        <f t="shared" si="12"/>
        <v>187.59912232317396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173.87008240643979</v>
      </c>
      <c r="AC19">
        <f t="shared" si="1"/>
        <v>153.50594474984115</v>
      </c>
      <c r="AE19">
        <f t="shared" si="2"/>
        <v>149.18619276619759</v>
      </c>
      <c r="AF19">
        <f t="shared" si="3"/>
        <v>-7.4593096383098807</v>
      </c>
      <c r="AG19">
        <f t="shared" si="3"/>
        <v>-10.228322422892186</v>
      </c>
      <c r="AH19">
        <f t="shared" si="4"/>
        <v>-184.76010205996596</v>
      </c>
      <c r="AI19">
        <f t="shared" si="5"/>
        <v>-53.261541354970433</v>
      </c>
      <c r="AJ19">
        <f t="shared" si="6"/>
        <v>20.364137656598643</v>
      </c>
      <c r="AK19">
        <f t="shared" si="20"/>
        <v>27.006263534703471</v>
      </c>
      <c r="AL19">
        <f t="shared" si="7"/>
        <v>-5.8911401636683181</v>
      </c>
      <c r="AN19">
        <f t="shared" si="8"/>
        <v>40.104259452413615</v>
      </c>
      <c r="AO19">
        <f t="shared" si="8"/>
        <v>-2.0052129726206811</v>
      </c>
      <c r="AP19">
        <f t="shared" si="8"/>
        <v>-2.7495794926107298</v>
      </c>
      <c r="AQ19">
        <f t="shared" si="8"/>
        <v>-49.667244213944223</v>
      </c>
      <c r="AR19">
        <f t="shared" si="8"/>
        <v>-14.317777226762013</v>
      </c>
      <c r="AS19">
        <f t="shared" si="8"/>
        <v>5.474291185812354</v>
      </c>
      <c r="AT19">
        <f t="shared" si="8"/>
        <v>7.2598286715002525</v>
      </c>
      <c r="AU19">
        <f t="shared" si="8"/>
        <v>-1.5836573694494072</v>
      </c>
      <c r="AW19">
        <v>16</v>
      </c>
      <c r="AX19">
        <f>(R19*SUMPRODUCT(K20:$K$23, X20:$X$23)-$AZ$3*SUMPRODUCT(K19:$K$22, W20:$W$23))/Z19</f>
        <v>187.59912232317396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5.383718E-3</v>
      </c>
      <c r="O20">
        <f t="shared" si="22"/>
        <v>182.31996729040995</v>
      </c>
      <c r="P20">
        <f t="shared" si="23"/>
        <v>9.1159983645204985</v>
      </c>
      <c r="Q20" s="4">
        <f t="shared" si="24"/>
        <v>12.5</v>
      </c>
      <c r="R20">
        <f t="shared" si="0"/>
        <v>50000</v>
      </c>
      <c r="S20">
        <f t="shared" si="12"/>
        <v>155.84982112652477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153.50594474984115</v>
      </c>
      <c r="AC20">
        <f t="shared" si="1"/>
        <v>125.56474469523046</v>
      </c>
      <c r="AE20">
        <f t="shared" si="2"/>
        <v>146.89115444718877</v>
      </c>
      <c r="AF20">
        <f t="shared" si="3"/>
        <v>-7.3445577223594389</v>
      </c>
      <c r="AG20">
        <f t="shared" si="3"/>
        <v>-10.070972795125336</v>
      </c>
      <c r="AH20">
        <f t="shared" si="4"/>
        <v>-220.26561415171307</v>
      </c>
      <c r="AI20">
        <f t="shared" si="5"/>
        <v>-90.789990222009067</v>
      </c>
      <c r="AJ20">
        <f t="shared" si="6"/>
        <v>27.94120005461069</v>
      </c>
      <c r="AK20">
        <f t="shared" si="20"/>
        <v>25.077092079070503</v>
      </c>
      <c r="AL20">
        <f t="shared" si="7"/>
        <v>-37.771698088327874</v>
      </c>
      <c r="AN20">
        <f t="shared" si="8"/>
        <v>36.374654868031648</v>
      </c>
      <c r="AO20">
        <f t="shared" si="8"/>
        <v>-1.8187327434015828</v>
      </c>
      <c r="AP20">
        <f t="shared" si="8"/>
        <v>-2.4938748761738729</v>
      </c>
      <c r="AQ20">
        <f t="shared" si="8"/>
        <v>-54.544371471626945</v>
      </c>
      <c r="AR20">
        <f t="shared" si="8"/>
        <v>-22.482324223170753</v>
      </c>
      <c r="AS20">
        <f t="shared" si="8"/>
        <v>6.9190790446847226</v>
      </c>
      <c r="AT20">
        <f t="shared" si="8"/>
        <v>6.2098400199992243</v>
      </c>
      <c r="AU20">
        <f t="shared" si="8"/>
        <v>-9.3534051584868045</v>
      </c>
      <c r="AW20">
        <v>17</v>
      </c>
      <c r="AX20">
        <f>(R20*SUMPRODUCT(K21:$K$23, X21:$X$23)-$AZ$3*SUMPRODUCT(K20:$K$22, W21:$W$23))/Z20</f>
        <v>155.84982112652477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6.4575739999999998E-3</v>
      </c>
      <c r="O21">
        <f t="shared" si="22"/>
        <v>182.31996729040995</v>
      </c>
      <c r="P21">
        <f t="shared" si="23"/>
        <v>9.1159983645204985</v>
      </c>
      <c r="Q21" s="4">
        <f t="shared" si="24"/>
        <v>12.5</v>
      </c>
      <c r="R21">
        <f t="shared" si="0"/>
        <v>50000</v>
      </c>
      <c r="S21">
        <f t="shared" si="12"/>
        <v>114.02332681071056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125.56474469523046</v>
      </c>
      <c r="AC21">
        <f t="shared" si="1"/>
        <v>90.354173209872258</v>
      </c>
      <c r="AE21">
        <f t="shared" si="2"/>
        <v>144.47368240292872</v>
      </c>
      <c r="AF21">
        <f t="shared" si="3"/>
        <v>-7.2236841201464372</v>
      </c>
      <c r="AG21">
        <f t="shared" si="3"/>
        <v>-9.9052290150975733</v>
      </c>
      <c r="AH21">
        <f t="shared" si="4"/>
        <v>-260.13620830603475</v>
      </c>
      <c r="AI21">
        <f t="shared" si="5"/>
        <v>-132.79143903835003</v>
      </c>
      <c r="AJ21">
        <f t="shared" si="6"/>
        <v>35.210571485358201</v>
      </c>
      <c r="AK21">
        <f t="shared" si="20"/>
        <v>22.489583186114505</v>
      </c>
      <c r="AL21">
        <f t="shared" si="7"/>
        <v>-75.091284366877332</v>
      </c>
      <c r="AN21">
        <f t="shared" si="8"/>
        <v>32.955912913944502</v>
      </c>
      <c r="AO21">
        <f t="shared" si="8"/>
        <v>-1.6477956456972254</v>
      </c>
      <c r="AP21">
        <f t="shared" si="8"/>
        <v>-2.2594832455631688</v>
      </c>
      <c r="AQ21">
        <f t="shared" si="8"/>
        <v>-59.339708686788605</v>
      </c>
      <c r="AR21">
        <f t="shared" si="8"/>
        <v>-30.291074664104496</v>
      </c>
      <c r="AS21">
        <f t="shared" si="8"/>
        <v>8.0318886334287765</v>
      </c>
      <c r="AT21">
        <f t="shared" si="8"/>
        <v>5.1301021239663198</v>
      </c>
      <c r="AU21">
        <f t="shared" si="8"/>
        <v>-17.129083906709401</v>
      </c>
      <c r="AW21">
        <v>18</v>
      </c>
      <c r="AX21">
        <f>(R21*SUMPRODUCT(K22:$K$23, X22:$X$23)-$AZ$3*SUMPRODUCT(K21:$K$22, W22:$W$23))/Z21</f>
        <v>114.02332681071056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7.6803260000000003E-3</v>
      </c>
      <c r="O22">
        <f t="shared" si="22"/>
        <v>182.31996729040995</v>
      </c>
      <c r="P22">
        <f t="shared" si="23"/>
        <v>9.1159983645204985</v>
      </c>
      <c r="Q22" s="4">
        <f t="shared" si="24"/>
        <v>12.5</v>
      </c>
      <c r="R22">
        <f t="shared" si="0"/>
        <v>50000</v>
      </c>
      <c r="S22">
        <f t="shared" si="12"/>
        <v>62.014911125326776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90.354173209872258</v>
      </c>
      <c r="AC22">
        <f t="shared" si="1"/>
        <v>48.272909572387974</v>
      </c>
      <c r="AE22">
        <f t="shared" si="2"/>
        <v>141.91934059962449</v>
      </c>
      <c r="AF22">
        <f t="shared" si="3"/>
        <v>-7.0959670299812254</v>
      </c>
      <c r="AG22">
        <f t="shared" si="3"/>
        <v>-9.7301013370059888</v>
      </c>
      <c r="AH22">
        <f t="shared" si="4"/>
        <v>-304.30155176243312</v>
      </c>
      <c r="AI22">
        <f t="shared" si="5"/>
        <v>-179.20827952979585</v>
      </c>
      <c r="AJ22">
        <f t="shared" si="6"/>
        <v>42.081263637484284</v>
      </c>
      <c r="AK22">
        <f t="shared" si="20"/>
        <v>19.268893033016706</v>
      </c>
      <c r="AL22">
        <f t="shared" si="7"/>
        <v>-117.85812285929485</v>
      </c>
      <c r="AN22">
        <f t="shared" si="8"/>
        <v>29.82136756474776</v>
      </c>
      <c r="AO22">
        <f t="shared" si="8"/>
        <v>-1.4910683782373881</v>
      </c>
      <c r="AP22">
        <f t="shared" si="8"/>
        <v>-2.0445763571555586</v>
      </c>
      <c r="AQ22">
        <f t="shared" si="8"/>
        <v>-63.942577433696492</v>
      </c>
      <c r="AR22">
        <f t="shared" si="8"/>
        <v>-37.656854604341675</v>
      </c>
      <c r="AS22">
        <f t="shared" si="8"/>
        <v>8.8424933854702079</v>
      </c>
      <c r="AT22">
        <f t="shared" si="8"/>
        <v>4.0489530128560851</v>
      </c>
      <c r="AU22">
        <f t="shared" si="8"/>
        <v>-24.76540820601538</v>
      </c>
      <c r="AW22">
        <v>19</v>
      </c>
      <c r="AX22">
        <f>(R22*SUMPRODUCT(K23:$K$23, X23:$X$23)-$AZ$3*SUMPRODUCT(K22:$K$22, W23:$W$23))/Z22</f>
        <v>62.014911125326776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9.0334749999999991E-3</v>
      </c>
      <c r="O23">
        <f t="shared" si="22"/>
        <v>182.31996729040995</v>
      </c>
      <c r="P23">
        <f t="shared" si="23"/>
        <v>9.1159983645204985</v>
      </c>
      <c r="Q23" s="4">
        <f t="shared" si="24"/>
        <v>12.5</v>
      </c>
      <c r="R23">
        <f t="shared" si="0"/>
        <v>50000</v>
      </c>
      <c r="S23">
        <f t="shared" si="12"/>
        <v>63.218172633695914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48.272909572387974</v>
      </c>
      <c r="AC23">
        <f t="shared" si="1"/>
        <v>48.272909572387974</v>
      </c>
      <c r="AE23">
        <f t="shared" si="2"/>
        <v>139.21812237830505</v>
      </c>
      <c r="AF23">
        <f t="shared" si="3"/>
        <v>-6.9609061189152532</v>
      </c>
      <c r="AG23">
        <f t="shared" si="3"/>
        <v>-9.5449036964606186</v>
      </c>
      <c r="AH23">
        <f t="shared" si="4"/>
        <v>-351.58650870124069</v>
      </c>
      <c r="AI23">
        <f t="shared" si="5"/>
        <v>-228.8741961383115</v>
      </c>
      <c r="AJ23">
        <f t="shared" si="6"/>
        <v>0</v>
      </c>
      <c r="AK23">
        <f t="shared" si="20"/>
        <v>15.448323927676887</v>
      </c>
      <c r="AL23">
        <f t="shared" si="7"/>
        <v>-213.42587221063462</v>
      </c>
      <c r="AN23">
        <f t="shared" si="8"/>
        <v>26.947787259378767</v>
      </c>
      <c r="AO23">
        <f t="shared" si="8"/>
        <v>-1.3473893629689384</v>
      </c>
      <c r="AP23">
        <f t="shared" si="8"/>
        <v>-1.8475614368978266</v>
      </c>
      <c r="AQ23">
        <f t="shared" si="8"/>
        <v>-68.054921858543921</v>
      </c>
      <c r="AR23">
        <f t="shared" si="8"/>
        <v>-44.302085399031924</v>
      </c>
      <c r="AS23">
        <f t="shared" si="8"/>
        <v>0</v>
      </c>
      <c r="AT23">
        <f t="shared" si="8"/>
        <v>2.9902583054940042</v>
      </c>
      <c r="AU23">
        <f t="shared" si="8"/>
        <v>-41.311827093537921</v>
      </c>
      <c r="AW23">
        <v>20</v>
      </c>
      <c r="AX23">
        <f>(R23*SUMPRODUCT(K$23:$K24, X$23:$X24)-$AZ$3*SUMPRODUCT(K$22:$K23, W$23:$W24))/Z23</f>
        <v>63.218172633695914</v>
      </c>
    </row>
    <row r="25" spans="5:50" x14ac:dyDescent="0.25">
      <c r="AN25" s="8">
        <f t="shared" ref="AN25:AU25" si="25">SUM(AN3:AN23)</f>
        <v>1578.6210454288255</v>
      </c>
      <c r="AO25" s="8">
        <f t="shared" si="25"/>
        <v>-215.67102773924873</v>
      </c>
      <c r="AP25" s="8">
        <f t="shared" si="25"/>
        <v>-720.68846811151934</v>
      </c>
      <c r="AQ25" s="8">
        <f t="shared" si="25"/>
        <v>-1139.3913958063704</v>
      </c>
      <c r="AR25" s="8">
        <f t="shared" si="25"/>
        <v>-497.12984622831374</v>
      </c>
      <c r="AS25" s="8">
        <f t="shared" si="25"/>
        <v>-103.85571663001291</v>
      </c>
      <c r="AT25" s="8">
        <f t="shared" si="25"/>
        <v>208.02182206601717</v>
      </c>
      <c r="AU25" s="9">
        <f t="shared" si="25"/>
        <v>-392.96374079230952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37731-5A69-4621-AA03-CC0C0B57687E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754.90862806381438</v>
      </c>
      <c r="K3">
        <v>1</v>
      </c>
      <c r="L3" s="2">
        <v>0</v>
      </c>
      <c r="O3">
        <f>$C$3</f>
        <v>754.90862806381438</v>
      </c>
      <c r="P3">
        <f>O3*B5</f>
        <v>603.92690245105155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754.90862806381438</v>
      </c>
      <c r="AF3">
        <f t="shared" ref="AF3:AG23" si="3">-$Z3*P3</f>
        <v>-603.92690245105155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-473.97524508723723</v>
      </c>
      <c r="AJ3">
        <f t="shared" ref="AJ3:AJ23" si="6">AB3-AC3</f>
        <v>0</v>
      </c>
      <c r="AL3">
        <f t="shared" ref="AL3:AL23" si="7">SUM(AI3:AK3)</f>
        <v>-473.97524508723723</v>
      </c>
      <c r="AN3">
        <f t="shared" ref="AN3:AU23" si="8">AE3*$K3</f>
        <v>754.90862806381438</v>
      </c>
      <c r="AO3">
        <f t="shared" si="8"/>
        <v>-603.92690245105155</v>
      </c>
      <c r="AP3">
        <f t="shared" si="8"/>
        <v>-624.95697070000006</v>
      </c>
      <c r="AQ3">
        <f t="shared" si="8"/>
        <v>0</v>
      </c>
      <c r="AR3">
        <f t="shared" si="8"/>
        <v>-473.97524508723723</v>
      </c>
      <c r="AS3">
        <f t="shared" si="8"/>
        <v>0</v>
      </c>
      <c r="AT3">
        <f t="shared" si="8"/>
        <v>0</v>
      </c>
      <c r="AU3">
        <f t="shared" si="8"/>
        <v>-473.97524508723723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363.22444946439106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2.4628010000000001E-3</v>
      </c>
      <c r="R4">
        <f t="shared" si="0"/>
        <v>50000</v>
      </c>
      <c r="S4">
        <f t="shared" ref="S4:S23" si="12">AX4</f>
        <v>252.94350114131686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1"/>
        <v>249.79111662234936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-123.14005</v>
      </c>
      <c r="AI4">
        <f t="shared" si="5"/>
        <v>-123.14005</v>
      </c>
      <c r="AJ4">
        <f t="shared" si="6"/>
        <v>-249.79111662234936</v>
      </c>
      <c r="AK4">
        <f t="shared" ref="AK4:AK23" si="20">H4*SUM(AB4:AB4, AE4:AF4)</f>
        <v>0</v>
      </c>
      <c r="AL4">
        <f t="shared" si="7"/>
        <v>-372.93116662234934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-113.43333284204088</v>
      </c>
      <c r="AR4">
        <f t="shared" si="8"/>
        <v>-113.43333284204088</v>
      </c>
      <c r="AS4">
        <f t="shared" si="8"/>
        <v>-230.10092064123742</v>
      </c>
      <c r="AT4">
        <f t="shared" si="8"/>
        <v>0</v>
      </c>
      <c r="AU4">
        <f t="shared" si="8"/>
        <v>-343.53425348327829</v>
      </c>
      <c r="AW4">
        <v>1</v>
      </c>
      <c r="AX4">
        <f>(R4*SUMPRODUCT(K5:$K$23, X5:$X$23)-$AZ$3*SUMPRODUCT(K4:$K$22, W5:$W$23))/Z4</f>
        <v>252.94350114131686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2.5557050000000001E-3</v>
      </c>
      <c r="O5">
        <f t="shared" ref="O5:O23" si="22">$C$3</f>
        <v>754.90862806381438</v>
      </c>
      <c r="P5">
        <f t="shared" ref="P5:P23" si="23">O5*$C$5</f>
        <v>37.745431403190722</v>
      </c>
      <c r="Q5" s="4">
        <f t="shared" ref="Q5:Q23" si="24">$C$8</f>
        <v>12.5</v>
      </c>
      <c r="R5">
        <f t="shared" si="0"/>
        <v>50000</v>
      </c>
      <c r="S5">
        <f t="shared" si="12"/>
        <v>485.19465015029391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249.79111662234936</v>
      </c>
      <c r="AC5">
        <f t="shared" si="1"/>
        <v>473.13172778067337</v>
      </c>
      <c r="AE5">
        <f t="shared" si="2"/>
        <v>736.14006956122216</v>
      </c>
      <c r="AF5">
        <f t="shared" si="3"/>
        <v>-36.807003478061112</v>
      </c>
      <c r="AG5">
        <f t="shared" si="3"/>
        <v>-12.189224665660371</v>
      </c>
      <c r="AH5">
        <f t="shared" si="4"/>
        <v>-126.19268785851476</v>
      </c>
      <c r="AI5">
        <f t="shared" si="5"/>
        <v>560.95115355898588</v>
      </c>
      <c r="AJ5">
        <f t="shared" si="6"/>
        <v>-223.34061115832401</v>
      </c>
      <c r="AK5">
        <f t="shared" si="20"/>
        <v>81.218454562475941</v>
      </c>
      <c r="AL5">
        <f t="shared" si="7"/>
        <v>418.8289969631378</v>
      </c>
      <c r="AN5">
        <f t="shared" si="8"/>
        <v>624.65927338122356</v>
      </c>
      <c r="AO5">
        <f t="shared" si="8"/>
        <v>-31.232963669061181</v>
      </c>
      <c r="AP5">
        <f t="shared" si="8"/>
        <v>-10.343292720460527</v>
      </c>
      <c r="AQ5">
        <f t="shared" si="8"/>
        <v>-107.08211108615326</v>
      </c>
      <c r="AR5">
        <f t="shared" si="8"/>
        <v>476.00090590554856</v>
      </c>
      <c r="AS5">
        <f t="shared" si="8"/>
        <v>-189.51798665956787</v>
      </c>
      <c r="AT5">
        <f t="shared" si="8"/>
        <v>68.918760043020299</v>
      </c>
      <c r="AU5">
        <f t="shared" si="8"/>
        <v>355.40167928900098</v>
      </c>
      <c r="AW5">
        <v>2</v>
      </c>
      <c r="AX5">
        <f>(R5*SUMPRODUCT(K6:$K$23, X6:$X$23)-$AZ$3*SUMPRODUCT(K5:$K$22, W6:$W$23))/Z5</f>
        <v>485.19465015029391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2.6648449999999999E-3</v>
      </c>
      <c r="O6">
        <f t="shared" si="22"/>
        <v>754.90862806381438</v>
      </c>
      <c r="P6">
        <f t="shared" si="23"/>
        <v>37.745431403190722</v>
      </c>
      <c r="Q6" s="4">
        <f t="shared" si="24"/>
        <v>12.5</v>
      </c>
      <c r="R6">
        <f t="shared" si="0"/>
        <v>50000</v>
      </c>
      <c r="S6">
        <f t="shared" si="12"/>
        <v>698.10224504241921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473.13172778067337</v>
      </c>
      <c r="AC6">
        <f t="shared" si="1"/>
        <v>672.124465673744</v>
      </c>
      <c r="AE6">
        <f t="shared" si="2"/>
        <v>726.81696968194012</v>
      </c>
      <c r="AF6">
        <f t="shared" si="3"/>
        <v>-36.340848484097009</v>
      </c>
      <c r="AG6">
        <f t="shared" si="3"/>
        <v>-12.034850024599606</v>
      </c>
      <c r="AH6">
        <f t="shared" si="4"/>
        <v>-129.92957761664684</v>
      </c>
      <c r="AI6">
        <f t="shared" si="5"/>
        <v>548.5116935565967</v>
      </c>
      <c r="AJ6">
        <f t="shared" si="6"/>
        <v>-198.99273789307063</v>
      </c>
      <c r="AK6">
        <f t="shared" si="20"/>
        <v>99.572250852789608</v>
      </c>
      <c r="AL6">
        <f t="shared" si="7"/>
        <v>449.09120651631565</v>
      </c>
      <c r="AN6">
        <f t="shared" si="8"/>
        <v>568.13187932816788</v>
      </c>
      <c r="AO6">
        <f t="shared" si="8"/>
        <v>-28.406593966408398</v>
      </c>
      <c r="AP6">
        <f t="shared" si="8"/>
        <v>-9.4072954362918981</v>
      </c>
      <c r="AQ6">
        <f t="shared" si="8"/>
        <v>-101.562206429995</v>
      </c>
      <c r="AR6">
        <f t="shared" si="8"/>
        <v>428.7557834954726</v>
      </c>
      <c r="AS6">
        <f t="shared" si="8"/>
        <v>-155.54688851213939</v>
      </c>
      <c r="AT6">
        <f t="shared" si="8"/>
        <v>77.832758955375795</v>
      </c>
      <c r="AU6">
        <f t="shared" si="8"/>
        <v>351.04165393870898</v>
      </c>
      <c r="AW6">
        <v>3</v>
      </c>
      <c r="AX6">
        <f>(R6*SUMPRODUCT(K7:$K$23, X7:$X$23)-$AZ$3*SUMPRODUCT(K6:$K$22, W7:$W$23))/Z6</f>
        <v>698.10224504241921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2.7902209999999998E-3</v>
      </c>
      <c r="O7">
        <f t="shared" si="22"/>
        <v>754.90862806381438</v>
      </c>
      <c r="P7">
        <f t="shared" si="23"/>
        <v>37.745431403190722</v>
      </c>
      <c r="Q7" s="4">
        <f t="shared" si="24"/>
        <v>12.5</v>
      </c>
      <c r="R7">
        <f t="shared" si="0"/>
        <v>50000</v>
      </c>
      <c r="S7">
        <f t="shared" si="12"/>
        <v>892.99029053495997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672.124465673744</v>
      </c>
      <c r="AC7">
        <f t="shared" si="1"/>
        <v>848.76381287599906</v>
      </c>
      <c r="AE7">
        <f t="shared" si="2"/>
        <v>717.52082001315785</v>
      </c>
      <c r="AF7">
        <f t="shared" si="3"/>
        <v>-35.876041000657892</v>
      </c>
      <c r="AG7">
        <f t="shared" si="3"/>
        <v>-11.880921633083123</v>
      </c>
      <c r="AH7">
        <f t="shared" si="4"/>
        <v>-134.31956508195333</v>
      </c>
      <c r="AI7">
        <f t="shared" si="5"/>
        <v>535.44429229746345</v>
      </c>
      <c r="AJ7">
        <f t="shared" si="6"/>
        <v>-176.63934720225507</v>
      </c>
      <c r="AK7">
        <f t="shared" si="20"/>
        <v>115.84474180629127</v>
      </c>
      <c r="AL7">
        <f t="shared" si="7"/>
        <v>474.64968690149965</v>
      </c>
      <c r="AN7">
        <f t="shared" si="8"/>
        <v>516.65421274168398</v>
      </c>
      <c r="AO7">
        <f t="shared" si="8"/>
        <v>-25.832710637084197</v>
      </c>
      <c r="AP7">
        <f t="shared" si="8"/>
        <v>-8.5549130307795647</v>
      </c>
      <c r="AQ7">
        <f t="shared" si="8"/>
        <v>-96.717429261424613</v>
      </c>
      <c r="AR7">
        <f t="shared" si="8"/>
        <v>385.54915981239554</v>
      </c>
      <c r="AS7">
        <f t="shared" si="8"/>
        <v>-127.18998574328828</v>
      </c>
      <c r="AT7">
        <f t="shared" si="8"/>
        <v>83.414546601024767</v>
      </c>
      <c r="AU7">
        <f t="shared" si="8"/>
        <v>341.77372067013198</v>
      </c>
      <c r="AW7">
        <v>4</v>
      </c>
      <c r="AX7">
        <f>(R7*SUMPRODUCT(K8:$K$23, X8:$X$23)-$AZ$3*SUMPRODUCT(K7:$K$22, W8:$W$23))/Z7</f>
        <v>892.99029053495997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3.5816260000000001E-3</v>
      </c>
      <c r="O8">
        <f t="shared" si="22"/>
        <v>754.90862806381438</v>
      </c>
      <c r="P8">
        <f t="shared" si="23"/>
        <v>37.745431403190722</v>
      </c>
      <c r="Q8" s="4">
        <f t="shared" si="24"/>
        <v>12.5</v>
      </c>
      <c r="R8">
        <f t="shared" si="0"/>
        <v>50000</v>
      </c>
      <c r="S8">
        <f t="shared" si="12"/>
        <v>1050.0088151321011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848.76381287599906</v>
      </c>
      <c r="AC8">
        <f t="shared" si="1"/>
        <v>984.45125426703271</v>
      </c>
      <c r="AE8">
        <f t="shared" si="2"/>
        <v>707.77572058852581</v>
      </c>
      <c r="AF8">
        <f t="shared" si="3"/>
        <v>-35.388786029426292</v>
      </c>
      <c r="AG8">
        <f t="shared" si="3"/>
        <v>-11.719559398927277</v>
      </c>
      <c r="AH8">
        <f t="shared" si="4"/>
        <v>-170.21207130005189</v>
      </c>
      <c r="AI8">
        <f t="shared" si="5"/>
        <v>490.45530386012035</v>
      </c>
      <c r="AJ8">
        <f t="shared" si="6"/>
        <v>-135.68744139103364</v>
      </c>
      <c r="AK8">
        <f t="shared" si="20"/>
        <v>130.16791175951627</v>
      </c>
      <c r="AL8">
        <f t="shared" si="7"/>
        <v>484.93577422860301</v>
      </c>
      <c r="AN8">
        <f t="shared" si="8"/>
        <v>469.46421651710068</v>
      </c>
      <c r="AO8">
        <f t="shared" si="8"/>
        <v>-23.473210825855034</v>
      </c>
      <c r="AP8">
        <f t="shared" si="8"/>
        <v>-7.7735271373368047</v>
      </c>
      <c r="AQ8">
        <f t="shared" si="8"/>
        <v>-112.90084467461907</v>
      </c>
      <c r="AR8">
        <f t="shared" si="8"/>
        <v>325.31663387928978</v>
      </c>
      <c r="AS8">
        <f t="shared" si="8"/>
        <v>-90.000824429077355</v>
      </c>
      <c r="AT8">
        <f t="shared" si="8"/>
        <v>86.339747086881175</v>
      </c>
      <c r="AU8">
        <f t="shared" si="8"/>
        <v>321.65555653709362</v>
      </c>
      <c r="AW8">
        <v>5</v>
      </c>
      <c r="AX8">
        <f>(R8*SUMPRODUCT(K9:$K$23, X9:$X$23)-$AZ$3*SUMPRODUCT(K8:$K$22, W9:$W$23))/Z8</f>
        <v>1050.0088151321011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4.4506370000000003E-3</v>
      </c>
      <c r="O9">
        <f t="shared" si="22"/>
        <v>754.90862806381438</v>
      </c>
      <c r="P9">
        <f t="shared" si="23"/>
        <v>37.745431403190722</v>
      </c>
      <c r="Q9" s="4">
        <f t="shared" si="24"/>
        <v>12.5</v>
      </c>
      <c r="R9">
        <f t="shared" si="0"/>
        <v>50000</v>
      </c>
      <c r="S9">
        <f t="shared" si="12"/>
        <v>1171.8993813223931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984.45125426703271</v>
      </c>
      <c r="AC9">
        <f t="shared" si="1"/>
        <v>1082.8541818891401</v>
      </c>
      <c r="AE9">
        <f t="shared" si="2"/>
        <v>697.54791057288753</v>
      </c>
      <c r="AF9">
        <f t="shared" si="3"/>
        <v>-34.877395528644378</v>
      </c>
      <c r="AG9">
        <f t="shared" si="3"/>
        <v>-11.550204300253441</v>
      </c>
      <c r="AH9">
        <f t="shared" si="4"/>
        <v>-208.638018738254</v>
      </c>
      <c r="AI9">
        <f t="shared" si="5"/>
        <v>442.48229200573576</v>
      </c>
      <c r="AJ9">
        <f t="shared" si="6"/>
        <v>-98.402927622107427</v>
      </c>
      <c r="AK9">
        <f t="shared" si="20"/>
        <v>140.94750404350449</v>
      </c>
      <c r="AL9">
        <f t="shared" si="7"/>
        <v>485.02686842713285</v>
      </c>
      <c r="AN9">
        <f t="shared" si="8"/>
        <v>426.2086342865536</v>
      </c>
      <c r="AO9">
        <f t="shared" si="8"/>
        <v>-21.310431714327681</v>
      </c>
      <c r="AP9">
        <f t="shared" si="8"/>
        <v>-7.0572884327023004</v>
      </c>
      <c r="AQ9">
        <f t="shared" si="8"/>
        <v>-127.47988156634572</v>
      </c>
      <c r="AR9">
        <f t="shared" si="8"/>
        <v>270.36103257317797</v>
      </c>
      <c r="AS9">
        <f t="shared" si="8"/>
        <v>-60.125156646476135</v>
      </c>
      <c r="AT9">
        <f t="shared" si="8"/>
        <v>86.120311298966243</v>
      </c>
      <c r="AU9">
        <f t="shared" si="8"/>
        <v>296.35618722566807</v>
      </c>
      <c r="AW9">
        <v>6</v>
      </c>
      <c r="AX9">
        <f>(R9*SUMPRODUCT(K10:$K$23, X10:$X$23)-$AZ$3*SUMPRODUCT(K9:$K$22, W10:$W$23))/Z9</f>
        <v>1171.8993813223931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5.383718E-3</v>
      </c>
      <c r="O10">
        <f t="shared" si="22"/>
        <v>754.90862806381438</v>
      </c>
      <c r="P10">
        <f t="shared" si="23"/>
        <v>37.745431403190722</v>
      </c>
      <c r="Q10" s="4">
        <f t="shared" si="24"/>
        <v>12.5</v>
      </c>
      <c r="R10">
        <f t="shared" si="0"/>
        <v>50000</v>
      </c>
      <c r="S10">
        <f t="shared" si="12"/>
        <v>1261.7330361771378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1082.8541818891401</v>
      </c>
      <c r="AC10">
        <f t="shared" si="1"/>
        <v>1147.9266557950682</v>
      </c>
      <c r="AE10">
        <f t="shared" si="2"/>
        <v>686.81703022514512</v>
      </c>
      <c r="AF10">
        <f t="shared" si="3"/>
        <v>-34.340851511257256</v>
      </c>
      <c r="AG10">
        <f t="shared" si="3"/>
        <v>-11.372519214455956</v>
      </c>
      <c r="AH10">
        <f t="shared" si="4"/>
        <v>-248.73217117980744</v>
      </c>
      <c r="AI10">
        <f t="shared" si="5"/>
        <v>392.37148831962452</v>
      </c>
      <c r="AJ10">
        <f t="shared" si="6"/>
        <v>-65.072473905928064</v>
      </c>
      <c r="AK10">
        <f t="shared" si="20"/>
        <v>148.49568961752234</v>
      </c>
      <c r="AL10">
        <f t="shared" si="7"/>
        <v>475.79470403121877</v>
      </c>
      <c r="AN10">
        <f t="shared" si="8"/>
        <v>386.57220419053203</v>
      </c>
      <c r="AO10">
        <f t="shared" si="8"/>
        <v>-19.328610209526602</v>
      </c>
      <c r="AP10">
        <f t="shared" si="8"/>
        <v>-6.4009767179044292</v>
      </c>
      <c r="AQ10">
        <f t="shared" si="8"/>
        <v>-139.99790254844882</v>
      </c>
      <c r="AR10">
        <f t="shared" si="8"/>
        <v>220.84471471465221</v>
      </c>
      <c r="AS10">
        <f t="shared" si="8"/>
        <v>-36.625780321287863</v>
      </c>
      <c r="AT10">
        <f t="shared" si="8"/>
        <v>83.580201890772926</v>
      </c>
      <c r="AU10">
        <f t="shared" si="8"/>
        <v>267.79913628413726</v>
      </c>
      <c r="AW10">
        <v>7</v>
      </c>
      <c r="AX10">
        <f>(R10*SUMPRODUCT(K11:$K$23, X11:$X$23)-$AZ$3*SUMPRODUCT(K10:$K$22, W11:$W$23))/Z10</f>
        <v>1261.7330361771378</v>
      </c>
    </row>
    <row r="11" spans="1:52" x14ac:dyDescent="0.25">
      <c r="A11" t="s">
        <v>33</v>
      </c>
      <c r="C11" s="7">
        <f>AU25</f>
        <v>1835.0451550888745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6.4575739999999998E-3</v>
      </c>
      <c r="O11">
        <f t="shared" si="22"/>
        <v>754.90862806381438</v>
      </c>
      <c r="P11">
        <f t="shared" si="23"/>
        <v>37.745431403190722</v>
      </c>
      <c r="Q11" s="4">
        <f t="shared" si="24"/>
        <v>12.5</v>
      </c>
      <c r="R11">
        <f t="shared" si="0"/>
        <v>50000</v>
      </c>
      <c r="S11">
        <f t="shared" si="12"/>
        <v>1320.4989314662535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1147.9266557950682</v>
      </c>
      <c r="AC11">
        <f t="shared" si="1"/>
        <v>1181.6199606152634</v>
      </c>
      <c r="AE11">
        <f t="shared" si="2"/>
        <v>675.51368812575458</v>
      </c>
      <c r="AF11">
        <f t="shared" si="3"/>
        <v>-33.775684406287731</v>
      </c>
      <c r="AG11">
        <f t="shared" si="3"/>
        <v>-11.185355137917625</v>
      </c>
      <c r="AH11">
        <f t="shared" si="4"/>
        <v>-293.75553757508482</v>
      </c>
      <c r="AI11">
        <f t="shared" si="5"/>
        <v>336.79711100646438</v>
      </c>
      <c r="AJ11">
        <f t="shared" si="6"/>
        <v>-33.693304820195181</v>
      </c>
      <c r="AK11">
        <f t="shared" si="20"/>
        <v>153.14518424397778</v>
      </c>
      <c r="AL11">
        <f t="shared" si="7"/>
        <v>456.24899043024698</v>
      </c>
      <c r="AN11">
        <f t="shared" si="8"/>
        <v>350.23947148021807</v>
      </c>
      <c r="AO11">
        <f t="shared" si="8"/>
        <v>-17.511973574010906</v>
      </c>
      <c r="AP11">
        <f t="shared" si="8"/>
        <v>-5.7993686000534659</v>
      </c>
      <c r="AQ11">
        <f t="shared" si="8"/>
        <v>-152.30599473142263</v>
      </c>
      <c r="AR11">
        <f t="shared" si="8"/>
        <v>174.62213457473106</v>
      </c>
      <c r="AS11">
        <f t="shared" si="8"/>
        <v>-17.469261511767034</v>
      </c>
      <c r="AT11">
        <f t="shared" si="8"/>
        <v>79.40251890109171</v>
      </c>
      <c r="AU11">
        <f t="shared" si="8"/>
        <v>236.55539196405573</v>
      </c>
      <c r="AW11">
        <v>8</v>
      </c>
      <c r="AX11">
        <f>(R11*SUMPRODUCT(K12:$K$23, X12:$X$23)-$AZ$3*SUMPRODUCT(K11:$K$22, W12:$W$23))/Z11</f>
        <v>1320.4989314662535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7.6803260000000003E-3</v>
      </c>
      <c r="O12">
        <f t="shared" si="22"/>
        <v>754.90862806381438</v>
      </c>
      <c r="P12">
        <f t="shared" si="23"/>
        <v>37.745431403190722</v>
      </c>
      <c r="Q12" s="4">
        <f t="shared" si="24"/>
        <v>12.5</v>
      </c>
      <c r="R12">
        <f t="shared" si="0"/>
        <v>50000</v>
      </c>
      <c r="S12">
        <f t="shared" si="12"/>
        <v>1349.269038481041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1181.6199606152634</v>
      </c>
      <c r="AC12">
        <f t="shared" si="1"/>
        <v>1186.0176758704481</v>
      </c>
      <c r="AE12">
        <f t="shared" si="2"/>
        <v>663.57038590222896</v>
      </c>
      <c r="AF12">
        <f t="shared" si="3"/>
        <v>-33.17851929511145</v>
      </c>
      <c r="AG12">
        <f t="shared" si="3"/>
        <v>-10.987594412653468</v>
      </c>
      <c r="AH12">
        <f t="shared" si="4"/>
        <v>-343.62869553992931</v>
      </c>
      <c r="AI12">
        <f t="shared" si="5"/>
        <v>275.77557665453475</v>
      </c>
      <c r="AJ12">
        <f t="shared" si="6"/>
        <v>-4.3977152551847212</v>
      </c>
      <c r="AK12">
        <f t="shared" si="20"/>
        <v>155.05747607907358</v>
      </c>
      <c r="AL12">
        <f t="shared" si="7"/>
        <v>426.43533747842361</v>
      </c>
      <c r="AN12">
        <f t="shared" si="8"/>
        <v>316.9270425604015</v>
      </c>
      <c r="AO12">
        <f t="shared" si="8"/>
        <v>-15.846352128020076</v>
      </c>
      <c r="AP12">
        <f t="shared" si="8"/>
        <v>-5.2477715643092839</v>
      </c>
      <c r="AQ12">
        <f t="shared" si="8"/>
        <v>-164.12008210445458</v>
      </c>
      <c r="AR12">
        <f t="shared" si="8"/>
        <v>131.71283676361756</v>
      </c>
      <c r="AS12">
        <f t="shared" si="8"/>
        <v>-2.1003874185154068</v>
      </c>
      <c r="AT12">
        <f t="shared" si="8"/>
        <v>74.056812004659889</v>
      </c>
      <c r="AU12">
        <f t="shared" si="8"/>
        <v>203.66926134976205</v>
      </c>
      <c r="AW12">
        <v>9</v>
      </c>
      <c r="AX12">
        <f>(R12*SUMPRODUCT(K13:$K$23, X13:$X$23)-$AZ$3*SUMPRODUCT(K12:$K$22, W13:$W$23))/Z12</f>
        <v>1349.269038481041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9.0334749999999991E-3</v>
      </c>
      <c r="O13">
        <f t="shared" si="22"/>
        <v>754.90862806381438</v>
      </c>
      <c r="P13">
        <f t="shared" si="23"/>
        <v>37.745431403190722</v>
      </c>
      <c r="Q13" s="4">
        <f t="shared" si="24"/>
        <v>12.5</v>
      </c>
      <c r="R13">
        <f t="shared" si="0"/>
        <v>50000</v>
      </c>
      <c r="S13">
        <f t="shared" si="12"/>
        <v>1349.7194759453273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1186.0176758704481</v>
      </c>
      <c r="AC13">
        <f t="shared" si="1"/>
        <v>1163.832039945723</v>
      </c>
      <c r="AE13">
        <f t="shared" si="2"/>
        <v>650.94033555141846</v>
      </c>
      <c r="AF13">
        <f t="shared" si="3"/>
        <v>-32.547016777570924</v>
      </c>
      <c r="AG13">
        <f t="shared" si="3"/>
        <v>-10.778462309090088</v>
      </c>
      <c r="AH13">
        <f t="shared" si="4"/>
        <v>-397.02463774737913</v>
      </c>
      <c r="AI13">
        <f t="shared" si="5"/>
        <v>210.59021871737838</v>
      </c>
      <c r="AJ13">
        <f t="shared" si="6"/>
        <v>22.185635924725148</v>
      </c>
      <c r="AK13">
        <f t="shared" si="20"/>
        <v>154.4070576337017</v>
      </c>
      <c r="AL13">
        <f t="shared" si="7"/>
        <v>387.18291227580522</v>
      </c>
      <c r="AN13">
        <f t="shared" si="8"/>
        <v>286.38802365849904</v>
      </c>
      <c r="AO13">
        <f t="shared" si="8"/>
        <v>-14.319401182924954</v>
      </c>
      <c r="AP13">
        <f t="shared" si="8"/>
        <v>-4.7420974706737944</v>
      </c>
      <c r="AQ13">
        <f t="shared" si="8"/>
        <v>-174.67515091361534</v>
      </c>
      <c r="AR13">
        <f t="shared" si="8"/>
        <v>92.651374091284993</v>
      </c>
      <c r="AS13">
        <f t="shared" si="8"/>
        <v>9.7608030706942515</v>
      </c>
      <c r="AT13">
        <f t="shared" si="8"/>
        <v>67.933003471324724</v>
      </c>
      <c r="AU13">
        <f t="shared" si="8"/>
        <v>170.34518063330395</v>
      </c>
      <c r="AW13">
        <v>10</v>
      </c>
      <c r="AX13">
        <f>(R13*SUMPRODUCT(K14:$K$23, X14:$X$23)-$AZ$3*SUMPRODUCT(K13:$K$22, W14:$W$23))/Z13</f>
        <v>1349.7194759453273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1.0570714E-2</v>
      </c>
      <c r="O14">
        <f t="shared" si="22"/>
        <v>754.90862806381438</v>
      </c>
      <c r="P14">
        <f t="shared" si="23"/>
        <v>37.745431403190722</v>
      </c>
      <c r="Q14" s="4">
        <f t="shared" si="24"/>
        <v>12.5</v>
      </c>
      <c r="R14">
        <f t="shared" si="0"/>
        <v>50000</v>
      </c>
      <c r="S14">
        <f t="shared" si="12"/>
        <v>1322.5242670554403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1163.832039945723</v>
      </c>
      <c r="AC14">
        <f t="shared" si="1"/>
        <v>1116.9237603724864</v>
      </c>
      <c r="AE14">
        <f t="shared" si="2"/>
        <v>637.55002807772621</v>
      </c>
      <c r="AF14">
        <f t="shared" si="3"/>
        <v>-31.877501403886317</v>
      </c>
      <c r="AG14">
        <f t="shared" si="3"/>
        <v>-10.556741643570017</v>
      </c>
      <c r="AH14">
        <f t="shared" si="4"/>
        <v>-455.7441697166837</v>
      </c>
      <c r="AI14">
        <f t="shared" si="5"/>
        <v>139.37161531358618</v>
      </c>
      <c r="AJ14">
        <f t="shared" si="6"/>
        <v>46.908279573236541</v>
      </c>
      <c r="AK14">
        <f t="shared" si="20"/>
        <v>151.42004477476925</v>
      </c>
      <c r="AL14">
        <f t="shared" si="7"/>
        <v>337.699939661592</v>
      </c>
      <c r="AN14">
        <f t="shared" si="8"/>
        <v>258.38619412696244</v>
      </c>
      <c r="AO14">
        <f t="shared" si="8"/>
        <v>-12.919309706348125</v>
      </c>
      <c r="AP14">
        <f t="shared" si="8"/>
        <v>-4.2784349079051793</v>
      </c>
      <c r="AQ14">
        <f t="shared" si="8"/>
        <v>-184.70393902059405</v>
      </c>
      <c r="AR14">
        <f t="shared" si="8"/>
        <v>56.484510492115113</v>
      </c>
      <c r="AS14">
        <f t="shared" si="8"/>
        <v>19.010981567229219</v>
      </c>
      <c r="AT14">
        <f t="shared" si="8"/>
        <v>61.367496448634789</v>
      </c>
      <c r="AU14">
        <f t="shared" si="8"/>
        <v>136.86298850797914</v>
      </c>
      <c r="AW14">
        <v>11</v>
      </c>
      <c r="AX14">
        <f>(R14*SUMPRODUCT(K15:$K$23, X15:$X$23)-$AZ$3*SUMPRODUCT(K14:$K$22, W15:$W$23))/Z14</f>
        <v>1322.5242670554403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1.2312346E-2</v>
      </c>
      <c r="O15">
        <f t="shared" si="22"/>
        <v>754.90862806381438</v>
      </c>
      <c r="P15">
        <f t="shared" si="23"/>
        <v>37.745431403190722</v>
      </c>
      <c r="Q15" s="4">
        <f t="shared" si="24"/>
        <v>12.5</v>
      </c>
      <c r="R15">
        <f t="shared" si="0"/>
        <v>50000</v>
      </c>
      <c r="S15">
        <f t="shared" si="12"/>
        <v>1268.1980335496537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1116.9237603724864</v>
      </c>
      <c r="AC15">
        <f t="shared" si="1"/>
        <v>1047.1456347833941</v>
      </c>
      <c r="AE15">
        <f t="shared" si="2"/>
        <v>623.32479125894633</v>
      </c>
      <c r="AF15">
        <f t="shared" si="3"/>
        <v>-31.166239562947318</v>
      </c>
      <c r="AG15">
        <f t="shared" si="3"/>
        <v>-10.321195971386073</v>
      </c>
      <c r="AH15">
        <f t="shared" si="4"/>
        <v>-519.91302299297092</v>
      </c>
      <c r="AI15">
        <f t="shared" si="5"/>
        <v>61.924332731642039</v>
      </c>
      <c r="AJ15">
        <f t="shared" si="6"/>
        <v>69.778125589092269</v>
      </c>
      <c r="AK15">
        <f t="shared" si="20"/>
        <v>146.24959160832444</v>
      </c>
      <c r="AL15">
        <f t="shared" si="7"/>
        <v>277.95204992905872</v>
      </c>
      <c r="AN15">
        <f t="shared" si="8"/>
        <v>232.70772639859774</v>
      </c>
      <c r="AO15">
        <f t="shared" si="8"/>
        <v>-11.635386319929887</v>
      </c>
      <c r="AP15">
        <f t="shared" si="8"/>
        <v>-3.853243255999161</v>
      </c>
      <c r="AQ15">
        <f t="shared" si="8"/>
        <v>-194.10069870853968</v>
      </c>
      <c r="AR15">
        <f t="shared" si="8"/>
        <v>23.118398114129015</v>
      </c>
      <c r="AS15">
        <f t="shared" si="8"/>
        <v>26.050478315481921</v>
      </c>
      <c r="AT15">
        <f t="shared" si="8"/>
        <v>54.599801623738401</v>
      </c>
      <c r="AU15">
        <f t="shared" si="8"/>
        <v>103.76867805334933</v>
      </c>
      <c r="AW15">
        <v>12</v>
      </c>
      <c r="AX15">
        <f>(R15*SUMPRODUCT(K16:$K$23, X16:$X$23)-$AZ$3*SUMPRODUCT(K15:$K$22, W16:$W$23))/Z15</f>
        <v>1268.1980335496537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1.4128425999999999E-2</v>
      </c>
      <c r="O16">
        <f t="shared" si="22"/>
        <v>754.90862806381438</v>
      </c>
      <c r="P16">
        <f t="shared" si="23"/>
        <v>37.745431403190722</v>
      </c>
      <c r="Q16" s="4">
        <f t="shared" si="24"/>
        <v>12.5</v>
      </c>
      <c r="R16">
        <f t="shared" si="0"/>
        <v>50000</v>
      </c>
      <c r="S16">
        <f t="shared" si="12"/>
        <v>1189.5625722791938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1047.1456347833941</v>
      </c>
      <c r="AC16">
        <f t="shared" si="1"/>
        <v>958.51733195581858</v>
      </c>
      <c r="AE16">
        <f t="shared" si="2"/>
        <v>608.28494515908938</v>
      </c>
      <c r="AF16">
        <f t="shared" si="3"/>
        <v>-30.414247257954472</v>
      </c>
      <c r="AG16">
        <f t="shared" si="3"/>
        <v>-10.072161758158988</v>
      </c>
      <c r="AH16">
        <f t="shared" si="4"/>
        <v>-583.28901405290503</v>
      </c>
      <c r="AI16">
        <f t="shared" si="5"/>
        <v>-15.490477909929155</v>
      </c>
      <c r="AJ16">
        <f t="shared" si="6"/>
        <v>88.628302827575567</v>
      </c>
      <c r="AK16">
        <f t="shared" si="20"/>
        <v>139.05589762048052</v>
      </c>
      <c r="AL16">
        <f t="shared" si="7"/>
        <v>212.19372253812693</v>
      </c>
      <c r="AN16">
        <f t="shared" si="8"/>
        <v>209.19188708124469</v>
      </c>
      <c r="AO16">
        <f t="shared" si="8"/>
        <v>-10.459594354062235</v>
      </c>
      <c r="AP16">
        <f t="shared" si="8"/>
        <v>-3.4638610439812254</v>
      </c>
      <c r="AQ16">
        <f t="shared" si="8"/>
        <v>-200.59567565258945</v>
      </c>
      <c r="AR16">
        <f t="shared" si="8"/>
        <v>-5.3272439693882392</v>
      </c>
      <c r="AS16">
        <f t="shared" si="8"/>
        <v>30.479665927716749</v>
      </c>
      <c r="AT16">
        <f t="shared" si="8"/>
        <v>47.821939149581816</v>
      </c>
      <c r="AU16">
        <f t="shared" si="8"/>
        <v>72.974361107910326</v>
      </c>
      <c r="AW16">
        <v>13</v>
      </c>
      <c r="AX16">
        <f>(R16*SUMPRODUCT(K17:$K$23, X17:$X$23)-$AZ$3*SUMPRODUCT(K16:$K$22, W17:$W$23))/Z16</f>
        <v>1189.5625722791938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1.6072195000000001E-2</v>
      </c>
      <c r="O17">
        <f t="shared" si="22"/>
        <v>754.90862806381438</v>
      </c>
      <c r="P17">
        <f t="shared" si="23"/>
        <v>37.745431403190722</v>
      </c>
      <c r="Q17" s="4">
        <f t="shared" si="24"/>
        <v>12.5</v>
      </c>
      <c r="R17">
        <f t="shared" si="0"/>
        <v>50000</v>
      </c>
      <c r="S17">
        <f t="shared" si="12"/>
        <v>1088.2706434914219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958.51733195581858</v>
      </c>
      <c r="AC17">
        <f t="shared" si="1"/>
        <v>854.03635395372532</v>
      </c>
      <c r="AE17">
        <f t="shared" si="2"/>
        <v>592.42562145333727</v>
      </c>
      <c r="AF17">
        <f t="shared" si="3"/>
        <v>-29.621281072666868</v>
      </c>
      <c r="AG17">
        <f t="shared" si="3"/>
        <v>-9.8095583927287233</v>
      </c>
      <c r="AH17">
        <f t="shared" si="4"/>
        <v>-647.52699139469632</v>
      </c>
      <c r="AI17">
        <f t="shared" si="5"/>
        <v>-94.532209406754646</v>
      </c>
      <c r="AJ17">
        <f t="shared" si="6"/>
        <v>104.48097800209325</v>
      </c>
      <c r="AK17">
        <f t="shared" si="20"/>
        <v>130.18253814517806</v>
      </c>
      <c r="AL17">
        <f t="shared" si="7"/>
        <v>140.13130674051666</v>
      </c>
      <c r="AN17">
        <f t="shared" si="8"/>
        <v>187.67782828669539</v>
      </c>
      <c r="AO17">
        <f t="shared" si="8"/>
        <v>-9.3838914143347711</v>
      </c>
      <c r="AP17">
        <f t="shared" si="8"/>
        <v>-3.1076249050174871</v>
      </c>
      <c r="AQ17">
        <f t="shared" si="8"/>
        <v>-205.13369965979163</v>
      </c>
      <c r="AR17">
        <f t="shared" si="8"/>
        <v>-29.947387692448505</v>
      </c>
      <c r="AS17">
        <f t="shared" si="8"/>
        <v>33.099113776677449</v>
      </c>
      <c r="AT17">
        <f t="shared" si="8"/>
        <v>41.241254859976259</v>
      </c>
      <c r="AU17">
        <f t="shared" si="8"/>
        <v>44.392980944205199</v>
      </c>
      <c r="AW17">
        <v>14</v>
      </c>
      <c r="AX17">
        <f>(R17*SUMPRODUCT(K18:$K$23, X18:$X$23)-$AZ$3*SUMPRODUCT(K17:$K$22, W18:$W$23))/Z17</f>
        <v>1088.2706434914219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1.8213139E-2</v>
      </c>
      <c r="O18">
        <f t="shared" si="22"/>
        <v>754.90862806381438</v>
      </c>
      <c r="P18">
        <f t="shared" si="23"/>
        <v>37.745431403190722</v>
      </c>
      <c r="Q18" s="4">
        <f t="shared" si="24"/>
        <v>12.5</v>
      </c>
      <c r="R18">
        <f t="shared" si="0"/>
        <v>50000</v>
      </c>
      <c r="S18">
        <f t="shared" si="12"/>
        <v>964.80755304480226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854.03635395372532</v>
      </c>
      <c r="AC18">
        <f t="shared" si="1"/>
        <v>735.78539211202087</v>
      </c>
      <c r="AE18">
        <f t="shared" si="2"/>
        <v>575.71143504811289</v>
      </c>
      <c r="AF18">
        <f t="shared" si="3"/>
        <v>-28.785571752405644</v>
      </c>
      <c r="AG18">
        <f t="shared" si="3"/>
        <v>-9.5327999582660503</v>
      </c>
      <c r="AH18">
        <f t="shared" si="4"/>
        <v>-714.65140214153928</v>
      </c>
      <c r="AI18">
        <f t="shared" si="5"/>
        <v>-177.25833880409812</v>
      </c>
      <c r="AJ18">
        <f t="shared" si="6"/>
        <v>118.25096184170445</v>
      </c>
      <c r="AK18">
        <f t="shared" si="20"/>
        <v>119.88313885446844</v>
      </c>
      <c r="AL18">
        <f t="shared" si="7"/>
        <v>60.875761892074777</v>
      </c>
      <c r="AN18">
        <f t="shared" si="8"/>
        <v>168.00621942167331</v>
      </c>
      <c r="AO18">
        <f t="shared" si="8"/>
        <v>-8.4003109710836661</v>
      </c>
      <c r="AP18">
        <f t="shared" si="8"/>
        <v>-2.7818965960916149</v>
      </c>
      <c r="AQ18">
        <f t="shared" si="8"/>
        <v>-208.55218946304913</v>
      </c>
      <c r="AR18">
        <f t="shared" si="8"/>
        <v>-51.7281776085511</v>
      </c>
      <c r="AS18">
        <f t="shared" si="8"/>
        <v>34.508428758829524</v>
      </c>
      <c r="AT18">
        <f t="shared" si="8"/>
        <v>34.984736632267058</v>
      </c>
      <c r="AU18">
        <f t="shared" si="8"/>
        <v>17.764987782545482</v>
      </c>
      <c r="AW18">
        <v>15</v>
      </c>
      <c r="AX18">
        <f>(R18*SUMPRODUCT(K19:$K$23, X19:$X$23)-$AZ$3*SUMPRODUCT(K18:$K$22, W19:$W$23))/Z18</f>
        <v>964.80755304480226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2.0774602E-2</v>
      </c>
      <c r="O19">
        <f t="shared" si="22"/>
        <v>754.90862806381438</v>
      </c>
      <c r="P19">
        <f t="shared" si="23"/>
        <v>37.745431403190722</v>
      </c>
      <c r="Q19" s="4">
        <f t="shared" si="24"/>
        <v>12.5</v>
      </c>
      <c r="R19">
        <f t="shared" si="0"/>
        <v>50000</v>
      </c>
      <c r="S19">
        <f t="shared" si="12"/>
        <v>816.70726903049194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735.78539211202087</v>
      </c>
      <c r="AC19">
        <f t="shared" si="1"/>
        <v>603.67289121734109</v>
      </c>
      <c r="AE19">
        <f t="shared" si="2"/>
        <v>557.99414476765833</v>
      </c>
      <c r="AF19">
        <f t="shared" si="3"/>
        <v>-27.89970723838292</v>
      </c>
      <c r="AG19">
        <f t="shared" si="3"/>
        <v>-9.2394318336047956</v>
      </c>
      <c r="AH19">
        <f t="shared" si="4"/>
        <v>-792.16050031437521</v>
      </c>
      <c r="AI19">
        <f t="shared" si="5"/>
        <v>-271.30549461870464</v>
      </c>
      <c r="AJ19">
        <f t="shared" si="6"/>
        <v>132.11250089467978</v>
      </c>
      <c r="AK19">
        <f t="shared" si="20"/>
        <v>108.32386878206502</v>
      </c>
      <c r="AL19">
        <f t="shared" si="7"/>
        <v>-30.869124941959839</v>
      </c>
      <c r="AN19">
        <f t="shared" si="8"/>
        <v>150.0000874059451</v>
      </c>
      <c r="AO19">
        <f t="shared" si="8"/>
        <v>-7.5000043702972556</v>
      </c>
      <c r="AP19">
        <f t="shared" si="8"/>
        <v>-2.4837457446781426</v>
      </c>
      <c r="AQ19">
        <f t="shared" si="8"/>
        <v>-212.94872966125899</v>
      </c>
      <c r="AR19">
        <f t="shared" si="8"/>
        <v>-72.932392370289293</v>
      </c>
      <c r="AS19">
        <f t="shared" si="8"/>
        <v>35.514506500550233</v>
      </c>
      <c r="AT19">
        <f t="shared" si="8"/>
        <v>29.119642092706165</v>
      </c>
      <c r="AU19">
        <f t="shared" si="8"/>
        <v>-8.2982437770328996</v>
      </c>
      <c r="AW19">
        <v>16</v>
      </c>
      <c r="AX19">
        <f>(R19*SUMPRODUCT(K20:$K$23, X20:$X$23)-$AZ$3*SUMPRODUCT(K19:$K$22, W20:$W$23))/Z19</f>
        <v>816.70726903049194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2.3506165999999998E-2</v>
      </c>
      <c r="O20">
        <f t="shared" si="22"/>
        <v>754.90862806381438</v>
      </c>
      <c r="P20">
        <f t="shared" si="23"/>
        <v>37.745431403190722</v>
      </c>
      <c r="Q20" s="4">
        <f t="shared" si="24"/>
        <v>12.5</v>
      </c>
      <c r="R20">
        <f t="shared" si="0"/>
        <v>50000</v>
      </c>
      <c r="S20">
        <f t="shared" si="12"/>
        <v>644.91642776748324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603.67289121734109</v>
      </c>
      <c r="AC20">
        <f t="shared" si="1"/>
        <v>460.72075805096858</v>
      </c>
      <c r="AE20">
        <f t="shared" si="2"/>
        <v>539.29790032604512</v>
      </c>
      <c r="AF20">
        <f t="shared" si="3"/>
        <v>-26.964895016302261</v>
      </c>
      <c r="AG20">
        <f t="shared" si="3"/>
        <v>-8.9298538968423493</v>
      </c>
      <c r="AH20">
        <f t="shared" si="4"/>
        <v>-868.73447370559472</v>
      </c>
      <c r="AI20">
        <f t="shared" si="5"/>
        <v>-365.33132229269427</v>
      </c>
      <c r="AJ20">
        <f t="shared" si="6"/>
        <v>142.95213316637251</v>
      </c>
      <c r="AK20">
        <f t="shared" si="20"/>
        <v>95.498856577615641</v>
      </c>
      <c r="AL20">
        <f t="shared" si="7"/>
        <v>-126.88033254870612</v>
      </c>
      <c r="AN20">
        <f t="shared" si="8"/>
        <v>133.54633278797445</v>
      </c>
      <c r="AO20">
        <f t="shared" si="8"/>
        <v>-6.6773166393987244</v>
      </c>
      <c r="AP20">
        <f t="shared" si="8"/>
        <v>-2.2112996166584655</v>
      </c>
      <c r="AQ20">
        <f t="shared" si="8"/>
        <v>-215.12470762399192</v>
      </c>
      <c r="AR20">
        <f t="shared" si="8"/>
        <v>-90.466991092074679</v>
      </c>
      <c r="AS20">
        <f t="shared" si="8"/>
        <v>35.399235074057351</v>
      </c>
      <c r="AT20">
        <f t="shared" si="8"/>
        <v>23.648380744065317</v>
      </c>
      <c r="AU20">
        <f t="shared" si="8"/>
        <v>-31.419375273952006</v>
      </c>
      <c r="AW20">
        <v>17</v>
      </c>
      <c r="AX20">
        <f>(R20*SUMPRODUCT(K21:$K$23, X21:$X$23)-$AZ$3*SUMPRODUCT(K20:$K$22, W21:$W$23))/Z20</f>
        <v>644.91642776748324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2.6226451000000001E-2</v>
      </c>
      <c r="O21">
        <f t="shared" si="22"/>
        <v>754.90862806381438</v>
      </c>
      <c r="P21">
        <f t="shared" si="23"/>
        <v>37.745431403190722</v>
      </c>
      <c r="Q21" s="4">
        <f t="shared" si="24"/>
        <v>12.5</v>
      </c>
      <c r="R21">
        <f t="shared" si="0"/>
        <v>50000</v>
      </c>
      <c r="S21">
        <f t="shared" si="12"/>
        <v>452.11420766176946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460.72075805096858</v>
      </c>
      <c r="AC21">
        <f t="shared" si="1"/>
        <v>311.28450142934145</v>
      </c>
      <c r="AE21">
        <f t="shared" si="2"/>
        <v>519.76105136548085</v>
      </c>
      <c r="AF21">
        <f t="shared" si="3"/>
        <v>-25.988052568274043</v>
      </c>
      <c r="AG21">
        <f t="shared" si="3"/>
        <v>-8.6063569822112314</v>
      </c>
      <c r="AH21">
        <f t="shared" si="4"/>
        <v>-936.79350265077971</v>
      </c>
      <c r="AI21">
        <f t="shared" si="5"/>
        <v>-451.62686083578416</v>
      </c>
      <c r="AJ21">
        <f t="shared" si="6"/>
        <v>149.43625662162714</v>
      </c>
      <c r="AK21">
        <f t="shared" si="20"/>
        <v>81.67793976101207</v>
      </c>
      <c r="AL21">
        <f t="shared" si="7"/>
        <v>-220.51266445314496</v>
      </c>
      <c r="AN21">
        <f t="shared" si="8"/>
        <v>118.56276977206601</v>
      </c>
      <c r="AO21">
        <f t="shared" si="8"/>
        <v>-5.9281384886032997</v>
      </c>
      <c r="AP21">
        <f t="shared" si="8"/>
        <v>-1.9631973553566866</v>
      </c>
      <c r="AQ21">
        <f t="shared" si="8"/>
        <v>-213.69210349055439</v>
      </c>
      <c r="AR21">
        <f t="shared" si="8"/>
        <v>-103.02066956244839</v>
      </c>
      <c r="AS21">
        <f t="shared" si="8"/>
        <v>34.087926447899356</v>
      </c>
      <c r="AT21">
        <f t="shared" si="8"/>
        <v>18.631566836146153</v>
      </c>
      <c r="AU21">
        <f t="shared" si="8"/>
        <v>-50.301176278402885</v>
      </c>
      <c r="AW21">
        <v>18</v>
      </c>
      <c r="AX21">
        <f>(R21*SUMPRODUCT(K22:$K$23, X22:$X$23)-$AZ$3*SUMPRODUCT(K21:$K$22, W22:$W$23))/Z21</f>
        <v>452.11420766176946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2.9219711999999998E-2</v>
      </c>
      <c r="O22">
        <f t="shared" si="22"/>
        <v>754.90862806381438</v>
      </c>
      <c r="P22">
        <f t="shared" si="23"/>
        <v>37.745431403190722</v>
      </c>
      <c r="Q22" s="4">
        <f t="shared" si="24"/>
        <v>12.5</v>
      </c>
      <c r="R22">
        <f t="shared" si="0"/>
        <v>50000</v>
      </c>
      <c r="S22">
        <f t="shared" si="12"/>
        <v>237.28001698787185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311.28450142934145</v>
      </c>
      <c r="AC22">
        <f t="shared" si="1"/>
        <v>156.9620246983005</v>
      </c>
      <c r="AE22">
        <f t="shared" si="2"/>
        <v>499.37617262210955</v>
      </c>
      <c r="AF22">
        <f t="shared" si="3"/>
        <v>-24.968808631105478</v>
      </c>
      <c r="AG22">
        <f t="shared" si="3"/>
        <v>-8.268818139999718</v>
      </c>
      <c r="AH22">
        <f t="shared" si="4"/>
        <v>-1005.9010895576051</v>
      </c>
      <c r="AI22">
        <f t="shared" si="5"/>
        <v>-539.76254370660081</v>
      </c>
      <c r="AJ22">
        <f t="shared" si="6"/>
        <v>154.32247673104095</v>
      </c>
      <c r="AK22">
        <f t="shared" si="20"/>
        <v>67.233224307749808</v>
      </c>
      <c r="AL22">
        <f t="shared" si="7"/>
        <v>-318.20684266781001</v>
      </c>
      <c r="AN22">
        <f t="shared" si="8"/>
        <v>104.9334103013741</v>
      </c>
      <c r="AO22">
        <f t="shared" si="8"/>
        <v>-5.246670515068705</v>
      </c>
      <c r="AP22">
        <f t="shared" si="8"/>
        <v>-1.7375183962744396</v>
      </c>
      <c r="AQ22">
        <f t="shared" si="8"/>
        <v>-211.36897901819148</v>
      </c>
      <c r="AR22">
        <f t="shared" si="8"/>
        <v>-113.41975762816053</v>
      </c>
      <c r="AS22">
        <f t="shared" si="8"/>
        <v>32.427626020908825</v>
      </c>
      <c r="AT22">
        <f t="shared" si="8"/>
        <v>14.127649453367358</v>
      </c>
      <c r="AU22">
        <f t="shared" si="8"/>
        <v>-66.864482153884325</v>
      </c>
      <c r="AW22">
        <v>19</v>
      </c>
      <c r="AX22">
        <f>(R22*SUMPRODUCT(K23:$K$23, X23:$X$23)-$AZ$3*SUMPRODUCT(K22:$K$22, W23:$W$23))/Z22</f>
        <v>237.28001698787185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3.2402927999999998E-2</v>
      </c>
      <c r="O23">
        <f t="shared" si="22"/>
        <v>754.90862806381438</v>
      </c>
      <c r="P23">
        <f t="shared" si="23"/>
        <v>37.745431403190722</v>
      </c>
      <c r="Q23" s="4">
        <f t="shared" si="24"/>
        <v>12.5</v>
      </c>
      <c r="R23">
        <f t="shared" si="0"/>
        <v>50000</v>
      </c>
      <c r="S23">
        <f t="shared" si="12"/>
        <v>247.78690738088622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156.9620246983005</v>
      </c>
      <c r="AC23">
        <f t="shared" si="1"/>
        <v>156.9620246983005</v>
      </c>
      <c r="AE23">
        <f t="shared" si="2"/>
        <v>478.20116072949872</v>
      </c>
      <c r="AF23">
        <f t="shared" si="3"/>
        <v>-23.910058036474936</v>
      </c>
      <c r="AG23">
        <f t="shared" si="3"/>
        <v>-7.9181960397642177</v>
      </c>
      <c r="AH23">
        <f t="shared" si="4"/>
        <v>-1071.7356753420192</v>
      </c>
      <c r="AI23">
        <f t="shared" si="5"/>
        <v>-625.36276868875962</v>
      </c>
      <c r="AJ23">
        <f t="shared" si="6"/>
        <v>0</v>
      </c>
      <c r="AK23">
        <f t="shared" si="20"/>
        <v>52.306152617130415</v>
      </c>
      <c r="AL23">
        <f t="shared" si="7"/>
        <v>-573.05661607162915</v>
      </c>
      <c r="AN23">
        <f t="shared" si="8"/>
        <v>92.563115536851072</v>
      </c>
      <c r="AO23">
        <f t="shared" si="8"/>
        <v>-4.6281557768425543</v>
      </c>
      <c r="AP23">
        <f t="shared" si="8"/>
        <v>-1.5326874024187613</v>
      </c>
      <c r="AQ23">
        <f t="shared" si="8"/>
        <v>-207.45075773198329</v>
      </c>
      <c r="AR23">
        <f t="shared" si="8"/>
        <v>-121.04848537439352</v>
      </c>
      <c r="AS23">
        <f t="shared" si="8"/>
        <v>0</v>
      </c>
      <c r="AT23">
        <f t="shared" si="8"/>
        <v>10.124652229203473</v>
      </c>
      <c r="AU23">
        <f t="shared" si="8"/>
        <v>-110.92383314519005</v>
      </c>
      <c r="AW23">
        <v>20</v>
      </c>
      <c r="AX23">
        <f>(R23*SUMPRODUCT(K$23:$K24, X$23:$X24)-$AZ$3*SUMPRODUCT(K$22:$K23, W$23:$W24))/Z23</f>
        <v>247.78690738088622</v>
      </c>
    </row>
    <row r="25" spans="5:50" x14ac:dyDescent="0.25">
      <c r="AN25" s="8">
        <f t="shared" ref="AN25:AU25" si="25">SUM(AN3:AN23)</f>
        <v>6355.7291573275797</v>
      </c>
      <c r="AO25" s="8">
        <f t="shared" si="25"/>
        <v>-883.96792891423968</v>
      </c>
      <c r="AP25" s="8">
        <f t="shared" si="25"/>
        <v>-717.69701103489319</v>
      </c>
      <c r="AQ25" s="8">
        <f t="shared" si="25"/>
        <v>-3343.9464161890646</v>
      </c>
      <c r="AR25" s="8">
        <f t="shared" si="25"/>
        <v>1410.1178011893819</v>
      </c>
      <c r="AS25" s="8">
        <f t="shared" si="25"/>
        <v>-618.33842642331194</v>
      </c>
      <c r="AT25" s="8">
        <f t="shared" si="25"/>
        <v>1043.2657803228042</v>
      </c>
      <c r="AU25" s="9">
        <f t="shared" si="25"/>
        <v>1835.0451550888745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8AA32-B600-4B06-8D03-806B12DEEB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2754.6219687459829</v>
      </c>
      <c r="K3">
        <v>1</v>
      </c>
      <c r="L3" s="2">
        <v>0</v>
      </c>
      <c r="O3">
        <f>$C$3</f>
        <v>2754.6219687459829</v>
      </c>
      <c r="P3">
        <f>O3*B5</f>
        <v>2203.6975749967864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2754.6219687459829</v>
      </c>
      <c r="AF3">
        <f t="shared" ref="AF3:AG23" si="3">-$Z3*P3</f>
        <v>-2203.6975749967864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-74.032576950803559</v>
      </c>
      <c r="AJ3">
        <f t="shared" ref="AJ3:AJ23" si="6">AB3-AC3</f>
        <v>0</v>
      </c>
      <c r="AL3">
        <f t="shared" ref="AL3:AL23" si="7">SUM(AI3:AK3)</f>
        <v>-74.032576950803559</v>
      </c>
      <c r="AN3">
        <f t="shared" ref="AN3:AU23" si="8">AE3*$K3</f>
        <v>2754.6219687459829</v>
      </c>
      <c r="AO3">
        <f t="shared" si="8"/>
        <v>-2203.6975749967864</v>
      </c>
      <c r="AP3">
        <f t="shared" si="8"/>
        <v>-624.95697070000006</v>
      </c>
      <c r="AQ3">
        <f t="shared" si="8"/>
        <v>0</v>
      </c>
      <c r="AR3">
        <f t="shared" si="8"/>
        <v>-74.032576950803559</v>
      </c>
      <c r="AS3">
        <f t="shared" si="8"/>
        <v>0</v>
      </c>
      <c r="AT3">
        <f t="shared" si="8"/>
        <v>0</v>
      </c>
      <c r="AU3">
        <f t="shared" si="8"/>
        <v>-74.032576950803559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1197.7857147107627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1.0570714E-2</v>
      </c>
      <c r="R4">
        <f t="shared" si="0"/>
        <v>50000</v>
      </c>
      <c r="S4">
        <f t="shared" ref="S4:S23" si="12">AX4</f>
        <v>725.84383734060498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1"/>
        <v>710.91271135400893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-528.53570000000002</v>
      </c>
      <c r="AI4">
        <f t="shared" si="5"/>
        <v>-528.53570000000002</v>
      </c>
      <c r="AJ4">
        <f t="shared" si="6"/>
        <v>-710.91271135400893</v>
      </c>
      <c r="AK4">
        <f t="shared" ref="AK4:AK23" si="20">H4*SUM(AB4:AB4, AE4:AF4)</f>
        <v>0</v>
      </c>
      <c r="AL4">
        <f t="shared" si="7"/>
        <v>-1239.4484113540088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-486.87300335675576</v>
      </c>
      <c r="AR4">
        <f t="shared" si="8"/>
        <v>-486.87300335675576</v>
      </c>
      <c r="AS4">
        <f t="shared" si="8"/>
        <v>-654.87384655647804</v>
      </c>
      <c r="AT4">
        <f t="shared" si="8"/>
        <v>0</v>
      </c>
      <c r="AU4">
        <f t="shared" si="8"/>
        <v>-1141.7468499132337</v>
      </c>
      <c r="AW4">
        <v>1</v>
      </c>
      <c r="AX4">
        <f>(R4*SUMPRODUCT(K5:$K$23, X5:$X$23)-$AZ$3*SUMPRODUCT(K4:$K$22, W5:$W$23))/Z4</f>
        <v>725.84383734060498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1.2312346E-2</v>
      </c>
      <c r="O5">
        <f t="shared" ref="O5:O23" si="22">$C$3</f>
        <v>2754.6219687459829</v>
      </c>
      <c r="P5">
        <f t="shared" ref="P5:P23" si="23">O5*$C$5</f>
        <v>137.73109843729915</v>
      </c>
      <c r="Q5" s="4">
        <f t="shared" ref="Q5:Q23" si="24">$C$8</f>
        <v>12.5</v>
      </c>
      <c r="R5">
        <f t="shared" si="0"/>
        <v>50000</v>
      </c>
      <c r="S5">
        <f t="shared" si="12"/>
        <v>1336.6474310853791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710.91271135400893</v>
      </c>
      <c r="AC5">
        <f t="shared" si="1"/>
        <v>1279.9413947244757</v>
      </c>
      <c r="AE5">
        <f t="shared" si="2"/>
        <v>2637.7596684208975</v>
      </c>
      <c r="AF5">
        <f t="shared" si="3"/>
        <v>-131.88798342104488</v>
      </c>
      <c r="AG5">
        <f t="shared" si="3"/>
        <v>-11.969699011102938</v>
      </c>
      <c r="AH5">
        <f t="shared" si="4"/>
        <v>-602.95361258824778</v>
      </c>
      <c r="AI5">
        <f t="shared" si="5"/>
        <v>1890.9483734005021</v>
      </c>
      <c r="AJ5">
        <f t="shared" si="6"/>
        <v>-569.02868337046675</v>
      </c>
      <c r="AK5">
        <f t="shared" si="20"/>
        <v>275.26667436479266</v>
      </c>
      <c r="AL5">
        <f t="shared" si="7"/>
        <v>1597.1863643948279</v>
      </c>
      <c r="AN5">
        <f t="shared" si="8"/>
        <v>2238.2982613787217</v>
      </c>
      <c r="AO5">
        <f t="shared" si="8"/>
        <v>-111.9149130689361</v>
      </c>
      <c r="AP5">
        <f t="shared" si="8"/>
        <v>-10.157011954700662</v>
      </c>
      <c r="AQ5">
        <f t="shared" si="8"/>
        <v>-511.6425271435856</v>
      </c>
      <c r="AR5">
        <f t="shared" si="8"/>
        <v>1604.5838092114998</v>
      </c>
      <c r="AS5">
        <f t="shared" si="8"/>
        <v>-482.85517741091888</v>
      </c>
      <c r="AT5">
        <f t="shared" si="8"/>
        <v>233.5803849086318</v>
      </c>
      <c r="AU5">
        <f t="shared" si="8"/>
        <v>1355.3090167092125</v>
      </c>
      <c r="AW5">
        <v>2</v>
      </c>
      <c r="AX5">
        <f>(R5*SUMPRODUCT(K6:$K$23, X6:$X$23)-$AZ$3*SUMPRODUCT(K5:$K$22, W6:$W$23))/Z5</f>
        <v>1336.6474310853791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1.4128425999999999E-2</v>
      </c>
      <c r="O6">
        <f t="shared" si="22"/>
        <v>2754.6219687459829</v>
      </c>
      <c r="P6">
        <f t="shared" si="23"/>
        <v>137.73109843729915</v>
      </c>
      <c r="Q6" s="4">
        <f t="shared" si="24"/>
        <v>12.5</v>
      </c>
      <c r="R6">
        <f t="shared" si="0"/>
        <v>50000</v>
      </c>
      <c r="S6">
        <f t="shared" si="12"/>
        <v>1845.3777827888455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1279.9413947244757</v>
      </c>
      <c r="AC6">
        <f t="shared" si="1"/>
        <v>1724.4522456126797</v>
      </c>
      <c r="AE6">
        <f t="shared" si="2"/>
        <v>2574.1146794556198</v>
      </c>
      <c r="AF6">
        <f t="shared" si="3"/>
        <v>-128.70573397278099</v>
      </c>
      <c r="AG6">
        <f t="shared" si="3"/>
        <v>-11.680889014271269</v>
      </c>
      <c r="AH6">
        <f t="shared" si="4"/>
        <v>-676.45202688256416</v>
      </c>
      <c r="AI6">
        <f t="shared" si="5"/>
        <v>1757.2760295860039</v>
      </c>
      <c r="AJ6">
        <f t="shared" si="6"/>
        <v>-444.510850888204</v>
      </c>
      <c r="AK6">
        <f t="shared" si="20"/>
        <v>318.7856793122204</v>
      </c>
      <c r="AL6">
        <f t="shared" si="7"/>
        <v>1631.5508580100204</v>
      </c>
      <c r="AN6">
        <f t="shared" si="8"/>
        <v>2012.1112624617413</v>
      </c>
      <c r="AO6">
        <f t="shared" si="8"/>
        <v>-100.60556312308707</v>
      </c>
      <c r="AP6">
        <f t="shared" si="8"/>
        <v>-9.1306143151910284</v>
      </c>
      <c r="AQ6">
        <f t="shared" si="8"/>
        <v>-528.76305499074658</v>
      </c>
      <c r="AR6">
        <f t="shared" si="8"/>
        <v>1373.612030032717</v>
      </c>
      <c r="AS6">
        <f t="shared" si="8"/>
        <v>-347.46132194380635</v>
      </c>
      <c r="AT6">
        <f t="shared" si="8"/>
        <v>249.18557855055909</v>
      </c>
      <c r="AU6">
        <f t="shared" si="8"/>
        <v>1275.3362866394698</v>
      </c>
      <c r="AW6">
        <v>3</v>
      </c>
      <c r="AX6">
        <f>(R6*SUMPRODUCT(K7:$K$23, X7:$X$23)-$AZ$3*SUMPRODUCT(K6:$K$22, W7:$W$23))/Z6</f>
        <v>1845.3777827888455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1.6072195000000001E-2</v>
      </c>
      <c r="O7">
        <f t="shared" si="22"/>
        <v>2754.6219687459829</v>
      </c>
      <c r="P7">
        <f t="shared" si="23"/>
        <v>137.73109843729915</v>
      </c>
      <c r="Q7" s="4">
        <f t="shared" si="24"/>
        <v>12.5</v>
      </c>
      <c r="R7">
        <f t="shared" si="0"/>
        <v>50000</v>
      </c>
      <c r="S7">
        <f t="shared" si="12"/>
        <v>2261.984305047949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1724.4522456126797</v>
      </c>
      <c r="AC7">
        <f t="shared" si="1"/>
        <v>2058.648672463275</v>
      </c>
      <c r="AE7">
        <f t="shared" si="2"/>
        <v>2507.0018595804904</v>
      </c>
      <c r="AF7">
        <f t="shared" si="3"/>
        <v>-125.35009297902452</v>
      </c>
      <c r="AG7">
        <f t="shared" si="3"/>
        <v>-11.37634259811783</v>
      </c>
      <c r="AH7">
        <f t="shared" si="4"/>
        <v>-750.95010404290247</v>
      </c>
      <c r="AI7">
        <f t="shared" si="5"/>
        <v>1619.3253199604458</v>
      </c>
      <c r="AJ7">
        <f t="shared" si="6"/>
        <v>-334.19642685059534</v>
      </c>
      <c r="AK7">
        <f t="shared" si="20"/>
        <v>351.36753253318892</v>
      </c>
      <c r="AL7">
        <f t="shared" si="7"/>
        <v>1636.4964256430394</v>
      </c>
      <c r="AN7">
        <f t="shared" si="8"/>
        <v>1805.1783808583334</v>
      </c>
      <c r="AO7">
        <f t="shared" si="8"/>
        <v>-90.258919042916673</v>
      </c>
      <c r="AP7">
        <f t="shared" si="8"/>
        <v>-8.1915885434550422</v>
      </c>
      <c r="AQ7">
        <f t="shared" si="8"/>
        <v>-540.72512461095778</v>
      </c>
      <c r="AR7">
        <f t="shared" si="8"/>
        <v>1166.002748661004</v>
      </c>
      <c r="AS7">
        <f t="shared" si="8"/>
        <v>-240.63969574069196</v>
      </c>
      <c r="AT7">
        <f t="shared" si="8"/>
        <v>253.00383046807443</v>
      </c>
      <c r="AU7">
        <f t="shared" si="8"/>
        <v>1178.3668833883864</v>
      </c>
      <c r="AW7">
        <v>4</v>
      </c>
      <c r="AX7">
        <f>(R7*SUMPRODUCT(K8:$K$23, X8:$X$23)-$AZ$3*SUMPRODUCT(K7:$K$22, W8:$W$23))/Z7</f>
        <v>2261.984305047949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1.8213139E-2</v>
      </c>
      <c r="O8">
        <f t="shared" si="22"/>
        <v>2754.6219687459829</v>
      </c>
      <c r="P8">
        <f t="shared" si="23"/>
        <v>137.73109843729915</v>
      </c>
      <c r="Q8" s="4">
        <f t="shared" si="24"/>
        <v>12.5</v>
      </c>
      <c r="R8">
        <f t="shared" si="0"/>
        <v>50000</v>
      </c>
      <c r="S8">
        <f t="shared" si="12"/>
        <v>2593.5945835596522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2058.648672463275</v>
      </c>
      <c r="AC8">
        <f t="shared" si="1"/>
        <v>2293.8539495624691</v>
      </c>
      <c r="AE8">
        <f t="shared" si="2"/>
        <v>2436.2714676428873</v>
      </c>
      <c r="AF8">
        <f t="shared" si="3"/>
        <v>-121.81357338214438</v>
      </c>
      <c r="AG8">
        <f t="shared" si="3"/>
        <v>-11.05538026308551</v>
      </c>
      <c r="AH8">
        <f t="shared" si="4"/>
        <v>-828.79563620456474</v>
      </c>
      <c r="AI8">
        <f t="shared" si="5"/>
        <v>1474.6068777930923</v>
      </c>
      <c r="AJ8">
        <f t="shared" si="6"/>
        <v>-235.20527709919406</v>
      </c>
      <c r="AK8">
        <f t="shared" si="20"/>
        <v>374.21547512770763</v>
      </c>
      <c r="AL8">
        <f t="shared" si="7"/>
        <v>1613.6170758216058</v>
      </c>
      <c r="AN8">
        <f t="shared" si="8"/>
        <v>1615.9670959451628</v>
      </c>
      <c r="AO8">
        <f t="shared" si="8"/>
        <v>-80.798354797258156</v>
      </c>
      <c r="AP8">
        <f t="shared" si="8"/>
        <v>-7.3329803248865462</v>
      </c>
      <c r="AQ8">
        <f t="shared" si="8"/>
        <v>-549.73614195190828</v>
      </c>
      <c r="AR8">
        <f t="shared" si="8"/>
        <v>978.09961887110967</v>
      </c>
      <c r="AS8">
        <f t="shared" si="8"/>
        <v>-156.01052412796031</v>
      </c>
      <c r="AT8">
        <f t="shared" si="8"/>
        <v>248.21531698392073</v>
      </c>
      <c r="AU8">
        <f t="shared" si="8"/>
        <v>1070.3044117270699</v>
      </c>
      <c r="AW8">
        <v>5</v>
      </c>
      <c r="AX8">
        <f>(R8*SUMPRODUCT(K9:$K$23, X9:$X$23)-$AZ$3*SUMPRODUCT(K8:$K$22, W9:$W$23))/Z8</f>
        <v>2593.5945835596522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2.0774602E-2</v>
      </c>
      <c r="O9">
        <f t="shared" si="22"/>
        <v>2754.6219687459829</v>
      </c>
      <c r="P9">
        <f t="shared" si="23"/>
        <v>137.73109843729915</v>
      </c>
      <c r="Q9" s="4">
        <f t="shared" si="24"/>
        <v>12.5</v>
      </c>
      <c r="R9">
        <f t="shared" si="0"/>
        <v>50000</v>
      </c>
      <c r="S9">
        <f t="shared" si="12"/>
        <v>2840.8312039911521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2293.8539495624691</v>
      </c>
      <c r="AC9">
        <f t="shared" si="1"/>
        <v>2435.1958106229631</v>
      </c>
      <c r="AE9">
        <f t="shared" si="2"/>
        <v>2361.2961828622219</v>
      </c>
      <c r="AF9">
        <f t="shared" si="3"/>
        <v>-118.06480914311109</v>
      </c>
      <c r="AG9">
        <f t="shared" si="3"/>
        <v>-10.715155335530399</v>
      </c>
      <c r="AH9">
        <f t="shared" si="4"/>
        <v>-918.68449969702715</v>
      </c>
      <c r="AI9">
        <f t="shared" si="5"/>
        <v>1313.8317186865534</v>
      </c>
      <c r="AJ9">
        <f t="shared" si="6"/>
        <v>-141.34186106049401</v>
      </c>
      <c r="AK9">
        <f t="shared" si="20"/>
        <v>388.2474652838514</v>
      </c>
      <c r="AL9">
        <f t="shared" si="7"/>
        <v>1560.7373229099107</v>
      </c>
      <c r="AN9">
        <f t="shared" si="8"/>
        <v>1442.775192914293</v>
      </c>
      <c r="AO9">
        <f t="shared" si="8"/>
        <v>-72.138759645714643</v>
      </c>
      <c r="AP9">
        <f t="shared" si="8"/>
        <v>-6.5470653019001341</v>
      </c>
      <c r="AQ9">
        <f t="shared" si="8"/>
        <v>-561.32526529184133</v>
      </c>
      <c r="AR9">
        <f t="shared" si="8"/>
        <v>802.76410267483686</v>
      </c>
      <c r="AS9">
        <f t="shared" si="8"/>
        <v>-86.36126731515499</v>
      </c>
      <c r="AT9">
        <f t="shared" si="8"/>
        <v>237.22302000438125</v>
      </c>
      <c r="AU9">
        <f t="shared" si="8"/>
        <v>953.62585536406311</v>
      </c>
      <c r="AW9">
        <v>6</v>
      </c>
      <c r="AX9">
        <f>(R9*SUMPRODUCT(K10:$K$23, X10:$X$23)-$AZ$3*SUMPRODUCT(K9:$K$22, W10:$W$23))/Z9</f>
        <v>2840.8312039911521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2.3506165999999998E-2</v>
      </c>
      <c r="O10">
        <f t="shared" si="22"/>
        <v>2754.6219687459829</v>
      </c>
      <c r="P10">
        <f t="shared" si="23"/>
        <v>137.73109843729915</v>
      </c>
      <c r="Q10" s="4">
        <f t="shared" si="24"/>
        <v>12.5</v>
      </c>
      <c r="R10">
        <f t="shared" si="0"/>
        <v>50000</v>
      </c>
      <c r="S10">
        <f t="shared" si="12"/>
        <v>3012.0963041505393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2435.1958106229631</v>
      </c>
      <c r="AC10">
        <f t="shared" si="1"/>
        <v>2495.4932482900535</v>
      </c>
      <c r="AE10">
        <f t="shared" si="2"/>
        <v>2282.1782009840736</v>
      </c>
      <c r="AF10">
        <f t="shared" si="3"/>
        <v>-114.10891004920369</v>
      </c>
      <c r="AG10">
        <f t="shared" si="3"/>
        <v>-10.356131562142332</v>
      </c>
      <c r="AH10">
        <f t="shared" si="4"/>
        <v>-1007.4888801310528</v>
      </c>
      <c r="AI10">
        <f t="shared" si="5"/>
        <v>1150.2242792416748</v>
      </c>
      <c r="AJ10">
        <f t="shared" si="6"/>
        <v>-60.297437667090435</v>
      </c>
      <c r="AK10">
        <f t="shared" si="20"/>
        <v>393.91060127050696</v>
      </c>
      <c r="AL10">
        <f t="shared" si="7"/>
        <v>1483.8374428450913</v>
      </c>
      <c r="AN10">
        <f t="shared" si="8"/>
        <v>1284.5148251795592</v>
      </c>
      <c r="AO10">
        <f t="shared" si="8"/>
        <v>-64.225741258977962</v>
      </c>
      <c r="AP10">
        <f t="shared" si="8"/>
        <v>-5.8289070140735291</v>
      </c>
      <c r="AQ10">
        <f t="shared" si="8"/>
        <v>-567.06106568446739</v>
      </c>
      <c r="AR10">
        <f t="shared" si="8"/>
        <v>647.39911122204046</v>
      </c>
      <c r="AS10">
        <f t="shared" si="8"/>
        <v>-33.938170371761672</v>
      </c>
      <c r="AT10">
        <f t="shared" si="8"/>
        <v>221.71099825122351</v>
      </c>
      <c r="AU10">
        <f t="shared" si="8"/>
        <v>835.17193910150229</v>
      </c>
      <c r="AW10">
        <v>7</v>
      </c>
      <c r="AX10">
        <f>(R10*SUMPRODUCT(K11:$K$23, X11:$X$23)-$AZ$3*SUMPRODUCT(K10:$K$22, W11:$W$23))/Z10</f>
        <v>3012.0963041505393</v>
      </c>
    </row>
    <row r="11" spans="1:52" x14ac:dyDescent="0.25">
      <c r="A11" t="s">
        <v>33</v>
      </c>
      <c r="C11" s="7">
        <f>AU25</f>
        <v>8251.8059642182034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2.6226451000000001E-2</v>
      </c>
      <c r="O11">
        <f t="shared" si="22"/>
        <v>2754.6219687459829</v>
      </c>
      <c r="P11">
        <f t="shared" si="23"/>
        <v>137.73109843729915</v>
      </c>
      <c r="Q11" s="4">
        <f t="shared" si="24"/>
        <v>12.5</v>
      </c>
      <c r="R11">
        <f t="shared" si="0"/>
        <v>50000</v>
      </c>
      <c r="S11">
        <f t="shared" si="12"/>
        <v>3119.3762743444263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2495.4932482900535</v>
      </c>
      <c r="AC11">
        <f t="shared" si="1"/>
        <v>2490.7510003729444</v>
      </c>
      <c r="AE11">
        <f t="shared" si="2"/>
        <v>2199.5029842128561</v>
      </c>
      <c r="AF11">
        <f t="shared" si="3"/>
        <v>-109.97514921064281</v>
      </c>
      <c r="AG11">
        <f t="shared" si="3"/>
        <v>-9.980965669556829</v>
      </c>
      <c r="AH11">
        <f t="shared" si="4"/>
        <v>-1086.4183078563174</v>
      </c>
      <c r="AI11">
        <f t="shared" si="5"/>
        <v>993.12856147633875</v>
      </c>
      <c r="AJ11">
        <f t="shared" si="6"/>
        <v>4.7422479171091254</v>
      </c>
      <c r="AK11">
        <f t="shared" si="20"/>
        <v>392.34942413948596</v>
      </c>
      <c r="AL11">
        <f t="shared" si="7"/>
        <v>1390.2202335329339</v>
      </c>
      <c r="AN11">
        <f t="shared" si="8"/>
        <v>1140.3954890199993</v>
      </c>
      <c r="AO11">
        <f t="shared" si="8"/>
        <v>-57.019774450999968</v>
      </c>
      <c r="AP11">
        <f t="shared" si="8"/>
        <v>-5.1749182916882877</v>
      </c>
      <c r="AQ11">
        <f t="shared" si="8"/>
        <v>-563.28477222388096</v>
      </c>
      <c r="AR11">
        <f t="shared" si="8"/>
        <v>514.91602405342985</v>
      </c>
      <c r="AS11">
        <f t="shared" si="8"/>
        <v>2.4587546237956697</v>
      </c>
      <c r="AT11">
        <f t="shared" si="8"/>
        <v>203.42482670847059</v>
      </c>
      <c r="AU11">
        <f t="shared" si="8"/>
        <v>720.79960538569617</v>
      </c>
      <c r="AW11">
        <v>8</v>
      </c>
      <c r="AX11">
        <f>(R11*SUMPRODUCT(K12:$K$23, X12:$X$23)-$AZ$3*SUMPRODUCT(K11:$K$22, W12:$W$23))/Z11</f>
        <v>3119.3762743444263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2.9219711999999998E-2</v>
      </c>
      <c r="O12">
        <f t="shared" si="22"/>
        <v>2754.6219687459829</v>
      </c>
      <c r="P12">
        <f t="shared" si="23"/>
        <v>137.73109843729915</v>
      </c>
      <c r="Q12" s="4">
        <f t="shared" si="24"/>
        <v>12.5</v>
      </c>
      <c r="R12">
        <f t="shared" si="0"/>
        <v>50000</v>
      </c>
      <c r="S12">
        <f t="shared" si="12"/>
        <v>3166.8250949094113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2490.7510003729444</v>
      </c>
      <c r="AC12">
        <f t="shared" si="1"/>
        <v>2429.465357865492</v>
      </c>
      <c r="AE12">
        <f t="shared" si="2"/>
        <v>2113.2391106288874</v>
      </c>
      <c r="AF12">
        <f t="shared" si="3"/>
        <v>-105.66195553144436</v>
      </c>
      <c r="AG12">
        <f t="shared" si="3"/>
        <v>-9.5895150705149224</v>
      </c>
      <c r="AH12">
        <f t="shared" si="4"/>
        <v>-1166.563769385351</v>
      </c>
      <c r="AI12">
        <f t="shared" si="5"/>
        <v>831.4238706415772</v>
      </c>
      <c r="AJ12">
        <f t="shared" si="6"/>
        <v>61.285642507452394</v>
      </c>
      <c r="AK12">
        <f t="shared" si="20"/>
        <v>384.93093691991203</v>
      </c>
      <c r="AL12">
        <f t="shared" si="7"/>
        <v>1277.6404500689416</v>
      </c>
      <c r="AN12">
        <f t="shared" si="8"/>
        <v>1009.3015538117562</v>
      </c>
      <c r="AO12">
        <f t="shared" si="8"/>
        <v>-50.465077690587805</v>
      </c>
      <c r="AP12">
        <f t="shared" si="8"/>
        <v>-4.5800365951449935</v>
      </c>
      <c r="AQ12">
        <f t="shared" si="8"/>
        <v>-557.16109887382424</v>
      </c>
      <c r="AR12">
        <f t="shared" si="8"/>
        <v>397.09534065219918</v>
      </c>
      <c r="AS12">
        <f t="shared" si="8"/>
        <v>29.270560959244989</v>
      </c>
      <c r="AT12">
        <f t="shared" si="8"/>
        <v>183.84639522778076</v>
      </c>
      <c r="AU12">
        <f t="shared" si="8"/>
        <v>610.2122968392249</v>
      </c>
      <c r="AW12">
        <v>9</v>
      </c>
      <c r="AX12">
        <f>(R12*SUMPRODUCT(K13:$K$23, X13:$X$23)-$AZ$3*SUMPRODUCT(K12:$K$22, W13:$W$23))/Z12</f>
        <v>3166.8250949094113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3.2402927999999998E-2</v>
      </c>
      <c r="O13">
        <f t="shared" si="22"/>
        <v>2754.6219687459829</v>
      </c>
      <c r="P13">
        <f t="shared" si="23"/>
        <v>137.73109843729915</v>
      </c>
      <c r="Q13" s="4">
        <f t="shared" si="24"/>
        <v>12.5</v>
      </c>
      <c r="R13">
        <f t="shared" si="0"/>
        <v>50000</v>
      </c>
      <c r="S13">
        <f t="shared" si="12"/>
        <v>3160.0949572016038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2429.465357865492</v>
      </c>
      <c r="AC13">
        <f t="shared" si="1"/>
        <v>2321.5047432405941</v>
      </c>
      <c r="AE13">
        <f t="shared" si="2"/>
        <v>2023.6315847741064</v>
      </c>
      <c r="AF13">
        <f t="shared" si="3"/>
        <v>-101.18157923870532</v>
      </c>
      <c r="AG13">
        <f t="shared" si="3"/>
        <v>-9.1828915534249624</v>
      </c>
      <c r="AH13">
        <f t="shared" si="4"/>
        <v>-1242.9134655392397</v>
      </c>
      <c r="AI13">
        <f t="shared" si="5"/>
        <v>670.35364844273636</v>
      </c>
      <c r="AJ13">
        <f t="shared" si="6"/>
        <v>107.96061462489797</v>
      </c>
      <c r="AK13">
        <f t="shared" si="20"/>
        <v>372.40210147694131</v>
      </c>
      <c r="AL13">
        <f t="shared" si="7"/>
        <v>1150.7163645445758</v>
      </c>
      <c r="AN13">
        <f t="shared" si="8"/>
        <v>890.31792704232248</v>
      </c>
      <c r="AO13">
        <f t="shared" si="8"/>
        <v>-44.51589635211613</v>
      </c>
      <c r="AP13">
        <f t="shared" si="8"/>
        <v>-4.0401093922500726</v>
      </c>
      <c r="AQ13">
        <f t="shared" si="8"/>
        <v>-546.83280714627267</v>
      </c>
      <c r="AR13">
        <f t="shared" si="8"/>
        <v>294.92911415168362</v>
      </c>
      <c r="AS13">
        <f t="shared" si="8"/>
        <v>47.498404026829711</v>
      </c>
      <c r="AT13">
        <f t="shared" si="8"/>
        <v>163.8422079926994</v>
      </c>
      <c r="AU13">
        <f t="shared" si="8"/>
        <v>506.26972617121277</v>
      </c>
      <c r="AW13">
        <v>10</v>
      </c>
      <c r="AX13">
        <f>(R13*SUMPRODUCT(K14:$K$23, X14:$X$23)-$AZ$3*SUMPRODUCT(K13:$K$22, W14:$W$23))/Z13</f>
        <v>3160.0949572016038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3.5947104000000001E-2</v>
      </c>
      <c r="O14">
        <f t="shared" si="22"/>
        <v>2754.6219687459829</v>
      </c>
      <c r="P14">
        <f t="shared" si="23"/>
        <v>137.73109843729915</v>
      </c>
      <c r="Q14" s="4">
        <f t="shared" si="24"/>
        <v>12.5</v>
      </c>
      <c r="R14">
        <f t="shared" si="0"/>
        <v>50000</v>
      </c>
      <c r="S14">
        <f t="shared" si="12"/>
        <v>3101.1293643804534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2321.5047432405941</v>
      </c>
      <c r="AC14">
        <f t="shared" si="1"/>
        <v>2173.5106871690768</v>
      </c>
      <c r="AE14">
        <f t="shared" si="2"/>
        <v>1930.6515738908058</v>
      </c>
      <c r="AF14">
        <f t="shared" si="3"/>
        <v>-96.532578694540291</v>
      </c>
      <c r="AG14">
        <f t="shared" si="3"/>
        <v>-8.7609642801990262</v>
      </c>
      <c r="AH14">
        <f t="shared" si="4"/>
        <v>-1320.3934307667548</v>
      </c>
      <c r="AI14">
        <f t="shared" si="5"/>
        <v>504.96460014931176</v>
      </c>
      <c r="AJ14">
        <f t="shared" si="6"/>
        <v>147.99405607151721</v>
      </c>
      <c r="AK14">
        <f t="shared" si="20"/>
        <v>355.605034545519</v>
      </c>
      <c r="AL14">
        <f t="shared" si="7"/>
        <v>1008.5636907663479</v>
      </c>
      <c r="AN14">
        <f t="shared" si="8"/>
        <v>782.45422381513583</v>
      </c>
      <c r="AO14">
        <f t="shared" si="8"/>
        <v>-39.122711190756796</v>
      </c>
      <c r="AP14">
        <f t="shared" si="8"/>
        <v>-3.5506424869405095</v>
      </c>
      <c r="AQ14">
        <f t="shared" si="8"/>
        <v>-535.12888134399259</v>
      </c>
      <c r="AR14">
        <f t="shared" si="8"/>
        <v>204.65198879344607</v>
      </c>
      <c r="AS14">
        <f t="shared" si="8"/>
        <v>59.979012183604937</v>
      </c>
      <c r="AT14">
        <f t="shared" si="8"/>
        <v>144.11956308062744</v>
      </c>
      <c r="AU14">
        <f t="shared" si="8"/>
        <v>408.75056405767845</v>
      </c>
      <c r="AW14">
        <v>11</v>
      </c>
      <c r="AX14">
        <f>(R14*SUMPRODUCT(K15:$K$23, X15:$X$23)-$AZ$3*SUMPRODUCT(K14:$K$22, W15:$W$23))/Z14</f>
        <v>3101.1293643804534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4.0034525000000001E-2</v>
      </c>
      <c r="O15">
        <f t="shared" si="22"/>
        <v>2754.6219687459829</v>
      </c>
      <c r="P15">
        <f t="shared" si="23"/>
        <v>137.73109843729915</v>
      </c>
      <c r="Q15" s="4">
        <f t="shared" si="24"/>
        <v>12.5</v>
      </c>
      <c r="R15">
        <f t="shared" si="0"/>
        <v>50000</v>
      </c>
      <c r="S15">
        <f t="shared" si="12"/>
        <v>2988.8005153311992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2173.5106871690768</v>
      </c>
      <c r="AC15">
        <f t="shared" si="1"/>
        <v>1989.9705438674157</v>
      </c>
      <c r="AE15">
        <f t="shared" si="2"/>
        <v>1834.052339450677</v>
      </c>
      <c r="AF15">
        <f t="shared" si="3"/>
        <v>-91.702616972533846</v>
      </c>
      <c r="AG15">
        <f t="shared" si="3"/>
        <v>-8.3226135938972998</v>
      </c>
      <c r="AH15">
        <f t="shared" si="4"/>
        <v>-1402.9641739989395</v>
      </c>
      <c r="AI15">
        <f t="shared" si="5"/>
        <v>331.06293488530628</v>
      </c>
      <c r="AJ15">
        <f t="shared" si="6"/>
        <v>183.54014330166115</v>
      </c>
      <c r="AK15">
        <f t="shared" si="20"/>
        <v>335.08800697433196</v>
      </c>
      <c r="AL15">
        <f t="shared" si="7"/>
        <v>849.69108516129938</v>
      </c>
      <c r="AN15">
        <f t="shared" si="8"/>
        <v>684.71229765718158</v>
      </c>
      <c r="AO15">
        <f t="shared" si="8"/>
        <v>-34.235614882859082</v>
      </c>
      <c r="AP15">
        <f t="shared" si="8"/>
        <v>-3.1071064624563109</v>
      </c>
      <c r="AQ15">
        <f t="shared" si="8"/>
        <v>-523.77285121385592</v>
      </c>
      <c r="AR15">
        <f t="shared" si="8"/>
        <v>123.59672509801028</v>
      </c>
      <c r="AS15">
        <f t="shared" si="8"/>
        <v>68.521595883162888</v>
      </c>
      <c r="AT15">
        <f t="shared" si="8"/>
        <v>125.09941741438007</v>
      </c>
      <c r="AU15">
        <f t="shared" si="8"/>
        <v>317.21773839555323</v>
      </c>
      <c r="AW15">
        <v>12</v>
      </c>
      <c r="AX15">
        <f>(R15*SUMPRODUCT(K16:$K$23, X16:$X$23)-$AZ$3*SUMPRODUCT(K15:$K$22, W16:$W$23))/Z15</f>
        <v>2988.8005153311992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4.4405750000000001E-2</v>
      </c>
      <c r="O16">
        <f t="shared" si="22"/>
        <v>2754.6219687459829</v>
      </c>
      <c r="P16">
        <f t="shared" si="23"/>
        <v>137.73109843729915</v>
      </c>
      <c r="Q16" s="4">
        <f t="shared" si="24"/>
        <v>12.5</v>
      </c>
      <c r="R16">
        <f t="shared" si="0"/>
        <v>50000</v>
      </c>
      <c r="S16">
        <f t="shared" si="12"/>
        <v>2826.1664732516879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1989.9705438674157</v>
      </c>
      <c r="AC16">
        <f t="shared" si="1"/>
        <v>1779.3127107632706</v>
      </c>
      <c r="AE16">
        <f t="shared" si="2"/>
        <v>1734.2693463836083</v>
      </c>
      <c r="AF16">
        <f t="shared" si="3"/>
        <v>-86.71346731918041</v>
      </c>
      <c r="AG16">
        <f t="shared" si="3"/>
        <v>-7.8698155593611219</v>
      </c>
      <c r="AH16">
        <f t="shared" si="4"/>
        <v>-1478.2875943888203</v>
      </c>
      <c r="AI16">
        <f t="shared" si="5"/>
        <v>161.39846911624659</v>
      </c>
      <c r="AJ16">
        <f t="shared" si="6"/>
        <v>210.65783310414508</v>
      </c>
      <c r="AK16">
        <f t="shared" si="20"/>
        <v>311.27041106312373</v>
      </c>
      <c r="AL16">
        <f t="shared" si="7"/>
        <v>683.32671328351535</v>
      </c>
      <c r="AN16">
        <f t="shared" si="8"/>
        <v>596.42291028961642</v>
      </c>
      <c r="AO16">
        <f t="shared" si="8"/>
        <v>-29.821145514480818</v>
      </c>
      <c r="AP16">
        <f t="shared" si="8"/>
        <v>-2.7064644307669403</v>
      </c>
      <c r="AQ16">
        <f t="shared" si="8"/>
        <v>-508.3896518893979</v>
      </c>
      <c r="AR16">
        <f t="shared" si="8"/>
        <v>55.50564845497081</v>
      </c>
      <c r="AS16">
        <f t="shared" si="8"/>
        <v>72.446161928233465</v>
      </c>
      <c r="AT16">
        <f t="shared" si="8"/>
        <v>107.04727315883103</v>
      </c>
      <c r="AU16">
        <f t="shared" si="8"/>
        <v>234.99908354203529</v>
      </c>
      <c r="AW16">
        <v>13</v>
      </c>
      <c r="AX16">
        <f>(R16*SUMPRODUCT(K17:$K$23, X17:$X$23)-$AZ$3*SUMPRODUCT(K16:$K$22, W17:$W$23))/Z16</f>
        <v>2826.1664732516879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4.9048597999999999E-2</v>
      </c>
      <c r="O17">
        <f t="shared" si="22"/>
        <v>2754.6219687459829</v>
      </c>
      <c r="P17">
        <f t="shared" si="23"/>
        <v>137.73109843729915</v>
      </c>
      <c r="Q17" s="4">
        <f t="shared" si="24"/>
        <v>12.5</v>
      </c>
      <c r="R17">
        <f t="shared" si="0"/>
        <v>50000</v>
      </c>
      <c r="S17">
        <f t="shared" si="12"/>
        <v>2615.619985573026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1779.3127107632706</v>
      </c>
      <c r="AC17">
        <f t="shared" si="1"/>
        <v>1549.517130572764</v>
      </c>
      <c r="AE17">
        <f t="shared" si="2"/>
        <v>1631.86317292528</v>
      </c>
      <c r="AF17">
        <f t="shared" si="3"/>
        <v>-81.593158646264001</v>
      </c>
      <c r="AG17">
        <f t="shared" si="3"/>
        <v>-7.4051139840622628</v>
      </c>
      <c r="AH17">
        <f t="shared" si="4"/>
        <v>-1544.0136788209952</v>
      </c>
      <c r="AI17">
        <f t="shared" si="5"/>
        <v>-1.1487785260414967</v>
      </c>
      <c r="AJ17">
        <f t="shared" si="6"/>
        <v>229.7955801905066</v>
      </c>
      <c r="AK17">
        <f t="shared" si="20"/>
        <v>284.91905294731856</v>
      </c>
      <c r="AL17">
        <f t="shared" si="7"/>
        <v>513.56585461178361</v>
      </c>
      <c r="AN17">
        <f t="shared" si="8"/>
        <v>516.96706770433912</v>
      </c>
      <c r="AO17">
        <f t="shared" si="8"/>
        <v>-25.848353385216956</v>
      </c>
      <c r="AP17">
        <f t="shared" si="8"/>
        <v>-2.3459075036877191</v>
      </c>
      <c r="AQ17">
        <f t="shared" si="8"/>
        <v>-489.1367347941416</v>
      </c>
      <c r="AR17">
        <f t="shared" si="8"/>
        <v>-0.36392797870718174</v>
      </c>
      <c r="AS17">
        <f t="shared" si="8"/>
        <v>72.798227960220657</v>
      </c>
      <c r="AT17">
        <f t="shared" si="8"/>
        <v>90.261101407928479</v>
      </c>
      <c r="AU17">
        <f t="shared" si="8"/>
        <v>162.69540138944194</v>
      </c>
      <c r="AW17">
        <v>14</v>
      </c>
      <c r="AX17">
        <f>(R17*SUMPRODUCT(K18:$K$23, X18:$X$23)-$AZ$3*SUMPRODUCT(K17:$K$22, W18:$W$23))/Z17</f>
        <v>2615.619985573026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5.4278005999999997E-2</v>
      </c>
      <c r="O18">
        <f t="shared" si="22"/>
        <v>2754.6219687459829</v>
      </c>
      <c r="P18">
        <f t="shared" si="23"/>
        <v>137.73109843729915</v>
      </c>
      <c r="Q18" s="4">
        <f t="shared" si="24"/>
        <v>12.5</v>
      </c>
      <c r="R18">
        <f t="shared" si="0"/>
        <v>50000</v>
      </c>
      <c r="S18">
        <f t="shared" si="12"/>
        <v>2354.4310331907868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1549.517130572764</v>
      </c>
      <c r="AC18">
        <f t="shared" si="1"/>
        <v>1305.1323240174738</v>
      </c>
      <c r="AE18">
        <f t="shared" si="2"/>
        <v>1526.9702621048098</v>
      </c>
      <c r="AF18">
        <f t="shared" si="3"/>
        <v>-76.348513105240499</v>
      </c>
      <c r="AG18">
        <f t="shared" si="3"/>
        <v>-6.9291280229640249</v>
      </c>
      <c r="AH18">
        <f t="shared" si="4"/>
        <v>-1607.7392850304614</v>
      </c>
      <c r="AI18">
        <f t="shared" si="5"/>
        <v>-164.04666405385615</v>
      </c>
      <c r="AJ18">
        <f t="shared" si="6"/>
        <v>244.3848065552902</v>
      </c>
      <c r="AK18">
        <f t="shared" si="20"/>
        <v>256.72788420276373</v>
      </c>
      <c r="AL18">
        <f t="shared" si="7"/>
        <v>337.06602670419778</v>
      </c>
      <c r="AN18">
        <f t="shared" si="8"/>
        <v>445.60605415821084</v>
      </c>
      <c r="AO18">
        <f t="shared" si="8"/>
        <v>-22.280302707910543</v>
      </c>
      <c r="AP18">
        <f t="shared" si="8"/>
        <v>-2.022083516422895</v>
      </c>
      <c r="AQ18">
        <f t="shared" si="8"/>
        <v>-469.17636623128465</v>
      </c>
      <c r="AR18">
        <f t="shared" si="8"/>
        <v>-47.872698297407254</v>
      </c>
      <c r="AS18">
        <f t="shared" si="8"/>
        <v>71.317269267059089</v>
      </c>
      <c r="AT18">
        <f t="shared" si="8"/>
        <v>74.919271390582807</v>
      </c>
      <c r="AU18">
        <f t="shared" si="8"/>
        <v>98.363842360234656</v>
      </c>
      <c r="AW18">
        <v>15</v>
      </c>
      <c r="AX18">
        <f>(R18*SUMPRODUCT(K19:$K$23, X19:$X$23)-$AZ$3*SUMPRODUCT(K18:$K$22, W19:$W$23))/Z18</f>
        <v>2354.4310331907868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6.0174738999999998E-2</v>
      </c>
      <c r="O19">
        <f t="shared" si="22"/>
        <v>2754.6219687459829</v>
      </c>
      <c r="P19">
        <f t="shared" si="23"/>
        <v>137.73109843729915</v>
      </c>
      <c r="Q19" s="4">
        <f t="shared" si="24"/>
        <v>12.5</v>
      </c>
      <c r="R19">
        <f t="shared" si="0"/>
        <v>50000</v>
      </c>
      <c r="S19">
        <f t="shared" si="12"/>
        <v>2038.1937477182473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1305.1323240174738</v>
      </c>
      <c r="AC19">
        <f t="shared" si="1"/>
        <v>1050.5467369781918</v>
      </c>
      <c r="AE19">
        <f t="shared" si="2"/>
        <v>1419.8155225008431</v>
      </c>
      <c r="AF19">
        <f t="shared" si="3"/>
        <v>-70.99077612504216</v>
      </c>
      <c r="AG19">
        <f t="shared" si="3"/>
        <v>-6.442878272454938</v>
      </c>
      <c r="AH19">
        <f t="shared" si="4"/>
        <v>-1667.8338811177848</v>
      </c>
      <c r="AI19">
        <f t="shared" si="5"/>
        <v>-325.45201301443876</v>
      </c>
      <c r="AJ19">
        <f t="shared" si="6"/>
        <v>254.58558703928202</v>
      </c>
      <c r="AK19">
        <f t="shared" si="20"/>
        <v>227.10441442769334</v>
      </c>
      <c r="AL19">
        <f t="shared" si="7"/>
        <v>156.2379884525366</v>
      </c>
      <c r="AN19">
        <f t="shared" si="8"/>
        <v>381.67506679505232</v>
      </c>
      <c r="AO19">
        <f t="shared" si="8"/>
        <v>-19.083753339752615</v>
      </c>
      <c r="AP19">
        <f t="shared" si="8"/>
        <v>-1.7319757081259615</v>
      </c>
      <c r="AQ19">
        <f t="shared" si="8"/>
        <v>-448.34740703315833</v>
      </c>
      <c r="AR19">
        <f t="shared" si="8"/>
        <v>-87.488069285984565</v>
      </c>
      <c r="AS19">
        <f t="shared" si="8"/>
        <v>68.437743776123469</v>
      </c>
      <c r="AT19">
        <f t="shared" si="8"/>
        <v>61.050249960265262</v>
      </c>
      <c r="AU19">
        <f t="shared" si="8"/>
        <v>41.999924450404158</v>
      </c>
      <c r="AW19">
        <v>16</v>
      </c>
      <c r="AX19">
        <f>(R19*SUMPRODUCT(K20:$K$23, X20:$X$23)-$AZ$3*SUMPRODUCT(K19:$K$22, W20:$W$23))/Z19</f>
        <v>2038.1937477182473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6.6923788999999997E-2</v>
      </c>
      <c r="O20">
        <f t="shared" si="22"/>
        <v>2754.6219687459829</v>
      </c>
      <c r="P20">
        <f t="shared" si="23"/>
        <v>137.73109843729915</v>
      </c>
      <c r="Q20" s="4">
        <f t="shared" si="24"/>
        <v>12.5</v>
      </c>
      <c r="R20">
        <f t="shared" si="0"/>
        <v>50000</v>
      </c>
      <c r="S20">
        <f t="shared" si="12"/>
        <v>1659.197635448769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1050.5467369781918</v>
      </c>
      <c r="AC20">
        <f t="shared" si="1"/>
        <v>789.41539559563125</v>
      </c>
      <c r="AE20">
        <f t="shared" si="2"/>
        <v>1310.5979328290634</v>
      </c>
      <c r="AF20">
        <f t="shared" si="3"/>
        <v>-65.529896641453178</v>
      </c>
      <c r="AG20">
        <f t="shared" si="3"/>
        <v>-5.9472676636719299</v>
      </c>
      <c r="AH20">
        <f t="shared" si="4"/>
        <v>-1724.7273042338352</v>
      </c>
      <c r="AI20">
        <f t="shared" si="5"/>
        <v>-485.60653570989689</v>
      </c>
      <c r="AJ20">
        <f t="shared" si="6"/>
        <v>261.13134138256055</v>
      </c>
      <c r="AK20">
        <f t="shared" si="20"/>
        <v>196.44034736934404</v>
      </c>
      <c r="AL20">
        <f t="shared" si="7"/>
        <v>-28.034846957992301</v>
      </c>
      <c r="AN20">
        <f t="shared" si="8"/>
        <v>324.54335086972475</v>
      </c>
      <c r="AO20">
        <f t="shared" si="8"/>
        <v>-16.227167543486239</v>
      </c>
      <c r="AP20">
        <f t="shared" si="8"/>
        <v>-1.4727218224133956</v>
      </c>
      <c r="AQ20">
        <f t="shared" si="8"/>
        <v>-427.09420229610731</v>
      </c>
      <c r="AR20">
        <f t="shared" si="8"/>
        <v>-120.2507407922822</v>
      </c>
      <c r="AS20">
        <f t="shared" si="8"/>
        <v>64.663951030705348</v>
      </c>
      <c r="AT20">
        <f t="shared" si="8"/>
        <v>48.644520935296455</v>
      </c>
      <c r="AU20">
        <f t="shared" si="8"/>
        <v>-6.942268826280392</v>
      </c>
      <c r="AW20">
        <v>17</v>
      </c>
      <c r="AX20">
        <f>(R20*SUMPRODUCT(K21:$K$23, X21:$X$23)-$AZ$3*SUMPRODUCT(K20:$K$22, W21:$W$23))/Z20</f>
        <v>1659.197635448769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7.4711050000000001E-2</v>
      </c>
      <c r="O21">
        <f t="shared" si="22"/>
        <v>2754.6219687459829</v>
      </c>
      <c r="P21">
        <f t="shared" si="23"/>
        <v>137.73109843729915</v>
      </c>
      <c r="Q21" s="4">
        <f t="shared" si="24"/>
        <v>12.5</v>
      </c>
      <c r="R21">
        <f t="shared" si="0"/>
        <v>50000</v>
      </c>
      <c r="S21">
        <f t="shared" si="12"/>
        <v>1205.835456208529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789.41539559563125</v>
      </c>
      <c r="AC21">
        <f t="shared" si="1"/>
        <v>525.11417373022164</v>
      </c>
      <c r="AE21">
        <f t="shared" si="2"/>
        <v>1199.575805811284</v>
      </c>
      <c r="AF21">
        <f t="shared" si="3"/>
        <v>-59.978790290564199</v>
      </c>
      <c r="AG21">
        <f t="shared" si="3"/>
        <v>-5.4434683752512338</v>
      </c>
      <c r="AH21">
        <f t="shared" si="4"/>
        <v>-1777.3064471359069</v>
      </c>
      <c r="AI21">
        <f t="shared" si="5"/>
        <v>-643.1528999904383</v>
      </c>
      <c r="AJ21">
        <f t="shared" si="6"/>
        <v>264.30122186540962</v>
      </c>
      <c r="AK21">
        <f t="shared" si="20"/>
        <v>165.06945004404841</v>
      </c>
      <c r="AL21">
        <f t="shared" si="7"/>
        <v>-213.78222808098027</v>
      </c>
      <c r="AN21">
        <f t="shared" si="8"/>
        <v>273.63541326326759</v>
      </c>
      <c r="AO21">
        <f t="shared" si="8"/>
        <v>-13.68177066316338</v>
      </c>
      <c r="AP21">
        <f t="shared" si="8"/>
        <v>-1.241710370642245</v>
      </c>
      <c r="AQ21">
        <f t="shared" si="8"/>
        <v>-405.42163471577493</v>
      </c>
      <c r="AR21">
        <f t="shared" si="8"/>
        <v>-146.70970248631295</v>
      </c>
      <c r="AS21">
        <f t="shared" si="8"/>
        <v>60.289790541595494</v>
      </c>
      <c r="AT21">
        <f t="shared" si="8"/>
        <v>37.654016495769014</v>
      </c>
      <c r="AU21">
        <f t="shared" si="8"/>
        <v>-48.765895448948456</v>
      </c>
      <c r="AW21">
        <v>18</v>
      </c>
      <c r="AX21">
        <f>(R21*SUMPRODUCT(K22:$K$23, X22:$X$23)-$AZ$3*SUMPRODUCT(K21:$K$22, W22:$W$23))/Z21</f>
        <v>1205.835456208529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8.3689026999999999E-2</v>
      </c>
      <c r="O22">
        <f t="shared" si="22"/>
        <v>2754.6219687459829</v>
      </c>
      <c r="P22">
        <f t="shared" si="23"/>
        <v>137.73109843729915</v>
      </c>
      <c r="Q22" s="4">
        <f t="shared" si="24"/>
        <v>12.5</v>
      </c>
      <c r="R22">
        <f t="shared" si="0"/>
        <v>50000</v>
      </c>
      <c r="S22">
        <f t="shared" si="12"/>
        <v>661.79050850491171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525.11417373022164</v>
      </c>
      <c r="AC22">
        <f t="shared" si="1"/>
        <v>261.19416065134897</v>
      </c>
      <c r="AE22">
        <f t="shared" si="2"/>
        <v>1087.1887157520837</v>
      </c>
      <c r="AF22">
        <f t="shared" si="3"/>
        <v>-54.359435787604191</v>
      </c>
      <c r="AG22">
        <f t="shared" si="3"/>
        <v>-4.9334751196686737</v>
      </c>
      <c r="AH22">
        <f t="shared" si="4"/>
        <v>-1822.2342873201865</v>
      </c>
      <c r="AI22">
        <f t="shared" si="5"/>
        <v>-794.33848247537571</v>
      </c>
      <c r="AJ22">
        <f t="shared" si="6"/>
        <v>263.92001307887267</v>
      </c>
      <c r="AK22">
        <f t="shared" si="20"/>
        <v>133.31633721956297</v>
      </c>
      <c r="AL22">
        <f t="shared" si="7"/>
        <v>-397.10213217694007</v>
      </c>
      <c r="AN22">
        <f t="shared" si="8"/>
        <v>228.44986573151218</v>
      </c>
      <c r="AO22">
        <f t="shared" si="8"/>
        <v>-11.422493286575611</v>
      </c>
      <c r="AP22">
        <f t="shared" si="8"/>
        <v>-1.0366661393265151</v>
      </c>
      <c r="AQ22">
        <f t="shared" si="8"/>
        <v>-382.9042485799518</v>
      </c>
      <c r="AR22">
        <f t="shared" si="8"/>
        <v>-166.91354227434175</v>
      </c>
      <c r="AS22">
        <f t="shared" si="8"/>
        <v>55.457245534432275</v>
      </c>
      <c r="AT22">
        <f t="shared" si="8"/>
        <v>28.013627161828634</v>
      </c>
      <c r="AU22">
        <f t="shared" si="8"/>
        <v>-83.442669578080839</v>
      </c>
      <c r="AW22">
        <v>19</v>
      </c>
      <c r="AX22">
        <f>(R22*SUMPRODUCT(K23:$K$23, X23:$X$23)-$AZ$3*SUMPRODUCT(K22:$K$22, W23:$W$23))/Z22</f>
        <v>661.79050850491171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9.4384723000000004E-2</v>
      </c>
      <c r="O23">
        <f t="shared" si="22"/>
        <v>2754.6219687459829</v>
      </c>
      <c r="P23">
        <f t="shared" si="23"/>
        <v>137.73109843729915</v>
      </c>
      <c r="Q23" s="4">
        <f t="shared" si="24"/>
        <v>12.5</v>
      </c>
      <c r="R23">
        <f t="shared" si="0"/>
        <v>50000</v>
      </c>
      <c r="S23">
        <f t="shared" si="12"/>
        <v>738.92275567437844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261.19416065134897</v>
      </c>
      <c r="AC23">
        <f t="shared" si="1"/>
        <v>261.19416065134897</v>
      </c>
      <c r="AE23">
        <f t="shared" si="2"/>
        <v>973.70282280957667</v>
      </c>
      <c r="AF23">
        <f t="shared" si="3"/>
        <v>-48.685141140478841</v>
      </c>
      <c r="AG23">
        <f t="shared" si="3"/>
        <v>-4.4184956858746673</v>
      </c>
      <c r="AH23">
        <f t="shared" si="4"/>
        <v>-1862.5787303892787</v>
      </c>
      <c r="AI23">
        <f t="shared" si="5"/>
        <v>-941.97954440605554</v>
      </c>
      <c r="AJ23">
        <f t="shared" si="6"/>
        <v>0</v>
      </c>
      <c r="AK23">
        <f t="shared" si="20"/>
        <v>101.50651977104528</v>
      </c>
      <c r="AL23">
        <f t="shared" si="7"/>
        <v>-840.47302463501023</v>
      </c>
      <c r="AN23">
        <f t="shared" si="8"/>
        <v>188.47500651982651</v>
      </c>
      <c r="AO23">
        <f t="shared" si="8"/>
        <v>-9.4237503259913264</v>
      </c>
      <c r="AP23">
        <f t="shared" si="8"/>
        <v>-0.85526711404626998</v>
      </c>
      <c r="AQ23">
        <f t="shared" si="8"/>
        <v>-360.5304720601215</v>
      </c>
      <c r="AR23">
        <f t="shared" si="8"/>
        <v>-182.33448298033255</v>
      </c>
      <c r="AS23">
        <f t="shared" si="8"/>
        <v>0</v>
      </c>
      <c r="AT23">
        <f t="shared" si="8"/>
        <v>19.648132394696898</v>
      </c>
      <c r="AU23">
        <f t="shared" si="8"/>
        <v>-162.68635058563567</v>
      </c>
      <c r="AW23">
        <v>20</v>
      </c>
      <c r="AX23">
        <f>(R23*SUMPRODUCT(K$23:$K24, X$23:$X24)-$AZ$3*SUMPRODUCT(K$22:$K23, W$23:$W24))/Z23</f>
        <v>738.92275567437844</v>
      </c>
    </row>
    <row r="25" spans="5:50" x14ac:dyDescent="0.25">
      <c r="AN25" s="8">
        <f t="shared" ref="AN25:AU25" si="25">SUM(AN3:AN23)</f>
        <v>20616.423214161739</v>
      </c>
      <c r="AO25" s="8">
        <f t="shared" si="25"/>
        <v>-3096.7876372675742</v>
      </c>
      <c r="AP25" s="8">
        <f t="shared" si="25"/>
        <v>-706.01074798811908</v>
      </c>
      <c r="AQ25" s="8">
        <f t="shared" si="25"/>
        <v>-9963.307311432025</v>
      </c>
      <c r="AR25" s="8">
        <f t="shared" si="25"/>
        <v>6850.317517474019</v>
      </c>
      <c r="AS25" s="8">
        <f t="shared" si="25"/>
        <v>-1329.0012857517638</v>
      </c>
      <c r="AT25" s="8">
        <f t="shared" si="25"/>
        <v>2730.4897324959475</v>
      </c>
      <c r="AU25" s="9">
        <f t="shared" si="25"/>
        <v>8251.8059642182034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3478D-46F5-417F-A969-10939B3C1B10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178.73396016904641</v>
      </c>
      <c r="K3">
        <v>1</v>
      </c>
      <c r="L3" s="2">
        <v>0</v>
      </c>
      <c r="O3">
        <f>$C$3</f>
        <v>178.73396016904641</v>
      </c>
      <c r="P3">
        <f>O3*B5</f>
        <v>142.98716813523714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178.73396016904641</v>
      </c>
      <c r="AF3">
        <f t="shared" ref="AF3:AG23" si="4">-$Z3*P3</f>
        <v>-142.98716813523714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-589.21017866619081</v>
      </c>
      <c r="AJ3">
        <f t="shared" ref="AJ3:AJ23" si="7">AB3-AC3</f>
        <v>0</v>
      </c>
      <c r="AL3">
        <f t="shared" ref="AL3:AL23" si="8">SUM(AI3:AK3)</f>
        <v>-589.21017866619081</v>
      </c>
      <c r="AN3">
        <f t="shared" ref="AN3:AU23" si="9">AE3*$K3</f>
        <v>178.73396016904641</v>
      </c>
      <c r="AO3">
        <f t="shared" si="9"/>
        <v>-142.98716813523714</v>
      </c>
      <c r="AP3">
        <f t="shared" si="9"/>
        <v>-624.95697070000006</v>
      </c>
      <c r="AQ3">
        <f t="shared" si="9"/>
        <v>0</v>
      </c>
      <c r="AR3">
        <f t="shared" si="9"/>
        <v>-589.21017866619081</v>
      </c>
      <c r="AS3">
        <f t="shared" si="9"/>
        <v>0</v>
      </c>
      <c r="AT3">
        <f t="shared" si="9"/>
        <v>0</v>
      </c>
      <c r="AU3">
        <f t="shared" si="9"/>
        <v>-589.21017866619081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169.51809057148151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1.694311E-3</v>
      </c>
      <c r="R4">
        <f t="shared" si="0"/>
        <v>100000</v>
      </c>
      <c r="S4">
        <f t="shared" si="1"/>
        <v>13.601738916384111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13.442675951355113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-169.43109999999999</v>
      </c>
      <c r="AI4">
        <f t="shared" si="6"/>
        <v>-169.43109999999999</v>
      </c>
      <c r="AJ4">
        <f t="shared" si="7"/>
        <v>-13.442675951355113</v>
      </c>
      <c r="AK4">
        <f>G4*MAX(0, SUM(AB4, AE4:AF4))</f>
        <v>0</v>
      </c>
      <c r="AL4">
        <f t="shared" si="8"/>
        <v>-182.8737759513551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-156.07541462012654</v>
      </c>
      <c r="AR4">
        <f t="shared" si="9"/>
        <v>-156.07541462012654</v>
      </c>
      <c r="AS4">
        <f t="shared" si="9"/>
        <v>-12.383034889767895</v>
      </c>
      <c r="AT4">
        <f t="shared" si="9"/>
        <v>0</v>
      </c>
      <c r="AU4">
        <f t="shared" si="9"/>
        <v>-168.45844950989442</v>
      </c>
      <c r="AW4">
        <v>1</v>
      </c>
      <c r="AX4">
        <f>(R4*SUMPRODUCT(K5:$K$23, X5:$X$23)-$AZ$3*SUMPRODUCT(K4:$K$22, W5:$W$23))/Z4</f>
        <v>13.601738916384111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1.701527E-3</v>
      </c>
      <c r="O5">
        <f t="shared" ref="O5:O23" si="21">$C$3</f>
        <v>178.73396016904641</v>
      </c>
      <c r="P5">
        <f t="shared" ref="P5:P23" si="22">O5*$C$5</f>
        <v>8.9366980084523213</v>
      </c>
      <c r="Q5" s="4">
        <f t="shared" ref="Q5:Q23" si="23">$C$8</f>
        <v>12.5</v>
      </c>
      <c r="R5">
        <f t="shared" si="0"/>
        <v>100000</v>
      </c>
      <c r="S5">
        <f t="shared" si="1"/>
        <v>25.672864374903366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13.442675951355113</v>
      </c>
      <c r="AC5">
        <f t="shared" si="2"/>
        <v>25.075739307023014</v>
      </c>
      <c r="AE5">
        <f t="shared" si="3"/>
        <v>174.57678757856613</v>
      </c>
      <c r="AF5">
        <f t="shared" si="4"/>
        <v>-8.7288393789283081</v>
      </c>
      <c r="AG5">
        <f t="shared" si="4"/>
        <v>-12.209262541198912</v>
      </c>
      <c r="AH5">
        <f t="shared" si="5"/>
        <v>-168.16288140871029</v>
      </c>
      <c r="AI5">
        <f t="shared" si="6"/>
        <v>-14.524195750271389</v>
      </c>
      <c r="AJ5">
        <f t="shared" si="7"/>
        <v>-11.6330633556679</v>
      </c>
      <c r="AK5">
        <f>G5*SUM(AB5, AE5:AF5)</f>
        <v>12.550343690569505</v>
      </c>
      <c r="AL5">
        <f t="shared" si="8"/>
        <v>-13.606915415369784</v>
      </c>
      <c r="AN5">
        <f t="shared" si="9"/>
        <v>148.13893956764969</v>
      </c>
      <c r="AO5">
        <f t="shared" si="9"/>
        <v>-7.4069469783824857</v>
      </c>
      <c r="AP5">
        <f t="shared" si="9"/>
        <v>-10.360296067094637</v>
      </c>
      <c r="AQ5">
        <f t="shared" si="9"/>
        <v>-142.69635311805516</v>
      </c>
      <c r="AR5">
        <f t="shared" si="9"/>
        <v>-12.324656595882583</v>
      </c>
      <c r="AS5">
        <f t="shared" si="9"/>
        <v>-9.8713562858771979</v>
      </c>
      <c r="AT5">
        <f t="shared" si="9"/>
        <v>10.649724005797747</v>
      </c>
      <c r="AU5">
        <f t="shared" si="9"/>
        <v>-11.546288875962036</v>
      </c>
      <c r="AW5">
        <v>2</v>
      </c>
      <c r="AX5">
        <f>(R5*SUMPRODUCT(K6:$K$23, X6:$X$23)-$AZ$3*SUMPRODUCT(K5:$K$22, W6:$W$23))/Z5</f>
        <v>25.672864374903366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1.710095E-3</v>
      </c>
      <c r="O6">
        <f t="shared" si="21"/>
        <v>178.73396016904641</v>
      </c>
      <c r="P6">
        <f t="shared" si="22"/>
        <v>8.9366980084523213</v>
      </c>
      <c r="Q6" s="4">
        <f t="shared" si="23"/>
        <v>12.5</v>
      </c>
      <c r="R6">
        <f t="shared" si="0"/>
        <v>100000</v>
      </c>
      <c r="S6">
        <f t="shared" si="1"/>
        <v>36.270730056184405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25.075739307023014</v>
      </c>
      <c r="AC6">
        <f t="shared" si="2"/>
        <v>35.012254450280125</v>
      </c>
      <c r="AE6">
        <f t="shared" si="3"/>
        <v>172.53247681122633</v>
      </c>
      <c r="AF6">
        <f t="shared" si="4"/>
        <v>-8.6266238405613169</v>
      </c>
      <c r="AG6">
        <f t="shared" si="4"/>
        <v>-12.066290916961533</v>
      </c>
      <c r="AH6">
        <f t="shared" si="5"/>
        <v>-167.03199060313244</v>
      </c>
      <c r="AI6">
        <f t="shared" si="6"/>
        <v>-15.192428549428939</v>
      </c>
      <c r="AJ6">
        <f t="shared" si="7"/>
        <v>-9.936515143257111</v>
      </c>
      <c r="AK6">
        <f>G6*SUM(AB6, AE6:AF6)</f>
        <v>13.228711459438165</v>
      </c>
      <c r="AL6">
        <f t="shared" si="8"/>
        <v>-11.900232233247886</v>
      </c>
      <c r="AN6">
        <f t="shared" si="9"/>
        <v>134.8636649730403</v>
      </c>
      <c r="AO6">
        <f t="shared" si="9"/>
        <v>-6.7431832486520156</v>
      </c>
      <c r="AP6">
        <f t="shared" si="9"/>
        <v>-9.4318718757676479</v>
      </c>
      <c r="AQ6">
        <f t="shared" si="9"/>
        <v>-130.56409342067192</v>
      </c>
      <c r="AR6">
        <f t="shared" si="9"/>
        <v>-11.875483572051282</v>
      </c>
      <c r="AS6">
        <f t="shared" si="9"/>
        <v>-7.7670875306913381</v>
      </c>
      <c r="AT6">
        <f t="shared" si="9"/>
        <v>10.34050251444951</v>
      </c>
      <c r="AU6">
        <f t="shared" si="9"/>
        <v>-9.3020685882931105</v>
      </c>
      <c r="AW6">
        <v>3</v>
      </c>
      <c r="AX6">
        <f>(R6*SUMPRODUCT(K7:$K$23, X7:$X$23)-$AZ$3*SUMPRODUCT(K6:$K$22, W7:$W$23))/Z6</f>
        <v>36.270730056184405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1.7195660000000001E-3</v>
      </c>
      <c r="O7">
        <f t="shared" si="21"/>
        <v>178.73396016904641</v>
      </c>
      <c r="P7">
        <f t="shared" si="22"/>
        <v>8.9366980084523213</v>
      </c>
      <c r="Q7" s="4">
        <f t="shared" si="23"/>
        <v>12.5</v>
      </c>
      <c r="R7">
        <f t="shared" si="0"/>
        <v>100000</v>
      </c>
      <c r="S7">
        <f t="shared" si="1"/>
        <v>45.493144301856979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35.012254450280125</v>
      </c>
      <c r="AC7">
        <f t="shared" si="2"/>
        <v>43.400020106245165</v>
      </c>
      <c r="AE7">
        <f t="shared" si="3"/>
        <v>170.51047106209367</v>
      </c>
      <c r="AF7">
        <f t="shared" si="4"/>
        <v>-8.5255235531046853</v>
      </c>
      <c r="AG7">
        <f t="shared" si="4"/>
        <v>-11.924879224185</v>
      </c>
      <c r="AH7">
        <f t="shared" si="5"/>
        <v>-165.990268855327</v>
      </c>
      <c r="AI7">
        <f t="shared" si="6"/>
        <v>-15.930200570522999</v>
      </c>
      <c r="AJ7">
        <f t="shared" si="7"/>
        <v>-8.3877656559650404</v>
      </c>
      <c r="AK7">
        <f>G7*SUM(AB7, AE7:AF7)</f>
        <v>13.78980413714884</v>
      </c>
      <c r="AL7">
        <f t="shared" si="8"/>
        <v>-10.528162089339199</v>
      </c>
      <c r="AN7">
        <f t="shared" si="9"/>
        <v>122.77685989541628</v>
      </c>
      <c r="AO7">
        <f t="shared" si="9"/>
        <v>-6.1388429947708154</v>
      </c>
      <c r="AP7">
        <f t="shared" si="9"/>
        <v>-8.5865648992568371</v>
      </c>
      <c r="AQ7">
        <f t="shared" si="9"/>
        <v>-119.52206721563394</v>
      </c>
      <c r="AR7">
        <f t="shared" si="9"/>
        <v>-11.470615214245289</v>
      </c>
      <c r="AS7">
        <f t="shared" si="9"/>
        <v>-6.039649778475952</v>
      </c>
      <c r="AT7">
        <f t="shared" si="9"/>
        <v>9.9294127802591152</v>
      </c>
      <c r="AU7">
        <f t="shared" si="9"/>
        <v>-7.5808522124621254</v>
      </c>
      <c r="AW7">
        <v>4</v>
      </c>
      <c r="AX7">
        <f>(R7*SUMPRODUCT(K8:$K$23, X8:$X$23)-$AZ$3*SUMPRODUCT(K7:$K$22, W8:$W$23))/Z7</f>
        <v>45.493144301856979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1.7312919999999999E-3</v>
      </c>
      <c r="O8">
        <f t="shared" si="21"/>
        <v>178.73396016904641</v>
      </c>
      <c r="P8">
        <f t="shared" si="22"/>
        <v>8.9366980084523213</v>
      </c>
      <c r="Q8" s="4">
        <f t="shared" si="23"/>
        <v>12.5</v>
      </c>
      <c r="R8">
        <f t="shared" si="0"/>
        <v>100000</v>
      </c>
      <c r="S8">
        <f t="shared" si="1"/>
        <v>53.345485413176512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43.400020106245165</v>
      </c>
      <c r="AC8">
        <f t="shared" si="2"/>
        <v>50.294059564427812</v>
      </c>
      <c r="AE8">
        <f t="shared" si="3"/>
        <v>168.5101629370067</v>
      </c>
      <c r="AF8">
        <f t="shared" si="4"/>
        <v>-8.425508146850337</v>
      </c>
      <c r="AG8">
        <f t="shared" si="4"/>
        <v>-11.784984983941353</v>
      </c>
      <c r="AH8">
        <f t="shared" si="5"/>
        <v>-165.16358401438157</v>
      </c>
      <c r="AI8">
        <f t="shared" si="6"/>
        <v>-16.863914208166563</v>
      </c>
      <c r="AJ8">
        <f t="shared" si="7"/>
        <v>-6.8940394581826467</v>
      </c>
      <c r="AK8">
        <f t="shared" ref="AK8:AK23" si="24">G8*SUM(AB8:AB8, AE8:AF8)</f>
        <v>14.243927242748107</v>
      </c>
      <c r="AL8">
        <f t="shared" si="8"/>
        <v>-9.5140264236011021</v>
      </c>
      <c r="AN8">
        <f t="shared" si="9"/>
        <v>111.77197707857248</v>
      </c>
      <c r="AO8">
        <f t="shared" si="9"/>
        <v>-5.5885988539286249</v>
      </c>
      <c r="AP8">
        <f t="shared" si="9"/>
        <v>-7.8169236118347802</v>
      </c>
      <c r="AQ8">
        <f t="shared" si="9"/>
        <v>-109.55220744502746</v>
      </c>
      <c r="AR8">
        <f t="shared" si="9"/>
        <v>-11.185752832218395</v>
      </c>
      <c r="AS8">
        <f t="shared" si="9"/>
        <v>-4.5727830705784775</v>
      </c>
      <c r="AT8">
        <f t="shared" si="9"/>
        <v>9.4479281340464407</v>
      </c>
      <c r="AU8">
        <f t="shared" si="9"/>
        <v>-6.3106077687504296</v>
      </c>
      <c r="AW8">
        <v>5</v>
      </c>
      <c r="AX8">
        <f>(R8*SUMPRODUCT(K9:$K$23, X9:$X$23)-$AZ$3*SUMPRODUCT(K8:$K$22, W9:$W$23))/Z8</f>
        <v>53.345485413176512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1.749783E-3</v>
      </c>
      <c r="O9">
        <f t="shared" si="21"/>
        <v>178.73396016904641</v>
      </c>
      <c r="P9">
        <f t="shared" si="22"/>
        <v>8.9366980084523213</v>
      </c>
      <c r="Q9" s="4">
        <f t="shared" si="23"/>
        <v>12.5</v>
      </c>
      <c r="R9">
        <f t="shared" si="0"/>
        <v>100000</v>
      </c>
      <c r="S9">
        <f t="shared" si="1"/>
        <v>59.572517832395427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50.294059564427812</v>
      </c>
      <c r="AC9">
        <f t="shared" si="2"/>
        <v>55.504972882187872</v>
      </c>
      <c r="AE9">
        <f t="shared" si="3"/>
        <v>166.53020508920224</v>
      </c>
      <c r="AF9">
        <f t="shared" si="4"/>
        <v>-8.3265102544601124</v>
      </c>
      <c r="AG9">
        <f t="shared" si="4"/>
        <v>-11.646513967721784</v>
      </c>
      <c r="AH9">
        <f t="shared" si="5"/>
        <v>-164.96933104124682</v>
      </c>
      <c r="AI9">
        <f t="shared" si="6"/>
        <v>-18.412150174226468</v>
      </c>
      <c r="AJ9">
        <f t="shared" si="7"/>
        <v>-5.2109133177600597</v>
      </c>
      <c r="AK9">
        <f t="shared" si="24"/>
        <v>14.594842807941896</v>
      </c>
      <c r="AL9">
        <f t="shared" si="8"/>
        <v>-9.0282206840446317</v>
      </c>
      <c r="AN9">
        <f t="shared" si="9"/>
        <v>101.75159326366034</v>
      </c>
      <c r="AO9">
        <f t="shared" si="9"/>
        <v>-5.0875796631830168</v>
      </c>
      <c r="AP9">
        <f t="shared" si="9"/>
        <v>-7.116134586805984</v>
      </c>
      <c r="AQ9">
        <f t="shared" si="9"/>
        <v>-100.79788386794867</v>
      </c>
      <c r="AR9">
        <f t="shared" si="9"/>
        <v>-11.25000485427733</v>
      </c>
      <c r="AS9">
        <f t="shared" si="9"/>
        <v>-3.1839192905389129</v>
      </c>
      <c r="AT9">
        <f t="shared" si="9"/>
        <v>8.9175925072889513</v>
      </c>
      <c r="AU9">
        <f t="shared" si="9"/>
        <v>-5.5163316375272915</v>
      </c>
      <c r="AW9">
        <v>6</v>
      </c>
      <c r="AX9">
        <f>(R9*SUMPRODUCT(K10:$K$23, X10:$X$23)-$AZ$3*SUMPRODUCT(K9:$K$22, W10:$W$23))/Z9</f>
        <v>59.572517832395427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1.7714300000000001E-3</v>
      </c>
      <c r="O10">
        <f t="shared" si="21"/>
        <v>178.73396016904641</v>
      </c>
      <c r="P10">
        <f t="shared" si="22"/>
        <v>8.9366980084523213</v>
      </c>
      <c r="Q10" s="4">
        <f t="shared" si="23"/>
        <v>12.5</v>
      </c>
      <c r="R10">
        <f t="shared" si="0"/>
        <v>100000</v>
      </c>
      <c r="S10">
        <f t="shared" si="1"/>
        <v>64.201253711669992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55.504972882187872</v>
      </c>
      <c r="AC10">
        <f t="shared" si="2"/>
        <v>59.113524405108592</v>
      </c>
      <c r="AE10">
        <f t="shared" si="3"/>
        <v>164.56990643710907</v>
      </c>
      <c r="AF10">
        <f t="shared" si="4"/>
        <v>-8.2284953218554531</v>
      </c>
      <c r="AG10">
        <f t="shared" si="4"/>
        <v>-11.509417843806725</v>
      </c>
      <c r="AH10">
        <f t="shared" si="5"/>
        <v>-165.04787390273123</v>
      </c>
      <c r="AI10">
        <f t="shared" si="6"/>
        <v>-20.215880631284335</v>
      </c>
      <c r="AJ10">
        <f t="shared" si="7"/>
        <v>-3.6085515229207203</v>
      </c>
      <c r="AK10">
        <f t="shared" si="24"/>
        <v>14.829246879820905</v>
      </c>
      <c r="AL10">
        <f t="shared" si="8"/>
        <v>-8.9951852743841503</v>
      </c>
      <c r="AN10">
        <f t="shared" si="9"/>
        <v>92.627510203071481</v>
      </c>
      <c r="AO10">
        <f t="shared" si="9"/>
        <v>-4.6313755101535738</v>
      </c>
      <c r="AP10">
        <f t="shared" si="9"/>
        <v>-6.4780295610487553</v>
      </c>
      <c r="AQ10">
        <f t="shared" si="9"/>
        <v>-92.896532269481725</v>
      </c>
      <c r="AR10">
        <f t="shared" si="9"/>
        <v>-11.378427137612579</v>
      </c>
      <c r="AS10">
        <f t="shared" si="9"/>
        <v>-2.0310587168947762</v>
      </c>
      <c r="AT10">
        <f t="shared" si="9"/>
        <v>8.3465819869649192</v>
      </c>
      <c r="AU10">
        <f t="shared" si="9"/>
        <v>-5.0629038675424347</v>
      </c>
      <c r="AW10">
        <v>7</v>
      </c>
      <c r="AX10">
        <f>(R10*SUMPRODUCT(K11:$K$23, X11:$X$23)-$AZ$3*SUMPRODUCT(K10:$K$22, W11:$W$23))/Z10</f>
        <v>64.201253711669992</v>
      </c>
    </row>
    <row r="11" spans="1:52" x14ac:dyDescent="0.25">
      <c r="A11" t="s">
        <v>33</v>
      </c>
      <c r="C11" s="7">
        <f>AU25</f>
        <v>-897.36841010847616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1.793078E-3</v>
      </c>
      <c r="O11">
        <f t="shared" si="21"/>
        <v>178.73396016904641</v>
      </c>
      <c r="P11">
        <f t="shared" si="22"/>
        <v>8.9366980084523213</v>
      </c>
      <c r="Q11" s="4">
        <f t="shared" si="23"/>
        <v>12.5</v>
      </c>
      <c r="R11">
        <f t="shared" si="0"/>
        <v>100000</v>
      </c>
      <c r="S11">
        <f t="shared" si="1"/>
        <v>67.44189863625536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59.113524405108592</v>
      </c>
      <c r="AC11">
        <f t="shared" si="2"/>
        <v>61.365040324611414</v>
      </c>
      <c r="AE11">
        <f t="shared" si="3"/>
        <v>162.62912069404354</v>
      </c>
      <c r="AF11">
        <f t="shared" si="4"/>
        <v>-8.1314560347021771</v>
      </c>
      <c r="AG11">
        <f t="shared" si="4"/>
        <v>-11.373686381440121</v>
      </c>
      <c r="AH11">
        <f t="shared" si="5"/>
        <v>-165.0982714282982</v>
      </c>
      <c r="AI11">
        <f t="shared" si="6"/>
        <v>-21.97429315039696</v>
      </c>
      <c r="AJ11">
        <f t="shared" si="7"/>
        <v>-2.2515159195028218</v>
      </c>
      <c r="AK11">
        <f t="shared" si="24"/>
        <v>14.952783234511498</v>
      </c>
      <c r="AL11">
        <f t="shared" si="8"/>
        <v>-9.2730258353882835</v>
      </c>
      <c r="AN11">
        <f t="shared" si="9"/>
        <v>84.3197381199044</v>
      </c>
      <c r="AO11">
        <f t="shared" si="9"/>
        <v>-4.2159869059952202</v>
      </c>
      <c r="AP11">
        <f t="shared" si="9"/>
        <v>-5.8970143418852015</v>
      </c>
      <c r="AQ11">
        <f t="shared" si="9"/>
        <v>-85.599940228865009</v>
      </c>
      <c r="AR11">
        <f t="shared" si="9"/>
        <v>-11.393203356841024</v>
      </c>
      <c r="AS11">
        <f t="shared" si="9"/>
        <v>-1.1673630890646944</v>
      </c>
      <c r="AT11">
        <f t="shared" si="9"/>
        <v>7.7526998923501242</v>
      </c>
      <c r="AU11">
        <f t="shared" si="9"/>
        <v>-4.807866553555594</v>
      </c>
      <c r="AW11">
        <v>8</v>
      </c>
      <c r="AX11">
        <f>(R11*SUMPRODUCT(K12:$K$23, X12:$X$23)-$AZ$3*SUMPRODUCT(K11:$K$22, W12:$W$23))/Z11</f>
        <v>67.44189863625536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1.8201370000000001E-3</v>
      </c>
      <c r="O12">
        <f t="shared" si="21"/>
        <v>178.73396016904641</v>
      </c>
      <c r="P12">
        <f t="shared" si="22"/>
        <v>8.9366980084523213</v>
      </c>
      <c r="Q12" s="4">
        <f t="shared" si="23"/>
        <v>12.5</v>
      </c>
      <c r="R12">
        <f t="shared" si="0"/>
        <v>100000</v>
      </c>
      <c r="S12">
        <f t="shared" si="1"/>
        <v>69.220272911100992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61.365040324611414</v>
      </c>
      <c r="AC12">
        <f t="shared" si="2"/>
        <v>62.238704280599102</v>
      </c>
      <c r="AE12">
        <f t="shared" si="3"/>
        <v>160.70682220725041</v>
      </c>
      <c r="AF12">
        <f t="shared" si="4"/>
        <v>-8.0353411103625216</v>
      </c>
      <c r="AG12">
        <f t="shared" si="4"/>
        <v>-11.239247850216465</v>
      </c>
      <c r="AH12">
        <f t="shared" si="5"/>
        <v>-165.6133392740422</v>
      </c>
      <c r="AI12">
        <f t="shared" si="6"/>
        <v>-24.18110602737076</v>
      </c>
      <c r="AJ12">
        <f t="shared" si="7"/>
        <v>-0.87366395598768776</v>
      </c>
      <c r="AK12">
        <f t="shared" si="24"/>
        <v>14.982556499504954</v>
      </c>
      <c r="AL12">
        <f t="shared" si="8"/>
        <v>-10.072213483853494</v>
      </c>
      <c r="AN12">
        <f t="shared" si="9"/>
        <v>76.754989317634411</v>
      </c>
      <c r="AO12">
        <f t="shared" si="9"/>
        <v>-3.8377494658817208</v>
      </c>
      <c r="AP12">
        <f t="shared" si="9"/>
        <v>-5.3679634556465663</v>
      </c>
      <c r="AQ12">
        <f t="shared" si="9"/>
        <v>-79.098384948734164</v>
      </c>
      <c r="AR12">
        <f t="shared" si="9"/>
        <v>-11.549108552628029</v>
      </c>
      <c r="AS12">
        <f t="shared" si="9"/>
        <v>-0.41726957628816719</v>
      </c>
      <c r="AT12">
        <f t="shared" si="9"/>
        <v>7.155800533391881</v>
      </c>
      <c r="AU12">
        <f t="shared" si="9"/>
        <v>-4.8105775955243146</v>
      </c>
      <c r="AW12">
        <v>9</v>
      </c>
      <c r="AX12">
        <f>(R12*SUMPRODUCT(K13:$K$23, X13:$X$23)-$AZ$3*SUMPRODUCT(K12:$K$22, W13:$W$23))/Z12</f>
        <v>69.220272911100992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1.84855E-3</v>
      </c>
      <c r="O13">
        <f t="shared" si="21"/>
        <v>178.73396016904641</v>
      </c>
      <c r="P13">
        <f t="shared" si="22"/>
        <v>8.9366980084523213</v>
      </c>
      <c r="Q13" s="4">
        <f t="shared" si="23"/>
        <v>12.5</v>
      </c>
      <c r="R13">
        <f t="shared" si="0"/>
        <v>100000</v>
      </c>
      <c r="S13">
        <f t="shared" si="1"/>
        <v>69.680317221532292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62.238704280599102</v>
      </c>
      <c r="AC13">
        <f t="shared" si="2"/>
        <v>61.910008959619184</v>
      </c>
      <c r="AE13">
        <f t="shared" si="3"/>
        <v>158.80267938898672</v>
      </c>
      <c r="AF13">
        <f t="shared" si="4"/>
        <v>-7.9401339694493362</v>
      </c>
      <c r="AG13">
        <f t="shared" si="4"/>
        <v>-11.106079060100784</v>
      </c>
      <c r="AH13">
        <f t="shared" si="5"/>
        <v>-166.21049290814116</v>
      </c>
      <c r="AI13">
        <f t="shared" si="6"/>
        <v>-26.454026548704576</v>
      </c>
      <c r="AJ13">
        <f t="shared" si="7"/>
        <v>0.32869532097991794</v>
      </c>
      <c r="AK13">
        <f t="shared" si="24"/>
        <v>14.917087479009556</v>
      </c>
      <c r="AL13">
        <f t="shared" si="8"/>
        <v>-11.208243748715102</v>
      </c>
      <c r="AN13">
        <f t="shared" si="9"/>
        <v>69.866903336632646</v>
      </c>
      <c r="AO13">
        <f t="shared" si="9"/>
        <v>-3.4933451668316322</v>
      </c>
      <c r="AP13">
        <f t="shared" si="9"/>
        <v>-4.8862358942973536</v>
      </c>
      <c r="AQ13">
        <f t="shared" si="9"/>
        <v>-73.126048541675431</v>
      </c>
      <c r="AR13">
        <f t="shared" si="9"/>
        <v>-11.638726266171783</v>
      </c>
      <c r="AS13">
        <f t="shared" si="9"/>
        <v>0.14461295178688294</v>
      </c>
      <c r="AT13">
        <f t="shared" si="9"/>
        <v>6.5629289944608651</v>
      </c>
      <c r="AU13">
        <f t="shared" si="9"/>
        <v>-4.9311843199240357</v>
      </c>
      <c r="AW13">
        <v>10</v>
      </c>
      <c r="AX13">
        <f>(R13*SUMPRODUCT(K14:$K$23, X14:$X$23)-$AZ$3*SUMPRODUCT(K13:$K$22, W14:$W$23))/Z13</f>
        <v>69.680317221532292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1.8814719999999999E-3</v>
      </c>
      <c r="O14">
        <f t="shared" si="21"/>
        <v>178.73396016904641</v>
      </c>
      <c r="P14">
        <f t="shared" si="22"/>
        <v>8.9366980084523213</v>
      </c>
      <c r="Q14" s="4">
        <f t="shared" si="23"/>
        <v>12.5</v>
      </c>
      <c r="R14">
        <f t="shared" si="0"/>
        <v>100000</v>
      </c>
      <c r="S14">
        <f t="shared" si="1"/>
        <v>68.827071712563452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61.910008959619184</v>
      </c>
      <c r="AC14">
        <f t="shared" si="2"/>
        <v>60.425337263102854</v>
      </c>
      <c r="AE14">
        <f t="shared" si="3"/>
        <v>156.91586980030149</v>
      </c>
      <c r="AF14">
        <f t="shared" si="4"/>
        <v>-7.8457934900150752</v>
      </c>
      <c r="AG14">
        <f t="shared" si="4"/>
        <v>-10.974122492718411</v>
      </c>
      <c r="AH14">
        <f t="shared" si="5"/>
        <v>-167.16621425092751</v>
      </c>
      <c r="AI14">
        <f t="shared" si="6"/>
        <v>-29.070260433359493</v>
      </c>
      <c r="AJ14">
        <f t="shared" si="7"/>
        <v>1.4846716965163296</v>
      </c>
      <c r="AK14">
        <f t="shared" si="24"/>
        <v>14.768605968893393</v>
      </c>
      <c r="AL14">
        <f t="shared" si="8"/>
        <v>-12.816982767949771</v>
      </c>
      <c r="AN14">
        <f t="shared" si="9"/>
        <v>63.594843714568668</v>
      </c>
      <c r="AO14">
        <f t="shared" si="9"/>
        <v>-3.1797421857284336</v>
      </c>
      <c r="AP14">
        <f t="shared" si="9"/>
        <v>-4.4475909652550598</v>
      </c>
      <c r="AQ14">
        <f t="shared" si="9"/>
        <v>-67.749102007166215</v>
      </c>
      <c r="AR14">
        <f t="shared" si="9"/>
        <v>-11.781591443581025</v>
      </c>
      <c r="AS14">
        <f t="shared" si="9"/>
        <v>0.60170755595058423</v>
      </c>
      <c r="AT14">
        <f t="shared" si="9"/>
        <v>5.9854187448924101</v>
      </c>
      <c r="AU14">
        <f t="shared" si="9"/>
        <v>-5.1944651427380313</v>
      </c>
      <c r="AW14">
        <v>11</v>
      </c>
      <c r="AX14">
        <f>(R14*SUMPRODUCT(K15:$K$23, X15:$X$23)-$AZ$3*SUMPRODUCT(K14:$K$22, W15:$W$23))/Z14</f>
        <v>68.827071712563452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1.927022E-3</v>
      </c>
      <c r="O15">
        <f t="shared" si="21"/>
        <v>178.73396016904641</v>
      </c>
      <c r="P15">
        <f t="shared" si="22"/>
        <v>8.9366980084523213</v>
      </c>
      <c r="Q15" s="4">
        <f t="shared" si="23"/>
        <v>12.5</v>
      </c>
      <c r="R15">
        <f t="shared" si="0"/>
        <v>100000</v>
      </c>
      <c r="S15">
        <f t="shared" si="1"/>
        <v>66.378950888341919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60.425337263102854</v>
      </c>
      <c r="AC15">
        <f t="shared" si="2"/>
        <v>57.580999200713514</v>
      </c>
      <c r="AE15">
        <f t="shared" si="3"/>
        <v>155.04433076904417</v>
      </c>
      <c r="AF15">
        <f t="shared" si="4"/>
        <v>-7.7522165384522088</v>
      </c>
      <c r="AG15">
        <f t="shared" si="4"/>
        <v>-10.843233892317063</v>
      </c>
      <c r="AH15">
        <f t="shared" si="5"/>
        <v>-169.17900379330575</v>
      </c>
      <c r="AI15">
        <f t="shared" si="6"/>
        <v>-32.730123455030878</v>
      </c>
      <c r="AJ15">
        <f t="shared" si="7"/>
        <v>2.8443380623893404</v>
      </c>
      <c r="AK15">
        <f t="shared" si="24"/>
        <v>14.540221604558637</v>
      </c>
      <c r="AL15">
        <f t="shared" si="8"/>
        <v>-15.345563788082901</v>
      </c>
      <c r="AN15">
        <f t="shared" si="9"/>
        <v>57.883168149600813</v>
      </c>
      <c r="AO15">
        <f t="shared" si="9"/>
        <v>-2.8941584074800408</v>
      </c>
      <c r="AP15">
        <f t="shared" si="9"/>
        <v>-4.0481372492708552</v>
      </c>
      <c r="AQ15">
        <f t="shared" si="9"/>
        <v>-63.160108308230029</v>
      </c>
      <c r="AR15">
        <f t="shared" si="9"/>
        <v>-12.219235815380117</v>
      </c>
      <c r="AS15">
        <f t="shared" si="9"/>
        <v>1.0618853170764468</v>
      </c>
      <c r="AT15">
        <f t="shared" si="9"/>
        <v>5.4283448346320649</v>
      </c>
      <c r="AU15">
        <f t="shared" si="9"/>
        <v>-5.7290056636716056</v>
      </c>
      <c r="AW15">
        <v>12</v>
      </c>
      <c r="AX15">
        <f>(R15*SUMPRODUCT(K16:$K$23, X16:$X$23)-$AZ$3*SUMPRODUCT(K15:$K$22, W16:$W$23))/Z15</f>
        <v>66.378950888341919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1.979789E-3</v>
      </c>
      <c r="O16">
        <f t="shared" si="21"/>
        <v>178.73396016904641</v>
      </c>
      <c r="P16">
        <f t="shared" si="22"/>
        <v>8.9366980084523213</v>
      </c>
      <c r="Q16" s="4">
        <f t="shared" si="23"/>
        <v>12.5</v>
      </c>
      <c r="R16">
        <f t="shared" si="0"/>
        <v>100000</v>
      </c>
      <c r="S16">
        <f t="shared" si="1"/>
        <v>62.32648900319171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57.580999200713514</v>
      </c>
      <c r="AC16">
        <f t="shared" si="2"/>
        <v>53.417960686822312</v>
      </c>
      <c r="AE16">
        <f t="shared" si="3"/>
        <v>153.1869324007848</v>
      </c>
      <c r="AF16">
        <f t="shared" si="4"/>
        <v>-7.6593466200392406</v>
      </c>
      <c r="AG16">
        <f t="shared" si="4"/>
        <v>-10.713334238209455</v>
      </c>
      <c r="AH16">
        <f t="shared" si="5"/>
        <v>-171.73852147549206</v>
      </c>
      <c r="AI16">
        <f t="shared" si="6"/>
        <v>-36.924269932955951</v>
      </c>
      <c r="AJ16">
        <f t="shared" si="7"/>
        <v>4.1630385138912018</v>
      </c>
      <c r="AK16">
        <f t="shared" si="24"/>
        <v>14.217600948702136</v>
      </c>
      <c r="AL16">
        <f t="shared" si="8"/>
        <v>-18.543630470362615</v>
      </c>
      <c r="AN16">
        <f t="shared" si="9"/>
        <v>52.681664604942902</v>
      </c>
      <c r="AO16">
        <f t="shared" si="9"/>
        <v>-2.6340832302471457</v>
      </c>
      <c r="AP16">
        <f t="shared" si="9"/>
        <v>-3.6843630999892687</v>
      </c>
      <c r="AQ16">
        <f t="shared" si="9"/>
        <v>-59.061638263305973</v>
      </c>
      <c r="AR16">
        <f t="shared" si="9"/>
        <v>-12.698419988599481</v>
      </c>
      <c r="AS16">
        <f t="shared" si="9"/>
        <v>1.4316873853996743</v>
      </c>
      <c r="AT16">
        <f t="shared" si="9"/>
        <v>4.8894959441240609</v>
      </c>
      <c r="AU16">
        <f t="shared" si="9"/>
        <v>-6.3772366590757459</v>
      </c>
      <c r="AW16">
        <v>13</v>
      </c>
      <c r="AX16">
        <f>(R16*SUMPRODUCT(K17:$K$23, X17:$X$23)-$AZ$3*SUMPRODUCT(K16:$K$22, W17:$W$23))/Z16</f>
        <v>62.32648900319171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2.0334569999999998E-3</v>
      </c>
      <c r="O17">
        <f t="shared" si="21"/>
        <v>178.73396016904641</v>
      </c>
      <c r="P17">
        <f t="shared" si="22"/>
        <v>8.9366980084523213</v>
      </c>
      <c r="Q17" s="4">
        <f t="shared" si="23"/>
        <v>12.5</v>
      </c>
      <c r="R17">
        <f t="shared" si="0"/>
        <v>100000</v>
      </c>
      <c r="S17">
        <f t="shared" si="1"/>
        <v>56.890073110628698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53.417960686822312</v>
      </c>
      <c r="AC17">
        <f t="shared" si="2"/>
        <v>48.171855056152395</v>
      </c>
      <c r="AE17">
        <f t="shared" si="3"/>
        <v>151.34356403677805</v>
      </c>
      <c r="AF17">
        <f t="shared" si="4"/>
        <v>-7.5671782018389031</v>
      </c>
      <c r="AG17">
        <f t="shared" si="4"/>
        <v>-10.584415791327334</v>
      </c>
      <c r="AH17">
        <f t="shared" si="5"/>
        <v>-174.28083600021347</v>
      </c>
      <c r="AI17">
        <f t="shared" si="6"/>
        <v>-41.088865956601666</v>
      </c>
      <c r="AJ17">
        <f t="shared" si="7"/>
        <v>5.2461056306699163</v>
      </c>
      <c r="AK17">
        <f t="shared" si="24"/>
        <v>13.803604256523302</v>
      </c>
      <c r="AL17">
        <f t="shared" si="8"/>
        <v>-22.039156069408449</v>
      </c>
      <c r="AN17">
        <f t="shared" si="9"/>
        <v>47.944974685447768</v>
      </c>
      <c r="AO17">
        <f t="shared" si="9"/>
        <v>-2.3972487342723885</v>
      </c>
      <c r="AP17">
        <f t="shared" si="9"/>
        <v>-3.3530963170136676</v>
      </c>
      <c r="AQ17">
        <f t="shared" si="9"/>
        <v>-55.211401445246402</v>
      </c>
      <c r="AR17">
        <f t="shared" si="9"/>
        <v>-13.016771811084691</v>
      </c>
      <c r="AS17">
        <f t="shared" si="9"/>
        <v>1.6619431639559585</v>
      </c>
      <c r="AT17">
        <f t="shared" si="9"/>
        <v>4.3729210479417633</v>
      </c>
      <c r="AU17">
        <f t="shared" si="9"/>
        <v>-6.9819075991869708</v>
      </c>
      <c r="AW17">
        <v>14</v>
      </c>
      <c r="AX17">
        <f>(R17*SUMPRODUCT(K18:$K$23, X18:$X$23)-$AZ$3*SUMPRODUCT(K17:$K$22, W18:$W$23))/Z17</f>
        <v>56.890073110628698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2.08983E-3</v>
      </c>
      <c r="O18">
        <f t="shared" si="21"/>
        <v>178.73396016904641</v>
      </c>
      <c r="P18">
        <f t="shared" si="22"/>
        <v>8.9366980084523213</v>
      </c>
      <c r="Q18" s="4">
        <f t="shared" si="23"/>
        <v>12.5</v>
      </c>
      <c r="R18">
        <f t="shared" si="0"/>
        <v>100000</v>
      </c>
      <c r="S18">
        <f t="shared" si="1"/>
        <v>50.213546592590959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48.171855056152395</v>
      </c>
      <c r="AC18">
        <f t="shared" si="2"/>
        <v>42.004443190723009</v>
      </c>
      <c r="AE18">
        <f t="shared" si="3"/>
        <v>149.5138460759793</v>
      </c>
      <c r="AF18">
        <f t="shared" si="4"/>
        <v>-7.4756923037989651</v>
      </c>
      <c r="AG18">
        <f t="shared" si="4"/>
        <v>-10.456452003760871</v>
      </c>
      <c r="AH18">
        <f t="shared" si="5"/>
        <v>-176.95703722551681</v>
      </c>
      <c r="AI18">
        <f t="shared" si="6"/>
        <v>-45.375335457097322</v>
      </c>
      <c r="AJ18">
        <f t="shared" si="7"/>
        <v>6.1674118654293864</v>
      </c>
      <c r="AK18">
        <f t="shared" si="24"/>
        <v>13.314700617983291</v>
      </c>
      <c r="AL18">
        <f t="shared" si="8"/>
        <v>-25.893222973684644</v>
      </c>
      <c r="AN18">
        <f t="shared" si="9"/>
        <v>43.631678131110981</v>
      </c>
      <c r="AO18">
        <f t="shared" si="9"/>
        <v>-2.1815839065555491</v>
      </c>
      <c r="AP18">
        <f t="shared" si="9"/>
        <v>-3.0514401187275895</v>
      </c>
      <c r="AQ18">
        <f t="shared" si="9"/>
        <v>-51.640250678423342</v>
      </c>
      <c r="AR18">
        <f t="shared" si="9"/>
        <v>-13.241596572595494</v>
      </c>
      <c r="AS18">
        <f t="shared" si="9"/>
        <v>1.7997967176743113</v>
      </c>
      <c r="AT18">
        <f t="shared" si="9"/>
        <v>3.885544697182965</v>
      </c>
      <c r="AU18">
        <f t="shared" si="9"/>
        <v>-7.5562551577382182</v>
      </c>
      <c r="AW18">
        <v>15</v>
      </c>
      <c r="AX18">
        <f>(R18*SUMPRODUCT(K19:$K$23, X19:$X$23)-$AZ$3*SUMPRODUCT(K18:$K$22, W19:$W$23))/Z18</f>
        <v>50.213546592590959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2.1556750000000001E-3</v>
      </c>
      <c r="O19">
        <f t="shared" si="21"/>
        <v>178.73396016904641</v>
      </c>
      <c r="P19">
        <f t="shared" si="22"/>
        <v>8.9366980084523213</v>
      </c>
      <c r="Q19" s="4">
        <f t="shared" si="23"/>
        <v>12.5</v>
      </c>
      <c r="R19">
        <f t="shared" si="0"/>
        <v>100000</v>
      </c>
      <c r="S19">
        <f t="shared" si="1"/>
        <v>42.247590061770389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42.004443190723009</v>
      </c>
      <c r="AC19">
        <f t="shared" si="2"/>
        <v>34.911200640825456</v>
      </c>
      <c r="AE19">
        <f t="shared" si="3"/>
        <v>147.69640435507966</v>
      </c>
      <c r="AF19">
        <f t="shared" si="4"/>
        <v>-7.3848202177539841</v>
      </c>
      <c r="AG19">
        <f t="shared" si="4"/>
        <v>-10.329346771550057</v>
      </c>
      <c r="AH19">
        <f t="shared" si="5"/>
        <v>-180.32569738565775</v>
      </c>
      <c r="AI19">
        <f t="shared" si="6"/>
        <v>-50.343460019882144</v>
      </c>
      <c r="AJ19">
        <f t="shared" si="7"/>
        <v>7.0932425498975533</v>
      </c>
      <c r="AK19">
        <f t="shared" si="24"/>
        <v>12.762121912963408</v>
      </c>
      <c r="AL19">
        <f t="shared" si="8"/>
        <v>-30.488095557021182</v>
      </c>
      <c r="AN19">
        <f t="shared" si="9"/>
        <v>39.703774260983693</v>
      </c>
      <c r="AO19">
        <f t="shared" si="9"/>
        <v>-1.9851887130491848</v>
      </c>
      <c r="AP19">
        <f t="shared" si="9"/>
        <v>-2.7767368763770399</v>
      </c>
      <c r="AQ19">
        <f t="shared" si="9"/>
        <v>-48.475186743490781</v>
      </c>
      <c r="AR19">
        <f t="shared" si="9"/>
        <v>-13.533338071933322</v>
      </c>
      <c r="AS19">
        <f t="shared" si="9"/>
        <v>1.9068067513848781</v>
      </c>
      <c r="AT19">
        <f t="shared" si="9"/>
        <v>3.4307159320227938</v>
      </c>
      <c r="AU19">
        <f t="shared" si="9"/>
        <v>-8.1958153885256504</v>
      </c>
      <c r="AW19">
        <v>16</v>
      </c>
      <c r="AX19">
        <f>(R19*SUMPRODUCT(K20:$K$23, X20:$X$23)-$AZ$3*SUMPRODUCT(K19:$K$22, W20:$W$23))/Z19</f>
        <v>42.247590061770389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2.2206180000000002E-3</v>
      </c>
      <c r="O20">
        <f t="shared" si="21"/>
        <v>178.73396016904641</v>
      </c>
      <c r="P20">
        <f t="shared" si="22"/>
        <v>8.9366980084523213</v>
      </c>
      <c r="Q20" s="4">
        <f t="shared" si="23"/>
        <v>12.5</v>
      </c>
      <c r="R20">
        <f t="shared" si="0"/>
        <v>100000</v>
      </c>
      <c r="S20">
        <f t="shared" si="1"/>
        <v>33.234458648531003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34.911200640825456</v>
      </c>
      <c r="AC20">
        <f t="shared" si="2"/>
        <v>27.127602332776576</v>
      </c>
      <c r="AE20">
        <f t="shared" si="3"/>
        <v>145.89146301748269</v>
      </c>
      <c r="AF20">
        <f t="shared" si="4"/>
        <v>-7.294573150874136</v>
      </c>
      <c r="AG20">
        <f t="shared" si="4"/>
        <v>-10.203115770465409</v>
      </c>
      <c r="AH20">
        <f t="shared" si="5"/>
        <v>-183.50026695316757</v>
      </c>
      <c r="AI20">
        <f t="shared" si="6"/>
        <v>-55.106492857024421</v>
      </c>
      <c r="AJ20">
        <f t="shared" si="7"/>
        <v>7.7835983080488802</v>
      </c>
      <c r="AK20">
        <f t="shared" si="24"/>
        <v>12.145566335520382</v>
      </c>
      <c r="AL20">
        <f t="shared" si="8"/>
        <v>-35.177328213455155</v>
      </c>
      <c r="AN20">
        <f t="shared" si="9"/>
        <v>36.127101290915739</v>
      </c>
      <c r="AO20">
        <f t="shared" si="9"/>
        <v>-1.8063550645457873</v>
      </c>
      <c r="AP20">
        <f t="shared" si="9"/>
        <v>-2.5265974396210686</v>
      </c>
      <c r="AQ20">
        <f t="shared" si="9"/>
        <v>-45.440168972277327</v>
      </c>
      <c r="AR20">
        <f t="shared" si="9"/>
        <v>-13.646020185528448</v>
      </c>
      <c r="AS20">
        <f t="shared" si="9"/>
        <v>1.9274523585316654</v>
      </c>
      <c r="AT20">
        <f t="shared" si="9"/>
        <v>3.0076064504631095</v>
      </c>
      <c r="AU20">
        <f t="shared" si="9"/>
        <v>-8.7109613765336729</v>
      </c>
      <c r="AW20">
        <v>17</v>
      </c>
      <c r="AX20">
        <f>(R20*SUMPRODUCT(K21:$K$23, X21:$X$23)-$AZ$3*SUMPRODUCT(K20:$K$22, W21:$W$23))/Z20</f>
        <v>33.234458648531003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2.2950319999999998E-3</v>
      </c>
      <c r="O21">
        <f t="shared" si="21"/>
        <v>178.73396016904641</v>
      </c>
      <c r="P21">
        <f t="shared" si="22"/>
        <v>8.9366980084523213</v>
      </c>
      <c r="Q21" s="4">
        <f t="shared" si="23"/>
        <v>12.5</v>
      </c>
      <c r="R21">
        <f t="shared" si="0"/>
        <v>100000</v>
      </c>
      <c r="S21">
        <f t="shared" si="1"/>
        <v>23.144778576627282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27.127602332776576</v>
      </c>
      <c r="AC21">
        <f t="shared" si="2"/>
        <v>18.659631805315982</v>
      </c>
      <c r="AE21">
        <f t="shared" si="3"/>
        <v>144.09772281115593</v>
      </c>
      <c r="AF21">
        <f t="shared" si="4"/>
        <v>-7.2048861405577975</v>
      </c>
      <c r="AG21">
        <f t="shared" si="4"/>
        <v>-10.077668135567833</v>
      </c>
      <c r="AH21">
        <f t="shared" si="5"/>
        <v>-187.33181754338216</v>
      </c>
      <c r="AI21">
        <f t="shared" si="6"/>
        <v>-60.516649008351848</v>
      </c>
      <c r="AJ21">
        <f t="shared" si="7"/>
        <v>8.4679705274605936</v>
      </c>
      <c r="AK21">
        <f t="shared" si="24"/>
        <v>11.481430730236232</v>
      </c>
      <c r="AL21">
        <f t="shared" si="8"/>
        <v>-40.567247750655021</v>
      </c>
      <c r="AN21">
        <f t="shared" si="9"/>
        <v>32.870152716242394</v>
      </c>
      <c r="AO21">
        <f t="shared" si="9"/>
        <v>-1.6435076358121199</v>
      </c>
      <c r="AP21">
        <f t="shared" si="9"/>
        <v>-2.2988183586623547</v>
      </c>
      <c r="AQ21">
        <f t="shared" si="9"/>
        <v>-42.732288416049208</v>
      </c>
      <c r="AR21">
        <f t="shared" si="9"/>
        <v>-13.804461694281283</v>
      </c>
      <c r="AS21">
        <f t="shared" si="9"/>
        <v>1.9316300008366285</v>
      </c>
      <c r="AT21">
        <f t="shared" si="9"/>
        <v>2.6190308503237891</v>
      </c>
      <c r="AU21">
        <f t="shared" si="9"/>
        <v>-9.2538008431208638</v>
      </c>
      <c r="AW21">
        <v>18</v>
      </c>
      <c r="AX21">
        <f>(R21*SUMPRODUCT(K22:$K$23, X22:$X$23)-$AZ$3*SUMPRODUCT(K21:$K$22, W22:$W$23))/Z21</f>
        <v>23.144778576627282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2.375308E-3</v>
      </c>
      <c r="O22">
        <f t="shared" si="21"/>
        <v>178.73396016904641</v>
      </c>
      <c r="P22">
        <f t="shared" si="22"/>
        <v>8.9366980084523213</v>
      </c>
      <c r="Q22" s="4">
        <f t="shared" si="23"/>
        <v>12.5</v>
      </c>
      <c r="R22">
        <f t="shared" si="0"/>
        <v>100000</v>
      </c>
      <c r="S22">
        <f t="shared" si="1"/>
        <v>12.050598111022536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18.659631805315982</v>
      </c>
      <c r="AC22">
        <f t="shared" si="2"/>
        <v>9.5951237861977319</v>
      </c>
      <c r="AE22">
        <f t="shared" si="3"/>
        <v>142.31446910926925</v>
      </c>
      <c r="AF22">
        <f t="shared" si="4"/>
        <v>-7.1157234554634634</v>
      </c>
      <c r="AG22">
        <f t="shared" si="4"/>
        <v>-9.9529538884683948</v>
      </c>
      <c r="AH22">
        <f t="shared" si="5"/>
        <v>-191.50052595007486</v>
      </c>
      <c r="AI22">
        <f t="shared" si="6"/>
        <v>-66.254734184737472</v>
      </c>
      <c r="AJ22">
        <f t="shared" si="7"/>
        <v>9.0645080191182501</v>
      </c>
      <c r="AK22">
        <f t="shared" si="24"/>
        <v>10.770086422138524</v>
      </c>
      <c r="AL22">
        <f t="shared" si="8"/>
        <v>-46.420139743480696</v>
      </c>
      <c r="AN22">
        <f t="shared" si="9"/>
        <v>29.904395519018419</v>
      </c>
      <c r="AO22">
        <f t="shared" si="9"/>
        <v>-1.4952197759509211</v>
      </c>
      <c r="AP22">
        <f t="shared" si="9"/>
        <v>-2.0914041384982789</v>
      </c>
      <c r="AQ22">
        <f t="shared" si="9"/>
        <v>-40.239811917607021</v>
      </c>
      <c r="AR22">
        <f t="shared" si="9"/>
        <v>-13.922040313037803</v>
      </c>
      <c r="AS22">
        <f t="shared" si="9"/>
        <v>1.9047159061591934</v>
      </c>
      <c r="AT22">
        <f t="shared" si="9"/>
        <v>2.2631073717061918</v>
      </c>
      <c r="AU22">
        <f t="shared" si="9"/>
        <v>-9.7542170351724167</v>
      </c>
      <c r="AW22">
        <v>19</v>
      </c>
      <c r="AX22">
        <f>(R22*SUMPRODUCT(K23:$K$23, X23:$X$23)-$AZ$3*SUMPRODUCT(K22:$K$22, W23:$W$23))/Z22</f>
        <v>12.050598111022536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2.4628010000000001E-3</v>
      </c>
      <c r="O23">
        <f t="shared" si="21"/>
        <v>178.73396016904641</v>
      </c>
      <c r="P23">
        <f t="shared" si="22"/>
        <v>8.9366980084523213</v>
      </c>
      <c r="Q23" s="4">
        <f t="shared" si="23"/>
        <v>12.5</v>
      </c>
      <c r="R23">
        <f t="shared" si="0"/>
        <v>100000</v>
      </c>
      <c r="S23">
        <f t="shared" si="1"/>
        <v>12.202677654295163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9.5951237861977319</v>
      </c>
      <c r="AC23">
        <f t="shared" si="2"/>
        <v>9.5951237861977319</v>
      </c>
      <c r="AE23">
        <f t="shared" si="3"/>
        <v>140.54083220133981</v>
      </c>
      <c r="AF23">
        <f t="shared" si="4"/>
        <v>-7.0270416100669904</v>
      </c>
      <c r="AG23">
        <f t="shared" si="4"/>
        <v>-9.8289122047942374</v>
      </c>
      <c r="AH23">
        <f t="shared" si="5"/>
        <v>-196.09715831579084</v>
      </c>
      <c r="AI23">
        <f t="shared" si="6"/>
        <v>-72.412279929312248</v>
      </c>
      <c r="AJ23">
        <f t="shared" si="7"/>
        <v>0</v>
      </c>
      <c r="AK23">
        <f t="shared" si="24"/>
        <v>10.01762400642294</v>
      </c>
      <c r="AL23">
        <f t="shared" si="8"/>
        <v>-62.394655922889307</v>
      </c>
      <c r="AN23">
        <f t="shared" si="9"/>
        <v>27.203817884617148</v>
      </c>
      <c r="AO23">
        <f t="shared" si="9"/>
        <v>-1.3601908942308574</v>
      </c>
      <c r="AP23">
        <f t="shared" si="9"/>
        <v>-1.9025356078727149</v>
      </c>
      <c r="AQ23">
        <f t="shared" si="9"/>
        <v>-37.957590679919534</v>
      </c>
      <c r="AR23">
        <f t="shared" si="9"/>
        <v>-14.016499297405957</v>
      </c>
      <c r="AS23">
        <f t="shared" si="9"/>
        <v>0</v>
      </c>
      <c r="AT23">
        <f t="shared" si="9"/>
        <v>1.9390636503197005</v>
      </c>
      <c r="AU23">
        <f t="shared" si="9"/>
        <v>-12.077435647086256</v>
      </c>
      <c r="AW23">
        <v>20</v>
      </c>
      <c r="AX23">
        <f>(R23*SUMPRODUCT(K$23:$K24, X$23:$X24)-$AZ$3*SUMPRODUCT(K$22:$K23, W$23:$W24))/Z23</f>
        <v>12.202677654295163</v>
      </c>
    </row>
    <row r="25" spans="5:50" x14ac:dyDescent="0.25">
      <c r="AN25" s="8">
        <f t="shared" ref="AN25:AU25" si="25">SUM(AN3:AN23)</f>
        <v>1553.151706882077</v>
      </c>
      <c r="AO25" s="8">
        <f t="shared" si="25"/>
        <v>-211.70805547088861</v>
      </c>
      <c r="AP25" s="8">
        <f t="shared" si="25"/>
        <v>-721.07872516492557</v>
      </c>
      <c r="AQ25" s="8">
        <f t="shared" si="25"/>
        <v>-1601.5964731079359</v>
      </c>
      <c r="AR25" s="8">
        <f t="shared" si="25"/>
        <v>-981.23154686167345</v>
      </c>
      <c r="AS25" s="8">
        <f t="shared" si="25"/>
        <v>-33.061284119421188</v>
      </c>
      <c r="AT25" s="8">
        <f t="shared" si="25"/>
        <v>116.92442087261843</v>
      </c>
      <c r="AU25" s="9">
        <f t="shared" si="25"/>
        <v>-897.36841010847616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B2BD4-3556-4060-A8F4-B7D8A46C5D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353.8148592698754</v>
      </c>
      <c r="K3">
        <v>1</v>
      </c>
      <c r="L3" s="2">
        <v>0</v>
      </c>
      <c r="O3">
        <f>$C$3</f>
        <v>353.8148592698754</v>
      </c>
      <c r="P3">
        <f>O3*B5</f>
        <v>283.05188741590035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353.8148592698754</v>
      </c>
      <c r="AF3">
        <f t="shared" ref="AF3:AG23" si="4">-$Z3*P3</f>
        <v>-283.05188741590035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-554.19399884602501</v>
      </c>
      <c r="AJ3">
        <f t="shared" ref="AJ3:AJ23" si="7">AB3-AC3</f>
        <v>0</v>
      </c>
      <c r="AL3">
        <f t="shared" ref="AL3:AL23" si="8">SUM(AI3:AK3)</f>
        <v>-554.19399884602501</v>
      </c>
      <c r="AN3">
        <f t="shared" ref="AN3:AU23" si="9">AE3*$K3</f>
        <v>353.8148592698754</v>
      </c>
      <c r="AO3">
        <f t="shared" si="9"/>
        <v>-283.05188741590035</v>
      </c>
      <c r="AP3">
        <f t="shared" si="9"/>
        <v>-624.95697070000006</v>
      </c>
      <c r="AQ3">
        <f t="shared" si="9"/>
        <v>0</v>
      </c>
      <c r="AR3">
        <f t="shared" si="9"/>
        <v>-554.19399884602501</v>
      </c>
      <c r="AS3">
        <f t="shared" si="9"/>
        <v>0</v>
      </c>
      <c r="AT3">
        <f t="shared" si="9"/>
        <v>0</v>
      </c>
      <c r="AU3">
        <f t="shared" si="9"/>
        <v>-554.19399884602501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241.88399979442374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1.84855E-3</v>
      </c>
      <c r="R4">
        <f t="shared" si="0"/>
        <v>100000</v>
      </c>
      <c r="S4">
        <f t="shared" si="1"/>
        <v>72.45903397001203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71.600499483066642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-184.85499999999999</v>
      </c>
      <c r="AI4">
        <f t="shared" si="6"/>
        <v>-184.85499999999999</v>
      </c>
      <c r="AJ4">
        <f t="shared" si="7"/>
        <v>-71.600499483066642</v>
      </c>
      <c r="AK4">
        <f>G4*MAX(0, SUM(AB4, AE4:AF4))</f>
        <v>0</v>
      </c>
      <c r="AL4">
        <f t="shared" si="8"/>
        <v>-256.45549948306666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-170.28350031135659</v>
      </c>
      <c r="AR4">
        <f t="shared" si="9"/>
        <v>-170.28350031135659</v>
      </c>
      <c r="AS4">
        <f t="shared" si="9"/>
        <v>-65.956472240502379</v>
      </c>
      <c r="AT4">
        <f t="shared" si="9"/>
        <v>0</v>
      </c>
      <c r="AU4">
        <f t="shared" si="9"/>
        <v>-236.23997255185901</v>
      </c>
      <c r="AW4">
        <v>1</v>
      </c>
      <c r="AX4">
        <f>(R4*SUMPRODUCT(K5:$K$23, X5:$X$23)-$AZ$3*SUMPRODUCT(K4:$K$22, W5:$W$23))/Z4</f>
        <v>72.45903397001203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1.8814719999999999E-3</v>
      </c>
      <c r="O5">
        <f t="shared" ref="O5:O23" si="21">$C$3</f>
        <v>353.8148592698754</v>
      </c>
      <c r="P5">
        <f t="shared" ref="P5:P23" si="22">O5*$C$5</f>
        <v>17.690742963493772</v>
      </c>
      <c r="Q5" s="4">
        <f t="shared" ref="Q5:Q23" si="23">$C$8</f>
        <v>12.5</v>
      </c>
      <c r="R5">
        <f t="shared" si="0"/>
        <v>100000</v>
      </c>
      <c r="S5">
        <f t="shared" si="1"/>
        <v>137.25263922368643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71.600499483066642</v>
      </c>
      <c r="AC5">
        <f t="shared" si="2"/>
        <v>134.01495325691326</v>
      </c>
      <c r="AE5">
        <f t="shared" si="3"/>
        <v>345.46863429982608</v>
      </c>
      <c r="AF5">
        <f t="shared" si="4"/>
        <v>-17.273431714991307</v>
      </c>
      <c r="AG5">
        <f t="shared" si="4"/>
        <v>-12.205134452688322</v>
      </c>
      <c r="AH5">
        <f t="shared" si="5"/>
        <v>-185.91792849344</v>
      </c>
      <c r="AI5">
        <f t="shared" si="6"/>
        <v>130.07213963870646</v>
      </c>
      <c r="AJ5">
        <f t="shared" si="7"/>
        <v>-62.414453773846617</v>
      </c>
      <c r="AK5">
        <f>G5*SUM(AB5, AE5:AF5)</f>
        <v>27.985699144753102</v>
      </c>
      <c r="AL5">
        <f t="shared" si="8"/>
        <v>95.643385009612942</v>
      </c>
      <c r="AN5">
        <f t="shared" si="9"/>
        <v>293.15098444017747</v>
      </c>
      <c r="AO5">
        <f t="shared" si="9"/>
        <v>-14.657549222008877</v>
      </c>
      <c r="AP5">
        <f t="shared" si="9"/>
        <v>-10.356793134872763</v>
      </c>
      <c r="AQ5">
        <f t="shared" si="9"/>
        <v>-157.76258204566588</v>
      </c>
      <c r="AR5">
        <f t="shared" si="9"/>
        <v>110.37406003762995</v>
      </c>
      <c r="AS5">
        <f t="shared" si="9"/>
        <v>-52.962430595709499</v>
      </c>
      <c r="AT5">
        <f t="shared" si="9"/>
        <v>23.747554596840384</v>
      </c>
      <c r="AU5">
        <f t="shared" si="9"/>
        <v>81.159184038760827</v>
      </c>
      <c r="AW5">
        <v>2</v>
      </c>
      <c r="AX5">
        <f>(R5*SUMPRODUCT(K6:$K$23, X6:$X$23)-$AZ$3*SUMPRODUCT(K5:$K$22, W6:$W$23))/Z5</f>
        <v>137.25263922368643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1.927022E-3</v>
      </c>
      <c r="O6">
        <f t="shared" si="21"/>
        <v>353.8148592698754</v>
      </c>
      <c r="P6">
        <f t="shared" si="22"/>
        <v>17.690742963493772</v>
      </c>
      <c r="Q6" s="4">
        <f t="shared" si="23"/>
        <v>12.5</v>
      </c>
      <c r="R6">
        <f t="shared" si="0"/>
        <v>100000</v>
      </c>
      <c r="S6">
        <f t="shared" si="1"/>
        <v>194.19218836886893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134.01495325691326</v>
      </c>
      <c r="AC6">
        <f t="shared" si="2"/>
        <v>187.34984285482983</v>
      </c>
      <c r="AE6">
        <f t="shared" si="3"/>
        <v>341.34822229822208</v>
      </c>
      <c r="AF6">
        <f t="shared" si="4"/>
        <v>-17.067411114911106</v>
      </c>
      <c r="AG6">
        <f t="shared" si="4"/>
        <v>-12.059563545558149</v>
      </c>
      <c r="AH6">
        <f t="shared" si="5"/>
        <v>-188.15650082630683</v>
      </c>
      <c r="AI6">
        <f t="shared" si="6"/>
        <v>124.06474681144599</v>
      </c>
      <c r="AJ6">
        <f t="shared" si="7"/>
        <v>-53.334889597916572</v>
      </c>
      <c r="AK6">
        <f>G6*SUM(AB6, AE6:AF6)</f>
        <v>32.080703510815695</v>
      </c>
      <c r="AL6">
        <f t="shared" si="8"/>
        <v>102.81056072434511</v>
      </c>
      <c r="AN6">
        <f t="shared" si="9"/>
        <v>266.82206818104913</v>
      </c>
      <c r="AO6">
        <f t="shared" si="9"/>
        <v>-13.341103409052456</v>
      </c>
      <c r="AP6">
        <f t="shared" si="9"/>
        <v>-9.4266132834152749</v>
      </c>
      <c r="AQ6">
        <f t="shared" si="9"/>
        <v>-147.07651428259965</v>
      </c>
      <c r="AR6">
        <f t="shared" si="9"/>
        <v>96.9778372059817</v>
      </c>
      <c r="AS6">
        <f t="shared" si="9"/>
        <v>-41.690346160030799</v>
      </c>
      <c r="AT6">
        <f t="shared" si="9"/>
        <v>25.076561412352991</v>
      </c>
      <c r="AU6">
        <f t="shared" si="9"/>
        <v>80.364052458303902</v>
      </c>
      <c r="AW6">
        <v>3</v>
      </c>
      <c r="AX6">
        <f>(R6*SUMPRODUCT(K7:$K$23, X7:$X$23)-$AZ$3*SUMPRODUCT(K6:$K$22, W7:$W$23))/Z6</f>
        <v>194.19218836886893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1.979789E-3</v>
      </c>
      <c r="O7">
        <f t="shared" si="21"/>
        <v>353.8148592698754</v>
      </c>
      <c r="P7">
        <f t="shared" si="22"/>
        <v>17.690742963493772</v>
      </c>
      <c r="Q7" s="4">
        <f t="shared" si="23"/>
        <v>12.5</v>
      </c>
      <c r="R7">
        <f t="shared" si="0"/>
        <v>100000</v>
      </c>
      <c r="S7">
        <f t="shared" si="1"/>
        <v>243.6289331994837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187.34984285482983</v>
      </c>
      <c r="AC7">
        <f t="shared" si="2"/>
        <v>232.22890234725128</v>
      </c>
      <c r="AE7">
        <f t="shared" si="3"/>
        <v>337.25894261956432</v>
      </c>
      <c r="AF7">
        <f t="shared" si="4"/>
        <v>-16.862947130978217</v>
      </c>
      <c r="AG7">
        <f t="shared" si="4"/>
        <v>-11.915092518850273</v>
      </c>
      <c r="AH7">
        <f t="shared" si="5"/>
        <v>-191.0031300183762</v>
      </c>
      <c r="AI7">
        <f t="shared" si="6"/>
        <v>117.47777295135964</v>
      </c>
      <c r="AJ7">
        <f t="shared" si="7"/>
        <v>-44.879059492421447</v>
      </c>
      <c r="AK7">
        <f>G7*SUM(AB7, AE7:AF7)</f>
        <v>35.542208684039117</v>
      </c>
      <c r="AL7">
        <f t="shared" si="8"/>
        <v>108.1409221429773</v>
      </c>
      <c r="AN7">
        <f t="shared" si="9"/>
        <v>242.84487450274744</v>
      </c>
      <c r="AO7">
        <f t="shared" si="9"/>
        <v>-12.142243725137373</v>
      </c>
      <c r="AP7">
        <f t="shared" si="9"/>
        <v>-8.5795179364384548</v>
      </c>
      <c r="AQ7">
        <f t="shared" si="9"/>
        <v>-137.53269454819724</v>
      </c>
      <c r="AR7">
        <f t="shared" si="9"/>
        <v>84.590418292974377</v>
      </c>
      <c r="AS7">
        <f t="shared" si="9"/>
        <v>-32.315376089322399</v>
      </c>
      <c r="AT7">
        <f t="shared" si="9"/>
        <v>25.592333120614022</v>
      </c>
      <c r="AU7">
        <f t="shared" si="9"/>
        <v>77.867375324266007</v>
      </c>
      <c r="AW7">
        <v>4</v>
      </c>
      <c r="AX7">
        <f>(R7*SUMPRODUCT(K8:$K$23, X8:$X$23)-$AZ$3*SUMPRODUCT(K7:$K$22, W8:$W$23))/Z7</f>
        <v>243.6289331994837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2.0334569999999998E-3</v>
      </c>
      <c r="O8">
        <f t="shared" si="21"/>
        <v>353.8148592698754</v>
      </c>
      <c r="P8">
        <f t="shared" si="22"/>
        <v>17.690742963493772</v>
      </c>
      <c r="Q8" s="4">
        <f t="shared" si="23"/>
        <v>12.5</v>
      </c>
      <c r="R8">
        <f t="shared" si="0"/>
        <v>100000</v>
      </c>
      <c r="S8">
        <f t="shared" si="1"/>
        <v>286.36639245463834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232.22890234725128</v>
      </c>
      <c r="AC8">
        <f t="shared" si="2"/>
        <v>269.6818334105817</v>
      </c>
      <c r="AE8">
        <f t="shared" si="3"/>
        <v>333.20055163568634</v>
      </c>
      <c r="AF8">
        <f t="shared" si="4"/>
        <v>-16.66002758178432</v>
      </c>
      <c r="AG8">
        <f t="shared" si="4"/>
        <v>-11.771712765373666</v>
      </c>
      <c r="AH8">
        <f t="shared" si="5"/>
        <v>-193.83062630482974</v>
      </c>
      <c r="AI8">
        <f t="shared" si="6"/>
        <v>110.93818498369862</v>
      </c>
      <c r="AJ8">
        <f t="shared" si="7"/>
        <v>-37.452931063330425</v>
      </c>
      <c r="AK8">
        <f t="shared" ref="AK8:AK23" si="24">G8*SUM(AB8:AB8, AE8:AF8)</f>
        <v>38.413859848080733</v>
      </c>
      <c r="AL8">
        <f t="shared" si="8"/>
        <v>111.89911376844893</v>
      </c>
      <c r="AN8">
        <f t="shared" si="9"/>
        <v>221.01031635649068</v>
      </c>
      <c r="AO8">
        <f t="shared" si="9"/>
        <v>-11.050515817824534</v>
      </c>
      <c r="AP8">
        <f t="shared" si="9"/>
        <v>-7.8081202133710095</v>
      </c>
      <c r="AQ8">
        <f t="shared" si="9"/>
        <v>-128.56691811856851</v>
      </c>
      <c r="AR8">
        <f t="shared" si="9"/>
        <v>73.584762206726623</v>
      </c>
      <c r="AS8">
        <f t="shared" si="9"/>
        <v>-24.842348255878342</v>
      </c>
      <c r="AT8">
        <f t="shared" si="9"/>
        <v>25.47972767698425</v>
      </c>
      <c r="AU8">
        <f t="shared" si="9"/>
        <v>74.222141627832528</v>
      </c>
      <c r="AW8">
        <v>5</v>
      </c>
      <c r="AX8">
        <f>(R8*SUMPRODUCT(K9:$K$23, X9:$X$23)-$AZ$3*SUMPRODUCT(K8:$K$22, W9:$W$23))/Z8</f>
        <v>286.36639245463834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2.08983E-3</v>
      </c>
      <c r="O9">
        <f t="shared" si="21"/>
        <v>353.8148592698754</v>
      </c>
      <c r="P9">
        <f t="shared" si="22"/>
        <v>17.690742963493772</v>
      </c>
      <c r="Q9" s="4">
        <f t="shared" si="23"/>
        <v>12.5</v>
      </c>
      <c r="R9">
        <f t="shared" si="0"/>
        <v>100000</v>
      </c>
      <c r="S9">
        <f t="shared" si="1"/>
        <v>323.02148744351723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269.6818334105817</v>
      </c>
      <c r="AC9">
        <f t="shared" si="2"/>
        <v>300.5235514555834</v>
      </c>
      <c r="AE9">
        <f t="shared" si="3"/>
        <v>329.17221361050468</v>
      </c>
      <c r="AF9">
        <f t="shared" si="4"/>
        <v>-16.458610680525236</v>
      </c>
      <c r="AG9">
        <f t="shared" si="4"/>
        <v>-11.629394759231468</v>
      </c>
      <c r="AH9">
        <f t="shared" si="5"/>
        <v>-196.80702790768677</v>
      </c>
      <c r="AI9">
        <f t="shared" si="6"/>
        <v>104.27718026306124</v>
      </c>
      <c r="AJ9">
        <f t="shared" si="7"/>
        <v>-30.841718045001699</v>
      </c>
      <c r="AK9">
        <f t="shared" si="24"/>
        <v>40.76768054383929</v>
      </c>
      <c r="AL9">
        <f t="shared" si="8"/>
        <v>114.20314276189883</v>
      </c>
      <c r="AN9">
        <f t="shared" si="9"/>
        <v>201.12746018089493</v>
      </c>
      <c r="AO9">
        <f t="shared" si="9"/>
        <v>-10.056373009044748</v>
      </c>
      <c r="AP9">
        <f t="shared" si="9"/>
        <v>-7.1056745820376639</v>
      </c>
      <c r="AQ9">
        <f t="shared" si="9"/>
        <v>-120.25102980186767</v>
      </c>
      <c r="AR9">
        <f t="shared" si="9"/>
        <v>63.714382787944871</v>
      </c>
      <c r="AS9">
        <f t="shared" si="9"/>
        <v>-18.844593077793462</v>
      </c>
      <c r="AT9">
        <f t="shared" si="9"/>
        <v>24.909453794148607</v>
      </c>
      <c r="AU9">
        <f t="shared" si="9"/>
        <v>69.779243504300013</v>
      </c>
      <c r="AW9">
        <v>6</v>
      </c>
      <c r="AX9">
        <f>(R9*SUMPRODUCT(K10:$K$23, X10:$X$23)-$AZ$3*SUMPRODUCT(K9:$K$22, W10:$W$23))/Z9</f>
        <v>323.02148744351723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2.1556750000000001E-3</v>
      </c>
      <c r="O10">
        <f t="shared" si="21"/>
        <v>353.8148592698754</v>
      </c>
      <c r="P10">
        <f t="shared" si="22"/>
        <v>17.690742963493772</v>
      </c>
      <c r="Q10" s="4">
        <f t="shared" si="23"/>
        <v>12.5</v>
      </c>
      <c r="R10">
        <f t="shared" si="0"/>
        <v>100000</v>
      </c>
      <c r="S10">
        <f t="shared" si="1"/>
        <v>353.78417517912163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300.5235514555834</v>
      </c>
      <c r="AC10">
        <f t="shared" si="2"/>
        <v>325.14270317844955</v>
      </c>
      <c r="AE10">
        <f t="shared" si="3"/>
        <v>325.1709031628248</v>
      </c>
      <c r="AF10">
        <f t="shared" si="4"/>
        <v>-16.258545158141242</v>
      </c>
      <c r="AG10">
        <f t="shared" si="4"/>
        <v>-11.488031616091547</v>
      </c>
      <c r="AH10">
        <f t="shared" si="5"/>
        <v>-200.55356438085036</v>
      </c>
      <c r="AI10">
        <f t="shared" si="6"/>
        <v>96.870762007741661</v>
      </c>
      <c r="AJ10">
        <f t="shared" si="7"/>
        <v>-24.61915172286615</v>
      </c>
      <c r="AK10">
        <f t="shared" si="24"/>
        <v>42.660513662218683</v>
      </c>
      <c r="AL10">
        <f t="shared" si="8"/>
        <v>114.91212394709419</v>
      </c>
      <c r="AN10">
        <f t="shared" si="9"/>
        <v>183.02113553164651</v>
      </c>
      <c r="AO10">
        <f t="shared" si="9"/>
        <v>-9.1510567765823261</v>
      </c>
      <c r="AP10">
        <f t="shared" si="9"/>
        <v>-6.4659924087602239</v>
      </c>
      <c r="AQ10">
        <f t="shared" si="9"/>
        <v>-112.88076740840067</v>
      </c>
      <c r="AR10">
        <f t="shared" si="9"/>
        <v>54.523318937903277</v>
      </c>
      <c r="AS10">
        <f t="shared" si="9"/>
        <v>-13.856790568646373</v>
      </c>
      <c r="AT10">
        <f t="shared" si="9"/>
        <v>24.011298602916348</v>
      </c>
      <c r="AU10">
        <f t="shared" si="9"/>
        <v>64.67782697217325</v>
      </c>
      <c r="AW10">
        <v>7</v>
      </c>
      <c r="AX10">
        <f>(R10*SUMPRODUCT(K11:$K$23, X11:$X$23)-$AZ$3*SUMPRODUCT(K10:$K$22, W11:$W$23))/Z10</f>
        <v>353.78417517912163</v>
      </c>
    </row>
    <row r="11" spans="1:52" x14ac:dyDescent="0.25">
      <c r="A11" t="s">
        <v>33</v>
      </c>
      <c r="C11" s="7">
        <f>AU25</f>
        <v>-227.3857127137133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2.2206180000000002E-3</v>
      </c>
      <c r="O11">
        <f t="shared" si="21"/>
        <v>353.8148592698754</v>
      </c>
      <c r="P11">
        <f t="shared" si="22"/>
        <v>17.690742963493772</v>
      </c>
      <c r="Q11" s="4">
        <f t="shared" si="23"/>
        <v>12.5</v>
      </c>
      <c r="R11">
        <f t="shared" si="0"/>
        <v>100000</v>
      </c>
      <c r="S11">
        <f t="shared" si="1"/>
        <v>379.43016557169585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325.14270317844955</v>
      </c>
      <c r="AC11">
        <f t="shared" si="2"/>
        <v>344.45097730096859</v>
      </c>
      <c r="AE11">
        <f t="shared" si="3"/>
        <v>321.19711377055694</v>
      </c>
      <c r="AF11">
        <f t="shared" si="4"/>
        <v>-16.059855688527847</v>
      </c>
      <c r="AG11">
        <f t="shared" si="4"/>
        <v>-11.347640770139369</v>
      </c>
      <c r="AH11">
        <f t="shared" si="5"/>
        <v>-204.08423833009584</v>
      </c>
      <c r="AI11">
        <f t="shared" si="6"/>
        <v>89.705378981793899</v>
      </c>
      <c r="AJ11">
        <f t="shared" si="7"/>
        <v>-19.308274122519038</v>
      </c>
      <c r="AK11">
        <f t="shared" si="24"/>
        <v>44.119597288233514</v>
      </c>
      <c r="AL11">
        <f t="shared" si="8"/>
        <v>114.51670214750837</v>
      </c>
      <c r="AN11">
        <f t="shared" si="9"/>
        <v>166.53386799621586</v>
      </c>
      <c r="AO11">
        <f t="shared" si="9"/>
        <v>-8.326693399810793</v>
      </c>
      <c r="AP11">
        <f t="shared" si="9"/>
        <v>-5.8835102467103662</v>
      </c>
      <c r="AQ11">
        <f t="shared" si="9"/>
        <v>-105.81333439518566</v>
      </c>
      <c r="AR11">
        <f t="shared" si="9"/>
        <v>46.510329954509032</v>
      </c>
      <c r="AS11">
        <f t="shared" si="9"/>
        <v>-10.010929227251008</v>
      </c>
      <c r="AT11">
        <f t="shared" si="9"/>
        <v>22.875072271332456</v>
      </c>
      <c r="AU11">
        <f t="shared" si="9"/>
        <v>59.374472998590477</v>
      </c>
      <c r="AW11">
        <v>8</v>
      </c>
      <c r="AX11">
        <f>(R11*SUMPRODUCT(K12:$K$23, X12:$X$23)-$AZ$3*SUMPRODUCT(K11:$K$22, W12:$W$23))/Z11</f>
        <v>379.43016557169585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2.2950319999999998E-3</v>
      </c>
      <c r="O12">
        <f t="shared" si="21"/>
        <v>353.8148592698754</v>
      </c>
      <c r="P12">
        <f t="shared" si="22"/>
        <v>17.690742963493772</v>
      </c>
      <c r="Q12" s="4">
        <f t="shared" si="23"/>
        <v>12.5</v>
      </c>
      <c r="R12">
        <f t="shared" si="0"/>
        <v>100000</v>
      </c>
      <c r="S12">
        <f t="shared" si="1"/>
        <v>400.14897288973287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344.45097730096859</v>
      </c>
      <c r="AC12">
        <f t="shared" si="2"/>
        <v>358.79345373573119</v>
      </c>
      <c r="AE12">
        <f t="shared" si="3"/>
        <v>317.24798497844029</v>
      </c>
      <c r="AF12">
        <f t="shared" si="4"/>
        <v>-15.862399248922017</v>
      </c>
      <c r="AG12">
        <f t="shared" si="4"/>
        <v>-11.208121163746002</v>
      </c>
      <c r="AH12">
        <f t="shared" si="5"/>
        <v>-208.34558953579597</v>
      </c>
      <c r="AI12">
        <f t="shared" si="6"/>
        <v>81.831875029976288</v>
      </c>
      <c r="AJ12">
        <f t="shared" si="7"/>
        <v>-14.342476434762602</v>
      </c>
      <c r="AK12">
        <f t="shared" si="24"/>
        <v>45.208559412134086</v>
      </c>
      <c r="AL12">
        <f t="shared" si="8"/>
        <v>112.69795800734778</v>
      </c>
      <c r="AN12">
        <f t="shared" si="9"/>
        <v>151.52042311345411</v>
      </c>
      <c r="AO12">
        <f t="shared" si="9"/>
        <v>-7.5760211556727066</v>
      </c>
      <c r="AP12">
        <f t="shared" si="9"/>
        <v>-5.3530970768910171</v>
      </c>
      <c r="AQ12">
        <f t="shared" si="9"/>
        <v>-99.507682869699551</v>
      </c>
      <c r="AR12">
        <f t="shared" si="9"/>
        <v>39.083622011190833</v>
      </c>
      <c r="AS12">
        <f t="shared" si="9"/>
        <v>-6.8500926744661923</v>
      </c>
      <c r="AT12">
        <f t="shared" si="9"/>
        <v>21.59200491357511</v>
      </c>
      <c r="AU12">
        <f t="shared" si="9"/>
        <v>53.825534250299754</v>
      </c>
      <c r="AW12">
        <v>9</v>
      </c>
      <c r="AX12">
        <f>(R12*SUMPRODUCT(K13:$K$23, X13:$X$23)-$AZ$3*SUMPRODUCT(K12:$K$22, W13:$W$23))/Z12</f>
        <v>400.14897288973287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2.375308E-3</v>
      </c>
      <c r="O13">
        <f t="shared" si="21"/>
        <v>353.8148592698754</v>
      </c>
      <c r="P13">
        <f t="shared" si="22"/>
        <v>17.690742963493772</v>
      </c>
      <c r="Q13" s="4">
        <f t="shared" si="23"/>
        <v>12.5</v>
      </c>
      <c r="R13">
        <f t="shared" si="0"/>
        <v>100000</v>
      </c>
      <c r="S13">
        <f t="shared" si="1"/>
        <v>416.32285329588558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358.79345373573119</v>
      </c>
      <c r="AC13">
        <f t="shared" si="2"/>
        <v>368.67610864989831</v>
      </c>
      <c r="AE13">
        <f t="shared" si="3"/>
        <v>313.32194345195273</v>
      </c>
      <c r="AF13">
        <f t="shared" si="4"/>
        <v>-15.666097172597638</v>
      </c>
      <c r="AG13">
        <f t="shared" si="4"/>
        <v>-11.069417212243327</v>
      </c>
      <c r="AH13">
        <f t="shared" si="5"/>
        <v>-212.9819189217215</v>
      </c>
      <c r="AI13">
        <f t="shared" si="6"/>
        <v>73.604510145390293</v>
      </c>
      <c r="AJ13">
        <f t="shared" si="7"/>
        <v>-9.8826549141671194</v>
      </c>
      <c r="AK13">
        <f t="shared" si="24"/>
        <v>45.951451001056043</v>
      </c>
      <c r="AL13">
        <f t="shared" si="8"/>
        <v>109.67330623227922</v>
      </c>
      <c r="AN13">
        <f t="shared" si="9"/>
        <v>137.84927320263861</v>
      </c>
      <c r="AO13">
        <f t="shared" si="9"/>
        <v>-6.8924636601319316</v>
      </c>
      <c r="AP13">
        <f t="shared" si="9"/>
        <v>-4.8701061300499564</v>
      </c>
      <c r="AQ13">
        <f t="shared" si="9"/>
        <v>-93.703627665531883</v>
      </c>
      <c r="AR13">
        <f t="shared" si="9"/>
        <v>32.38307574692486</v>
      </c>
      <c r="AS13">
        <f t="shared" si="9"/>
        <v>-4.3479776175948901</v>
      </c>
      <c r="AT13">
        <f t="shared" si="9"/>
        <v>20.216822522274441</v>
      </c>
      <c r="AU13">
        <f t="shared" si="9"/>
        <v>48.251920651604408</v>
      </c>
      <c r="AW13">
        <v>10</v>
      </c>
      <c r="AX13">
        <f>(R13*SUMPRODUCT(K14:$K$23, X14:$X$23)-$AZ$3*SUMPRODUCT(K13:$K$22, W14:$W$23))/Z13</f>
        <v>416.32285329588558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2.4628010000000001E-3</v>
      </c>
      <c r="O14">
        <f t="shared" si="21"/>
        <v>353.8148592698754</v>
      </c>
      <c r="P14">
        <f t="shared" si="22"/>
        <v>17.690742963493772</v>
      </c>
      <c r="Q14" s="4">
        <f t="shared" si="23"/>
        <v>12.5</v>
      </c>
      <c r="R14">
        <f t="shared" si="0"/>
        <v>100000</v>
      </c>
      <c r="S14">
        <f t="shared" si="1"/>
        <v>428.26729694317811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368.67610864989831</v>
      </c>
      <c r="AC14">
        <f t="shared" si="2"/>
        <v>374.52698952252126</v>
      </c>
      <c r="AE14">
        <f t="shared" si="3"/>
        <v>309.41707442177778</v>
      </c>
      <c r="AF14">
        <f t="shared" si="4"/>
        <v>-15.470853721088892</v>
      </c>
      <c r="AG14">
        <f t="shared" si="4"/>
        <v>-10.931461268341163</v>
      </c>
      <c r="AH14">
        <f t="shared" si="5"/>
        <v>-218.0941742378406</v>
      </c>
      <c r="AI14">
        <f t="shared" si="6"/>
        <v>64.920585194507169</v>
      </c>
      <c r="AJ14">
        <f t="shared" si="7"/>
        <v>-5.8508808726229518</v>
      </c>
      <c r="AK14">
        <f t="shared" si="24"/>
        <v>46.383563054541106</v>
      </c>
      <c r="AL14">
        <f t="shared" si="8"/>
        <v>105.45326737642532</v>
      </c>
      <c r="AN14">
        <f t="shared" si="9"/>
        <v>125.40051248808879</v>
      </c>
      <c r="AO14">
        <f t="shared" si="9"/>
        <v>-6.2700256244044406</v>
      </c>
      <c r="AP14">
        <f t="shared" si="9"/>
        <v>-4.4303012296763953</v>
      </c>
      <c r="AQ14">
        <f t="shared" si="9"/>
        <v>-88.38917914016325</v>
      </c>
      <c r="AR14">
        <f t="shared" si="9"/>
        <v>26.311006493844715</v>
      </c>
      <c r="AS14">
        <f t="shared" si="9"/>
        <v>-2.3712442543928138</v>
      </c>
      <c r="AT14">
        <f t="shared" si="9"/>
        <v>18.798324523404677</v>
      </c>
      <c r="AU14">
        <f t="shared" si="9"/>
        <v>42.738086762856575</v>
      </c>
      <c r="AW14">
        <v>11</v>
      </c>
      <c r="AX14">
        <f>(R14*SUMPRODUCT(K15:$K$23, X15:$X$23)-$AZ$3*SUMPRODUCT(K14:$K$22, W15:$W$23))/Z14</f>
        <v>428.26729694317811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2.5557050000000001E-3</v>
      </c>
      <c r="O15">
        <f t="shared" si="21"/>
        <v>353.8148592698754</v>
      </c>
      <c r="P15">
        <f t="shared" si="22"/>
        <v>17.690742963493772</v>
      </c>
      <c r="Q15" s="4">
        <f t="shared" si="23"/>
        <v>12.5</v>
      </c>
      <c r="R15">
        <f t="shared" si="0"/>
        <v>100000</v>
      </c>
      <c r="S15">
        <f t="shared" si="1"/>
        <v>436.36396432260494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374.52698952252126</v>
      </c>
      <c r="AC15">
        <f t="shared" si="2"/>
        <v>376.81630876168532</v>
      </c>
      <c r="AE15">
        <f t="shared" si="3"/>
        <v>305.5321249133749</v>
      </c>
      <c r="AF15">
        <f t="shared" si="4"/>
        <v>-15.276606245668749</v>
      </c>
      <c r="AG15">
        <f t="shared" si="4"/>
        <v>-10.794209065436947</v>
      </c>
      <c r="AH15">
        <f t="shared" si="5"/>
        <v>-223.50072176644682</v>
      </c>
      <c r="AI15">
        <f t="shared" si="6"/>
        <v>55.960587835822366</v>
      </c>
      <c r="AJ15">
        <f t="shared" si="7"/>
        <v>-2.2893192391640582</v>
      </c>
      <c r="AK15">
        <f t="shared" si="24"/>
        <v>46.534775573315926</v>
      </c>
      <c r="AL15">
        <f t="shared" si="8"/>
        <v>100.20604416997423</v>
      </c>
      <c r="AN15">
        <f t="shared" si="9"/>
        <v>114.06523072301012</v>
      </c>
      <c r="AO15">
        <f t="shared" si="9"/>
        <v>-5.7032615361505075</v>
      </c>
      <c r="AP15">
        <f t="shared" si="9"/>
        <v>-4.029834662625273</v>
      </c>
      <c r="AQ15">
        <f t="shared" si="9"/>
        <v>-83.440199299098452</v>
      </c>
      <c r="AR15">
        <f t="shared" si="9"/>
        <v>20.891935225135878</v>
      </c>
      <c r="AS15">
        <f t="shared" si="9"/>
        <v>-0.85467846396810454</v>
      </c>
      <c r="AT15">
        <f t="shared" si="9"/>
        <v>17.37296827271015</v>
      </c>
      <c r="AU15">
        <f t="shared" si="9"/>
        <v>37.410225033877921</v>
      </c>
      <c r="AW15">
        <v>12</v>
      </c>
      <c r="AX15">
        <f>(R15*SUMPRODUCT(K16:$K$23, X16:$X$23)-$AZ$3*SUMPRODUCT(K15:$K$22, W16:$W$23))/Z15</f>
        <v>436.36396432260494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2.6648449999999999E-3</v>
      </c>
      <c r="O16">
        <f t="shared" si="21"/>
        <v>353.8148592698754</v>
      </c>
      <c r="P16">
        <f t="shared" si="22"/>
        <v>17.690742963493772</v>
      </c>
      <c r="Q16" s="4">
        <f t="shared" si="23"/>
        <v>12.5</v>
      </c>
      <c r="R16">
        <f t="shared" si="0"/>
        <v>100000</v>
      </c>
      <c r="S16">
        <f t="shared" si="1"/>
        <v>440.6022070112648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376.81630876168532</v>
      </c>
      <c r="AC16">
        <f t="shared" si="2"/>
        <v>375.65751503958739</v>
      </c>
      <c r="AE16">
        <f t="shared" si="3"/>
        <v>301.66260790882637</v>
      </c>
      <c r="AF16">
        <f t="shared" si="4"/>
        <v>-15.083130395441321</v>
      </c>
      <c r="AG16">
        <f t="shared" si="4"/>
        <v>-10.657502080725592</v>
      </c>
      <c r="AH16">
        <f t="shared" si="5"/>
        <v>-230.11915245587457</v>
      </c>
      <c r="AI16">
        <f t="shared" si="6"/>
        <v>45.802822976784881</v>
      </c>
      <c r="AJ16">
        <f t="shared" si="7"/>
        <v>1.1587937220979256</v>
      </c>
      <c r="AK16">
        <f t="shared" si="24"/>
        <v>46.437705039254929</v>
      </c>
      <c r="AL16">
        <f t="shared" si="8"/>
        <v>93.399321738137729</v>
      </c>
      <c r="AN16">
        <f t="shared" si="9"/>
        <v>103.74310709562698</v>
      </c>
      <c r="AO16">
        <f t="shared" si="9"/>
        <v>-5.1871553547813498</v>
      </c>
      <c r="AP16">
        <f t="shared" si="9"/>
        <v>-3.6651621737180919</v>
      </c>
      <c r="AQ16">
        <f t="shared" si="9"/>
        <v>-79.138995858578852</v>
      </c>
      <c r="AR16">
        <f t="shared" si="9"/>
        <v>15.751793708548679</v>
      </c>
      <c r="AS16">
        <f t="shared" si="9"/>
        <v>0.39851429398793536</v>
      </c>
      <c r="AT16">
        <f t="shared" si="9"/>
        <v>15.970132462086967</v>
      </c>
      <c r="AU16">
        <f t="shared" si="9"/>
        <v>32.120440464623577</v>
      </c>
      <c r="AW16">
        <v>13</v>
      </c>
      <c r="AX16">
        <f>(R16*SUMPRODUCT(K17:$K$23, X17:$X$23)-$AZ$3*SUMPRODUCT(K16:$K$22, W17:$W$23))/Z16</f>
        <v>440.6022070112648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2.7902209999999998E-3</v>
      </c>
      <c r="O17">
        <f t="shared" si="21"/>
        <v>353.8148592698754</v>
      </c>
      <c r="P17">
        <f t="shared" si="22"/>
        <v>17.690742963493772</v>
      </c>
      <c r="Q17" s="4">
        <f t="shared" si="23"/>
        <v>12.5</v>
      </c>
      <c r="R17">
        <f t="shared" si="0"/>
        <v>100000</v>
      </c>
      <c r="S17">
        <f t="shared" si="1"/>
        <v>441.03515034457394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375.65751503958739</v>
      </c>
      <c r="AC17">
        <f t="shared" si="2"/>
        <v>371.21717873692194</v>
      </c>
      <c r="AE17">
        <f t="shared" si="3"/>
        <v>297.80427648623612</v>
      </c>
      <c r="AF17">
        <f t="shared" si="4"/>
        <v>-14.890213824311807</v>
      </c>
      <c r="AG17">
        <f t="shared" si="4"/>
        <v>-10.521190273805152</v>
      </c>
      <c r="AH17">
        <f t="shared" si="5"/>
        <v>-237.89428890547393</v>
      </c>
      <c r="AI17">
        <f t="shared" si="6"/>
        <v>34.498583482645273</v>
      </c>
      <c r="AJ17">
        <f t="shared" si="7"/>
        <v>4.4403363026654574</v>
      </c>
      <c r="AK17">
        <f t="shared" si="24"/>
        <v>46.100010439105823</v>
      </c>
      <c r="AL17">
        <f t="shared" si="8"/>
        <v>85.038930224416561</v>
      </c>
      <c r="AN17">
        <f t="shared" si="9"/>
        <v>94.343083488379619</v>
      </c>
      <c r="AO17">
        <f t="shared" si="9"/>
        <v>-4.7171541744189813</v>
      </c>
      <c r="AP17">
        <f t="shared" si="9"/>
        <v>-3.333066751459504</v>
      </c>
      <c r="AQ17">
        <f t="shared" si="9"/>
        <v>-75.363863220597935</v>
      </c>
      <c r="AR17">
        <f t="shared" si="9"/>
        <v>10.928999341903213</v>
      </c>
      <c r="AS17">
        <f t="shared" si="9"/>
        <v>1.4066789888365203</v>
      </c>
      <c r="AT17">
        <f t="shared" si="9"/>
        <v>14.604280317891083</v>
      </c>
      <c r="AU17">
        <f t="shared" si="9"/>
        <v>26.939958648630821</v>
      </c>
      <c r="AW17">
        <v>14</v>
      </c>
      <c r="AX17">
        <f>(R17*SUMPRODUCT(K18:$K$23, X18:$X$23)-$AZ$3*SUMPRODUCT(K17:$K$22, W18:$W$23))/Z17</f>
        <v>441.03515034457394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3.5816260000000001E-3</v>
      </c>
      <c r="O18">
        <f t="shared" si="21"/>
        <v>353.8148592698754</v>
      </c>
      <c r="P18">
        <f t="shared" si="22"/>
        <v>17.690742963493772</v>
      </c>
      <c r="Q18" s="4">
        <f t="shared" si="23"/>
        <v>12.5</v>
      </c>
      <c r="R18">
        <f t="shared" si="0"/>
        <v>100000</v>
      </c>
      <c r="S18">
        <f t="shared" si="1"/>
        <v>418.83102105020163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371.21717873692194</v>
      </c>
      <c r="AC18">
        <f t="shared" si="2"/>
        <v>347.74016481287958</v>
      </c>
      <c r="AE18">
        <f t="shared" si="3"/>
        <v>293.75961018179947</v>
      </c>
      <c r="AF18">
        <f t="shared" si="4"/>
        <v>-14.687980509089975</v>
      </c>
      <c r="AG18">
        <f t="shared" si="4"/>
        <v>-10.378295402431492</v>
      </c>
      <c r="AH18">
        <f t="shared" si="5"/>
        <v>-301.46374908486121</v>
      </c>
      <c r="AI18">
        <f t="shared" si="6"/>
        <v>-32.770414814583205</v>
      </c>
      <c r="AJ18">
        <f t="shared" si="7"/>
        <v>23.477013924042353</v>
      </c>
      <c r="AK18">
        <f t="shared" si="24"/>
        <v>45.520216588674209</v>
      </c>
      <c r="AL18">
        <f t="shared" si="8"/>
        <v>36.226815698133358</v>
      </c>
      <c r="AN18">
        <f t="shared" si="9"/>
        <v>85.726005288229317</v>
      </c>
      <c r="AO18">
        <f t="shared" si="9"/>
        <v>-4.2863002644114667</v>
      </c>
      <c r="AP18">
        <f t="shared" si="9"/>
        <v>-3.0286321730922929</v>
      </c>
      <c r="AQ18">
        <f t="shared" si="9"/>
        <v>-87.974255318028838</v>
      </c>
      <c r="AR18">
        <f t="shared" si="9"/>
        <v>-9.563182467303271</v>
      </c>
      <c r="AS18">
        <f t="shared" si="9"/>
        <v>6.8511481839138915</v>
      </c>
      <c r="AT18">
        <f t="shared" si="9"/>
        <v>13.283876315014947</v>
      </c>
      <c r="AU18">
        <f t="shared" si="9"/>
        <v>10.571842031625566</v>
      </c>
      <c r="AW18">
        <v>15</v>
      </c>
      <c r="AX18">
        <f>(R18*SUMPRODUCT(K19:$K$23, X19:$X$23)-$AZ$3*SUMPRODUCT(K18:$K$22, W19:$W$23))/Z18</f>
        <v>418.83102105020163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4.4506370000000003E-3</v>
      </c>
      <c r="O19">
        <f t="shared" si="21"/>
        <v>353.8148592698754</v>
      </c>
      <c r="P19">
        <f t="shared" si="22"/>
        <v>17.690742963493772</v>
      </c>
      <c r="Q19" s="4">
        <f t="shared" si="23"/>
        <v>12.5</v>
      </c>
      <c r="R19">
        <f t="shared" si="0"/>
        <v>100000</v>
      </c>
      <c r="S19">
        <f t="shared" si="1"/>
        <v>375.19824464634792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347.74016481287958</v>
      </c>
      <c r="AC19">
        <f t="shared" si="2"/>
        <v>307.0118894996823</v>
      </c>
      <c r="AE19">
        <f t="shared" si="3"/>
        <v>289.51459668980078</v>
      </c>
      <c r="AF19">
        <f t="shared" si="4"/>
        <v>-14.475729834490041</v>
      </c>
      <c r="AG19">
        <f t="shared" si="4"/>
        <v>-10.228322422892186</v>
      </c>
      <c r="AH19">
        <f t="shared" si="5"/>
        <v>-369.52020411993192</v>
      </c>
      <c r="AI19">
        <f t="shared" si="6"/>
        <v>-104.70965968751335</v>
      </c>
      <c r="AJ19">
        <f t="shared" si="7"/>
        <v>40.728275313197287</v>
      </c>
      <c r="AK19">
        <f t="shared" si="24"/>
        <v>43.594532216773324</v>
      </c>
      <c r="AL19">
        <f t="shared" si="8"/>
        <v>-20.386852157542741</v>
      </c>
      <c r="AN19">
        <f t="shared" si="9"/>
        <v>77.827366498352063</v>
      </c>
      <c r="AO19">
        <f t="shared" si="9"/>
        <v>-3.8913683249176034</v>
      </c>
      <c r="AP19">
        <f t="shared" si="9"/>
        <v>-2.7495794926107298</v>
      </c>
      <c r="AQ19">
        <f t="shared" si="9"/>
        <v>-99.334488427888445</v>
      </c>
      <c r="AR19">
        <f t="shared" si="9"/>
        <v>-28.14806974706471</v>
      </c>
      <c r="AS19">
        <f t="shared" si="9"/>
        <v>10.948582371624708</v>
      </c>
      <c r="AT19">
        <f t="shared" si="9"/>
        <v>11.719090073355735</v>
      </c>
      <c r="AU19">
        <f t="shared" si="9"/>
        <v>-5.4803973020842651</v>
      </c>
      <c r="AW19">
        <v>16</v>
      </c>
      <c r="AX19">
        <f>(R19*SUMPRODUCT(K20:$K$23, X20:$X$23)-$AZ$3*SUMPRODUCT(K19:$K$22, W20:$W$23))/Z19</f>
        <v>375.19824464634792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5.383718E-3</v>
      </c>
      <c r="O20">
        <f t="shared" si="21"/>
        <v>353.8148592698754</v>
      </c>
      <c r="P20">
        <f t="shared" si="22"/>
        <v>17.690742963493772</v>
      </c>
      <c r="Q20" s="4">
        <f t="shared" si="23"/>
        <v>12.5</v>
      </c>
      <c r="R20">
        <f t="shared" si="0"/>
        <v>100000</v>
      </c>
      <c r="S20">
        <f t="shared" si="1"/>
        <v>311.69964225304955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307.0118894996823</v>
      </c>
      <c r="AC20">
        <f t="shared" si="2"/>
        <v>251.12948939046092</v>
      </c>
      <c r="AE20">
        <f t="shared" si="3"/>
        <v>285.06078577744114</v>
      </c>
      <c r="AF20">
        <f t="shared" si="4"/>
        <v>-14.253039288872058</v>
      </c>
      <c r="AG20">
        <f t="shared" si="4"/>
        <v>-10.070972795125336</v>
      </c>
      <c r="AH20">
        <f t="shared" si="5"/>
        <v>-440.53122830342613</v>
      </c>
      <c r="AI20">
        <f t="shared" si="6"/>
        <v>-179.79445460998238</v>
      </c>
      <c r="AJ20">
        <f t="shared" si="7"/>
        <v>55.882400109221379</v>
      </c>
      <c r="AK20">
        <f t="shared" si="24"/>
        <v>40.447374519177593</v>
      </c>
      <c r="AL20">
        <f t="shared" si="8"/>
        <v>-83.464679981583402</v>
      </c>
      <c r="AN20">
        <f t="shared" si="9"/>
        <v>70.589599068010941</v>
      </c>
      <c r="AO20">
        <f t="shared" si="9"/>
        <v>-3.5294799534005472</v>
      </c>
      <c r="AP20">
        <f t="shared" si="9"/>
        <v>-2.4938748761738729</v>
      </c>
      <c r="AQ20">
        <f t="shared" si="9"/>
        <v>-109.08874294325389</v>
      </c>
      <c r="AR20">
        <f t="shared" si="9"/>
        <v>-44.52249870481738</v>
      </c>
      <c r="AS20">
        <f t="shared" si="9"/>
        <v>13.838158089369445</v>
      </c>
      <c r="AT20">
        <f t="shared" si="9"/>
        <v>10.015982881951269</v>
      </c>
      <c r="AU20">
        <f t="shared" si="9"/>
        <v>-20.668357733496663</v>
      </c>
      <c r="AW20">
        <v>17</v>
      </c>
      <c r="AX20">
        <f>(R20*SUMPRODUCT(K21:$K$23, X21:$X$23)-$AZ$3*SUMPRODUCT(K20:$K$22, W21:$W$23))/Z20</f>
        <v>311.69964225304955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6.4575739999999998E-3</v>
      </c>
      <c r="O21">
        <f t="shared" si="21"/>
        <v>353.8148592698754</v>
      </c>
      <c r="P21">
        <f t="shared" si="22"/>
        <v>17.690742963493772</v>
      </c>
      <c r="Q21" s="4">
        <f t="shared" si="23"/>
        <v>12.5</v>
      </c>
      <c r="R21">
        <f t="shared" si="0"/>
        <v>100000</v>
      </c>
      <c r="S21">
        <f t="shared" si="1"/>
        <v>228.04665362142111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251.12948939046092</v>
      </c>
      <c r="AC21">
        <f t="shared" si="2"/>
        <v>180.70834641974452</v>
      </c>
      <c r="AE21">
        <f t="shared" si="3"/>
        <v>280.36937680101073</v>
      </c>
      <c r="AF21">
        <f t="shared" si="4"/>
        <v>-14.01846884005054</v>
      </c>
      <c r="AG21">
        <f t="shared" si="4"/>
        <v>-9.9052290150975733</v>
      </c>
      <c r="AH21">
        <f t="shared" si="5"/>
        <v>-520.27241661206949</v>
      </c>
      <c r="AI21">
        <f t="shared" si="6"/>
        <v>-263.8267376662069</v>
      </c>
      <c r="AJ21">
        <f t="shared" si="7"/>
        <v>70.421142970716403</v>
      </c>
      <c r="AK21">
        <f t="shared" si="24"/>
        <v>36.223627814599475</v>
      </c>
      <c r="AL21">
        <f t="shared" si="8"/>
        <v>-157.18196688089103</v>
      </c>
      <c r="AN21">
        <f t="shared" si="9"/>
        <v>63.955099724125908</v>
      </c>
      <c r="AO21">
        <f t="shared" si="9"/>
        <v>-3.1977549862062964</v>
      </c>
      <c r="AP21">
        <f t="shared" si="9"/>
        <v>-2.2594832455631688</v>
      </c>
      <c r="AQ21">
        <f t="shared" si="9"/>
        <v>-118.67941737357721</v>
      </c>
      <c r="AR21">
        <f t="shared" si="9"/>
        <v>-60.18155588122076</v>
      </c>
      <c r="AS21">
        <f t="shared" si="9"/>
        <v>16.063777266857553</v>
      </c>
      <c r="AT21">
        <f t="shared" si="9"/>
        <v>8.2629770614947518</v>
      </c>
      <c r="AU21">
        <f t="shared" si="9"/>
        <v>-35.854801552868459</v>
      </c>
      <c r="AW21">
        <v>18</v>
      </c>
      <c r="AX21">
        <f>(R21*SUMPRODUCT(K22:$K$23, X22:$X$23)-$AZ$3*SUMPRODUCT(K21:$K$22, W22:$W$23))/Z21</f>
        <v>228.04665362142111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7.6803260000000003E-3</v>
      </c>
      <c r="O22">
        <f t="shared" si="21"/>
        <v>353.8148592698754</v>
      </c>
      <c r="P22">
        <f t="shared" si="22"/>
        <v>17.690742963493772</v>
      </c>
      <c r="Q22" s="4">
        <f t="shared" si="23"/>
        <v>12.5</v>
      </c>
      <c r="R22">
        <f t="shared" si="0"/>
        <v>100000</v>
      </c>
      <c r="S22">
        <f t="shared" si="1"/>
        <v>124.02982225065355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180.70834641974452</v>
      </c>
      <c r="AC22">
        <f t="shared" si="2"/>
        <v>96.545819144775948</v>
      </c>
      <c r="AE22">
        <f t="shared" si="3"/>
        <v>275.41235481875202</v>
      </c>
      <c r="AF22">
        <f t="shared" si="4"/>
        <v>-13.770617740937604</v>
      </c>
      <c r="AG22">
        <f t="shared" si="4"/>
        <v>-9.7301013370059888</v>
      </c>
      <c r="AH22">
        <f t="shared" si="5"/>
        <v>-608.60310352486624</v>
      </c>
      <c r="AI22">
        <f t="shared" si="6"/>
        <v>-356.69146778405781</v>
      </c>
      <c r="AJ22">
        <f t="shared" si="7"/>
        <v>84.162527274968568</v>
      </c>
      <c r="AK22">
        <f t="shared" si="24"/>
        <v>30.964505844829127</v>
      </c>
      <c r="AL22">
        <f t="shared" si="8"/>
        <v>-241.56443466426012</v>
      </c>
      <c r="AN22">
        <f t="shared" si="9"/>
        <v>57.872119685880676</v>
      </c>
      <c r="AO22">
        <f t="shared" si="9"/>
        <v>-2.8936059842940343</v>
      </c>
      <c r="AP22">
        <f t="shared" si="9"/>
        <v>-2.0445763571555586</v>
      </c>
      <c r="AQ22">
        <f t="shared" si="9"/>
        <v>-127.88515486739298</v>
      </c>
      <c r="AR22">
        <f t="shared" si="9"/>
        <v>-74.951217522961898</v>
      </c>
      <c r="AS22">
        <f t="shared" si="9"/>
        <v>17.684986770940416</v>
      </c>
      <c r="AT22">
        <f t="shared" si="9"/>
        <v>6.5065403091498935</v>
      </c>
      <c r="AU22">
        <f t="shared" si="9"/>
        <v>-50.75969044287158</v>
      </c>
      <c r="AW22">
        <v>19</v>
      </c>
      <c r="AX22">
        <f>(R22*SUMPRODUCT(K23:$K$23, X23:$X$23)-$AZ$3*SUMPRODUCT(K22:$K$22, W23:$W$23))/Z22</f>
        <v>124.02982225065355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9.0334749999999991E-3</v>
      </c>
      <c r="O23">
        <f t="shared" si="21"/>
        <v>353.8148592698754</v>
      </c>
      <c r="P23">
        <f t="shared" si="22"/>
        <v>17.690742963493772</v>
      </c>
      <c r="Q23" s="4">
        <f t="shared" si="23"/>
        <v>12.5</v>
      </c>
      <c r="R23">
        <f t="shared" si="0"/>
        <v>100000</v>
      </c>
      <c r="S23">
        <f t="shared" si="1"/>
        <v>126.43634526739183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96.545819144775948</v>
      </c>
      <c r="AC23">
        <f t="shared" si="2"/>
        <v>96.545819144775948</v>
      </c>
      <c r="AE23">
        <f t="shared" si="3"/>
        <v>270.17030064861819</v>
      </c>
      <c r="AF23">
        <f t="shared" si="4"/>
        <v>-13.50851503243091</v>
      </c>
      <c r="AG23">
        <f t="shared" si="4"/>
        <v>-9.5449036964606186</v>
      </c>
      <c r="AH23">
        <f t="shared" si="5"/>
        <v>-703.17301740248138</v>
      </c>
      <c r="AI23">
        <f t="shared" si="6"/>
        <v>-456.05613548275471</v>
      </c>
      <c r="AJ23">
        <f t="shared" si="7"/>
        <v>0</v>
      </c>
      <c r="AK23">
        <f t="shared" si="24"/>
        <v>24.724532333267426</v>
      </c>
      <c r="AL23">
        <f t="shared" si="8"/>
        <v>-431.33160314948731</v>
      </c>
      <c r="AN23">
        <f t="shared" si="9"/>
        <v>52.295575183076267</v>
      </c>
      <c r="AO23">
        <f t="shared" si="9"/>
        <v>-2.6147787591538134</v>
      </c>
      <c r="AP23">
        <f t="shared" si="9"/>
        <v>-1.8475614368978266</v>
      </c>
      <c r="AQ23">
        <f t="shared" si="9"/>
        <v>-136.10984371708784</v>
      </c>
      <c r="AR23">
        <f t="shared" si="9"/>
        <v>-88.276608730063217</v>
      </c>
      <c r="AS23">
        <f t="shared" si="9"/>
        <v>0</v>
      </c>
      <c r="AT23">
        <f t="shared" si="9"/>
        <v>4.7858096778092314</v>
      </c>
      <c r="AU23">
        <f t="shared" si="9"/>
        <v>-83.49079905225399</v>
      </c>
      <c r="AW23">
        <v>20</v>
      </c>
      <c r="AX23">
        <f>(R23*SUMPRODUCT(K$23:$K24, X$23:$X24)-$AZ$3*SUMPRODUCT(K$22:$K23, W$23:$W24))/Z23</f>
        <v>126.43634526739183</v>
      </c>
    </row>
    <row r="25" spans="5:50" x14ac:dyDescent="0.25">
      <c r="AN25" s="8">
        <f t="shared" ref="AN25:AU25" si="25">SUM(AN3:AN23)</f>
        <v>3063.5129620179705</v>
      </c>
      <c r="AO25" s="8">
        <f t="shared" si="25"/>
        <v>-418.53679255330508</v>
      </c>
      <c r="AP25" s="8">
        <f t="shared" si="25"/>
        <v>-720.68846811151934</v>
      </c>
      <c r="AQ25" s="8">
        <f t="shared" si="25"/>
        <v>-2278.7827916127408</v>
      </c>
      <c r="AR25" s="8">
        <f t="shared" si="25"/>
        <v>-354.49509025959469</v>
      </c>
      <c r="AS25" s="8">
        <f t="shared" si="25"/>
        <v>-207.71143326002581</v>
      </c>
      <c r="AT25" s="8">
        <f t="shared" si="25"/>
        <v>334.8208108059074</v>
      </c>
      <c r="AU25" s="9">
        <f t="shared" si="25"/>
        <v>-227.3857127137133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03C64-EDFC-425A-99F9-CC1892CD2C7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1484.8882709794254</v>
      </c>
      <c r="K3">
        <v>1</v>
      </c>
      <c r="L3" s="2">
        <v>0</v>
      </c>
      <c r="O3">
        <f>$C$3</f>
        <v>1484.8882709794254</v>
      </c>
      <c r="P3">
        <f>O3*B5</f>
        <v>1187.9106167835405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1484.8882709794254</v>
      </c>
      <c r="AF3">
        <f t="shared" ref="AF3:AG23" si="4">-$Z3*P3</f>
        <v>-1187.9106167835405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-327.9793165041151</v>
      </c>
      <c r="AJ3">
        <f t="shared" ref="AJ3:AJ23" si="7">AB3-AC3</f>
        <v>0</v>
      </c>
      <c r="AL3">
        <f t="shared" ref="AL3:AL23" si="8">SUM(AI3:AK3)</f>
        <v>-327.9793165041151</v>
      </c>
      <c r="AN3">
        <f t="shared" ref="AN3:AU23" si="9">AE3*$K3</f>
        <v>1484.8882709794254</v>
      </c>
      <c r="AO3">
        <f t="shared" si="9"/>
        <v>-1187.9106167835405</v>
      </c>
      <c r="AP3">
        <f t="shared" si="9"/>
        <v>-624.95697070000006</v>
      </c>
      <c r="AQ3">
        <f t="shared" si="9"/>
        <v>0</v>
      </c>
      <c r="AR3">
        <f t="shared" si="9"/>
        <v>-327.9793165041151</v>
      </c>
      <c r="AS3">
        <f t="shared" si="9"/>
        <v>0</v>
      </c>
      <c r="AT3">
        <f t="shared" si="9"/>
        <v>0</v>
      </c>
      <c r="AU3">
        <f t="shared" si="9"/>
        <v>-327.9793165041151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726.44889892878211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2.4628010000000001E-3</v>
      </c>
      <c r="R4">
        <f t="shared" si="0"/>
        <v>100000</v>
      </c>
      <c r="S4">
        <f t="shared" si="1"/>
        <v>505.88700228263372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499.58223324469873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-246.2801</v>
      </c>
      <c r="AI4">
        <f t="shared" si="6"/>
        <v>-246.2801</v>
      </c>
      <c r="AJ4">
        <f t="shared" si="7"/>
        <v>-499.58223324469873</v>
      </c>
      <c r="AK4">
        <f>H4*SUM(AB4, AE4:AF4)</f>
        <v>0</v>
      </c>
      <c r="AL4">
        <f t="shared" si="8"/>
        <v>-745.86233324469868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-226.86666568408177</v>
      </c>
      <c r="AR4">
        <f t="shared" si="9"/>
        <v>-226.86666568408177</v>
      </c>
      <c r="AS4">
        <f t="shared" si="9"/>
        <v>-460.20184128247485</v>
      </c>
      <c r="AT4">
        <f t="shared" si="9"/>
        <v>0</v>
      </c>
      <c r="AU4">
        <f t="shared" si="9"/>
        <v>-687.06850696655658</v>
      </c>
      <c r="AW4">
        <v>1</v>
      </c>
      <c r="AX4">
        <f>(R4*SUMPRODUCT(K5:$K$23, X5:$X$23)-$AZ$3*SUMPRODUCT(K4:$K$22, W5:$W$23))/Z4</f>
        <v>505.88700228263372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2.5557050000000001E-3</v>
      </c>
      <c r="O5">
        <f t="shared" ref="O5:O23" si="21">$C$3</f>
        <v>1484.8882709794254</v>
      </c>
      <c r="P5">
        <f t="shared" ref="P5:P23" si="22">O5*$C$5</f>
        <v>74.244413548971281</v>
      </c>
      <c r="Q5" s="4">
        <f t="shared" ref="Q5:Q23" si="23">$C$8</f>
        <v>12.5</v>
      </c>
      <c r="R5">
        <f t="shared" si="0"/>
        <v>100000</v>
      </c>
      <c r="S5">
        <f t="shared" si="1"/>
        <v>970.38930030058782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499.58223324469873</v>
      </c>
      <c r="AC5">
        <f t="shared" si="2"/>
        <v>946.26345556134675</v>
      </c>
      <c r="AE5">
        <f t="shared" si="3"/>
        <v>1447.9709390697756</v>
      </c>
      <c r="AF5">
        <f t="shared" si="4"/>
        <v>-72.39854695348879</v>
      </c>
      <c r="AG5">
        <f t="shared" si="4"/>
        <v>-12.189224665660371</v>
      </c>
      <c r="AH5">
        <f t="shared" si="5"/>
        <v>-252.38537571702952</v>
      </c>
      <c r="AI5">
        <f t="shared" si="6"/>
        <v>1110.9977917335968</v>
      </c>
      <c r="AJ5">
        <f t="shared" si="7"/>
        <v>-446.68122231664802</v>
      </c>
      <c r="AK5">
        <f>H5*SUM(AB5, AE5:AF5)</f>
        <v>160.46073160139025</v>
      </c>
      <c r="AL5">
        <f t="shared" si="8"/>
        <v>824.77730101833913</v>
      </c>
      <c r="AN5">
        <f t="shared" si="9"/>
        <v>1228.6907235134968</v>
      </c>
      <c r="AO5">
        <f t="shared" si="9"/>
        <v>-61.43453617567485</v>
      </c>
      <c r="AP5">
        <f t="shared" si="9"/>
        <v>-10.343292720460527</v>
      </c>
      <c r="AQ5">
        <f t="shared" si="9"/>
        <v>-214.16422217230652</v>
      </c>
      <c r="AR5">
        <f t="shared" si="9"/>
        <v>942.74867244505481</v>
      </c>
      <c r="AS5">
        <f t="shared" si="9"/>
        <v>-379.03597331913573</v>
      </c>
      <c r="AT5">
        <f t="shared" si="9"/>
        <v>136.16061419953436</v>
      </c>
      <c r="AU5">
        <f t="shared" si="9"/>
        <v>699.87331332545352</v>
      </c>
      <c r="AW5">
        <v>2</v>
      </c>
      <c r="AX5">
        <f>(R5*SUMPRODUCT(K6:$K$23, X6:$X$23)-$AZ$3*SUMPRODUCT(K5:$K$22, W6:$W$23))/Z5</f>
        <v>970.38930030058782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2.6648449999999999E-3</v>
      </c>
      <c r="O6">
        <f t="shared" si="21"/>
        <v>1484.8882709794254</v>
      </c>
      <c r="P6">
        <f t="shared" si="22"/>
        <v>74.244413548971281</v>
      </c>
      <c r="Q6" s="4">
        <f t="shared" si="23"/>
        <v>12.5</v>
      </c>
      <c r="R6">
        <f t="shared" si="0"/>
        <v>100000</v>
      </c>
      <c r="S6">
        <f t="shared" si="1"/>
        <v>1396.2044900848384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946.26345556134675</v>
      </c>
      <c r="AC6">
        <f t="shared" si="2"/>
        <v>1344.248931347488</v>
      </c>
      <c r="AE6">
        <f t="shared" si="3"/>
        <v>1429.6326115619524</v>
      </c>
      <c r="AF6">
        <f t="shared" si="4"/>
        <v>-71.481630578097636</v>
      </c>
      <c r="AG6">
        <f t="shared" si="4"/>
        <v>-12.034850024599606</v>
      </c>
      <c r="AH6">
        <f t="shared" si="5"/>
        <v>-259.85915523329368</v>
      </c>
      <c r="AI6">
        <f t="shared" si="6"/>
        <v>1086.2569757259616</v>
      </c>
      <c r="AJ6">
        <f t="shared" si="7"/>
        <v>-397.98547578614125</v>
      </c>
      <c r="AK6">
        <f>H6*SUM(AB6, AE6:AF6)</f>
        <v>197.19335216404596</v>
      </c>
      <c r="AL6">
        <f t="shared" si="8"/>
        <v>885.46485210386641</v>
      </c>
      <c r="AN6">
        <f t="shared" si="9"/>
        <v>1117.5026123990492</v>
      </c>
      <c r="AO6">
        <f t="shared" si="9"/>
        <v>-55.875130619952472</v>
      </c>
      <c r="AP6">
        <f t="shared" si="9"/>
        <v>-9.4072954362918981</v>
      </c>
      <c r="AQ6">
        <f t="shared" si="9"/>
        <v>-203.12441285999</v>
      </c>
      <c r="AR6">
        <f t="shared" si="9"/>
        <v>849.09577348281493</v>
      </c>
      <c r="AS6">
        <f t="shared" si="9"/>
        <v>-311.09377702427878</v>
      </c>
      <c r="AT6">
        <f t="shared" si="9"/>
        <v>154.14036054359948</v>
      </c>
      <c r="AU6">
        <f t="shared" si="9"/>
        <v>692.14235700213567</v>
      </c>
      <c r="AW6">
        <v>3</v>
      </c>
      <c r="AX6">
        <f>(R6*SUMPRODUCT(K7:$K$23, X7:$X$23)-$AZ$3*SUMPRODUCT(K6:$K$22, W7:$W$23))/Z6</f>
        <v>1396.2044900848384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2.7902209999999998E-3</v>
      </c>
      <c r="O7">
        <f t="shared" si="21"/>
        <v>1484.8882709794254</v>
      </c>
      <c r="P7">
        <f t="shared" si="22"/>
        <v>74.244413548971281</v>
      </c>
      <c r="Q7" s="4">
        <f t="shared" si="23"/>
        <v>12.5</v>
      </c>
      <c r="R7">
        <f t="shared" si="0"/>
        <v>100000</v>
      </c>
      <c r="S7">
        <f t="shared" si="1"/>
        <v>1785.9805810699199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1344.248931347488</v>
      </c>
      <c r="AC7">
        <f t="shared" si="2"/>
        <v>1697.5276257519981</v>
      </c>
      <c r="AE7">
        <f t="shared" si="3"/>
        <v>1411.3472945112678</v>
      </c>
      <c r="AF7">
        <f t="shared" si="4"/>
        <v>-70.567364725563408</v>
      </c>
      <c r="AG7">
        <f t="shared" si="4"/>
        <v>-11.880921633083123</v>
      </c>
      <c r="AH7">
        <f t="shared" si="5"/>
        <v>-268.63913016390666</v>
      </c>
      <c r="AI7">
        <f t="shared" si="6"/>
        <v>1060.2598779887146</v>
      </c>
      <c r="AJ7">
        <f t="shared" si="7"/>
        <v>-353.27869440451013</v>
      </c>
      <c r="AK7">
        <f>H7*SUM(AB7, AE7:AF7)</f>
        <v>229.76328970488959</v>
      </c>
      <c r="AL7">
        <f t="shared" si="8"/>
        <v>936.744473289094</v>
      </c>
      <c r="AN7">
        <f t="shared" si="9"/>
        <v>1016.2472014922898</v>
      </c>
      <c r="AO7">
        <f t="shared" si="9"/>
        <v>-50.812360074614503</v>
      </c>
      <c r="AP7">
        <f t="shared" si="9"/>
        <v>-8.5549130307795647</v>
      </c>
      <c r="AQ7">
        <f t="shared" si="9"/>
        <v>-193.43485852284923</v>
      </c>
      <c r="AR7">
        <f t="shared" si="9"/>
        <v>763.44506986404645</v>
      </c>
      <c r="AS7">
        <f t="shared" si="9"/>
        <v>-254.37997148657655</v>
      </c>
      <c r="AT7">
        <f t="shared" si="9"/>
        <v>165.44212829565325</v>
      </c>
      <c r="AU7">
        <f t="shared" si="9"/>
        <v>674.50722667312311</v>
      </c>
      <c r="AW7">
        <v>4</v>
      </c>
      <c r="AX7">
        <f>(R7*SUMPRODUCT(K8:$K$23, X8:$X$23)-$AZ$3*SUMPRODUCT(K7:$K$22, W8:$W$23))/Z7</f>
        <v>1785.9805810699199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3.5816260000000001E-3</v>
      </c>
      <c r="O8">
        <f t="shared" si="21"/>
        <v>1484.8882709794254</v>
      </c>
      <c r="P8">
        <f t="shared" si="22"/>
        <v>74.244413548971281</v>
      </c>
      <c r="Q8" s="4">
        <f t="shared" si="23"/>
        <v>12.5</v>
      </c>
      <c r="R8">
        <f t="shared" si="0"/>
        <v>100000</v>
      </c>
      <c r="S8">
        <f t="shared" si="1"/>
        <v>2100.0176302642021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1697.5276257519981</v>
      </c>
      <c r="AC8">
        <f t="shared" si="2"/>
        <v>1968.9025085340654</v>
      </c>
      <c r="AE8">
        <f t="shared" si="3"/>
        <v>1392.178903401104</v>
      </c>
      <c r="AF8">
        <f t="shared" si="4"/>
        <v>-69.608945170055208</v>
      </c>
      <c r="AG8">
        <f t="shared" si="4"/>
        <v>-11.719559398927277</v>
      </c>
      <c r="AH8">
        <f t="shared" si="5"/>
        <v>-340.42414260010378</v>
      </c>
      <c r="AI8">
        <f t="shared" si="6"/>
        <v>970.42625623201775</v>
      </c>
      <c r="AJ8">
        <f t="shared" si="7"/>
        <v>-271.37488278206729</v>
      </c>
      <c r="AK8">
        <f t="shared" ref="AK8:AK23" si="24">H8*SUM(AB8:AB8, AE8:AF8)</f>
        <v>258.43579045659732</v>
      </c>
      <c r="AL8">
        <f t="shared" si="8"/>
        <v>957.48716390654772</v>
      </c>
      <c r="AN8">
        <f t="shared" si="9"/>
        <v>923.42554162973533</v>
      </c>
      <c r="AO8">
        <f t="shared" si="9"/>
        <v>-46.171277081486771</v>
      </c>
      <c r="AP8">
        <f t="shared" si="9"/>
        <v>-7.7735271373368047</v>
      </c>
      <c r="AQ8">
        <f t="shared" si="9"/>
        <v>-225.80168934923813</v>
      </c>
      <c r="AR8">
        <f t="shared" si="9"/>
        <v>643.6790480616736</v>
      </c>
      <c r="AS8">
        <f t="shared" si="9"/>
        <v>-180.00164885815471</v>
      </c>
      <c r="AT8">
        <f t="shared" si="9"/>
        <v>171.41921142166254</v>
      </c>
      <c r="AU8">
        <f t="shared" si="9"/>
        <v>635.09661062518137</v>
      </c>
      <c r="AW8">
        <v>5</v>
      </c>
      <c r="AX8">
        <f>(R8*SUMPRODUCT(K9:$K$23, X9:$X$23)-$AZ$3*SUMPRODUCT(K8:$K$22, W9:$W$23))/Z8</f>
        <v>2100.0176302642021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4.4506370000000003E-3</v>
      </c>
      <c r="O9">
        <f t="shared" si="21"/>
        <v>1484.8882709794254</v>
      </c>
      <c r="P9">
        <f t="shared" si="22"/>
        <v>74.244413548971281</v>
      </c>
      <c r="Q9" s="4">
        <f t="shared" si="23"/>
        <v>12.5</v>
      </c>
      <c r="R9">
        <f t="shared" si="0"/>
        <v>100000</v>
      </c>
      <c r="S9">
        <f t="shared" si="1"/>
        <v>2343.7987626447862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1968.9025085340654</v>
      </c>
      <c r="AC9">
        <f t="shared" si="2"/>
        <v>2165.7083637782803</v>
      </c>
      <c r="AE9">
        <f t="shared" si="3"/>
        <v>1372.0610314289966</v>
      </c>
      <c r="AF9">
        <f t="shared" si="4"/>
        <v>-68.603051571449839</v>
      </c>
      <c r="AG9">
        <f t="shared" si="4"/>
        <v>-11.550204300253441</v>
      </c>
      <c r="AH9">
        <f t="shared" si="5"/>
        <v>-417.27603747650801</v>
      </c>
      <c r="AI9">
        <f t="shared" si="6"/>
        <v>874.63173808078523</v>
      </c>
      <c r="AJ9">
        <f t="shared" si="7"/>
        <v>-196.80585524421485</v>
      </c>
      <c r="AK9">
        <f t="shared" si="24"/>
        <v>280.02243171264706</v>
      </c>
      <c r="AL9">
        <f t="shared" si="8"/>
        <v>957.84831454921743</v>
      </c>
      <c r="AN9">
        <f t="shared" si="9"/>
        <v>838.34278549107341</v>
      </c>
      <c r="AO9">
        <f t="shared" si="9"/>
        <v>-41.917139274553683</v>
      </c>
      <c r="AP9">
        <f t="shared" si="9"/>
        <v>-7.0572884327023004</v>
      </c>
      <c r="AQ9">
        <f t="shared" si="9"/>
        <v>-254.95976313269145</v>
      </c>
      <c r="AR9">
        <f t="shared" si="9"/>
        <v>534.40859465112601</v>
      </c>
      <c r="AS9">
        <f t="shared" si="9"/>
        <v>-120.25031329295227</v>
      </c>
      <c r="AT9">
        <f t="shared" si="9"/>
        <v>171.0964600149515</v>
      </c>
      <c r="AU9">
        <f t="shared" si="9"/>
        <v>585.25474137312528</v>
      </c>
      <c r="AW9">
        <v>6</v>
      </c>
      <c r="AX9">
        <f>(R9*SUMPRODUCT(K10:$K$23, X10:$X$23)-$AZ$3*SUMPRODUCT(K9:$K$22, W10:$W$23))/Z9</f>
        <v>2343.7987626447862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5.383718E-3</v>
      </c>
      <c r="O10">
        <f t="shared" si="21"/>
        <v>1484.8882709794254</v>
      </c>
      <c r="P10">
        <f t="shared" si="22"/>
        <v>74.244413548971281</v>
      </c>
      <c r="Q10" s="4">
        <f t="shared" si="23"/>
        <v>12.5</v>
      </c>
      <c r="R10">
        <f t="shared" si="0"/>
        <v>100000</v>
      </c>
      <c r="S10">
        <f t="shared" si="1"/>
        <v>2523.4660723542756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2165.7083637782803</v>
      </c>
      <c r="AC10">
        <f t="shared" si="2"/>
        <v>2295.8533115901364</v>
      </c>
      <c r="AE10">
        <f t="shared" si="3"/>
        <v>1350.9536314427039</v>
      </c>
      <c r="AF10">
        <f t="shared" si="4"/>
        <v>-67.547681572135204</v>
      </c>
      <c r="AG10">
        <f t="shared" si="4"/>
        <v>-11.372519214455956</v>
      </c>
      <c r="AH10">
        <f t="shared" si="5"/>
        <v>-497.46434235961488</v>
      </c>
      <c r="AI10">
        <f t="shared" si="6"/>
        <v>774.56908829649797</v>
      </c>
      <c r="AJ10">
        <f t="shared" si="7"/>
        <v>-130.14494781185613</v>
      </c>
      <c r="AK10">
        <f t="shared" si="24"/>
        <v>295.14761004755928</v>
      </c>
      <c r="AL10">
        <f t="shared" si="8"/>
        <v>939.57175053220112</v>
      </c>
      <c r="AN10">
        <f t="shared" si="9"/>
        <v>760.37882009829332</v>
      </c>
      <c r="AO10">
        <f t="shared" si="9"/>
        <v>-38.018941004914673</v>
      </c>
      <c r="AP10">
        <f t="shared" si="9"/>
        <v>-6.4009767179044292</v>
      </c>
      <c r="AQ10">
        <f t="shared" si="9"/>
        <v>-279.99580509689764</v>
      </c>
      <c r="AR10">
        <f t="shared" si="9"/>
        <v>435.96309727857664</v>
      </c>
      <c r="AS10">
        <f t="shared" si="9"/>
        <v>-73.251560642575726</v>
      </c>
      <c r="AT10">
        <f t="shared" si="9"/>
        <v>166.1226457070392</v>
      </c>
      <c r="AU10">
        <f t="shared" si="9"/>
        <v>528.83418234304008</v>
      </c>
      <c r="AW10">
        <v>7</v>
      </c>
      <c r="AX10">
        <f>(R10*SUMPRODUCT(K11:$K$23, X11:$X$23)-$AZ$3*SUMPRODUCT(K10:$K$22, W11:$W$23))/Z10</f>
        <v>2523.4660723542756</v>
      </c>
    </row>
    <row r="11" spans="1:52" x14ac:dyDescent="0.25">
      <c r="A11" t="s">
        <v>33</v>
      </c>
      <c r="C11" s="7">
        <f>AU25</f>
        <v>4192.060502441248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6.4575739999999998E-3</v>
      </c>
      <c r="O11">
        <f t="shared" si="21"/>
        <v>1484.8882709794254</v>
      </c>
      <c r="P11">
        <f t="shared" si="22"/>
        <v>74.244413548971281</v>
      </c>
      <c r="Q11" s="4">
        <f t="shared" si="23"/>
        <v>12.5</v>
      </c>
      <c r="R11">
        <f t="shared" si="0"/>
        <v>100000</v>
      </c>
      <c r="S11">
        <f t="shared" si="1"/>
        <v>2640.9978629325069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2295.8533115901364</v>
      </c>
      <c r="AC11">
        <f t="shared" si="2"/>
        <v>2363.2399212305268</v>
      </c>
      <c r="AE11">
        <f t="shared" si="3"/>
        <v>1328.7202120826669</v>
      </c>
      <c r="AF11">
        <f t="shared" si="4"/>
        <v>-66.436010604133344</v>
      </c>
      <c r="AG11">
        <f t="shared" si="4"/>
        <v>-11.185355137917625</v>
      </c>
      <c r="AH11">
        <f t="shared" si="5"/>
        <v>-587.51107515016963</v>
      </c>
      <c r="AI11">
        <f t="shared" si="6"/>
        <v>663.58777119044623</v>
      </c>
      <c r="AJ11">
        <f t="shared" si="7"/>
        <v>-67.386609640390361</v>
      </c>
      <c r="AK11">
        <f t="shared" si="24"/>
        <v>304.47694326831225</v>
      </c>
      <c r="AL11">
        <f t="shared" si="8"/>
        <v>900.67810481836818</v>
      </c>
      <c r="AN11">
        <f t="shared" si="9"/>
        <v>688.91315306446097</v>
      </c>
      <c r="AO11">
        <f t="shared" si="9"/>
        <v>-34.445657653223051</v>
      </c>
      <c r="AP11">
        <f t="shared" si="9"/>
        <v>-5.7993686000534659</v>
      </c>
      <c r="AQ11">
        <f t="shared" si="9"/>
        <v>-304.61198946284526</v>
      </c>
      <c r="AR11">
        <f t="shared" si="9"/>
        <v>344.05613734833918</v>
      </c>
      <c r="AS11">
        <f t="shared" si="9"/>
        <v>-34.938523023534067</v>
      </c>
      <c r="AT11">
        <f t="shared" si="9"/>
        <v>157.86481541785398</v>
      </c>
      <c r="AU11">
        <f t="shared" si="9"/>
        <v>466.98242974265912</v>
      </c>
      <c r="AW11">
        <v>8</v>
      </c>
      <c r="AX11">
        <f>(R11*SUMPRODUCT(K12:$K$23, X12:$X$23)-$AZ$3*SUMPRODUCT(K11:$K$22, W12:$W$23))/Z11</f>
        <v>2640.9978629325069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7.6803260000000003E-3</v>
      </c>
      <c r="O12">
        <f t="shared" si="21"/>
        <v>1484.8882709794254</v>
      </c>
      <c r="P12">
        <f t="shared" si="22"/>
        <v>74.244413548971281</v>
      </c>
      <c r="Q12" s="4">
        <f t="shared" si="23"/>
        <v>12.5</v>
      </c>
      <c r="R12">
        <f t="shared" si="0"/>
        <v>100000</v>
      </c>
      <c r="S12">
        <f t="shared" si="1"/>
        <v>2698.538076962082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2363.2399212305268</v>
      </c>
      <c r="AC12">
        <f t="shared" si="2"/>
        <v>2372.0353517408962</v>
      </c>
      <c r="AE12">
        <f t="shared" si="3"/>
        <v>1305.2280055702563</v>
      </c>
      <c r="AF12">
        <f t="shared" si="4"/>
        <v>-65.261400278512824</v>
      </c>
      <c r="AG12">
        <f t="shared" si="4"/>
        <v>-10.987594412653468</v>
      </c>
      <c r="AH12">
        <f t="shared" si="5"/>
        <v>-687.25739107985862</v>
      </c>
      <c r="AI12">
        <f t="shared" si="6"/>
        <v>541.72161979923146</v>
      </c>
      <c r="AJ12">
        <f t="shared" si="7"/>
        <v>-8.7954305103694423</v>
      </c>
      <c r="AK12">
        <f t="shared" si="24"/>
        <v>308.33358888756374</v>
      </c>
      <c r="AL12">
        <f t="shared" si="8"/>
        <v>841.2597781764257</v>
      </c>
      <c r="AN12">
        <f t="shared" si="9"/>
        <v>623.38835556977654</v>
      </c>
      <c r="AO12">
        <f t="shared" si="9"/>
        <v>-31.169417778488832</v>
      </c>
      <c r="AP12">
        <f t="shared" si="9"/>
        <v>-5.2477715643092839</v>
      </c>
      <c r="AQ12">
        <f t="shared" si="9"/>
        <v>-328.24016420890916</v>
      </c>
      <c r="AR12">
        <f t="shared" si="9"/>
        <v>258.73100201806938</v>
      </c>
      <c r="AS12">
        <f t="shared" si="9"/>
        <v>-4.2007748370308136</v>
      </c>
      <c r="AT12">
        <f t="shared" si="9"/>
        <v>147.26282927063639</v>
      </c>
      <c r="AU12">
        <f t="shared" si="9"/>
        <v>401.79305645167489</v>
      </c>
      <c r="AW12">
        <v>9</v>
      </c>
      <c r="AX12">
        <f>(R12*SUMPRODUCT(K13:$K$23, X13:$X$23)-$AZ$3*SUMPRODUCT(K12:$K$22, W13:$W$23))/Z12</f>
        <v>2698.538076962082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9.0334749999999991E-3</v>
      </c>
      <c r="O13">
        <f t="shared" si="21"/>
        <v>1484.8882709794254</v>
      </c>
      <c r="P13">
        <f t="shared" si="22"/>
        <v>74.244413548971281</v>
      </c>
      <c r="Q13" s="4">
        <f t="shared" si="23"/>
        <v>12.5</v>
      </c>
      <c r="R13">
        <f t="shared" si="0"/>
        <v>100000</v>
      </c>
      <c r="S13">
        <f t="shared" si="1"/>
        <v>2699.4389518906546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2372.0353517408962</v>
      </c>
      <c r="AC13">
        <f t="shared" si="2"/>
        <v>2327.6640798914459</v>
      </c>
      <c r="AE13">
        <f t="shared" si="3"/>
        <v>1280.3849809569349</v>
      </c>
      <c r="AF13">
        <f t="shared" si="4"/>
        <v>-64.019249047846756</v>
      </c>
      <c r="AG13">
        <f t="shared" si="4"/>
        <v>-10.778462309090088</v>
      </c>
      <c r="AH13">
        <f t="shared" si="5"/>
        <v>-794.04927549475826</v>
      </c>
      <c r="AI13">
        <f t="shared" si="6"/>
        <v>411.53799410523959</v>
      </c>
      <c r="AJ13">
        <f t="shared" si="7"/>
        <v>44.371271849450295</v>
      </c>
      <c r="AK13">
        <f t="shared" si="24"/>
        <v>307.06665753009651</v>
      </c>
      <c r="AL13">
        <f t="shared" si="8"/>
        <v>762.97592348478634</v>
      </c>
      <c r="AN13">
        <f t="shared" si="9"/>
        <v>563.31879312357739</v>
      </c>
      <c r="AO13">
        <f t="shared" si="9"/>
        <v>-28.165939656178875</v>
      </c>
      <c r="AP13">
        <f t="shared" si="9"/>
        <v>-4.7420974706737944</v>
      </c>
      <c r="AQ13">
        <f t="shared" si="9"/>
        <v>-349.35030182723068</v>
      </c>
      <c r="AR13">
        <f t="shared" si="9"/>
        <v>181.06045416949394</v>
      </c>
      <c r="AS13">
        <f t="shared" si="9"/>
        <v>19.521606141388503</v>
      </c>
      <c r="AT13">
        <f t="shared" si="9"/>
        <v>135.097194594602</v>
      </c>
      <c r="AU13">
        <f t="shared" si="9"/>
        <v>335.67925490548441</v>
      </c>
      <c r="AW13">
        <v>10</v>
      </c>
      <c r="AX13">
        <f>(R13*SUMPRODUCT(K14:$K$23, X14:$X$23)-$AZ$3*SUMPRODUCT(K13:$K$22, W14:$W$23))/Z13</f>
        <v>2699.4389518906546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1.0570714E-2</v>
      </c>
      <c r="O14">
        <f t="shared" si="21"/>
        <v>1484.8882709794254</v>
      </c>
      <c r="P14">
        <f t="shared" si="22"/>
        <v>74.244413548971281</v>
      </c>
      <c r="Q14" s="4">
        <f t="shared" si="23"/>
        <v>12.5</v>
      </c>
      <c r="R14">
        <f t="shared" si="0"/>
        <v>100000</v>
      </c>
      <c r="S14">
        <f t="shared" si="1"/>
        <v>2645.0485341108806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2327.6640798914459</v>
      </c>
      <c r="AC14">
        <f t="shared" si="2"/>
        <v>2233.8475207449728</v>
      </c>
      <c r="AE14">
        <f t="shared" si="3"/>
        <v>1254.0465477037744</v>
      </c>
      <c r="AF14">
        <f t="shared" si="4"/>
        <v>-62.702327385188731</v>
      </c>
      <c r="AG14">
        <f t="shared" si="4"/>
        <v>-10.556741643570017</v>
      </c>
      <c r="AH14">
        <f t="shared" si="5"/>
        <v>-911.4883394333674</v>
      </c>
      <c r="AI14">
        <f t="shared" si="6"/>
        <v>269.29913924164839</v>
      </c>
      <c r="AJ14">
        <f t="shared" si="7"/>
        <v>93.816559146473082</v>
      </c>
      <c r="AK14">
        <f t="shared" si="24"/>
        <v>301.12857826557286</v>
      </c>
      <c r="AL14">
        <f t="shared" si="8"/>
        <v>664.24427665369433</v>
      </c>
      <c r="AN14">
        <f t="shared" si="9"/>
        <v>508.23982503178712</v>
      </c>
      <c r="AO14">
        <f t="shared" si="9"/>
        <v>-25.41199125158936</v>
      </c>
      <c r="AP14">
        <f t="shared" si="9"/>
        <v>-4.2784349079051793</v>
      </c>
      <c r="AQ14">
        <f t="shared" si="9"/>
        <v>-369.4078780411881</v>
      </c>
      <c r="AR14">
        <f t="shared" si="9"/>
        <v>109.14152083110456</v>
      </c>
      <c r="AS14">
        <f t="shared" si="9"/>
        <v>38.021963134458439</v>
      </c>
      <c r="AT14">
        <f t="shared" si="9"/>
        <v>122.04135182222704</v>
      </c>
      <c r="AU14">
        <f t="shared" si="9"/>
        <v>269.20483578779005</v>
      </c>
      <c r="AW14">
        <v>11</v>
      </c>
      <c r="AX14">
        <f>(R14*SUMPRODUCT(K15:$K$23, X15:$X$23)-$AZ$3*SUMPRODUCT(K14:$K$22, W15:$W$23))/Z14</f>
        <v>2645.0485341108806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1.2312346E-2</v>
      </c>
      <c r="O15">
        <f t="shared" si="21"/>
        <v>1484.8882709794254</v>
      </c>
      <c r="P15">
        <f t="shared" si="22"/>
        <v>74.244413548971281</v>
      </c>
      <c r="Q15" s="4">
        <f t="shared" si="23"/>
        <v>12.5</v>
      </c>
      <c r="R15">
        <f t="shared" si="0"/>
        <v>100000</v>
      </c>
      <c r="S15">
        <f t="shared" si="1"/>
        <v>2536.3960670993074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2233.8475207449728</v>
      </c>
      <c r="AC15">
        <f t="shared" si="2"/>
        <v>2094.2912695667883</v>
      </c>
      <c r="AE15">
        <f t="shared" si="3"/>
        <v>1226.0658272313024</v>
      </c>
      <c r="AF15">
        <f t="shared" si="4"/>
        <v>-61.303291361565122</v>
      </c>
      <c r="AG15">
        <f t="shared" si="4"/>
        <v>-10.321195971386073</v>
      </c>
      <c r="AH15">
        <f t="shared" si="5"/>
        <v>-1039.8260459859418</v>
      </c>
      <c r="AI15">
        <f t="shared" si="6"/>
        <v>114.61529391240947</v>
      </c>
      <c r="AJ15">
        <f t="shared" si="7"/>
        <v>139.55625117818454</v>
      </c>
      <c r="AK15">
        <f t="shared" si="24"/>
        <v>290.82585976463395</v>
      </c>
      <c r="AL15">
        <f t="shared" si="8"/>
        <v>544.99740485522796</v>
      </c>
      <c r="AN15">
        <f t="shared" si="9"/>
        <v>457.73085728509807</v>
      </c>
      <c r="AO15">
        <f t="shared" si="9"/>
        <v>-22.886542864254906</v>
      </c>
      <c r="AP15">
        <f t="shared" si="9"/>
        <v>-3.853243255999161</v>
      </c>
      <c r="AQ15">
        <f t="shared" si="9"/>
        <v>-388.20139741707936</v>
      </c>
      <c r="AR15">
        <f t="shared" si="9"/>
        <v>42.789673747764702</v>
      </c>
      <c r="AS15">
        <f t="shared" si="9"/>
        <v>52.100956630963843</v>
      </c>
      <c r="AT15">
        <f t="shared" si="9"/>
        <v>108.57489635067365</v>
      </c>
      <c r="AU15">
        <f t="shared" si="9"/>
        <v>203.4655267294022</v>
      </c>
      <c r="AW15">
        <v>12</v>
      </c>
      <c r="AX15">
        <f>(R15*SUMPRODUCT(K16:$K$23, X16:$X$23)-$AZ$3*SUMPRODUCT(K15:$K$22, W16:$W$23))/Z15</f>
        <v>2536.3960670993074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1.4128425999999999E-2</v>
      </c>
      <c r="O16">
        <f t="shared" si="21"/>
        <v>1484.8882709794254</v>
      </c>
      <c r="P16">
        <f t="shared" si="22"/>
        <v>74.244413548971281</v>
      </c>
      <c r="Q16" s="4">
        <f t="shared" si="23"/>
        <v>12.5</v>
      </c>
      <c r="R16">
        <f t="shared" si="0"/>
        <v>100000</v>
      </c>
      <c r="S16">
        <f t="shared" si="1"/>
        <v>2379.1251445583875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2094.2912695667883</v>
      </c>
      <c r="AC16">
        <f t="shared" si="2"/>
        <v>1917.0346639116372</v>
      </c>
      <c r="AE16">
        <f t="shared" si="3"/>
        <v>1196.4827886478231</v>
      </c>
      <c r="AF16">
        <f t="shared" si="4"/>
        <v>-59.824139432391163</v>
      </c>
      <c r="AG16">
        <f t="shared" si="4"/>
        <v>-10.072161758158988</v>
      </c>
      <c r="AH16">
        <f t="shared" si="5"/>
        <v>-1166.5780281058101</v>
      </c>
      <c r="AI16">
        <f t="shared" si="6"/>
        <v>-39.991540648537011</v>
      </c>
      <c r="AJ16">
        <f t="shared" si="7"/>
        <v>177.25660565515113</v>
      </c>
      <c r="AK16">
        <f t="shared" si="24"/>
        <v>276.47884645003217</v>
      </c>
      <c r="AL16">
        <f t="shared" si="8"/>
        <v>413.74391145664629</v>
      </c>
      <c r="AN16">
        <f t="shared" si="9"/>
        <v>411.47573092082155</v>
      </c>
      <c r="AO16">
        <f t="shared" si="9"/>
        <v>-20.573786546041081</v>
      </c>
      <c r="AP16">
        <f t="shared" si="9"/>
        <v>-3.4638610439812254</v>
      </c>
      <c r="AQ16">
        <f t="shared" si="9"/>
        <v>-401.1913513051789</v>
      </c>
      <c r="AR16">
        <f t="shared" si="9"/>
        <v>-13.753267974379609</v>
      </c>
      <c r="AS16">
        <f t="shared" si="9"/>
        <v>60.959331855433497</v>
      </c>
      <c r="AT16">
        <f t="shared" si="9"/>
        <v>95.082299976701435</v>
      </c>
      <c r="AU16">
        <f t="shared" si="9"/>
        <v>142.28836385775531</v>
      </c>
      <c r="AW16">
        <v>13</v>
      </c>
      <c r="AX16">
        <f>(R16*SUMPRODUCT(K17:$K$23, X17:$X$23)-$AZ$3*SUMPRODUCT(K16:$K$22, W17:$W$23))/Z16</f>
        <v>2379.1251445583875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1.6072195000000001E-2</v>
      </c>
      <c r="O17">
        <f t="shared" si="21"/>
        <v>1484.8882709794254</v>
      </c>
      <c r="P17">
        <f t="shared" si="22"/>
        <v>74.244413548971281</v>
      </c>
      <c r="Q17" s="4">
        <f t="shared" si="23"/>
        <v>12.5</v>
      </c>
      <c r="R17">
        <f t="shared" si="0"/>
        <v>100000</v>
      </c>
      <c r="S17">
        <f t="shared" si="1"/>
        <v>2176.5412869828438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1917.0346639116372</v>
      </c>
      <c r="AC17">
        <f t="shared" si="2"/>
        <v>1708.0727079074506</v>
      </c>
      <c r="AE17">
        <f t="shared" si="3"/>
        <v>1165.2878560680533</v>
      </c>
      <c r="AF17">
        <f t="shared" si="4"/>
        <v>-58.264392803402671</v>
      </c>
      <c r="AG17">
        <f t="shared" si="4"/>
        <v>-9.8095583927287233</v>
      </c>
      <c r="AH17">
        <f t="shared" si="5"/>
        <v>-1295.0539827893926</v>
      </c>
      <c r="AI17">
        <f t="shared" si="6"/>
        <v>-197.84007791747081</v>
      </c>
      <c r="AJ17">
        <f t="shared" si="7"/>
        <v>208.9619560041865</v>
      </c>
      <c r="AK17">
        <f t="shared" si="24"/>
        <v>258.77470205872936</v>
      </c>
      <c r="AL17">
        <f t="shared" si="8"/>
        <v>269.89658014544506</v>
      </c>
      <c r="AN17">
        <f t="shared" si="9"/>
        <v>369.15806176512143</v>
      </c>
      <c r="AO17">
        <f t="shared" si="9"/>
        <v>-18.457903088256071</v>
      </c>
      <c r="AP17">
        <f t="shared" si="9"/>
        <v>-3.1076249050174871</v>
      </c>
      <c r="AQ17">
        <f t="shared" si="9"/>
        <v>-410.26739931958326</v>
      </c>
      <c r="AR17">
        <f t="shared" si="9"/>
        <v>-62.674865547735429</v>
      </c>
      <c r="AS17">
        <f t="shared" si="9"/>
        <v>66.198227553354897</v>
      </c>
      <c r="AT17">
        <f t="shared" si="9"/>
        <v>81.978686166165957</v>
      </c>
      <c r="AU17">
        <f t="shared" si="9"/>
        <v>85.502048171785418</v>
      </c>
      <c r="AW17">
        <v>14</v>
      </c>
      <c r="AX17">
        <f>(R17*SUMPRODUCT(K18:$K$23, X18:$X$23)-$AZ$3*SUMPRODUCT(K17:$K$22, W18:$W$23))/Z17</f>
        <v>2176.5412869828438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1.8213139E-2</v>
      </c>
      <c r="O18">
        <f t="shared" si="21"/>
        <v>1484.8882709794254</v>
      </c>
      <c r="P18">
        <f t="shared" si="22"/>
        <v>74.244413548971281</v>
      </c>
      <c r="Q18" s="4">
        <f t="shared" si="23"/>
        <v>12.5</v>
      </c>
      <c r="R18">
        <f t="shared" si="0"/>
        <v>100000</v>
      </c>
      <c r="S18">
        <f t="shared" si="1"/>
        <v>1929.6151060896045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1708.0727079074506</v>
      </c>
      <c r="AC18">
        <f t="shared" si="2"/>
        <v>1471.5707842240417</v>
      </c>
      <c r="AE18">
        <f t="shared" si="3"/>
        <v>1132.4114278097932</v>
      </c>
      <c r="AF18">
        <f t="shared" si="4"/>
        <v>-56.620571390489665</v>
      </c>
      <c r="AG18">
        <f t="shared" si="4"/>
        <v>-9.5327999582660503</v>
      </c>
      <c r="AH18">
        <f t="shared" si="5"/>
        <v>-1429.3028042830786</v>
      </c>
      <c r="AI18">
        <f t="shared" si="6"/>
        <v>-363.04474782204102</v>
      </c>
      <c r="AJ18">
        <f t="shared" si="7"/>
        <v>236.5019236834089</v>
      </c>
      <c r="AK18">
        <f t="shared" si="24"/>
        <v>238.22077292656903</v>
      </c>
      <c r="AL18">
        <f t="shared" si="8"/>
        <v>111.67794878793691</v>
      </c>
      <c r="AN18">
        <f t="shared" si="9"/>
        <v>330.46445012912221</v>
      </c>
      <c r="AO18">
        <f t="shared" si="9"/>
        <v>-16.523222506456111</v>
      </c>
      <c r="AP18">
        <f t="shared" si="9"/>
        <v>-2.7818965960916149</v>
      </c>
      <c r="AQ18">
        <f t="shared" si="9"/>
        <v>-417.10437892609826</v>
      </c>
      <c r="AR18">
        <f t="shared" si="9"/>
        <v>-105.94504789952374</v>
      </c>
      <c r="AS18">
        <f t="shared" si="9"/>
        <v>69.016857517659048</v>
      </c>
      <c r="AT18">
        <f t="shared" si="9"/>
        <v>69.5184583987932</v>
      </c>
      <c r="AU18">
        <f t="shared" si="9"/>
        <v>32.590268016928498</v>
      </c>
      <c r="AW18">
        <v>15</v>
      </c>
      <c r="AX18">
        <f>(R18*SUMPRODUCT(K19:$K$23, X19:$X$23)-$AZ$3*SUMPRODUCT(K18:$K$22, W19:$W$23))/Z18</f>
        <v>1929.6151060896045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2.0774602E-2</v>
      </c>
      <c r="O19">
        <f t="shared" si="21"/>
        <v>1484.8882709794254</v>
      </c>
      <c r="P19">
        <f t="shared" si="22"/>
        <v>74.244413548971281</v>
      </c>
      <c r="Q19" s="4">
        <f t="shared" si="23"/>
        <v>12.5</v>
      </c>
      <c r="R19">
        <f t="shared" si="0"/>
        <v>100000</v>
      </c>
      <c r="S19">
        <f t="shared" si="1"/>
        <v>1633.4145380609839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1471.5707842240417</v>
      </c>
      <c r="AC19">
        <f t="shared" si="2"/>
        <v>1207.3457824346822</v>
      </c>
      <c r="AE19">
        <f t="shared" si="3"/>
        <v>1097.561916818695</v>
      </c>
      <c r="AF19">
        <f t="shared" si="4"/>
        <v>-54.878095840934755</v>
      </c>
      <c r="AG19">
        <f t="shared" si="4"/>
        <v>-9.2394318336047956</v>
      </c>
      <c r="AH19">
        <f t="shared" si="5"/>
        <v>-1584.3210006287504</v>
      </c>
      <c r="AI19">
        <f t="shared" si="6"/>
        <v>-550.87661148459506</v>
      </c>
      <c r="AJ19">
        <f t="shared" si="7"/>
        <v>264.22500178935957</v>
      </c>
      <c r="AK19">
        <f t="shared" si="24"/>
        <v>215.14979507632862</v>
      </c>
      <c r="AL19">
        <f t="shared" si="8"/>
        <v>-71.501814618906877</v>
      </c>
      <c r="AN19">
        <f t="shared" si="9"/>
        <v>295.04679394941064</v>
      </c>
      <c r="AO19">
        <f t="shared" si="9"/>
        <v>-14.752339697470534</v>
      </c>
      <c r="AP19">
        <f t="shared" si="9"/>
        <v>-2.4837457446781426</v>
      </c>
      <c r="AQ19">
        <f t="shared" si="9"/>
        <v>-425.89745932251799</v>
      </c>
      <c r="AR19">
        <f t="shared" si="9"/>
        <v>-148.08675081525604</v>
      </c>
      <c r="AS19">
        <f t="shared" si="9"/>
        <v>71.029013001100466</v>
      </c>
      <c r="AT19">
        <f t="shared" si="9"/>
        <v>57.836607013606432</v>
      </c>
      <c r="AU19">
        <f t="shared" si="9"/>
        <v>-19.221130800549144</v>
      </c>
      <c r="AW19">
        <v>16</v>
      </c>
      <c r="AX19">
        <f>(R19*SUMPRODUCT(K20:$K$23, X20:$X$23)-$AZ$3*SUMPRODUCT(K19:$K$22, W20:$W$23))/Z19</f>
        <v>1633.4145380609839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2.3506165999999998E-2</v>
      </c>
      <c r="O20">
        <f t="shared" si="21"/>
        <v>1484.8882709794254</v>
      </c>
      <c r="P20">
        <f t="shared" si="22"/>
        <v>74.244413548971281</v>
      </c>
      <c r="Q20" s="4">
        <f t="shared" si="23"/>
        <v>12.5</v>
      </c>
      <c r="R20">
        <f t="shared" si="0"/>
        <v>100000</v>
      </c>
      <c r="S20">
        <f t="shared" si="1"/>
        <v>1289.8328555349665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1207.3457824346822</v>
      </c>
      <c r="AC20">
        <f t="shared" si="2"/>
        <v>921.44151610193717</v>
      </c>
      <c r="AE20">
        <f t="shared" si="3"/>
        <v>1060.7868250384897</v>
      </c>
      <c r="AF20">
        <f t="shared" si="4"/>
        <v>-53.03934125192449</v>
      </c>
      <c r="AG20">
        <f t="shared" si="4"/>
        <v>-8.9298538968423493</v>
      </c>
      <c r="AH20">
        <f t="shared" si="5"/>
        <v>-1737.4689474111894</v>
      </c>
      <c r="AI20">
        <f t="shared" si="6"/>
        <v>-738.65131752146658</v>
      </c>
      <c r="AJ20">
        <f t="shared" si="7"/>
        <v>285.90426633274501</v>
      </c>
      <c r="AK20">
        <f t="shared" si="24"/>
        <v>189.54996097708462</v>
      </c>
      <c r="AL20">
        <f t="shared" si="8"/>
        <v>-263.19709021163692</v>
      </c>
      <c r="AN20">
        <f t="shared" si="9"/>
        <v>262.68262915179645</v>
      </c>
      <c r="AO20">
        <f t="shared" si="9"/>
        <v>-13.134131457589822</v>
      </c>
      <c r="AP20">
        <f t="shared" si="9"/>
        <v>-2.2112996166584655</v>
      </c>
      <c r="AQ20">
        <f t="shared" si="9"/>
        <v>-430.24941524798385</v>
      </c>
      <c r="AR20">
        <f t="shared" si="9"/>
        <v>-182.91221717043572</v>
      </c>
      <c r="AS20">
        <f t="shared" si="9"/>
        <v>70.798470148114703</v>
      </c>
      <c r="AT20">
        <f t="shared" si="9"/>
        <v>46.938254633087439</v>
      </c>
      <c r="AU20">
        <f t="shared" si="9"/>
        <v>-65.175492389233568</v>
      </c>
      <c r="AW20">
        <v>17</v>
      </c>
      <c r="AX20">
        <f>(R20*SUMPRODUCT(K21:$K$23, X21:$X$23)-$AZ$3*SUMPRODUCT(K20:$K$22, W21:$W$23))/Z20</f>
        <v>1289.8328555349665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2.6226451000000001E-2</v>
      </c>
      <c r="O21">
        <f t="shared" si="21"/>
        <v>1484.8882709794254</v>
      </c>
      <c r="P21">
        <f t="shared" si="22"/>
        <v>74.244413548971281</v>
      </c>
      <c r="Q21" s="4">
        <f t="shared" si="23"/>
        <v>12.5</v>
      </c>
      <c r="R21">
        <f t="shared" si="0"/>
        <v>100000</v>
      </c>
      <c r="S21">
        <f t="shared" si="1"/>
        <v>904.22841532353891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921.44151610193717</v>
      </c>
      <c r="AC21">
        <f t="shared" si="2"/>
        <v>622.56900285868289</v>
      </c>
      <c r="AE21">
        <f t="shared" si="3"/>
        <v>1022.3582830997873</v>
      </c>
      <c r="AF21">
        <f t="shared" si="4"/>
        <v>-51.117914154989371</v>
      </c>
      <c r="AG21">
        <f t="shared" si="4"/>
        <v>-8.6063569822112314</v>
      </c>
      <c r="AH21">
        <f t="shared" si="5"/>
        <v>-1873.5870053015594</v>
      </c>
      <c r="AI21">
        <f t="shared" si="6"/>
        <v>-910.95299333897276</v>
      </c>
      <c r="AJ21">
        <f t="shared" si="7"/>
        <v>298.87251324325428</v>
      </c>
      <c r="AK21">
        <f t="shared" si="24"/>
        <v>161.96057426721922</v>
      </c>
      <c r="AL21">
        <f t="shared" si="8"/>
        <v>-450.11990582849927</v>
      </c>
      <c r="AN21">
        <f t="shared" si="9"/>
        <v>233.21029812695767</v>
      </c>
      <c r="AO21">
        <f t="shared" si="9"/>
        <v>-11.660514906347885</v>
      </c>
      <c r="AP21">
        <f t="shared" si="9"/>
        <v>-1.9631973553566866</v>
      </c>
      <c r="AQ21">
        <f t="shared" si="9"/>
        <v>-427.38420698110878</v>
      </c>
      <c r="AR21">
        <f t="shared" si="9"/>
        <v>-207.79762111585569</v>
      </c>
      <c r="AS21">
        <f t="shared" si="9"/>
        <v>68.175852895798712</v>
      </c>
      <c r="AT21">
        <f t="shared" si="9"/>
        <v>36.944850385669383</v>
      </c>
      <c r="AU21">
        <f t="shared" si="9"/>
        <v>-102.6769178343876</v>
      </c>
      <c r="AW21">
        <v>18</v>
      </c>
      <c r="AX21">
        <f>(R21*SUMPRODUCT(K22:$K$23, X22:$X$23)-$AZ$3*SUMPRODUCT(K21:$K$22, W22:$W$23))/Z21</f>
        <v>904.22841532353891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2.9219711999999998E-2</v>
      </c>
      <c r="O22">
        <f t="shared" si="21"/>
        <v>1484.8882709794254</v>
      </c>
      <c r="P22">
        <f t="shared" si="22"/>
        <v>74.244413548971281</v>
      </c>
      <c r="Q22" s="4">
        <f t="shared" si="23"/>
        <v>12.5</v>
      </c>
      <c r="R22">
        <f t="shared" si="0"/>
        <v>100000</v>
      </c>
      <c r="S22">
        <f t="shared" si="1"/>
        <v>474.56003397574369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622.56900285868289</v>
      </c>
      <c r="AC22">
        <f t="shared" si="2"/>
        <v>313.92404939660099</v>
      </c>
      <c r="AE22">
        <f t="shared" si="3"/>
        <v>982.2616856757993</v>
      </c>
      <c r="AF22">
        <f t="shared" si="4"/>
        <v>-49.113084283789966</v>
      </c>
      <c r="AG22">
        <f t="shared" si="4"/>
        <v>-8.268818139999718</v>
      </c>
      <c r="AH22">
        <f t="shared" si="5"/>
        <v>-2011.8021791152103</v>
      </c>
      <c r="AI22">
        <f t="shared" si="6"/>
        <v>-1086.9223958632006</v>
      </c>
      <c r="AJ22">
        <f t="shared" si="7"/>
        <v>308.6449534620819</v>
      </c>
      <c r="AK22">
        <f t="shared" si="24"/>
        <v>133.12586683094025</v>
      </c>
      <c r="AL22">
        <f t="shared" si="8"/>
        <v>-645.15157557017835</v>
      </c>
      <c r="AN22">
        <f t="shared" si="9"/>
        <v>206.40165497911175</v>
      </c>
      <c r="AO22">
        <f t="shared" si="9"/>
        <v>-10.320082748955588</v>
      </c>
      <c r="AP22">
        <f t="shared" si="9"/>
        <v>-1.7375183962744396</v>
      </c>
      <c r="AQ22">
        <f t="shared" si="9"/>
        <v>-422.73795803638296</v>
      </c>
      <c r="AR22">
        <f t="shared" si="9"/>
        <v>-228.3939042025012</v>
      </c>
      <c r="AS22">
        <f t="shared" si="9"/>
        <v>64.85525204181765</v>
      </c>
      <c r="AT22">
        <f t="shared" si="9"/>
        <v>27.973603811626191</v>
      </c>
      <c r="AU22">
        <f t="shared" si="9"/>
        <v>-135.56504834905735</v>
      </c>
      <c r="AW22">
        <v>19</v>
      </c>
      <c r="AX22">
        <f>(R22*SUMPRODUCT(K23:$K$23, X23:$X$23)-$AZ$3*SUMPRODUCT(K22:$K$22, W23:$W$23))/Z22</f>
        <v>474.56003397574369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3.2402927999999998E-2</v>
      </c>
      <c r="O23">
        <f t="shared" si="21"/>
        <v>1484.8882709794254</v>
      </c>
      <c r="P23">
        <f t="shared" si="22"/>
        <v>74.244413548971281</v>
      </c>
      <c r="Q23" s="4">
        <f t="shared" si="23"/>
        <v>12.5</v>
      </c>
      <c r="R23">
        <f t="shared" si="0"/>
        <v>100000</v>
      </c>
      <c r="S23">
        <f t="shared" si="1"/>
        <v>495.57381476177244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313.92404939660099</v>
      </c>
      <c r="AC23">
        <f t="shared" si="2"/>
        <v>313.92404939660099</v>
      </c>
      <c r="AE23">
        <f t="shared" si="3"/>
        <v>940.61091414092982</v>
      </c>
      <c r="AF23">
        <f t="shared" si="4"/>
        <v>-47.0305457070465</v>
      </c>
      <c r="AG23">
        <f t="shared" si="4"/>
        <v>-7.9181960397642177</v>
      </c>
      <c r="AH23">
        <f t="shared" si="5"/>
        <v>-2143.4713506840385</v>
      </c>
      <c r="AI23">
        <f t="shared" si="6"/>
        <v>-1257.8091782899194</v>
      </c>
      <c r="AJ23">
        <f t="shared" si="7"/>
        <v>0</v>
      </c>
      <c r="AK23">
        <f t="shared" si="24"/>
        <v>103.32856804259021</v>
      </c>
      <c r="AL23">
        <f t="shared" si="8"/>
        <v>-1154.4806102473292</v>
      </c>
      <c r="AN23">
        <f t="shared" si="9"/>
        <v>182.06956375436329</v>
      </c>
      <c r="AO23">
        <f t="shared" si="9"/>
        <v>-9.1034781877181672</v>
      </c>
      <c r="AP23">
        <f t="shared" si="9"/>
        <v>-1.5326874024187613</v>
      </c>
      <c r="AQ23">
        <f t="shared" si="9"/>
        <v>-414.90151546396658</v>
      </c>
      <c r="AR23">
        <f t="shared" si="9"/>
        <v>-243.46811729974021</v>
      </c>
      <c r="AS23">
        <f t="shared" si="9"/>
        <v>0</v>
      </c>
      <c r="AT23">
        <f t="shared" si="9"/>
        <v>20.000817579349</v>
      </c>
      <c r="AU23">
        <f t="shared" si="9"/>
        <v>-223.46729972039122</v>
      </c>
      <c r="AW23">
        <v>20</v>
      </c>
      <c r="AX23">
        <f>(R23*SUMPRODUCT(K$23:$K24, X$23:$X24)-$AZ$3*SUMPRODUCT(K$22:$K23, W$23:$W24))/Z23</f>
        <v>495.57381476177244</v>
      </c>
    </row>
    <row r="25" spans="5:50" x14ac:dyDescent="0.25">
      <c r="AN25" s="8">
        <f t="shared" ref="AN25:AU25" si="25">SUM(AN3:AN23)</f>
        <v>12501.57612245477</v>
      </c>
      <c r="AO25" s="8">
        <f t="shared" si="25"/>
        <v>-1738.745009357307</v>
      </c>
      <c r="AP25" s="8">
        <f t="shared" si="25"/>
        <v>-717.69701103489319</v>
      </c>
      <c r="AQ25" s="8">
        <f t="shared" si="25"/>
        <v>-6687.8928323781292</v>
      </c>
      <c r="AR25" s="8">
        <f t="shared" si="25"/>
        <v>3357.2412696844381</v>
      </c>
      <c r="AS25" s="8">
        <f t="shared" si="25"/>
        <v>-1236.6768528466239</v>
      </c>
      <c r="AT25" s="8">
        <f t="shared" si="25"/>
        <v>2071.4960856034327</v>
      </c>
      <c r="AU25" s="9">
        <f t="shared" si="25"/>
        <v>4192.060502441248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DE31-6BFF-4C33-A0B7-8522E6258003}">
  <dimension ref="A1:AZ29"/>
  <sheetViews>
    <sheetView workbookViewId="0">
      <selection activeCell="G73" sqref="G7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5480.6196899715269</v>
      </c>
      <c r="K3">
        <v>1</v>
      </c>
      <c r="L3" s="2">
        <v>0</v>
      </c>
      <c r="O3">
        <f>$C$3</f>
        <v>5480.6196899715269</v>
      </c>
      <c r="P3">
        <f>O3*B5</f>
        <v>4384.4957519772215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5480.6196899715269</v>
      </c>
      <c r="AF3">
        <f t="shared" ref="AF3:AG23" si="4">-$Z3*P3</f>
        <v>-4384.4957519772215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471.16696729430532</v>
      </c>
      <c r="AJ3">
        <f t="shared" ref="AJ3:AJ23" si="7">AB3-AC3</f>
        <v>0</v>
      </c>
      <c r="AL3">
        <f t="shared" ref="AL3:AL23" si="8">SUM(AI3:AK3)</f>
        <v>471.16696729430532</v>
      </c>
      <c r="AN3">
        <f t="shared" ref="AN3:AU23" si="9">AE3*$K3</f>
        <v>5480.6196899715269</v>
      </c>
      <c r="AO3">
        <f t="shared" si="9"/>
        <v>-4384.4957519772215</v>
      </c>
      <c r="AP3">
        <f t="shared" si="9"/>
        <v>-624.95697070000006</v>
      </c>
      <c r="AQ3">
        <f t="shared" si="9"/>
        <v>0</v>
      </c>
      <c r="AR3">
        <f t="shared" si="9"/>
        <v>471.16696729430532</v>
      </c>
      <c r="AS3">
        <f t="shared" si="9"/>
        <v>0</v>
      </c>
      <c r="AT3">
        <f t="shared" si="9"/>
        <v>0</v>
      </c>
      <c r="AU3">
        <f t="shared" si="9"/>
        <v>471.16696729430532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2395.5714294215254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1.0570714E-2</v>
      </c>
      <c r="R4">
        <f t="shared" si="0"/>
        <v>100000</v>
      </c>
      <c r="S4">
        <f t="shared" si="1"/>
        <v>1451.68767468121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1421.8254227080179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-1057.0714</v>
      </c>
      <c r="AI4">
        <f t="shared" si="6"/>
        <v>-1057.0714</v>
      </c>
      <c r="AJ4">
        <f t="shared" si="7"/>
        <v>-1421.8254227080179</v>
      </c>
      <c r="AK4">
        <f>H4*SUM(AB4, AE4:AF4)</f>
        <v>0</v>
      </c>
      <c r="AL4">
        <f t="shared" si="8"/>
        <v>-2478.8968227080177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-973.74600671351152</v>
      </c>
      <c r="AR4">
        <f t="shared" si="9"/>
        <v>-973.74600671351152</v>
      </c>
      <c r="AS4">
        <f t="shared" si="9"/>
        <v>-1309.7476931129561</v>
      </c>
      <c r="AT4">
        <f t="shared" si="9"/>
        <v>0</v>
      </c>
      <c r="AU4">
        <f t="shared" si="9"/>
        <v>-2283.4936998264675</v>
      </c>
      <c r="AW4">
        <v>1</v>
      </c>
      <c r="AX4">
        <f>(R4*SUMPRODUCT(K5:$K$23, X5:$X$23)-$AZ$3*SUMPRODUCT(K4:$K$22, W5:$W$23))/Z4</f>
        <v>1451.68767468121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1.2312346E-2</v>
      </c>
      <c r="O5">
        <f t="shared" ref="O5:O23" si="21">$C$3</f>
        <v>5480.6196899715269</v>
      </c>
      <c r="P5">
        <f t="shared" ref="P5:P23" si="22">O5*$C$5</f>
        <v>274.03098449857634</v>
      </c>
      <c r="Q5" s="4">
        <f t="shared" ref="Q5:Q23" si="23">$C$8</f>
        <v>12.5</v>
      </c>
      <c r="R5">
        <f t="shared" si="0"/>
        <v>100000</v>
      </c>
      <c r="S5">
        <f t="shared" si="1"/>
        <v>2673.2948621707583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1421.8254227080179</v>
      </c>
      <c r="AC5">
        <f t="shared" si="2"/>
        <v>2559.8827894489514</v>
      </c>
      <c r="AE5">
        <f t="shared" si="3"/>
        <v>5248.1094466626782</v>
      </c>
      <c r="AF5">
        <f t="shared" si="4"/>
        <v>-262.4054723331339</v>
      </c>
      <c r="AG5">
        <f t="shared" si="4"/>
        <v>-11.969699011102938</v>
      </c>
      <c r="AH5">
        <f t="shared" si="5"/>
        <v>-1205.9072251764956</v>
      </c>
      <c r="AI5">
        <f t="shared" si="6"/>
        <v>3767.8270501419456</v>
      </c>
      <c r="AJ5">
        <f t="shared" si="7"/>
        <v>-1138.0573667409335</v>
      </c>
      <c r="AK5">
        <f>H5*SUM(AB5, AE5:AF5)</f>
        <v>548.3051055632983</v>
      </c>
      <c r="AL5">
        <f t="shared" si="8"/>
        <v>3178.0747889643103</v>
      </c>
      <c r="AN5">
        <f t="shared" si="9"/>
        <v>4453.3375768166916</v>
      </c>
      <c r="AO5">
        <f t="shared" si="9"/>
        <v>-222.66687884083456</v>
      </c>
      <c r="AP5">
        <f t="shared" si="9"/>
        <v>-10.157011954700662</v>
      </c>
      <c r="AQ5">
        <f t="shared" si="9"/>
        <v>-1023.2850542871712</v>
      </c>
      <c r="AR5">
        <f t="shared" si="9"/>
        <v>3197.2286317339849</v>
      </c>
      <c r="AS5">
        <f t="shared" si="9"/>
        <v>-965.71035482183777</v>
      </c>
      <c r="AT5">
        <f t="shared" si="9"/>
        <v>465.26997102132361</v>
      </c>
      <c r="AU5">
        <f t="shared" si="9"/>
        <v>2696.7882479334703</v>
      </c>
      <c r="AW5">
        <v>2</v>
      </c>
      <c r="AX5">
        <f>(R5*SUMPRODUCT(K6:$K$23, X6:$X$23)-$AZ$3*SUMPRODUCT(K5:$K$22, W6:$W$23))/Z5</f>
        <v>2673.2948621707583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1.4128425999999999E-2</v>
      </c>
      <c r="O6">
        <f t="shared" si="21"/>
        <v>5480.6196899715269</v>
      </c>
      <c r="P6">
        <f t="shared" si="22"/>
        <v>274.03098449857634</v>
      </c>
      <c r="Q6" s="4">
        <f t="shared" si="23"/>
        <v>12.5</v>
      </c>
      <c r="R6">
        <f t="shared" si="0"/>
        <v>100000</v>
      </c>
      <c r="S6">
        <f t="shared" si="1"/>
        <v>3690.755565577691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2559.8827894489514</v>
      </c>
      <c r="AC6">
        <f t="shared" si="2"/>
        <v>3448.9044912253594</v>
      </c>
      <c r="AE6">
        <f t="shared" si="3"/>
        <v>5121.480826238977</v>
      </c>
      <c r="AF6">
        <f t="shared" si="4"/>
        <v>-256.07404131194886</v>
      </c>
      <c r="AG6">
        <f t="shared" si="4"/>
        <v>-11.680889014271269</v>
      </c>
      <c r="AH6">
        <f t="shared" si="5"/>
        <v>-1352.9040537651283</v>
      </c>
      <c r="AI6">
        <f t="shared" si="6"/>
        <v>3500.8218421476286</v>
      </c>
      <c r="AJ6">
        <f t="shared" si="7"/>
        <v>-889.02170177640801</v>
      </c>
      <c r="AK6">
        <f>H6*SUM(AB6, AE6:AF6)</f>
        <v>635.3968794585013</v>
      </c>
      <c r="AL6">
        <f t="shared" si="8"/>
        <v>3247.1970198297217</v>
      </c>
      <c r="AN6">
        <f t="shared" si="9"/>
        <v>4003.313967789747</v>
      </c>
      <c r="AO6">
        <f t="shared" si="9"/>
        <v>-200.16569838948735</v>
      </c>
      <c r="AP6">
        <f t="shared" si="9"/>
        <v>-9.1306143151910284</v>
      </c>
      <c r="AQ6">
        <f t="shared" si="9"/>
        <v>-1057.5261099814932</v>
      </c>
      <c r="AR6">
        <f t="shared" si="9"/>
        <v>2736.4915451035754</v>
      </c>
      <c r="AS6">
        <f t="shared" si="9"/>
        <v>-694.92264388761271</v>
      </c>
      <c r="AT6">
        <f t="shared" si="9"/>
        <v>496.67142940262244</v>
      </c>
      <c r="AU6">
        <f t="shared" si="9"/>
        <v>2538.2403306185852</v>
      </c>
      <c r="AW6">
        <v>3</v>
      </c>
      <c r="AX6">
        <f>(R6*SUMPRODUCT(K7:$K$23, X7:$X$23)-$AZ$3*SUMPRODUCT(K6:$K$22, W7:$W$23))/Z6</f>
        <v>3690.755565577691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1.6072195000000001E-2</v>
      </c>
      <c r="O7">
        <f t="shared" si="21"/>
        <v>5480.6196899715269</v>
      </c>
      <c r="P7">
        <f t="shared" si="22"/>
        <v>274.03098449857634</v>
      </c>
      <c r="Q7" s="4">
        <f t="shared" si="23"/>
        <v>12.5</v>
      </c>
      <c r="R7">
        <f t="shared" si="0"/>
        <v>100000</v>
      </c>
      <c r="S7">
        <f t="shared" si="1"/>
        <v>4523.9686100958979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3448.9044912253594</v>
      </c>
      <c r="AC7">
        <f t="shared" si="2"/>
        <v>4117.2973449265501</v>
      </c>
      <c r="AE7">
        <f t="shared" si="3"/>
        <v>4987.9525794485135</v>
      </c>
      <c r="AF7">
        <f t="shared" si="4"/>
        <v>-249.39762897242568</v>
      </c>
      <c r="AG7">
        <f t="shared" si="4"/>
        <v>-11.37634259811783</v>
      </c>
      <c r="AH7">
        <f t="shared" si="5"/>
        <v>-1501.9002080858049</v>
      </c>
      <c r="AI7">
        <f t="shared" si="6"/>
        <v>3225.2783997921647</v>
      </c>
      <c r="AJ7">
        <f t="shared" si="7"/>
        <v>-668.39285370119069</v>
      </c>
      <c r="AK7">
        <f>H7*SUM(AB7, AE7:AF7)</f>
        <v>700.61727934527619</v>
      </c>
      <c r="AL7">
        <f t="shared" si="8"/>
        <v>3257.5028254362501</v>
      </c>
      <c r="AN7">
        <f t="shared" si="9"/>
        <v>3591.5985170723907</v>
      </c>
      <c r="AO7">
        <f t="shared" si="9"/>
        <v>-179.57992585361953</v>
      </c>
      <c r="AP7">
        <f t="shared" si="9"/>
        <v>-8.1915885434550422</v>
      </c>
      <c r="AQ7">
        <f t="shared" si="9"/>
        <v>-1081.4502492219156</v>
      </c>
      <c r="AR7">
        <f t="shared" si="9"/>
        <v>2322.3767534533999</v>
      </c>
      <c r="AS7">
        <f t="shared" si="9"/>
        <v>-481.27939148138393</v>
      </c>
      <c r="AT7">
        <f t="shared" si="9"/>
        <v>504.48273945098379</v>
      </c>
      <c r="AU7">
        <f t="shared" si="9"/>
        <v>2345.5801014230001</v>
      </c>
      <c r="AW7">
        <v>4</v>
      </c>
      <c r="AX7">
        <f>(R7*SUMPRODUCT(K8:$K$23, X8:$X$23)-$AZ$3*SUMPRODUCT(K7:$K$22, W8:$W$23))/Z7</f>
        <v>4523.9686100958979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1.8213139E-2</v>
      </c>
      <c r="O8">
        <f t="shared" si="21"/>
        <v>5480.6196899715269</v>
      </c>
      <c r="P8">
        <f t="shared" si="22"/>
        <v>274.03098449857634</v>
      </c>
      <c r="Q8" s="4">
        <f t="shared" si="23"/>
        <v>12.5</v>
      </c>
      <c r="R8">
        <f t="shared" si="0"/>
        <v>100000</v>
      </c>
      <c r="S8">
        <f t="shared" si="1"/>
        <v>5187.1891671193043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4117.2973449265501</v>
      </c>
      <c r="AC8">
        <f t="shared" si="2"/>
        <v>4587.7078991249382</v>
      </c>
      <c r="AE8">
        <f t="shared" si="3"/>
        <v>4847.2267799991241</v>
      </c>
      <c r="AF8">
        <f t="shared" si="4"/>
        <v>-242.36133899995622</v>
      </c>
      <c r="AG8">
        <f t="shared" si="4"/>
        <v>-11.05538026308551</v>
      </c>
      <c r="AH8">
        <f t="shared" si="5"/>
        <v>-1657.5912724091295</v>
      </c>
      <c r="AI8">
        <f t="shared" si="6"/>
        <v>2936.2187883269526</v>
      </c>
      <c r="AJ8">
        <f t="shared" si="7"/>
        <v>-470.41055419838813</v>
      </c>
      <c r="AK8">
        <f t="shared" ref="AK8:AK23" si="24">H8*SUM(AB8:AB8, AE8:AF8)</f>
        <v>746.37291391723568</v>
      </c>
      <c r="AL8">
        <f t="shared" si="8"/>
        <v>3212.1811480458</v>
      </c>
      <c r="AN8">
        <f t="shared" si="9"/>
        <v>3215.1421083797609</v>
      </c>
      <c r="AO8">
        <f t="shared" si="9"/>
        <v>-160.75710541898806</v>
      </c>
      <c r="AP8">
        <f t="shared" si="9"/>
        <v>-7.3329803248865462</v>
      </c>
      <c r="AQ8">
        <f t="shared" si="9"/>
        <v>-1099.4722839038166</v>
      </c>
      <c r="AR8">
        <f t="shared" si="9"/>
        <v>1947.5797387320697</v>
      </c>
      <c r="AS8">
        <f t="shared" si="9"/>
        <v>-312.02104825592062</v>
      </c>
      <c r="AT8">
        <f t="shared" si="9"/>
        <v>495.06554840618384</v>
      </c>
      <c r="AU8">
        <f t="shared" si="9"/>
        <v>2130.624238882333</v>
      </c>
      <c r="AW8">
        <v>5</v>
      </c>
      <c r="AX8">
        <f>(R8*SUMPRODUCT(K9:$K$23, X9:$X$23)-$AZ$3*SUMPRODUCT(K8:$K$22, W9:$W$23))/Z8</f>
        <v>5187.1891671193043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2.0774602E-2</v>
      </c>
      <c r="O9">
        <f t="shared" si="21"/>
        <v>5480.6196899715269</v>
      </c>
      <c r="P9">
        <f t="shared" si="22"/>
        <v>274.03098449857634</v>
      </c>
      <c r="Q9" s="4">
        <f t="shared" si="23"/>
        <v>12.5</v>
      </c>
      <c r="R9">
        <f t="shared" si="0"/>
        <v>100000</v>
      </c>
      <c r="S9">
        <f t="shared" si="1"/>
        <v>5681.6624079823041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4587.7078991249382</v>
      </c>
      <c r="AC9">
        <f t="shared" si="2"/>
        <v>4870.3916212459262</v>
      </c>
      <c r="AE9">
        <f t="shared" si="3"/>
        <v>4698.0553050409098</v>
      </c>
      <c r="AF9">
        <f t="shared" si="4"/>
        <v>-234.90276525204547</v>
      </c>
      <c r="AG9">
        <f t="shared" si="4"/>
        <v>-10.715155335530399</v>
      </c>
      <c r="AH9">
        <f t="shared" si="5"/>
        <v>-1837.3689993940543</v>
      </c>
      <c r="AI9">
        <f t="shared" si="6"/>
        <v>2615.0683850592795</v>
      </c>
      <c r="AJ9">
        <f t="shared" si="7"/>
        <v>-282.68372212098802</v>
      </c>
      <c r="AK9">
        <f t="shared" si="24"/>
        <v>774.50022947873197</v>
      </c>
      <c r="AL9">
        <f t="shared" si="8"/>
        <v>3106.8848924170234</v>
      </c>
      <c r="AN9">
        <f t="shared" si="9"/>
        <v>2870.5580004098606</v>
      </c>
      <c r="AO9">
        <f t="shared" si="9"/>
        <v>-143.52790002049301</v>
      </c>
      <c r="AP9">
        <f t="shared" si="9"/>
        <v>-6.5470653019001341</v>
      </c>
      <c r="AQ9">
        <f t="shared" si="9"/>
        <v>-1122.6505305836827</v>
      </c>
      <c r="AR9">
        <f t="shared" si="9"/>
        <v>1597.8325045037845</v>
      </c>
      <c r="AS9">
        <f t="shared" si="9"/>
        <v>-172.72253463030998</v>
      </c>
      <c r="AT9">
        <f t="shared" si="9"/>
        <v>473.22725802396388</v>
      </c>
      <c r="AU9">
        <f t="shared" si="9"/>
        <v>1898.3372278974384</v>
      </c>
      <c r="AW9">
        <v>6</v>
      </c>
      <c r="AX9">
        <f>(R9*SUMPRODUCT(K10:$K$23, X10:$X$23)-$AZ$3*SUMPRODUCT(K9:$K$22, W10:$W$23))/Z9</f>
        <v>5681.6624079823041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2.3506165999999998E-2</v>
      </c>
      <c r="O10">
        <f t="shared" si="21"/>
        <v>5480.6196899715269</v>
      </c>
      <c r="P10">
        <f t="shared" si="22"/>
        <v>274.03098449857634</v>
      </c>
      <c r="Q10" s="4">
        <f t="shared" si="23"/>
        <v>12.5</v>
      </c>
      <c r="R10">
        <f t="shared" si="0"/>
        <v>100000</v>
      </c>
      <c r="S10">
        <f t="shared" si="1"/>
        <v>6024.1926083010785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4870.3916212459262</v>
      </c>
      <c r="AC10">
        <f t="shared" si="2"/>
        <v>4990.9864965801071</v>
      </c>
      <c r="AE10">
        <f t="shared" si="3"/>
        <v>4540.6414841130281</v>
      </c>
      <c r="AF10">
        <f t="shared" si="4"/>
        <v>-227.03207420565141</v>
      </c>
      <c r="AG10">
        <f t="shared" si="4"/>
        <v>-10.356131562142332</v>
      </c>
      <c r="AH10">
        <f t="shared" si="5"/>
        <v>-2014.9777602621057</v>
      </c>
      <c r="AI10">
        <f t="shared" si="6"/>
        <v>2288.2755180831286</v>
      </c>
      <c r="AJ10">
        <f t="shared" si="7"/>
        <v>-120.59487533418087</v>
      </c>
      <c r="AK10">
        <f t="shared" si="24"/>
        <v>785.89333623785046</v>
      </c>
      <c r="AL10">
        <f t="shared" si="8"/>
        <v>2953.5739789867985</v>
      </c>
      <c r="AN10">
        <f t="shared" si="9"/>
        <v>2555.6818041875617</v>
      </c>
      <c r="AO10">
        <f t="shared" si="9"/>
        <v>-127.78409020937809</v>
      </c>
      <c r="AP10">
        <f t="shared" si="9"/>
        <v>-5.8289070140735291</v>
      </c>
      <c r="AQ10">
        <f t="shared" si="9"/>
        <v>-1134.1221313689348</v>
      </c>
      <c r="AR10">
        <f t="shared" si="9"/>
        <v>1287.9466755951753</v>
      </c>
      <c r="AS10">
        <f t="shared" si="9"/>
        <v>-67.876340743523343</v>
      </c>
      <c r="AT10">
        <f t="shared" si="9"/>
        <v>442.33690470448408</v>
      </c>
      <c r="AU10">
        <f t="shared" si="9"/>
        <v>1662.4072395561361</v>
      </c>
      <c r="AW10">
        <v>7</v>
      </c>
      <c r="AX10">
        <f>(R10*SUMPRODUCT(K11:$K$23, X11:$X$23)-$AZ$3*SUMPRODUCT(K10:$K$22, W11:$W$23))/Z10</f>
        <v>6024.1926083010785</v>
      </c>
    </row>
    <row r="11" spans="1:52" x14ac:dyDescent="0.25">
      <c r="A11" t="s">
        <v>33</v>
      </c>
      <c r="C11" s="7">
        <f>AU25</f>
        <v>17012.481242377649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2.6226451000000001E-2</v>
      </c>
      <c r="O11">
        <f t="shared" si="21"/>
        <v>5480.6196899715269</v>
      </c>
      <c r="P11">
        <f t="shared" si="22"/>
        <v>274.03098449857634</v>
      </c>
      <c r="Q11" s="4">
        <f t="shared" si="23"/>
        <v>12.5</v>
      </c>
      <c r="R11">
        <f t="shared" si="0"/>
        <v>100000</v>
      </c>
      <c r="S11">
        <f t="shared" si="1"/>
        <v>6238.7525486888526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4990.9864965801071</v>
      </c>
      <c r="AC11">
        <f t="shared" si="2"/>
        <v>4981.5020007458888</v>
      </c>
      <c r="AE11">
        <f t="shared" si="3"/>
        <v>4376.1501578802399</v>
      </c>
      <c r="AF11">
        <f t="shared" si="4"/>
        <v>-218.80750789401202</v>
      </c>
      <c r="AG11">
        <f t="shared" si="4"/>
        <v>-9.980965669556829</v>
      </c>
      <c r="AH11">
        <f t="shared" si="5"/>
        <v>-2172.8366157126347</v>
      </c>
      <c r="AI11">
        <f t="shared" si="6"/>
        <v>1974.5250686040363</v>
      </c>
      <c r="AJ11">
        <f t="shared" si="7"/>
        <v>9.4844958342182508</v>
      </c>
      <c r="AK11">
        <f t="shared" si="24"/>
        <v>782.84082172997455</v>
      </c>
      <c r="AL11">
        <f t="shared" si="8"/>
        <v>2766.8503861682293</v>
      </c>
      <c r="AN11">
        <f t="shared" si="9"/>
        <v>2268.9407266736516</v>
      </c>
      <c r="AO11">
        <f t="shared" si="9"/>
        <v>-113.44703633368259</v>
      </c>
      <c r="AP11">
        <f t="shared" si="9"/>
        <v>-5.1749182916882877</v>
      </c>
      <c r="AQ11">
        <f t="shared" si="9"/>
        <v>-1126.5695444477619</v>
      </c>
      <c r="AR11">
        <f t="shared" si="9"/>
        <v>1023.7492276005188</v>
      </c>
      <c r="AS11">
        <f t="shared" si="9"/>
        <v>4.9175092475913393</v>
      </c>
      <c r="AT11">
        <f t="shared" si="9"/>
        <v>405.88630619251614</v>
      </c>
      <c r="AU11">
        <f t="shared" si="9"/>
        <v>1434.5530430406263</v>
      </c>
      <c r="AW11">
        <v>8</v>
      </c>
      <c r="AX11">
        <f>(R11*SUMPRODUCT(K12:$K$23, X12:$X$23)-$AZ$3*SUMPRODUCT(K11:$K$22, W12:$W$23))/Z11</f>
        <v>6238.7525486888526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2.9219711999999998E-2</v>
      </c>
      <c r="O12">
        <f t="shared" si="21"/>
        <v>5480.6196899715269</v>
      </c>
      <c r="P12">
        <f t="shared" si="22"/>
        <v>274.03098449857634</v>
      </c>
      <c r="Q12" s="4">
        <f t="shared" si="23"/>
        <v>12.5</v>
      </c>
      <c r="R12">
        <f t="shared" si="0"/>
        <v>100000</v>
      </c>
      <c r="S12">
        <f t="shared" si="1"/>
        <v>6333.6501898188226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4981.5020007458888</v>
      </c>
      <c r="AC12">
        <f t="shared" si="2"/>
        <v>4858.930715730984</v>
      </c>
      <c r="AE12">
        <f t="shared" si="3"/>
        <v>4204.5188090194224</v>
      </c>
      <c r="AF12">
        <f t="shared" si="4"/>
        <v>-210.22594045097114</v>
      </c>
      <c r="AG12">
        <f t="shared" si="4"/>
        <v>-9.5895150705149224</v>
      </c>
      <c r="AH12">
        <f t="shared" si="5"/>
        <v>-2333.1275387707019</v>
      </c>
      <c r="AI12">
        <f t="shared" si="6"/>
        <v>1651.5758147272345</v>
      </c>
      <c r="AJ12">
        <f t="shared" si="7"/>
        <v>122.57128501490479</v>
      </c>
      <c r="AK12">
        <f t="shared" si="24"/>
        <v>768.07671855696685</v>
      </c>
      <c r="AL12">
        <f t="shared" si="8"/>
        <v>2542.2238182991059</v>
      </c>
      <c r="AN12">
        <f t="shared" si="9"/>
        <v>2008.1150995313444</v>
      </c>
      <c r="AO12">
        <f t="shared" si="9"/>
        <v>-100.40575497656722</v>
      </c>
      <c r="AP12">
        <f t="shared" si="9"/>
        <v>-4.5800365951449935</v>
      </c>
      <c r="AQ12">
        <f t="shared" si="9"/>
        <v>-1114.3221977476485</v>
      </c>
      <c r="AR12">
        <f t="shared" si="9"/>
        <v>788.80711021198363</v>
      </c>
      <c r="AS12">
        <f t="shared" si="9"/>
        <v>58.541121918489978</v>
      </c>
      <c r="AT12">
        <f t="shared" si="9"/>
        <v>366.84018461852168</v>
      </c>
      <c r="AU12">
        <f t="shared" si="9"/>
        <v>1214.1884167489952</v>
      </c>
      <c r="AW12">
        <v>9</v>
      </c>
      <c r="AX12">
        <f>(R12*SUMPRODUCT(K13:$K$23, X13:$X$23)-$AZ$3*SUMPRODUCT(K12:$K$22, W13:$W$23))/Z12</f>
        <v>6333.6501898188226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3.2402927999999998E-2</v>
      </c>
      <c r="O13">
        <f t="shared" si="21"/>
        <v>5480.6196899715269</v>
      </c>
      <c r="P13">
        <f t="shared" si="22"/>
        <v>274.03098449857634</v>
      </c>
      <c r="Q13" s="4">
        <f t="shared" si="23"/>
        <v>12.5</v>
      </c>
      <c r="R13">
        <f t="shared" si="0"/>
        <v>100000</v>
      </c>
      <c r="S13">
        <f t="shared" si="1"/>
        <v>6320.1899144032077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4858.930715730984</v>
      </c>
      <c r="AC13">
        <f t="shared" si="2"/>
        <v>4643.0094864811881</v>
      </c>
      <c r="AE13">
        <f t="shared" si="3"/>
        <v>4026.2349006859258</v>
      </c>
      <c r="AF13">
        <f t="shared" si="4"/>
        <v>-201.31174503429628</v>
      </c>
      <c r="AG13">
        <f t="shared" si="4"/>
        <v>-9.1828915534249624</v>
      </c>
      <c r="AH13">
        <f t="shared" si="5"/>
        <v>-2485.8269310784794</v>
      </c>
      <c r="AI13">
        <f t="shared" si="6"/>
        <v>1329.9133330197251</v>
      </c>
      <c r="AJ13">
        <f t="shared" si="7"/>
        <v>215.92122924979594</v>
      </c>
      <c r="AK13">
        <f t="shared" si="24"/>
        <v>743.09474348195317</v>
      </c>
      <c r="AL13">
        <f t="shared" si="8"/>
        <v>2288.9293057514742</v>
      </c>
      <c r="AN13">
        <f t="shared" si="9"/>
        <v>1771.3842467843717</v>
      </c>
      <c r="AO13">
        <f t="shared" si="9"/>
        <v>-88.569212339218581</v>
      </c>
      <c r="AP13">
        <f t="shared" si="9"/>
        <v>-4.0401093922500726</v>
      </c>
      <c r="AQ13">
        <f t="shared" si="9"/>
        <v>-1093.6656142925453</v>
      </c>
      <c r="AR13">
        <f t="shared" si="9"/>
        <v>585.10931076035763</v>
      </c>
      <c r="AS13">
        <f t="shared" si="9"/>
        <v>94.996808053659421</v>
      </c>
      <c r="AT13">
        <f t="shared" si="9"/>
        <v>326.93232137249475</v>
      </c>
      <c r="AU13">
        <f t="shared" si="9"/>
        <v>1007.0384401865118</v>
      </c>
      <c r="AW13">
        <v>10</v>
      </c>
      <c r="AX13">
        <f>(R13*SUMPRODUCT(K14:$K$23, X14:$X$23)-$AZ$3*SUMPRODUCT(K13:$K$22, W14:$W$23))/Z13</f>
        <v>6320.1899144032077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3.5947104000000001E-2</v>
      </c>
      <c r="O14">
        <f t="shared" si="21"/>
        <v>5480.6196899715269</v>
      </c>
      <c r="P14">
        <f t="shared" si="22"/>
        <v>274.03098449857634</v>
      </c>
      <c r="Q14" s="4">
        <f t="shared" si="23"/>
        <v>12.5</v>
      </c>
      <c r="R14">
        <f t="shared" si="0"/>
        <v>100000</v>
      </c>
      <c r="S14">
        <f t="shared" si="1"/>
        <v>6202.2587287609067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4643.0094864811881</v>
      </c>
      <c r="AC14">
        <f t="shared" si="2"/>
        <v>4347.0213743381537</v>
      </c>
      <c r="AE14">
        <f t="shared" si="3"/>
        <v>3841.2410669756805</v>
      </c>
      <c r="AF14">
        <f t="shared" si="4"/>
        <v>-192.06205334878402</v>
      </c>
      <c r="AG14">
        <f t="shared" si="4"/>
        <v>-8.7609642801990262</v>
      </c>
      <c r="AH14">
        <f t="shared" si="5"/>
        <v>-2640.7868615335096</v>
      </c>
      <c r="AI14">
        <f t="shared" si="6"/>
        <v>999.63118781318781</v>
      </c>
      <c r="AJ14">
        <f t="shared" si="7"/>
        <v>295.98811214303441</v>
      </c>
      <c r="AK14">
        <f t="shared" si="24"/>
        <v>709.57915433124913</v>
      </c>
      <c r="AL14">
        <f t="shared" si="8"/>
        <v>2005.1984542874713</v>
      </c>
      <c r="AN14">
        <f t="shared" si="9"/>
        <v>1556.77769007805</v>
      </c>
      <c r="AO14">
        <f t="shared" si="9"/>
        <v>-77.838884503902506</v>
      </c>
      <c r="AP14">
        <f t="shared" si="9"/>
        <v>-3.5506424869405095</v>
      </c>
      <c r="AQ14">
        <f t="shared" si="9"/>
        <v>-1070.2577626879852</v>
      </c>
      <c r="AR14">
        <f t="shared" si="9"/>
        <v>405.13040039922191</v>
      </c>
      <c r="AS14">
        <f t="shared" si="9"/>
        <v>119.95802436720987</v>
      </c>
      <c r="AT14">
        <f t="shared" si="9"/>
        <v>287.5781492352591</v>
      </c>
      <c r="AU14">
        <f t="shared" si="9"/>
        <v>812.66657400169095</v>
      </c>
      <c r="AW14">
        <v>11</v>
      </c>
      <c r="AX14">
        <f>(R14*SUMPRODUCT(K15:$K$23, X15:$X$23)-$AZ$3*SUMPRODUCT(K14:$K$22, W15:$W$23))/Z14</f>
        <v>6202.2587287609067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4.0034525000000001E-2</v>
      </c>
      <c r="O15">
        <f t="shared" si="21"/>
        <v>5480.6196899715269</v>
      </c>
      <c r="P15">
        <f t="shared" si="22"/>
        <v>274.03098449857634</v>
      </c>
      <c r="Q15" s="4">
        <f t="shared" si="23"/>
        <v>12.5</v>
      </c>
      <c r="R15">
        <f t="shared" si="0"/>
        <v>100000</v>
      </c>
      <c r="S15">
        <f t="shared" si="1"/>
        <v>5977.6010306623984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4347.0213743381537</v>
      </c>
      <c r="AC15">
        <f t="shared" si="2"/>
        <v>3979.9410877348314</v>
      </c>
      <c r="AE15">
        <f t="shared" si="3"/>
        <v>3649.046394779059</v>
      </c>
      <c r="AF15">
        <f t="shared" si="4"/>
        <v>-182.45231973895295</v>
      </c>
      <c r="AG15">
        <f t="shared" si="4"/>
        <v>-8.3226135938972998</v>
      </c>
      <c r="AH15">
        <f t="shared" si="5"/>
        <v>-2805.928347997879</v>
      </c>
      <c r="AI15">
        <f t="shared" si="6"/>
        <v>652.34311344832986</v>
      </c>
      <c r="AJ15">
        <f t="shared" si="7"/>
        <v>367.08028660332229</v>
      </c>
      <c r="AK15">
        <f t="shared" si="24"/>
        <v>668.62670123419662</v>
      </c>
      <c r="AL15">
        <f t="shared" si="8"/>
        <v>1688.0501012858488</v>
      </c>
      <c r="AN15">
        <f t="shared" si="9"/>
        <v>1362.3095085580669</v>
      </c>
      <c r="AO15">
        <f t="shared" si="9"/>
        <v>-68.115475427903334</v>
      </c>
      <c r="AP15">
        <f t="shared" si="9"/>
        <v>-3.1071064624563109</v>
      </c>
      <c r="AQ15">
        <f t="shared" si="9"/>
        <v>-1047.5457024277118</v>
      </c>
      <c r="AR15">
        <f t="shared" si="9"/>
        <v>243.54122423999536</v>
      </c>
      <c r="AS15">
        <f t="shared" si="9"/>
        <v>137.04319176632578</v>
      </c>
      <c r="AT15">
        <f t="shared" si="9"/>
        <v>249.62042523504587</v>
      </c>
      <c r="AU15">
        <f t="shared" si="9"/>
        <v>630.20484124136703</v>
      </c>
      <c r="AW15">
        <v>12</v>
      </c>
      <c r="AX15">
        <f>(R15*SUMPRODUCT(K16:$K$23, X16:$X$23)-$AZ$3*SUMPRODUCT(K15:$K$22, W16:$W$23))/Z15</f>
        <v>5977.6010306623984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4.4405750000000001E-2</v>
      </c>
      <c r="O16">
        <f t="shared" si="21"/>
        <v>5480.6196899715269</v>
      </c>
      <c r="P16">
        <f t="shared" si="22"/>
        <v>274.03098449857634</v>
      </c>
      <c r="Q16" s="4">
        <f t="shared" si="23"/>
        <v>12.5</v>
      </c>
      <c r="R16">
        <f t="shared" si="0"/>
        <v>100000</v>
      </c>
      <c r="S16">
        <f t="shared" si="1"/>
        <v>5652.3329465033758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3979.9410877348314</v>
      </c>
      <c r="AC16">
        <f t="shared" si="2"/>
        <v>3558.6254215265412</v>
      </c>
      <c r="AE16">
        <f t="shared" si="3"/>
        <v>3450.5172888863081</v>
      </c>
      <c r="AF16">
        <f t="shared" si="4"/>
        <v>-172.5258644443154</v>
      </c>
      <c r="AG16">
        <f t="shared" si="4"/>
        <v>-7.8698155593611219</v>
      </c>
      <c r="AH16">
        <f t="shared" si="5"/>
        <v>-2956.5751887776405</v>
      </c>
      <c r="AI16">
        <f t="shared" si="6"/>
        <v>313.54642010499083</v>
      </c>
      <c r="AJ16">
        <f t="shared" si="7"/>
        <v>421.31566620829017</v>
      </c>
      <c r="AK16">
        <f t="shared" si="24"/>
        <v>621.07580093199522</v>
      </c>
      <c r="AL16">
        <f t="shared" si="8"/>
        <v>1355.9378872452762</v>
      </c>
      <c r="AN16">
        <f t="shared" si="9"/>
        <v>1186.6481799575099</v>
      </c>
      <c r="AO16">
        <f t="shared" si="9"/>
        <v>-59.33240899787549</v>
      </c>
      <c r="AP16">
        <f t="shared" si="9"/>
        <v>-2.7064644307669403</v>
      </c>
      <c r="AQ16">
        <f t="shared" si="9"/>
        <v>-1016.7793037787958</v>
      </c>
      <c r="AR16">
        <f t="shared" si="9"/>
        <v>107.83000275007159</v>
      </c>
      <c r="AS16">
        <f t="shared" si="9"/>
        <v>144.89232385646693</v>
      </c>
      <c r="AT16">
        <f t="shared" si="9"/>
        <v>213.5907190395441</v>
      </c>
      <c r="AU16">
        <f t="shared" si="9"/>
        <v>466.31304564608263</v>
      </c>
      <c r="AW16">
        <v>13</v>
      </c>
      <c r="AX16">
        <f>(R16*SUMPRODUCT(K17:$K$23, X17:$X$23)-$AZ$3*SUMPRODUCT(K16:$K$22, W17:$W$23))/Z16</f>
        <v>5652.3329465033758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4.9048597999999999E-2</v>
      </c>
      <c r="O17">
        <f t="shared" si="21"/>
        <v>5480.6196899715269</v>
      </c>
      <c r="P17">
        <f t="shared" si="22"/>
        <v>274.03098449857634</v>
      </c>
      <c r="Q17" s="4">
        <f t="shared" si="23"/>
        <v>12.5</v>
      </c>
      <c r="R17">
        <f t="shared" si="0"/>
        <v>100000</v>
      </c>
      <c r="S17">
        <f t="shared" si="1"/>
        <v>5231.2399711460521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3558.6254215265412</v>
      </c>
      <c r="AC17">
        <f t="shared" si="2"/>
        <v>3099.034261145528</v>
      </c>
      <c r="AE17">
        <f t="shared" si="3"/>
        <v>3246.7690806028108</v>
      </c>
      <c r="AF17">
        <f t="shared" si="4"/>
        <v>-162.33845403014055</v>
      </c>
      <c r="AG17">
        <f t="shared" si="4"/>
        <v>-7.4051139840622628</v>
      </c>
      <c r="AH17">
        <f t="shared" si="5"/>
        <v>-3088.0273576419904</v>
      </c>
      <c r="AI17">
        <f t="shared" si="6"/>
        <v>-11.001845053382112</v>
      </c>
      <c r="AJ17">
        <f t="shared" si="7"/>
        <v>459.5911603810132</v>
      </c>
      <c r="AK17">
        <f t="shared" si="24"/>
        <v>568.45959214794584</v>
      </c>
      <c r="AL17">
        <f t="shared" si="8"/>
        <v>1017.0489074755769</v>
      </c>
      <c r="AN17">
        <f t="shared" si="9"/>
        <v>1028.5621484450292</v>
      </c>
      <c r="AO17">
        <f t="shared" si="9"/>
        <v>-51.428107422251465</v>
      </c>
      <c r="AP17">
        <f t="shared" si="9"/>
        <v>-2.3459075036877191</v>
      </c>
      <c r="AQ17">
        <f t="shared" si="9"/>
        <v>-978.27346958828321</v>
      </c>
      <c r="AR17">
        <f t="shared" si="9"/>
        <v>-3.485336069193139</v>
      </c>
      <c r="AS17">
        <f t="shared" si="9"/>
        <v>145.59645592044131</v>
      </c>
      <c r="AT17">
        <f t="shared" si="9"/>
        <v>180.08549573082627</v>
      </c>
      <c r="AU17">
        <f t="shared" si="9"/>
        <v>322.19661558207446</v>
      </c>
      <c r="AW17">
        <v>14</v>
      </c>
      <c r="AX17">
        <f>(R17*SUMPRODUCT(K18:$K$23, X18:$X$23)-$AZ$3*SUMPRODUCT(K17:$K$22, W18:$W$23))/Z17</f>
        <v>5231.2399711460521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5.4278005999999997E-2</v>
      </c>
      <c r="O18">
        <f t="shared" si="21"/>
        <v>5480.6196899715269</v>
      </c>
      <c r="P18">
        <f t="shared" si="22"/>
        <v>274.03098449857634</v>
      </c>
      <c r="Q18" s="4">
        <f t="shared" si="23"/>
        <v>12.5</v>
      </c>
      <c r="R18">
        <f t="shared" si="0"/>
        <v>100000</v>
      </c>
      <c r="S18">
        <f t="shared" si="1"/>
        <v>4708.8620663815736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3099.034261145528</v>
      </c>
      <c r="AC18">
        <f t="shared" si="2"/>
        <v>2610.2646480349476</v>
      </c>
      <c r="AE18">
        <f t="shared" si="3"/>
        <v>3038.0732381592088</v>
      </c>
      <c r="AF18">
        <f t="shared" si="4"/>
        <v>-151.90366190796044</v>
      </c>
      <c r="AG18">
        <f t="shared" si="4"/>
        <v>-6.9291280229640249</v>
      </c>
      <c r="AH18">
        <f t="shared" si="5"/>
        <v>-3215.4785700609227</v>
      </c>
      <c r="AI18">
        <f t="shared" si="6"/>
        <v>-336.23812183263863</v>
      </c>
      <c r="AJ18">
        <f t="shared" si="7"/>
        <v>488.76961311058039</v>
      </c>
      <c r="AK18">
        <f t="shared" si="24"/>
        <v>512.16586277371698</v>
      </c>
      <c r="AL18">
        <f t="shared" si="8"/>
        <v>664.69735405165875</v>
      </c>
      <c r="AN18">
        <f t="shared" si="9"/>
        <v>886.58165878993452</v>
      </c>
      <c r="AO18">
        <f t="shared" si="9"/>
        <v>-44.329082939496729</v>
      </c>
      <c r="AP18">
        <f t="shared" si="9"/>
        <v>-2.022083516422895</v>
      </c>
      <c r="AQ18">
        <f t="shared" si="9"/>
        <v>-938.35273246256929</v>
      </c>
      <c r="AR18">
        <f t="shared" si="9"/>
        <v>-98.122240128554438</v>
      </c>
      <c r="AS18">
        <f t="shared" si="9"/>
        <v>142.63453853411818</v>
      </c>
      <c r="AT18">
        <f t="shared" si="9"/>
        <v>149.4621177956291</v>
      </c>
      <c r="AU18">
        <f t="shared" si="9"/>
        <v>193.97441620119284</v>
      </c>
      <c r="AW18">
        <v>15</v>
      </c>
      <c r="AX18">
        <f>(R18*SUMPRODUCT(K19:$K$23, X19:$X$23)-$AZ$3*SUMPRODUCT(K18:$K$22, W19:$W$23))/Z18</f>
        <v>4708.8620663815736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6.0174738999999998E-2</v>
      </c>
      <c r="O19">
        <f t="shared" si="21"/>
        <v>5480.6196899715269</v>
      </c>
      <c r="P19">
        <f t="shared" si="22"/>
        <v>274.03098449857634</v>
      </c>
      <c r="Q19" s="4">
        <f t="shared" si="23"/>
        <v>12.5</v>
      </c>
      <c r="R19">
        <f t="shared" si="0"/>
        <v>100000</v>
      </c>
      <c r="S19">
        <f t="shared" si="1"/>
        <v>4076.3874954364946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2610.2646480349476</v>
      </c>
      <c r="AC19">
        <f t="shared" si="2"/>
        <v>2101.0934739563836</v>
      </c>
      <c r="AE19">
        <f t="shared" si="3"/>
        <v>2824.8772416085017</v>
      </c>
      <c r="AF19">
        <f t="shared" si="4"/>
        <v>-141.24386208042509</v>
      </c>
      <c r="AG19">
        <f t="shared" si="4"/>
        <v>-6.442878272454938</v>
      </c>
      <c r="AH19">
        <f t="shared" si="5"/>
        <v>-3335.6677622355696</v>
      </c>
      <c r="AI19">
        <f t="shared" si="6"/>
        <v>-658.47726097994791</v>
      </c>
      <c r="AJ19">
        <f t="shared" si="7"/>
        <v>509.17117407856404</v>
      </c>
      <c r="AK19">
        <f t="shared" si="24"/>
        <v>453.00944201462318</v>
      </c>
      <c r="AL19">
        <f t="shared" si="8"/>
        <v>303.7033551132393</v>
      </c>
      <c r="AN19">
        <f t="shared" si="9"/>
        <v>759.38401348060188</v>
      </c>
      <c r="AO19">
        <f t="shared" si="9"/>
        <v>-37.969200674030091</v>
      </c>
      <c r="AP19">
        <f t="shared" si="9"/>
        <v>-1.7319757081259615</v>
      </c>
      <c r="AQ19">
        <f t="shared" si="9"/>
        <v>-896.69481406631667</v>
      </c>
      <c r="AR19">
        <f t="shared" si="9"/>
        <v>-177.01197696787082</v>
      </c>
      <c r="AS19">
        <f t="shared" si="9"/>
        <v>136.87548755224694</v>
      </c>
      <c r="AT19">
        <f t="shared" si="9"/>
        <v>121.77808053202067</v>
      </c>
      <c r="AU19">
        <f t="shared" si="9"/>
        <v>81.641591116396796</v>
      </c>
      <c r="AW19">
        <v>16</v>
      </c>
      <c r="AX19">
        <f>(R19*SUMPRODUCT(K20:$K$23, X20:$X$23)-$AZ$3*SUMPRODUCT(K19:$K$22, W20:$W$23))/Z19</f>
        <v>4076.3874954364946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6.6923788999999997E-2</v>
      </c>
      <c r="O20">
        <f t="shared" si="21"/>
        <v>5480.6196899715269</v>
      </c>
      <c r="P20">
        <f t="shared" si="22"/>
        <v>274.03098449857634</v>
      </c>
      <c r="Q20" s="4">
        <f t="shared" si="23"/>
        <v>12.5</v>
      </c>
      <c r="R20">
        <f t="shared" si="0"/>
        <v>100000</v>
      </c>
      <c r="S20">
        <f t="shared" si="1"/>
        <v>3318.395270897538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2101.0934739563836</v>
      </c>
      <c r="AC20">
        <f t="shared" si="2"/>
        <v>1578.8307911912625</v>
      </c>
      <c r="AE20">
        <f t="shared" si="3"/>
        <v>2607.5769807241072</v>
      </c>
      <c r="AF20">
        <f t="shared" si="4"/>
        <v>-130.37884903620537</v>
      </c>
      <c r="AG20">
        <f t="shared" si="4"/>
        <v>-5.9472676636719299</v>
      </c>
      <c r="AH20">
        <f t="shared" si="5"/>
        <v>-3449.4546084676704</v>
      </c>
      <c r="AI20">
        <f t="shared" si="6"/>
        <v>-978.20374444344043</v>
      </c>
      <c r="AJ20">
        <f t="shared" si="7"/>
        <v>522.2626827651211</v>
      </c>
      <c r="AK20">
        <f t="shared" si="24"/>
        <v>391.77356927819278</v>
      </c>
      <c r="AL20">
        <f t="shared" si="8"/>
        <v>-64.167492400126548</v>
      </c>
      <c r="AN20">
        <f t="shared" si="9"/>
        <v>645.7142574215685</v>
      </c>
      <c r="AO20">
        <f t="shared" si="9"/>
        <v>-32.285712871078424</v>
      </c>
      <c r="AP20">
        <f t="shared" si="9"/>
        <v>-1.4727218224133956</v>
      </c>
      <c r="AQ20">
        <f t="shared" si="9"/>
        <v>-854.18840459221462</v>
      </c>
      <c r="AR20">
        <f t="shared" si="9"/>
        <v>-242.23258186413793</v>
      </c>
      <c r="AS20">
        <f t="shared" si="9"/>
        <v>129.3279020614107</v>
      </c>
      <c r="AT20">
        <f t="shared" si="9"/>
        <v>97.01488440568167</v>
      </c>
      <c r="AU20">
        <f t="shared" si="9"/>
        <v>-15.88979539704555</v>
      </c>
      <c r="AW20">
        <v>17</v>
      </c>
      <c r="AX20">
        <f>(R20*SUMPRODUCT(K21:$K$23, X21:$X$23)-$AZ$3*SUMPRODUCT(K20:$K$22, W21:$W$23))/Z20</f>
        <v>3318.395270897538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7.4711050000000001E-2</v>
      </c>
      <c r="O21">
        <f t="shared" si="21"/>
        <v>5480.6196899715269</v>
      </c>
      <c r="P21">
        <f t="shared" si="22"/>
        <v>274.03098449857634</v>
      </c>
      <c r="Q21" s="4">
        <f t="shared" si="23"/>
        <v>12.5</v>
      </c>
      <c r="R21">
        <f t="shared" si="0"/>
        <v>100000</v>
      </c>
      <c r="S21">
        <f t="shared" si="1"/>
        <v>2411.6709124170579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1578.8307911912625</v>
      </c>
      <c r="AC21">
        <f t="shared" si="2"/>
        <v>1050.2283474604433</v>
      </c>
      <c r="AE21">
        <f t="shared" si="3"/>
        <v>2386.6863967311383</v>
      </c>
      <c r="AF21">
        <f t="shared" si="4"/>
        <v>-119.3343198365569</v>
      </c>
      <c r="AG21">
        <f t="shared" si="4"/>
        <v>-5.4434683752512338</v>
      </c>
      <c r="AH21">
        <f t="shared" si="5"/>
        <v>-3554.6128942718137</v>
      </c>
      <c r="AI21">
        <f t="shared" si="6"/>
        <v>-1292.7042857524834</v>
      </c>
      <c r="AJ21">
        <f t="shared" si="7"/>
        <v>528.60244373081923</v>
      </c>
      <c r="AK21">
        <f t="shared" si="24"/>
        <v>329.12556038784186</v>
      </c>
      <c r="AL21">
        <f t="shared" si="8"/>
        <v>-434.97628163382234</v>
      </c>
      <c r="AN21">
        <f t="shared" si="9"/>
        <v>544.42738452669846</v>
      </c>
      <c r="AO21">
        <f t="shared" si="9"/>
        <v>-27.221369226334922</v>
      </c>
      <c r="AP21">
        <f t="shared" si="9"/>
        <v>-1.241710370642245</v>
      </c>
      <c r="AQ21">
        <f t="shared" si="9"/>
        <v>-810.84326943154986</v>
      </c>
      <c r="AR21">
        <f t="shared" si="9"/>
        <v>-294.87896450182853</v>
      </c>
      <c r="AS21">
        <f t="shared" si="9"/>
        <v>120.57958108319099</v>
      </c>
      <c r="AT21">
        <f t="shared" si="9"/>
        <v>75.0768799236685</v>
      </c>
      <c r="AU21">
        <f t="shared" si="9"/>
        <v>-99.222503494969061</v>
      </c>
      <c r="AW21">
        <v>18</v>
      </c>
      <c r="AX21">
        <f>(R21*SUMPRODUCT(K22:$K$23, X22:$X$23)-$AZ$3*SUMPRODUCT(K21:$K$22, W22:$W$23))/Z21</f>
        <v>2411.6709124170579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8.3689026999999999E-2</v>
      </c>
      <c r="O22">
        <f t="shared" si="21"/>
        <v>5480.6196899715269</v>
      </c>
      <c r="P22">
        <f t="shared" si="22"/>
        <v>274.03098449857634</v>
      </c>
      <c r="Q22" s="4">
        <f t="shared" si="23"/>
        <v>12.5</v>
      </c>
      <c r="R22">
        <f t="shared" si="0"/>
        <v>100000</v>
      </c>
      <c r="S22">
        <f t="shared" si="1"/>
        <v>1323.5810170098234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1050.2283474604433</v>
      </c>
      <c r="AC22">
        <f t="shared" si="2"/>
        <v>522.38832130269793</v>
      </c>
      <c r="AE22">
        <f t="shared" si="3"/>
        <v>2163.0800704672615</v>
      </c>
      <c r="AF22">
        <f t="shared" si="4"/>
        <v>-108.15400352336307</v>
      </c>
      <c r="AG22">
        <f t="shared" si="4"/>
        <v>-4.9334751196686737</v>
      </c>
      <c r="AH22">
        <f t="shared" si="5"/>
        <v>-3644.4685746403729</v>
      </c>
      <c r="AI22">
        <f t="shared" si="6"/>
        <v>-1594.4759828161432</v>
      </c>
      <c r="AJ22">
        <f t="shared" si="7"/>
        <v>527.84002615774534</v>
      </c>
      <c r="AK22">
        <f t="shared" si="24"/>
        <v>265.71427354940835</v>
      </c>
      <c r="AL22">
        <f t="shared" si="8"/>
        <v>-800.92168310898955</v>
      </c>
      <c r="AN22">
        <f t="shared" si="9"/>
        <v>454.52582840957319</v>
      </c>
      <c r="AO22">
        <f t="shared" si="9"/>
        <v>-22.72629142047866</v>
      </c>
      <c r="AP22">
        <f t="shared" si="9"/>
        <v>-1.0366661393265151</v>
      </c>
      <c r="AQ22">
        <f t="shared" si="9"/>
        <v>-765.8084971599036</v>
      </c>
      <c r="AR22">
        <f t="shared" si="9"/>
        <v>-335.04562631013556</v>
      </c>
      <c r="AS22">
        <f t="shared" si="9"/>
        <v>110.91449106886455</v>
      </c>
      <c r="AT22">
        <f t="shared" si="9"/>
        <v>55.834271673171841</v>
      </c>
      <c r="AU22">
        <f t="shared" si="9"/>
        <v>-168.29686356809921</v>
      </c>
      <c r="AW22">
        <v>19</v>
      </c>
      <c r="AX22">
        <f>(R22*SUMPRODUCT(K23:$K$23, X23:$X$23)-$AZ$3*SUMPRODUCT(K22:$K$22, W23:$W$23))/Z22</f>
        <v>1323.5810170098234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9.4384723000000004E-2</v>
      </c>
      <c r="O23">
        <f t="shared" si="21"/>
        <v>5480.6196899715269</v>
      </c>
      <c r="P23">
        <f t="shared" si="22"/>
        <v>274.03098449857634</v>
      </c>
      <c r="Q23" s="4">
        <f t="shared" si="23"/>
        <v>12.5</v>
      </c>
      <c r="R23">
        <f t="shared" si="0"/>
        <v>100000</v>
      </c>
      <c r="S23">
        <f t="shared" si="1"/>
        <v>1477.8455113487569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522.38832130269793</v>
      </c>
      <c r="AC23">
        <f t="shared" si="2"/>
        <v>522.38832130269793</v>
      </c>
      <c r="AE23">
        <f t="shared" si="3"/>
        <v>1937.2875564847159</v>
      </c>
      <c r="AF23">
        <f t="shared" si="4"/>
        <v>-96.864377824235802</v>
      </c>
      <c r="AG23">
        <f t="shared" si="4"/>
        <v>-4.4184956858746673</v>
      </c>
      <c r="AH23">
        <f t="shared" si="5"/>
        <v>-3725.1574607785574</v>
      </c>
      <c r="AI23">
        <f t="shared" si="6"/>
        <v>-1889.1527778039519</v>
      </c>
      <c r="AJ23">
        <f t="shared" si="7"/>
        <v>0</v>
      </c>
      <c r="AK23">
        <f t="shared" si="24"/>
        <v>202.19050567484908</v>
      </c>
      <c r="AL23">
        <f t="shared" si="8"/>
        <v>-1686.962272129103</v>
      </c>
      <c r="AN23">
        <f t="shared" si="9"/>
        <v>374.9915028341689</v>
      </c>
      <c r="AO23">
        <f t="shared" si="9"/>
        <v>-18.749575141708444</v>
      </c>
      <c r="AP23">
        <f t="shared" si="9"/>
        <v>-0.85526711404626998</v>
      </c>
      <c r="AQ23">
        <f t="shared" si="9"/>
        <v>-721.06094412024299</v>
      </c>
      <c r="AR23">
        <f t="shared" si="9"/>
        <v>-365.6742835418288</v>
      </c>
      <c r="AS23">
        <f t="shared" si="9"/>
        <v>0</v>
      </c>
      <c r="AT23">
        <f t="shared" si="9"/>
        <v>39.137050835855291</v>
      </c>
      <c r="AU23">
        <f t="shared" si="9"/>
        <v>-326.53723270597351</v>
      </c>
      <c r="AW23">
        <v>20</v>
      </c>
      <c r="AX23">
        <f>(R23*SUMPRODUCT(K$23:$K24, X$23:$X24)-$AZ$3*SUMPRODUCT(K$22:$K23, W$23:$W24))/Z23</f>
        <v>1477.8455113487569</v>
      </c>
    </row>
    <row r="25" spans="5:50" x14ac:dyDescent="0.25">
      <c r="AN25" s="8">
        <f t="shared" ref="AN25:AU25" si="25">SUM(AN3:AN23)</f>
        <v>41018.613910118118</v>
      </c>
      <c r="AO25" s="8">
        <f t="shared" si="25"/>
        <v>-6161.3954629845493</v>
      </c>
      <c r="AP25" s="8">
        <f t="shared" si="25"/>
        <v>-706.01074798811908</v>
      </c>
      <c r="AQ25" s="8">
        <f t="shared" si="25"/>
        <v>-19926.61462286405</v>
      </c>
      <c r="AR25" s="8">
        <f t="shared" si="25"/>
        <v>14224.593076281386</v>
      </c>
      <c r="AS25" s="8">
        <f t="shared" si="25"/>
        <v>-2658.0025715035276</v>
      </c>
      <c r="AT25" s="8">
        <f t="shared" si="25"/>
        <v>5445.8907375997969</v>
      </c>
      <c r="AU25" s="9">
        <f t="shared" si="25"/>
        <v>17012.481242377649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F3A33-52AD-4170-8BED-F7734F681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410.20826653822456</v>
      </c>
      <c r="K3">
        <v>1</v>
      </c>
      <c r="L3" s="2">
        <v>0</v>
      </c>
      <c r="O3">
        <f>$C$3</f>
        <v>410.20826653822456</v>
      </c>
      <c r="P3">
        <f>O3*B5</f>
        <v>328.16661323057969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410.20826653822456</v>
      </c>
      <c r="AF3">
        <f t="shared" ref="AF3:AG23" si="4">-$Z3*P3</f>
        <v>-328.16661323057969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-542.91531739235518</v>
      </c>
      <c r="AJ3">
        <f t="shared" ref="AJ3:AJ23" si="7">AB3-AC3</f>
        <v>0</v>
      </c>
      <c r="AL3">
        <f t="shared" ref="AL3:AL23" si="8">SUM(AI3:AK3)</f>
        <v>-542.91531739235518</v>
      </c>
      <c r="AN3">
        <f t="shared" ref="AN3:AU23" si="9">AE3*$K3</f>
        <v>410.20826653822456</v>
      </c>
      <c r="AO3">
        <f t="shared" si="9"/>
        <v>-328.16661323057969</v>
      </c>
      <c r="AP3">
        <f t="shared" si="9"/>
        <v>-624.95697070000006</v>
      </c>
      <c r="AQ3">
        <f t="shared" si="9"/>
        <v>0</v>
      </c>
      <c r="AR3">
        <f t="shared" si="9"/>
        <v>-542.91531739235518</v>
      </c>
      <c r="AS3">
        <f t="shared" si="9"/>
        <v>0</v>
      </c>
      <c r="AT3">
        <f t="shared" si="9"/>
        <v>0</v>
      </c>
      <c r="AU3">
        <f t="shared" si="9"/>
        <v>-542.91531739235518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423.79522642870376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1.694311E-3</v>
      </c>
      <c r="R4">
        <f t="shared" si="0"/>
        <v>250000</v>
      </c>
      <c r="S4">
        <f t="shared" si="1"/>
        <v>34.004347290960396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33.606689878387897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-423.57774999999998</v>
      </c>
      <c r="AI4">
        <f t="shared" si="6"/>
        <v>-423.57774999999998</v>
      </c>
      <c r="AJ4">
        <f t="shared" si="7"/>
        <v>-33.606689878387897</v>
      </c>
      <c r="AK4">
        <f>G4*MAX(0, SUM(AB4, AE4:AF4))</f>
        <v>0</v>
      </c>
      <c r="AL4">
        <f t="shared" si="8"/>
        <v>-457.18443987838788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-390.18853655031631</v>
      </c>
      <c r="AR4">
        <f t="shared" si="9"/>
        <v>-390.18853655031631</v>
      </c>
      <c r="AS4">
        <f t="shared" si="9"/>
        <v>-30.957587224419843</v>
      </c>
      <c r="AT4">
        <f t="shared" si="9"/>
        <v>0</v>
      </c>
      <c r="AU4">
        <f t="shared" si="9"/>
        <v>-421.14612377473617</v>
      </c>
      <c r="AW4">
        <v>1</v>
      </c>
      <c r="AX4">
        <f>(R4*SUMPRODUCT(K5:$K$23, X5:$X$23)-$AZ$3*SUMPRODUCT(K4:$K$22, W5:$W$23))/Z4</f>
        <v>34.004347290960396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1.701527E-3</v>
      </c>
      <c r="O5">
        <f t="shared" ref="O5:O23" si="21">$C$3</f>
        <v>410.20826653822456</v>
      </c>
      <c r="P5">
        <f t="shared" ref="P5:P23" si="22">O5*$C$5</f>
        <v>20.51041332691123</v>
      </c>
      <c r="Q5" s="4">
        <f t="shared" ref="Q5:Q23" si="23">$C$8</f>
        <v>12.5</v>
      </c>
      <c r="R5">
        <f t="shared" si="0"/>
        <v>250000</v>
      </c>
      <c r="S5">
        <f t="shared" si="1"/>
        <v>64.182160937258644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33.606689878387897</v>
      </c>
      <c r="AC5">
        <f t="shared" si="2"/>
        <v>62.689348267557762</v>
      </c>
      <c r="AE5">
        <f t="shared" si="3"/>
        <v>400.66723381882275</v>
      </c>
      <c r="AF5">
        <f t="shared" si="4"/>
        <v>-20.033361690941138</v>
      </c>
      <c r="AG5">
        <f t="shared" si="4"/>
        <v>-12.209262541198912</v>
      </c>
      <c r="AH5">
        <f t="shared" si="5"/>
        <v>-420.40720352177573</v>
      </c>
      <c r="AI5">
        <f t="shared" si="6"/>
        <v>-51.982593935093064</v>
      </c>
      <c r="AJ5">
        <f t="shared" si="7"/>
        <v>-29.082658389169865</v>
      </c>
      <c r="AK5">
        <f>G5*SUM(AB5, AE5:AF5)</f>
        <v>28.996839340438868</v>
      </c>
      <c r="AL5">
        <f t="shared" si="8"/>
        <v>-52.068412983824061</v>
      </c>
      <c r="AN5">
        <f t="shared" si="9"/>
        <v>339.99032724045418</v>
      </c>
      <c r="AO5">
        <f t="shared" si="9"/>
        <v>-16.99951636202271</v>
      </c>
      <c r="AP5">
        <f t="shared" si="9"/>
        <v>-10.360296067094637</v>
      </c>
      <c r="AQ5">
        <f t="shared" si="9"/>
        <v>-356.74088279513785</v>
      </c>
      <c r="AR5">
        <f t="shared" si="9"/>
        <v>-44.110367983801076</v>
      </c>
      <c r="AS5">
        <f t="shared" si="9"/>
        <v>-24.678390714693094</v>
      </c>
      <c r="AT5">
        <f t="shared" si="9"/>
        <v>24.605568072862816</v>
      </c>
      <c r="AU5">
        <f t="shared" si="9"/>
        <v>-44.183190625631354</v>
      </c>
      <c r="AW5">
        <v>2</v>
      </c>
      <c r="AX5">
        <f>(R5*SUMPRODUCT(K6:$K$23, X6:$X$23)-$AZ$3*SUMPRODUCT(K5:$K$22, W6:$W$23))/Z5</f>
        <v>64.182160937258644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1.710095E-3</v>
      </c>
      <c r="O6">
        <f t="shared" si="21"/>
        <v>410.20826653822456</v>
      </c>
      <c r="P6">
        <f t="shared" si="22"/>
        <v>20.51041332691123</v>
      </c>
      <c r="Q6" s="4">
        <f t="shared" si="23"/>
        <v>12.5</v>
      </c>
      <c r="R6">
        <f t="shared" si="0"/>
        <v>250000</v>
      </c>
      <c r="S6">
        <f t="shared" si="1"/>
        <v>90.67682514046102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62.689348267557762</v>
      </c>
      <c r="AC6">
        <f t="shared" si="2"/>
        <v>87.530636125700312</v>
      </c>
      <c r="AE6">
        <f t="shared" si="3"/>
        <v>395.97538244741713</v>
      </c>
      <c r="AF6">
        <f t="shared" si="4"/>
        <v>-19.79876912237086</v>
      </c>
      <c r="AG6">
        <f t="shared" si="4"/>
        <v>-12.066290916961533</v>
      </c>
      <c r="AH6">
        <f t="shared" si="5"/>
        <v>-417.57997650783108</v>
      </c>
      <c r="AI6">
        <f t="shared" si="6"/>
        <v>-53.469654099746322</v>
      </c>
      <c r="AJ6">
        <f t="shared" si="7"/>
        <v>-24.84128785814255</v>
      </c>
      <c r="AK6">
        <f>G6*SUM(AB6, AE6:AF6)</f>
        <v>30.720617311482286</v>
      </c>
      <c r="AL6">
        <f t="shared" si="8"/>
        <v>-47.590324646406586</v>
      </c>
      <c r="AN6">
        <f t="shared" si="9"/>
        <v>309.52254498954233</v>
      </c>
      <c r="AO6">
        <f t="shared" si="9"/>
        <v>-15.476127249477118</v>
      </c>
      <c r="AP6">
        <f t="shared" si="9"/>
        <v>-9.4318718757676479</v>
      </c>
      <c r="AQ6">
        <f t="shared" si="9"/>
        <v>-326.41023355167982</v>
      </c>
      <c r="AR6">
        <f t="shared" si="9"/>
        <v>-41.795687687382262</v>
      </c>
      <c r="AS6">
        <f t="shared" si="9"/>
        <v>-19.417718826728169</v>
      </c>
      <c r="AT6">
        <f t="shared" si="9"/>
        <v>24.013421226160396</v>
      </c>
      <c r="AU6">
        <f t="shared" si="9"/>
        <v>-37.199985287950035</v>
      </c>
      <c r="AW6">
        <v>3</v>
      </c>
      <c r="AX6">
        <f>(R6*SUMPRODUCT(K7:$K$23, X7:$X$23)-$AZ$3*SUMPRODUCT(K6:$K$22, W7:$W$23))/Z6</f>
        <v>90.67682514046102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1.7195660000000001E-3</v>
      </c>
      <c r="O7">
        <f t="shared" si="21"/>
        <v>410.20826653822456</v>
      </c>
      <c r="P7">
        <f t="shared" si="22"/>
        <v>20.51041332691123</v>
      </c>
      <c r="Q7" s="4">
        <f t="shared" si="23"/>
        <v>12.5</v>
      </c>
      <c r="R7">
        <f t="shared" si="0"/>
        <v>250000</v>
      </c>
      <c r="S7">
        <f t="shared" si="1"/>
        <v>113.73286075464257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87.530636125700312</v>
      </c>
      <c r="AC7">
        <f t="shared" si="2"/>
        <v>108.50005026561303</v>
      </c>
      <c r="AE7">
        <f t="shared" si="3"/>
        <v>391.33472281844939</v>
      </c>
      <c r="AF7">
        <f t="shared" si="4"/>
        <v>-19.566736140922472</v>
      </c>
      <c r="AG7">
        <f t="shared" si="4"/>
        <v>-11.924879224185</v>
      </c>
      <c r="AH7">
        <f t="shared" si="5"/>
        <v>-414.97567213831746</v>
      </c>
      <c r="AI7">
        <f t="shared" si="6"/>
        <v>-55.132564684975591</v>
      </c>
      <c r="AJ7">
        <f t="shared" si="7"/>
        <v>-20.969414139912715</v>
      </c>
      <c r="AK7">
        <f>G7*SUM(AB7, AE7:AF7)</f>
        <v>32.150903596225909</v>
      </c>
      <c r="AL7">
        <f t="shared" si="8"/>
        <v>-43.951075228662397</v>
      </c>
      <c r="AN7">
        <f t="shared" si="9"/>
        <v>281.78239222736897</v>
      </c>
      <c r="AO7">
        <f t="shared" si="9"/>
        <v>-14.089119611368451</v>
      </c>
      <c r="AP7">
        <f t="shared" si="9"/>
        <v>-8.5865648992568371</v>
      </c>
      <c r="AQ7">
        <f t="shared" si="9"/>
        <v>-298.80516803908478</v>
      </c>
      <c r="AR7">
        <f t="shared" si="9"/>
        <v>-39.698460322341148</v>
      </c>
      <c r="AS7">
        <f t="shared" si="9"/>
        <v>-15.099124446189961</v>
      </c>
      <c r="AT7">
        <f t="shared" si="9"/>
        <v>23.150408076154868</v>
      </c>
      <c r="AU7">
        <f t="shared" si="9"/>
        <v>-31.647176692376242</v>
      </c>
      <c r="AW7">
        <v>4</v>
      </c>
      <c r="AX7">
        <f>(R7*SUMPRODUCT(K8:$K$23, X8:$X$23)-$AZ$3*SUMPRODUCT(K7:$K$22, W8:$W$23))/Z7</f>
        <v>113.73286075464257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1.7312919999999999E-3</v>
      </c>
      <c r="O8">
        <f t="shared" si="21"/>
        <v>410.20826653822456</v>
      </c>
      <c r="P8">
        <f t="shared" si="22"/>
        <v>20.51041332691123</v>
      </c>
      <c r="Q8" s="4">
        <f t="shared" si="23"/>
        <v>12.5</v>
      </c>
      <c r="R8">
        <f t="shared" si="0"/>
        <v>250000</v>
      </c>
      <c r="S8">
        <f t="shared" si="1"/>
        <v>133.36371353294146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108.50005026561303</v>
      </c>
      <c r="AC8">
        <f t="shared" si="2"/>
        <v>125.7351489110697</v>
      </c>
      <c r="AE8">
        <f t="shared" si="3"/>
        <v>386.7438609153271</v>
      </c>
      <c r="AF8">
        <f t="shared" si="4"/>
        <v>-19.337193045766355</v>
      </c>
      <c r="AG8">
        <f t="shared" si="4"/>
        <v>-11.784984983941353</v>
      </c>
      <c r="AH8">
        <f t="shared" si="5"/>
        <v>-412.9089600359539</v>
      </c>
      <c r="AI8">
        <f t="shared" si="6"/>
        <v>-57.287277150334489</v>
      </c>
      <c r="AJ8">
        <f t="shared" si="7"/>
        <v>-17.235098645456674</v>
      </c>
      <c r="AK8">
        <f t="shared" ref="AK8:AK23" si="24">G8*SUM(AB8:AB8, AE8:AF8)</f>
        <v>33.313470269462165</v>
      </c>
      <c r="AL8">
        <f t="shared" si="8"/>
        <v>-41.208905526328998</v>
      </c>
      <c r="AN8">
        <f t="shared" si="9"/>
        <v>256.525334757797</v>
      </c>
      <c r="AO8">
        <f t="shared" si="9"/>
        <v>-12.826266737889851</v>
      </c>
      <c r="AP8">
        <f t="shared" si="9"/>
        <v>-7.8169236118347802</v>
      </c>
      <c r="AQ8">
        <f t="shared" si="9"/>
        <v>-273.88051861256866</v>
      </c>
      <c r="AR8">
        <f t="shared" si="9"/>
        <v>-37.998374204496251</v>
      </c>
      <c r="AS8">
        <f t="shared" si="9"/>
        <v>-11.431957676446231</v>
      </c>
      <c r="AT8">
        <f t="shared" si="9"/>
        <v>22.096663907196938</v>
      </c>
      <c r="AU8">
        <f t="shared" si="9"/>
        <v>-27.333667973745545</v>
      </c>
      <c r="AW8">
        <v>5</v>
      </c>
      <c r="AX8">
        <f>(R8*SUMPRODUCT(K9:$K$23, X9:$X$23)-$AZ$3*SUMPRODUCT(K8:$K$22, W9:$W$23))/Z8</f>
        <v>133.36371353294146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1.749783E-3</v>
      </c>
      <c r="O9">
        <f t="shared" si="21"/>
        <v>410.20826653822456</v>
      </c>
      <c r="P9">
        <f t="shared" si="22"/>
        <v>20.51041332691123</v>
      </c>
      <c r="Q9" s="4">
        <f t="shared" si="23"/>
        <v>12.5</v>
      </c>
      <c r="R9">
        <f t="shared" si="0"/>
        <v>250000</v>
      </c>
      <c r="S9">
        <f t="shared" si="1"/>
        <v>148.93129458098875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125.7351489110697</v>
      </c>
      <c r="AC9">
        <f t="shared" si="2"/>
        <v>138.76243220546985</v>
      </c>
      <c r="AE9">
        <f t="shared" si="3"/>
        <v>382.19970447298988</v>
      </c>
      <c r="AF9">
        <f t="shared" si="4"/>
        <v>-19.109985223649495</v>
      </c>
      <c r="AG9">
        <f t="shared" si="4"/>
        <v>-11.646513967721784</v>
      </c>
      <c r="AH9">
        <f t="shared" si="5"/>
        <v>-412.423327603117</v>
      </c>
      <c r="AI9">
        <f t="shared" si="6"/>
        <v>-60.980122321498413</v>
      </c>
      <c r="AJ9">
        <f t="shared" si="7"/>
        <v>-13.027283294400149</v>
      </c>
      <c r="AK9">
        <f t="shared" si="24"/>
        <v>34.217740771228705</v>
      </c>
      <c r="AL9">
        <f t="shared" si="8"/>
        <v>-39.789664844669858</v>
      </c>
      <c r="AN9">
        <f t="shared" si="9"/>
        <v>233.52777866451103</v>
      </c>
      <c r="AO9">
        <f t="shared" si="9"/>
        <v>-11.676388933225553</v>
      </c>
      <c r="AP9">
        <f t="shared" si="9"/>
        <v>-7.116134586805984</v>
      </c>
      <c r="AQ9">
        <f t="shared" si="9"/>
        <v>-251.99470966987167</v>
      </c>
      <c r="AR9">
        <f t="shared" si="9"/>
        <v>-37.259454525392165</v>
      </c>
      <c r="AS9">
        <f t="shared" si="9"/>
        <v>-7.9597982263472824</v>
      </c>
      <c r="AT9">
        <f t="shared" si="9"/>
        <v>20.907376169328835</v>
      </c>
      <c r="AU9">
        <f t="shared" si="9"/>
        <v>-24.311876582410608</v>
      </c>
      <c r="AW9">
        <v>6</v>
      </c>
      <c r="AX9">
        <f>(R9*SUMPRODUCT(K10:$K$23, X10:$X$23)-$AZ$3*SUMPRODUCT(K9:$K$22, W10:$W$23))/Z9</f>
        <v>148.93129458098875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1.7714300000000001E-3</v>
      </c>
      <c r="O10">
        <f t="shared" si="21"/>
        <v>410.20826653822456</v>
      </c>
      <c r="P10">
        <f t="shared" si="22"/>
        <v>20.51041332691123</v>
      </c>
      <c r="Q10" s="4">
        <f t="shared" si="23"/>
        <v>12.5</v>
      </c>
      <c r="R10">
        <f t="shared" si="0"/>
        <v>250000</v>
      </c>
      <c r="S10">
        <f t="shared" si="1"/>
        <v>160.5031342791751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138.76243220546985</v>
      </c>
      <c r="AC10">
        <f t="shared" si="2"/>
        <v>147.78381101277159</v>
      </c>
      <c r="AE10">
        <f t="shared" si="3"/>
        <v>377.70066740576539</v>
      </c>
      <c r="AF10">
        <f t="shared" si="4"/>
        <v>-18.885033370288269</v>
      </c>
      <c r="AG10">
        <f t="shared" si="4"/>
        <v>-11.509417843806725</v>
      </c>
      <c r="AH10">
        <f t="shared" si="5"/>
        <v>-412.61968475682806</v>
      </c>
      <c r="AI10">
        <f t="shared" si="6"/>
        <v>-65.313468565157677</v>
      </c>
      <c r="AJ10">
        <f t="shared" si="7"/>
        <v>-9.021378807301744</v>
      </c>
      <c r="AK10">
        <f t="shared" si="24"/>
        <v>34.830464636866296</v>
      </c>
      <c r="AL10">
        <f t="shared" si="8"/>
        <v>-39.504382735593126</v>
      </c>
      <c r="AN10">
        <f t="shared" si="9"/>
        <v>212.58730214569488</v>
      </c>
      <c r="AO10">
        <f t="shared" si="9"/>
        <v>-10.629365107284743</v>
      </c>
      <c r="AP10">
        <f t="shared" si="9"/>
        <v>-6.4780295610487553</v>
      </c>
      <c r="AQ10">
        <f t="shared" si="9"/>
        <v>-232.24133067370431</v>
      </c>
      <c r="AR10">
        <f t="shared" si="9"/>
        <v>-36.761423196342953</v>
      </c>
      <c r="AS10">
        <f t="shared" si="9"/>
        <v>-5.0776467922369086</v>
      </c>
      <c r="AT10">
        <f t="shared" si="9"/>
        <v>19.604186988840386</v>
      </c>
      <c r="AU10">
        <f t="shared" si="9"/>
        <v>-22.234882999739479</v>
      </c>
      <c r="AW10">
        <v>7</v>
      </c>
      <c r="AX10">
        <f>(R10*SUMPRODUCT(K11:$K$23, X11:$X$23)-$AZ$3*SUMPRODUCT(K10:$K$22, W11:$W$23))/Z10</f>
        <v>160.5031342791751</v>
      </c>
    </row>
    <row r="11" spans="1:52" x14ac:dyDescent="0.25">
      <c r="A11" t="s">
        <v>33</v>
      </c>
      <c r="C11" s="7">
        <f>AU25</f>
        <v>-1455.424782557684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1.793078E-3</v>
      </c>
      <c r="O11">
        <f t="shared" si="21"/>
        <v>410.20826653822456</v>
      </c>
      <c r="P11">
        <f t="shared" si="22"/>
        <v>20.51041332691123</v>
      </c>
      <c r="Q11" s="4">
        <f t="shared" si="23"/>
        <v>12.5</v>
      </c>
      <c r="R11">
        <f t="shared" si="0"/>
        <v>250000</v>
      </c>
      <c r="S11">
        <f t="shared" si="1"/>
        <v>168.60474659063871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147.78381101277159</v>
      </c>
      <c r="AC11">
        <f t="shared" si="2"/>
        <v>153.41260081152882</v>
      </c>
      <c r="AE11">
        <f t="shared" si="3"/>
        <v>373.24641397439711</v>
      </c>
      <c r="AF11">
        <f t="shared" si="4"/>
        <v>-18.662320698719856</v>
      </c>
      <c r="AG11">
        <f t="shared" si="4"/>
        <v>-11.373686381440121</v>
      </c>
      <c r="AH11">
        <f t="shared" si="5"/>
        <v>-412.7456785707455</v>
      </c>
      <c r="AI11">
        <f t="shared" si="6"/>
        <v>-69.53527167650833</v>
      </c>
      <c r="AJ11">
        <f t="shared" si="7"/>
        <v>-5.6287897987572251</v>
      </c>
      <c r="AK11">
        <f t="shared" si="24"/>
        <v>35.165753300191426</v>
      </c>
      <c r="AL11">
        <f t="shared" si="8"/>
        <v>-39.998308175074129</v>
      </c>
      <c r="AN11">
        <f t="shared" si="9"/>
        <v>193.52032247486221</v>
      </c>
      <c r="AO11">
        <f t="shared" si="9"/>
        <v>-9.6760161237431106</v>
      </c>
      <c r="AP11">
        <f t="shared" si="9"/>
        <v>-5.8970143418852015</v>
      </c>
      <c r="AQ11">
        <f t="shared" si="9"/>
        <v>-213.9998505721625</v>
      </c>
      <c r="AR11">
        <f t="shared" si="9"/>
        <v>-36.052558562928603</v>
      </c>
      <c r="AS11">
        <f t="shared" si="9"/>
        <v>-2.9184077226618248</v>
      </c>
      <c r="AT11">
        <f t="shared" si="9"/>
        <v>18.232694713019544</v>
      </c>
      <c r="AU11">
        <f t="shared" si="9"/>
        <v>-20.738271572570881</v>
      </c>
      <c r="AW11">
        <v>8</v>
      </c>
      <c r="AX11">
        <f>(R11*SUMPRODUCT(K12:$K$23, X12:$X$23)-$AZ$3*SUMPRODUCT(K11:$K$22, W12:$W$23))/Z11</f>
        <v>168.60474659063871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1.8201370000000001E-3</v>
      </c>
      <c r="O12">
        <f t="shared" si="21"/>
        <v>410.20826653822456</v>
      </c>
      <c r="P12">
        <f t="shared" si="22"/>
        <v>20.51041332691123</v>
      </c>
      <c r="Q12" s="4">
        <f t="shared" si="23"/>
        <v>12.5</v>
      </c>
      <c r="R12">
        <f t="shared" si="0"/>
        <v>250000</v>
      </c>
      <c r="S12">
        <f t="shared" si="1"/>
        <v>173.05068227775243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153.41260081152882</v>
      </c>
      <c r="AC12">
        <f t="shared" si="2"/>
        <v>155.59676070149771</v>
      </c>
      <c r="AE12">
        <f t="shared" si="3"/>
        <v>368.83459022646105</v>
      </c>
      <c r="AF12">
        <f t="shared" si="4"/>
        <v>-18.441729511323054</v>
      </c>
      <c r="AG12">
        <f t="shared" si="4"/>
        <v>-11.239247850216465</v>
      </c>
      <c r="AH12">
        <f t="shared" si="5"/>
        <v>-414.03334818510552</v>
      </c>
      <c r="AI12">
        <f t="shared" si="6"/>
        <v>-74.879735320184011</v>
      </c>
      <c r="AJ12">
        <f t="shared" si="7"/>
        <v>-2.1841598899688961</v>
      </c>
      <c r="AK12">
        <f t="shared" si="24"/>
        <v>35.266382306866682</v>
      </c>
      <c r="AL12">
        <f t="shared" si="8"/>
        <v>-41.797512903286226</v>
      </c>
      <c r="AN12">
        <f t="shared" si="9"/>
        <v>176.15863871850524</v>
      </c>
      <c r="AO12">
        <f t="shared" si="9"/>
        <v>-8.8079319359252626</v>
      </c>
      <c r="AP12">
        <f t="shared" si="9"/>
        <v>-5.3679634556465663</v>
      </c>
      <c r="AQ12">
        <f t="shared" si="9"/>
        <v>-197.74596237183542</v>
      </c>
      <c r="AR12">
        <f t="shared" si="9"/>
        <v>-35.763219044901987</v>
      </c>
      <c r="AS12">
        <f t="shared" si="9"/>
        <v>-1.0431739407202636</v>
      </c>
      <c r="AT12">
        <f t="shared" si="9"/>
        <v>16.843533834203591</v>
      </c>
      <c r="AU12">
        <f t="shared" si="9"/>
        <v>-19.962859151418662</v>
      </c>
      <c r="AW12">
        <v>9</v>
      </c>
      <c r="AX12">
        <f>(R12*SUMPRODUCT(K13:$K$23, X13:$X$23)-$AZ$3*SUMPRODUCT(K12:$K$22, W13:$W$23))/Z12</f>
        <v>173.05068227775243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1.84855E-3</v>
      </c>
      <c r="O13">
        <f t="shared" si="21"/>
        <v>410.20826653822456</v>
      </c>
      <c r="P13">
        <f t="shared" si="22"/>
        <v>20.51041332691123</v>
      </c>
      <c r="Q13" s="4">
        <f t="shared" si="23"/>
        <v>12.5</v>
      </c>
      <c r="R13">
        <f t="shared" si="0"/>
        <v>250000</v>
      </c>
      <c r="S13">
        <f t="shared" si="1"/>
        <v>174.20079305383064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155.59676070149771</v>
      </c>
      <c r="AC13">
        <f t="shared" si="2"/>
        <v>154.77502239904788</v>
      </c>
      <c r="AE13">
        <f t="shared" si="3"/>
        <v>364.46443514243333</v>
      </c>
      <c r="AF13">
        <f t="shared" si="4"/>
        <v>-18.223221757121667</v>
      </c>
      <c r="AG13">
        <f t="shared" si="4"/>
        <v>-11.106079060100784</v>
      </c>
      <c r="AH13">
        <f t="shared" si="5"/>
        <v>-415.52623227035292</v>
      </c>
      <c r="AI13">
        <f t="shared" si="6"/>
        <v>-80.391097945142064</v>
      </c>
      <c r="AJ13">
        <f t="shared" si="7"/>
        <v>0.82173830244983037</v>
      </c>
      <c r="AK13">
        <f t="shared" si="24"/>
        <v>35.128658186076656</v>
      </c>
      <c r="AL13">
        <f t="shared" si="8"/>
        <v>-44.440701456615578</v>
      </c>
      <c r="AN13">
        <f t="shared" si="9"/>
        <v>160.3499484877255</v>
      </c>
      <c r="AO13">
        <f t="shared" si="9"/>
        <v>-8.0174974243862742</v>
      </c>
      <c r="AP13">
        <f t="shared" si="9"/>
        <v>-4.8862358942973536</v>
      </c>
      <c r="AQ13">
        <f t="shared" si="9"/>
        <v>-182.81512135418859</v>
      </c>
      <c r="AR13">
        <f t="shared" si="9"/>
        <v>-35.368906185146741</v>
      </c>
      <c r="AS13">
        <f t="shared" si="9"/>
        <v>0.361532379467223</v>
      </c>
      <c r="AT13">
        <f t="shared" si="9"/>
        <v>15.455221380870727</v>
      </c>
      <c r="AU13">
        <f t="shared" si="9"/>
        <v>-19.552152424808792</v>
      </c>
      <c r="AW13">
        <v>10</v>
      </c>
      <c r="AX13">
        <f>(R13*SUMPRODUCT(K14:$K$23, X14:$X$23)-$AZ$3*SUMPRODUCT(K13:$K$22, W14:$W$23))/Z13</f>
        <v>174.20079305383064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1.8814719999999999E-3</v>
      </c>
      <c r="O14">
        <f t="shared" si="21"/>
        <v>410.20826653822456</v>
      </c>
      <c r="P14">
        <f t="shared" si="22"/>
        <v>20.51041332691123</v>
      </c>
      <c r="Q14" s="4">
        <f t="shared" si="23"/>
        <v>12.5</v>
      </c>
      <c r="R14">
        <f t="shared" si="0"/>
        <v>250000</v>
      </c>
      <c r="S14">
        <f t="shared" si="1"/>
        <v>172.06767928140837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154.77502239904788</v>
      </c>
      <c r="AC14">
        <f t="shared" si="2"/>
        <v>151.06334315775689</v>
      </c>
      <c r="AE14">
        <f t="shared" si="3"/>
        <v>360.13406116129272</v>
      </c>
      <c r="AF14">
        <f t="shared" si="4"/>
        <v>-18.006703058064637</v>
      </c>
      <c r="AG14">
        <f t="shared" si="4"/>
        <v>-10.974122492718411</v>
      </c>
      <c r="AH14">
        <f t="shared" si="5"/>
        <v>-417.91553562731877</v>
      </c>
      <c r="AI14">
        <f t="shared" si="6"/>
        <v>-86.762300016809149</v>
      </c>
      <c r="AJ14">
        <f t="shared" si="7"/>
        <v>3.7116792412909945</v>
      </c>
      <c r="AK14">
        <f t="shared" si="24"/>
        <v>34.783166635159319</v>
      </c>
      <c r="AL14">
        <f t="shared" si="8"/>
        <v>-48.267454140358836</v>
      </c>
      <c r="AN14">
        <f t="shared" si="9"/>
        <v>145.95508641026774</v>
      </c>
      <c r="AO14">
        <f t="shared" si="9"/>
        <v>-7.2977543205133877</v>
      </c>
      <c r="AP14">
        <f t="shared" si="9"/>
        <v>-4.4475909652550598</v>
      </c>
      <c r="AQ14">
        <f t="shared" si="9"/>
        <v>-169.37275501791552</v>
      </c>
      <c r="AR14">
        <f t="shared" si="9"/>
        <v>-35.163013893416249</v>
      </c>
      <c r="AS14">
        <f t="shared" si="9"/>
        <v>1.5042688898765297</v>
      </c>
      <c r="AT14">
        <f t="shared" si="9"/>
        <v>14.096917340966785</v>
      </c>
      <c r="AU14">
        <f t="shared" si="9"/>
        <v>-19.561827662572934</v>
      </c>
      <c r="AW14">
        <v>11</v>
      </c>
      <c r="AX14">
        <f>(R14*SUMPRODUCT(K15:$K$23, X15:$X$23)-$AZ$3*SUMPRODUCT(K14:$K$22, W15:$W$23))/Z14</f>
        <v>172.06767928140837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1.927022E-3</v>
      </c>
      <c r="O15">
        <f t="shared" si="21"/>
        <v>410.20826653822456</v>
      </c>
      <c r="P15">
        <f t="shared" si="22"/>
        <v>20.51041332691123</v>
      </c>
      <c r="Q15" s="4">
        <f t="shared" si="23"/>
        <v>12.5</v>
      </c>
      <c r="R15">
        <f t="shared" si="0"/>
        <v>250000</v>
      </c>
      <c r="S15">
        <f t="shared" si="1"/>
        <v>165.94737722085489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151.06334315775689</v>
      </c>
      <c r="AC15">
        <f t="shared" si="2"/>
        <v>143.95249800178385</v>
      </c>
      <c r="AE15">
        <f t="shared" si="3"/>
        <v>355.83873429087265</v>
      </c>
      <c r="AF15">
        <f t="shared" si="4"/>
        <v>-17.791936714543635</v>
      </c>
      <c r="AG15">
        <f t="shared" si="4"/>
        <v>-10.843233892317063</v>
      </c>
      <c r="AH15">
        <f t="shared" si="5"/>
        <v>-422.94750948326435</v>
      </c>
      <c r="AI15">
        <f t="shared" si="6"/>
        <v>-95.743945799252401</v>
      </c>
      <c r="AJ15">
        <f t="shared" si="7"/>
        <v>7.1108451559730383</v>
      </c>
      <c r="AK15">
        <f t="shared" si="24"/>
        <v>34.237709851386015</v>
      </c>
      <c r="AL15">
        <f t="shared" si="8"/>
        <v>-54.395390791893348</v>
      </c>
      <c r="AN15">
        <f t="shared" si="9"/>
        <v>132.84634909857715</v>
      </c>
      <c r="AO15">
        <f t="shared" si="9"/>
        <v>-6.6423174549288584</v>
      </c>
      <c r="AP15">
        <f t="shared" si="9"/>
        <v>-4.0481372492708552</v>
      </c>
      <c r="AQ15">
        <f t="shared" si="9"/>
        <v>-157.90027077057508</v>
      </c>
      <c r="AR15">
        <f t="shared" si="9"/>
        <v>-35.744376376197629</v>
      </c>
      <c r="AS15">
        <f t="shared" si="9"/>
        <v>2.6547132926910004</v>
      </c>
      <c r="AT15">
        <f t="shared" si="9"/>
        <v>12.782067596764399</v>
      </c>
      <c r="AU15">
        <f t="shared" si="9"/>
        <v>-20.30759548674223</v>
      </c>
      <c r="AW15">
        <v>12</v>
      </c>
      <c r="AX15">
        <f>(R15*SUMPRODUCT(K16:$K$23, X16:$X$23)-$AZ$3*SUMPRODUCT(K15:$K$22, W16:$W$23))/Z15</f>
        <v>165.94737722085489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1.979789E-3</v>
      </c>
      <c r="O16">
        <f t="shared" si="21"/>
        <v>410.20826653822456</v>
      </c>
      <c r="P16">
        <f t="shared" si="22"/>
        <v>20.51041332691123</v>
      </c>
      <c r="Q16" s="4">
        <f t="shared" si="23"/>
        <v>12.5</v>
      </c>
      <c r="R16">
        <f t="shared" si="0"/>
        <v>250000</v>
      </c>
      <c r="S16">
        <f t="shared" si="1"/>
        <v>155.81622250797935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143.95249800178385</v>
      </c>
      <c r="AC16">
        <f t="shared" si="2"/>
        <v>133.54490171705584</v>
      </c>
      <c r="AE16">
        <f t="shared" si="3"/>
        <v>351.57586133604093</v>
      </c>
      <c r="AF16">
        <f t="shared" si="4"/>
        <v>-17.578793066802046</v>
      </c>
      <c r="AG16">
        <f t="shared" si="4"/>
        <v>-10.713334238209455</v>
      </c>
      <c r="AH16">
        <f t="shared" si="5"/>
        <v>-429.34630368873013</v>
      </c>
      <c r="AI16">
        <f t="shared" si="6"/>
        <v>-106.06256965770069</v>
      </c>
      <c r="AJ16">
        <f t="shared" si="7"/>
        <v>10.407596284728015</v>
      </c>
      <c r="AK16">
        <f t="shared" si="24"/>
        <v>33.456469638971591</v>
      </c>
      <c r="AL16">
        <f t="shared" si="8"/>
        <v>-62.198503734001086</v>
      </c>
      <c r="AN16">
        <f t="shared" si="9"/>
        <v>120.90849604351979</v>
      </c>
      <c r="AO16">
        <f t="shared" si="9"/>
        <v>-6.0454248021759893</v>
      </c>
      <c r="AP16">
        <f t="shared" si="9"/>
        <v>-3.6843630999892687</v>
      </c>
      <c r="AQ16">
        <f t="shared" si="9"/>
        <v>-147.65409565826494</v>
      </c>
      <c r="AR16">
        <f t="shared" si="9"/>
        <v>-36.475387516910395</v>
      </c>
      <c r="AS16">
        <f t="shared" si="9"/>
        <v>3.5792184634991893</v>
      </c>
      <c r="AT16">
        <f t="shared" si="9"/>
        <v>11.505828106632462</v>
      </c>
      <c r="AU16">
        <f t="shared" si="9"/>
        <v>-21.390340946778743</v>
      </c>
      <c r="AW16">
        <v>13</v>
      </c>
      <c r="AX16">
        <f>(R16*SUMPRODUCT(K17:$K$23, X17:$X$23)-$AZ$3*SUMPRODUCT(K16:$K$22, W17:$W$23))/Z16</f>
        <v>155.81622250797935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2.0334569999999998E-3</v>
      </c>
      <c r="O17">
        <f t="shared" si="21"/>
        <v>410.20826653822456</v>
      </c>
      <c r="P17">
        <f t="shared" si="22"/>
        <v>20.51041332691123</v>
      </c>
      <c r="Q17" s="4">
        <f t="shared" si="23"/>
        <v>12.5</v>
      </c>
      <c r="R17">
        <f t="shared" si="0"/>
        <v>250000</v>
      </c>
      <c r="S17">
        <f t="shared" si="1"/>
        <v>142.22518277657187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133.54490171705584</v>
      </c>
      <c r="AC17">
        <f t="shared" si="2"/>
        <v>120.42963764038109</v>
      </c>
      <c r="AE17">
        <f t="shared" si="3"/>
        <v>347.34518832641567</v>
      </c>
      <c r="AF17">
        <f t="shared" si="4"/>
        <v>-17.367259416320785</v>
      </c>
      <c r="AG17">
        <f t="shared" si="4"/>
        <v>-10.584415791327334</v>
      </c>
      <c r="AH17">
        <f t="shared" si="5"/>
        <v>-435.70209000053364</v>
      </c>
      <c r="AI17">
        <f t="shared" si="6"/>
        <v>-116.3085768817661</v>
      </c>
      <c r="AJ17">
        <f t="shared" si="7"/>
        <v>13.115264076674748</v>
      </c>
      <c r="AK17">
        <f t="shared" si="24"/>
        <v>32.446598143900552</v>
      </c>
      <c r="AL17">
        <f t="shared" si="8"/>
        <v>-70.746714661190794</v>
      </c>
      <c r="AN17">
        <f t="shared" si="9"/>
        <v>110.03742621903052</v>
      </c>
      <c r="AO17">
        <f t="shared" si="9"/>
        <v>-5.5018713109515271</v>
      </c>
      <c r="AP17">
        <f t="shared" si="9"/>
        <v>-3.3530963170136676</v>
      </c>
      <c r="AQ17">
        <f t="shared" si="9"/>
        <v>-138.02850361311599</v>
      </c>
      <c r="AR17">
        <f t="shared" si="9"/>
        <v>-36.84604502205066</v>
      </c>
      <c r="AS17">
        <f t="shared" si="9"/>
        <v>4.1548579098898832</v>
      </c>
      <c r="AT17">
        <f t="shared" si="9"/>
        <v>10.278939421964248</v>
      </c>
      <c r="AU17">
        <f t="shared" si="9"/>
        <v>-22.412247690196526</v>
      </c>
      <c r="AW17">
        <v>14</v>
      </c>
      <c r="AX17">
        <f>(R17*SUMPRODUCT(K18:$K$23, X18:$X$23)-$AZ$3*SUMPRODUCT(K17:$K$22, W18:$W$23))/Z17</f>
        <v>142.22518277657187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2.08983E-3</v>
      </c>
      <c r="O18">
        <f t="shared" si="21"/>
        <v>410.20826653822456</v>
      </c>
      <c r="P18">
        <f t="shared" si="22"/>
        <v>20.51041332691123</v>
      </c>
      <c r="Q18" s="4">
        <f t="shared" si="23"/>
        <v>12.5</v>
      </c>
      <c r="R18">
        <f t="shared" si="0"/>
        <v>250000</v>
      </c>
      <c r="S18">
        <f t="shared" si="1"/>
        <v>125.5338664814774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120.42963764038109</v>
      </c>
      <c r="AC18">
        <f t="shared" si="2"/>
        <v>105.01110797680752</v>
      </c>
      <c r="AE18">
        <f t="shared" si="3"/>
        <v>343.14584404823137</v>
      </c>
      <c r="AF18">
        <f t="shared" si="4"/>
        <v>-17.157292202411568</v>
      </c>
      <c r="AG18">
        <f t="shared" si="4"/>
        <v>-10.456452003760871</v>
      </c>
      <c r="AH18">
        <f t="shared" si="5"/>
        <v>-442.39259306379205</v>
      </c>
      <c r="AI18">
        <f t="shared" si="6"/>
        <v>-126.86049322173312</v>
      </c>
      <c r="AJ18">
        <f t="shared" si="7"/>
        <v>15.418529663573565</v>
      </c>
      <c r="AK18">
        <f t="shared" si="24"/>
        <v>31.249273264034066</v>
      </c>
      <c r="AL18">
        <f t="shared" si="8"/>
        <v>-80.192690294125498</v>
      </c>
      <c r="AN18">
        <f t="shared" si="9"/>
        <v>100.13807692387509</v>
      </c>
      <c r="AO18">
        <f t="shared" si="9"/>
        <v>-5.0069038461937545</v>
      </c>
      <c r="AP18">
        <f t="shared" si="9"/>
        <v>-3.0514401187275895</v>
      </c>
      <c r="AQ18">
        <f t="shared" si="9"/>
        <v>-129.10062669605836</v>
      </c>
      <c r="AR18">
        <f t="shared" si="9"/>
        <v>-37.020893737104615</v>
      </c>
      <c r="AS18">
        <f t="shared" si="9"/>
        <v>4.4994917941858068</v>
      </c>
      <c r="AT18">
        <f t="shared" si="9"/>
        <v>9.1192773690979081</v>
      </c>
      <c r="AU18">
        <f t="shared" si="9"/>
        <v>-23.402124573820902</v>
      </c>
      <c r="AW18">
        <v>15</v>
      </c>
      <c r="AX18">
        <f>(R18*SUMPRODUCT(K19:$K$23, X19:$X$23)-$AZ$3*SUMPRODUCT(K18:$K$22, W19:$W$23))/Z18</f>
        <v>125.5338664814774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2.1556750000000001E-3</v>
      </c>
      <c r="O19">
        <f t="shared" si="21"/>
        <v>410.20826653822456</v>
      </c>
      <c r="P19">
        <f t="shared" si="22"/>
        <v>20.51041332691123</v>
      </c>
      <c r="Q19" s="4">
        <f t="shared" si="23"/>
        <v>12.5</v>
      </c>
      <c r="R19">
        <f t="shared" si="0"/>
        <v>250000</v>
      </c>
      <c r="S19">
        <f t="shared" si="1"/>
        <v>105.61897515442595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105.01110797680752</v>
      </c>
      <c r="AC19">
        <f t="shared" si="2"/>
        <v>87.278001602063625</v>
      </c>
      <c r="AE19">
        <f t="shared" si="3"/>
        <v>338.97467469038037</v>
      </c>
      <c r="AF19">
        <f t="shared" si="4"/>
        <v>-16.948733734519021</v>
      </c>
      <c r="AG19">
        <f t="shared" si="4"/>
        <v>-10.329346771550057</v>
      </c>
      <c r="AH19">
        <f t="shared" si="5"/>
        <v>-450.81424346414434</v>
      </c>
      <c r="AI19">
        <f t="shared" si="6"/>
        <v>-139.11764927983302</v>
      </c>
      <c r="AJ19">
        <f t="shared" si="7"/>
        <v>17.733106374743898</v>
      </c>
      <c r="AK19">
        <f t="shared" si="24"/>
        <v>29.892593425286826</v>
      </c>
      <c r="AL19">
        <f t="shared" si="8"/>
        <v>-91.491949479802287</v>
      </c>
      <c r="AN19">
        <f t="shared" si="9"/>
        <v>91.123233655311182</v>
      </c>
      <c r="AO19">
        <f t="shared" si="9"/>
        <v>-4.5561616827655591</v>
      </c>
      <c r="AP19">
        <f t="shared" si="9"/>
        <v>-2.7767368763770399</v>
      </c>
      <c r="AQ19">
        <f t="shared" si="9"/>
        <v>-121.18796685872695</v>
      </c>
      <c r="AR19">
        <f t="shared" si="9"/>
        <v>-37.397631762558362</v>
      </c>
      <c r="AS19">
        <f t="shared" si="9"/>
        <v>4.7670168784621989</v>
      </c>
      <c r="AT19">
        <f t="shared" si="9"/>
        <v>8.0357323972466403</v>
      </c>
      <c r="AU19">
        <f t="shared" si="9"/>
        <v>-24.594882486849521</v>
      </c>
      <c r="AW19">
        <v>16</v>
      </c>
      <c r="AX19">
        <f>(R19*SUMPRODUCT(K20:$K$23, X20:$X$23)-$AZ$3*SUMPRODUCT(K19:$K$22, W20:$W$23))/Z19</f>
        <v>105.61897515442595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2.2206180000000002E-3</v>
      </c>
      <c r="O20">
        <f t="shared" si="21"/>
        <v>410.20826653822456</v>
      </c>
      <c r="P20">
        <f t="shared" si="22"/>
        <v>20.51041332691123</v>
      </c>
      <c r="Q20" s="4">
        <f t="shared" si="23"/>
        <v>12.5</v>
      </c>
      <c r="R20">
        <f t="shared" si="0"/>
        <v>250000</v>
      </c>
      <c r="S20">
        <f t="shared" si="1"/>
        <v>83.086146621327472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87.278001602063625</v>
      </c>
      <c r="AC20">
        <f t="shared" si="2"/>
        <v>67.819005831941411</v>
      </c>
      <c r="AE20">
        <f t="shared" si="3"/>
        <v>334.83219467931497</v>
      </c>
      <c r="AF20">
        <f t="shared" si="4"/>
        <v>-16.741609733965749</v>
      </c>
      <c r="AG20">
        <f t="shared" si="4"/>
        <v>-10.203115770465409</v>
      </c>
      <c r="AH20">
        <f t="shared" si="5"/>
        <v>-458.75066738291889</v>
      </c>
      <c r="AI20">
        <f t="shared" si="6"/>
        <v>-150.86319820803504</v>
      </c>
      <c r="AJ20">
        <f t="shared" si="7"/>
        <v>19.458995770122215</v>
      </c>
      <c r="AK20">
        <f t="shared" si="24"/>
        <v>28.375801058318903</v>
      </c>
      <c r="AL20">
        <f t="shared" si="8"/>
        <v>-103.02840137959393</v>
      </c>
      <c r="AN20">
        <f t="shared" si="9"/>
        <v>82.914492475750009</v>
      </c>
      <c r="AO20">
        <f t="shared" si="9"/>
        <v>-4.1457246237875003</v>
      </c>
      <c r="AP20">
        <f t="shared" si="9"/>
        <v>-2.5265974396210686</v>
      </c>
      <c r="AQ20">
        <f t="shared" si="9"/>
        <v>-113.60042243069331</v>
      </c>
      <c r="AR20">
        <f t="shared" si="9"/>
        <v>-37.35825201835187</v>
      </c>
      <c r="AS20">
        <f t="shared" si="9"/>
        <v>4.8186308963291671</v>
      </c>
      <c r="AT20">
        <f t="shared" si="9"/>
        <v>7.0266992861804081</v>
      </c>
      <c r="AU20">
        <f t="shared" si="9"/>
        <v>-25.512921835842295</v>
      </c>
      <c r="AW20">
        <v>17</v>
      </c>
      <c r="AX20">
        <f>(R20*SUMPRODUCT(K21:$K$23, X21:$X$23)-$AZ$3*SUMPRODUCT(K20:$K$22, W21:$W$23))/Z20</f>
        <v>83.086146621327472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2.2950319999999998E-3</v>
      </c>
      <c r="O21">
        <f t="shared" si="21"/>
        <v>410.20826653822456</v>
      </c>
      <c r="P21">
        <f t="shared" si="22"/>
        <v>20.51041332691123</v>
      </c>
      <c r="Q21" s="4">
        <f t="shared" si="23"/>
        <v>12.5</v>
      </c>
      <c r="R21">
        <f t="shared" si="0"/>
        <v>250000</v>
      </c>
      <c r="S21">
        <f t="shared" si="1"/>
        <v>57.861946441568215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67.819005831941411</v>
      </c>
      <c r="AC21">
        <f t="shared" si="2"/>
        <v>46.649079513289962</v>
      </c>
      <c r="AE21">
        <f t="shared" si="3"/>
        <v>330.71542213110257</v>
      </c>
      <c r="AF21">
        <f t="shared" si="4"/>
        <v>-16.535771106555131</v>
      </c>
      <c r="AG21">
        <f t="shared" si="4"/>
        <v>-10.077668135567833</v>
      </c>
      <c r="AH21">
        <f t="shared" si="5"/>
        <v>-468.32954385845534</v>
      </c>
      <c r="AI21">
        <f t="shared" si="6"/>
        <v>-164.22756096947575</v>
      </c>
      <c r="AJ21">
        <f t="shared" si="7"/>
        <v>21.169926318651449</v>
      </c>
      <c r="AK21">
        <f t="shared" si="24"/>
        <v>26.739905979954223</v>
      </c>
      <c r="AL21">
        <f t="shared" si="8"/>
        <v>-116.31772867087008</v>
      </c>
      <c r="AN21">
        <f t="shared" si="9"/>
        <v>75.439543519450496</v>
      </c>
      <c r="AO21">
        <f t="shared" si="9"/>
        <v>-3.7719771759725251</v>
      </c>
      <c r="AP21">
        <f t="shared" si="9"/>
        <v>-2.2988183586623547</v>
      </c>
      <c r="AQ21">
        <f t="shared" si="9"/>
        <v>-106.830721040123</v>
      </c>
      <c r="AR21">
        <f t="shared" si="9"/>
        <v>-37.461973055307389</v>
      </c>
      <c r="AS21">
        <f t="shared" si="9"/>
        <v>4.8290750020915629</v>
      </c>
      <c r="AT21">
        <f t="shared" si="9"/>
        <v>6.0996438807776316</v>
      </c>
      <c r="AU21">
        <f t="shared" si="9"/>
        <v>-26.533254172438198</v>
      </c>
      <c r="AW21">
        <v>18</v>
      </c>
      <c r="AX21">
        <f>(R21*SUMPRODUCT(K22:$K$23, X22:$X$23)-$AZ$3*SUMPRODUCT(K21:$K$22, W22:$W$23))/Z21</f>
        <v>57.861946441568215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2.375308E-3</v>
      </c>
      <c r="O22">
        <f t="shared" si="21"/>
        <v>410.20826653822456</v>
      </c>
      <c r="P22">
        <f t="shared" si="22"/>
        <v>20.51041332691123</v>
      </c>
      <c r="Q22" s="4">
        <f t="shared" si="23"/>
        <v>12.5</v>
      </c>
      <c r="R22">
        <f t="shared" si="0"/>
        <v>250000</v>
      </c>
      <c r="S22">
        <f t="shared" si="1"/>
        <v>30.126495277556348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46.649079513289962</v>
      </c>
      <c r="AC22">
        <f t="shared" si="2"/>
        <v>23.987809465494337</v>
      </c>
      <c r="AE22">
        <f t="shared" si="3"/>
        <v>326.62271692188017</v>
      </c>
      <c r="AF22">
        <f t="shared" si="4"/>
        <v>-16.331135846094011</v>
      </c>
      <c r="AG22">
        <f t="shared" si="4"/>
        <v>-9.9529538884683948</v>
      </c>
      <c r="AH22">
        <f t="shared" si="5"/>
        <v>-478.75131487518712</v>
      </c>
      <c r="AI22">
        <f t="shared" si="6"/>
        <v>-178.41268768786938</v>
      </c>
      <c r="AJ22">
        <f t="shared" si="7"/>
        <v>22.661270047795625</v>
      </c>
      <c r="AK22">
        <f t="shared" si="24"/>
        <v>24.985846241235329</v>
      </c>
      <c r="AL22">
        <f t="shared" si="8"/>
        <v>-130.76557139883843</v>
      </c>
      <c r="AN22">
        <f t="shared" si="9"/>
        <v>68.632901302739839</v>
      </c>
      <c r="AO22">
        <f t="shared" si="9"/>
        <v>-3.4316450651369923</v>
      </c>
      <c r="AP22">
        <f t="shared" si="9"/>
        <v>-2.0914041384982789</v>
      </c>
      <c r="AQ22">
        <f t="shared" si="9"/>
        <v>-100.59952979401754</v>
      </c>
      <c r="AR22">
        <f t="shared" si="9"/>
        <v>-37.489677694912977</v>
      </c>
      <c r="AS22">
        <f t="shared" si="9"/>
        <v>4.7617897653979835</v>
      </c>
      <c r="AT22">
        <f t="shared" si="9"/>
        <v>5.2502506108608671</v>
      </c>
      <c r="AU22">
        <f t="shared" si="9"/>
        <v>-27.477637318654129</v>
      </c>
      <c r="AW22">
        <v>19</v>
      </c>
      <c r="AX22">
        <f>(R22*SUMPRODUCT(K23:$K$23, X23:$X$23)-$AZ$3*SUMPRODUCT(K22:$K$22, W23:$W$23))/Z22</f>
        <v>30.126495277556348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2.4628010000000001E-3</v>
      </c>
      <c r="O23">
        <f t="shared" si="21"/>
        <v>410.20826653822456</v>
      </c>
      <c r="P23">
        <f t="shared" si="22"/>
        <v>20.51041332691123</v>
      </c>
      <c r="Q23" s="4">
        <f t="shared" si="23"/>
        <v>12.5</v>
      </c>
      <c r="R23">
        <f t="shared" si="0"/>
        <v>250000</v>
      </c>
      <c r="S23">
        <f t="shared" si="1"/>
        <v>30.506694135737916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23.987809465494337</v>
      </c>
      <c r="AC23">
        <f t="shared" si="2"/>
        <v>23.987809465494337</v>
      </c>
      <c r="AE23">
        <f t="shared" si="3"/>
        <v>322.55208299880343</v>
      </c>
      <c r="AF23">
        <f t="shared" si="4"/>
        <v>-16.127604149940176</v>
      </c>
      <c r="AG23">
        <f t="shared" si="4"/>
        <v>-9.8289122047942374</v>
      </c>
      <c r="AH23">
        <f t="shared" si="5"/>
        <v>-490.24289578947707</v>
      </c>
      <c r="AI23">
        <f t="shared" si="6"/>
        <v>-193.64732914540804</v>
      </c>
      <c r="AJ23">
        <f t="shared" si="7"/>
        <v>0</v>
      </c>
      <c r="AK23">
        <f t="shared" si="24"/>
        <v>23.128860182005031</v>
      </c>
      <c r="AL23">
        <f t="shared" si="8"/>
        <v>-170.518468963403</v>
      </c>
      <c r="AN23">
        <f t="shared" si="9"/>
        <v>62.434866698617093</v>
      </c>
      <c r="AO23">
        <f t="shared" si="9"/>
        <v>-3.1217433349308554</v>
      </c>
      <c r="AP23">
        <f t="shared" si="9"/>
        <v>-1.9025356078727149</v>
      </c>
      <c r="AQ23">
        <f t="shared" si="9"/>
        <v>-94.893976699798841</v>
      </c>
      <c r="AR23">
        <f t="shared" si="9"/>
        <v>-37.483388943985304</v>
      </c>
      <c r="AS23">
        <f t="shared" si="9"/>
        <v>0</v>
      </c>
      <c r="AT23">
        <f t="shared" si="9"/>
        <v>4.4769430379396864</v>
      </c>
      <c r="AU23">
        <f t="shared" si="9"/>
        <v>-33.00644590604562</v>
      </c>
      <c r="AW23">
        <v>20</v>
      </c>
      <c r="AX23">
        <f>(R23*SUMPRODUCT(K$23:$K24, X$23:$X24)-$AZ$3*SUMPRODUCT(K$22:$K23, W$23:$W24))/Z23</f>
        <v>30.506694135737916</v>
      </c>
    </row>
    <row r="25" spans="5:50" x14ac:dyDescent="0.25">
      <c r="AN25" s="8">
        <f t="shared" ref="AN25:AU25" si="25">SUM(AN3:AN23)</f>
        <v>3564.6033285918252</v>
      </c>
      <c r="AO25" s="8">
        <f t="shared" si="25"/>
        <v>-485.88636633325967</v>
      </c>
      <c r="AP25" s="8">
        <f t="shared" si="25"/>
        <v>-721.07872516492557</v>
      </c>
      <c r="AQ25" s="8">
        <f t="shared" si="25"/>
        <v>-4003.9911827698397</v>
      </c>
      <c r="AR25" s="8">
        <f t="shared" si="25"/>
        <v>-1646.3529456762001</v>
      </c>
      <c r="AS25" s="8">
        <f t="shared" si="25"/>
        <v>-82.653210298553049</v>
      </c>
      <c r="AT25" s="8">
        <f t="shared" si="25"/>
        <v>273.58137341706919</v>
      </c>
      <c r="AU25" s="9">
        <f t="shared" si="25"/>
        <v>-1455.424782557684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62589-7210-4CB3-9889-1ABC6B142CA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847.77946655228141</v>
      </c>
      <c r="K3">
        <v>1</v>
      </c>
      <c r="L3" s="2">
        <v>0</v>
      </c>
      <c r="O3">
        <f>$C$3</f>
        <v>847.77946655228141</v>
      </c>
      <c r="P3">
        <f>O3*B5</f>
        <v>678.22357324182519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847.77946655228141</v>
      </c>
      <c r="AF3">
        <f t="shared" ref="AF3:AG23" si="4">-$Z3*P3</f>
        <v>-678.22357324182519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-455.40107738954384</v>
      </c>
      <c r="AJ3">
        <f t="shared" ref="AJ3:AJ23" si="7">AB3-AC3</f>
        <v>0</v>
      </c>
      <c r="AL3">
        <f t="shared" ref="AL3:AL23" si="8">SUM(AI3:AK3)</f>
        <v>-455.40107738954384</v>
      </c>
      <c r="AN3">
        <f t="shared" ref="AN3:AU23" si="9">AE3*$K3</f>
        <v>847.77946655228141</v>
      </c>
      <c r="AO3">
        <f t="shared" si="9"/>
        <v>-678.22357324182519</v>
      </c>
      <c r="AP3">
        <f t="shared" si="9"/>
        <v>-624.95697070000006</v>
      </c>
      <c r="AQ3">
        <f t="shared" si="9"/>
        <v>0</v>
      </c>
      <c r="AR3">
        <f t="shared" si="9"/>
        <v>-455.40107738954384</v>
      </c>
      <c r="AS3">
        <f t="shared" si="9"/>
        <v>0</v>
      </c>
      <c r="AT3">
        <f t="shared" si="9"/>
        <v>0</v>
      </c>
      <c r="AU3">
        <f t="shared" si="9"/>
        <v>-455.40107738954384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604.70999948605936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1.84855E-3</v>
      </c>
      <c r="R4">
        <f t="shared" si="0"/>
        <v>250000</v>
      </c>
      <c r="S4">
        <f t="shared" si="1"/>
        <v>181.14758492502995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179.00124870766649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-462.13749999999999</v>
      </c>
      <c r="AI4">
        <f t="shared" si="6"/>
        <v>-462.13749999999999</v>
      </c>
      <c r="AJ4">
        <f t="shared" si="7"/>
        <v>-179.00124870766649</v>
      </c>
      <c r="AK4">
        <f>G4*MAX(0, SUM(AB4, AE4:AF4))</f>
        <v>0</v>
      </c>
      <c r="AL4">
        <f t="shared" si="8"/>
        <v>-641.13874870766654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-425.7087507783915</v>
      </c>
      <c r="AR4">
        <f t="shared" si="9"/>
        <v>-425.7087507783915</v>
      </c>
      <c r="AS4">
        <f t="shared" si="9"/>
        <v>-164.89118060125583</v>
      </c>
      <c r="AT4">
        <f t="shared" si="9"/>
        <v>0</v>
      </c>
      <c r="AU4">
        <f t="shared" si="9"/>
        <v>-590.59993137964739</v>
      </c>
      <c r="AW4">
        <v>1</v>
      </c>
      <c r="AX4">
        <f>(R4*SUMPRODUCT(K5:$K$23, X5:$X$23)-$AZ$3*SUMPRODUCT(K4:$K$22, W5:$W$23))/Z4</f>
        <v>181.14758492502995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1.8814719999999999E-3</v>
      </c>
      <c r="O5">
        <f t="shared" ref="O5:O23" si="21">$C$3</f>
        <v>847.77946655228141</v>
      </c>
      <c r="P5">
        <f t="shared" ref="P5:P23" si="22">O5*$C$5</f>
        <v>42.388973327614075</v>
      </c>
      <c r="Q5" s="4">
        <f t="shared" ref="Q5:Q23" si="23">$C$8</f>
        <v>12.5</v>
      </c>
      <c r="R5">
        <f t="shared" si="0"/>
        <v>250000</v>
      </c>
      <c r="S5">
        <f t="shared" si="1"/>
        <v>343.131598059216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179.00124870766649</v>
      </c>
      <c r="AC5">
        <f t="shared" si="2"/>
        <v>335.03738314228303</v>
      </c>
      <c r="AE5">
        <f t="shared" si="3"/>
        <v>827.78099003991804</v>
      </c>
      <c r="AF5">
        <f t="shared" si="4"/>
        <v>-41.389049501995906</v>
      </c>
      <c r="AG5">
        <f t="shared" si="4"/>
        <v>-12.205134452688322</v>
      </c>
      <c r="AH5">
        <f t="shared" si="5"/>
        <v>-464.79482123359998</v>
      </c>
      <c r="AI5">
        <f t="shared" si="6"/>
        <v>309.39198485163382</v>
      </c>
      <c r="AJ5">
        <f t="shared" si="7"/>
        <v>-156.03613443461654</v>
      </c>
      <c r="AK5">
        <f>G5*SUM(AB5, AE5:AF5)</f>
        <v>67.577523247191209</v>
      </c>
      <c r="AL5">
        <f t="shared" si="8"/>
        <v>220.93337366420849</v>
      </c>
      <c r="AN5">
        <f t="shared" si="9"/>
        <v>702.42212472598089</v>
      </c>
      <c r="AO5">
        <f t="shared" si="9"/>
        <v>-35.121106236299049</v>
      </c>
      <c r="AP5">
        <f t="shared" si="9"/>
        <v>-10.356793134872763</v>
      </c>
      <c r="AQ5">
        <f t="shared" si="9"/>
        <v>-394.40645511416471</v>
      </c>
      <c r="AR5">
        <f t="shared" si="9"/>
        <v>262.53777024064436</v>
      </c>
      <c r="AS5">
        <f t="shared" si="9"/>
        <v>-132.40607648927374</v>
      </c>
      <c r="AT5">
        <f t="shared" si="9"/>
        <v>57.343606623199179</v>
      </c>
      <c r="AU5">
        <f t="shared" si="9"/>
        <v>187.4753003745698</v>
      </c>
      <c r="AW5">
        <v>2</v>
      </c>
      <c r="AX5">
        <f>(R5*SUMPRODUCT(K6:$K$23, X6:$X$23)-$AZ$3*SUMPRODUCT(K5:$K$22, W6:$W$23))/Z5</f>
        <v>343.131598059216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1.927022E-3</v>
      </c>
      <c r="O6">
        <f t="shared" si="21"/>
        <v>847.77946655228141</v>
      </c>
      <c r="P6">
        <f t="shared" si="22"/>
        <v>42.388973327614075</v>
      </c>
      <c r="Q6" s="4">
        <f t="shared" si="23"/>
        <v>12.5</v>
      </c>
      <c r="R6">
        <f t="shared" si="0"/>
        <v>250000</v>
      </c>
      <c r="S6">
        <f t="shared" si="1"/>
        <v>485.48047092217286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335.03738314228303</v>
      </c>
      <c r="AC6">
        <f t="shared" si="2"/>
        <v>468.37460713707515</v>
      </c>
      <c r="AE6">
        <f t="shared" si="3"/>
        <v>817.90802796053015</v>
      </c>
      <c r="AF6">
        <f t="shared" si="4"/>
        <v>-40.895401398026515</v>
      </c>
      <c r="AG6">
        <f t="shared" si="4"/>
        <v>-12.059563545558149</v>
      </c>
      <c r="AH6">
        <f t="shared" si="5"/>
        <v>-470.39125206576711</v>
      </c>
      <c r="AI6">
        <f t="shared" si="6"/>
        <v>294.56181095117842</v>
      </c>
      <c r="AJ6">
        <f t="shared" si="7"/>
        <v>-133.33722399479211</v>
      </c>
      <c r="AK6">
        <f>G6*SUM(AB6, AE6:AF6)</f>
        <v>77.843500679335065</v>
      </c>
      <c r="AL6">
        <f t="shared" si="8"/>
        <v>239.06808763572138</v>
      </c>
      <c r="AN6">
        <f t="shared" si="9"/>
        <v>639.33513446467623</v>
      </c>
      <c r="AO6">
        <f t="shared" si="9"/>
        <v>-31.966756723233814</v>
      </c>
      <c r="AP6">
        <f t="shared" si="9"/>
        <v>-9.4266132834152749</v>
      </c>
      <c r="AQ6">
        <f t="shared" si="9"/>
        <v>-367.69128570649917</v>
      </c>
      <c r="AR6">
        <f t="shared" si="9"/>
        <v>230.25047875152796</v>
      </c>
      <c r="AS6">
        <f t="shared" si="9"/>
        <v>-104.22586540007752</v>
      </c>
      <c r="AT6">
        <f t="shared" si="9"/>
        <v>60.848021137684029</v>
      </c>
      <c r="AU6">
        <f t="shared" si="9"/>
        <v>186.87263448913447</v>
      </c>
      <c r="AW6">
        <v>3</v>
      </c>
      <c r="AX6">
        <f>(R6*SUMPRODUCT(K7:$K$23, X7:$X$23)-$AZ$3*SUMPRODUCT(K6:$K$22, W7:$W$23))/Z6</f>
        <v>485.48047092217286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1.979789E-3</v>
      </c>
      <c r="O7">
        <f t="shared" si="21"/>
        <v>847.77946655228141</v>
      </c>
      <c r="P7">
        <f t="shared" si="22"/>
        <v>42.388973327614075</v>
      </c>
      <c r="Q7" s="4">
        <f t="shared" si="23"/>
        <v>12.5</v>
      </c>
      <c r="R7">
        <f t="shared" si="0"/>
        <v>250000</v>
      </c>
      <c r="S7">
        <f t="shared" si="1"/>
        <v>609.07233299870927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468.37460713707515</v>
      </c>
      <c r="AC7">
        <f t="shared" si="2"/>
        <v>580.5722558681282</v>
      </c>
      <c r="AE7">
        <f t="shared" si="3"/>
        <v>808.10966236415697</v>
      </c>
      <c r="AF7">
        <f t="shared" si="4"/>
        <v>-40.405483118207854</v>
      </c>
      <c r="AG7">
        <f t="shared" si="4"/>
        <v>-11.915092518850273</v>
      </c>
      <c r="AH7">
        <f t="shared" si="5"/>
        <v>-477.50782504594048</v>
      </c>
      <c r="AI7">
        <f t="shared" si="6"/>
        <v>278.28126168115836</v>
      </c>
      <c r="AJ7">
        <f t="shared" si="7"/>
        <v>-112.19764873105305</v>
      </c>
      <c r="AK7">
        <f>G7*SUM(AB7, AE7:AF7)</f>
        <v>86.525515046811705</v>
      </c>
      <c r="AL7">
        <f t="shared" si="8"/>
        <v>252.60912799691701</v>
      </c>
      <c r="AN7">
        <f t="shared" si="9"/>
        <v>581.88313115436176</v>
      </c>
      <c r="AO7">
        <f t="shared" si="9"/>
        <v>-29.094156557718094</v>
      </c>
      <c r="AP7">
        <f t="shared" si="9"/>
        <v>-8.5795179364384548</v>
      </c>
      <c r="AQ7">
        <f t="shared" si="9"/>
        <v>-343.8317363704931</v>
      </c>
      <c r="AR7">
        <f t="shared" si="9"/>
        <v>200.3777202897121</v>
      </c>
      <c r="AS7">
        <f t="shared" si="9"/>
        <v>-80.788440223305585</v>
      </c>
      <c r="AT7">
        <f t="shared" si="9"/>
        <v>62.303100637218378</v>
      </c>
      <c r="AU7">
        <f t="shared" si="9"/>
        <v>181.89238070362489</v>
      </c>
      <c r="AW7">
        <v>4</v>
      </c>
      <c r="AX7">
        <f>(R7*SUMPRODUCT(K8:$K$23, X8:$X$23)-$AZ$3*SUMPRODUCT(K7:$K$22, W8:$W$23))/Z7</f>
        <v>609.07233299870927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2.0334569999999998E-3</v>
      </c>
      <c r="O8">
        <f t="shared" si="21"/>
        <v>847.77946655228141</v>
      </c>
      <c r="P8">
        <f t="shared" si="22"/>
        <v>42.388973327614075</v>
      </c>
      <c r="Q8" s="4">
        <f t="shared" si="23"/>
        <v>12.5</v>
      </c>
      <c r="R8">
        <f t="shared" si="0"/>
        <v>250000</v>
      </c>
      <c r="S8">
        <f t="shared" si="1"/>
        <v>715.91598113659597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580.5722558681282</v>
      </c>
      <c r="AC8">
        <f t="shared" si="2"/>
        <v>674.20458352645437</v>
      </c>
      <c r="AE8">
        <f t="shared" si="3"/>
        <v>798.38530949081337</v>
      </c>
      <c r="AF8">
        <f t="shared" si="4"/>
        <v>-39.919265474540673</v>
      </c>
      <c r="AG8">
        <f t="shared" si="4"/>
        <v>-11.771712765373666</v>
      </c>
      <c r="AH8">
        <f t="shared" si="5"/>
        <v>-484.57656576207432</v>
      </c>
      <c r="AI8">
        <f t="shared" si="6"/>
        <v>262.11776548882472</v>
      </c>
      <c r="AJ8">
        <f t="shared" si="7"/>
        <v>-93.632327658326176</v>
      </c>
      <c r="AK8">
        <f t="shared" ref="AK8:AK23" si="24">G8*SUM(AB8:AB8, AE8:AF8)</f>
        <v>93.732680991908069</v>
      </c>
      <c r="AL8">
        <f t="shared" si="8"/>
        <v>262.21811882240661</v>
      </c>
      <c r="AN8">
        <f t="shared" si="9"/>
        <v>529.56511914142084</v>
      </c>
      <c r="AO8">
        <f t="shared" si="9"/>
        <v>-26.478255957071042</v>
      </c>
      <c r="AP8">
        <f t="shared" si="9"/>
        <v>-7.8081202133710095</v>
      </c>
      <c r="AQ8">
        <f t="shared" si="9"/>
        <v>-321.41729529642123</v>
      </c>
      <c r="AR8">
        <f t="shared" si="9"/>
        <v>173.86144767455752</v>
      </c>
      <c r="AS8">
        <f t="shared" si="9"/>
        <v>-62.105870639695929</v>
      </c>
      <c r="AT8">
        <f t="shared" si="9"/>
        <v>62.172434521098538</v>
      </c>
      <c r="AU8">
        <f t="shared" si="9"/>
        <v>173.92801155596013</v>
      </c>
      <c r="AW8">
        <v>5</v>
      </c>
      <c r="AX8">
        <f>(R8*SUMPRODUCT(K9:$K$23, X9:$X$23)-$AZ$3*SUMPRODUCT(K8:$K$22, W9:$W$23))/Z8</f>
        <v>715.91598113659597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2.08983E-3</v>
      </c>
      <c r="O9">
        <f t="shared" si="21"/>
        <v>847.77946655228141</v>
      </c>
      <c r="P9">
        <f t="shared" si="22"/>
        <v>42.388973327614075</v>
      </c>
      <c r="Q9" s="4">
        <f t="shared" si="23"/>
        <v>12.5</v>
      </c>
      <c r="R9">
        <f t="shared" si="0"/>
        <v>250000</v>
      </c>
      <c r="S9">
        <f t="shared" si="1"/>
        <v>807.55371860879302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674.20458352645437</v>
      </c>
      <c r="AC9">
        <f t="shared" si="2"/>
        <v>751.3088786389585</v>
      </c>
      <c r="AE9">
        <f t="shared" si="3"/>
        <v>788.73296682457203</v>
      </c>
      <c r="AF9">
        <f t="shared" si="4"/>
        <v>-39.436648341228604</v>
      </c>
      <c r="AG9">
        <f t="shared" si="4"/>
        <v>-11.629394759231468</v>
      </c>
      <c r="AH9">
        <f t="shared" si="5"/>
        <v>-492.01756976921689</v>
      </c>
      <c r="AI9">
        <f t="shared" si="6"/>
        <v>245.64935395489505</v>
      </c>
      <c r="AJ9">
        <f t="shared" si="7"/>
        <v>-77.104295112504133</v>
      </c>
      <c r="AK9">
        <f t="shared" si="24"/>
        <v>99.645063140685849</v>
      </c>
      <c r="AL9">
        <f t="shared" si="8"/>
        <v>268.19012198307678</v>
      </c>
      <c r="AN9">
        <f t="shared" si="9"/>
        <v>481.9236005323196</v>
      </c>
      <c r="AO9">
        <f t="shared" si="9"/>
        <v>-24.096180026615983</v>
      </c>
      <c r="AP9">
        <f t="shared" si="9"/>
        <v>-7.1056745820376639</v>
      </c>
      <c r="AQ9">
        <f t="shared" si="9"/>
        <v>-300.62757450466916</v>
      </c>
      <c r="AR9">
        <f t="shared" si="9"/>
        <v>150.09417141899681</v>
      </c>
      <c r="AS9">
        <f t="shared" si="9"/>
        <v>-47.111482694483591</v>
      </c>
      <c r="AT9">
        <f t="shared" si="9"/>
        <v>60.884113665696987</v>
      </c>
      <c r="AU9">
        <f t="shared" si="9"/>
        <v>163.86680239021021</v>
      </c>
      <c r="AW9">
        <v>6</v>
      </c>
      <c r="AX9">
        <f>(R9*SUMPRODUCT(K10:$K$23, X10:$X$23)-$AZ$3*SUMPRODUCT(K9:$K$22, W10:$W$23))/Z9</f>
        <v>807.55371860879302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2.1556750000000001E-3</v>
      </c>
      <c r="O10">
        <f t="shared" si="21"/>
        <v>847.77946655228141</v>
      </c>
      <c r="P10">
        <f t="shared" si="22"/>
        <v>42.388973327614075</v>
      </c>
      <c r="Q10" s="4">
        <f t="shared" si="23"/>
        <v>12.5</v>
      </c>
      <c r="R10">
        <f t="shared" si="0"/>
        <v>250000</v>
      </c>
      <c r="S10">
        <f t="shared" si="1"/>
        <v>884.46043794780428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751.3088786389585</v>
      </c>
      <c r="AC10">
        <f t="shared" si="2"/>
        <v>812.85675794612416</v>
      </c>
      <c r="AE10">
        <f t="shared" si="3"/>
        <v>779.14538521806685</v>
      </c>
      <c r="AF10">
        <f t="shared" si="4"/>
        <v>-38.957269260903345</v>
      </c>
      <c r="AG10">
        <f t="shared" si="4"/>
        <v>-11.488031616091547</v>
      </c>
      <c r="AH10">
        <f t="shared" si="5"/>
        <v>-501.38391095212592</v>
      </c>
      <c r="AI10">
        <f t="shared" si="6"/>
        <v>227.31617338894603</v>
      </c>
      <c r="AJ10">
        <f t="shared" si="7"/>
        <v>-61.547879307165658</v>
      </c>
      <c r="AK10">
        <f t="shared" si="24"/>
        <v>104.40478962172855</v>
      </c>
      <c r="AL10">
        <f t="shared" si="8"/>
        <v>270.17308370350895</v>
      </c>
      <c r="AN10">
        <f t="shared" si="9"/>
        <v>438.53884760238748</v>
      </c>
      <c r="AO10">
        <f t="shared" si="9"/>
        <v>-21.926942380119378</v>
      </c>
      <c r="AP10">
        <f t="shared" si="9"/>
        <v>-6.4659924087602239</v>
      </c>
      <c r="AQ10">
        <f t="shared" si="9"/>
        <v>-282.20191852100169</v>
      </c>
      <c r="AR10">
        <f t="shared" si="9"/>
        <v>127.9439942925062</v>
      </c>
      <c r="AS10">
        <f t="shared" si="9"/>
        <v>-34.641976421616093</v>
      </c>
      <c r="AT10">
        <f t="shared" si="9"/>
        <v>58.763816090713426</v>
      </c>
      <c r="AU10">
        <f t="shared" si="9"/>
        <v>152.06583396160354</v>
      </c>
      <c r="AW10">
        <v>7</v>
      </c>
      <c r="AX10">
        <f>(R10*SUMPRODUCT(K11:$K$23, X11:$X$23)-$AZ$3*SUMPRODUCT(K10:$K$22, W11:$W$23))/Z10</f>
        <v>884.46043794780428</v>
      </c>
    </row>
    <row r="11" spans="1:52" x14ac:dyDescent="0.25">
      <c r="A11" t="s">
        <v>33</v>
      </c>
      <c r="C11" s="7">
        <f>AU25</f>
        <v>219.06254617932314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2.2206180000000002E-3</v>
      </c>
      <c r="O11">
        <f t="shared" si="21"/>
        <v>847.77946655228141</v>
      </c>
      <c r="P11">
        <f t="shared" si="22"/>
        <v>42.388973327614075</v>
      </c>
      <c r="Q11" s="4">
        <f t="shared" si="23"/>
        <v>12.5</v>
      </c>
      <c r="R11">
        <f t="shared" si="0"/>
        <v>250000</v>
      </c>
      <c r="S11">
        <f t="shared" si="1"/>
        <v>948.57541392923918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812.85675794612416</v>
      </c>
      <c r="AC11">
        <f t="shared" si="2"/>
        <v>861.12744325242102</v>
      </c>
      <c r="AE11">
        <f t="shared" si="3"/>
        <v>769.62374709885398</v>
      </c>
      <c r="AF11">
        <f t="shared" si="4"/>
        <v>-38.481187354942705</v>
      </c>
      <c r="AG11">
        <f t="shared" si="4"/>
        <v>-11.347640770139369</v>
      </c>
      <c r="AH11">
        <f t="shared" si="5"/>
        <v>-510.21059582523958</v>
      </c>
      <c r="AI11">
        <f t="shared" si="6"/>
        <v>209.58432314853235</v>
      </c>
      <c r="AJ11">
        <f t="shared" si="7"/>
        <v>-48.270685306296855</v>
      </c>
      <c r="AK11">
        <f t="shared" si="24"/>
        <v>108.0799522383025</v>
      </c>
      <c r="AL11">
        <f t="shared" si="8"/>
        <v>269.39359008053799</v>
      </c>
      <c r="AN11">
        <f t="shared" si="9"/>
        <v>399.03353427287965</v>
      </c>
      <c r="AO11">
        <f t="shared" si="9"/>
        <v>-19.951676713643987</v>
      </c>
      <c r="AP11">
        <f t="shared" si="9"/>
        <v>-5.8835102467103662</v>
      </c>
      <c r="AQ11">
        <f t="shared" si="9"/>
        <v>-264.53333598796416</v>
      </c>
      <c r="AR11">
        <f t="shared" si="9"/>
        <v>108.66501132456116</v>
      </c>
      <c r="AS11">
        <f t="shared" si="9"/>
        <v>-25.027323068127139</v>
      </c>
      <c r="AT11">
        <f t="shared" si="9"/>
        <v>56.037155153106752</v>
      </c>
      <c r="AU11">
        <f t="shared" si="9"/>
        <v>139.67484340954078</v>
      </c>
      <c r="AW11">
        <v>8</v>
      </c>
      <c r="AX11">
        <f>(R11*SUMPRODUCT(K12:$K$23, X12:$X$23)-$AZ$3*SUMPRODUCT(K11:$K$22, W12:$W$23))/Z11</f>
        <v>948.57541392923918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2.2950319999999998E-3</v>
      </c>
      <c r="O12">
        <f t="shared" si="21"/>
        <v>847.77946655228141</v>
      </c>
      <c r="P12">
        <f t="shared" si="22"/>
        <v>42.388973327614075</v>
      </c>
      <c r="Q12" s="4">
        <f t="shared" si="23"/>
        <v>12.5</v>
      </c>
      <c r="R12">
        <f t="shared" si="0"/>
        <v>250000</v>
      </c>
      <c r="S12">
        <f t="shared" si="1"/>
        <v>1000.372432224332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861.12744325242102</v>
      </c>
      <c r="AC12">
        <f t="shared" si="2"/>
        <v>896.98363433932786</v>
      </c>
      <c r="AE12">
        <f t="shared" si="3"/>
        <v>760.16119850031362</v>
      </c>
      <c r="AF12">
        <f t="shared" si="4"/>
        <v>-38.008059925015687</v>
      </c>
      <c r="AG12">
        <f t="shared" si="4"/>
        <v>-11.208121163746002</v>
      </c>
      <c r="AH12">
        <f t="shared" si="5"/>
        <v>-520.86397383948997</v>
      </c>
      <c r="AI12">
        <f t="shared" si="6"/>
        <v>190.08104357206196</v>
      </c>
      <c r="AJ12">
        <f t="shared" si="7"/>
        <v>-35.856191086906847</v>
      </c>
      <c r="AK12">
        <f t="shared" si="24"/>
        <v>110.82964072794034</v>
      </c>
      <c r="AL12">
        <f t="shared" si="8"/>
        <v>265.05449321309544</v>
      </c>
      <c r="AN12">
        <f t="shared" si="9"/>
        <v>363.05966273993943</v>
      </c>
      <c r="AO12">
        <f t="shared" si="9"/>
        <v>-18.152983136996973</v>
      </c>
      <c r="AP12">
        <f t="shared" si="9"/>
        <v>-5.3530970768910171</v>
      </c>
      <c r="AQ12">
        <f t="shared" si="9"/>
        <v>-248.76920717424889</v>
      </c>
      <c r="AR12">
        <f t="shared" si="9"/>
        <v>90.784375351802538</v>
      </c>
      <c r="AS12">
        <f t="shared" si="9"/>
        <v>-17.125231686165645</v>
      </c>
      <c r="AT12">
        <f t="shared" si="9"/>
        <v>52.933209513531985</v>
      </c>
      <c r="AU12">
        <f t="shared" si="9"/>
        <v>126.59235317916887</v>
      </c>
      <c r="AW12">
        <v>9</v>
      </c>
      <c r="AX12">
        <f>(R12*SUMPRODUCT(K13:$K$23, X13:$X$23)-$AZ$3*SUMPRODUCT(K12:$K$22, W13:$W$23))/Z12</f>
        <v>1000.372432224332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2.375308E-3</v>
      </c>
      <c r="O13">
        <f t="shared" si="21"/>
        <v>847.77946655228141</v>
      </c>
      <c r="P13">
        <f t="shared" si="22"/>
        <v>42.388973327614075</v>
      </c>
      <c r="Q13" s="4">
        <f t="shared" si="23"/>
        <v>12.5</v>
      </c>
      <c r="R13">
        <f t="shared" si="0"/>
        <v>250000</v>
      </c>
      <c r="S13">
        <f t="shared" si="1"/>
        <v>1040.8071332397135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896.98363433932786</v>
      </c>
      <c r="AC13">
        <f t="shared" si="2"/>
        <v>921.69027162474538</v>
      </c>
      <c r="AE13">
        <f t="shared" si="3"/>
        <v>750.75396953922314</v>
      </c>
      <c r="AF13">
        <f t="shared" si="4"/>
        <v>-37.537698476961161</v>
      </c>
      <c r="AG13">
        <f t="shared" si="4"/>
        <v>-11.069417212243327</v>
      </c>
      <c r="AH13">
        <f t="shared" si="5"/>
        <v>-532.45479730430372</v>
      </c>
      <c r="AI13">
        <f t="shared" si="6"/>
        <v>169.69205654571488</v>
      </c>
      <c r="AJ13">
        <f t="shared" si="7"/>
        <v>-24.706637285417514</v>
      </c>
      <c r="AK13">
        <f t="shared" si="24"/>
        <v>112.7139933781113</v>
      </c>
      <c r="AL13">
        <f t="shared" si="8"/>
        <v>257.69941263840866</v>
      </c>
      <c r="AN13">
        <f t="shared" si="9"/>
        <v>330.30207815893982</v>
      </c>
      <c r="AO13">
        <f t="shared" si="9"/>
        <v>-16.51510390794699</v>
      </c>
      <c r="AP13">
        <f t="shared" si="9"/>
        <v>-4.8701061300499564</v>
      </c>
      <c r="AQ13">
        <f t="shared" si="9"/>
        <v>-234.25906916382971</v>
      </c>
      <c r="AR13">
        <f t="shared" si="9"/>
        <v>74.657798957113116</v>
      </c>
      <c r="AS13">
        <f t="shared" si="9"/>
        <v>-10.8699440439871</v>
      </c>
      <c r="AT13">
        <f t="shared" si="9"/>
        <v>49.58970283331692</v>
      </c>
      <c r="AU13">
        <f t="shared" si="9"/>
        <v>113.37755774644295</v>
      </c>
      <c r="AW13">
        <v>10</v>
      </c>
      <c r="AX13">
        <f>(R13*SUMPRODUCT(K14:$K$23, X14:$X$23)-$AZ$3*SUMPRODUCT(K13:$K$22, W14:$W$23))/Z13</f>
        <v>1040.8071332397135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2.4628010000000001E-3</v>
      </c>
      <c r="O14">
        <f t="shared" si="21"/>
        <v>847.77946655228141</v>
      </c>
      <c r="P14">
        <f t="shared" si="22"/>
        <v>42.388973327614075</v>
      </c>
      <c r="Q14" s="4">
        <f t="shared" si="23"/>
        <v>12.5</v>
      </c>
      <c r="R14">
        <f t="shared" si="0"/>
        <v>250000</v>
      </c>
      <c r="S14">
        <f t="shared" si="1"/>
        <v>1070.6682423579452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921.69027162474538</v>
      </c>
      <c r="AC14">
        <f t="shared" si="2"/>
        <v>936.31747380630304</v>
      </c>
      <c r="AE14">
        <f t="shared" si="3"/>
        <v>741.39747221689584</v>
      </c>
      <c r="AF14">
        <f t="shared" si="4"/>
        <v>-37.069873610844795</v>
      </c>
      <c r="AG14">
        <f t="shared" si="4"/>
        <v>-10.931461268341163</v>
      </c>
      <c r="AH14">
        <f t="shared" si="5"/>
        <v>-545.23543559460154</v>
      </c>
      <c r="AI14">
        <f t="shared" si="6"/>
        <v>148.16070174310835</v>
      </c>
      <c r="AJ14">
        <f t="shared" si="7"/>
        <v>-14.627202181557664</v>
      </c>
      <c r="AK14">
        <f t="shared" si="24"/>
        <v>113.82125091615576</v>
      </c>
      <c r="AL14">
        <f t="shared" si="8"/>
        <v>247.35475047770643</v>
      </c>
      <c r="AN14">
        <f t="shared" si="9"/>
        <v>300.47347305287769</v>
      </c>
      <c r="AO14">
        <f t="shared" si="9"/>
        <v>-15.023673652643888</v>
      </c>
      <c r="AP14">
        <f t="shared" si="9"/>
        <v>-4.4303012296763953</v>
      </c>
      <c r="AQ14">
        <f t="shared" si="9"/>
        <v>-220.97294785040816</v>
      </c>
      <c r="AR14">
        <f t="shared" si="9"/>
        <v>60.046550320149287</v>
      </c>
      <c r="AS14">
        <f t="shared" si="9"/>
        <v>-5.9281106359821498</v>
      </c>
      <c r="AT14">
        <f t="shared" si="9"/>
        <v>46.129462065383294</v>
      </c>
      <c r="AU14">
        <f t="shared" si="9"/>
        <v>100.24790174955042</v>
      </c>
      <c r="AW14">
        <v>11</v>
      </c>
      <c r="AX14">
        <f>(R14*SUMPRODUCT(K15:$K$23, X15:$X$23)-$AZ$3*SUMPRODUCT(K14:$K$22, W15:$W$23))/Z14</f>
        <v>1070.6682423579452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2.5557050000000001E-3</v>
      </c>
      <c r="O15">
        <f t="shared" si="21"/>
        <v>847.77946655228141</v>
      </c>
      <c r="P15">
        <f t="shared" si="22"/>
        <v>42.388973327614075</v>
      </c>
      <c r="Q15" s="4">
        <f t="shared" si="23"/>
        <v>12.5</v>
      </c>
      <c r="R15">
        <f t="shared" si="0"/>
        <v>250000</v>
      </c>
      <c r="S15">
        <f t="shared" si="1"/>
        <v>1090.9099108065122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936.31747380630304</v>
      </c>
      <c r="AC15">
        <f t="shared" si="2"/>
        <v>942.04077190421322</v>
      </c>
      <c r="AE15">
        <f t="shared" si="3"/>
        <v>732.08870426799479</v>
      </c>
      <c r="AF15">
        <f t="shared" si="4"/>
        <v>-36.604435213399739</v>
      </c>
      <c r="AG15">
        <f t="shared" si="4"/>
        <v>-10.794209065436947</v>
      </c>
      <c r="AH15">
        <f t="shared" si="5"/>
        <v>-558.75180441611712</v>
      </c>
      <c r="AI15">
        <f t="shared" si="6"/>
        <v>125.93825557304103</v>
      </c>
      <c r="AJ15">
        <f t="shared" si="7"/>
        <v>-5.723298097910174</v>
      </c>
      <c r="AK15">
        <f t="shared" si="24"/>
        <v>114.22612200026288</v>
      </c>
      <c r="AL15">
        <f t="shared" si="8"/>
        <v>234.44107947539374</v>
      </c>
      <c r="AN15">
        <f t="shared" si="9"/>
        <v>273.3128864459477</v>
      </c>
      <c r="AO15">
        <f t="shared" si="9"/>
        <v>-13.665644322297386</v>
      </c>
      <c r="AP15">
        <f t="shared" si="9"/>
        <v>-4.029834662625273</v>
      </c>
      <c r="AQ15">
        <f t="shared" si="9"/>
        <v>-208.60049824774617</v>
      </c>
      <c r="AR15">
        <f t="shared" si="9"/>
        <v>47.016909213278915</v>
      </c>
      <c r="AS15">
        <f t="shared" si="9"/>
        <v>-2.1366961599202718</v>
      </c>
      <c r="AT15">
        <f t="shared" si="9"/>
        <v>42.644383022730459</v>
      </c>
      <c r="AU15">
        <f t="shared" si="9"/>
        <v>87.524596076089111</v>
      </c>
      <c r="AW15">
        <v>12</v>
      </c>
      <c r="AX15">
        <f>(R15*SUMPRODUCT(K16:$K$23, X16:$X$23)-$AZ$3*SUMPRODUCT(K15:$K$22, W16:$W$23))/Z15</f>
        <v>1090.9099108065122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2.6648449999999999E-3</v>
      </c>
      <c r="O16">
        <f t="shared" si="21"/>
        <v>847.77946655228141</v>
      </c>
      <c r="P16">
        <f t="shared" si="22"/>
        <v>42.388973327614075</v>
      </c>
      <c r="Q16" s="4">
        <f t="shared" si="23"/>
        <v>12.5</v>
      </c>
      <c r="R16">
        <f t="shared" si="0"/>
        <v>250000</v>
      </c>
      <c r="S16">
        <f t="shared" si="1"/>
        <v>1101.5055175281616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942.04077190421322</v>
      </c>
      <c r="AC16">
        <f t="shared" si="2"/>
        <v>939.14378759896817</v>
      </c>
      <c r="AE16">
        <f t="shared" si="3"/>
        <v>722.81691430218973</v>
      </c>
      <c r="AF16">
        <f t="shared" si="4"/>
        <v>-36.140845715109492</v>
      </c>
      <c r="AG16">
        <f t="shared" si="4"/>
        <v>-10.657502080725592</v>
      </c>
      <c r="AH16">
        <f t="shared" si="5"/>
        <v>-575.29788113968641</v>
      </c>
      <c r="AI16">
        <f t="shared" si="6"/>
        <v>100.72068536666814</v>
      </c>
      <c r="AJ16">
        <f t="shared" si="7"/>
        <v>2.8969843052450415</v>
      </c>
      <c r="AK16">
        <f t="shared" si="24"/>
        <v>114.01017883439054</v>
      </c>
      <c r="AL16">
        <f t="shared" si="8"/>
        <v>217.62784850630374</v>
      </c>
      <c r="AN16">
        <f t="shared" si="9"/>
        <v>248.57993859698593</v>
      </c>
      <c r="AO16">
        <f t="shared" si="9"/>
        <v>-12.428996929849298</v>
      </c>
      <c r="AP16">
        <f t="shared" si="9"/>
        <v>-3.6651621737180919</v>
      </c>
      <c r="AQ16">
        <f t="shared" si="9"/>
        <v>-197.84748964644714</v>
      </c>
      <c r="AR16">
        <f t="shared" si="9"/>
        <v>34.638289846971354</v>
      </c>
      <c r="AS16">
        <f t="shared" si="9"/>
        <v>0.99628573496991657</v>
      </c>
      <c r="AT16">
        <f t="shared" si="9"/>
        <v>39.208605517268992</v>
      </c>
      <c r="AU16">
        <f t="shared" si="9"/>
        <v>74.84318109921027</v>
      </c>
      <c r="AW16">
        <v>13</v>
      </c>
      <c r="AX16">
        <f>(R16*SUMPRODUCT(K17:$K$23, X17:$X$23)-$AZ$3*SUMPRODUCT(K16:$K$22, W17:$W$23))/Z16</f>
        <v>1101.5055175281616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2.7902209999999998E-3</v>
      </c>
      <c r="O17">
        <f t="shared" si="21"/>
        <v>847.77946655228141</v>
      </c>
      <c r="P17">
        <f t="shared" si="22"/>
        <v>42.388973327614075</v>
      </c>
      <c r="Q17" s="4">
        <f t="shared" si="23"/>
        <v>12.5</v>
      </c>
      <c r="R17">
        <f t="shared" si="0"/>
        <v>250000</v>
      </c>
      <c r="S17">
        <f t="shared" si="1"/>
        <v>1102.5878758614349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939.14378759896817</v>
      </c>
      <c r="AC17">
        <f t="shared" si="2"/>
        <v>928.0429468423049</v>
      </c>
      <c r="AE17">
        <f t="shared" si="3"/>
        <v>713.57192622572666</v>
      </c>
      <c r="AF17">
        <f t="shared" si="4"/>
        <v>-35.678596311286334</v>
      </c>
      <c r="AG17">
        <f t="shared" si="4"/>
        <v>-10.521190273805152</v>
      </c>
      <c r="AH17">
        <f t="shared" si="5"/>
        <v>-594.73572226368481</v>
      </c>
      <c r="AI17">
        <f t="shared" si="6"/>
        <v>72.636417376950362</v>
      </c>
      <c r="AJ17">
        <f t="shared" si="7"/>
        <v>11.100840756663274</v>
      </c>
      <c r="AK17">
        <f t="shared" si="24"/>
        <v>113.19259822593861</v>
      </c>
      <c r="AL17">
        <f t="shared" si="8"/>
        <v>196.92985635955225</v>
      </c>
      <c r="AN17">
        <f t="shared" si="9"/>
        <v>226.05644420283872</v>
      </c>
      <c r="AO17">
        <f t="shared" si="9"/>
        <v>-11.302822210141937</v>
      </c>
      <c r="AP17">
        <f t="shared" si="9"/>
        <v>-3.333066751459504</v>
      </c>
      <c r="AQ17">
        <f t="shared" si="9"/>
        <v>-188.40965805149483</v>
      </c>
      <c r="AR17">
        <f t="shared" si="9"/>
        <v>23.010897189742455</v>
      </c>
      <c r="AS17">
        <f t="shared" si="9"/>
        <v>3.5166974720911837</v>
      </c>
      <c r="AT17">
        <f t="shared" si="9"/>
        <v>35.858916704273369</v>
      </c>
      <c r="AU17">
        <f t="shared" si="9"/>
        <v>62.386511366107008</v>
      </c>
      <c r="AW17">
        <v>14</v>
      </c>
      <c r="AX17">
        <f>(R17*SUMPRODUCT(K18:$K$23, X18:$X$23)-$AZ$3*SUMPRODUCT(K17:$K$22, W18:$W$23))/Z17</f>
        <v>1102.5878758614349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3.5816260000000001E-3</v>
      </c>
      <c r="O18">
        <f t="shared" si="21"/>
        <v>847.77946655228141</v>
      </c>
      <c r="P18">
        <f t="shared" si="22"/>
        <v>42.388973327614075</v>
      </c>
      <c r="Q18" s="4">
        <f t="shared" si="23"/>
        <v>12.5</v>
      </c>
      <c r="R18">
        <f t="shared" si="0"/>
        <v>250000</v>
      </c>
      <c r="S18">
        <f t="shared" si="1"/>
        <v>1047.0775526255038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928.0429468423049</v>
      </c>
      <c r="AC18">
        <f t="shared" si="2"/>
        <v>869.35041203219885</v>
      </c>
      <c r="AE18">
        <f t="shared" si="3"/>
        <v>703.88045919962917</v>
      </c>
      <c r="AF18">
        <f t="shared" si="4"/>
        <v>-35.194022959981467</v>
      </c>
      <c r="AG18">
        <f t="shared" si="4"/>
        <v>-10.378295402431492</v>
      </c>
      <c r="AH18">
        <f t="shared" si="5"/>
        <v>-753.65937271215307</v>
      </c>
      <c r="AI18">
        <f t="shared" si="6"/>
        <v>-95.351231874936843</v>
      </c>
      <c r="AJ18">
        <f t="shared" si="7"/>
        <v>58.692534810106054</v>
      </c>
      <c r="AK18">
        <f t="shared" si="24"/>
        <v>111.77105681573669</v>
      </c>
      <c r="AL18">
        <f t="shared" si="8"/>
        <v>75.112359750905895</v>
      </c>
      <c r="AN18">
        <f t="shared" si="9"/>
        <v>205.40897344698087</v>
      </c>
      <c r="AO18">
        <f t="shared" si="9"/>
        <v>-10.270448672349046</v>
      </c>
      <c r="AP18">
        <f t="shared" si="9"/>
        <v>-3.0286321730922929</v>
      </c>
      <c r="AQ18">
        <f t="shared" si="9"/>
        <v>-219.9356382950721</v>
      </c>
      <c r="AR18">
        <f t="shared" si="9"/>
        <v>-27.825745693532582</v>
      </c>
      <c r="AS18">
        <f t="shared" si="9"/>
        <v>17.127870459784781</v>
      </c>
      <c r="AT18">
        <f t="shared" si="9"/>
        <v>32.617439142593462</v>
      </c>
      <c r="AU18">
        <f t="shared" si="9"/>
        <v>21.91956390884566</v>
      </c>
      <c r="AW18">
        <v>15</v>
      </c>
      <c r="AX18">
        <f>(R18*SUMPRODUCT(K19:$K$23, X19:$X$23)-$AZ$3*SUMPRODUCT(K18:$K$22, W19:$W$23))/Z18</f>
        <v>1047.0775526255038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4.4506370000000003E-3</v>
      </c>
      <c r="O19">
        <f t="shared" si="21"/>
        <v>847.77946655228141</v>
      </c>
      <c r="P19">
        <f t="shared" si="22"/>
        <v>42.388973327614075</v>
      </c>
      <c r="Q19" s="4">
        <f t="shared" si="23"/>
        <v>12.5</v>
      </c>
      <c r="R19">
        <f t="shared" si="0"/>
        <v>250000</v>
      </c>
      <c r="S19">
        <f t="shared" si="1"/>
        <v>937.99561161587008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869.35041203219885</v>
      </c>
      <c r="AC19">
        <f t="shared" si="2"/>
        <v>767.52972374920591</v>
      </c>
      <c r="AE19">
        <f t="shared" si="3"/>
        <v>693.70893819234209</v>
      </c>
      <c r="AF19">
        <f t="shared" si="4"/>
        <v>-34.685446909617106</v>
      </c>
      <c r="AG19">
        <f t="shared" si="4"/>
        <v>-10.228322422892186</v>
      </c>
      <c r="AH19">
        <f t="shared" si="5"/>
        <v>-923.80051029982985</v>
      </c>
      <c r="AI19">
        <f t="shared" si="6"/>
        <v>-275.0053414399971</v>
      </c>
      <c r="AJ19">
        <f t="shared" si="7"/>
        <v>101.82068828299293</v>
      </c>
      <c r="AK19">
        <f t="shared" si="24"/>
        <v>106.98617323204468</v>
      </c>
      <c r="AL19">
        <f t="shared" si="8"/>
        <v>-66.198479924959486</v>
      </c>
      <c r="AN19">
        <f t="shared" si="9"/>
        <v>186.48296283908937</v>
      </c>
      <c r="AO19">
        <f t="shared" si="9"/>
        <v>-9.3241481419544687</v>
      </c>
      <c r="AP19">
        <f t="shared" si="9"/>
        <v>-2.7495794926107298</v>
      </c>
      <c r="AQ19">
        <f t="shared" si="9"/>
        <v>-248.33622106972112</v>
      </c>
      <c r="AR19">
        <f t="shared" si="9"/>
        <v>-73.926985865196954</v>
      </c>
      <c r="AS19">
        <f t="shared" si="9"/>
        <v>27.371455929061693</v>
      </c>
      <c r="AT19">
        <f t="shared" si="9"/>
        <v>28.760042531837751</v>
      </c>
      <c r="AU19">
        <f t="shared" si="9"/>
        <v>-17.795487404297511</v>
      </c>
      <c r="AW19">
        <v>16</v>
      </c>
      <c r="AX19">
        <f>(R19*SUMPRODUCT(K20:$K$23, X20:$X$23)-$AZ$3*SUMPRODUCT(K19:$K$22, W20:$W$23))/Z19</f>
        <v>937.99561161587008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5.383718E-3</v>
      </c>
      <c r="O20">
        <f t="shared" si="21"/>
        <v>847.77946655228141</v>
      </c>
      <c r="P20">
        <f t="shared" si="22"/>
        <v>42.388973327614075</v>
      </c>
      <c r="Q20" s="4">
        <f t="shared" si="23"/>
        <v>12.5</v>
      </c>
      <c r="R20">
        <f t="shared" si="0"/>
        <v>250000</v>
      </c>
      <c r="S20">
        <f t="shared" si="1"/>
        <v>779.24910563262381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767.52972374920591</v>
      </c>
      <c r="AC20">
        <f t="shared" si="2"/>
        <v>627.82372347615228</v>
      </c>
      <c r="AE20">
        <f t="shared" si="3"/>
        <v>683.03711551311164</v>
      </c>
      <c r="AF20">
        <f t="shared" si="4"/>
        <v>-34.151855775655584</v>
      </c>
      <c r="AG20">
        <f t="shared" si="4"/>
        <v>-10.070972795125336</v>
      </c>
      <c r="AH20">
        <f t="shared" si="5"/>
        <v>-1101.3280707585654</v>
      </c>
      <c r="AI20">
        <f t="shared" si="6"/>
        <v>-462.51378381623476</v>
      </c>
      <c r="AJ20">
        <f t="shared" si="7"/>
        <v>139.70600027305363</v>
      </c>
      <c r="AK20">
        <f t="shared" si="24"/>
        <v>99.149048844066343</v>
      </c>
      <c r="AL20">
        <f t="shared" si="8"/>
        <v>-223.6587346991148</v>
      </c>
      <c r="AN20">
        <f t="shared" si="9"/>
        <v>169.14047297366582</v>
      </c>
      <c r="AO20">
        <f t="shared" si="9"/>
        <v>-8.4570236486832915</v>
      </c>
      <c r="AP20">
        <f t="shared" si="9"/>
        <v>-2.4938748761738729</v>
      </c>
      <c r="AQ20">
        <f t="shared" si="9"/>
        <v>-272.7218573581348</v>
      </c>
      <c r="AR20">
        <f t="shared" si="9"/>
        <v>-114.53228290932613</v>
      </c>
      <c r="AS20">
        <f t="shared" si="9"/>
        <v>34.595395223423658</v>
      </c>
      <c r="AT20">
        <f t="shared" si="9"/>
        <v>24.552277812570136</v>
      </c>
      <c r="AU20">
        <f t="shared" si="9"/>
        <v>-55.384609873332337</v>
      </c>
      <c r="AW20">
        <v>17</v>
      </c>
      <c r="AX20">
        <f>(R20*SUMPRODUCT(K21:$K$23, X21:$X$23)-$AZ$3*SUMPRODUCT(K20:$K$22, W21:$W$23))/Z20</f>
        <v>779.24910563262381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6.4575739999999998E-3</v>
      </c>
      <c r="O21">
        <f t="shared" si="21"/>
        <v>847.77946655228141</v>
      </c>
      <c r="P21">
        <f t="shared" si="22"/>
        <v>42.388973327614075</v>
      </c>
      <c r="Q21" s="4">
        <f t="shared" si="23"/>
        <v>12.5</v>
      </c>
      <c r="R21">
        <f t="shared" si="0"/>
        <v>250000</v>
      </c>
      <c r="S21">
        <f t="shared" si="1"/>
        <v>570.11663405355273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627.82372347615228</v>
      </c>
      <c r="AC21">
        <f t="shared" si="2"/>
        <v>451.77086604936125</v>
      </c>
      <c r="AE21">
        <f t="shared" si="3"/>
        <v>671.79598163980802</v>
      </c>
      <c r="AF21">
        <f t="shared" si="4"/>
        <v>-33.589799081990407</v>
      </c>
      <c r="AG21">
        <f t="shared" si="4"/>
        <v>-9.9052290150975733</v>
      </c>
      <c r="AH21">
        <f t="shared" si="5"/>
        <v>-1300.6810415301738</v>
      </c>
      <c r="AI21">
        <f t="shared" si="6"/>
        <v>-672.38008798745386</v>
      </c>
      <c r="AJ21">
        <f t="shared" si="7"/>
        <v>176.05285742679104</v>
      </c>
      <c r="AK21">
        <f t="shared" si="24"/>
        <v>88.622093422377901</v>
      </c>
      <c r="AL21">
        <f t="shared" si="8"/>
        <v>-407.70513713828495</v>
      </c>
      <c r="AN21">
        <f t="shared" si="9"/>
        <v>153.24348004858885</v>
      </c>
      <c r="AO21">
        <f t="shared" si="9"/>
        <v>-7.6621740024294445</v>
      </c>
      <c r="AP21">
        <f t="shared" si="9"/>
        <v>-2.2594832455631688</v>
      </c>
      <c r="AQ21">
        <f t="shared" si="9"/>
        <v>-296.69854343394303</v>
      </c>
      <c r="AR21">
        <f t="shared" si="9"/>
        <v>-153.37672063334679</v>
      </c>
      <c r="AS21">
        <f t="shared" si="9"/>
        <v>40.159443167143891</v>
      </c>
      <c r="AT21">
        <f t="shared" si="9"/>
        <v>20.215598747832111</v>
      </c>
      <c r="AU21">
        <f t="shared" si="9"/>
        <v>-93.001678718370798</v>
      </c>
      <c r="AW21">
        <v>18</v>
      </c>
      <c r="AX21">
        <f>(R21*SUMPRODUCT(K22:$K$23, X22:$X$23)-$AZ$3*SUMPRODUCT(K21:$K$22, W22:$W$23))/Z21</f>
        <v>570.11663405355273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7.6803260000000003E-3</v>
      </c>
      <c r="O22">
        <f t="shared" si="21"/>
        <v>847.77946655228141</v>
      </c>
      <c r="P22">
        <f t="shared" si="22"/>
        <v>42.388973327614075</v>
      </c>
      <c r="Q22" s="4">
        <f t="shared" si="23"/>
        <v>12.5</v>
      </c>
      <c r="R22">
        <f t="shared" si="0"/>
        <v>250000</v>
      </c>
      <c r="S22">
        <f t="shared" si="1"/>
        <v>310.07455562663387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451.77086604936125</v>
      </c>
      <c r="AC22">
        <f t="shared" si="2"/>
        <v>241.36454786193985</v>
      </c>
      <c r="AE22">
        <f t="shared" si="3"/>
        <v>659.9184096789262</v>
      </c>
      <c r="AF22">
        <f t="shared" si="4"/>
        <v>-32.995920483946314</v>
      </c>
      <c r="AG22">
        <f t="shared" si="4"/>
        <v>-9.7301013370059888</v>
      </c>
      <c r="AH22">
        <f t="shared" si="5"/>
        <v>-1521.5077588121658</v>
      </c>
      <c r="AI22">
        <f t="shared" si="6"/>
        <v>-904.31537095419185</v>
      </c>
      <c r="AJ22">
        <f t="shared" si="7"/>
        <v>210.40631818742139</v>
      </c>
      <c r="AK22">
        <f t="shared" si="24"/>
        <v>75.50853486710389</v>
      </c>
      <c r="AL22">
        <f t="shared" si="8"/>
        <v>-618.40051789966651</v>
      </c>
      <c r="AN22">
        <f t="shared" si="9"/>
        <v>138.6679882715797</v>
      </c>
      <c r="AO22">
        <f t="shared" si="9"/>
        <v>-6.9333994135789858</v>
      </c>
      <c r="AP22">
        <f t="shared" si="9"/>
        <v>-2.0445763571555586</v>
      </c>
      <c r="AQ22">
        <f t="shared" si="9"/>
        <v>-319.7128871684825</v>
      </c>
      <c r="AR22">
        <f t="shared" si="9"/>
        <v>-190.02287466763732</v>
      </c>
      <c r="AS22">
        <f t="shared" si="9"/>
        <v>44.212466927351038</v>
      </c>
      <c r="AT22">
        <f t="shared" si="9"/>
        <v>15.866532095157122</v>
      </c>
      <c r="AU22">
        <f t="shared" si="9"/>
        <v>-129.94387564512914</v>
      </c>
      <c r="AW22">
        <v>19</v>
      </c>
      <c r="AX22">
        <f>(R22*SUMPRODUCT(K23:$K$23, X23:$X$23)-$AZ$3*SUMPRODUCT(K22:$K$22, W23:$W$23))/Z22</f>
        <v>310.07455562663387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9.0334749999999991E-3</v>
      </c>
      <c r="O23">
        <f t="shared" si="21"/>
        <v>847.77946655228141</v>
      </c>
      <c r="P23">
        <f t="shared" si="22"/>
        <v>42.388973327614075</v>
      </c>
      <c r="Q23" s="4">
        <f t="shared" si="23"/>
        <v>12.5</v>
      </c>
      <c r="R23">
        <f t="shared" si="0"/>
        <v>250000</v>
      </c>
      <c r="S23">
        <f t="shared" si="1"/>
        <v>316.09086316847953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241.36454786193985</v>
      </c>
      <c r="AC23">
        <f t="shared" si="2"/>
        <v>241.36454786193983</v>
      </c>
      <c r="AE23">
        <f t="shared" si="3"/>
        <v>647.35786912626259</v>
      </c>
      <c r="AF23">
        <f t="shared" si="4"/>
        <v>-32.367893456313134</v>
      </c>
      <c r="AG23">
        <f t="shared" si="4"/>
        <v>-9.5449036964606186</v>
      </c>
      <c r="AH23">
        <f t="shared" si="5"/>
        <v>-1757.9325435062035</v>
      </c>
      <c r="AI23">
        <f t="shared" si="6"/>
        <v>-1152.4874715327146</v>
      </c>
      <c r="AJ23">
        <f t="shared" si="7"/>
        <v>0</v>
      </c>
      <c r="AK23">
        <f t="shared" si="24"/>
        <v>59.944816647232258</v>
      </c>
      <c r="AL23">
        <f t="shared" si="8"/>
        <v>-1092.5426548854823</v>
      </c>
      <c r="AN23">
        <f t="shared" si="9"/>
        <v>125.30597195166447</v>
      </c>
      <c r="AO23">
        <f t="shared" si="9"/>
        <v>-6.2652985975832243</v>
      </c>
      <c r="AP23">
        <f t="shared" si="9"/>
        <v>-1.8475614368978266</v>
      </c>
      <c r="AQ23">
        <f t="shared" si="9"/>
        <v>-340.27460929271962</v>
      </c>
      <c r="AR23">
        <f t="shared" si="9"/>
        <v>-223.0814973755362</v>
      </c>
      <c r="AS23">
        <f t="shared" si="9"/>
        <v>0</v>
      </c>
      <c r="AT23">
        <f t="shared" si="9"/>
        <v>11.60323195512234</v>
      </c>
      <c r="AU23">
        <f t="shared" si="9"/>
        <v>-211.47826542041383</v>
      </c>
      <c r="AW23">
        <v>20</v>
      </c>
      <c r="AX23">
        <f>(R23*SUMPRODUCT(K$23:$K24, X$23:$X24)-$AZ$3*SUMPRODUCT(K$22:$K23, W$23:$W24))/Z23</f>
        <v>316.09086316847953</v>
      </c>
    </row>
    <row r="25" spans="5:50" x14ac:dyDescent="0.25">
      <c r="AN25" s="8">
        <f t="shared" ref="AN25:AU25" si="25">SUM(AN3:AN23)</f>
        <v>7340.5152911754058</v>
      </c>
      <c r="AO25" s="8">
        <f t="shared" si="25"/>
        <v>-1002.8603644729815</v>
      </c>
      <c r="AP25" s="8">
        <f t="shared" si="25"/>
        <v>-720.68846811151934</v>
      </c>
      <c r="AQ25" s="8">
        <f t="shared" si="25"/>
        <v>-5696.9569790318537</v>
      </c>
      <c r="AR25" s="8">
        <f t="shared" si="25"/>
        <v>-79.990520440947506</v>
      </c>
      <c r="AS25" s="8">
        <f t="shared" si="25"/>
        <v>-519.27858315006449</v>
      </c>
      <c r="AT25" s="8">
        <f t="shared" si="25"/>
        <v>818.33164977033516</v>
      </c>
      <c r="AU25" s="9">
        <f t="shared" si="25"/>
        <v>219.06254617932314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34E34-F14C-4A56-88F5-8AF90410C7C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3674.8271997262591</v>
      </c>
      <c r="K3">
        <v>1</v>
      </c>
      <c r="L3" s="2">
        <v>0</v>
      </c>
      <c r="O3">
        <f>$C$3</f>
        <v>3674.8271997262591</v>
      </c>
      <c r="P3">
        <f>O3*B5</f>
        <v>2939.8617597810075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3674.8271997262591</v>
      </c>
      <c r="AF3">
        <f t="shared" ref="AF3:AG23" si="4">-$Z3*P3</f>
        <v>-2939.8617597810075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110.00846924525149</v>
      </c>
      <c r="AJ3">
        <f t="shared" ref="AJ3:AJ23" si="7">AB3-AC3</f>
        <v>0</v>
      </c>
      <c r="AL3">
        <f t="shared" ref="AL3:AL23" si="8">SUM(AI3:AK3)</f>
        <v>110.00846924525149</v>
      </c>
      <c r="AN3">
        <f t="shared" ref="AN3:AU23" si="9">AE3*$K3</f>
        <v>3674.8271997262591</v>
      </c>
      <c r="AO3">
        <f t="shared" si="9"/>
        <v>-2939.8617597810075</v>
      </c>
      <c r="AP3">
        <f t="shared" si="9"/>
        <v>-624.95697070000006</v>
      </c>
      <c r="AQ3">
        <f t="shared" si="9"/>
        <v>0</v>
      </c>
      <c r="AR3">
        <f t="shared" si="9"/>
        <v>110.00846924525149</v>
      </c>
      <c r="AS3">
        <f t="shared" si="9"/>
        <v>0</v>
      </c>
      <c r="AT3">
        <f t="shared" si="9"/>
        <v>0</v>
      </c>
      <c r="AU3">
        <f t="shared" si="9"/>
        <v>110.00846924525149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1816.122247321955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2.4628010000000001E-3</v>
      </c>
      <c r="R4">
        <f t="shared" si="0"/>
        <v>250000</v>
      </c>
      <c r="S4">
        <f t="shared" si="1"/>
        <v>1264.7175057065881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1248.9555831117505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-615.70024999999998</v>
      </c>
      <c r="AI4">
        <f t="shared" si="6"/>
        <v>-615.70024999999998</v>
      </c>
      <c r="AJ4">
        <f t="shared" si="7"/>
        <v>-1248.9555831117505</v>
      </c>
      <c r="AK4">
        <f>H4*SUM(AB4, AE4:AF4)</f>
        <v>0</v>
      </c>
      <c r="AL4">
        <f t="shared" si="8"/>
        <v>-1864.6558331117503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-567.16666421020443</v>
      </c>
      <c r="AR4">
        <f t="shared" si="9"/>
        <v>-567.16666421020443</v>
      </c>
      <c r="AS4">
        <f t="shared" si="9"/>
        <v>-1150.5046032061905</v>
      </c>
      <c r="AT4">
        <f t="shared" si="9"/>
        <v>0</v>
      </c>
      <c r="AU4">
        <f t="shared" si="9"/>
        <v>-1717.6712674163948</v>
      </c>
      <c r="AW4">
        <v>1</v>
      </c>
      <c r="AX4">
        <f>(R4*SUMPRODUCT(K5:$K$23, X5:$X$23)-$AZ$3*SUMPRODUCT(K4:$K$22, W5:$W$23))/Z4</f>
        <v>1264.7175057065881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2.5557050000000001E-3</v>
      </c>
      <c r="O5">
        <f t="shared" ref="O5:O23" si="21">$C$3</f>
        <v>3674.8271997262591</v>
      </c>
      <c r="P5">
        <f t="shared" ref="P5:P23" si="22">O5*$C$5</f>
        <v>183.74135998631297</v>
      </c>
      <c r="Q5" s="4">
        <f t="shared" ref="Q5:Q23" si="23">$C$8</f>
        <v>12.5</v>
      </c>
      <c r="R5">
        <f t="shared" si="0"/>
        <v>250000</v>
      </c>
      <c r="S5">
        <f t="shared" si="1"/>
        <v>2425.9732507514718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1248.9555831117505</v>
      </c>
      <c r="AC5">
        <f t="shared" si="2"/>
        <v>2365.6586389033691</v>
      </c>
      <c r="AE5">
        <f t="shared" si="3"/>
        <v>3583.463547595436</v>
      </c>
      <c r="AF5">
        <f t="shared" si="4"/>
        <v>-179.1731773797718</v>
      </c>
      <c r="AG5">
        <f t="shared" si="4"/>
        <v>-12.189224665660371</v>
      </c>
      <c r="AH5">
        <f t="shared" si="5"/>
        <v>-630.96343929257375</v>
      </c>
      <c r="AI5">
        <f t="shared" si="6"/>
        <v>2761.1377062574302</v>
      </c>
      <c r="AJ5">
        <f t="shared" si="7"/>
        <v>-1116.7030557916187</v>
      </c>
      <c r="AK5">
        <f>H5*SUM(AB5, AE5:AF5)</f>
        <v>398.18756271813362</v>
      </c>
      <c r="AL5">
        <f t="shared" si="8"/>
        <v>2042.6222131839452</v>
      </c>
      <c r="AN5">
        <f t="shared" si="9"/>
        <v>3040.7850739103169</v>
      </c>
      <c r="AO5">
        <f t="shared" si="9"/>
        <v>-152.03925369551584</v>
      </c>
      <c r="AP5">
        <f t="shared" si="9"/>
        <v>-10.343292720460527</v>
      </c>
      <c r="AQ5">
        <f t="shared" si="9"/>
        <v>-535.41055543076629</v>
      </c>
      <c r="AR5">
        <f t="shared" si="9"/>
        <v>2342.9919720635744</v>
      </c>
      <c r="AS5">
        <f t="shared" si="9"/>
        <v>-947.58993329783812</v>
      </c>
      <c r="AT5">
        <f t="shared" si="9"/>
        <v>337.88617666907697</v>
      </c>
      <c r="AU5">
        <f t="shared" si="9"/>
        <v>1733.2882154348131</v>
      </c>
      <c r="AW5">
        <v>2</v>
      </c>
      <c r="AX5">
        <f>(R5*SUMPRODUCT(K6:$K$23, X6:$X$23)-$AZ$3*SUMPRODUCT(K5:$K$22, W6:$W$23))/Z5</f>
        <v>2425.9732507514718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2.6648449999999999E-3</v>
      </c>
      <c r="O6">
        <f t="shared" si="21"/>
        <v>3674.8271997262591</v>
      </c>
      <c r="P6">
        <f t="shared" si="22"/>
        <v>183.74135998631297</v>
      </c>
      <c r="Q6" s="4">
        <f t="shared" si="23"/>
        <v>12.5</v>
      </c>
      <c r="R6">
        <f t="shared" si="0"/>
        <v>250000</v>
      </c>
      <c r="S6">
        <f t="shared" si="1"/>
        <v>3490.5112252120975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2365.6586389033691</v>
      </c>
      <c r="AC6">
        <f t="shared" si="2"/>
        <v>3360.6223283687214</v>
      </c>
      <c r="AE6">
        <f t="shared" si="3"/>
        <v>3538.0795372019898</v>
      </c>
      <c r="AF6">
        <f t="shared" si="4"/>
        <v>-176.9039768600995</v>
      </c>
      <c r="AG6">
        <f t="shared" si="4"/>
        <v>-12.034850024599606</v>
      </c>
      <c r="AH6">
        <f t="shared" si="5"/>
        <v>-649.64788808323419</v>
      </c>
      <c r="AI6">
        <f t="shared" si="6"/>
        <v>2699.4928222340563</v>
      </c>
      <c r="AJ6">
        <f t="shared" si="7"/>
        <v>-994.96368946535222</v>
      </c>
      <c r="AK6">
        <f>H6*SUM(AB6, AE6:AF6)</f>
        <v>490.05665609781533</v>
      </c>
      <c r="AL6">
        <f t="shared" si="8"/>
        <v>2194.5857888665196</v>
      </c>
      <c r="AN6">
        <f t="shared" si="9"/>
        <v>2765.6148116116938</v>
      </c>
      <c r="AO6">
        <f t="shared" si="9"/>
        <v>-138.28074058058471</v>
      </c>
      <c r="AP6">
        <f t="shared" si="9"/>
        <v>-9.4072954362918981</v>
      </c>
      <c r="AQ6">
        <f t="shared" si="9"/>
        <v>-507.81103214997501</v>
      </c>
      <c r="AR6">
        <f t="shared" si="9"/>
        <v>2110.1157434448419</v>
      </c>
      <c r="AS6">
        <f t="shared" si="9"/>
        <v>-777.73444256069627</v>
      </c>
      <c r="AT6">
        <f t="shared" si="9"/>
        <v>383.06316530827081</v>
      </c>
      <c r="AU6">
        <f t="shared" si="9"/>
        <v>1715.4444661924165</v>
      </c>
      <c r="AW6">
        <v>3</v>
      </c>
      <c r="AX6">
        <f>(R6*SUMPRODUCT(K7:$K$23, X7:$X$23)-$AZ$3*SUMPRODUCT(K6:$K$22, W7:$W$23))/Z6</f>
        <v>3490.5112252120975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2.7902209999999998E-3</v>
      </c>
      <c r="O7">
        <f t="shared" si="21"/>
        <v>3674.8271997262591</v>
      </c>
      <c r="P7">
        <f t="shared" si="22"/>
        <v>183.74135998631297</v>
      </c>
      <c r="Q7" s="4">
        <f t="shared" si="23"/>
        <v>12.5</v>
      </c>
      <c r="R7">
        <f t="shared" si="0"/>
        <v>250000</v>
      </c>
      <c r="S7">
        <f t="shared" si="1"/>
        <v>4464.9514526748017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3360.6223283687214</v>
      </c>
      <c r="AC7">
        <f t="shared" si="2"/>
        <v>4243.8190643799971</v>
      </c>
      <c r="AE7">
        <f t="shared" si="3"/>
        <v>3492.8267180055987</v>
      </c>
      <c r="AF7">
        <f t="shared" si="4"/>
        <v>-174.64133590027996</v>
      </c>
      <c r="AG7">
        <f t="shared" si="4"/>
        <v>-11.880921633083123</v>
      </c>
      <c r="AH7">
        <f t="shared" si="5"/>
        <v>-671.59782540976676</v>
      </c>
      <c r="AI7">
        <f t="shared" si="6"/>
        <v>2634.7066350624686</v>
      </c>
      <c r="AJ7">
        <f t="shared" si="7"/>
        <v>-883.19673601127579</v>
      </c>
      <c r="AK7">
        <f>H7*SUM(AB7, AE7:AF7)</f>
        <v>571.51893340068466</v>
      </c>
      <c r="AL7">
        <f t="shared" si="8"/>
        <v>2323.0288324518774</v>
      </c>
      <c r="AN7">
        <f t="shared" si="9"/>
        <v>2515.0261677441081</v>
      </c>
      <c r="AO7">
        <f t="shared" si="9"/>
        <v>-125.75130838720541</v>
      </c>
      <c r="AP7">
        <f t="shared" si="9"/>
        <v>-8.5549130307795647</v>
      </c>
      <c r="AQ7">
        <f t="shared" si="9"/>
        <v>-483.58714630712313</v>
      </c>
      <c r="AR7">
        <f t="shared" si="9"/>
        <v>1897.1328000189997</v>
      </c>
      <c r="AS7">
        <f t="shared" si="9"/>
        <v>-635.94992871644172</v>
      </c>
      <c r="AT7">
        <f t="shared" si="9"/>
        <v>411.5248733795388</v>
      </c>
      <c r="AU7">
        <f t="shared" si="9"/>
        <v>1672.7077446820967</v>
      </c>
      <c r="AW7">
        <v>4</v>
      </c>
      <c r="AX7">
        <f>(R7*SUMPRODUCT(K8:$K$23, X8:$X$23)-$AZ$3*SUMPRODUCT(K7:$K$22, W8:$W$23))/Z7</f>
        <v>4464.9514526748017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3.5816260000000001E-3</v>
      </c>
      <c r="O8">
        <f t="shared" si="21"/>
        <v>3674.8271997262591</v>
      </c>
      <c r="P8">
        <f t="shared" si="22"/>
        <v>183.74135998631297</v>
      </c>
      <c r="Q8" s="4">
        <f t="shared" si="23"/>
        <v>12.5</v>
      </c>
      <c r="R8">
        <f t="shared" si="0"/>
        <v>250000</v>
      </c>
      <c r="S8">
        <f t="shared" si="1"/>
        <v>5250.0440756605094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4243.8190643799971</v>
      </c>
      <c r="AC8">
        <f t="shared" si="2"/>
        <v>4922.2562713351672</v>
      </c>
      <c r="AE8">
        <f t="shared" si="3"/>
        <v>3445.388451838839</v>
      </c>
      <c r="AF8">
        <f t="shared" si="4"/>
        <v>-172.26942259194198</v>
      </c>
      <c r="AG8">
        <f t="shared" si="4"/>
        <v>-11.719559398927277</v>
      </c>
      <c r="AH8">
        <f t="shared" si="5"/>
        <v>-851.06035650025933</v>
      </c>
      <c r="AI8">
        <f t="shared" si="6"/>
        <v>2410.3391133477107</v>
      </c>
      <c r="AJ8">
        <f t="shared" si="7"/>
        <v>-678.43720695517004</v>
      </c>
      <c r="AK8">
        <f t="shared" ref="AK8:AK23" si="24">H8*SUM(AB8:AB8, AE8:AF8)</f>
        <v>643.23942654784059</v>
      </c>
      <c r="AL8">
        <f t="shared" si="8"/>
        <v>2375.1413329403813</v>
      </c>
      <c r="AN8">
        <f t="shared" si="9"/>
        <v>2285.3095169676394</v>
      </c>
      <c r="AO8">
        <f t="shared" si="9"/>
        <v>-114.265475848382</v>
      </c>
      <c r="AP8">
        <f t="shared" si="9"/>
        <v>-7.7735271373368047</v>
      </c>
      <c r="AQ8">
        <f t="shared" si="9"/>
        <v>-564.50422337309521</v>
      </c>
      <c r="AR8">
        <f t="shared" si="9"/>
        <v>1598.7662906088258</v>
      </c>
      <c r="AS8">
        <f t="shared" si="9"/>
        <v>-450.00412214538801</v>
      </c>
      <c r="AT8">
        <f t="shared" si="9"/>
        <v>426.65760442600674</v>
      </c>
      <c r="AU8">
        <f t="shared" si="9"/>
        <v>1575.4197728894444</v>
      </c>
      <c r="AW8">
        <v>5</v>
      </c>
      <c r="AX8">
        <f>(R8*SUMPRODUCT(K9:$K$23, X9:$X$23)-$AZ$3*SUMPRODUCT(K8:$K$22, W9:$W$23))/Z8</f>
        <v>5250.0440756605094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4.4506370000000003E-3</v>
      </c>
      <c r="O9">
        <f t="shared" si="21"/>
        <v>3674.8271997262591</v>
      </c>
      <c r="P9">
        <f t="shared" si="22"/>
        <v>183.74135998631297</v>
      </c>
      <c r="Q9" s="4">
        <f t="shared" si="23"/>
        <v>12.5</v>
      </c>
      <c r="R9">
        <f t="shared" si="0"/>
        <v>250000</v>
      </c>
      <c r="S9">
        <f t="shared" si="1"/>
        <v>5859.4969066119656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4922.2562713351672</v>
      </c>
      <c r="AC9">
        <f t="shared" si="2"/>
        <v>5414.2709094457014</v>
      </c>
      <c r="AE9">
        <f t="shared" si="3"/>
        <v>3395.6003939973239</v>
      </c>
      <c r="AF9">
        <f t="shared" si="4"/>
        <v>-169.78001969986622</v>
      </c>
      <c r="AG9">
        <f t="shared" si="4"/>
        <v>-11.550204300253441</v>
      </c>
      <c r="AH9">
        <f t="shared" si="5"/>
        <v>-1043.19009369127</v>
      </c>
      <c r="AI9">
        <f t="shared" si="6"/>
        <v>2171.0800763059342</v>
      </c>
      <c r="AJ9">
        <f t="shared" si="7"/>
        <v>-492.01463811053418</v>
      </c>
      <c r="AK9">
        <f t="shared" si="24"/>
        <v>697.24721472007502</v>
      </c>
      <c r="AL9">
        <f t="shared" si="8"/>
        <v>2376.3126529154752</v>
      </c>
      <c r="AN9">
        <f t="shared" si="9"/>
        <v>2074.7452391046331</v>
      </c>
      <c r="AO9">
        <f t="shared" si="9"/>
        <v>-103.73726195523167</v>
      </c>
      <c r="AP9">
        <f t="shared" si="9"/>
        <v>-7.0572884327023004</v>
      </c>
      <c r="AQ9">
        <f t="shared" si="9"/>
        <v>-637.39940783172858</v>
      </c>
      <c r="AR9">
        <f t="shared" si="9"/>
        <v>1326.5512808849705</v>
      </c>
      <c r="AS9">
        <f t="shared" si="9"/>
        <v>-300.62578323237886</v>
      </c>
      <c r="AT9">
        <f t="shared" si="9"/>
        <v>426.02490616290748</v>
      </c>
      <c r="AU9">
        <f t="shared" si="9"/>
        <v>1451.9504038154992</v>
      </c>
      <c r="AW9">
        <v>6</v>
      </c>
      <c r="AX9">
        <f>(R9*SUMPRODUCT(K10:$K$23, X10:$X$23)-$AZ$3*SUMPRODUCT(K9:$K$22, W10:$W$23))/Z9</f>
        <v>5859.4969066119656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5.383718E-3</v>
      </c>
      <c r="O10">
        <f t="shared" si="21"/>
        <v>3674.8271997262591</v>
      </c>
      <c r="P10">
        <f t="shared" si="22"/>
        <v>183.74135998631297</v>
      </c>
      <c r="Q10" s="4">
        <f t="shared" si="23"/>
        <v>12.5</v>
      </c>
      <c r="R10">
        <f t="shared" si="0"/>
        <v>250000</v>
      </c>
      <c r="S10">
        <f t="shared" si="1"/>
        <v>6308.6651808856886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5414.2709094457014</v>
      </c>
      <c r="AC10">
        <f t="shared" si="2"/>
        <v>5739.6332789753405</v>
      </c>
      <c r="AE10">
        <f t="shared" si="3"/>
        <v>3343.3634350953807</v>
      </c>
      <c r="AF10">
        <f t="shared" si="4"/>
        <v>-167.16817175476905</v>
      </c>
      <c r="AG10">
        <f t="shared" si="4"/>
        <v>-11.372519214455956</v>
      </c>
      <c r="AH10">
        <f t="shared" si="5"/>
        <v>-1243.6608558990372</v>
      </c>
      <c r="AI10">
        <f t="shared" si="6"/>
        <v>1921.1618882271184</v>
      </c>
      <c r="AJ10">
        <f t="shared" si="7"/>
        <v>-325.36236952963918</v>
      </c>
      <c r="AK10">
        <f t="shared" si="24"/>
        <v>735.10337133767041</v>
      </c>
      <c r="AL10">
        <f t="shared" si="8"/>
        <v>2330.9028900351495</v>
      </c>
      <c r="AN10">
        <f t="shared" si="9"/>
        <v>1881.7986678215775</v>
      </c>
      <c r="AO10">
        <f t="shared" si="9"/>
        <v>-94.089933391078873</v>
      </c>
      <c r="AP10">
        <f t="shared" si="9"/>
        <v>-6.4009767179044292</v>
      </c>
      <c r="AQ10">
        <f t="shared" si="9"/>
        <v>-699.98951274224407</v>
      </c>
      <c r="AR10">
        <f t="shared" si="9"/>
        <v>1081.31824497035</v>
      </c>
      <c r="AS10">
        <f t="shared" si="9"/>
        <v>-183.12890160643869</v>
      </c>
      <c r="AT10">
        <f t="shared" si="9"/>
        <v>413.74997715583822</v>
      </c>
      <c r="AU10">
        <f t="shared" si="9"/>
        <v>1311.9393205197493</v>
      </c>
      <c r="AW10">
        <v>7</v>
      </c>
      <c r="AX10">
        <f>(R10*SUMPRODUCT(K11:$K$23, X11:$X$23)-$AZ$3*SUMPRODUCT(K10:$K$22, W11:$W$23))/Z10</f>
        <v>6308.6651808856886</v>
      </c>
    </row>
    <row r="11" spans="1:52" x14ac:dyDescent="0.25">
      <c r="A11" t="s">
        <v>33</v>
      </c>
      <c r="C11" s="7">
        <f>AU25</f>
        <v>11263.106544498374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6.4575739999999998E-3</v>
      </c>
      <c r="O11">
        <f t="shared" si="21"/>
        <v>3674.8271997262591</v>
      </c>
      <c r="P11">
        <f t="shared" si="22"/>
        <v>183.74135998631297</v>
      </c>
      <c r="Q11" s="4">
        <f t="shared" si="23"/>
        <v>12.5</v>
      </c>
      <c r="R11">
        <f t="shared" si="0"/>
        <v>250000</v>
      </c>
      <c r="S11">
        <f t="shared" si="1"/>
        <v>6602.4946573312682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5739.6332789753405</v>
      </c>
      <c r="AC11">
        <f t="shared" si="2"/>
        <v>5908.0998030763176</v>
      </c>
      <c r="AE11">
        <f t="shared" si="3"/>
        <v>3288.3397839534041</v>
      </c>
      <c r="AF11">
        <f t="shared" si="4"/>
        <v>-164.41698919767023</v>
      </c>
      <c r="AG11">
        <f t="shared" si="4"/>
        <v>-11.185355137917625</v>
      </c>
      <c r="AH11">
        <f t="shared" si="5"/>
        <v>-1468.7776878754241</v>
      </c>
      <c r="AI11">
        <f t="shared" si="6"/>
        <v>1643.959751742392</v>
      </c>
      <c r="AJ11">
        <f t="shared" si="7"/>
        <v>-168.46652410097704</v>
      </c>
      <c r="AK11">
        <f t="shared" si="24"/>
        <v>758.47222034131551</v>
      </c>
      <c r="AL11">
        <f t="shared" si="8"/>
        <v>2233.9654479827304</v>
      </c>
      <c r="AN11">
        <f t="shared" si="9"/>
        <v>1704.9341978171899</v>
      </c>
      <c r="AO11">
        <f t="shared" si="9"/>
        <v>-85.246709890859506</v>
      </c>
      <c r="AP11">
        <f t="shared" si="9"/>
        <v>-5.7993686000534659</v>
      </c>
      <c r="AQ11">
        <f t="shared" si="9"/>
        <v>-761.52997365711315</v>
      </c>
      <c r="AR11">
        <f t="shared" si="9"/>
        <v>852.3581456691636</v>
      </c>
      <c r="AS11">
        <f t="shared" si="9"/>
        <v>-87.346307558835761</v>
      </c>
      <c r="AT11">
        <f t="shared" si="9"/>
        <v>393.2517049681407</v>
      </c>
      <c r="AU11">
        <f t="shared" si="9"/>
        <v>1158.2635430784685</v>
      </c>
      <c r="AW11">
        <v>8</v>
      </c>
      <c r="AX11">
        <f>(R11*SUMPRODUCT(K12:$K$23, X12:$X$23)-$AZ$3*SUMPRODUCT(K11:$K$22, W12:$W$23))/Z11</f>
        <v>6602.4946573312682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7.6803260000000003E-3</v>
      </c>
      <c r="O12">
        <f t="shared" si="21"/>
        <v>3674.8271997262591</v>
      </c>
      <c r="P12">
        <f t="shared" si="22"/>
        <v>183.74135998631297</v>
      </c>
      <c r="Q12" s="4">
        <f t="shared" si="23"/>
        <v>12.5</v>
      </c>
      <c r="R12">
        <f t="shared" si="0"/>
        <v>250000</v>
      </c>
      <c r="S12">
        <f t="shared" si="1"/>
        <v>6746.345192405206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5908.0998030763176</v>
      </c>
      <c r="AC12">
        <f t="shared" si="2"/>
        <v>5930.0883793522416</v>
      </c>
      <c r="AE12">
        <f t="shared" si="3"/>
        <v>3230.2008645743385</v>
      </c>
      <c r="AF12">
        <f t="shared" si="4"/>
        <v>-161.51004322871694</v>
      </c>
      <c r="AG12">
        <f t="shared" si="4"/>
        <v>-10.987594412653468</v>
      </c>
      <c r="AH12">
        <f t="shared" si="5"/>
        <v>-1718.1434776996466</v>
      </c>
      <c r="AI12">
        <f t="shared" si="6"/>
        <v>1339.5597492333218</v>
      </c>
      <c r="AJ12">
        <f t="shared" si="7"/>
        <v>-21.988576275924061</v>
      </c>
      <c r="AK12">
        <f t="shared" si="24"/>
        <v>768.16192731303431</v>
      </c>
      <c r="AL12">
        <f t="shared" si="8"/>
        <v>2085.7331002704323</v>
      </c>
      <c r="AN12">
        <f t="shared" si="9"/>
        <v>1542.7722945979019</v>
      </c>
      <c r="AO12">
        <f t="shared" si="9"/>
        <v>-77.13861472989511</v>
      </c>
      <c r="AP12">
        <f t="shared" si="9"/>
        <v>-5.2477715643092839</v>
      </c>
      <c r="AQ12">
        <f t="shared" si="9"/>
        <v>-820.60041052227291</v>
      </c>
      <c r="AR12">
        <f t="shared" si="9"/>
        <v>639.78549778142485</v>
      </c>
      <c r="AS12">
        <f t="shared" si="9"/>
        <v>-10.501937092577252</v>
      </c>
      <c r="AT12">
        <f t="shared" si="9"/>
        <v>366.88088106856594</v>
      </c>
      <c r="AU12">
        <f t="shared" si="9"/>
        <v>996.16444175741356</v>
      </c>
      <c r="AW12">
        <v>9</v>
      </c>
      <c r="AX12">
        <f>(R12*SUMPRODUCT(K13:$K$23, X13:$X$23)-$AZ$3*SUMPRODUCT(K12:$K$22, W13:$W$23))/Z12</f>
        <v>6746.345192405206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9.0334749999999991E-3</v>
      </c>
      <c r="O13">
        <f t="shared" si="21"/>
        <v>3674.8271997262591</v>
      </c>
      <c r="P13">
        <f t="shared" si="22"/>
        <v>183.74135998631297</v>
      </c>
      <c r="Q13" s="4">
        <f t="shared" si="23"/>
        <v>12.5</v>
      </c>
      <c r="R13">
        <f t="shared" si="0"/>
        <v>250000</v>
      </c>
      <c r="S13">
        <f t="shared" si="1"/>
        <v>6748.5973797266397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5930.0883793522416</v>
      </c>
      <c r="AC13">
        <f t="shared" si="2"/>
        <v>5819.160199728617</v>
      </c>
      <c r="AE13">
        <f t="shared" si="3"/>
        <v>3168.7189171734844</v>
      </c>
      <c r="AF13">
        <f t="shared" si="4"/>
        <v>-158.43594585867424</v>
      </c>
      <c r="AG13">
        <f t="shared" si="4"/>
        <v>-10.778462309090088</v>
      </c>
      <c r="AH13">
        <f t="shared" si="5"/>
        <v>-1985.1231887368956</v>
      </c>
      <c r="AI13">
        <f t="shared" si="6"/>
        <v>1014.3813202688245</v>
      </c>
      <c r="AJ13">
        <f t="shared" si="7"/>
        <v>110.9281796236246</v>
      </c>
      <c r="AK13">
        <f t="shared" si="24"/>
        <v>765.04545721928105</v>
      </c>
      <c r="AL13">
        <f t="shared" si="8"/>
        <v>1890.3549571117301</v>
      </c>
      <c r="AN13">
        <f t="shared" si="9"/>
        <v>1394.1111015188123</v>
      </c>
      <c r="AO13">
        <f t="shared" si="9"/>
        <v>-69.705555075940637</v>
      </c>
      <c r="AP13">
        <f t="shared" si="9"/>
        <v>-4.7420974706737944</v>
      </c>
      <c r="AQ13">
        <f t="shared" si="9"/>
        <v>-873.37575456807667</v>
      </c>
      <c r="AR13">
        <f t="shared" si="9"/>
        <v>446.28769440412134</v>
      </c>
      <c r="AS13">
        <f t="shared" si="9"/>
        <v>48.80401535347076</v>
      </c>
      <c r="AT13">
        <f t="shared" si="9"/>
        <v>336.58976796443392</v>
      </c>
      <c r="AU13">
        <f t="shared" si="9"/>
        <v>831.68147772202599</v>
      </c>
      <c r="AW13">
        <v>10</v>
      </c>
      <c r="AX13">
        <f>(R13*SUMPRODUCT(K14:$K$23, X14:$X$23)-$AZ$3*SUMPRODUCT(K13:$K$22, W14:$W$23))/Z13</f>
        <v>6748.5973797266397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1.0570714E-2</v>
      </c>
      <c r="O14">
        <f t="shared" si="21"/>
        <v>3674.8271997262591</v>
      </c>
      <c r="P14">
        <f t="shared" si="22"/>
        <v>183.74135998631297</v>
      </c>
      <c r="Q14" s="4">
        <f t="shared" si="23"/>
        <v>12.5</v>
      </c>
      <c r="R14">
        <f t="shared" si="0"/>
        <v>250000</v>
      </c>
      <c r="S14">
        <f t="shared" si="1"/>
        <v>6612.621335277202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5819.160199728617</v>
      </c>
      <c r="AC14">
        <f t="shared" si="2"/>
        <v>5584.6188018624325</v>
      </c>
      <c r="AE14">
        <f t="shared" si="3"/>
        <v>3103.5361065819193</v>
      </c>
      <c r="AF14">
        <f t="shared" si="4"/>
        <v>-155.17680532909597</v>
      </c>
      <c r="AG14">
        <f t="shared" si="4"/>
        <v>-10.556741643570017</v>
      </c>
      <c r="AH14">
        <f t="shared" si="5"/>
        <v>-2278.7208485834185</v>
      </c>
      <c r="AI14">
        <f t="shared" si="6"/>
        <v>659.08171102583447</v>
      </c>
      <c r="AJ14">
        <f t="shared" si="7"/>
        <v>234.54139786618452</v>
      </c>
      <c r="AK14">
        <f t="shared" si="24"/>
        <v>750.25417873798381</v>
      </c>
      <c r="AL14">
        <f t="shared" si="8"/>
        <v>1643.8772876300027</v>
      </c>
      <c r="AN14">
        <f t="shared" si="9"/>
        <v>1257.8007177462612</v>
      </c>
      <c r="AO14">
        <f t="shared" si="9"/>
        <v>-62.890035887313061</v>
      </c>
      <c r="AP14">
        <f t="shared" si="9"/>
        <v>-4.2784349079051793</v>
      </c>
      <c r="AQ14">
        <f t="shared" si="9"/>
        <v>-923.51969510297022</v>
      </c>
      <c r="AR14">
        <f t="shared" si="9"/>
        <v>267.11255184807266</v>
      </c>
      <c r="AS14">
        <f t="shared" si="9"/>
        <v>95.054907836146839</v>
      </c>
      <c r="AT14">
        <f t="shared" si="9"/>
        <v>304.06291794300387</v>
      </c>
      <c r="AU14">
        <f t="shared" si="9"/>
        <v>666.23037762722333</v>
      </c>
      <c r="AW14">
        <v>11</v>
      </c>
      <c r="AX14">
        <f>(R14*SUMPRODUCT(K15:$K$23, X15:$X$23)-$AZ$3*SUMPRODUCT(K14:$K$22, W15:$W$23))/Z14</f>
        <v>6612.621335277202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1.2312346E-2</v>
      </c>
      <c r="O15">
        <f t="shared" si="21"/>
        <v>3674.8271997262591</v>
      </c>
      <c r="P15">
        <f t="shared" si="22"/>
        <v>183.74135998631297</v>
      </c>
      <c r="Q15" s="4">
        <f t="shared" si="23"/>
        <v>12.5</v>
      </c>
      <c r="R15">
        <f t="shared" si="0"/>
        <v>250000</v>
      </c>
      <c r="S15">
        <f t="shared" si="1"/>
        <v>6340.9901677482703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5584.6188018624325</v>
      </c>
      <c r="AC15">
        <f t="shared" si="2"/>
        <v>5235.7281739169721</v>
      </c>
      <c r="AE15">
        <f t="shared" si="3"/>
        <v>3034.2889351483705</v>
      </c>
      <c r="AF15">
        <f t="shared" si="4"/>
        <v>-151.71444675741856</v>
      </c>
      <c r="AG15">
        <f t="shared" si="4"/>
        <v>-10.321195971386073</v>
      </c>
      <c r="AH15">
        <f t="shared" si="5"/>
        <v>-2599.5651149648543</v>
      </c>
      <c r="AI15">
        <f t="shared" si="6"/>
        <v>272.68817745471142</v>
      </c>
      <c r="AJ15">
        <f t="shared" si="7"/>
        <v>348.89062794546044</v>
      </c>
      <c r="AK15">
        <f t="shared" si="24"/>
        <v>724.55466423356268</v>
      </c>
      <c r="AL15">
        <f t="shared" si="8"/>
        <v>1346.1334696337344</v>
      </c>
      <c r="AN15">
        <f t="shared" si="9"/>
        <v>1132.800249944599</v>
      </c>
      <c r="AO15">
        <f t="shared" si="9"/>
        <v>-56.640012497229968</v>
      </c>
      <c r="AP15">
        <f t="shared" si="9"/>
        <v>-3.853243255999161</v>
      </c>
      <c r="AQ15">
        <f t="shared" si="9"/>
        <v>-970.50349354269827</v>
      </c>
      <c r="AR15">
        <f t="shared" si="9"/>
        <v>101.80350064867163</v>
      </c>
      <c r="AS15">
        <f t="shared" si="9"/>
        <v>130.25239157740927</v>
      </c>
      <c r="AT15">
        <f t="shared" si="9"/>
        <v>270.50018053147949</v>
      </c>
      <c r="AU15">
        <f t="shared" si="9"/>
        <v>502.55607275756034</v>
      </c>
      <c r="AW15">
        <v>12</v>
      </c>
      <c r="AX15">
        <f>(R15*SUMPRODUCT(K16:$K$23, X16:$X$23)-$AZ$3*SUMPRODUCT(K15:$K$22, W16:$W$23))/Z15</f>
        <v>6340.9901677482703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1.4128425999999999E-2</v>
      </c>
      <c r="O16">
        <f t="shared" si="21"/>
        <v>3674.8271997262591</v>
      </c>
      <c r="P16">
        <f t="shared" si="22"/>
        <v>183.74135998631297</v>
      </c>
      <c r="Q16" s="4">
        <f t="shared" si="23"/>
        <v>12.5</v>
      </c>
      <c r="R16">
        <f t="shared" si="0"/>
        <v>250000</v>
      </c>
      <c r="S16">
        <f t="shared" si="1"/>
        <v>5947.8128613959689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5235.7281739169721</v>
      </c>
      <c r="AC16">
        <f t="shared" si="2"/>
        <v>4792.5866597790928</v>
      </c>
      <c r="AE16">
        <f t="shared" si="3"/>
        <v>2961.0763191140245</v>
      </c>
      <c r="AF16">
        <f t="shared" si="4"/>
        <v>-148.05381595570122</v>
      </c>
      <c r="AG16">
        <f t="shared" si="4"/>
        <v>-10.072161758158988</v>
      </c>
      <c r="AH16">
        <f t="shared" si="5"/>
        <v>-2916.4450702645254</v>
      </c>
      <c r="AI16">
        <f t="shared" si="6"/>
        <v>-113.49472886436115</v>
      </c>
      <c r="AJ16">
        <f t="shared" si="7"/>
        <v>443.14151413787931</v>
      </c>
      <c r="AK16">
        <f t="shared" si="24"/>
        <v>688.74769293868735</v>
      </c>
      <c r="AL16">
        <f t="shared" si="8"/>
        <v>1018.3944782122055</v>
      </c>
      <c r="AN16">
        <f t="shared" si="9"/>
        <v>1018.3272624395522</v>
      </c>
      <c r="AO16">
        <f t="shared" si="9"/>
        <v>-50.916363121977611</v>
      </c>
      <c r="AP16">
        <f t="shared" si="9"/>
        <v>-3.4638610439812254</v>
      </c>
      <c r="AQ16">
        <f t="shared" si="9"/>
        <v>-1002.9783782629473</v>
      </c>
      <c r="AR16">
        <f t="shared" si="9"/>
        <v>-39.031339989353917</v>
      </c>
      <c r="AS16">
        <f t="shared" si="9"/>
        <v>152.39832963858424</v>
      </c>
      <c r="AT16">
        <f t="shared" si="9"/>
        <v>236.86338245806039</v>
      </c>
      <c r="AU16">
        <f t="shared" si="9"/>
        <v>350.23037210729069</v>
      </c>
      <c r="AW16">
        <v>13</v>
      </c>
      <c r="AX16">
        <f>(R16*SUMPRODUCT(K17:$K$23, X17:$X$23)-$AZ$3*SUMPRODUCT(K16:$K$22, W17:$W$23))/Z16</f>
        <v>5947.8128613959689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1.6072195000000001E-2</v>
      </c>
      <c r="O17">
        <f t="shared" si="21"/>
        <v>3674.8271997262591</v>
      </c>
      <c r="P17">
        <f t="shared" si="22"/>
        <v>183.74135998631297</v>
      </c>
      <c r="Q17" s="4">
        <f t="shared" si="23"/>
        <v>12.5</v>
      </c>
      <c r="R17">
        <f t="shared" si="0"/>
        <v>250000</v>
      </c>
      <c r="S17">
        <f t="shared" si="1"/>
        <v>5441.353217457111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4792.5866597790928</v>
      </c>
      <c r="AC17">
        <f t="shared" si="2"/>
        <v>4270.1817697686274</v>
      </c>
      <c r="AE17">
        <f t="shared" si="3"/>
        <v>2883.8745599122012</v>
      </c>
      <c r="AF17">
        <f t="shared" si="4"/>
        <v>-144.19372799561009</v>
      </c>
      <c r="AG17">
        <f t="shared" si="4"/>
        <v>-9.8095583927287233</v>
      </c>
      <c r="AH17">
        <f t="shared" si="5"/>
        <v>-3237.6349569734821</v>
      </c>
      <c r="AI17">
        <f t="shared" si="6"/>
        <v>-507.76368344961975</v>
      </c>
      <c r="AJ17">
        <f t="shared" si="7"/>
        <v>522.40489001046535</v>
      </c>
      <c r="AK17">
        <f t="shared" si="24"/>
        <v>644.5511937993831</v>
      </c>
      <c r="AL17">
        <f t="shared" si="8"/>
        <v>659.1924003602287</v>
      </c>
      <c r="AN17">
        <f t="shared" si="9"/>
        <v>913.59876220039939</v>
      </c>
      <c r="AO17">
        <f t="shared" si="9"/>
        <v>-45.679938110019982</v>
      </c>
      <c r="AP17">
        <f t="shared" si="9"/>
        <v>-3.1076249050174871</v>
      </c>
      <c r="AQ17">
        <f t="shared" si="9"/>
        <v>-1025.6684982989582</v>
      </c>
      <c r="AR17">
        <f t="shared" si="9"/>
        <v>-160.85729911359635</v>
      </c>
      <c r="AS17">
        <f t="shared" si="9"/>
        <v>165.49556888338697</v>
      </c>
      <c r="AT17">
        <f t="shared" si="9"/>
        <v>204.19098008473497</v>
      </c>
      <c r="AU17">
        <f t="shared" si="9"/>
        <v>208.82924985452559</v>
      </c>
      <c r="AW17">
        <v>14</v>
      </c>
      <c r="AX17">
        <f>(R17*SUMPRODUCT(K18:$K$23, X18:$X$23)-$AZ$3*SUMPRODUCT(K17:$K$22, W18:$W$23))/Z17</f>
        <v>5441.353217457111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1.8213139E-2</v>
      </c>
      <c r="O18">
        <f t="shared" si="21"/>
        <v>3674.8271997262591</v>
      </c>
      <c r="P18">
        <f t="shared" si="22"/>
        <v>183.74135998631297</v>
      </c>
      <c r="Q18" s="4">
        <f t="shared" si="23"/>
        <v>12.5</v>
      </c>
      <c r="R18">
        <f t="shared" si="0"/>
        <v>250000</v>
      </c>
      <c r="S18">
        <f t="shared" si="1"/>
        <v>4824.0377652240122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4270.1817697686274</v>
      </c>
      <c r="AC18">
        <f t="shared" si="2"/>
        <v>3678.9269605601048</v>
      </c>
      <c r="AE18">
        <f t="shared" si="3"/>
        <v>2802.5114060948345</v>
      </c>
      <c r="AF18">
        <f t="shared" si="4"/>
        <v>-140.12557030474173</v>
      </c>
      <c r="AG18">
        <f t="shared" si="4"/>
        <v>-9.5327999582660503</v>
      </c>
      <c r="AH18">
        <f t="shared" si="5"/>
        <v>-3573.2570107076963</v>
      </c>
      <c r="AI18">
        <f t="shared" si="6"/>
        <v>-920.40397487586961</v>
      </c>
      <c r="AJ18">
        <f t="shared" si="7"/>
        <v>591.2548092085226</v>
      </c>
      <c r="AK18">
        <f t="shared" si="24"/>
        <v>593.23367514287088</v>
      </c>
      <c r="AL18">
        <f t="shared" si="8"/>
        <v>264.08450947552387</v>
      </c>
      <c r="AN18">
        <f t="shared" si="9"/>
        <v>817.83914225146896</v>
      </c>
      <c r="AO18">
        <f t="shared" si="9"/>
        <v>-40.891957112573451</v>
      </c>
      <c r="AP18">
        <f t="shared" si="9"/>
        <v>-2.7818965960916149</v>
      </c>
      <c r="AQ18">
        <f t="shared" si="9"/>
        <v>-1042.7609473152456</v>
      </c>
      <c r="AR18">
        <f t="shared" si="9"/>
        <v>-268.59565877244165</v>
      </c>
      <c r="AS18">
        <f t="shared" si="9"/>
        <v>172.54214379414773</v>
      </c>
      <c r="AT18">
        <f t="shared" si="9"/>
        <v>173.11962369837164</v>
      </c>
      <c r="AU18">
        <f t="shared" si="9"/>
        <v>77.066108720077708</v>
      </c>
      <c r="AW18">
        <v>15</v>
      </c>
      <c r="AX18">
        <f>(R18*SUMPRODUCT(K19:$K$23, X19:$X$23)-$AZ$3*SUMPRODUCT(K18:$K$22, W19:$W$23))/Z18</f>
        <v>4824.0377652240122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2.0774602E-2</v>
      </c>
      <c r="O19">
        <f t="shared" si="21"/>
        <v>3674.8271997262591</v>
      </c>
      <c r="P19">
        <f t="shared" si="22"/>
        <v>183.74135998631297</v>
      </c>
      <c r="Q19" s="4">
        <f t="shared" si="23"/>
        <v>12.5</v>
      </c>
      <c r="R19">
        <f t="shared" si="0"/>
        <v>250000</v>
      </c>
      <c r="S19">
        <f t="shared" si="1"/>
        <v>4083.5363451524609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3678.9269605601048</v>
      </c>
      <c r="AC19">
        <f t="shared" si="2"/>
        <v>3018.364456086706</v>
      </c>
      <c r="AE19">
        <f t="shared" si="3"/>
        <v>2716.2652329718053</v>
      </c>
      <c r="AF19">
        <f t="shared" si="4"/>
        <v>-135.81326164859027</v>
      </c>
      <c r="AG19">
        <f t="shared" si="4"/>
        <v>-9.2394318336047956</v>
      </c>
      <c r="AH19">
        <f t="shared" si="5"/>
        <v>-3960.8025015718763</v>
      </c>
      <c r="AI19">
        <f t="shared" si="6"/>
        <v>-1389.5899620822661</v>
      </c>
      <c r="AJ19">
        <f t="shared" si="7"/>
        <v>660.5625044733988</v>
      </c>
      <c r="AK19">
        <f t="shared" si="24"/>
        <v>535.62757395911945</v>
      </c>
      <c r="AL19">
        <f t="shared" si="8"/>
        <v>-193.39988364974784</v>
      </c>
      <c r="AN19">
        <f t="shared" si="9"/>
        <v>730.18691357980731</v>
      </c>
      <c r="AO19">
        <f t="shared" si="9"/>
        <v>-36.509345678990364</v>
      </c>
      <c r="AP19">
        <f t="shared" si="9"/>
        <v>-2.4837457446781426</v>
      </c>
      <c r="AQ19">
        <f t="shared" si="9"/>
        <v>-1064.743648306295</v>
      </c>
      <c r="AR19">
        <f t="shared" si="9"/>
        <v>-373.54982615015621</v>
      </c>
      <c r="AS19">
        <f t="shared" si="9"/>
        <v>177.57253250275113</v>
      </c>
      <c r="AT19">
        <f t="shared" si="9"/>
        <v>143.98750177630723</v>
      </c>
      <c r="AU19">
        <f t="shared" si="9"/>
        <v>-51.989791871097829</v>
      </c>
      <c r="AW19">
        <v>16</v>
      </c>
      <c r="AX19">
        <f>(R19*SUMPRODUCT(K20:$K$23, X20:$X$23)-$AZ$3*SUMPRODUCT(K19:$K$22, W20:$W$23))/Z19</f>
        <v>4083.5363451524609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2.3506165999999998E-2</v>
      </c>
      <c r="O20">
        <f t="shared" si="21"/>
        <v>3674.8271997262591</v>
      </c>
      <c r="P20">
        <f t="shared" si="22"/>
        <v>183.74135998631297</v>
      </c>
      <c r="Q20" s="4">
        <f t="shared" si="23"/>
        <v>12.5</v>
      </c>
      <c r="R20">
        <f t="shared" si="0"/>
        <v>250000</v>
      </c>
      <c r="S20">
        <f t="shared" si="1"/>
        <v>3224.5821388374166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3018.364456086706</v>
      </c>
      <c r="AC20">
        <f t="shared" si="2"/>
        <v>2303.6037902548433</v>
      </c>
      <c r="AE20">
        <f t="shared" si="3"/>
        <v>2625.2535991758232</v>
      </c>
      <c r="AF20">
        <f t="shared" si="4"/>
        <v>-131.26267995879118</v>
      </c>
      <c r="AG20">
        <f t="shared" si="4"/>
        <v>-8.9298538968423493</v>
      </c>
      <c r="AH20">
        <f t="shared" si="5"/>
        <v>-4343.672368527974</v>
      </c>
      <c r="AI20">
        <f t="shared" si="6"/>
        <v>-1858.6113032077842</v>
      </c>
      <c r="AJ20">
        <f t="shared" si="7"/>
        <v>714.76066583186275</v>
      </c>
      <c r="AK20">
        <f t="shared" si="24"/>
        <v>471.70327417549152</v>
      </c>
      <c r="AL20">
        <f t="shared" si="8"/>
        <v>-672.14736320042994</v>
      </c>
      <c r="AN20">
        <f t="shared" si="9"/>
        <v>650.09151824326227</v>
      </c>
      <c r="AO20">
        <f t="shared" si="9"/>
        <v>-32.504575912163119</v>
      </c>
      <c r="AP20">
        <f t="shared" si="9"/>
        <v>-2.2112996166584655</v>
      </c>
      <c r="AQ20">
        <f t="shared" si="9"/>
        <v>-1075.6235381199597</v>
      </c>
      <c r="AR20">
        <f t="shared" si="9"/>
        <v>-460.24789540551905</v>
      </c>
      <c r="AS20">
        <f t="shared" si="9"/>
        <v>176.99617537028684</v>
      </c>
      <c r="AT20">
        <f t="shared" si="9"/>
        <v>116.80787630015379</v>
      </c>
      <c r="AU20">
        <f t="shared" si="9"/>
        <v>-166.44384373507842</v>
      </c>
      <c r="AW20">
        <v>17</v>
      </c>
      <c r="AX20">
        <f>(R20*SUMPRODUCT(K21:$K$23, X21:$X$23)-$AZ$3*SUMPRODUCT(K20:$K$22, W21:$W$23))/Z20</f>
        <v>3224.5821388374166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2.6226451000000001E-2</v>
      </c>
      <c r="O21">
        <f t="shared" si="21"/>
        <v>3674.8271997262591</v>
      </c>
      <c r="P21">
        <f t="shared" si="22"/>
        <v>183.74135998631297</v>
      </c>
      <c r="Q21" s="4">
        <f t="shared" si="23"/>
        <v>12.5</v>
      </c>
      <c r="R21">
        <f t="shared" si="0"/>
        <v>250000</v>
      </c>
      <c r="S21">
        <f t="shared" si="1"/>
        <v>2260.5710383088472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2303.6037902548433</v>
      </c>
      <c r="AC21">
        <f t="shared" si="2"/>
        <v>1556.4225071467072</v>
      </c>
      <c r="AE21">
        <f t="shared" si="3"/>
        <v>2530.149978302707</v>
      </c>
      <c r="AF21">
        <f t="shared" si="4"/>
        <v>-126.50749891513536</v>
      </c>
      <c r="AG21">
        <f t="shared" si="4"/>
        <v>-8.6063569822112314</v>
      </c>
      <c r="AH21">
        <f t="shared" si="5"/>
        <v>-4683.9675132538987</v>
      </c>
      <c r="AI21">
        <f t="shared" si="6"/>
        <v>-2288.9313908485383</v>
      </c>
      <c r="AJ21">
        <f t="shared" si="7"/>
        <v>747.18128310813609</v>
      </c>
      <c r="AK21">
        <f t="shared" si="24"/>
        <v>402.80847778584075</v>
      </c>
      <c r="AL21">
        <f t="shared" si="8"/>
        <v>-1138.9416299545614</v>
      </c>
      <c r="AN21">
        <f t="shared" si="9"/>
        <v>577.15288319163278</v>
      </c>
      <c r="AO21">
        <f t="shared" si="9"/>
        <v>-28.857644159581643</v>
      </c>
      <c r="AP21">
        <f t="shared" si="9"/>
        <v>-1.9631973553566866</v>
      </c>
      <c r="AQ21">
        <f t="shared" si="9"/>
        <v>-1068.4605174527721</v>
      </c>
      <c r="AR21">
        <f t="shared" si="9"/>
        <v>-522.12847577607749</v>
      </c>
      <c r="AS21">
        <f t="shared" si="9"/>
        <v>170.43963223949689</v>
      </c>
      <c r="AT21">
        <f t="shared" si="9"/>
        <v>91.8847010342391</v>
      </c>
      <c r="AU21">
        <f t="shared" si="9"/>
        <v>-259.80414250234156</v>
      </c>
      <c r="AW21">
        <v>18</v>
      </c>
      <c r="AX21">
        <f>(R21*SUMPRODUCT(K22:$K$23, X22:$X$23)-$AZ$3*SUMPRODUCT(K21:$K$22, W22:$W$23))/Z21</f>
        <v>2260.5710383088472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2.9219711999999998E-2</v>
      </c>
      <c r="O22">
        <f t="shared" si="21"/>
        <v>3674.8271997262591</v>
      </c>
      <c r="P22">
        <f t="shared" si="22"/>
        <v>183.74135998631297</v>
      </c>
      <c r="Q22" s="4">
        <f t="shared" si="23"/>
        <v>12.5</v>
      </c>
      <c r="R22">
        <f t="shared" si="0"/>
        <v>250000</v>
      </c>
      <c r="S22">
        <f t="shared" si="1"/>
        <v>1186.4000849393592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1556.4225071467072</v>
      </c>
      <c r="AC22">
        <f t="shared" si="2"/>
        <v>784.8101234915024</v>
      </c>
      <c r="AE22">
        <f t="shared" si="3"/>
        <v>2430.9182248368688</v>
      </c>
      <c r="AF22">
        <f t="shared" si="4"/>
        <v>-121.54591124184346</v>
      </c>
      <c r="AG22">
        <f t="shared" si="4"/>
        <v>-8.268818139999718</v>
      </c>
      <c r="AH22">
        <f t="shared" si="5"/>
        <v>-5029.5054477880258</v>
      </c>
      <c r="AI22">
        <f t="shared" si="6"/>
        <v>-2728.4019523330003</v>
      </c>
      <c r="AJ22">
        <f t="shared" si="7"/>
        <v>771.61238365520478</v>
      </c>
      <c r="AK22">
        <f t="shared" si="24"/>
        <v>330.80379440051155</v>
      </c>
      <c r="AL22">
        <f t="shared" si="8"/>
        <v>-1625.985774277284</v>
      </c>
      <c r="AN22">
        <f t="shared" si="9"/>
        <v>510.80638901232476</v>
      </c>
      <c r="AO22">
        <f t="shared" si="9"/>
        <v>-25.540319450616241</v>
      </c>
      <c r="AP22">
        <f t="shared" si="9"/>
        <v>-1.7375183962744396</v>
      </c>
      <c r="AQ22">
        <f t="shared" si="9"/>
        <v>-1056.8448950909574</v>
      </c>
      <c r="AR22">
        <f t="shared" si="9"/>
        <v>-573.31634392552337</v>
      </c>
      <c r="AS22">
        <f t="shared" si="9"/>
        <v>162.13813010454413</v>
      </c>
      <c r="AT22">
        <f t="shared" si="9"/>
        <v>69.511466886402687</v>
      </c>
      <c r="AU22">
        <f t="shared" si="9"/>
        <v>-341.66674693457651</v>
      </c>
      <c r="AW22">
        <v>19</v>
      </c>
      <c r="AX22">
        <f>(R22*SUMPRODUCT(K23:$K$23, X23:$X$23)-$AZ$3*SUMPRODUCT(K22:$K$22, W23:$W$23))/Z22</f>
        <v>1186.4000849393592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3.2402927999999998E-2</v>
      </c>
      <c r="O23">
        <f t="shared" si="21"/>
        <v>3674.8271997262591</v>
      </c>
      <c r="P23">
        <f t="shared" si="22"/>
        <v>183.74135998631297</v>
      </c>
      <c r="Q23" s="4">
        <f t="shared" si="23"/>
        <v>12.5</v>
      </c>
      <c r="R23">
        <f t="shared" si="0"/>
        <v>250000</v>
      </c>
      <c r="S23">
        <f t="shared" si="1"/>
        <v>1238.9345369044308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784.8101234915024</v>
      </c>
      <c r="AC23">
        <f t="shared" si="2"/>
        <v>784.8101234915024</v>
      </c>
      <c r="AE23">
        <f t="shared" si="3"/>
        <v>2327.8401743752238</v>
      </c>
      <c r="AF23">
        <f t="shared" si="4"/>
        <v>-116.39200871876119</v>
      </c>
      <c r="AG23">
        <f t="shared" si="4"/>
        <v>-7.9181960397642177</v>
      </c>
      <c r="AH23">
        <f t="shared" si="5"/>
        <v>-5358.678376710096</v>
      </c>
      <c r="AI23">
        <f t="shared" si="6"/>
        <v>-3155.1484070933975</v>
      </c>
      <c r="AJ23">
        <f t="shared" si="7"/>
        <v>0</v>
      </c>
      <c r="AK23">
        <f t="shared" si="24"/>
        <v>256.39581431896971</v>
      </c>
      <c r="AL23">
        <f t="shared" si="8"/>
        <v>-2898.7525927744277</v>
      </c>
      <c r="AN23">
        <f t="shared" si="9"/>
        <v>450.58890840690009</v>
      </c>
      <c r="AO23">
        <f t="shared" si="9"/>
        <v>-22.529445420345002</v>
      </c>
      <c r="AP23">
        <f t="shared" si="9"/>
        <v>-1.5326874024187613</v>
      </c>
      <c r="AQ23">
        <f t="shared" si="9"/>
        <v>-1037.2537886599164</v>
      </c>
      <c r="AR23">
        <f t="shared" si="9"/>
        <v>-610.72701307578006</v>
      </c>
      <c r="AS23">
        <f t="shared" si="9"/>
        <v>0</v>
      </c>
      <c r="AT23">
        <f t="shared" si="9"/>
        <v>49.629313629785607</v>
      </c>
      <c r="AU23">
        <f t="shared" si="9"/>
        <v>-561.09769944599452</v>
      </c>
      <c r="AW23">
        <v>20</v>
      </c>
      <c r="AX23">
        <f>(R23*SUMPRODUCT(K$23:$K24, X$23:$X24)-$AZ$3*SUMPRODUCT(K$22:$K23, W$23:$W24))/Z23</f>
        <v>1238.9345369044308</v>
      </c>
    </row>
    <row r="25" spans="5:50" x14ac:dyDescent="0.25">
      <c r="AN25" s="8">
        <f t="shared" ref="AN25:AU25" si="25">SUM(AN3:AN23)</f>
        <v>30939.117017836332</v>
      </c>
      <c r="AO25" s="8">
        <f t="shared" si="25"/>
        <v>-4303.0762506865112</v>
      </c>
      <c r="AP25" s="8">
        <f t="shared" si="25"/>
        <v>-717.69701103489319</v>
      </c>
      <c r="AQ25" s="8">
        <f t="shared" si="25"/>
        <v>-16719.732080945319</v>
      </c>
      <c r="AR25" s="8">
        <f t="shared" si="25"/>
        <v>9198.6116751696136</v>
      </c>
      <c r="AS25" s="8">
        <f t="shared" si="25"/>
        <v>-3091.692132116561</v>
      </c>
      <c r="AT25" s="8">
        <f t="shared" si="25"/>
        <v>5156.1870014453179</v>
      </c>
      <c r="AU25" s="9">
        <f t="shared" si="25"/>
        <v>11263.106544498374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11CD5-52F8-45C4-A05E-724A27F798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13658.612853648161</v>
      </c>
      <c r="K3">
        <v>1</v>
      </c>
      <c r="L3" s="2">
        <v>0</v>
      </c>
      <c r="O3">
        <f>$C$3</f>
        <v>13658.612853648161</v>
      </c>
      <c r="P3">
        <f>O3*B5</f>
        <v>10926.89028291853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13658.612853648161</v>
      </c>
      <c r="AF3">
        <f t="shared" ref="AF3:AG23" si="4">-$Z3*P3</f>
        <v>-10926.89028291853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2106.7656000296311</v>
      </c>
      <c r="AJ3">
        <f t="shared" ref="AJ3:AJ23" si="7">AB3-AC3</f>
        <v>0</v>
      </c>
      <c r="AL3">
        <f t="shared" ref="AL3:AL23" si="8">SUM(AI3:AK3)</f>
        <v>2106.7656000296311</v>
      </c>
      <c r="AN3">
        <f t="shared" ref="AN3:AU23" si="9">AE3*$K3</f>
        <v>13658.612853648161</v>
      </c>
      <c r="AO3">
        <f t="shared" si="9"/>
        <v>-10926.89028291853</v>
      </c>
      <c r="AP3">
        <f t="shared" si="9"/>
        <v>-624.95697070000006</v>
      </c>
      <c r="AQ3">
        <f t="shared" si="9"/>
        <v>0</v>
      </c>
      <c r="AR3">
        <f t="shared" si="9"/>
        <v>2106.7656000296311</v>
      </c>
      <c r="AS3">
        <f t="shared" si="9"/>
        <v>0</v>
      </c>
      <c r="AT3">
        <f t="shared" si="9"/>
        <v>0</v>
      </c>
      <c r="AU3">
        <f t="shared" si="9"/>
        <v>2106.7656000296311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5988.9285735538133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1.0570714E-2</v>
      </c>
      <c r="R4">
        <f t="shared" si="0"/>
        <v>250000</v>
      </c>
      <c r="S4">
        <f t="shared" si="1"/>
        <v>3629.2191867030178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3554.5635567700374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-2642.6785</v>
      </c>
      <c r="AI4">
        <f t="shared" si="6"/>
        <v>-2642.6785</v>
      </c>
      <c r="AJ4">
        <f t="shared" si="7"/>
        <v>-3554.5635567700374</v>
      </c>
      <c r="AK4">
        <f>H4*SUM(AB4, AE4:AF4)</f>
        <v>0</v>
      </c>
      <c r="AL4">
        <f t="shared" si="8"/>
        <v>-6197.2420567700374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-2434.3650167837786</v>
      </c>
      <c r="AR4">
        <f t="shared" si="9"/>
        <v>-2434.3650167837786</v>
      </c>
      <c r="AS4">
        <f t="shared" si="9"/>
        <v>-3274.3692327823837</v>
      </c>
      <c r="AT4">
        <f t="shared" si="9"/>
        <v>0</v>
      </c>
      <c r="AU4">
        <f t="shared" si="9"/>
        <v>-5708.7342495661624</v>
      </c>
      <c r="AW4">
        <v>1</v>
      </c>
      <c r="AX4">
        <f>(R4*SUMPRODUCT(K5:$K$23, X5:$X$23)-$AZ$3*SUMPRODUCT(K4:$K$22, W5:$W$23))/Z4</f>
        <v>3629.2191867030178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1.2312346E-2</v>
      </c>
      <c r="O5">
        <f t="shared" ref="O5:O23" si="21">$C$3</f>
        <v>13658.612853648161</v>
      </c>
      <c r="P5">
        <f t="shared" ref="P5:P23" si="22">O5*$C$5</f>
        <v>682.93064268240812</v>
      </c>
      <c r="Q5" s="4">
        <f t="shared" ref="Q5:Q23" si="23">$C$8</f>
        <v>12.5</v>
      </c>
      <c r="R5">
        <f t="shared" si="0"/>
        <v>250000</v>
      </c>
      <c r="S5">
        <f t="shared" si="1"/>
        <v>6683.2371554268957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3554.5635567700374</v>
      </c>
      <c r="AC5">
        <f t="shared" si="2"/>
        <v>6399.7069736223784</v>
      </c>
      <c r="AE5">
        <f t="shared" si="3"/>
        <v>13079.158781388021</v>
      </c>
      <c r="AF5">
        <f t="shared" si="4"/>
        <v>-653.95793906940116</v>
      </c>
      <c r="AG5">
        <f t="shared" si="4"/>
        <v>-11.969699011102938</v>
      </c>
      <c r="AH5">
        <f t="shared" si="5"/>
        <v>-3014.7680629412394</v>
      </c>
      <c r="AI5">
        <f t="shared" si="6"/>
        <v>9398.4630803662785</v>
      </c>
      <c r="AJ5">
        <f t="shared" si="7"/>
        <v>-2845.143416852341</v>
      </c>
      <c r="AK5">
        <f>H5*SUM(AB5, AE5:AF5)</f>
        <v>1367.4203991588147</v>
      </c>
      <c r="AL5">
        <f t="shared" si="8"/>
        <v>7920.7400626727522</v>
      </c>
      <c r="AN5">
        <f t="shared" si="9"/>
        <v>11098.4555231306</v>
      </c>
      <c r="AO5">
        <f t="shared" si="9"/>
        <v>-554.92277615653006</v>
      </c>
      <c r="AP5">
        <f t="shared" si="9"/>
        <v>-10.157011954700662</v>
      </c>
      <c r="AQ5">
        <f t="shared" si="9"/>
        <v>-2558.2126357179286</v>
      </c>
      <c r="AR5">
        <f t="shared" si="9"/>
        <v>7975.1630993014414</v>
      </c>
      <c r="AS5">
        <f t="shared" si="9"/>
        <v>-2414.2758870546004</v>
      </c>
      <c r="AT5">
        <f t="shared" si="9"/>
        <v>1160.3387293593987</v>
      </c>
      <c r="AU5">
        <f t="shared" si="9"/>
        <v>6721.2259416062398</v>
      </c>
      <c r="AW5">
        <v>2</v>
      </c>
      <c r="AX5">
        <f>(R5*SUMPRODUCT(K6:$K$23, X6:$X$23)-$AZ$3*SUMPRODUCT(K5:$K$22, W6:$W$23))/Z5</f>
        <v>6683.2371554268957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1.4128425999999999E-2</v>
      </c>
      <c r="O6">
        <f t="shared" si="21"/>
        <v>13658.612853648161</v>
      </c>
      <c r="P6">
        <f t="shared" si="22"/>
        <v>682.93064268240812</v>
      </c>
      <c r="Q6" s="4">
        <f t="shared" si="23"/>
        <v>12.5</v>
      </c>
      <c r="R6">
        <f t="shared" si="0"/>
        <v>250000</v>
      </c>
      <c r="S6">
        <f t="shared" si="1"/>
        <v>9226.8889139442344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6399.7069736223784</v>
      </c>
      <c r="AC6">
        <f t="shared" si="2"/>
        <v>8622.2612280634057</v>
      </c>
      <c r="AE6">
        <f t="shared" si="3"/>
        <v>12763.579266589051</v>
      </c>
      <c r="AF6">
        <f t="shared" si="4"/>
        <v>-638.1789633294527</v>
      </c>
      <c r="AG6">
        <f t="shared" si="4"/>
        <v>-11.680889014271269</v>
      </c>
      <c r="AH6">
        <f t="shared" si="5"/>
        <v>-3382.2601344128211</v>
      </c>
      <c r="AI6">
        <f t="shared" si="6"/>
        <v>8731.4592798325066</v>
      </c>
      <c r="AJ6">
        <f t="shared" si="7"/>
        <v>-2222.5542544410273</v>
      </c>
      <c r="AK6">
        <f>H6*SUM(AB6, AE6:AF6)</f>
        <v>1585.2304798973446</v>
      </c>
      <c r="AL6">
        <f t="shared" si="8"/>
        <v>8094.1355052888239</v>
      </c>
      <c r="AN6">
        <f t="shared" si="9"/>
        <v>9976.9220837737666</v>
      </c>
      <c r="AO6">
        <f t="shared" si="9"/>
        <v>-498.8461041886884</v>
      </c>
      <c r="AP6">
        <f t="shared" si="9"/>
        <v>-9.1306143151910284</v>
      </c>
      <c r="AQ6">
        <f t="shared" si="9"/>
        <v>-2643.8152749537335</v>
      </c>
      <c r="AR6">
        <f t="shared" si="9"/>
        <v>6825.1300903161537</v>
      </c>
      <c r="AS6">
        <f t="shared" si="9"/>
        <v>-1737.3066097190374</v>
      </c>
      <c r="AT6">
        <f t="shared" si="9"/>
        <v>1239.1289819588128</v>
      </c>
      <c r="AU6">
        <f t="shared" si="9"/>
        <v>6326.9524625559288</v>
      </c>
      <c r="AW6">
        <v>3</v>
      </c>
      <c r="AX6">
        <f>(R6*SUMPRODUCT(K7:$K$23, X7:$X$23)-$AZ$3*SUMPRODUCT(K6:$K$22, W7:$W$23))/Z6</f>
        <v>9226.8889139442344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1.6072195000000001E-2</v>
      </c>
      <c r="O7">
        <f t="shared" si="21"/>
        <v>13658.612853648161</v>
      </c>
      <c r="P7">
        <f t="shared" si="22"/>
        <v>682.93064268240812</v>
      </c>
      <c r="Q7" s="4">
        <f t="shared" si="23"/>
        <v>12.5</v>
      </c>
      <c r="R7">
        <f t="shared" si="0"/>
        <v>250000</v>
      </c>
      <c r="S7">
        <f t="shared" si="1"/>
        <v>11309.921525239743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8622.2612280634057</v>
      </c>
      <c r="AC7">
        <f t="shared" si="2"/>
        <v>10293.243362316374</v>
      </c>
      <c r="AE7">
        <f t="shared" si="3"/>
        <v>12430.804739052586</v>
      </c>
      <c r="AF7">
        <f t="shared" si="4"/>
        <v>-621.54023695262936</v>
      </c>
      <c r="AG7">
        <f t="shared" si="4"/>
        <v>-11.37634259811783</v>
      </c>
      <c r="AH7">
        <f t="shared" si="5"/>
        <v>-3754.7505202145126</v>
      </c>
      <c r="AI7">
        <f t="shared" si="6"/>
        <v>8043.1376392873262</v>
      </c>
      <c r="AJ7">
        <f t="shared" si="7"/>
        <v>-1670.9821342529685</v>
      </c>
      <c r="AK7">
        <f>H7*SUM(AB7, AE7:AF7)</f>
        <v>1748.3665197815394</v>
      </c>
      <c r="AL7">
        <f t="shared" si="8"/>
        <v>8120.5220248158967</v>
      </c>
      <c r="AN7">
        <f t="shared" si="9"/>
        <v>8950.858925714565</v>
      </c>
      <c r="AO7">
        <f t="shared" si="9"/>
        <v>-447.54294628572825</v>
      </c>
      <c r="AP7">
        <f t="shared" si="9"/>
        <v>-8.1915885434550422</v>
      </c>
      <c r="AQ7">
        <f t="shared" si="9"/>
        <v>-2703.6256230547892</v>
      </c>
      <c r="AR7">
        <f t="shared" si="9"/>
        <v>5791.4987678305924</v>
      </c>
      <c r="AS7">
        <f t="shared" si="9"/>
        <v>-1203.1984787034539</v>
      </c>
      <c r="AT7">
        <f t="shared" si="9"/>
        <v>1258.9194663997127</v>
      </c>
      <c r="AU7">
        <f t="shared" si="9"/>
        <v>5847.2197555268503</v>
      </c>
      <c r="AW7">
        <v>4</v>
      </c>
      <c r="AX7">
        <f>(R7*SUMPRODUCT(K8:$K$23, X8:$X$23)-$AZ$3*SUMPRODUCT(K7:$K$22, W8:$W$23))/Z7</f>
        <v>11309.921525239743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1.8213139E-2</v>
      </c>
      <c r="O8">
        <f t="shared" si="21"/>
        <v>13658.612853648161</v>
      </c>
      <c r="P8">
        <f t="shared" si="22"/>
        <v>682.93064268240812</v>
      </c>
      <c r="Q8" s="4">
        <f t="shared" si="23"/>
        <v>12.5</v>
      </c>
      <c r="R8">
        <f t="shared" si="0"/>
        <v>250000</v>
      </c>
      <c r="S8">
        <f t="shared" si="1"/>
        <v>12967.972917798264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10293.243362316374</v>
      </c>
      <c r="AC8">
        <f t="shared" si="2"/>
        <v>11469.269747812348</v>
      </c>
      <c r="AE8">
        <f t="shared" si="3"/>
        <v>12080.092717067835</v>
      </c>
      <c r="AF8">
        <f t="shared" si="4"/>
        <v>-604.00463585339185</v>
      </c>
      <c r="AG8">
        <f t="shared" si="4"/>
        <v>-11.05538026308551</v>
      </c>
      <c r="AH8">
        <f t="shared" si="5"/>
        <v>-4143.9781810228242</v>
      </c>
      <c r="AI8">
        <f t="shared" si="6"/>
        <v>7321.0545199285325</v>
      </c>
      <c r="AJ8">
        <f t="shared" si="7"/>
        <v>-1176.026385495974</v>
      </c>
      <c r="AK8">
        <f t="shared" ref="AK8:AK23" si="24">H8*SUM(AB8:AB8, AE8:AF8)</f>
        <v>1862.8452302858193</v>
      </c>
      <c r="AL8">
        <f t="shared" si="8"/>
        <v>8007.8733647183781</v>
      </c>
      <c r="AN8">
        <f t="shared" si="9"/>
        <v>8012.6671456835556</v>
      </c>
      <c r="AO8">
        <f t="shared" si="9"/>
        <v>-400.63335728417786</v>
      </c>
      <c r="AP8">
        <f t="shared" si="9"/>
        <v>-7.3329803248865462</v>
      </c>
      <c r="AQ8">
        <f t="shared" si="9"/>
        <v>-2748.6807097595415</v>
      </c>
      <c r="AR8">
        <f t="shared" si="9"/>
        <v>4856.0200983149489</v>
      </c>
      <c r="AS8">
        <f t="shared" si="9"/>
        <v>-780.05262063980399</v>
      </c>
      <c r="AT8">
        <f t="shared" si="9"/>
        <v>1235.6162426729729</v>
      </c>
      <c r="AU8">
        <f t="shared" si="9"/>
        <v>5311.5837203481178</v>
      </c>
      <c r="AW8">
        <v>5</v>
      </c>
      <c r="AX8">
        <f>(R8*SUMPRODUCT(K9:$K$23, X9:$X$23)-$AZ$3*SUMPRODUCT(K8:$K$22, W9:$W$23))/Z8</f>
        <v>12967.972917798264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2.0774602E-2</v>
      </c>
      <c r="O9">
        <f t="shared" si="21"/>
        <v>13658.612853648161</v>
      </c>
      <c r="P9">
        <f t="shared" si="22"/>
        <v>682.93064268240812</v>
      </c>
      <c r="Q9" s="4">
        <f t="shared" si="23"/>
        <v>12.5</v>
      </c>
      <c r="R9">
        <f t="shared" si="0"/>
        <v>250000</v>
      </c>
      <c r="S9">
        <f t="shared" si="1"/>
        <v>14204.156019955757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11469.269747812348</v>
      </c>
      <c r="AC9">
        <f t="shared" si="2"/>
        <v>12175.979053114814</v>
      </c>
      <c r="AE9">
        <f t="shared" si="3"/>
        <v>11708.332671576974</v>
      </c>
      <c r="AF9">
        <f t="shared" si="4"/>
        <v>-585.41663357884875</v>
      </c>
      <c r="AG9">
        <f t="shared" si="4"/>
        <v>-10.715155335530399</v>
      </c>
      <c r="AH9">
        <f t="shared" si="5"/>
        <v>-4593.4224984851362</v>
      </c>
      <c r="AI9">
        <f t="shared" si="6"/>
        <v>6518.778384177459</v>
      </c>
      <c r="AJ9">
        <f t="shared" si="7"/>
        <v>-706.70930530246551</v>
      </c>
      <c r="AK9">
        <f t="shared" si="24"/>
        <v>1933.2585220633741</v>
      </c>
      <c r="AL9">
        <f t="shared" si="8"/>
        <v>7745.3276009383681</v>
      </c>
      <c r="AN9">
        <f t="shared" si="9"/>
        <v>7153.9064228965635</v>
      </c>
      <c r="AO9">
        <f t="shared" si="9"/>
        <v>-357.6953211448282</v>
      </c>
      <c r="AP9">
        <f t="shared" si="9"/>
        <v>-6.5470653019001341</v>
      </c>
      <c r="AQ9">
        <f t="shared" si="9"/>
        <v>-2806.6263264592071</v>
      </c>
      <c r="AR9">
        <f t="shared" si="9"/>
        <v>3983.0377099906282</v>
      </c>
      <c r="AS9">
        <f t="shared" si="9"/>
        <v>-431.80633657577215</v>
      </c>
      <c r="AT9">
        <f t="shared" si="9"/>
        <v>1181.239972082712</v>
      </c>
      <c r="AU9">
        <f t="shared" si="9"/>
        <v>4732.4713454975681</v>
      </c>
      <c r="AW9">
        <v>6</v>
      </c>
      <c r="AX9">
        <f>(R9*SUMPRODUCT(K10:$K$23, X10:$X$23)-$AZ$3*SUMPRODUCT(K9:$K$22, W10:$W$23))/Z9</f>
        <v>14204.156019955757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2.3506165999999998E-2</v>
      </c>
      <c r="O10">
        <f t="shared" si="21"/>
        <v>13658.612853648161</v>
      </c>
      <c r="P10">
        <f t="shared" si="22"/>
        <v>682.93064268240812</v>
      </c>
      <c r="Q10" s="4">
        <f t="shared" si="23"/>
        <v>12.5</v>
      </c>
      <c r="R10">
        <f t="shared" si="0"/>
        <v>250000</v>
      </c>
      <c r="S10">
        <f t="shared" si="1"/>
        <v>15060.481520752692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12175.979053114814</v>
      </c>
      <c r="AC10">
        <f t="shared" si="2"/>
        <v>12477.466241450264</v>
      </c>
      <c r="AE10">
        <f t="shared" si="3"/>
        <v>11316.031333499894</v>
      </c>
      <c r="AF10">
        <f t="shared" si="4"/>
        <v>-565.80156667499466</v>
      </c>
      <c r="AG10">
        <f t="shared" si="4"/>
        <v>-10.356131562142332</v>
      </c>
      <c r="AH10">
        <f t="shared" si="5"/>
        <v>-5037.4444006552649</v>
      </c>
      <c r="AI10">
        <f t="shared" si="6"/>
        <v>5702.4292346074917</v>
      </c>
      <c r="AJ10">
        <f t="shared" si="7"/>
        <v>-301.4871883354499</v>
      </c>
      <c r="AK10">
        <f t="shared" si="24"/>
        <v>1961.8415411398812</v>
      </c>
      <c r="AL10">
        <f t="shared" si="8"/>
        <v>7362.7835874119228</v>
      </c>
      <c r="AN10">
        <f t="shared" si="9"/>
        <v>6369.1827412115699</v>
      </c>
      <c r="AO10">
        <f t="shared" si="9"/>
        <v>-318.45913706057848</v>
      </c>
      <c r="AP10">
        <f t="shared" si="9"/>
        <v>-5.8289070140735291</v>
      </c>
      <c r="AQ10">
        <f t="shared" si="9"/>
        <v>-2835.3053284223374</v>
      </c>
      <c r="AR10">
        <f t="shared" si="9"/>
        <v>3209.5893687145808</v>
      </c>
      <c r="AS10">
        <f t="shared" si="9"/>
        <v>-169.69085185880709</v>
      </c>
      <c r="AT10">
        <f t="shared" si="9"/>
        <v>1104.214624064266</v>
      </c>
      <c r="AU10">
        <f t="shared" si="9"/>
        <v>4144.1131409200398</v>
      </c>
      <c r="AW10">
        <v>7</v>
      </c>
      <c r="AX10">
        <f>(R10*SUMPRODUCT(K11:$K$23, X11:$X$23)-$AZ$3*SUMPRODUCT(K10:$K$22, W11:$W$23))/Z10</f>
        <v>15060.481520752692</v>
      </c>
    </row>
    <row r="11" spans="1:52" x14ac:dyDescent="0.25">
      <c r="A11" t="s">
        <v>33</v>
      </c>
      <c r="C11" s="7">
        <f>AU25</f>
        <v>43294.507076856004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2.6226451000000001E-2</v>
      </c>
      <c r="O11">
        <f t="shared" si="21"/>
        <v>13658.612853648161</v>
      </c>
      <c r="P11">
        <f t="shared" si="22"/>
        <v>682.93064268240812</v>
      </c>
      <c r="Q11" s="4">
        <f t="shared" si="23"/>
        <v>12.5</v>
      </c>
      <c r="R11">
        <f t="shared" si="0"/>
        <v>250000</v>
      </c>
      <c r="S11">
        <f t="shared" si="1"/>
        <v>15596.881371722133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12477.466241450264</v>
      </c>
      <c r="AC11">
        <f t="shared" si="2"/>
        <v>12453.755001864723</v>
      </c>
      <c r="AE11">
        <f t="shared" si="3"/>
        <v>10906.091678882394</v>
      </c>
      <c r="AF11">
        <f t="shared" si="4"/>
        <v>-545.30458394411983</v>
      </c>
      <c r="AG11">
        <f t="shared" si="4"/>
        <v>-9.980965669556829</v>
      </c>
      <c r="AH11">
        <f t="shared" si="5"/>
        <v>-5432.0915392815868</v>
      </c>
      <c r="AI11">
        <f t="shared" si="6"/>
        <v>4918.7145899871311</v>
      </c>
      <c r="AJ11">
        <f t="shared" si="7"/>
        <v>23.71123958554017</v>
      </c>
      <c r="AK11">
        <f t="shared" si="24"/>
        <v>1954.3150145014401</v>
      </c>
      <c r="AL11">
        <f t="shared" si="8"/>
        <v>6896.740844074111</v>
      </c>
      <c r="AN11">
        <f t="shared" si="9"/>
        <v>5654.5764396346103</v>
      </c>
      <c r="AO11">
        <f t="shared" si="9"/>
        <v>-282.72882198173056</v>
      </c>
      <c r="AP11">
        <f t="shared" si="9"/>
        <v>-5.1749182916882877</v>
      </c>
      <c r="AQ11">
        <f t="shared" si="9"/>
        <v>-2816.423861119405</v>
      </c>
      <c r="AR11">
        <f t="shared" si="9"/>
        <v>2550.2488382417869</v>
      </c>
      <c r="AS11">
        <f t="shared" si="9"/>
        <v>12.293773118975519</v>
      </c>
      <c r="AT11">
        <f t="shared" si="9"/>
        <v>1013.2707446446528</v>
      </c>
      <c r="AU11">
        <f t="shared" si="9"/>
        <v>3575.8133560054148</v>
      </c>
      <c r="AW11">
        <v>8</v>
      </c>
      <c r="AX11">
        <f>(R11*SUMPRODUCT(K12:$K$23, X12:$X$23)-$AZ$3*SUMPRODUCT(K11:$K$22, W12:$W$23))/Z11</f>
        <v>15596.881371722133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2.9219711999999998E-2</v>
      </c>
      <c r="O12">
        <f t="shared" si="21"/>
        <v>13658.612853648161</v>
      </c>
      <c r="P12">
        <f t="shared" si="22"/>
        <v>682.93064268240812</v>
      </c>
      <c r="Q12" s="4">
        <f t="shared" si="23"/>
        <v>12.5</v>
      </c>
      <c r="R12">
        <f t="shared" si="0"/>
        <v>250000</v>
      </c>
      <c r="S12">
        <f t="shared" si="1"/>
        <v>15834.125474547056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12453.755001864723</v>
      </c>
      <c r="AC12">
        <f t="shared" si="2"/>
        <v>12147.326789327461</v>
      </c>
      <c r="AE12">
        <f t="shared" si="3"/>
        <v>10478.357904191031</v>
      </c>
      <c r="AF12">
        <f t="shared" si="4"/>
        <v>-523.9178952095516</v>
      </c>
      <c r="AG12">
        <f t="shared" si="4"/>
        <v>-9.5895150705149224</v>
      </c>
      <c r="AH12">
        <f t="shared" si="5"/>
        <v>-5832.8188469267543</v>
      </c>
      <c r="AI12">
        <f t="shared" si="6"/>
        <v>4112.0316469842101</v>
      </c>
      <c r="AJ12">
        <f t="shared" si="7"/>
        <v>306.42821253726288</v>
      </c>
      <c r="AK12">
        <f t="shared" si="24"/>
        <v>1917.5140634681316</v>
      </c>
      <c r="AL12">
        <f t="shared" si="8"/>
        <v>6335.973922989604</v>
      </c>
      <c r="AN12">
        <f t="shared" si="9"/>
        <v>5004.5557366901103</v>
      </c>
      <c r="AO12">
        <f t="shared" si="9"/>
        <v>-250.22778683450554</v>
      </c>
      <c r="AP12">
        <f t="shared" si="9"/>
        <v>-4.5800365951449935</v>
      </c>
      <c r="AQ12">
        <f t="shared" si="9"/>
        <v>-2785.8054943691209</v>
      </c>
      <c r="AR12">
        <f t="shared" si="9"/>
        <v>1963.9424188913385</v>
      </c>
      <c r="AS12">
        <f t="shared" si="9"/>
        <v>146.3528047962254</v>
      </c>
      <c r="AT12">
        <f t="shared" si="9"/>
        <v>915.82155279074459</v>
      </c>
      <c r="AU12">
        <f t="shared" si="9"/>
        <v>3026.1167764783086</v>
      </c>
      <c r="AW12">
        <v>9</v>
      </c>
      <c r="AX12">
        <f>(R12*SUMPRODUCT(K13:$K$23, X13:$X$23)-$AZ$3*SUMPRODUCT(K12:$K$22, W13:$W$23))/Z12</f>
        <v>15834.125474547056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3.2402927999999998E-2</v>
      </c>
      <c r="O13">
        <f t="shared" si="21"/>
        <v>13658.612853648161</v>
      </c>
      <c r="P13">
        <f t="shared" si="22"/>
        <v>682.93064268240812</v>
      </c>
      <c r="Q13" s="4">
        <f t="shared" si="23"/>
        <v>12.5</v>
      </c>
      <c r="R13">
        <f t="shared" si="0"/>
        <v>250000</v>
      </c>
      <c r="S13">
        <f t="shared" si="1"/>
        <v>15800.474786008022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12147.326789327461</v>
      </c>
      <c r="AC13">
        <f t="shared" si="2"/>
        <v>11607.523716202973</v>
      </c>
      <c r="AE13">
        <f t="shared" si="3"/>
        <v>10034.044848421387</v>
      </c>
      <c r="AF13">
        <f t="shared" si="4"/>
        <v>-501.70224242106934</v>
      </c>
      <c r="AG13">
        <f t="shared" si="4"/>
        <v>-9.1828915534249624</v>
      </c>
      <c r="AH13">
        <f t="shared" si="5"/>
        <v>-6214.5673276961988</v>
      </c>
      <c r="AI13">
        <f t="shared" si="6"/>
        <v>3308.5923867506935</v>
      </c>
      <c r="AJ13">
        <f t="shared" si="7"/>
        <v>539.80307312448713</v>
      </c>
      <c r="AK13">
        <f t="shared" si="24"/>
        <v>1855.1726694969886</v>
      </c>
      <c r="AL13">
        <f t="shared" si="8"/>
        <v>5703.5681293721691</v>
      </c>
      <c r="AN13">
        <f t="shared" si="9"/>
        <v>4414.5832060105204</v>
      </c>
      <c r="AO13">
        <f t="shared" si="9"/>
        <v>-220.72916030052602</v>
      </c>
      <c r="AP13">
        <f t="shared" si="9"/>
        <v>-4.0401093922500726</v>
      </c>
      <c r="AQ13">
        <f t="shared" si="9"/>
        <v>-2734.1640357313636</v>
      </c>
      <c r="AR13">
        <f t="shared" si="9"/>
        <v>1455.6499005863807</v>
      </c>
      <c r="AS13">
        <f t="shared" si="9"/>
        <v>237.49202013414737</v>
      </c>
      <c r="AT13">
        <f t="shared" si="9"/>
        <v>816.20266151188071</v>
      </c>
      <c r="AU13">
        <f t="shared" si="9"/>
        <v>2509.3445822324084</v>
      </c>
      <c r="AW13">
        <v>10</v>
      </c>
      <c r="AX13">
        <f>(R13*SUMPRODUCT(K14:$K$23, X14:$X$23)-$AZ$3*SUMPRODUCT(K13:$K$22, W14:$W$23))/Z13</f>
        <v>15800.474786008022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3.5947104000000001E-2</v>
      </c>
      <c r="O14">
        <f t="shared" si="21"/>
        <v>13658.612853648161</v>
      </c>
      <c r="P14">
        <f t="shared" si="22"/>
        <v>682.93064268240812</v>
      </c>
      <c r="Q14" s="4">
        <f t="shared" si="23"/>
        <v>12.5</v>
      </c>
      <c r="R14">
        <f t="shared" si="0"/>
        <v>250000</v>
      </c>
      <c r="S14">
        <f t="shared" si="1"/>
        <v>15505.646821902264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11607.523716202973</v>
      </c>
      <c r="AC14">
        <f t="shared" si="2"/>
        <v>10867.553435845382</v>
      </c>
      <c r="AE14">
        <f t="shared" si="3"/>
        <v>9573.0095462303052</v>
      </c>
      <c r="AF14">
        <f t="shared" si="4"/>
        <v>-478.65047731151532</v>
      </c>
      <c r="AG14">
        <f t="shared" si="4"/>
        <v>-8.7609642801990262</v>
      </c>
      <c r="AH14">
        <f t="shared" si="5"/>
        <v>-6601.9671538337743</v>
      </c>
      <c r="AI14">
        <f t="shared" si="6"/>
        <v>2483.6309508048153</v>
      </c>
      <c r="AJ14">
        <f t="shared" si="7"/>
        <v>739.97028035759104</v>
      </c>
      <c r="AK14">
        <f t="shared" si="24"/>
        <v>1771.5015136884399</v>
      </c>
      <c r="AL14">
        <f t="shared" si="8"/>
        <v>4995.1027448508466</v>
      </c>
      <c r="AN14">
        <f t="shared" si="9"/>
        <v>3879.7480888667928</v>
      </c>
      <c r="AO14">
        <f t="shared" si="9"/>
        <v>-193.98740444333967</v>
      </c>
      <c r="AP14">
        <f t="shared" si="9"/>
        <v>-3.5506424869405095</v>
      </c>
      <c r="AQ14">
        <f t="shared" si="9"/>
        <v>-2675.6444067199627</v>
      </c>
      <c r="AR14">
        <f t="shared" si="9"/>
        <v>1006.5656352165493</v>
      </c>
      <c r="AS14">
        <f t="shared" si="9"/>
        <v>299.89506091802673</v>
      </c>
      <c r="AT14">
        <f t="shared" si="9"/>
        <v>717.95390769915423</v>
      </c>
      <c r="AU14">
        <f t="shared" si="9"/>
        <v>2024.4146038337306</v>
      </c>
      <c r="AW14">
        <v>11</v>
      </c>
      <c r="AX14">
        <f>(R14*SUMPRODUCT(K15:$K$23, X15:$X$23)-$AZ$3*SUMPRODUCT(K14:$K$22, W15:$W$23))/Z14</f>
        <v>15505.646821902264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4.0034525000000001E-2</v>
      </c>
      <c r="O15">
        <f t="shared" si="21"/>
        <v>13658.612853648161</v>
      </c>
      <c r="P15">
        <f t="shared" si="22"/>
        <v>682.93064268240812</v>
      </c>
      <c r="Q15" s="4">
        <f t="shared" si="23"/>
        <v>12.5</v>
      </c>
      <c r="R15">
        <f t="shared" si="0"/>
        <v>250000</v>
      </c>
      <c r="S15">
        <f t="shared" si="1"/>
        <v>14944.002576655997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10867.553435845382</v>
      </c>
      <c r="AC15">
        <f t="shared" si="2"/>
        <v>9949.8527193370792</v>
      </c>
      <c r="AE15">
        <f t="shared" si="3"/>
        <v>9094.0285607642072</v>
      </c>
      <c r="AF15">
        <f t="shared" si="4"/>
        <v>-454.70142803821039</v>
      </c>
      <c r="AG15">
        <f t="shared" si="4"/>
        <v>-8.3226135938972998</v>
      </c>
      <c r="AH15">
        <f t="shared" si="5"/>
        <v>-7014.8208699946972</v>
      </c>
      <c r="AI15">
        <f t="shared" si="6"/>
        <v>1616.1836491374033</v>
      </c>
      <c r="AJ15">
        <f t="shared" si="7"/>
        <v>917.70071650830323</v>
      </c>
      <c r="AK15">
        <f t="shared" si="24"/>
        <v>1669.24278401379</v>
      </c>
      <c r="AL15">
        <f t="shared" si="8"/>
        <v>4203.1271496594964</v>
      </c>
      <c r="AN15">
        <f t="shared" si="9"/>
        <v>3395.1011412607231</v>
      </c>
      <c r="AO15">
        <f t="shared" si="9"/>
        <v>-169.75505706303616</v>
      </c>
      <c r="AP15">
        <f t="shared" si="9"/>
        <v>-3.1071064624563109</v>
      </c>
      <c r="AQ15">
        <f t="shared" si="9"/>
        <v>-2618.8642560692797</v>
      </c>
      <c r="AR15">
        <f t="shared" si="9"/>
        <v>603.3747216659516</v>
      </c>
      <c r="AS15">
        <f t="shared" si="9"/>
        <v>342.60797941581353</v>
      </c>
      <c r="AT15">
        <f t="shared" si="9"/>
        <v>623.18344869704299</v>
      </c>
      <c r="AU15">
        <f t="shared" si="9"/>
        <v>1569.1661497788082</v>
      </c>
      <c r="AW15">
        <v>12</v>
      </c>
      <c r="AX15">
        <f>(R15*SUMPRODUCT(K16:$K$23, X16:$X$23)-$AZ$3*SUMPRODUCT(K15:$K$22, W16:$W$23))/Z15</f>
        <v>14944.002576655997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4.4405750000000001E-2</v>
      </c>
      <c r="O16">
        <f t="shared" si="21"/>
        <v>13658.612853648161</v>
      </c>
      <c r="P16">
        <f t="shared" si="22"/>
        <v>682.93064268240812</v>
      </c>
      <c r="Q16" s="4">
        <f t="shared" si="23"/>
        <v>12.5</v>
      </c>
      <c r="R16">
        <f t="shared" si="0"/>
        <v>250000</v>
      </c>
      <c r="S16">
        <f t="shared" si="1"/>
        <v>14130.832366258441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9949.8527193370792</v>
      </c>
      <c r="AC16">
        <f t="shared" si="2"/>
        <v>8896.5635538163533</v>
      </c>
      <c r="AE16">
        <f t="shared" si="3"/>
        <v>8599.2611163944093</v>
      </c>
      <c r="AF16">
        <f t="shared" si="4"/>
        <v>-429.96305581972052</v>
      </c>
      <c r="AG16">
        <f t="shared" si="4"/>
        <v>-7.8698155593611219</v>
      </c>
      <c r="AH16">
        <f t="shared" si="5"/>
        <v>-7391.4379719441013</v>
      </c>
      <c r="AI16">
        <f t="shared" si="6"/>
        <v>769.99027307122651</v>
      </c>
      <c r="AJ16">
        <f t="shared" si="7"/>
        <v>1053.2891655207259</v>
      </c>
      <c r="AK16">
        <f t="shared" si="24"/>
        <v>1550.4919705386101</v>
      </c>
      <c r="AL16">
        <f t="shared" si="8"/>
        <v>3373.7714091305625</v>
      </c>
      <c r="AN16">
        <f t="shared" si="9"/>
        <v>2957.3239889611909</v>
      </c>
      <c r="AO16">
        <f t="shared" si="9"/>
        <v>-147.86619944805955</v>
      </c>
      <c r="AP16">
        <f t="shared" si="9"/>
        <v>-2.7064644307669403</v>
      </c>
      <c r="AQ16">
        <f t="shared" si="9"/>
        <v>-2541.9482594469891</v>
      </c>
      <c r="AR16">
        <f t="shared" si="9"/>
        <v>264.80306563537494</v>
      </c>
      <c r="AS16">
        <f t="shared" si="9"/>
        <v>362.23080964116753</v>
      </c>
      <c r="AT16">
        <f t="shared" si="9"/>
        <v>533.22105668168342</v>
      </c>
      <c r="AU16">
        <f t="shared" si="9"/>
        <v>1160.2549319582258</v>
      </c>
      <c r="AW16">
        <v>13</v>
      </c>
      <c r="AX16">
        <f>(R16*SUMPRODUCT(K17:$K$23, X17:$X$23)-$AZ$3*SUMPRODUCT(K16:$K$22, W17:$W$23))/Z16</f>
        <v>14130.832366258441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4.9048597999999999E-2</v>
      </c>
      <c r="O17">
        <f t="shared" si="21"/>
        <v>13658.612853648161</v>
      </c>
      <c r="P17">
        <f t="shared" si="22"/>
        <v>682.93064268240812</v>
      </c>
      <c r="Q17" s="4">
        <f t="shared" si="23"/>
        <v>12.5</v>
      </c>
      <c r="R17">
        <f t="shared" si="0"/>
        <v>250000</v>
      </c>
      <c r="S17">
        <f t="shared" si="1"/>
        <v>13078.099927865129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8896.5635538163533</v>
      </c>
      <c r="AC17">
        <f t="shared" si="2"/>
        <v>7747.5856528638187</v>
      </c>
      <c r="AE17">
        <f t="shared" si="3"/>
        <v>8091.4868036354055</v>
      </c>
      <c r="AF17">
        <f t="shared" si="4"/>
        <v>-404.57434018177031</v>
      </c>
      <c r="AG17">
        <f t="shared" si="4"/>
        <v>-7.4051139840622628</v>
      </c>
      <c r="AH17">
        <f t="shared" si="5"/>
        <v>-7720.0683941049765</v>
      </c>
      <c r="AI17">
        <f t="shared" si="6"/>
        <v>-40.56104463540305</v>
      </c>
      <c r="AJ17">
        <f t="shared" si="7"/>
        <v>1148.9779009525346</v>
      </c>
      <c r="AK17">
        <f t="shared" si="24"/>
        <v>1419.0812097498274</v>
      </c>
      <c r="AL17">
        <f t="shared" si="8"/>
        <v>2527.4980660669589</v>
      </c>
      <c r="AN17">
        <f t="shared" si="9"/>
        <v>2563.3473906671002</v>
      </c>
      <c r="AO17">
        <f t="shared" si="9"/>
        <v>-128.16736953335501</v>
      </c>
      <c r="AP17">
        <f t="shared" si="9"/>
        <v>-2.3459075036877191</v>
      </c>
      <c r="AQ17">
        <f t="shared" si="9"/>
        <v>-2445.6836739707082</v>
      </c>
      <c r="AR17">
        <f t="shared" si="9"/>
        <v>-12.849560340650722</v>
      </c>
      <c r="AS17">
        <f t="shared" si="9"/>
        <v>363.99113980110377</v>
      </c>
      <c r="AT17">
        <f t="shared" si="9"/>
        <v>449.55867869951959</v>
      </c>
      <c r="AU17">
        <f t="shared" si="9"/>
        <v>800.70025815997269</v>
      </c>
      <c r="AW17">
        <v>14</v>
      </c>
      <c r="AX17">
        <f>(R17*SUMPRODUCT(K18:$K$23, X18:$X$23)-$AZ$3*SUMPRODUCT(K17:$K$22, W18:$W$23))/Z17</f>
        <v>13078.099927865129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5.4278005999999997E-2</v>
      </c>
      <c r="O18">
        <f t="shared" si="21"/>
        <v>13658.612853648161</v>
      </c>
      <c r="P18">
        <f t="shared" si="22"/>
        <v>682.93064268240812</v>
      </c>
      <c r="Q18" s="4">
        <f t="shared" si="23"/>
        <v>12.5</v>
      </c>
      <c r="R18">
        <f t="shared" si="0"/>
        <v>250000</v>
      </c>
      <c r="S18">
        <f t="shared" si="1"/>
        <v>11772.155165953936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7747.5856528638187</v>
      </c>
      <c r="AC18">
        <f t="shared" si="2"/>
        <v>6525.6616200873705</v>
      </c>
      <c r="AE18">
        <f t="shared" si="3"/>
        <v>7571.382166322408</v>
      </c>
      <c r="AF18">
        <f t="shared" si="4"/>
        <v>-378.56910831612043</v>
      </c>
      <c r="AG18">
        <f t="shared" si="4"/>
        <v>-6.9291280229640249</v>
      </c>
      <c r="AH18">
        <f t="shared" si="5"/>
        <v>-8038.6964251523068</v>
      </c>
      <c r="AI18">
        <f t="shared" si="6"/>
        <v>-852.81249516898242</v>
      </c>
      <c r="AJ18">
        <f t="shared" si="7"/>
        <v>1221.9240327764483</v>
      </c>
      <c r="AK18">
        <f t="shared" si="24"/>
        <v>1278.4797984865768</v>
      </c>
      <c r="AL18">
        <f t="shared" si="8"/>
        <v>1647.5913360940426</v>
      </c>
      <c r="AN18">
        <f t="shared" si="9"/>
        <v>2209.5084726851064</v>
      </c>
      <c r="AO18">
        <f t="shared" si="9"/>
        <v>-110.47542363425532</v>
      </c>
      <c r="AP18">
        <f t="shared" si="9"/>
        <v>-2.022083516422895</v>
      </c>
      <c r="AQ18">
        <f t="shared" si="9"/>
        <v>-2345.8818311564232</v>
      </c>
      <c r="AR18">
        <f t="shared" si="9"/>
        <v>-248.87086562199494</v>
      </c>
      <c r="AS18">
        <f t="shared" si="9"/>
        <v>356.58634633529471</v>
      </c>
      <c r="AT18">
        <f t="shared" si="9"/>
        <v>373.09065701076793</v>
      </c>
      <c r="AU18">
        <f t="shared" si="9"/>
        <v>480.8061377240677</v>
      </c>
      <c r="AW18">
        <v>15</v>
      </c>
      <c r="AX18">
        <f>(R18*SUMPRODUCT(K19:$K$23, X19:$X$23)-$AZ$3*SUMPRODUCT(K18:$K$22, W19:$W$23))/Z18</f>
        <v>11772.155165953936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6.0174738999999998E-2</v>
      </c>
      <c r="O19">
        <f t="shared" si="21"/>
        <v>13658.612853648161</v>
      </c>
      <c r="P19">
        <f t="shared" si="22"/>
        <v>682.93064268240812</v>
      </c>
      <c r="Q19" s="4">
        <f t="shared" si="23"/>
        <v>12.5</v>
      </c>
      <c r="R19">
        <f t="shared" si="0"/>
        <v>250000</v>
      </c>
      <c r="S19">
        <f t="shared" si="1"/>
        <v>10190.968738591237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6525.6616200873705</v>
      </c>
      <c r="AC19">
        <f t="shared" si="2"/>
        <v>5252.733684890959</v>
      </c>
      <c r="AE19">
        <f t="shared" si="3"/>
        <v>7040.0623989314781</v>
      </c>
      <c r="AF19">
        <f t="shared" si="4"/>
        <v>-352.00311994657397</v>
      </c>
      <c r="AG19">
        <f t="shared" si="4"/>
        <v>-6.442878272454938</v>
      </c>
      <c r="AH19">
        <f t="shared" si="5"/>
        <v>-8339.1694055889238</v>
      </c>
      <c r="AI19">
        <f t="shared" si="6"/>
        <v>-1657.5530048764749</v>
      </c>
      <c r="AJ19">
        <f t="shared" si="7"/>
        <v>1272.9279351964115</v>
      </c>
      <c r="AK19">
        <f t="shared" si="24"/>
        <v>1130.7245247754129</v>
      </c>
      <c r="AL19">
        <f t="shared" si="8"/>
        <v>746.09945509534941</v>
      </c>
      <c r="AN19">
        <f t="shared" si="9"/>
        <v>1892.5108535372506</v>
      </c>
      <c r="AO19">
        <f t="shared" si="9"/>
        <v>-94.625542676862551</v>
      </c>
      <c r="AP19">
        <f t="shared" si="9"/>
        <v>-1.7319757081259615</v>
      </c>
      <c r="AQ19">
        <f t="shared" si="9"/>
        <v>-2241.7370351657914</v>
      </c>
      <c r="AR19">
        <f t="shared" si="9"/>
        <v>-445.58370001352944</v>
      </c>
      <c r="AS19">
        <f t="shared" si="9"/>
        <v>342.18871888061773</v>
      </c>
      <c r="AT19">
        <f t="shared" si="9"/>
        <v>303.96157224728694</v>
      </c>
      <c r="AU19">
        <f t="shared" si="9"/>
        <v>200.56659111437523</v>
      </c>
      <c r="AW19">
        <v>16</v>
      </c>
      <c r="AX19">
        <f>(R19*SUMPRODUCT(K20:$K$23, X20:$X$23)-$AZ$3*SUMPRODUCT(K19:$K$22, W20:$W$23))/Z19</f>
        <v>10190.968738591237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6.6923788999999997E-2</v>
      </c>
      <c r="O20">
        <f t="shared" si="21"/>
        <v>13658.612853648161</v>
      </c>
      <c r="P20">
        <f t="shared" si="22"/>
        <v>682.93064268240812</v>
      </c>
      <c r="Q20" s="4">
        <f t="shared" si="23"/>
        <v>12.5</v>
      </c>
      <c r="R20">
        <f t="shared" si="0"/>
        <v>250000</v>
      </c>
      <c r="S20">
        <f t="shared" si="1"/>
        <v>8295.9881772438457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5252.733684890959</v>
      </c>
      <c r="AC20">
        <f t="shared" si="2"/>
        <v>3947.0769779781567</v>
      </c>
      <c r="AE20">
        <f t="shared" si="3"/>
        <v>6498.5141244092392</v>
      </c>
      <c r="AF20">
        <f t="shared" si="4"/>
        <v>-324.92570622046196</v>
      </c>
      <c r="AG20">
        <f t="shared" si="4"/>
        <v>-5.9472676636719299</v>
      </c>
      <c r="AH20">
        <f t="shared" si="5"/>
        <v>-8623.6365211691755</v>
      </c>
      <c r="AI20">
        <f t="shared" si="6"/>
        <v>-2455.9953706440692</v>
      </c>
      <c r="AJ20">
        <f t="shared" si="7"/>
        <v>1305.6567069128023</v>
      </c>
      <c r="AK20">
        <f t="shared" si="24"/>
        <v>977.77323500473938</v>
      </c>
      <c r="AL20">
        <f t="shared" si="8"/>
        <v>-172.56542872652756</v>
      </c>
      <c r="AN20">
        <f t="shared" si="9"/>
        <v>1609.2269770770999</v>
      </c>
      <c r="AO20">
        <f t="shared" si="9"/>
        <v>-80.461348853855</v>
      </c>
      <c r="AP20">
        <f t="shared" si="9"/>
        <v>-1.4727218224133956</v>
      </c>
      <c r="AQ20">
        <f t="shared" si="9"/>
        <v>-2135.4710114805362</v>
      </c>
      <c r="AR20">
        <f t="shared" si="9"/>
        <v>-608.17810507970466</v>
      </c>
      <c r="AS20">
        <f t="shared" si="9"/>
        <v>323.31975515352667</v>
      </c>
      <c r="AT20">
        <f t="shared" si="9"/>
        <v>242.12597481683738</v>
      </c>
      <c r="AU20">
        <f t="shared" si="9"/>
        <v>-42.732375109340595</v>
      </c>
      <c r="AW20">
        <v>17</v>
      </c>
      <c r="AX20">
        <f>(R20*SUMPRODUCT(K21:$K$23, X21:$X$23)-$AZ$3*SUMPRODUCT(K20:$K$22, W21:$W$23))/Z20</f>
        <v>8295.9881772438457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7.4711050000000001E-2</v>
      </c>
      <c r="O21">
        <f t="shared" si="21"/>
        <v>13658.612853648161</v>
      </c>
      <c r="P21">
        <f t="shared" si="22"/>
        <v>682.93064268240812</v>
      </c>
      <c r="Q21" s="4">
        <f t="shared" si="23"/>
        <v>12.5</v>
      </c>
      <c r="R21">
        <f t="shared" si="0"/>
        <v>250000</v>
      </c>
      <c r="S21">
        <f t="shared" si="1"/>
        <v>6029.1772810426455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3947.0769779781567</v>
      </c>
      <c r="AC21">
        <f t="shared" si="2"/>
        <v>2625.5708686511089</v>
      </c>
      <c r="AE21">
        <f t="shared" si="3"/>
        <v>5948.0181694907014</v>
      </c>
      <c r="AF21">
        <f t="shared" si="4"/>
        <v>-297.40090847453513</v>
      </c>
      <c r="AG21">
        <f t="shared" si="4"/>
        <v>-5.4434683752512338</v>
      </c>
      <c r="AH21">
        <f t="shared" si="5"/>
        <v>-8886.5322356795332</v>
      </c>
      <c r="AI21">
        <f t="shared" si="6"/>
        <v>-3241.3584430386181</v>
      </c>
      <c r="AJ21">
        <f t="shared" si="7"/>
        <v>1321.5061093270479</v>
      </c>
      <c r="AK21">
        <f t="shared" si="24"/>
        <v>821.29389141922229</v>
      </c>
      <c r="AL21">
        <f t="shared" si="8"/>
        <v>-1098.558442292348</v>
      </c>
      <c r="AN21">
        <f t="shared" si="9"/>
        <v>1356.8032983169912</v>
      </c>
      <c r="AO21">
        <f t="shared" si="9"/>
        <v>-67.84016491584957</v>
      </c>
      <c r="AP21">
        <f t="shared" si="9"/>
        <v>-1.241710370642245</v>
      </c>
      <c r="AQ21">
        <f t="shared" si="9"/>
        <v>-2027.1081735788744</v>
      </c>
      <c r="AR21">
        <f t="shared" si="9"/>
        <v>-739.38675054837518</v>
      </c>
      <c r="AS21">
        <f t="shared" si="9"/>
        <v>301.44895270797741</v>
      </c>
      <c r="AT21">
        <f t="shared" si="9"/>
        <v>187.34547020736696</v>
      </c>
      <c r="AU21">
        <f t="shared" si="9"/>
        <v>-250.59232763303075</v>
      </c>
      <c r="AW21">
        <v>18</v>
      </c>
      <c r="AX21">
        <f>(R21*SUMPRODUCT(K22:$K$23, X22:$X$23)-$AZ$3*SUMPRODUCT(K21:$K$22, W22:$W$23))/Z21</f>
        <v>6029.1772810426455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8.3689026999999999E-2</v>
      </c>
      <c r="O22">
        <f t="shared" si="21"/>
        <v>13658.612853648161</v>
      </c>
      <c r="P22">
        <f t="shared" si="22"/>
        <v>682.93064268240812</v>
      </c>
      <c r="Q22" s="4">
        <f t="shared" si="23"/>
        <v>12.5</v>
      </c>
      <c r="R22">
        <f t="shared" si="0"/>
        <v>250000</v>
      </c>
      <c r="S22">
        <f t="shared" si="1"/>
        <v>3308.9525425245583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2625.5708686511089</v>
      </c>
      <c r="AC22">
        <f t="shared" si="2"/>
        <v>1305.9708032567446</v>
      </c>
      <c r="AE22">
        <f t="shared" si="3"/>
        <v>5390.7541346127955</v>
      </c>
      <c r="AF22">
        <f t="shared" si="4"/>
        <v>-269.5377067306398</v>
      </c>
      <c r="AG22">
        <f t="shared" si="4"/>
        <v>-4.9334751196686737</v>
      </c>
      <c r="AH22">
        <f t="shared" si="5"/>
        <v>-9111.1714366009328</v>
      </c>
      <c r="AI22">
        <f t="shared" si="6"/>
        <v>-3994.8884838384456</v>
      </c>
      <c r="AJ22">
        <f t="shared" si="7"/>
        <v>1319.6000653943643</v>
      </c>
      <c r="AK22">
        <f t="shared" si="24"/>
        <v>662.90808253894454</v>
      </c>
      <c r="AL22">
        <f t="shared" si="8"/>
        <v>-2012.3803359051367</v>
      </c>
      <c r="AN22">
        <f t="shared" si="9"/>
        <v>1132.7537164437563</v>
      </c>
      <c r="AO22">
        <f t="shared" si="9"/>
        <v>-56.637685822187819</v>
      </c>
      <c r="AP22">
        <f t="shared" si="9"/>
        <v>-1.0366661393265151</v>
      </c>
      <c r="AQ22">
        <f t="shared" si="9"/>
        <v>-1914.521242899759</v>
      </c>
      <c r="AR22">
        <f t="shared" si="9"/>
        <v>-839.44187841751716</v>
      </c>
      <c r="AS22">
        <f t="shared" si="9"/>
        <v>277.28622767216154</v>
      </c>
      <c r="AT22">
        <f t="shared" si="9"/>
        <v>139.29620520720147</v>
      </c>
      <c r="AU22">
        <f t="shared" si="9"/>
        <v>-422.85944553815403</v>
      </c>
      <c r="AW22">
        <v>19</v>
      </c>
      <c r="AX22">
        <f>(R22*SUMPRODUCT(K23:$K$23, X23:$X$23)-$AZ$3*SUMPRODUCT(K22:$K$22, W23:$W$23))/Z22</f>
        <v>3308.9525425245583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9.4384723000000004E-2</v>
      </c>
      <c r="O23">
        <f t="shared" si="21"/>
        <v>13658.612853648161</v>
      </c>
      <c r="P23">
        <f t="shared" si="22"/>
        <v>682.93064268240812</v>
      </c>
      <c r="Q23" s="4">
        <f t="shared" si="23"/>
        <v>12.5</v>
      </c>
      <c r="R23">
        <f t="shared" si="0"/>
        <v>250000</v>
      </c>
      <c r="S23">
        <f t="shared" si="1"/>
        <v>3694.6137783718914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1305.9708032567446</v>
      </c>
      <c r="AC23">
        <f t="shared" si="2"/>
        <v>1305.9708032567446</v>
      </c>
      <c r="AE23">
        <f t="shared" si="3"/>
        <v>4828.0417575101346</v>
      </c>
      <c r="AF23">
        <f t="shared" si="4"/>
        <v>-241.40208787550674</v>
      </c>
      <c r="AG23">
        <f t="shared" si="4"/>
        <v>-4.4184956858746673</v>
      </c>
      <c r="AH23">
        <f t="shared" si="5"/>
        <v>-9312.8936519463932</v>
      </c>
      <c r="AI23">
        <f t="shared" si="6"/>
        <v>-4730.6724779976394</v>
      </c>
      <c r="AJ23">
        <f t="shared" si="7"/>
        <v>0</v>
      </c>
      <c r="AK23">
        <f t="shared" si="24"/>
        <v>504.24246338626062</v>
      </c>
      <c r="AL23">
        <f t="shared" si="8"/>
        <v>-4226.4300146113783</v>
      </c>
      <c r="AN23">
        <f t="shared" si="9"/>
        <v>934.54099177719615</v>
      </c>
      <c r="AO23">
        <f t="shared" si="9"/>
        <v>-46.727049588859806</v>
      </c>
      <c r="AP23">
        <f t="shared" si="9"/>
        <v>-0.85526711404626998</v>
      </c>
      <c r="AQ23">
        <f t="shared" si="9"/>
        <v>-1802.6523603006074</v>
      </c>
      <c r="AR23">
        <f t="shared" si="9"/>
        <v>-915.69368522631714</v>
      </c>
      <c r="AS23">
        <f t="shared" si="9"/>
        <v>0</v>
      </c>
      <c r="AT23">
        <f t="shared" si="9"/>
        <v>97.603806159330503</v>
      </c>
      <c r="AU23">
        <f t="shared" si="9"/>
        <v>-818.08987906698655</v>
      </c>
      <c r="AW23">
        <v>20</v>
      </c>
      <c r="AX23">
        <f>(R23*SUMPRODUCT(K$23:$K24, X$23:$X24)-$AZ$3*SUMPRODUCT(K$22:$K23, W$23:$W24))/Z23</f>
        <v>3694.6137783718914</v>
      </c>
    </row>
    <row r="25" spans="5:50" x14ac:dyDescent="0.25">
      <c r="AN25" s="8">
        <f t="shared" ref="AN25:AU25" si="25">SUM(AN3:AN23)</f>
        <v>102225.18599798721</v>
      </c>
      <c r="AO25" s="8">
        <f t="shared" si="25"/>
        <v>-15355.218940135484</v>
      </c>
      <c r="AP25" s="8">
        <f t="shared" si="25"/>
        <v>-706.01074798811908</v>
      </c>
      <c r="AQ25" s="8">
        <f t="shared" si="25"/>
        <v>-49816.536557160136</v>
      </c>
      <c r="AR25" s="8">
        <f t="shared" si="25"/>
        <v>36347.419752703492</v>
      </c>
      <c r="AS25" s="8">
        <f t="shared" si="25"/>
        <v>-6645.0064287588229</v>
      </c>
      <c r="AT25" s="8">
        <f t="shared" si="25"/>
        <v>13592.093752911343</v>
      </c>
      <c r="AU25" s="9">
        <f t="shared" si="25"/>
        <v>43294.507076856004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1AD91-A339-46C1-964C-5229F1B13EB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795.99877715352102</v>
      </c>
      <c r="K3">
        <v>1</v>
      </c>
      <c r="L3" s="2">
        <v>0</v>
      </c>
      <c r="O3">
        <f>$C$3</f>
        <v>795.99877715352102</v>
      </c>
      <c r="P3">
        <f>O3*B5</f>
        <v>636.79902172281686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795.99877715352102</v>
      </c>
      <c r="AF3">
        <f t="shared" ref="AF3:AG23" si="4">-$Z3*P3</f>
        <v>-636.79902172281686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-465.7572152692959</v>
      </c>
      <c r="AJ3">
        <f t="shared" ref="AJ3:AJ23" si="7">AB3-AC3</f>
        <v>0</v>
      </c>
      <c r="AL3">
        <f t="shared" ref="AL3:AL23" si="8">SUM(AI3:AK3)</f>
        <v>-465.7572152692959</v>
      </c>
      <c r="AN3">
        <f t="shared" ref="AN3:AU23" si="9">AE3*$K3</f>
        <v>795.99877715352102</v>
      </c>
      <c r="AO3">
        <f t="shared" si="9"/>
        <v>-636.79902172281686</v>
      </c>
      <c r="AP3">
        <f t="shared" si="9"/>
        <v>-624.95697070000006</v>
      </c>
      <c r="AQ3">
        <f t="shared" si="9"/>
        <v>0</v>
      </c>
      <c r="AR3">
        <f t="shared" si="9"/>
        <v>-465.7572152692959</v>
      </c>
      <c r="AS3">
        <f t="shared" si="9"/>
        <v>0</v>
      </c>
      <c r="AT3">
        <f t="shared" si="9"/>
        <v>0</v>
      </c>
      <c r="AU3">
        <f t="shared" si="9"/>
        <v>-465.7572152692959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847.59045285740751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1.694311E-3</v>
      </c>
      <c r="R4">
        <f t="shared" si="0"/>
        <v>500000</v>
      </c>
      <c r="S4">
        <f t="shared" si="1"/>
        <v>68.008694581920793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67.213379756775794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-847.15549999999996</v>
      </c>
      <c r="AI4">
        <f t="shared" si="6"/>
        <v>-847.15549999999996</v>
      </c>
      <c r="AJ4">
        <f t="shared" si="7"/>
        <v>-67.213379756775794</v>
      </c>
      <c r="AK4">
        <f>G4*MAX(0, SUM(AB4, AE4:AF4))</f>
        <v>0</v>
      </c>
      <c r="AL4">
        <f t="shared" si="8"/>
        <v>-914.36887975677575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-780.37707310063263</v>
      </c>
      <c r="AR4">
        <f t="shared" si="9"/>
        <v>-780.37707310063263</v>
      </c>
      <c r="AS4">
        <f t="shared" si="9"/>
        <v>-61.915174448839686</v>
      </c>
      <c r="AT4">
        <f t="shared" si="9"/>
        <v>0</v>
      </c>
      <c r="AU4">
        <f t="shared" si="9"/>
        <v>-842.29224754947234</v>
      </c>
      <c r="AW4">
        <v>1</v>
      </c>
      <c r="AX4">
        <f>(R4*SUMPRODUCT(K5:$K$23, X5:$X$23)-$AZ$3*SUMPRODUCT(K4:$K$22, W5:$W$23))/Z4</f>
        <v>68.008694581920793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1.701527E-3</v>
      </c>
      <c r="O5">
        <f t="shared" ref="O5:O23" si="21">$C$3</f>
        <v>795.99877715352102</v>
      </c>
      <c r="P5">
        <f t="shared" ref="P5:P23" si="22">O5*$C$5</f>
        <v>39.799938857676054</v>
      </c>
      <c r="Q5" s="4">
        <f t="shared" ref="Q5:Q23" si="23">$C$8</f>
        <v>12.5</v>
      </c>
      <c r="R5">
        <f t="shared" si="0"/>
        <v>500000</v>
      </c>
      <c r="S5">
        <f t="shared" si="1"/>
        <v>128.36432187451729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67.213379756775794</v>
      </c>
      <c r="AC5">
        <f t="shared" si="2"/>
        <v>125.37869653511552</v>
      </c>
      <c r="AE5">
        <f t="shared" si="3"/>
        <v>777.48464421924996</v>
      </c>
      <c r="AF5">
        <f t="shared" si="4"/>
        <v>-38.874232210962504</v>
      </c>
      <c r="AG5">
        <f t="shared" si="4"/>
        <v>-12.209262541198912</v>
      </c>
      <c r="AH5">
        <f t="shared" si="5"/>
        <v>-840.81440704355145</v>
      </c>
      <c r="AI5">
        <f t="shared" si="6"/>
        <v>-114.41325757646291</v>
      </c>
      <c r="AJ5">
        <f t="shared" si="7"/>
        <v>-58.165316778339729</v>
      </c>
      <c r="AK5">
        <f>G5*SUM(AB5, AE5:AF5)</f>
        <v>56.407665423554434</v>
      </c>
      <c r="AL5">
        <f t="shared" si="8"/>
        <v>-116.17090893124821</v>
      </c>
      <c r="AN5">
        <f t="shared" si="9"/>
        <v>659.74264002846121</v>
      </c>
      <c r="AO5">
        <f t="shared" si="9"/>
        <v>-32.987132001423063</v>
      </c>
      <c r="AP5">
        <f t="shared" si="9"/>
        <v>-10.360296067094637</v>
      </c>
      <c r="AQ5">
        <f t="shared" si="9"/>
        <v>-713.4817655902757</v>
      </c>
      <c r="AR5">
        <f t="shared" si="9"/>
        <v>-97.086553630332233</v>
      </c>
      <c r="AS5">
        <f t="shared" si="9"/>
        <v>-49.356781429386189</v>
      </c>
      <c r="AT5">
        <f t="shared" si="9"/>
        <v>47.865308184637897</v>
      </c>
      <c r="AU5">
        <f t="shared" si="9"/>
        <v>-98.578026875080511</v>
      </c>
      <c r="AW5">
        <v>2</v>
      </c>
      <c r="AX5">
        <f>(R5*SUMPRODUCT(K6:$K$23, X6:$X$23)-$AZ$3*SUMPRODUCT(K5:$K$22, W6:$W$23))/Z5</f>
        <v>128.36432187451729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1.710095E-3</v>
      </c>
      <c r="O6">
        <f t="shared" si="21"/>
        <v>795.99877715352102</v>
      </c>
      <c r="P6">
        <f t="shared" si="22"/>
        <v>39.799938857676054</v>
      </c>
      <c r="Q6" s="4">
        <f t="shared" si="23"/>
        <v>12.5</v>
      </c>
      <c r="R6">
        <f t="shared" si="0"/>
        <v>500000</v>
      </c>
      <c r="S6">
        <f t="shared" si="1"/>
        <v>181.35365028092204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125.37869653511552</v>
      </c>
      <c r="AC6">
        <f t="shared" si="2"/>
        <v>175.06127225140062</v>
      </c>
      <c r="AE6">
        <f t="shared" si="3"/>
        <v>768.3802251744014</v>
      </c>
      <c r="AF6">
        <f t="shared" si="4"/>
        <v>-38.419011258720069</v>
      </c>
      <c r="AG6">
        <f t="shared" si="4"/>
        <v>-12.066290916961533</v>
      </c>
      <c r="AH6">
        <f t="shared" si="5"/>
        <v>-835.15995301566215</v>
      </c>
      <c r="AI6">
        <f t="shared" si="6"/>
        <v>-117.26503001694232</v>
      </c>
      <c r="AJ6">
        <f t="shared" si="7"/>
        <v>-49.6825757162851</v>
      </c>
      <c r="AK6">
        <f>G6*SUM(AB6, AE6:AF6)</f>
        <v>59.873793731555786</v>
      </c>
      <c r="AL6">
        <f t="shared" si="8"/>
        <v>-107.07381200167163</v>
      </c>
      <c r="AN6">
        <f t="shared" si="9"/>
        <v>600.62067835037863</v>
      </c>
      <c r="AO6">
        <f t="shared" si="9"/>
        <v>-30.031033917518933</v>
      </c>
      <c r="AP6">
        <f t="shared" si="9"/>
        <v>-9.4318718757676479</v>
      </c>
      <c r="AQ6">
        <f t="shared" si="9"/>
        <v>-652.82046710335965</v>
      </c>
      <c r="AR6">
        <f t="shared" si="9"/>
        <v>-91.662694546267517</v>
      </c>
      <c r="AS6">
        <f t="shared" si="9"/>
        <v>-38.835437653456339</v>
      </c>
      <c r="AT6">
        <f t="shared" si="9"/>
        <v>46.80161907901185</v>
      </c>
      <c r="AU6">
        <f t="shared" si="9"/>
        <v>-83.696513120711998</v>
      </c>
      <c r="AW6">
        <v>3</v>
      </c>
      <c r="AX6">
        <f>(R6*SUMPRODUCT(K7:$K$23, X7:$X$23)-$AZ$3*SUMPRODUCT(K6:$K$22, W7:$W$23))/Z6</f>
        <v>181.35365028092204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1.7195660000000001E-3</v>
      </c>
      <c r="O7">
        <f t="shared" si="21"/>
        <v>795.99877715352102</v>
      </c>
      <c r="P7">
        <f t="shared" si="22"/>
        <v>39.799938857676054</v>
      </c>
      <c r="Q7" s="4">
        <f t="shared" si="23"/>
        <v>12.5</v>
      </c>
      <c r="R7">
        <f t="shared" si="0"/>
        <v>500000</v>
      </c>
      <c r="S7">
        <f t="shared" si="1"/>
        <v>227.46572150928515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175.06127225140062</v>
      </c>
      <c r="AC7">
        <f t="shared" si="2"/>
        <v>217.00010053122605</v>
      </c>
      <c r="AE7">
        <f t="shared" si="3"/>
        <v>759.37514241237511</v>
      </c>
      <c r="AF7">
        <f t="shared" si="4"/>
        <v>-37.968757120618761</v>
      </c>
      <c r="AG7">
        <f t="shared" si="4"/>
        <v>-11.924879224185</v>
      </c>
      <c r="AH7">
        <f t="shared" si="5"/>
        <v>-829.95134427663493</v>
      </c>
      <c r="AI7">
        <f t="shared" si="6"/>
        <v>-120.4698382090636</v>
      </c>
      <c r="AJ7">
        <f t="shared" si="7"/>
        <v>-41.938828279825429</v>
      </c>
      <c r="AK7">
        <f>G7*SUM(AB7, AE7:AF7)</f>
        <v>62.752736028020998</v>
      </c>
      <c r="AL7">
        <f t="shared" si="8"/>
        <v>-99.655930460868035</v>
      </c>
      <c r="AN7">
        <f t="shared" si="9"/>
        <v>546.79161278062315</v>
      </c>
      <c r="AO7">
        <f t="shared" si="9"/>
        <v>-27.339580639031162</v>
      </c>
      <c r="AP7">
        <f t="shared" si="9"/>
        <v>-8.5865648992568371</v>
      </c>
      <c r="AQ7">
        <f t="shared" si="9"/>
        <v>-597.61033607816955</v>
      </c>
      <c r="AR7">
        <f t="shared" si="9"/>
        <v>-86.744868835834495</v>
      </c>
      <c r="AS7">
        <f t="shared" si="9"/>
        <v>-30.198248892379922</v>
      </c>
      <c r="AT7">
        <f t="shared" si="9"/>
        <v>45.185400235981099</v>
      </c>
      <c r="AU7">
        <f t="shared" si="9"/>
        <v>-71.757717492233326</v>
      </c>
      <c r="AW7">
        <v>4</v>
      </c>
      <c r="AX7">
        <f>(R7*SUMPRODUCT(K8:$K$23, X8:$X$23)-$AZ$3*SUMPRODUCT(K7:$K$22, W8:$W$23))/Z7</f>
        <v>227.46572150928515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1.7312919999999999E-3</v>
      </c>
      <c r="O8">
        <f t="shared" si="21"/>
        <v>795.99877715352102</v>
      </c>
      <c r="P8">
        <f t="shared" si="22"/>
        <v>39.799938857676054</v>
      </c>
      <c r="Q8" s="4">
        <f t="shared" si="23"/>
        <v>12.5</v>
      </c>
      <c r="R8">
        <f t="shared" si="0"/>
        <v>500000</v>
      </c>
      <c r="S8">
        <f t="shared" si="1"/>
        <v>266.72742706588292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217.00010053122605</v>
      </c>
      <c r="AC8">
        <f t="shared" si="2"/>
        <v>251.4702978221394</v>
      </c>
      <c r="AE8">
        <f t="shared" si="3"/>
        <v>750.46669087919395</v>
      </c>
      <c r="AF8">
        <f t="shared" si="4"/>
        <v>-37.523334543959699</v>
      </c>
      <c r="AG8">
        <f t="shared" si="4"/>
        <v>-11.784984983941353</v>
      </c>
      <c r="AH8">
        <f t="shared" si="5"/>
        <v>-825.81792007190779</v>
      </c>
      <c r="AI8">
        <f t="shared" si="6"/>
        <v>-124.65954872061491</v>
      </c>
      <c r="AJ8">
        <f t="shared" si="7"/>
        <v>-34.470197290913347</v>
      </c>
      <c r="AK8">
        <f t="shared" ref="AK8:AK23" si="24">G8*SUM(AB8:AB8, AE8:AF8)</f>
        <v>65.096041980652231</v>
      </c>
      <c r="AL8">
        <f t="shared" si="8"/>
        <v>-94.033704030876024</v>
      </c>
      <c r="AN8">
        <f t="shared" si="9"/>
        <v>497.78093088983758</v>
      </c>
      <c r="AO8">
        <f t="shared" si="9"/>
        <v>-24.88904654449188</v>
      </c>
      <c r="AP8">
        <f t="shared" si="9"/>
        <v>-7.8169236118347802</v>
      </c>
      <c r="AQ8">
        <f t="shared" si="9"/>
        <v>-547.76103722513733</v>
      </c>
      <c r="AR8">
        <f t="shared" si="9"/>
        <v>-82.686076491626366</v>
      </c>
      <c r="AS8">
        <f t="shared" si="9"/>
        <v>-22.863915352892462</v>
      </c>
      <c r="AT8">
        <f t="shared" si="9"/>
        <v>43.177890195781075</v>
      </c>
      <c r="AU8">
        <f t="shared" si="9"/>
        <v>-62.372101648737754</v>
      </c>
      <c r="AW8">
        <v>5</v>
      </c>
      <c r="AX8">
        <f>(R8*SUMPRODUCT(K9:$K$23, X9:$X$23)-$AZ$3*SUMPRODUCT(K8:$K$22, W9:$W$23))/Z8</f>
        <v>266.72742706588292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1.749783E-3</v>
      </c>
      <c r="O9">
        <f t="shared" si="21"/>
        <v>795.99877715352102</v>
      </c>
      <c r="P9">
        <f t="shared" si="22"/>
        <v>39.799938857676054</v>
      </c>
      <c r="Q9" s="4">
        <f t="shared" si="23"/>
        <v>12.5</v>
      </c>
      <c r="R9">
        <f t="shared" si="0"/>
        <v>500000</v>
      </c>
      <c r="S9">
        <f t="shared" si="1"/>
        <v>297.8625891619775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251.4702978221394</v>
      </c>
      <c r="AC9">
        <f t="shared" si="2"/>
        <v>277.5248644109397</v>
      </c>
      <c r="AE9">
        <f t="shared" si="3"/>
        <v>741.64887011263545</v>
      </c>
      <c r="AF9">
        <f t="shared" si="4"/>
        <v>-37.082443505631772</v>
      </c>
      <c r="AG9">
        <f t="shared" si="4"/>
        <v>-11.646513967721784</v>
      </c>
      <c r="AH9">
        <f t="shared" si="5"/>
        <v>-824.846655206234</v>
      </c>
      <c r="AI9">
        <f t="shared" si="6"/>
        <v>-131.92674256695216</v>
      </c>
      <c r="AJ9">
        <f t="shared" si="7"/>
        <v>-26.054566588800299</v>
      </c>
      <c r="AK9">
        <f t="shared" si="24"/>
        <v>66.92257071004002</v>
      </c>
      <c r="AL9">
        <f t="shared" si="8"/>
        <v>-91.058738445712436</v>
      </c>
      <c r="AN9">
        <f t="shared" si="9"/>
        <v>453.15475433259525</v>
      </c>
      <c r="AO9">
        <f t="shared" si="9"/>
        <v>-22.657737716629761</v>
      </c>
      <c r="AP9">
        <f t="shared" si="9"/>
        <v>-7.116134586805984</v>
      </c>
      <c r="AQ9">
        <f t="shared" si="9"/>
        <v>-503.98941933974334</v>
      </c>
      <c r="AR9">
        <f t="shared" si="9"/>
        <v>-80.608537310583856</v>
      </c>
      <c r="AS9">
        <f t="shared" si="9"/>
        <v>-15.919596452694565</v>
      </c>
      <c r="AT9">
        <f t="shared" si="9"/>
        <v>40.890348939395288</v>
      </c>
      <c r="AU9">
        <f t="shared" si="9"/>
        <v>-55.637784823883138</v>
      </c>
      <c r="AW9">
        <v>6</v>
      </c>
      <c r="AX9">
        <f>(R9*SUMPRODUCT(K10:$K$23, X10:$X$23)-$AZ$3*SUMPRODUCT(K9:$K$22, W10:$W$23))/Z9</f>
        <v>297.8625891619775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1.7714300000000001E-3</v>
      </c>
      <c r="O10">
        <f t="shared" si="21"/>
        <v>795.99877715352102</v>
      </c>
      <c r="P10">
        <f t="shared" si="22"/>
        <v>39.799938857676054</v>
      </c>
      <c r="Q10" s="4">
        <f t="shared" si="23"/>
        <v>12.5</v>
      </c>
      <c r="R10">
        <f t="shared" si="0"/>
        <v>500000</v>
      </c>
      <c r="S10">
        <f t="shared" si="1"/>
        <v>321.0062685583502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277.5248644109397</v>
      </c>
      <c r="AC10">
        <f t="shared" si="2"/>
        <v>295.56762202554319</v>
      </c>
      <c r="AE10">
        <f t="shared" si="3"/>
        <v>732.91860235352544</v>
      </c>
      <c r="AF10">
        <f t="shared" si="4"/>
        <v>-36.645930117676272</v>
      </c>
      <c r="AG10">
        <f t="shared" si="4"/>
        <v>-11.509417843806725</v>
      </c>
      <c r="AH10">
        <f t="shared" si="5"/>
        <v>-825.23936951365613</v>
      </c>
      <c r="AI10">
        <f t="shared" si="6"/>
        <v>-140.4761151216137</v>
      </c>
      <c r="AJ10">
        <f t="shared" si="7"/>
        <v>-18.042757614603488</v>
      </c>
      <c r="AK10">
        <f t="shared" si="24"/>
        <v>68.165827565275222</v>
      </c>
      <c r="AL10">
        <f t="shared" si="8"/>
        <v>-90.353045170941968</v>
      </c>
      <c r="AN10">
        <f t="shared" si="9"/>
        <v>412.5202887167336</v>
      </c>
      <c r="AO10">
        <f t="shared" si="9"/>
        <v>-20.62601443583668</v>
      </c>
      <c r="AP10">
        <f t="shared" si="9"/>
        <v>-6.4780295610487553</v>
      </c>
      <c r="AQ10">
        <f t="shared" si="9"/>
        <v>-464.48266134740862</v>
      </c>
      <c r="AR10">
        <f t="shared" si="9"/>
        <v>-79.0664166275605</v>
      </c>
      <c r="AS10">
        <f t="shared" si="9"/>
        <v>-10.155293584473817</v>
      </c>
      <c r="AT10">
        <f t="shared" si="9"/>
        <v>38.366861991966125</v>
      </c>
      <c r="AU10">
        <f t="shared" si="9"/>
        <v>-50.854848220068192</v>
      </c>
      <c r="AW10">
        <v>7</v>
      </c>
      <c r="AX10">
        <f>(R10*SUMPRODUCT(K11:$K$23, X11:$X$23)-$AZ$3*SUMPRODUCT(K10:$K$22, W11:$W$23))/Z10</f>
        <v>321.0062685583502</v>
      </c>
    </row>
    <row r="11" spans="1:52" x14ac:dyDescent="0.25">
      <c r="A11" t="s">
        <v>33</v>
      </c>
      <c r="C11" s="7">
        <f>AU25</f>
        <v>-2385.5187366397004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1.793078E-3</v>
      </c>
      <c r="O11">
        <f t="shared" si="21"/>
        <v>795.99877715352102</v>
      </c>
      <c r="P11">
        <f t="shared" si="22"/>
        <v>39.799938857676054</v>
      </c>
      <c r="Q11" s="4">
        <f t="shared" si="23"/>
        <v>12.5</v>
      </c>
      <c r="R11">
        <f t="shared" si="0"/>
        <v>500000</v>
      </c>
      <c r="S11">
        <f t="shared" si="1"/>
        <v>337.20949318127742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295.56762202554319</v>
      </c>
      <c r="AC11">
        <f t="shared" si="2"/>
        <v>306.82520162305764</v>
      </c>
      <c r="AE11">
        <f t="shared" si="3"/>
        <v>724.27523610831929</v>
      </c>
      <c r="AF11">
        <f t="shared" si="4"/>
        <v>-36.21376180541597</v>
      </c>
      <c r="AG11">
        <f t="shared" si="4"/>
        <v>-11.373686381440121</v>
      </c>
      <c r="AH11">
        <f t="shared" si="5"/>
        <v>-825.49135714149099</v>
      </c>
      <c r="AI11">
        <f t="shared" si="6"/>
        <v>-148.80356922002784</v>
      </c>
      <c r="AJ11">
        <f t="shared" si="7"/>
        <v>-11.25757959751445</v>
      </c>
      <c r="AK11">
        <f t="shared" si="24"/>
        <v>68.854036742991269</v>
      </c>
      <c r="AL11">
        <f t="shared" si="8"/>
        <v>-91.20711207455102</v>
      </c>
      <c r="AN11">
        <f t="shared" si="9"/>
        <v>375.52129639979165</v>
      </c>
      <c r="AO11">
        <f t="shared" si="9"/>
        <v>-18.776064819989585</v>
      </c>
      <c r="AP11">
        <f t="shared" si="9"/>
        <v>-5.8970143418852015</v>
      </c>
      <c r="AQ11">
        <f t="shared" si="9"/>
        <v>-427.999701144325</v>
      </c>
      <c r="AR11">
        <f t="shared" si="9"/>
        <v>-77.151483906408188</v>
      </c>
      <c r="AS11">
        <f t="shared" si="9"/>
        <v>-5.8368154453236496</v>
      </c>
      <c r="AT11">
        <f t="shared" si="9"/>
        <v>35.699352747468559</v>
      </c>
      <c r="AU11">
        <f t="shared" si="9"/>
        <v>-47.28894660426328</v>
      </c>
      <c r="AW11">
        <v>8</v>
      </c>
      <c r="AX11">
        <f>(R11*SUMPRODUCT(K12:$K$23, X12:$X$23)-$AZ$3*SUMPRODUCT(K11:$K$22, W12:$W$23))/Z11</f>
        <v>337.20949318127742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1.8201370000000001E-3</v>
      </c>
      <c r="O12">
        <f t="shared" si="21"/>
        <v>795.99877715352102</v>
      </c>
      <c r="P12">
        <f t="shared" si="22"/>
        <v>39.799938857676054</v>
      </c>
      <c r="Q12" s="4">
        <f t="shared" si="23"/>
        <v>12.5</v>
      </c>
      <c r="R12">
        <f t="shared" si="0"/>
        <v>500000</v>
      </c>
      <c r="S12">
        <f t="shared" si="1"/>
        <v>346.10136455550486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306.82520162305764</v>
      </c>
      <c r="AC12">
        <f t="shared" si="2"/>
        <v>311.19352140299543</v>
      </c>
      <c r="AE12">
        <f t="shared" si="3"/>
        <v>715.71420359181172</v>
      </c>
      <c r="AF12">
        <f t="shared" si="4"/>
        <v>-35.785710179590588</v>
      </c>
      <c r="AG12">
        <f t="shared" si="4"/>
        <v>-11.239247850216465</v>
      </c>
      <c r="AH12">
        <f t="shared" si="5"/>
        <v>-828.06669637021105</v>
      </c>
      <c r="AI12">
        <f t="shared" si="6"/>
        <v>-159.37745080820639</v>
      </c>
      <c r="AJ12">
        <f t="shared" si="7"/>
        <v>-4.3683197799377922</v>
      </c>
      <c r="AK12">
        <f t="shared" si="24"/>
        <v>69.072758652469517</v>
      </c>
      <c r="AL12">
        <f t="shared" si="8"/>
        <v>-94.673011935674666</v>
      </c>
      <c r="AN12">
        <f t="shared" si="9"/>
        <v>341.83138771995647</v>
      </c>
      <c r="AO12">
        <f t="shared" si="9"/>
        <v>-17.091569385997825</v>
      </c>
      <c r="AP12">
        <f t="shared" si="9"/>
        <v>-5.3679634556465663</v>
      </c>
      <c r="AQ12">
        <f t="shared" si="9"/>
        <v>-395.49192474367084</v>
      </c>
      <c r="AR12">
        <f t="shared" si="9"/>
        <v>-76.12006986535873</v>
      </c>
      <c r="AS12">
        <f t="shared" si="9"/>
        <v>-2.0863478814405272</v>
      </c>
      <c r="AT12">
        <f t="shared" si="9"/>
        <v>32.989756002223082</v>
      </c>
      <c r="AU12">
        <f t="shared" si="9"/>
        <v>-45.216661744576172</v>
      </c>
      <c r="AW12">
        <v>9</v>
      </c>
      <c r="AX12">
        <f>(R12*SUMPRODUCT(K13:$K$23, X13:$X$23)-$AZ$3*SUMPRODUCT(K12:$K$22, W13:$W$23))/Z12</f>
        <v>346.10136455550486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1.84855E-3</v>
      </c>
      <c r="O13">
        <f t="shared" si="21"/>
        <v>795.99877715352102</v>
      </c>
      <c r="P13">
        <f t="shared" si="22"/>
        <v>39.799938857676054</v>
      </c>
      <c r="Q13" s="4">
        <f t="shared" si="23"/>
        <v>12.5</v>
      </c>
      <c r="R13">
        <f t="shared" si="0"/>
        <v>500000</v>
      </c>
      <c r="S13">
        <f t="shared" si="1"/>
        <v>348.40158610766127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311.19352140299543</v>
      </c>
      <c r="AC13">
        <f t="shared" si="2"/>
        <v>309.55004479809577</v>
      </c>
      <c r="AE13">
        <f t="shared" si="3"/>
        <v>707.23402806484398</v>
      </c>
      <c r="AF13">
        <f t="shared" si="4"/>
        <v>-35.361701403242201</v>
      </c>
      <c r="AG13">
        <f t="shared" si="4"/>
        <v>-11.106079060100784</v>
      </c>
      <c r="AH13">
        <f t="shared" si="5"/>
        <v>-831.05246454070584</v>
      </c>
      <c r="AI13">
        <f t="shared" si="6"/>
        <v>-170.28621693920491</v>
      </c>
      <c r="AJ13">
        <f t="shared" si="7"/>
        <v>1.6434766048996607</v>
      </c>
      <c r="AK13">
        <f t="shared" si="24"/>
        <v>68.814609364521814</v>
      </c>
      <c r="AL13">
        <f t="shared" si="8"/>
        <v>-99.82813096978343</v>
      </c>
      <c r="AN13">
        <f t="shared" si="9"/>
        <v>311.15502373954672</v>
      </c>
      <c r="AO13">
        <f t="shared" si="9"/>
        <v>-15.557751186977336</v>
      </c>
      <c r="AP13">
        <f t="shared" si="9"/>
        <v>-4.8862358942973536</v>
      </c>
      <c r="AQ13">
        <f t="shared" si="9"/>
        <v>-365.63024270837718</v>
      </c>
      <c r="AR13">
        <f t="shared" si="9"/>
        <v>-74.919206050105174</v>
      </c>
      <c r="AS13">
        <f t="shared" si="9"/>
        <v>0.72306475893444599</v>
      </c>
      <c r="AT13">
        <f t="shared" si="9"/>
        <v>30.275708691553827</v>
      </c>
      <c r="AU13">
        <f t="shared" si="9"/>
        <v>-43.920432599616895</v>
      </c>
      <c r="AW13">
        <v>10</v>
      </c>
      <c r="AX13">
        <f>(R13*SUMPRODUCT(K14:$K$23, X14:$X$23)-$AZ$3*SUMPRODUCT(K13:$K$22, W14:$W$23))/Z13</f>
        <v>348.40158610766127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1.8814719999999999E-3</v>
      </c>
      <c r="O14">
        <f t="shared" si="21"/>
        <v>795.99877715352102</v>
      </c>
      <c r="P14">
        <f t="shared" si="22"/>
        <v>39.799938857676054</v>
      </c>
      <c r="Q14" s="4">
        <f t="shared" si="23"/>
        <v>12.5</v>
      </c>
      <c r="R14">
        <f t="shared" si="0"/>
        <v>500000</v>
      </c>
      <c r="S14">
        <f t="shared" si="1"/>
        <v>344.13535856281675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309.55004479809577</v>
      </c>
      <c r="AC14">
        <f t="shared" si="2"/>
        <v>302.12668631551378</v>
      </c>
      <c r="AE14">
        <f t="shared" si="3"/>
        <v>698.83104676294442</v>
      </c>
      <c r="AF14">
        <f t="shared" si="4"/>
        <v>-34.941552338147218</v>
      </c>
      <c r="AG14">
        <f t="shared" si="4"/>
        <v>-10.974122492718411</v>
      </c>
      <c r="AH14">
        <f t="shared" si="5"/>
        <v>-835.83107125463755</v>
      </c>
      <c r="AI14">
        <f t="shared" si="6"/>
        <v>-182.91569932255868</v>
      </c>
      <c r="AJ14">
        <f t="shared" si="7"/>
        <v>7.4233584825819889</v>
      </c>
      <c r="AK14">
        <f t="shared" si="24"/>
        <v>68.140767745602517</v>
      </c>
      <c r="AL14">
        <f t="shared" si="8"/>
        <v>-107.35157309437417</v>
      </c>
      <c r="AN14">
        <f t="shared" si="9"/>
        <v>283.22215756976601</v>
      </c>
      <c r="AO14">
        <f t="shared" si="9"/>
        <v>-14.1611078784883</v>
      </c>
      <c r="AP14">
        <f t="shared" si="9"/>
        <v>-4.4475909652550598</v>
      </c>
      <c r="AQ14">
        <f t="shared" si="9"/>
        <v>-338.74551003583105</v>
      </c>
      <c r="AR14">
        <f t="shared" si="9"/>
        <v>-74.132051309808332</v>
      </c>
      <c r="AS14">
        <f t="shared" si="9"/>
        <v>3.0085377797530595</v>
      </c>
      <c r="AT14">
        <f t="shared" si="9"/>
        <v>27.616081667757406</v>
      </c>
      <c r="AU14">
        <f t="shared" si="9"/>
        <v>-43.507431862297864</v>
      </c>
      <c r="AW14">
        <v>11</v>
      </c>
      <c r="AX14">
        <f>(R14*SUMPRODUCT(K15:$K$23, X15:$X$23)-$AZ$3*SUMPRODUCT(K14:$K$22, W15:$W$23))/Z14</f>
        <v>344.13535856281675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1.927022E-3</v>
      </c>
      <c r="O15">
        <f t="shared" si="21"/>
        <v>795.99877715352102</v>
      </c>
      <c r="P15">
        <f t="shared" si="22"/>
        <v>39.799938857676054</v>
      </c>
      <c r="Q15" s="4">
        <f t="shared" si="23"/>
        <v>12.5</v>
      </c>
      <c r="R15">
        <f t="shared" si="0"/>
        <v>500000</v>
      </c>
      <c r="S15">
        <f t="shared" si="1"/>
        <v>331.89475444170978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302.12668631551378</v>
      </c>
      <c r="AC15">
        <f t="shared" si="2"/>
        <v>287.9049960035677</v>
      </c>
      <c r="AE15">
        <f t="shared" si="3"/>
        <v>690.49607349391965</v>
      </c>
      <c r="AF15">
        <f t="shared" si="4"/>
        <v>-34.524803674695988</v>
      </c>
      <c r="AG15">
        <f t="shared" si="4"/>
        <v>-10.843233892317063</v>
      </c>
      <c r="AH15">
        <f t="shared" si="5"/>
        <v>-845.89501896652871</v>
      </c>
      <c r="AI15">
        <f t="shared" si="6"/>
        <v>-200.76698303962212</v>
      </c>
      <c r="AJ15">
        <f t="shared" si="7"/>
        <v>14.221690311946077</v>
      </c>
      <c r="AK15">
        <f t="shared" si="24"/>
        <v>67.066856929431623</v>
      </c>
      <c r="AL15">
        <f t="shared" si="8"/>
        <v>-119.47843579824442</v>
      </c>
      <c r="AN15">
        <f t="shared" si="9"/>
        <v>257.78498401353755</v>
      </c>
      <c r="AO15">
        <f t="shared" si="9"/>
        <v>-12.889249200676879</v>
      </c>
      <c r="AP15">
        <f t="shared" si="9"/>
        <v>-4.0481372492708552</v>
      </c>
      <c r="AQ15">
        <f t="shared" si="9"/>
        <v>-315.80054154115015</v>
      </c>
      <c r="AR15">
        <f t="shared" si="9"/>
        <v>-74.952943977560338</v>
      </c>
      <c r="AS15">
        <f t="shared" si="9"/>
        <v>5.3094265853820009</v>
      </c>
      <c r="AT15">
        <f t="shared" si="9"/>
        <v>25.038272200318286</v>
      </c>
      <c r="AU15">
        <f t="shared" si="9"/>
        <v>-44.605245191860057</v>
      </c>
      <c r="AW15">
        <v>12</v>
      </c>
      <c r="AX15">
        <f>(R15*SUMPRODUCT(K16:$K$23, X16:$X$23)-$AZ$3*SUMPRODUCT(K15:$K$22, W16:$W$23))/Z15</f>
        <v>331.89475444170978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1.979789E-3</v>
      </c>
      <c r="O16">
        <f t="shared" si="21"/>
        <v>795.99877715352102</v>
      </c>
      <c r="P16">
        <f t="shared" si="22"/>
        <v>39.799938857676054</v>
      </c>
      <c r="Q16" s="4">
        <f t="shared" si="23"/>
        <v>12.5</v>
      </c>
      <c r="R16">
        <f t="shared" si="0"/>
        <v>500000</v>
      </c>
      <c r="S16">
        <f t="shared" si="1"/>
        <v>311.63244501595869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287.9049960035677</v>
      </c>
      <c r="AC16">
        <f t="shared" si="2"/>
        <v>267.08980343411167</v>
      </c>
      <c r="AE16">
        <f t="shared" si="3"/>
        <v>682.22407622813398</v>
      </c>
      <c r="AF16">
        <f t="shared" si="4"/>
        <v>-34.111203811406703</v>
      </c>
      <c r="AG16">
        <f t="shared" si="4"/>
        <v>-10.713334238209455</v>
      </c>
      <c r="AH16">
        <f t="shared" si="5"/>
        <v>-858.69260737746026</v>
      </c>
      <c r="AI16">
        <f t="shared" si="6"/>
        <v>-221.29306919894236</v>
      </c>
      <c r="AJ16">
        <f t="shared" si="7"/>
        <v>20.81519256945603</v>
      </c>
      <c r="AK16">
        <f t="shared" si="24"/>
        <v>65.521250789420662</v>
      </c>
      <c r="AL16">
        <f t="shared" si="8"/>
        <v>-134.95662584006567</v>
      </c>
      <c r="AN16">
        <f t="shared" si="9"/>
        <v>234.61988177448109</v>
      </c>
      <c r="AO16">
        <f t="shared" si="9"/>
        <v>-11.730994088724056</v>
      </c>
      <c r="AP16">
        <f t="shared" si="9"/>
        <v>-3.6843630999892687</v>
      </c>
      <c r="AQ16">
        <f t="shared" si="9"/>
        <v>-295.30819131652987</v>
      </c>
      <c r="AR16">
        <f t="shared" si="9"/>
        <v>-76.103666730762058</v>
      </c>
      <c r="AS16">
        <f t="shared" si="9"/>
        <v>7.1584369269983785</v>
      </c>
      <c r="AT16">
        <f t="shared" si="9"/>
        <v>22.533048377479787</v>
      </c>
      <c r="AU16">
        <f t="shared" si="9"/>
        <v>-46.412181426283894</v>
      </c>
      <c r="AW16">
        <v>13</v>
      </c>
      <c r="AX16">
        <f>(R16*SUMPRODUCT(K17:$K$23, X17:$X$23)-$AZ$3*SUMPRODUCT(K16:$K$22, W17:$W$23))/Z16</f>
        <v>311.63244501595869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2.0334569999999998E-3</v>
      </c>
      <c r="O17">
        <f t="shared" si="21"/>
        <v>795.99877715352102</v>
      </c>
      <c r="P17">
        <f t="shared" si="22"/>
        <v>39.799938857676054</v>
      </c>
      <c r="Q17" s="4">
        <f t="shared" si="23"/>
        <v>12.5</v>
      </c>
      <c r="R17">
        <f t="shared" si="0"/>
        <v>500000</v>
      </c>
      <c r="S17">
        <f t="shared" si="1"/>
        <v>284.45036555314374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267.08980343411167</v>
      </c>
      <c r="AC17">
        <f t="shared" si="2"/>
        <v>240.85927528076218</v>
      </c>
      <c r="AE17">
        <f t="shared" si="3"/>
        <v>674.01456214247798</v>
      </c>
      <c r="AF17">
        <f t="shared" si="4"/>
        <v>-33.700728107123901</v>
      </c>
      <c r="AG17">
        <f t="shared" si="4"/>
        <v>-10.584415791327334</v>
      </c>
      <c r="AH17">
        <f t="shared" si="5"/>
        <v>-871.40418000106729</v>
      </c>
      <c r="AI17">
        <f t="shared" si="6"/>
        <v>-241.67476175704064</v>
      </c>
      <c r="AJ17">
        <f t="shared" si="7"/>
        <v>26.230528153349496</v>
      </c>
      <c r="AK17">
        <f t="shared" si="24"/>
        <v>63.518254622862607</v>
      </c>
      <c r="AL17">
        <f t="shared" si="8"/>
        <v>-151.92597898082855</v>
      </c>
      <c r="AN17">
        <f t="shared" si="9"/>
        <v>213.52484544166833</v>
      </c>
      <c r="AO17">
        <f t="shared" si="9"/>
        <v>-10.676242272083417</v>
      </c>
      <c r="AP17">
        <f t="shared" si="9"/>
        <v>-3.3530963170136676</v>
      </c>
      <c r="AQ17">
        <f t="shared" si="9"/>
        <v>-276.05700722623197</v>
      </c>
      <c r="AR17">
        <f t="shared" si="9"/>
        <v>-76.561500373660763</v>
      </c>
      <c r="AS17">
        <f t="shared" si="9"/>
        <v>8.3097158197797665</v>
      </c>
      <c r="AT17">
        <f t="shared" si="9"/>
        <v>20.122303378668381</v>
      </c>
      <c r="AU17">
        <f t="shared" si="9"/>
        <v>-48.129481175212618</v>
      </c>
      <c r="AW17">
        <v>14</v>
      </c>
      <c r="AX17">
        <f>(R17*SUMPRODUCT(K18:$K$23, X18:$X$23)-$AZ$3*SUMPRODUCT(K17:$K$22, W18:$W$23))/Z17</f>
        <v>284.45036555314374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2.08983E-3</v>
      </c>
      <c r="O18">
        <f t="shared" si="21"/>
        <v>795.99877715352102</v>
      </c>
      <c r="P18">
        <f t="shared" si="22"/>
        <v>39.799938857676054</v>
      </c>
      <c r="Q18" s="4">
        <f t="shared" si="23"/>
        <v>12.5</v>
      </c>
      <c r="R18">
        <f t="shared" si="0"/>
        <v>500000</v>
      </c>
      <c r="S18">
        <f t="shared" si="1"/>
        <v>251.06773296295481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240.85927528076218</v>
      </c>
      <c r="AC18">
        <f t="shared" si="2"/>
        <v>210.02221595361505</v>
      </c>
      <c r="AE18">
        <f t="shared" si="3"/>
        <v>665.86584066865112</v>
      </c>
      <c r="AF18">
        <f t="shared" si="4"/>
        <v>-33.293292033432557</v>
      </c>
      <c r="AG18">
        <f t="shared" si="4"/>
        <v>-10.456452003760871</v>
      </c>
      <c r="AH18">
        <f t="shared" si="5"/>
        <v>-884.7851861275841</v>
      </c>
      <c r="AI18">
        <f t="shared" si="6"/>
        <v>-262.66908949612639</v>
      </c>
      <c r="AJ18">
        <f t="shared" si="7"/>
        <v>30.837059327147131</v>
      </c>
      <c r="AK18">
        <f t="shared" si="24"/>
        <v>61.140227674118663</v>
      </c>
      <c r="AL18">
        <f t="shared" si="8"/>
        <v>-170.69180249486061</v>
      </c>
      <c r="AN18">
        <f t="shared" si="9"/>
        <v>194.31540824514852</v>
      </c>
      <c r="AO18">
        <f t="shared" si="9"/>
        <v>-9.7157704122574255</v>
      </c>
      <c r="AP18">
        <f t="shared" si="9"/>
        <v>-3.0514401187275895</v>
      </c>
      <c r="AQ18">
        <f t="shared" si="9"/>
        <v>-258.20125339211671</v>
      </c>
      <c r="AR18">
        <f t="shared" si="9"/>
        <v>-76.653055677953233</v>
      </c>
      <c r="AS18">
        <f t="shared" si="9"/>
        <v>8.9989835883716136</v>
      </c>
      <c r="AT18">
        <f t="shared" si="9"/>
        <v>17.842165155622808</v>
      </c>
      <c r="AU18">
        <f t="shared" si="9"/>
        <v>-49.811906933958817</v>
      </c>
      <c r="AW18">
        <v>15</v>
      </c>
      <c r="AX18">
        <f>(R18*SUMPRODUCT(K19:$K$23, X19:$X$23)-$AZ$3*SUMPRODUCT(K18:$K$22, W19:$W$23))/Z18</f>
        <v>251.06773296295481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2.1556750000000001E-3</v>
      </c>
      <c r="O19">
        <f t="shared" si="21"/>
        <v>795.99877715352102</v>
      </c>
      <c r="P19">
        <f t="shared" si="22"/>
        <v>39.799938857676054</v>
      </c>
      <c r="Q19" s="4">
        <f t="shared" si="23"/>
        <v>12.5</v>
      </c>
      <c r="R19">
        <f t="shared" si="0"/>
        <v>500000</v>
      </c>
      <c r="S19">
        <f t="shared" si="1"/>
        <v>211.23795030885191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210.02221595361505</v>
      </c>
      <c r="AC19">
        <f t="shared" si="2"/>
        <v>174.55600320412725</v>
      </c>
      <c r="AE19">
        <f t="shared" si="3"/>
        <v>657.77179191588118</v>
      </c>
      <c r="AF19">
        <f t="shared" si="4"/>
        <v>-32.888589595794059</v>
      </c>
      <c r="AG19">
        <f t="shared" si="4"/>
        <v>-10.329346771550057</v>
      </c>
      <c r="AH19">
        <f t="shared" si="5"/>
        <v>-901.62848692828868</v>
      </c>
      <c r="AI19">
        <f t="shared" si="6"/>
        <v>-287.07463137975162</v>
      </c>
      <c r="AJ19">
        <f t="shared" si="7"/>
        <v>35.466212749487795</v>
      </c>
      <c r="AK19">
        <f t="shared" si="24"/>
        <v>58.443379279159153</v>
      </c>
      <c r="AL19">
        <f t="shared" si="8"/>
        <v>-193.16503935110467</v>
      </c>
      <c r="AN19">
        <f t="shared" si="9"/>
        <v>176.8223326458569</v>
      </c>
      <c r="AO19">
        <f t="shared" si="9"/>
        <v>-8.8411166322928452</v>
      </c>
      <c r="AP19">
        <f t="shared" si="9"/>
        <v>-2.7767368763770399</v>
      </c>
      <c r="AQ19">
        <f t="shared" si="9"/>
        <v>-242.3759337174539</v>
      </c>
      <c r="AR19">
        <f t="shared" si="9"/>
        <v>-77.171454580266897</v>
      </c>
      <c r="AS19">
        <f t="shared" si="9"/>
        <v>9.5340337569243978</v>
      </c>
      <c r="AT19">
        <f t="shared" si="9"/>
        <v>15.710759839286375</v>
      </c>
      <c r="AU19">
        <f t="shared" si="9"/>
        <v>-51.92666098405612</v>
      </c>
      <c r="AW19">
        <v>16</v>
      </c>
      <c r="AX19">
        <f>(R19*SUMPRODUCT(K20:$K$23, X20:$X$23)-$AZ$3*SUMPRODUCT(K19:$K$22, W20:$W$23))/Z19</f>
        <v>211.23795030885191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2.2206180000000002E-3</v>
      </c>
      <c r="O20">
        <f t="shared" si="21"/>
        <v>795.99877715352102</v>
      </c>
      <c r="P20">
        <f t="shared" si="22"/>
        <v>39.799938857676054</v>
      </c>
      <c r="Q20" s="4">
        <f t="shared" si="23"/>
        <v>12.5</v>
      </c>
      <c r="R20">
        <f t="shared" si="0"/>
        <v>500000</v>
      </c>
      <c r="S20">
        <f t="shared" si="1"/>
        <v>166.17229324265494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174.55600320412725</v>
      </c>
      <c r="AC20">
        <f t="shared" si="2"/>
        <v>135.63801166388282</v>
      </c>
      <c r="AE20">
        <f t="shared" si="3"/>
        <v>649.73341411570175</v>
      </c>
      <c r="AF20">
        <f t="shared" si="4"/>
        <v>-32.486670705785087</v>
      </c>
      <c r="AG20">
        <f t="shared" si="4"/>
        <v>-10.203115770465409</v>
      </c>
      <c r="AH20">
        <f t="shared" si="5"/>
        <v>-917.50133476583778</v>
      </c>
      <c r="AI20">
        <f t="shared" si="6"/>
        <v>-310.45770712638648</v>
      </c>
      <c r="AJ20">
        <f t="shared" si="7"/>
        <v>38.917991540244429</v>
      </c>
      <c r="AK20">
        <f t="shared" si="24"/>
        <v>55.426192262983079</v>
      </c>
      <c r="AL20">
        <f t="shared" si="8"/>
        <v>-216.11352332315897</v>
      </c>
      <c r="AN20">
        <f t="shared" si="9"/>
        <v>160.89347778380704</v>
      </c>
      <c r="AO20">
        <f t="shared" si="9"/>
        <v>-8.0446738891903529</v>
      </c>
      <c r="AP20">
        <f t="shared" si="9"/>
        <v>-2.5265974396210686</v>
      </c>
      <c r="AQ20">
        <f t="shared" si="9"/>
        <v>-227.20084486138663</v>
      </c>
      <c r="AR20">
        <f t="shared" si="9"/>
        <v>-76.878638406391005</v>
      </c>
      <c r="AS20">
        <f t="shared" si="9"/>
        <v>9.6372617926583342</v>
      </c>
      <c r="AT20">
        <f t="shared" si="9"/>
        <v>13.725187345709232</v>
      </c>
      <c r="AU20">
        <f t="shared" si="9"/>
        <v>-53.516189268023432</v>
      </c>
      <c r="AW20">
        <v>17</v>
      </c>
      <c r="AX20">
        <f>(R20*SUMPRODUCT(K21:$K$23, X21:$X$23)-$AZ$3*SUMPRODUCT(K20:$K$22, W21:$W$23))/Z20</f>
        <v>166.17229324265494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2.2950319999999998E-3</v>
      </c>
      <c r="O21">
        <f t="shared" si="21"/>
        <v>795.99877715352102</v>
      </c>
      <c r="P21">
        <f t="shared" si="22"/>
        <v>39.799938857676054</v>
      </c>
      <c r="Q21" s="4">
        <f t="shared" si="23"/>
        <v>12.5</v>
      </c>
      <c r="R21">
        <f t="shared" si="0"/>
        <v>500000</v>
      </c>
      <c r="S21">
        <f t="shared" si="1"/>
        <v>115.72389288313643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135.63801166388282</v>
      </c>
      <c r="AC21">
        <f t="shared" si="2"/>
        <v>93.298159026579924</v>
      </c>
      <c r="AE21">
        <f t="shared" si="3"/>
        <v>641.74492099767986</v>
      </c>
      <c r="AF21">
        <f t="shared" si="4"/>
        <v>-32.087246049884001</v>
      </c>
      <c r="AG21">
        <f t="shared" si="4"/>
        <v>-10.077668135567833</v>
      </c>
      <c r="AH21">
        <f t="shared" si="5"/>
        <v>-936.65908771691068</v>
      </c>
      <c r="AI21">
        <f t="shared" si="6"/>
        <v>-337.07908090468266</v>
      </c>
      <c r="AJ21">
        <f t="shared" si="7"/>
        <v>42.339852637302897</v>
      </c>
      <c r="AK21">
        <f t="shared" si="24"/>
        <v>52.170698062817515</v>
      </c>
      <c r="AL21">
        <f t="shared" si="8"/>
        <v>-242.56853020456225</v>
      </c>
      <c r="AN21">
        <f t="shared" si="9"/>
        <v>146.38852819146388</v>
      </c>
      <c r="AO21">
        <f t="shared" si="9"/>
        <v>-7.3194264095731958</v>
      </c>
      <c r="AP21">
        <f t="shared" si="9"/>
        <v>-2.2988183586623547</v>
      </c>
      <c r="AQ21">
        <f t="shared" si="9"/>
        <v>-213.66144208024599</v>
      </c>
      <c r="AR21">
        <f t="shared" si="9"/>
        <v>-76.891158657017669</v>
      </c>
      <c r="AS21">
        <f t="shared" si="9"/>
        <v>9.6581500041831259</v>
      </c>
      <c r="AT21">
        <f t="shared" si="9"/>
        <v>11.900665598200696</v>
      </c>
      <c r="AU21">
        <f t="shared" si="9"/>
        <v>-55.332343054633846</v>
      </c>
      <c r="AW21">
        <v>18</v>
      </c>
      <c r="AX21">
        <f>(R21*SUMPRODUCT(K22:$K$23, X22:$X$23)-$AZ$3*SUMPRODUCT(K21:$K$22, W22:$W$23))/Z21</f>
        <v>115.72389288313643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2.375308E-3</v>
      </c>
      <c r="O22">
        <f t="shared" si="21"/>
        <v>795.99877715352102</v>
      </c>
      <c r="P22">
        <f t="shared" si="22"/>
        <v>39.799938857676054</v>
      </c>
      <c r="Q22" s="4">
        <f t="shared" si="23"/>
        <v>12.5</v>
      </c>
      <c r="R22">
        <f t="shared" si="0"/>
        <v>500000</v>
      </c>
      <c r="S22">
        <f t="shared" si="1"/>
        <v>60.252990555112696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93.298159026579924</v>
      </c>
      <c r="AC22">
        <f t="shared" si="2"/>
        <v>47.975618930988674</v>
      </c>
      <c r="AE22">
        <f t="shared" si="3"/>
        <v>633.80312994289795</v>
      </c>
      <c r="AF22">
        <f t="shared" si="4"/>
        <v>-31.690156497144901</v>
      </c>
      <c r="AG22">
        <f t="shared" si="4"/>
        <v>-9.9529538884683948</v>
      </c>
      <c r="AH22">
        <f t="shared" si="5"/>
        <v>-957.50262975037424</v>
      </c>
      <c r="AI22">
        <f t="shared" si="6"/>
        <v>-365.34261019308963</v>
      </c>
      <c r="AJ22">
        <f t="shared" si="7"/>
        <v>45.322540095591251</v>
      </c>
      <c r="AK22">
        <f t="shared" si="24"/>
        <v>48.678779273063313</v>
      </c>
      <c r="AL22">
        <f t="shared" si="8"/>
        <v>-271.34129082443508</v>
      </c>
      <c r="AN22">
        <f t="shared" si="9"/>
        <v>133.18041094227547</v>
      </c>
      <c r="AO22">
        <f t="shared" si="9"/>
        <v>-6.6590205471137738</v>
      </c>
      <c r="AP22">
        <f t="shared" si="9"/>
        <v>-2.0914041384982789</v>
      </c>
      <c r="AQ22">
        <f t="shared" si="9"/>
        <v>-201.19905958803508</v>
      </c>
      <c r="AR22">
        <f t="shared" si="9"/>
        <v>-76.769073331371686</v>
      </c>
      <c r="AS22">
        <f t="shared" si="9"/>
        <v>9.523579530795967</v>
      </c>
      <c r="AT22">
        <f t="shared" si="9"/>
        <v>10.228822676118655</v>
      </c>
      <c r="AU22">
        <f t="shared" si="9"/>
        <v>-57.016671124457069</v>
      </c>
      <c r="AW22">
        <v>19</v>
      </c>
      <c r="AX22">
        <f>(R22*SUMPRODUCT(K23:$K$23, X23:$X$23)-$AZ$3*SUMPRODUCT(K22:$K$22, W23:$W$23))/Z22</f>
        <v>60.252990555112696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2.4628010000000001E-3</v>
      </c>
      <c r="O23">
        <f t="shared" si="21"/>
        <v>795.99877715352102</v>
      </c>
      <c r="P23">
        <f t="shared" si="22"/>
        <v>39.799938857676054</v>
      </c>
      <c r="Q23" s="4">
        <f t="shared" si="23"/>
        <v>12.5</v>
      </c>
      <c r="R23">
        <f t="shared" si="0"/>
        <v>500000</v>
      </c>
      <c r="S23">
        <f t="shared" si="1"/>
        <v>61.013388271475833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47.975618930988674</v>
      </c>
      <c r="AC23">
        <f t="shared" si="2"/>
        <v>47.975618930988674</v>
      </c>
      <c r="AE23">
        <f t="shared" si="3"/>
        <v>625.90416766124247</v>
      </c>
      <c r="AF23">
        <f t="shared" si="4"/>
        <v>-31.295208383062128</v>
      </c>
      <c r="AG23">
        <f t="shared" si="4"/>
        <v>-9.8289122047942374</v>
      </c>
      <c r="AH23">
        <f t="shared" si="5"/>
        <v>-980.48579157895415</v>
      </c>
      <c r="AI23">
        <f t="shared" si="6"/>
        <v>-395.70574450556808</v>
      </c>
      <c r="AJ23">
        <f t="shared" si="7"/>
        <v>0</v>
      </c>
      <c r="AK23">
        <f t="shared" si="24"/>
        <v>44.980920474641835</v>
      </c>
      <c r="AL23">
        <f t="shared" si="8"/>
        <v>-350.72482403092624</v>
      </c>
      <c r="AN23">
        <f t="shared" si="9"/>
        <v>121.15328138861693</v>
      </c>
      <c r="AO23">
        <f t="shared" si="9"/>
        <v>-6.0576640694308477</v>
      </c>
      <c r="AP23">
        <f t="shared" si="9"/>
        <v>-1.9025356078727149</v>
      </c>
      <c r="AQ23">
        <f t="shared" si="9"/>
        <v>-189.78795339959768</v>
      </c>
      <c r="AR23">
        <f t="shared" si="9"/>
        <v>-76.5948716882843</v>
      </c>
      <c r="AS23">
        <f t="shared" si="9"/>
        <v>0</v>
      </c>
      <c r="AT23">
        <f t="shared" si="9"/>
        <v>8.7067420173063255</v>
      </c>
      <c r="AU23">
        <f t="shared" si="9"/>
        <v>-67.888129670977975</v>
      </c>
      <c r="AW23">
        <v>20</v>
      </c>
      <c r="AX23">
        <f>(R23*SUMPRODUCT(K$23:$K24, X$23:$X24)-$AZ$3*SUMPRODUCT(K$22:$K23, W$23:$W24))/Z23</f>
        <v>61.013388271475833</v>
      </c>
    </row>
    <row r="25" spans="5:50" x14ac:dyDescent="0.25">
      <c r="AN25" s="8">
        <f t="shared" ref="AN25:AU25" si="25">SUM(AN3:AN23)</f>
        <v>6917.0226981080659</v>
      </c>
      <c r="AO25" s="8">
        <f t="shared" si="25"/>
        <v>-942.85021777054419</v>
      </c>
      <c r="AP25" s="8">
        <f t="shared" si="25"/>
        <v>-721.07872516492557</v>
      </c>
      <c r="AQ25" s="8">
        <f t="shared" si="25"/>
        <v>-8007.9823655396794</v>
      </c>
      <c r="AR25" s="8">
        <f t="shared" si="25"/>
        <v>-2754.888610367082</v>
      </c>
      <c r="AS25" s="8">
        <f t="shared" si="25"/>
        <v>-165.3064205971061</v>
      </c>
      <c r="AT25" s="8">
        <f t="shared" si="25"/>
        <v>534.67629432448666</v>
      </c>
      <c r="AU25" s="9">
        <f t="shared" si="25"/>
        <v>-2385.5187366397004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6CB88-A37B-4FC2-926B-9868C7F5A230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1671.0538120229589</v>
      </c>
      <c r="K3">
        <v>1</v>
      </c>
      <c r="L3" s="2">
        <v>0</v>
      </c>
      <c r="O3">
        <f>$C$3</f>
        <v>1671.0538120229589</v>
      </c>
      <c r="P3">
        <f>O3*B5</f>
        <v>1336.8430496183673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1671.0538120229589</v>
      </c>
      <c r="AF3">
        <f t="shared" ref="AF3:AG23" si="4">-$Z3*P3</f>
        <v>-1336.8430496183673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-290.74620829540845</v>
      </c>
      <c r="AJ3">
        <f t="shared" ref="AJ3:AJ23" si="7">AB3-AC3</f>
        <v>0</v>
      </c>
      <c r="AL3">
        <f t="shared" ref="AL3:AL23" si="8">SUM(AI3:AK3)</f>
        <v>-290.74620829540845</v>
      </c>
      <c r="AN3">
        <f t="shared" ref="AN3:AU23" si="9">AE3*$K3</f>
        <v>1671.0538120229589</v>
      </c>
      <c r="AO3">
        <f t="shared" si="9"/>
        <v>-1336.8430496183673</v>
      </c>
      <c r="AP3">
        <f t="shared" si="9"/>
        <v>-624.95697070000006</v>
      </c>
      <c r="AQ3">
        <f t="shared" si="9"/>
        <v>0</v>
      </c>
      <c r="AR3">
        <f t="shared" si="9"/>
        <v>-290.74620829540845</v>
      </c>
      <c r="AS3">
        <f t="shared" si="9"/>
        <v>0</v>
      </c>
      <c r="AT3">
        <f t="shared" si="9"/>
        <v>0</v>
      </c>
      <c r="AU3">
        <f t="shared" si="9"/>
        <v>-290.74620829540845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1209.4199989721187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1.84855E-3</v>
      </c>
      <c r="R4">
        <f t="shared" si="0"/>
        <v>500000</v>
      </c>
      <c r="S4">
        <f t="shared" si="1"/>
        <v>362.29516985005989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358.00249741533298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-924.27499999999998</v>
      </c>
      <c r="AI4">
        <f t="shared" si="6"/>
        <v>-924.27499999999998</v>
      </c>
      <c r="AJ4">
        <f t="shared" si="7"/>
        <v>-358.00249741533298</v>
      </c>
      <c r="AK4">
        <f>G4*MAX(0, SUM(AB4, AE4:AF4))</f>
        <v>0</v>
      </c>
      <c r="AL4">
        <f t="shared" si="8"/>
        <v>-1282.2774974153331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-851.41750155678301</v>
      </c>
      <c r="AR4">
        <f t="shared" si="9"/>
        <v>-851.41750155678301</v>
      </c>
      <c r="AS4">
        <f t="shared" si="9"/>
        <v>-329.78236120251165</v>
      </c>
      <c r="AT4">
        <f t="shared" si="9"/>
        <v>0</v>
      </c>
      <c r="AU4">
        <f t="shared" si="9"/>
        <v>-1181.1998627592948</v>
      </c>
      <c r="AW4">
        <v>1</v>
      </c>
      <c r="AX4">
        <f>(R4*SUMPRODUCT(K5:$K$23, X5:$X$23)-$AZ$3*SUMPRODUCT(K4:$K$22, W5:$W$23))/Z4</f>
        <v>362.29516985005989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1.8814719999999999E-3</v>
      </c>
      <c r="O5">
        <f t="shared" ref="O5:O23" si="21">$C$3</f>
        <v>1671.0538120229589</v>
      </c>
      <c r="P5">
        <f t="shared" ref="P5:P23" si="22">O5*$C$5</f>
        <v>83.552690601147958</v>
      </c>
      <c r="Q5" s="4">
        <f t="shared" ref="Q5:Q23" si="23">$C$8</f>
        <v>12.5</v>
      </c>
      <c r="R5">
        <f t="shared" si="0"/>
        <v>500000</v>
      </c>
      <c r="S5">
        <f t="shared" si="1"/>
        <v>686.26319611843201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358.00249741533298</v>
      </c>
      <c r="AC5">
        <f t="shared" si="2"/>
        <v>670.07476628456607</v>
      </c>
      <c r="AE5">
        <f t="shared" si="3"/>
        <v>1631.6349162734055</v>
      </c>
      <c r="AF5">
        <f t="shared" si="4"/>
        <v>-81.581745813670295</v>
      </c>
      <c r="AG5">
        <f t="shared" si="4"/>
        <v>-12.205134452688322</v>
      </c>
      <c r="AH5">
        <f t="shared" si="5"/>
        <v>-929.58964246719995</v>
      </c>
      <c r="AI5">
        <f t="shared" si="6"/>
        <v>608.25839353984691</v>
      </c>
      <c r="AJ5">
        <f t="shared" si="7"/>
        <v>-312.07226886923308</v>
      </c>
      <c r="AK5">
        <f>G5*SUM(AB5, AE5:AF5)</f>
        <v>133.56389675125479</v>
      </c>
      <c r="AL5">
        <f t="shared" si="8"/>
        <v>429.75002142186861</v>
      </c>
      <c r="AN5">
        <f t="shared" si="9"/>
        <v>1384.5406918689873</v>
      </c>
      <c r="AO5">
        <f t="shared" si="9"/>
        <v>-69.227034593449389</v>
      </c>
      <c r="AP5">
        <f t="shared" si="9"/>
        <v>-10.356793134872763</v>
      </c>
      <c r="AQ5">
        <f t="shared" si="9"/>
        <v>-788.81291022832943</v>
      </c>
      <c r="AR5">
        <f t="shared" si="9"/>
        <v>516.14395391233575</v>
      </c>
      <c r="AS5">
        <f t="shared" si="9"/>
        <v>-264.81215297854749</v>
      </c>
      <c r="AT5">
        <f t="shared" si="9"/>
        <v>113.33702666713056</v>
      </c>
      <c r="AU5">
        <f t="shared" si="9"/>
        <v>364.6688276009188</v>
      </c>
      <c r="AW5">
        <v>2</v>
      </c>
      <c r="AX5">
        <f>(R5*SUMPRODUCT(K6:$K$23, X6:$X$23)-$AZ$3*SUMPRODUCT(K5:$K$22, W6:$W$23))/Z5</f>
        <v>686.26319611843201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1.927022E-3</v>
      </c>
      <c r="O6">
        <f t="shared" si="21"/>
        <v>1671.0538120229589</v>
      </c>
      <c r="P6">
        <f t="shared" si="22"/>
        <v>83.552690601147958</v>
      </c>
      <c r="Q6" s="4">
        <f t="shared" si="23"/>
        <v>12.5</v>
      </c>
      <c r="R6">
        <f t="shared" si="0"/>
        <v>500000</v>
      </c>
      <c r="S6">
        <f t="shared" si="1"/>
        <v>970.96094184434571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670.07476628456607</v>
      </c>
      <c r="AC6">
        <f t="shared" si="2"/>
        <v>936.74921427415029</v>
      </c>
      <c r="AE6">
        <f t="shared" si="3"/>
        <v>1612.1743707310445</v>
      </c>
      <c r="AF6">
        <f t="shared" si="4"/>
        <v>-80.608718536552232</v>
      </c>
      <c r="AG6">
        <f t="shared" si="4"/>
        <v>-12.059563545558149</v>
      </c>
      <c r="AH6">
        <f t="shared" si="5"/>
        <v>-940.78250413153421</v>
      </c>
      <c r="AI6">
        <f t="shared" si="6"/>
        <v>578.7235845173999</v>
      </c>
      <c r="AJ6">
        <f t="shared" si="7"/>
        <v>-266.67444798958422</v>
      </c>
      <c r="AK6">
        <f>G6*SUM(AB6, AE6:AF6)</f>
        <v>154.11482929353409</v>
      </c>
      <c r="AL6">
        <f t="shared" si="8"/>
        <v>466.16396582134973</v>
      </c>
      <c r="AN6">
        <f t="shared" si="9"/>
        <v>1260.1902449373888</v>
      </c>
      <c r="AO6">
        <f t="shared" si="9"/>
        <v>-63.009512246869441</v>
      </c>
      <c r="AP6">
        <f t="shared" si="9"/>
        <v>-9.4266132834152749</v>
      </c>
      <c r="AQ6">
        <f t="shared" si="9"/>
        <v>-735.38257141299835</v>
      </c>
      <c r="AR6">
        <f t="shared" si="9"/>
        <v>452.37154799410564</v>
      </c>
      <c r="AS6">
        <f t="shared" si="9"/>
        <v>-208.45173080015505</v>
      </c>
      <c r="AT6">
        <f t="shared" si="9"/>
        <v>120.46712067990248</v>
      </c>
      <c r="AU6">
        <f t="shared" si="9"/>
        <v>364.38693787385301</v>
      </c>
      <c r="AW6">
        <v>3</v>
      </c>
      <c r="AX6">
        <f>(R6*SUMPRODUCT(K7:$K$23, X7:$X$23)-$AZ$3*SUMPRODUCT(K6:$K$22, W7:$W$23))/Z6</f>
        <v>970.96094184434571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1.979789E-3</v>
      </c>
      <c r="O7">
        <f t="shared" si="21"/>
        <v>1671.0538120229589</v>
      </c>
      <c r="P7">
        <f t="shared" si="22"/>
        <v>83.552690601147958</v>
      </c>
      <c r="Q7" s="4">
        <f t="shared" si="23"/>
        <v>12.5</v>
      </c>
      <c r="R7">
        <f t="shared" si="0"/>
        <v>500000</v>
      </c>
      <c r="S7">
        <f t="shared" si="1"/>
        <v>1218.1446659974185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936.74921427415029</v>
      </c>
      <c r="AC7">
        <f t="shared" si="2"/>
        <v>1161.1445117362564</v>
      </c>
      <c r="AE7">
        <f t="shared" si="3"/>
        <v>1592.8608619384788</v>
      </c>
      <c r="AF7">
        <f t="shared" si="4"/>
        <v>-79.643043096923961</v>
      </c>
      <c r="AG7">
        <f t="shared" si="4"/>
        <v>-11.915092518850273</v>
      </c>
      <c r="AH7">
        <f t="shared" si="5"/>
        <v>-955.01565009188096</v>
      </c>
      <c r="AI7">
        <f t="shared" si="6"/>
        <v>546.28707623082357</v>
      </c>
      <c r="AJ7">
        <f t="shared" si="7"/>
        <v>-224.3952974621061</v>
      </c>
      <c r="AK7">
        <f>G7*SUM(AB7, AE7:AF7)</f>
        <v>171.49769231809935</v>
      </c>
      <c r="AL7">
        <f t="shared" si="8"/>
        <v>493.3894710868168</v>
      </c>
      <c r="AN7">
        <f t="shared" si="9"/>
        <v>1146.9468922403862</v>
      </c>
      <c r="AO7">
        <f t="shared" si="9"/>
        <v>-57.34734461201932</v>
      </c>
      <c r="AP7">
        <f t="shared" si="9"/>
        <v>-8.5795179364384548</v>
      </c>
      <c r="AQ7">
        <f t="shared" si="9"/>
        <v>-687.66347274098621</v>
      </c>
      <c r="AR7">
        <f t="shared" si="9"/>
        <v>393.35655695094215</v>
      </c>
      <c r="AS7">
        <f t="shared" si="9"/>
        <v>-161.57688044661117</v>
      </c>
      <c r="AT7">
        <f t="shared" si="9"/>
        <v>123.48771316489231</v>
      </c>
      <c r="AU7">
        <f t="shared" si="9"/>
        <v>355.26738966922329</v>
      </c>
      <c r="AW7">
        <v>4</v>
      </c>
      <c r="AX7">
        <f>(R7*SUMPRODUCT(K8:$K$23, X8:$X$23)-$AZ$3*SUMPRODUCT(K7:$K$22, W8:$W$23))/Z7</f>
        <v>1218.1446659974185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2.0334569999999998E-3</v>
      </c>
      <c r="O8">
        <f t="shared" si="21"/>
        <v>1671.0538120229589</v>
      </c>
      <c r="P8">
        <f t="shared" si="22"/>
        <v>83.552690601147958</v>
      </c>
      <c r="Q8" s="4">
        <f t="shared" si="23"/>
        <v>12.5</v>
      </c>
      <c r="R8">
        <f t="shared" si="0"/>
        <v>500000</v>
      </c>
      <c r="S8">
        <f t="shared" si="1"/>
        <v>1431.8319622731919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1161.1445117362564</v>
      </c>
      <c r="AC8">
        <f t="shared" si="2"/>
        <v>1348.4091670529087</v>
      </c>
      <c r="AE8">
        <f t="shared" si="3"/>
        <v>1573.6932392493593</v>
      </c>
      <c r="AF8">
        <f t="shared" si="4"/>
        <v>-78.68466196246797</v>
      </c>
      <c r="AG8">
        <f t="shared" si="4"/>
        <v>-11.771712765373666</v>
      </c>
      <c r="AH8">
        <f t="shared" si="5"/>
        <v>-969.15313152414865</v>
      </c>
      <c r="AI8">
        <f t="shared" si="6"/>
        <v>514.083732997369</v>
      </c>
      <c r="AJ8">
        <f t="shared" si="7"/>
        <v>-187.26465531665235</v>
      </c>
      <c r="AK8">
        <f t="shared" ref="AK8:AK23" si="24">G8*SUM(AB8:AB8, AE8:AF8)</f>
        <v>185.93071623162035</v>
      </c>
      <c r="AL8">
        <f t="shared" si="8"/>
        <v>512.74979391233705</v>
      </c>
      <c r="AN8">
        <f t="shared" si="9"/>
        <v>1043.8231237829716</v>
      </c>
      <c r="AO8">
        <f t="shared" si="9"/>
        <v>-52.191156189148586</v>
      </c>
      <c r="AP8">
        <f t="shared" si="9"/>
        <v>-7.8081202133710095</v>
      </c>
      <c r="AQ8">
        <f t="shared" si="9"/>
        <v>-642.83459059284246</v>
      </c>
      <c r="AR8">
        <f t="shared" si="9"/>
        <v>340.98925678760952</v>
      </c>
      <c r="AS8">
        <f t="shared" si="9"/>
        <v>-124.21174127939186</v>
      </c>
      <c r="AT8">
        <f t="shared" si="9"/>
        <v>123.32694592795572</v>
      </c>
      <c r="AU8">
        <f t="shared" si="9"/>
        <v>340.10446143617344</v>
      </c>
      <c r="AW8">
        <v>5</v>
      </c>
      <c r="AX8">
        <f>(R8*SUMPRODUCT(K9:$K$23, X9:$X$23)-$AZ$3*SUMPRODUCT(K8:$K$22, W9:$W$23))/Z8</f>
        <v>1431.8319622731919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2.08983E-3</v>
      </c>
      <c r="O9">
        <f t="shared" si="21"/>
        <v>1671.0538120229589</v>
      </c>
      <c r="P9">
        <f t="shared" si="22"/>
        <v>83.552690601147958</v>
      </c>
      <c r="Q9" s="4">
        <f t="shared" si="23"/>
        <v>12.5</v>
      </c>
      <c r="R9">
        <f t="shared" si="0"/>
        <v>500000</v>
      </c>
      <c r="S9">
        <f t="shared" si="1"/>
        <v>1615.107437217586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1348.4091670529087</v>
      </c>
      <c r="AC9">
        <f t="shared" si="2"/>
        <v>1502.617757277917</v>
      </c>
      <c r="AE9">
        <f t="shared" si="3"/>
        <v>1554.6675555146851</v>
      </c>
      <c r="AF9">
        <f t="shared" si="4"/>
        <v>-77.733377775734269</v>
      </c>
      <c r="AG9">
        <f t="shared" si="4"/>
        <v>-11.629394759231468</v>
      </c>
      <c r="AH9">
        <f t="shared" si="5"/>
        <v>-984.03513953843378</v>
      </c>
      <c r="AI9">
        <f t="shared" si="6"/>
        <v>481.26964344128567</v>
      </c>
      <c r="AJ9">
        <f t="shared" si="7"/>
        <v>-154.20859022500827</v>
      </c>
      <c r="AK9">
        <f t="shared" si="24"/>
        <v>197.77403413543016</v>
      </c>
      <c r="AL9">
        <f t="shared" si="8"/>
        <v>524.83508735170756</v>
      </c>
      <c r="AN9">
        <f t="shared" si="9"/>
        <v>949.91716778469458</v>
      </c>
      <c r="AO9">
        <f t="shared" si="9"/>
        <v>-47.495858389234733</v>
      </c>
      <c r="AP9">
        <f t="shared" si="9"/>
        <v>-7.1056745820376639</v>
      </c>
      <c r="AQ9">
        <f t="shared" si="9"/>
        <v>-601.25514900933831</v>
      </c>
      <c r="AR9">
        <f t="shared" si="9"/>
        <v>294.0604858040839</v>
      </c>
      <c r="AS9">
        <f t="shared" si="9"/>
        <v>-94.222965388967182</v>
      </c>
      <c r="AT9">
        <f t="shared" si="9"/>
        <v>120.84188011827763</v>
      </c>
      <c r="AU9">
        <f t="shared" si="9"/>
        <v>320.67940053339436</v>
      </c>
      <c r="AW9">
        <v>6</v>
      </c>
      <c r="AX9">
        <f>(R9*SUMPRODUCT(K10:$K$23, X10:$X$23)-$AZ$3*SUMPRODUCT(K9:$K$22, W10:$W$23))/Z9</f>
        <v>1615.107437217586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2.1556750000000001E-3</v>
      </c>
      <c r="O10">
        <f t="shared" si="21"/>
        <v>1671.0538120229589</v>
      </c>
      <c r="P10">
        <f t="shared" si="22"/>
        <v>83.552690601147958</v>
      </c>
      <c r="Q10" s="4">
        <f t="shared" si="23"/>
        <v>12.5</v>
      </c>
      <c r="R10">
        <f t="shared" si="0"/>
        <v>500000</v>
      </c>
      <c r="S10">
        <f t="shared" si="1"/>
        <v>1768.9208758956086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1502.617757277917</v>
      </c>
      <c r="AC10">
        <f t="shared" si="2"/>
        <v>1625.7135158922483</v>
      </c>
      <c r="AE10">
        <f t="shared" si="3"/>
        <v>1535.7695219768043</v>
      </c>
      <c r="AF10">
        <f t="shared" si="4"/>
        <v>-76.788476098840221</v>
      </c>
      <c r="AG10">
        <f t="shared" si="4"/>
        <v>-11.488031616091547</v>
      </c>
      <c r="AH10">
        <f t="shared" si="5"/>
        <v>-1002.7678219042518</v>
      </c>
      <c r="AI10">
        <f t="shared" si="6"/>
        <v>444.7251923576207</v>
      </c>
      <c r="AJ10">
        <f t="shared" si="7"/>
        <v>-123.09575861433132</v>
      </c>
      <c r="AK10">
        <f t="shared" si="24"/>
        <v>207.31191622091168</v>
      </c>
      <c r="AL10">
        <f t="shared" si="8"/>
        <v>528.94134996420109</v>
      </c>
      <c r="AN10">
        <f t="shared" si="9"/>
        <v>864.4017010536229</v>
      </c>
      <c r="AO10">
        <f t="shared" si="9"/>
        <v>-43.220085052681149</v>
      </c>
      <c r="AP10">
        <f t="shared" si="9"/>
        <v>-6.4659924087602239</v>
      </c>
      <c r="AQ10">
        <f t="shared" si="9"/>
        <v>-564.40383704200337</v>
      </c>
      <c r="AR10">
        <f t="shared" si="9"/>
        <v>250.31178655017817</v>
      </c>
      <c r="AS10">
        <f t="shared" si="9"/>
        <v>-69.283952843232186</v>
      </c>
      <c r="AT10">
        <f t="shared" si="9"/>
        <v>116.68467857037523</v>
      </c>
      <c r="AU10">
        <f t="shared" si="9"/>
        <v>297.7125122773212</v>
      </c>
      <c r="AW10">
        <v>7</v>
      </c>
      <c r="AX10">
        <f>(R10*SUMPRODUCT(K11:$K$23, X11:$X$23)-$AZ$3*SUMPRODUCT(K10:$K$22, W11:$W$23))/Z10</f>
        <v>1768.9208758956086</v>
      </c>
    </row>
    <row r="11" spans="1:52" x14ac:dyDescent="0.25">
      <c r="A11" t="s">
        <v>33</v>
      </c>
      <c r="C11" s="7">
        <f>AU25</f>
        <v>963.14297766772438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2.2206180000000002E-3</v>
      </c>
      <c r="O11">
        <f t="shared" si="21"/>
        <v>1671.0538120229589</v>
      </c>
      <c r="P11">
        <f t="shared" si="22"/>
        <v>83.552690601147958</v>
      </c>
      <c r="Q11" s="4">
        <f t="shared" si="23"/>
        <v>12.5</v>
      </c>
      <c r="R11">
        <f t="shared" si="0"/>
        <v>500000</v>
      </c>
      <c r="S11">
        <f t="shared" si="1"/>
        <v>1897.1508278584784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1625.7135158922483</v>
      </c>
      <c r="AC11">
        <f t="shared" si="2"/>
        <v>1722.254886504842</v>
      </c>
      <c r="AE11">
        <f t="shared" si="3"/>
        <v>1517.0014693126832</v>
      </c>
      <c r="AF11">
        <f t="shared" si="4"/>
        <v>-75.850073465634168</v>
      </c>
      <c r="AG11">
        <f t="shared" si="4"/>
        <v>-11.347640770139369</v>
      </c>
      <c r="AH11">
        <f t="shared" si="5"/>
        <v>-1020.4211916504792</v>
      </c>
      <c r="AI11">
        <f t="shared" si="6"/>
        <v>409.38256342643058</v>
      </c>
      <c r="AJ11">
        <f t="shared" si="7"/>
        <v>-96.54137061259371</v>
      </c>
      <c r="AK11">
        <f t="shared" si="24"/>
        <v>214.68054382175083</v>
      </c>
      <c r="AL11">
        <f t="shared" si="8"/>
        <v>527.52173663558767</v>
      </c>
      <c r="AN11">
        <f t="shared" si="9"/>
        <v>786.53297806731973</v>
      </c>
      <c r="AO11">
        <f t="shared" si="9"/>
        <v>-39.326648903365992</v>
      </c>
      <c r="AP11">
        <f t="shared" si="9"/>
        <v>-5.8835102467103662</v>
      </c>
      <c r="AQ11">
        <f t="shared" si="9"/>
        <v>-529.06667197592833</v>
      </c>
      <c r="AR11">
        <f t="shared" si="9"/>
        <v>212.25614694131514</v>
      </c>
      <c r="AS11">
        <f t="shared" si="9"/>
        <v>-50.054646136254277</v>
      </c>
      <c r="AT11">
        <f t="shared" si="9"/>
        <v>111.30729328939728</v>
      </c>
      <c r="AU11">
        <f t="shared" si="9"/>
        <v>273.50879409445815</v>
      </c>
      <c r="AW11">
        <v>8</v>
      </c>
      <c r="AX11">
        <f>(R11*SUMPRODUCT(K12:$K$23, X12:$X$23)-$AZ$3*SUMPRODUCT(K11:$K$22, W12:$W$23))/Z11</f>
        <v>1897.1508278584784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2.2950319999999998E-3</v>
      </c>
      <c r="O12">
        <f t="shared" si="21"/>
        <v>1671.0538120229589</v>
      </c>
      <c r="P12">
        <f t="shared" si="22"/>
        <v>83.552690601147958</v>
      </c>
      <c r="Q12" s="4">
        <f t="shared" si="23"/>
        <v>12.5</v>
      </c>
      <c r="R12">
        <f t="shared" si="0"/>
        <v>500000</v>
      </c>
      <c r="S12">
        <f t="shared" si="1"/>
        <v>2000.744864448664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1722.254886504842</v>
      </c>
      <c r="AC12">
        <f t="shared" si="2"/>
        <v>1793.9672686786557</v>
      </c>
      <c r="AE12">
        <f t="shared" si="3"/>
        <v>1498.3498877034367</v>
      </c>
      <c r="AF12">
        <f t="shared" si="4"/>
        <v>-74.91749438517185</v>
      </c>
      <c r="AG12">
        <f t="shared" si="4"/>
        <v>-11.208121163746002</v>
      </c>
      <c r="AH12">
        <f t="shared" si="5"/>
        <v>-1041.7279476789799</v>
      </c>
      <c r="AI12">
        <f t="shared" si="6"/>
        <v>370.49632447553881</v>
      </c>
      <c r="AJ12">
        <f t="shared" si="7"/>
        <v>-71.712382173813694</v>
      </c>
      <c r="AK12">
        <f t="shared" si="24"/>
        <v>220.19810958761752</v>
      </c>
      <c r="AL12">
        <f t="shared" si="8"/>
        <v>518.98205188934264</v>
      </c>
      <c r="AN12">
        <f t="shared" si="9"/>
        <v>715.62506211741538</v>
      </c>
      <c r="AO12">
        <f t="shared" si="9"/>
        <v>-35.781253105870775</v>
      </c>
      <c r="AP12">
        <f t="shared" si="9"/>
        <v>-5.3530970768910171</v>
      </c>
      <c r="AQ12">
        <f t="shared" si="9"/>
        <v>-497.53841434849778</v>
      </c>
      <c r="AR12">
        <f t="shared" si="9"/>
        <v>176.95229758615571</v>
      </c>
      <c r="AS12">
        <f t="shared" si="9"/>
        <v>-34.250463372331289</v>
      </c>
      <c r="AT12">
        <f t="shared" si="9"/>
        <v>105.16855051346015</v>
      </c>
      <c r="AU12">
        <f t="shared" si="9"/>
        <v>247.87038472728457</v>
      </c>
      <c r="AW12">
        <v>9</v>
      </c>
      <c r="AX12">
        <f>(R12*SUMPRODUCT(K13:$K$23, X13:$X$23)-$AZ$3*SUMPRODUCT(K12:$K$22, W13:$W$23))/Z12</f>
        <v>2000.744864448664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2.375308E-3</v>
      </c>
      <c r="O13">
        <f t="shared" si="21"/>
        <v>1671.0538120229589</v>
      </c>
      <c r="P13">
        <f t="shared" si="22"/>
        <v>83.552690601147958</v>
      </c>
      <c r="Q13" s="4">
        <f t="shared" si="23"/>
        <v>12.5</v>
      </c>
      <c r="R13">
        <f t="shared" si="0"/>
        <v>500000</v>
      </c>
      <c r="S13">
        <f t="shared" si="1"/>
        <v>2081.614266479427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1793.9672686786557</v>
      </c>
      <c r="AC13">
        <f t="shared" si="2"/>
        <v>1843.3805432494908</v>
      </c>
      <c r="AE13">
        <f t="shared" si="3"/>
        <v>1479.8073463513413</v>
      </c>
      <c r="AF13">
        <f t="shared" si="4"/>
        <v>-73.990367317567078</v>
      </c>
      <c r="AG13">
        <f t="shared" si="4"/>
        <v>-11.069417212243327</v>
      </c>
      <c r="AH13">
        <f t="shared" si="5"/>
        <v>-1064.9095946086074</v>
      </c>
      <c r="AI13">
        <f t="shared" si="6"/>
        <v>329.83796721292356</v>
      </c>
      <c r="AJ13">
        <f t="shared" si="7"/>
        <v>-49.413274570835028</v>
      </c>
      <c r="AK13">
        <f t="shared" si="24"/>
        <v>223.98489733987012</v>
      </c>
      <c r="AL13">
        <f t="shared" si="8"/>
        <v>504.40958998195867</v>
      </c>
      <c r="AN13">
        <f t="shared" si="9"/>
        <v>651.05675308610876</v>
      </c>
      <c r="AO13">
        <f t="shared" si="9"/>
        <v>-32.552837654305442</v>
      </c>
      <c r="AP13">
        <f t="shared" si="9"/>
        <v>-4.8701061300499564</v>
      </c>
      <c r="AQ13">
        <f t="shared" si="9"/>
        <v>-468.51813832765941</v>
      </c>
      <c r="AR13">
        <f t="shared" si="9"/>
        <v>145.115670974094</v>
      </c>
      <c r="AS13">
        <f t="shared" si="9"/>
        <v>-21.739888087974201</v>
      </c>
      <c r="AT13">
        <f t="shared" si="9"/>
        <v>98.54450335172109</v>
      </c>
      <c r="AU13">
        <f t="shared" si="9"/>
        <v>221.92028623784091</v>
      </c>
      <c r="AW13">
        <v>10</v>
      </c>
      <c r="AX13">
        <f>(R13*SUMPRODUCT(K14:$K$23, X14:$X$23)-$AZ$3*SUMPRODUCT(K13:$K$22, W14:$W$23))/Z13</f>
        <v>2081.614266479427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2.4628010000000001E-3</v>
      </c>
      <c r="O14">
        <f t="shared" si="21"/>
        <v>1671.0538120229589</v>
      </c>
      <c r="P14">
        <f t="shared" si="22"/>
        <v>83.552690601147958</v>
      </c>
      <c r="Q14" s="4">
        <f t="shared" si="23"/>
        <v>12.5</v>
      </c>
      <c r="R14">
        <f t="shared" si="0"/>
        <v>500000</v>
      </c>
      <c r="S14">
        <f t="shared" si="1"/>
        <v>2141.3364847158905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1843.3805432494908</v>
      </c>
      <c r="AC14">
        <f t="shared" si="2"/>
        <v>1872.6349476126061</v>
      </c>
      <c r="AE14">
        <f t="shared" si="3"/>
        <v>1461.3648018754266</v>
      </c>
      <c r="AF14">
        <f t="shared" si="4"/>
        <v>-73.068240093771337</v>
      </c>
      <c r="AG14">
        <f t="shared" si="4"/>
        <v>-10.931461268341163</v>
      </c>
      <c r="AH14">
        <f t="shared" si="5"/>
        <v>-1090.4708711892031</v>
      </c>
      <c r="AI14">
        <f t="shared" si="6"/>
        <v>286.89422932411117</v>
      </c>
      <c r="AJ14">
        <f t="shared" si="7"/>
        <v>-29.254404363115327</v>
      </c>
      <c r="AK14">
        <f t="shared" si="24"/>
        <v>226.21739735218026</v>
      </c>
      <c r="AL14">
        <f t="shared" si="8"/>
        <v>483.85722231317607</v>
      </c>
      <c r="AN14">
        <f t="shared" si="9"/>
        <v>592.26174066085957</v>
      </c>
      <c r="AO14">
        <f t="shared" si="9"/>
        <v>-29.61308703304298</v>
      </c>
      <c r="AP14">
        <f t="shared" si="9"/>
        <v>-4.4303012296763953</v>
      </c>
      <c r="AQ14">
        <f t="shared" si="9"/>
        <v>-441.94589570081632</v>
      </c>
      <c r="AR14">
        <f t="shared" si="9"/>
        <v>116.27245669732392</v>
      </c>
      <c r="AS14">
        <f t="shared" si="9"/>
        <v>-11.8562212719643</v>
      </c>
      <c r="AT14">
        <f t="shared" si="9"/>
        <v>91.681357968681013</v>
      </c>
      <c r="AU14">
        <f t="shared" si="9"/>
        <v>196.09759339404062</v>
      </c>
      <c r="AW14">
        <v>11</v>
      </c>
      <c r="AX14">
        <f>(R14*SUMPRODUCT(K15:$K$23, X15:$X$23)-$AZ$3*SUMPRODUCT(K14:$K$22, W15:$W$23))/Z14</f>
        <v>2141.3364847158905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2.5557050000000001E-3</v>
      </c>
      <c r="O15">
        <f t="shared" si="21"/>
        <v>1671.0538120229589</v>
      </c>
      <c r="P15">
        <f t="shared" si="22"/>
        <v>83.552690601147958</v>
      </c>
      <c r="Q15" s="4">
        <f t="shared" si="23"/>
        <v>12.5</v>
      </c>
      <c r="R15">
        <f t="shared" si="0"/>
        <v>500000</v>
      </c>
      <c r="S15">
        <f t="shared" si="1"/>
        <v>2181.8198216130245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1872.6349476126061</v>
      </c>
      <c r="AC15">
        <f t="shared" si="2"/>
        <v>1884.0815438084264</v>
      </c>
      <c r="AE15">
        <f t="shared" si="3"/>
        <v>1443.0163365256954</v>
      </c>
      <c r="AF15">
        <f t="shared" si="4"/>
        <v>-72.150816826284768</v>
      </c>
      <c r="AG15">
        <f t="shared" si="4"/>
        <v>-10.794209065436947</v>
      </c>
      <c r="AH15">
        <f t="shared" si="5"/>
        <v>-1117.5036088322342</v>
      </c>
      <c r="AI15">
        <f t="shared" si="6"/>
        <v>242.5677018017393</v>
      </c>
      <c r="AJ15">
        <f t="shared" si="7"/>
        <v>-11.446596195820348</v>
      </c>
      <c r="AK15">
        <f t="shared" si="24"/>
        <v>227.04503271184117</v>
      </c>
      <c r="AL15">
        <f t="shared" si="8"/>
        <v>458.1661383177601</v>
      </c>
      <c r="AN15">
        <f t="shared" si="9"/>
        <v>538.72564598417739</v>
      </c>
      <c r="AO15">
        <f t="shared" si="9"/>
        <v>-26.936282299208866</v>
      </c>
      <c r="AP15">
        <f t="shared" si="9"/>
        <v>-4.029834662625273</v>
      </c>
      <c r="AQ15">
        <f t="shared" si="9"/>
        <v>-417.20099649549235</v>
      </c>
      <c r="AR15">
        <f t="shared" si="9"/>
        <v>90.558532526850826</v>
      </c>
      <c r="AS15">
        <f t="shared" si="9"/>
        <v>-4.2733923198405437</v>
      </c>
      <c r="AT15">
        <f t="shared" si="9"/>
        <v>84.763407606097658</v>
      </c>
      <c r="AU15">
        <f t="shared" si="9"/>
        <v>171.04854781310794</v>
      </c>
      <c r="AW15">
        <v>12</v>
      </c>
      <c r="AX15">
        <f>(R15*SUMPRODUCT(K16:$K$23, X16:$X$23)-$AZ$3*SUMPRODUCT(K15:$K$22, W16:$W$23))/Z15</f>
        <v>2181.8198216130245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2.6648449999999999E-3</v>
      </c>
      <c r="O16">
        <f t="shared" si="21"/>
        <v>1671.0538120229589</v>
      </c>
      <c r="P16">
        <f t="shared" si="22"/>
        <v>83.552690601147958</v>
      </c>
      <c r="Q16" s="4">
        <f t="shared" si="23"/>
        <v>12.5</v>
      </c>
      <c r="R16">
        <f t="shared" si="0"/>
        <v>500000</v>
      </c>
      <c r="S16">
        <f t="shared" si="1"/>
        <v>2203.0110350563232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1884.0815438084264</v>
      </c>
      <c r="AC16">
        <f t="shared" si="2"/>
        <v>1878.2875751979363</v>
      </c>
      <c r="AE16">
        <f t="shared" si="3"/>
        <v>1424.7407582911294</v>
      </c>
      <c r="AF16">
        <f t="shared" si="4"/>
        <v>-71.237037914556481</v>
      </c>
      <c r="AG16">
        <f t="shared" si="4"/>
        <v>-10.657502080725592</v>
      </c>
      <c r="AH16">
        <f t="shared" si="5"/>
        <v>-1150.5957622793728</v>
      </c>
      <c r="AI16">
        <f t="shared" si="6"/>
        <v>192.25045601647435</v>
      </c>
      <c r="AJ16">
        <f t="shared" si="7"/>
        <v>5.7939686104900829</v>
      </c>
      <c r="AK16">
        <f t="shared" si="24"/>
        <v>226.63096849294996</v>
      </c>
      <c r="AL16">
        <f t="shared" si="8"/>
        <v>424.67539311991436</v>
      </c>
      <c r="AN16">
        <f t="shared" si="9"/>
        <v>489.97465776591775</v>
      </c>
      <c r="AO16">
        <f t="shared" si="9"/>
        <v>-24.498732888295891</v>
      </c>
      <c r="AP16">
        <f t="shared" si="9"/>
        <v>-3.6651621737180919</v>
      </c>
      <c r="AQ16">
        <f t="shared" si="9"/>
        <v>-395.69497929289429</v>
      </c>
      <c r="AR16">
        <f t="shared" si="9"/>
        <v>66.115783411009417</v>
      </c>
      <c r="AS16">
        <f t="shared" si="9"/>
        <v>1.9925714699398331</v>
      </c>
      <c r="AT16">
        <f t="shared" si="9"/>
        <v>77.939393942572394</v>
      </c>
      <c r="AU16">
        <f t="shared" si="9"/>
        <v>146.04774882352163</v>
      </c>
      <c r="AW16">
        <v>13</v>
      </c>
      <c r="AX16">
        <f>(R16*SUMPRODUCT(K17:$K$23, X17:$X$23)-$AZ$3*SUMPRODUCT(K16:$K$22, W17:$W$23))/Z16</f>
        <v>2203.0110350563232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2.7902209999999998E-3</v>
      </c>
      <c r="O17">
        <f t="shared" si="21"/>
        <v>1671.0538120229589</v>
      </c>
      <c r="P17">
        <f t="shared" si="22"/>
        <v>83.552690601147958</v>
      </c>
      <c r="Q17" s="4">
        <f t="shared" si="23"/>
        <v>12.5</v>
      </c>
      <c r="R17">
        <f t="shared" si="0"/>
        <v>500000</v>
      </c>
      <c r="S17">
        <f t="shared" si="1"/>
        <v>2205.1757517228698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1878.2875751979363</v>
      </c>
      <c r="AC17">
        <f t="shared" si="2"/>
        <v>1856.0858936846098</v>
      </c>
      <c r="AE17">
        <f t="shared" si="3"/>
        <v>1406.5180091248783</v>
      </c>
      <c r="AF17">
        <f t="shared" si="4"/>
        <v>-70.325900456243929</v>
      </c>
      <c r="AG17">
        <f t="shared" si="4"/>
        <v>-10.521190273805152</v>
      </c>
      <c r="AH17">
        <f t="shared" si="5"/>
        <v>-1189.4714445273696</v>
      </c>
      <c r="AI17">
        <f t="shared" si="6"/>
        <v>136.19947386745957</v>
      </c>
      <c r="AJ17">
        <f t="shared" si="7"/>
        <v>22.201681513326548</v>
      </c>
      <c r="AK17">
        <f t="shared" si="24"/>
        <v>225.01357787065999</v>
      </c>
      <c r="AL17">
        <f t="shared" si="8"/>
        <v>383.41473325144614</v>
      </c>
      <c r="AN17">
        <f t="shared" si="9"/>
        <v>445.57871206027079</v>
      </c>
      <c r="AO17">
        <f t="shared" si="9"/>
        <v>-22.278935603013544</v>
      </c>
      <c r="AP17">
        <f t="shared" si="9"/>
        <v>-3.333066751459504</v>
      </c>
      <c r="AQ17">
        <f t="shared" si="9"/>
        <v>-376.81931610298966</v>
      </c>
      <c r="AR17">
        <f t="shared" si="9"/>
        <v>43.147393602808094</v>
      </c>
      <c r="AS17">
        <f t="shared" si="9"/>
        <v>7.0333949441823673</v>
      </c>
      <c r="AT17">
        <f t="shared" si="9"/>
        <v>71.283310681577191</v>
      </c>
      <c r="AU17">
        <f t="shared" si="9"/>
        <v>121.46409922856766</v>
      </c>
      <c r="AW17">
        <v>14</v>
      </c>
      <c r="AX17">
        <f>(R17*SUMPRODUCT(K18:$K$23, X18:$X$23)-$AZ$3*SUMPRODUCT(K17:$K$22, W18:$W$23))/Z17</f>
        <v>2205.1757517228698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3.5816260000000001E-3</v>
      </c>
      <c r="O18">
        <f t="shared" si="21"/>
        <v>1671.0538120229589</v>
      </c>
      <c r="P18">
        <f t="shared" si="22"/>
        <v>83.552690601147958</v>
      </c>
      <c r="Q18" s="4">
        <f t="shared" si="23"/>
        <v>12.5</v>
      </c>
      <c r="R18">
        <f t="shared" si="0"/>
        <v>500000</v>
      </c>
      <c r="S18">
        <f t="shared" si="1"/>
        <v>2094.1551052510076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1856.0858936846098</v>
      </c>
      <c r="AC18">
        <f t="shared" si="2"/>
        <v>1738.7008240643977</v>
      </c>
      <c r="AE18">
        <f t="shared" si="3"/>
        <v>1387.4152075626796</v>
      </c>
      <c r="AF18">
        <f t="shared" si="4"/>
        <v>-69.37076037813398</v>
      </c>
      <c r="AG18">
        <f t="shared" si="4"/>
        <v>-10.378295402431492</v>
      </c>
      <c r="AH18">
        <f t="shared" si="5"/>
        <v>-1507.3187454243061</v>
      </c>
      <c r="AI18">
        <f t="shared" si="6"/>
        <v>-199.65259364219219</v>
      </c>
      <c r="AJ18">
        <f t="shared" si="7"/>
        <v>117.38506962021211</v>
      </c>
      <c r="AK18">
        <f t="shared" si="24"/>
        <v>222.18912386084091</v>
      </c>
      <c r="AL18">
        <f t="shared" si="8"/>
        <v>139.92159983886083</v>
      </c>
      <c r="AN18">
        <f t="shared" si="9"/>
        <v>404.88058704490032</v>
      </c>
      <c r="AO18">
        <f t="shared" si="9"/>
        <v>-20.244029352245018</v>
      </c>
      <c r="AP18">
        <f t="shared" si="9"/>
        <v>-3.0286321730922929</v>
      </c>
      <c r="AQ18">
        <f t="shared" si="9"/>
        <v>-439.87127659014419</v>
      </c>
      <c r="AR18">
        <f t="shared" si="9"/>
        <v>-58.263351070581216</v>
      </c>
      <c r="AS18">
        <f t="shared" si="9"/>
        <v>34.255740919569561</v>
      </c>
      <c r="AT18">
        <f t="shared" si="9"/>
        <v>64.840043855224351</v>
      </c>
      <c r="AU18">
        <f t="shared" si="9"/>
        <v>40.83243370421269</v>
      </c>
      <c r="AW18">
        <v>15</v>
      </c>
      <c r="AX18">
        <f>(R18*SUMPRODUCT(K19:$K$23, X19:$X$23)-$AZ$3*SUMPRODUCT(K18:$K$22, W19:$W$23))/Z18</f>
        <v>2094.1551052510076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4.4506370000000003E-3</v>
      </c>
      <c r="O19">
        <f t="shared" si="21"/>
        <v>1671.0538120229589</v>
      </c>
      <c r="P19">
        <f t="shared" si="22"/>
        <v>83.552690601147958</v>
      </c>
      <c r="Q19" s="4">
        <f t="shared" si="23"/>
        <v>12.5</v>
      </c>
      <c r="R19">
        <f t="shared" si="0"/>
        <v>500000</v>
      </c>
      <c r="S19">
        <f t="shared" si="1"/>
        <v>1875.9912232317402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1738.7008240643977</v>
      </c>
      <c r="AC19">
        <f t="shared" si="2"/>
        <v>1535.0594474984118</v>
      </c>
      <c r="AE19">
        <f t="shared" si="3"/>
        <v>1367.3661740299117</v>
      </c>
      <c r="AF19">
        <f t="shared" si="4"/>
        <v>-68.368308701495593</v>
      </c>
      <c r="AG19">
        <f t="shared" si="4"/>
        <v>-10.228322422892186</v>
      </c>
      <c r="AH19">
        <f t="shared" si="5"/>
        <v>-1847.6010205996597</v>
      </c>
      <c r="AI19">
        <f t="shared" si="6"/>
        <v>-558.83147769413586</v>
      </c>
      <c r="AJ19">
        <f t="shared" si="7"/>
        <v>203.64137656598587</v>
      </c>
      <c r="AK19">
        <f t="shared" si="24"/>
        <v>212.63890825749698</v>
      </c>
      <c r="AL19">
        <f t="shared" si="8"/>
        <v>-142.55119287065301</v>
      </c>
      <c r="AN19">
        <f t="shared" si="9"/>
        <v>367.57562340698507</v>
      </c>
      <c r="AO19">
        <f t="shared" si="9"/>
        <v>-18.378781170349257</v>
      </c>
      <c r="AP19">
        <f t="shared" si="9"/>
        <v>-2.7495794926107298</v>
      </c>
      <c r="AQ19">
        <f t="shared" si="9"/>
        <v>-496.67244213944224</v>
      </c>
      <c r="AR19">
        <f t="shared" si="9"/>
        <v>-150.22517939541714</v>
      </c>
      <c r="AS19">
        <f t="shared" si="9"/>
        <v>54.742911858123385</v>
      </c>
      <c r="AT19">
        <f t="shared" si="9"/>
        <v>57.161629962641129</v>
      </c>
      <c r="AU19">
        <f t="shared" si="9"/>
        <v>-38.320637574652636</v>
      </c>
      <c r="AW19">
        <v>16</v>
      </c>
      <c r="AX19">
        <f>(R19*SUMPRODUCT(K20:$K$23, X20:$X$23)-$AZ$3*SUMPRODUCT(K19:$K$22, W20:$W$23))/Z19</f>
        <v>1875.9912232317402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5.383718E-3</v>
      </c>
      <c r="O20">
        <f t="shared" si="21"/>
        <v>1671.0538120229589</v>
      </c>
      <c r="P20">
        <f t="shared" si="22"/>
        <v>83.552690601147958</v>
      </c>
      <c r="Q20" s="4">
        <f t="shared" si="23"/>
        <v>12.5</v>
      </c>
      <c r="R20">
        <f t="shared" si="0"/>
        <v>500000</v>
      </c>
      <c r="S20">
        <f t="shared" si="1"/>
        <v>1558.4982112652476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1535.0594474984118</v>
      </c>
      <c r="AC20">
        <f t="shared" si="2"/>
        <v>1255.6474469523046</v>
      </c>
      <c r="AE20">
        <f t="shared" si="3"/>
        <v>1346.3309984058965</v>
      </c>
      <c r="AF20">
        <f t="shared" si="4"/>
        <v>-67.316549920294833</v>
      </c>
      <c r="AG20">
        <f t="shared" si="4"/>
        <v>-10.070972795125336</v>
      </c>
      <c r="AH20">
        <f t="shared" si="5"/>
        <v>-2202.6561415171309</v>
      </c>
      <c r="AI20">
        <f t="shared" si="6"/>
        <v>-933.71266582665453</v>
      </c>
      <c r="AJ20">
        <f t="shared" si="7"/>
        <v>279.41200054610727</v>
      </c>
      <c r="AK20">
        <f t="shared" si="24"/>
        <v>196.98517271888099</v>
      </c>
      <c r="AL20">
        <f t="shared" si="8"/>
        <v>-457.31549256166625</v>
      </c>
      <c r="AN20">
        <f t="shared" si="9"/>
        <v>333.39192948309079</v>
      </c>
      <c r="AO20">
        <f t="shared" si="9"/>
        <v>-16.669596474154542</v>
      </c>
      <c r="AP20">
        <f t="shared" si="9"/>
        <v>-2.4938748761738729</v>
      </c>
      <c r="AQ20">
        <f t="shared" si="9"/>
        <v>-545.4437147162696</v>
      </c>
      <c r="AR20">
        <f t="shared" si="9"/>
        <v>-231.21525658350717</v>
      </c>
      <c r="AS20">
        <f t="shared" si="9"/>
        <v>69.190790446847316</v>
      </c>
      <c r="AT20">
        <f t="shared" si="9"/>
        <v>48.779436030268265</v>
      </c>
      <c r="AU20">
        <f t="shared" si="9"/>
        <v>-113.24503010639157</v>
      </c>
      <c r="AW20">
        <v>17</v>
      </c>
      <c r="AX20">
        <f>(R20*SUMPRODUCT(K21:$K$23, X21:$X$23)-$AZ$3*SUMPRODUCT(K20:$K$22, W21:$W$23))/Z20</f>
        <v>1558.4982112652476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6.4575739999999998E-3</v>
      </c>
      <c r="O21">
        <f t="shared" si="21"/>
        <v>1671.0538120229589</v>
      </c>
      <c r="P21">
        <f t="shared" si="22"/>
        <v>83.552690601147958</v>
      </c>
      <c r="Q21" s="4">
        <f t="shared" si="23"/>
        <v>12.5</v>
      </c>
      <c r="R21">
        <f t="shared" si="0"/>
        <v>500000</v>
      </c>
      <c r="S21">
        <f t="shared" si="1"/>
        <v>1140.2332681071055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1255.6474469523046</v>
      </c>
      <c r="AC21">
        <f t="shared" si="2"/>
        <v>903.54173209872249</v>
      </c>
      <c r="AE21">
        <f t="shared" si="3"/>
        <v>1324.1736563711374</v>
      </c>
      <c r="AF21">
        <f t="shared" si="4"/>
        <v>-66.208682818556881</v>
      </c>
      <c r="AG21">
        <f t="shared" si="4"/>
        <v>-9.9052290150975733</v>
      </c>
      <c r="AH21">
        <f t="shared" si="5"/>
        <v>-2601.3620830603477</v>
      </c>
      <c r="AI21">
        <f t="shared" si="6"/>
        <v>-1353.3023385228646</v>
      </c>
      <c r="AJ21">
        <f t="shared" si="7"/>
        <v>352.10571485358207</v>
      </c>
      <c r="AK21">
        <f t="shared" si="24"/>
        <v>175.95286943534197</v>
      </c>
      <c r="AL21">
        <f t="shared" si="8"/>
        <v>-825.24375423394054</v>
      </c>
      <c r="AN21">
        <f t="shared" si="9"/>
        <v>302.05744725602727</v>
      </c>
      <c r="AO21">
        <f t="shared" si="9"/>
        <v>-15.102872362801365</v>
      </c>
      <c r="AP21">
        <f t="shared" si="9"/>
        <v>-2.2594832455631688</v>
      </c>
      <c r="AQ21">
        <f t="shared" si="9"/>
        <v>-593.39708686788606</v>
      </c>
      <c r="AR21">
        <f t="shared" si="9"/>
        <v>-308.70199522022335</v>
      </c>
      <c r="AS21">
        <f t="shared" si="9"/>
        <v>80.318886334287782</v>
      </c>
      <c r="AT21">
        <f t="shared" si="9"/>
        <v>40.136634891727709</v>
      </c>
      <c r="AU21">
        <f t="shared" si="9"/>
        <v>-188.24647399420783</v>
      </c>
      <c r="AW21">
        <v>18</v>
      </c>
      <c r="AX21">
        <f>(R21*SUMPRODUCT(K22:$K$23, X22:$X$23)-$AZ$3*SUMPRODUCT(K21:$K$22, W22:$W$23))/Z21</f>
        <v>1140.2332681071055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7.6803260000000003E-3</v>
      </c>
      <c r="O22">
        <f t="shared" si="21"/>
        <v>1671.0538120229589</v>
      </c>
      <c r="P22">
        <f t="shared" si="22"/>
        <v>83.552690601147958</v>
      </c>
      <c r="Q22" s="4">
        <f t="shared" si="23"/>
        <v>12.5</v>
      </c>
      <c r="R22">
        <f t="shared" si="0"/>
        <v>500000</v>
      </c>
      <c r="S22">
        <f t="shared" si="1"/>
        <v>620.14911125326773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903.54173209872249</v>
      </c>
      <c r="AC22">
        <f t="shared" si="2"/>
        <v>482.72909572387971</v>
      </c>
      <c r="AE22">
        <f t="shared" si="3"/>
        <v>1300.7618344458838</v>
      </c>
      <c r="AF22">
        <f t="shared" si="4"/>
        <v>-65.038091722294197</v>
      </c>
      <c r="AG22">
        <f t="shared" si="4"/>
        <v>-9.7301013370059888</v>
      </c>
      <c r="AH22">
        <f t="shared" si="5"/>
        <v>-3043.0155176243316</v>
      </c>
      <c r="AI22">
        <f t="shared" si="6"/>
        <v>-1817.0218762377481</v>
      </c>
      <c r="AJ22">
        <f t="shared" si="7"/>
        <v>420.81263637484278</v>
      </c>
      <c r="AK22">
        <f t="shared" si="24"/>
        <v>149.74858323756186</v>
      </c>
      <c r="AL22">
        <f t="shared" si="8"/>
        <v>-1246.4606566253433</v>
      </c>
      <c r="AN22">
        <f t="shared" si="9"/>
        <v>273.32776924774487</v>
      </c>
      <c r="AO22">
        <f t="shared" si="9"/>
        <v>-13.666388462387246</v>
      </c>
      <c r="AP22">
        <f t="shared" si="9"/>
        <v>-2.0445763571555586</v>
      </c>
      <c r="AQ22">
        <f t="shared" si="9"/>
        <v>-639.42577433696499</v>
      </c>
      <c r="AR22">
        <f t="shared" si="9"/>
        <v>-381.80896990876289</v>
      </c>
      <c r="AS22">
        <f t="shared" si="9"/>
        <v>88.424933854702076</v>
      </c>
      <c r="AT22">
        <f t="shared" si="9"/>
        <v>31.466518405169179</v>
      </c>
      <c r="AU22">
        <f t="shared" si="9"/>
        <v>-261.91751764889165</v>
      </c>
      <c r="AW22">
        <v>19</v>
      </c>
      <c r="AX22">
        <f>(R22*SUMPRODUCT(K23:$K$23, X23:$X$23)-$AZ$3*SUMPRODUCT(K22:$K$22, W23:$W$23))/Z22</f>
        <v>620.14911125326773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9.0334749999999991E-3</v>
      </c>
      <c r="O23">
        <f t="shared" si="21"/>
        <v>1671.0538120229589</v>
      </c>
      <c r="P23">
        <f t="shared" si="22"/>
        <v>83.552690601147958</v>
      </c>
      <c r="Q23" s="4">
        <f t="shared" si="23"/>
        <v>12.5</v>
      </c>
      <c r="R23">
        <f t="shared" si="0"/>
        <v>500000</v>
      </c>
      <c r="S23">
        <f t="shared" si="1"/>
        <v>632.18172633695906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482.72909572387971</v>
      </c>
      <c r="AC23">
        <f t="shared" si="2"/>
        <v>482.72909572387965</v>
      </c>
      <c r="AE23">
        <f t="shared" si="3"/>
        <v>1276.0038165890039</v>
      </c>
      <c r="AF23">
        <f t="shared" si="4"/>
        <v>-63.800190829450202</v>
      </c>
      <c r="AG23">
        <f t="shared" si="4"/>
        <v>-9.5449036964606186</v>
      </c>
      <c r="AH23">
        <f t="shared" si="5"/>
        <v>-3515.865087012407</v>
      </c>
      <c r="AI23">
        <f t="shared" si="6"/>
        <v>-2313.2063649493139</v>
      </c>
      <c r="AJ23">
        <f t="shared" si="7"/>
        <v>0</v>
      </c>
      <c r="AK23">
        <f t="shared" si="24"/>
        <v>118.64529050384034</v>
      </c>
      <c r="AL23">
        <f t="shared" si="8"/>
        <v>-2194.5610744454734</v>
      </c>
      <c r="AN23">
        <f t="shared" si="9"/>
        <v>246.98996656597831</v>
      </c>
      <c r="AO23">
        <f t="shared" si="9"/>
        <v>-12.349498328298916</v>
      </c>
      <c r="AP23">
        <f t="shared" si="9"/>
        <v>-1.8475614368978266</v>
      </c>
      <c r="AQ23">
        <f t="shared" si="9"/>
        <v>-680.54921858543923</v>
      </c>
      <c r="AR23">
        <f t="shared" si="9"/>
        <v>-447.75631178465773</v>
      </c>
      <c r="AS23">
        <f t="shared" si="9"/>
        <v>0</v>
      </c>
      <c r="AT23">
        <f t="shared" si="9"/>
        <v>22.965602417310858</v>
      </c>
      <c r="AU23">
        <f t="shared" si="9"/>
        <v>-424.79070936734684</v>
      </c>
      <c r="AW23">
        <v>20</v>
      </c>
      <c r="AX23">
        <f>(R23*SUMPRODUCT(K$23:$K24, X$23:$X24)-$AZ$3*SUMPRODUCT(K$22:$K23, W$23:$W24))/Z23</f>
        <v>632.18172633695906</v>
      </c>
    </row>
    <row r="25" spans="5:50" x14ac:dyDescent="0.25">
      <c r="AN25" s="8">
        <f t="shared" ref="AN25:AU25" si="25">SUM(AN3:AN23)</f>
        <v>14468.852506437803</v>
      </c>
      <c r="AO25" s="8">
        <f t="shared" si="25"/>
        <v>-1976.7329843391096</v>
      </c>
      <c r="AP25" s="8">
        <f t="shared" si="25"/>
        <v>-720.68846811151934</v>
      </c>
      <c r="AQ25" s="8">
        <f t="shared" si="25"/>
        <v>-11393.913958063707</v>
      </c>
      <c r="AR25" s="8">
        <f t="shared" si="25"/>
        <v>377.51709592347112</v>
      </c>
      <c r="AS25" s="8">
        <f t="shared" si="25"/>
        <v>-1038.557166300129</v>
      </c>
      <c r="AT25" s="8">
        <f t="shared" si="25"/>
        <v>1624.1830480443823</v>
      </c>
      <c r="AU25" s="9">
        <f t="shared" si="25"/>
        <v>963.14297766772438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66F89-9229-43F5-A9E3-DE9368BBBD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7324.7254143043156</v>
      </c>
      <c r="K3">
        <v>1</v>
      </c>
      <c r="L3" s="2">
        <v>0</v>
      </c>
      <c r="O3">
        <f>$C$3</f>
        <v>7324.7254143043156</v>
      </c>
      <c r="P3">
        <f>O3*B5</f>
        <v>5859.7803314434532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7324.7254143043156</v>
      </c>
      <c r="AF3">
        <f t="shared" ref="AF3:AG23" si="4">-$Z3*P3</f>
        <v>-5859.7803314434532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839.98811216086233</v>
      </c>
      <c r="AJ3">
        <f t="shared" ref="AJ3:AJ23" si="7">AB3-AC3</f>
        <v>0</v>
      </c>
      <c r="AL3">
        <f t="shared" ref="AL3:AL23" si="8">SUM(AI3:AK3)</f>
        <v>839.98811216086233</v>
      </c>
      <c r="AN3">
        <f t="shared" ref="AN3:AU23" si="9">AE3*$K3</f>
        <v>7324.7254143043156</v>
      </c>
      <c r="AO3">
        <f t="shared" si="9"/>
        <v>-5859.7803314434532</v>
      </c>
      <c r="AP3">
        <f t="shared" si="9"/>
        <v>-624.95697070000006</v>
      </c>
      <c r="AQ3">
        <f t="shared" si="9"/>
        <v>0</v>
      </c>
      <c r="AR3">
        <f t="shared" si="9"/>
        <v>839.98811216086233</v>
      </c>
      <c r="AS3">
        <f t="shared" si="9"/>
        <v>0</v>
      </c>
      <c r="AT3">
        <f t="shared" si="9"/>
        <v>0</v>
      </c>
      <c r="AU3">
        <f t="shared" si="9"/>
        <v>839.98811216086233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3632.24449464391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2.4628010000000001E-3</v>
      </c>
      <c r="R4">
        <f t="shared" si="0"/>
        <v>500000</v>
      </c>
      <c r="S4">
        <f t="shared" si="1"/>
        <v>2529.4350114131762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2497.9111662235009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-1231.4005</v>
      </c>
      <c r="AI4">
        <f t="shared" si="6"/>
        <v>-1231.4005</v>
      </c>
      <c r="AJ4">
        <f t="shared" si="7"/>
        <v>-2497.9111662235009</v>
      </c>
      <c r="AK4">
        <f>H4*SUM(AB4, AE4:AF4)</f>
        <v>0</v>
      </c>
      <c r="AL4">
        <f t="shared" si="8"/>
        <v>-3729.3116662235007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-1134.3333284204089</v>
      </c>
      <c r="AR4">
        <f t="shared" si="9"/>
        <v>-1134.3333284204089</v>
      </c>
      <c r="AS4">
        <f t="shared" si="9"/>
        <v>-2301.009206412381</v>
      </c>
      <c r="AT4">
        <f t="shared" si="9"/>
        <v>0</v>
      </c>
      <c r="AU4">
        <f t="shared" si="9"/>
        <v>-3435.3425348327896</v>
      </c>
      <c r="AW4">
        <v>1</v>
      </c>
      <c r="AX4">
        <f>(R4*SUMPRODUCT(K5:$K$23, X5:$X$23)-$AZ$3*SUMPRODUCT(K4:$K$22, W5:$W$23))/Z4</f>
        <v>2529.4350114131762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2.5557050000000001E-3</v>
      </c>
      <c r="O5">
        <f t="shared" ref="O5:O23" si="21">$C$3</f>
        <v>7324.7254143043156</v>
      </c>
      <c r="P5">
        <f t="shared" ref="P5:P23" si="22">O5*$C$5</f>
        <v>366.23627071521582</v>
      </c>
      <c r="Q5" s="4">
        <f t="shared" ref="Q5:Q23" si="23">$C$8</f>
        <v>12.5</v>
      </c>
      <c r="R5">
        <f t="shared" si="0"/>
        <v>500000</v>
      </c>
      <c r="S5">
        <f t="shared" si="1"/>
        <v>4851.9465015029436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2497.9111662235009</v>
      </c>
      <c r="AC5">
        <f t="shared" si="2"/>
        <v>4731.3172778067383</v>
      </c>
      <c r="AE5">
        <f t="shared" si="3"/>
        <v>7142.6178951382035</v>
      </c>
      <c r="AF5">
        <f t="shared" si="4"/>
        <v>-357.13089475691021</v>
      </c>
      <c r="AG5">
        <f t="shared" si="4"/>
        <v>-12.189224665660371</v>
      </c>
      <c r="AH5">
        <f t="shared" si="5"/>
        <v>-1261.9268785851475</v>
      </c>
      <c r="AI5">
        <f t="shared" si="6"/>
        <v>5511.370897130485</v>
      </c>
      <c r="AJ5">
        <f t="shared" si="7"/>
        <v>-2233.4061115832374</v>
      </c>
      <c r="AK5">
        <f>H5*SUM(AB5, AE5:AF5)</f>
        <v>794.39894791270547</v>
      </c>
      <c r="AL5">
        <f t="shared" si="8"/>
        <v>4072.363733459953</v>
      </c>
      <c r="AN5">
        <f t="shared" si="9"/>
        <v>6060.9423245716835</v>
      </c>
      <c r="AO5">
        <f t="shared" si="9"/>
        <v>-303.04711622858417</v>
      </c>
      <c r="AP5">
        <f t="shared" si="9"/>
        <v>-10.343292720460527</v>
      </c>
      <c r="AQ5">
        <f t="shared" si="9"/>
        <v>-1070.8211108615326</v>
      </c>
      <c r="AR5">
        <f t="shared" si="9"/>
        <v>4676.7308047611059</v>
      </c>
      <c r="AS5">
        <f t="shared" si="9"/>
        <v>-1895.1798665956762</v>
      </c>
      <c r="AT5">
        <f t="shared" si="9"/>
        <v>674.0954474516476</v>
      </c>
      <c r="AU5">
        <f t="shared" si="9"/>
        <v>3455.6463856170767</v>
      </c>
      <c r="AW5">
        <v>2</v>
      </c>
      <c r="AX5">
        <f>(R5*SUMPRODUCT(K6:$K$23, X6:$X$23)-$AZ$3*SUMPRODUCT(K5:$K$22, W6:$W$23))/Z5</f>
        <v>4851.9465015029436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2.6648449999999999E-3</v>
      </c>
      <c r="O6">
        <f t="shared" si="21"/>
        <v>7324.7254143043156</v>
      </c>
      <c r="P6">
        <f t="shared" si="22"/>
        <v>366.23627071521582</v>
      </c>
      <c r="Q6" s="4">
        <f t="shared" si="23"/>
        <v>12.5</v>
      </c>
      <c r="R6">
        <f t="shared" si="0"/>
        <v>500000</v>
      </c>
      <c r="S6">
        <f t="shared" si="1"/>
        <v>6981.0224504241951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4731.3172778067383</v>
      </c>
      <c r="AC6">
        <f t="shared" si="2"/>
        <v>6721.2446567374427</v>
      </c>
      <c r="AE6">
        <f t="shared" si="3"/>
        <v>7052.1577466020526</v>
      </c>
      <c r="AF6">
        <f t="shared" si="4"/>
        <v>-352.6078873301027</v>
      </c>
      <c r="AG6">
        <f t="shared" si="4"/>
        <v>-12.034850024599606</v>
      </c>
      <c r="AH6">
        <f t="shared" si="5"/>
        <v>-1299.2957761664684</v>
      </c>
      <c r="AI6">
        <f t="shared" si="6"/>
        <v>5388.2192330808812</v>
      </c>
      <c r="AJ6">
        <f t="shared" si="7"/>
        <v>-1989.9273789307044</v>
      </c>
      <c r="AK6">
        <f>H6*SUM(AB6, AE6:AF6)</f>
        <v>978.16216265409764</v>
      </c>
      <c r="AL6">
        <f t="shared" si="8"/>
        <v>4376.454016804274</v>
      </c>
      <c r="AN6">
        <f t="shared" si="9"/>
        <v>5512.4684769661017</v>
      </c>
      <c r="AO6">
        <f t="shared" si="9"/>
        <v>-275.62342384830515</v>
      </c>
      <c r="AP6">
        <f t="shared" si="9"/>
        <v>-9.4072954362918981</v>
      </c>
      <c r="AQ6">
        <f t="shared" si="9"/>
        <v>-1015.62206429995</v>
      </c>
      <c r="AR6">
        <f t="shared" si="9"/>
        <v>4211.8156933815535</v>
      </c>
      <c r="AS6">
        <f t="shared" si="9"/>
        <v>-1555.4688851213925</v>
      </c>
      <c r="AT6">
        <f t="shared" si="9"/>
        <v>764.60117324938972</v>
      </c>
      <c r="AU6">
        <f t="shared" si="9"/>
        <v>3420.9479815095506</v>
      </c>
      <c r="AW6">
        <v>3</v>
      </c>
      <c r="AX6">
        <f>(R6*SUMPRODUCT(K7:$K$23, X7:$X$23)-$AZ$3*SUMPRODUCT(K6:$K$22, W7:$W$23))/Z6</f>
        <v>6981.0224504241951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2.7902209999999998E-3</v>
      </c>
      <c r="O7">
        <f t="shared" si="21"/>
        <v>7324.7254143043156</v>
      </c>
      <c r="P7">
        <f t="shared" si="22"/>
        <v>366.23627071521582</v>
      </c>
      <c r="Q7" s="4">
        <f t="shared" si="23"/>
        <v>12.5</v>
      </c>
      <c r="R7">
        <f t="shared" si="0"/>
        <v>500000</v>
      </c>
      <c r="S7">
        <f t="shared" si="1"/>
        <v>8929.9029053496033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6721.2446567374427</v>
      </c>
      <c r="AC7">
        <f t="shared" si="2"/>
        <v>8487.6381287599943</v>
      </c>
      <c r="AE7">
        <f t="shared" si="3"/>
        <v>6961.9590904961497</v>
      </c>
      <c r="AF7">
        <f t="shared" si="4"/>
        <v>-348.09795452480756</v>
      </c>
      <c r="AG7">
        <f t="shared" si="4"/>
        <v>-11.880921633083123</v>
      </c>
      <c r="AH7">
        <f t="shared" si="5"/>
        <v>-1343.1956508195335</v>
      </c>
      <c r="AI7">
        <f t="shared" si="6"/>
        <v>5258.7845635187259</v>
      </c>
      <c r="AJ7">
        <f t="shared" si="7"/>
        <v>-1766.3934720225516</v>
      </c>
      <c r="AK7">
        <f>H7*SUM(AB7, AE7:AF7)</f>
        <v>1141.1116728936761</v>
      </c>
      <c r="AL7">
        <f t="shared" si="8"/>
        <v>4633.5027643898502</v>
      </c>
      <c r="AN7">
        <f t="shared" si="9"/>
        <v>5012.9911114971383</v>
      </c>
      <c r="AO7">
        <f t="shared" si="9"/>
        <v>-250.64955557485695</v>
      </c>
      <c r="AP7">
        <f t="shared" si="9"/>
        <v>-8.5549130307795647</v>
      </c>
      <c r="AQ7">
        <f t="shared" si="9"/>
        <v>-967.17429261424627</v>
      </c>
      <c r="AR7">
        <f t="shared" si="9"/>
        <v>3786.6123502772557</v>
      </c>
      <c r="AS7">
        <f t="shared" si="9"/>
        <v>-1271.8998574328834</v>
      </c>
      <c r="AT7">
        <f t="shared" si="9"/>
        <v>821.66278185268106</v>
      </c>
      <c r="AU7">
        <f t="shared" si="9"/>
        <v>3336.3752746970531</v>
      </c>
      <c r="AW7">
        <v>4</v>
      </c>
      <c r="AX7">
        <f>(R7*SUMPRODUCT(K8:$K$23, X8:$X$23)-$AZ$3*SUMPRODUCT(K7:$K$22, W8:$W$23))/Z7</f>
        <v>8929.9029053496033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3.5816260000000001E-3</v>
      </c>
      <c r="O8">
        <f t="shared" si="21"/>
        <v>7324.7254143043156</v>
      </c>
      <c r="P8">
        <f t="shared" si="22"/>
        <v>366.23627071521582</v>
      </c>
      <c r="Q8" s="4">
        <f t="shared" si="23"/>
        <v>12.5</v>
      </c>
      <c r="R8">
        <f t="shared" si="0"/>
        <v>500000</v>
      </c>
      <c r="S8">
        <f t="shared" si="1"/>
        <v>10500.088151321019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8487.6381287599943</v>
      </c>
      <c r="AC8">
        <f t="shared" si="2"/>
        <v>9844.5125426703344</v>
      </c>
      <c r="AE8">
        <f t="shared" si="3"/>
        <v>6867.4043659017307</v>
      </c>
      <c r="AF8">
        <f t="shared" si="4"/>
        <v>-343.3702182950866</v>
      </c>
      <c r="AG8">
        <f t="shared" si="4"/>
        <v>-11.719559398927277</v>
      </c>
      <c r="AH8">
        <f t="shared" si="5"/>
        <v>-1702.1207130005187</v>
      </c>
      <c r="AI8">
        <f t="shared" si="6"/>
        <v>4810.1938752071983</v>
      </c>
      <c r="AJ8">
        <f t="shared" si="7"/>
        <v>-1356.8744139103401</v>
      </c>
      <c r="AK8">
        <f t="shared" ref="AK8:AK23" si="24">H8*SUM(AB8:AB8, AE8:AF8)</f>
        <v>1284.5788200332461</v>
      </c>
      <c r="AL8">
        <f t="shared" si="8"/>
        <v>4737.8982813301045</v>
      </c>
      <c r="AN8">
        <f t="shared" si="9"/>
        <v>4555.1161425308137</v>
      </c>
      <c r="AO8">
        <f t="shared" si="9"/>
        <v>-227.7558071265407</v>
      </c>
      <c r="AP8">
        <f t="shared" si="9"/>
        <v>-7.7735271373368047</v>
      </c>
      <c r="AQ8">
        <f t="shared" si="9"/>
        <v>-1129.0084467461904</v>
      </c>
      <c r="AR8">
        <f t="shared" si="9"/>
        <v>3190.5783615207456</v>
      </c>
      <c r="AS8">
        <f t="shared" si="9"/>
        <v>-900.00824429077602</v>
      </c>
      <c r="AT8">
        <f t="shared" si="9"/>
        <v>852.0549260999137</v>
      </c>
      <c r="AU8">
        <f t="shared" si="9"/>
        <v>3142.6250433298833</v>
      </c>
      <c r="AW8">
        <v>5</v>
      </c>
      <c r="AX8">
        <f>(R8*SUMPRODUCT(K9:$K$23, X9:$X$23)-$AZ$3*SUMPRODUCT(K8:$K$22, W9:$W$23))/Z8</f>
        <v>10500.088151321019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4.4506370000000003E-3</v>
      </c>
      <c r="O9">
        <f t="shared" si="21"/>
        <v>7324.7254143043156</v>
      </c>
      <c r="P9">
        <f t="shared" si="22"/>
        <v>366.23627071521582</v>
      </c>
      <c r="Q9" s="4">
        <f t="shared" si="23"/>
        <v>12.5</v>
      </c>
      <c r="R9">
        <f t="shared" si="0"/>
        <v>500000</v>
      </c>
      <c r="S9">
        <f t="shared" si="1"/>
        <v>11718.993813223931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9844.5125426703344</v>
      </c>
      <c r="AC9">
        <f t="shared" si="2"/>
        <v>10828.541818891403</v>
      </c>
      <c r="AE9">
        <f t="shared" si="3"/>
        <v>6768.1659982778701</v>
      </c>
      <c r="AF9">
        <f t="shared" si="4"/>
        <v>-338.40829991389353</v>
      </c>
      <c r="AG9">
        <f t="shared" si="4"/>
        <v>-11.550204300253441</v>
      </c>
      <c r="AH9">
        <f t="shared" si="5"/>
        <v>-2086.38018738254</v>
      </c>
      <c r="AI9">
        <f t="shared" si="6"/>
        <v>4331.8273066811835</v>
      </c>
      <c r="AJ9">
        <f t="shared" si="7"/>
        <v>-984.02927622106836</v>
      </c>
      <c r="AK9">
        <f t="shared" si="24"/>
        <v>1392.6218530657882</v>
      </c>
      <c r="AL9">
        <f t="shared" si="8"/>
        <v>4740.4198835259031</v>
      </c>
      <c r="AN9">
        <f t="shared" si="9"/>
        <v>4135.4159951272331</v>
      </c>
      <c r="AO9">
        <f t="shared" si="9"/>
        <v>-206.77079975636167</v>
      </c>
      <c r="AP9">
        <f t="shared" si="9"/>
        <v>-7.0572884327023004</v>
      </c>
      <c r="AQ9">
        <f t="shared" si="9"/>
        <v>-1274.7988156634572</v>
      </c>
      <c r="AR9">
        <f t="shared" si="9"/>
        <v>2646.7890912747121</v>
      </c>
      <c r="AS9">
        <f t="shared" si="9"/>
        <v>-601.25156646475773</v>
      </c>
      <c r="AT9">
        <f t="shared" si="9"/>
        <v>850.90564974283404</v>
      </c>
      <c r="AU9">
        <f t="shared" si="9"/>
        <v>2896.4431745527882</v>
      </c>
      <c r="AW9">
        <v>6</v>
      </c>
      <c r="AX9">
        <f>(R9*SUMPRODUCT(K10:$K$23, X10:$X$23)-$AZ$3*SUMPRODUCT(K9:$K$22, W10:$W$23))/Z9</f>
        <v>11718.993813223931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5.383718E-3</v>
      </c>
      <c r="O10">
        <f t="shared" si="21"/>
        <v>7324.7254143043156</v>
      </c>
      <c r="P10">
        <f t="shared" si="22"/>
        <v>366.23627071521582</v>
      </c>
      <c r="Q10" s="4">
        <f t="shared" si="23"/>
        <v>12.5</v>
      </c>
      <c r="R10">
        <f t="shared" si="0"/>
        <v>500000</v>
      </c>
      <c r="S10">
        <f t="shared" si="1"/>
        <v>12617.330361771377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10828.541818891403</v>
      </c>
      <c r="AC10">
        <f t="shared" si="2"/>
        <v>11479.266557950681</v>
      </c>
      <c r="AE10">
        <f t="shared" si="3"/>
        <v>6664.0464411831754</v>
      </c>
      <c r="AF10">
        <f t="shared" si="4"/>
        <v>-333.2023220591588</v>
      </c>
      <c r="AG10">
        <f t="shared" si="4"/>
        <v>-11.372519214455956</v>
      </c>
      <c r="AH10">
        <f t="shared" si="5"/>
        <v>-2487.3217117980744</v>
      </c>
      <c r="AI10">
        <f t="shared" si="6"/>
        <v>3832.1498881114862</v>
      </c>
      <c r="AJ10">
        <f t="shared" si="7"/>
        <v>-650.72473905927836</v>
      </c>
      <c r="AK10">
        <f t="shared" si="24"/>
        <v>1468.3629734878557</v>
      </c>
      <c r="AL10">
        <f t="shared" si="8"/>
        <v>4649.7881225400633</v>
      </c>
      <c r="AN10">
        <f t="shared" si="9"/>
        <v>3750.8317473603843</v>
      </c>
      <c r="AO10">
        <f t="shared" si="9"/>
        <v>-187.54158736801924</v>
      </c>
      <c r="AP10">
        <f t="shared" si="9"/>
        <v>-6.4009767179044292</v>
      </c>
      <c r="AQ10">
        <f t="shared" si="9"/>
        <v>-1399.9790254844881</v>
      </c>
      <c r="AR10">
        <f t="shared" si="9"/>
        <v>2156.9101577899723</v>
      </c>
      <c r="AS10">
        <f t="shared" si="9"/>
        <v>-366.25780321287738</v>
      </c>
      <c r="AT10">
        <f t="shared" si="9"/>
        <v>826.46219623716991</v>
      </c>
      <c r="AU10">
        <f t="shared" si="9"/>
        <v>2617.1145508142649</v>
      </c>
      <c r="AW10">
        <v>7</v>
      </c>
      <c r="AX10">
        <f>(R10*SUMPRODUCT(K11:$K$23, X11:$X$23)-$AZ$3*SUMPRODUCT(K10:$K$22, W11:$W$23))/Z10</f>
        <v>12617.330361771377</v>
      </c>
    </row>
    <row r="11" spans="1:52" x14ac:dyDescent="0.25">
      <c r="A11" t="s">
        <v>33</v>
      </c>
      <c r="C11" s="7">
        <f>AU25</f>
        <v>23048.183281260259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6.4575739999999998E-3</v>
      </c>
      <c r="O11">
        <f t="shared" si="21"/>
        <v>7324.7254143043156</v>
      </c>
      <c r="P11">
        <f t="shared" si="22"/>
        <v>366.23627071521582</v>
      </c>
      <c r="Q11" s="4">
        <f t="shared" si="23"/>
        <v>12.5</v>
      </c>
      <c r="R11">
        <f t="shared" si="0"/>
        <v>500000</v>
      </c>
      <c r="S11">
        <f t="shared" si="1"/>
        <v>13204.989314662536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11479.266557950681</v>
      </c>
      <c r="AC11">
        <f t="shared" si="2"/>
        <v>11816.199606152635</v>
      </c>
      <c r="AE11">
        <f t="shared" si="3"/>
        <v>6554.372403737967</v>
      </c>
      <c r="AF11">
        <f t="shared" si="4"/>
        <v>-327.71862018689836</v>
      </c>
      <c r="AG11">
        <f t="shared" si="4"/>
        <v>-11.185355137917625</v>
      </c>
      <c r="AH11">
        <f t="shared" si="5"/>
        <v>-2937.5553757508483</v>
      </c>
      <c r="AI11">
        <f t="shared" si="6"/>
        <v>3277.9130526623035</v>
      </c>
      <c r="AJ11">
        <f t="shared" si="7"/>
        <v>-336.93304820195408</v>
      </c>
      <c r="AK11">
        <f t="shared" si="24"/>
        <v>1515.131015462988</v>
      </c>
      <c r="AL11">
        <f t="shared" si="8"/>
        <v>4456.1110199233372</v>
      </c>
      <c r="AN11">
        <f t="shared" si="9"/>
        <v>3398.302605738405</v>
      </c>
      <c r="AO11">
        <f t="shared" si="9"/>
        <v>-169.91513028692026</v>
      </c>
      <c r="AP11">
        <f t="shared" si="9"/>
        <v>-5.7993686000534659</v>
      </c>
      <c r="AQ11">
        <f t="shared" si="9"/>
        <v>-1523.0599473142263</v>
      </c>
      <c r="AR11">
        <f t="shared" si="9"/>
        <v>1699.5281595372053</v>
      </c>
      <c r="AS11">
        <f t="shared" si="9"/>
        <v>-174.69261511767152</v>
      </c>
      <c r="AT11">
        <f t="shared" si="9"/>
        <v>785.56318755195207</v>
      </c>
      <c r="AU11">
        <f t="shared" si="9"/>
        <v>2310.3987319714856</v>
      </c>
      <c r="AW11">
        <v>8</v>
      </c>
      <c r="AX11">
        <f>(R11*SUMPRODUCT(K12:$K$23, X12:$X$23)-$AZ$3*SUMPRODUCT(K11:$K$22, W12:$W$23))/Z11</f>
        <v>13204.989314662536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7.6803260000000003E-3</v>
      </c>
      <c r="O12">
        <f t="shared" si="21"/>
        <v>7324.7254143043156</v>
      </c>
      <c r="P12">
        <f t="shared" si="22"/>
        <v>366.23627071521582</v>
      </c>
      <c r="Q12" s="4">
        <f t="shared" si="23"/>
        <v>12.5</v>
      </c>
      <c r="R12">
        <f t="shared" si="0"/>
        <v>500000</v>
      </c>
      <c r="S12">
        <f t="shared" si="1"/>
        <v>13492.690384810412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11816.199606152635</v>
      </c>
      <c r="AC12">
        <f t="shared" si="2"/>
        <v>11860.176758704483</v>
      </c>
      <c r="AE12">
        <f t="shared" si="3"/>
        <v>6438.4889629144764</v>
      </c>
      <c r="AF12">
        <f t="shared" si="4"/>
        <v>-321.92444814572383</v>
      </c>
      <c r="AG12">
        <f t="shared" si="4"/>
        <v>-10.987594412653468</v>
      </c>
      <c r="AH12">
        <f t="shared" si="5"/>
        <v>-3436.2869553992932</v>
      </c>
      <c r="AI12">
        <f t="shared" si="6"/>
        <v>2669.2899649568062</v>
      </c>
      <c r="AJ12">
        <f t="shared" si="7"/>
        <v>-43.977152551848121</v>
      </c>
      <c r="AK12">
        <f t="shared" si="24"/>
        <v>1534.542491355485</v>
      </c>
      <c r="AL12">
        <f t="shared" si="8"/>
        <v>4159.8553037604433</v>
      </c>
      <c r="AN12">
        <f t="shared" si="9"/>
        <v>3075.0788596447778</v>
      </c>
      <c r="AO12">
        <f t="shared" si="9"/>
        <v>-153.7539429822389</v>
      </c>
      <c r="AP12">
        <f t="shared" si="9"/>
        <v>-5.2477715643092839</v>
      </c>
      <c r="AQ12">
        <f t="shared" si="9"/>
        <v>-1641.2008210445458</v>
      </c>
      <c r="AR12">
        <f t="shared" si="9"/>
        <v>1274.8763240536841</v>
      </c>
      <c r="AS12">
        <f t="shared" si="9"/>
        <v>-21.003874185154505</v>
      </c>
      <c r="AT12">
        <f t="shared" si="9"/>
        <v>732.91096739844841</v>
      </c>
      <c r="AU12">
        <f t="shared" si="9"/>
        <v>1986.7834172669782</v>
      </c>
      <c r="AW12">
        <v>9</v>
      </c>
      <c r="AX12">
        <f>(R12*SUMPRODUCT(K13:$K$23, X13:$X$23)-$AZ$3*SUMPRODUCT(K12:$K$22, W13:$W$23))/Z12</f>
        <v>13492.690384810412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9.0334749999999991E-3</v>
      </c>
      <c r="O13">
        <f t="shared" si="21"/>
        <v>7324.7254143043156</v>
      </c>
      <c r="P13">
        <f t="shared" si="22"/>
        <v>366.23627071521582</v>
      </c>
      <c r="Q13" s="4">
        <f t="shared" si="23"/>
        <v>12.5</v>
      </c>
      <c r="R13">
        <f t="shared" si="0"/>
        <v>500000</v>
      </c>
      <c r="S13">
        <f t="shared" si="1"/>
        <v>13497.194759453279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11860.176758704483</v>
      </c>
      <c r="AC13">
        <f t="shared" si="2"/>
        <v>11638.320399457234</v>
      </c>
      <c r="AE13">
        <f t="shared" si="3"/>
        <v>6315.942144201068</v>
      </c>
      <c r="AF13">
        <f t="shared" si="4"/>
        <v>-315.79710721005341</v>
      </c>
      <c r="AG13">
        <f t="shared" si="4"/>
        <v>-10.778462309090088</v>
      </c>
      <c r="AH13">
        <f t="shared" si="5"/>
        <v>-3970.2463774737912</v>
      </c>
      <c r="AI13">
        <f t="shared" si="6"/>
        <v>2019.120197208133</v>
      </c>
      <c r="AJ13">
        <f t="shared" si="7"/>
        <v>221.8563592472492</v>
      </c>
      <c r="AK13">
        <f t="shared" si="24"/>
        <v>1528.3434567012557</v>
      </c>
      <c r="AL13">
        <f t="shared" si="8"/>
        <v>3769.3200131566382</v>
      </c>
      <c r="AN13">
        <f t="shared" si="9"/>
        <v>2778.7649488442048</v>
      </c>
      <c r="AO13">
        <f t="shared" si="9"/>
        <v>-138.93824744221024</v>
      </c>
      <c r="AP13">
        <f t="shared" si="9"/>
        <v>-4.7420974706737944</v>
      </c>
      <c r="AQ13">
        <f t="shared" si="9"/>
        <v>-1746.7515091361533</v>
      </c>
      <c r="AR13">
        <f t="shared" si="9"/>
        <v>888.33309479516709</v>
      </c>
      <c r="AS13">
        <f t="shared" si="9"/>
        <v>97.60803070694152</v>
      </c>
      <c r="AT13">
        <f t="shared" si="9"/>
        <v>672.41072358082067</v>
      </c>
      <c r="AU13">
        <f t="shared" si="9"/>
        <v>1658.3518490829294</v>
      </c>
      <c r="AW13">
        <v>10</v>
      </c>
      <c r="AX13">
        <f>(R13*SUMPRODUCT(K14:$K$23, X14:$X$23)-$AZ$3*SUMPRODUCT(K13:$K$22, W14:$W$23))/Z13</f>
        <v>13497.194759453279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1.0570714E-2</v>
      </c>
      <c r="O14">
        <f t="shared" si="21"/>
        <v>7324.7254143043156</v>
      </c>
      <c r="P14">
        <f t="shared" si="22"/>
        <v>366.23627071521582</v>
      </c>
      <c r="Q14" s="4">
        <f t="shared" si="23"/>
        <v>12.5</v>
      </c>
      <c r="R14">
        <f t="shared" si="0"/>
        <v>500000</v>
      </c>
      <c r="S14">
        <f t="shared" si="1"/>
        <v>13225.242670554404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11638.320399457234</v>
      </c>
      <c r="AC14">
        <f t="shared" si="2"/>
        <v>11169.237603724865</v>
      </c>
      <c r="AE14">
        <f t="shared" si="3"/>
        <v>6186.0187047121608</v>
      </c>
      <c r="AF14">
        <f t="shared" si="4"/>
        <v>-309.30093523560811</v>
      </c>
      <c r="AG14">
        <f t="shared" si="4"/>
        <v>-10.556741643570017</v>
      </c>
      <c r="AH14">
        <f t="shared" si="5"/>
        <v>-4557.441697166837</v>
      </c>
      <c r="AI14">
        <f t="shared" si="6"/>
        <v>1308.7193306661457</v>
      </c>
      <c r="AJ14">
        <f t="shared" si="7"/>
        <v>469.08279573236905</v>
      </c>
      <c r="AK14">
        <f t="shared" si="24"/>
        <v>1498.796846192002</v>
      </c>
      <c r="AL14">
        <f t="shared" si="8"/>
        <v>3276.5989725905165</v>
      </c>
      <c r="AN14">
        <f t="shared" si="9"/>
        <v>2507.0688722703849</v>
      </c>
      <c r="AO14">
        <f t="shared" si="9"/>
        <v>-125.35344361351926</v>
      </c>
      <c r="AP14">
        <f t="shared" si="9"/>
        <v>-4.2784349079051793</v>
      </c>
      <c r="AQ14">
        <f t="shared" si="9"/>
        <v>-1847.0393902059404</v>
      </c>
      <c r="AR14">
        <f t="shared" si="9"/>
        <v>530.39760354301995</v>
      </c>
      <c r="AS14">
        <f t="shared" si="9"/>
        <v>190.10981567229368</v>
      </c>
      <c r="AT14">
        <f t="shared" si="9"/>
        <v>607.43219481096526</v>
      </c>
      <c r="AU14">
        <f t="shared" si="9"/>
        <v>1327.9396140262788</v>
      </c>
      <c r="AW14">
        <v>11</v>
      </c>
      <c r="AX14">
        <f>(R14*SUMPRODUCT(K15:$K$23, X15:$X$23)-$AZ$3*SUMPRODUCT(K14:$K$22, W15:$W$23))/Z14</f>
        <v>13225.242670554404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1.2312346E-2</v>
      </c>
      <c r="O15">
        <f t="shared" si="21"/>
        <v>7324.7254143043156</v>
      </c>
      <c r="P15">
        <f t="shared" si="22"/>
        <v>366.23627071521582</v>
      </c>
      <c r="Q15" s="4">
        <f t="shared" si="23"/>
        <v>12.5</v>
      </c>
      <c r="R15">
        <f t="shared" si="0"/>
        <v>500000</v>
      </c>
      <c r="S15">
        <f t="shared" si="1"/>
        <v>12681.980335496541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11169.237603724865</v>
      </c>
      <c r="AC15">
        <f t="shared" si="2"/>
        <v>10471.456347833944</v>
      </c>
      <c r="AE15">
        <f t="shared" si="3"/>
        <v>6047.9941150101513</v>
      </c>
      <c r="AF15">
        <f t="shared" si="4"/>
        <v>-302.39970575050762</v>
      </c>
      <c r="AG15">
        <f t="shared" si="4"/>
        <v>-10.321195971386073</v>
      </c>
      <c r="AH15">
        <f t="shared" si="5"/>
        <v>-5199.1302299297085</v>
      </c>
      <c r="AI15">
        <f t="shared" si="6"/>
        <v>536.14298335854892</v>
      </c>
      <c r="AJ15">
        <f t="shared" si="7"/>
        <v>697.78125589092087</v>
      </c>
      <c r="AK15">
        <f t="shared" si="24"/>
        <v>1447.4360050151106</v>
      </c>
      <c r="AL15">
        <f t="shared" si="8"/>
        <v>2681.3602442645806</v>
      </c>
      <c r="AN15">
        <f t="shared" si="9"/>
        <v>2257.915904377101</v>
      </c>
      <c r="AO15">
        <f t="shared" si="9"/>
        <v>-112.89579521885508</v>
      </c>
      <c r="AP15">
        <f t="shared" si="9"/>
        <v>-3.853243255999161</v>
      </c>
      <c r="AQ15">
        <f t="shared" si="9"/>
        <v>-1941.0069870853965</v>
      </c>
      <c r="AR15">
        <f t="shared" si="9"/>
        <v>200.15987881685021</v>
      </c>
      <c r="AS15">
        <f t="shared" si="9"/>
        <v>260.50478315481854</v>
      </c>
      <c r="AT15">
        <f t="shared" si="9"/>
        <v>540.37565416615587</v>
      </c>
      <c r="AU15">
        <f t="shared" si="9"/>
        <v>1001.0403161378247</v>
      </c>
      <c r="AW15">
        <v>12</v>
      </c>
      <c r="AX15">
        <f>(R15*SUMPRODUCT(K16:$K$23, X16:$X$23)-$AZ$3*SUMPRODUCT(K15:$K$22, W16:$W$23))/Z15</f>
        <v>12681.980335496541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1.4128425999999999E-2</v>
      </c>
      <c r="O16">
        <f t="shared" si="21"/>
        <v>7324.7254143043156</v>
      </c>
      <c r="P16">
        <f t="shared" si="22"/>
        <v>366.23627071521582</v>
      </c>
      <c r="Q16" s="4">
        <f t="shared" si="23"/>
        <v>12.5</v>
      </c>
      <c r="R16">
        <f t="shared" si="0"/>
        <v>500000</v>
      </c>
      <c r="S16">
        <f t="shared" si="1"/>
        <v>11895.625722791938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10471.456347833944</v>
      </c>
      <c r="AC16">
        <f t="shared" si="2"/>
        <v>9585.1733195581855</v>
      </c>
      <c r="AE16">
        <f t="shared" si="3"/>
        <v>5902.065536557694</v>
      </c>
      <c r="AF16">
        <f t="shared" si="4"/>
        <v>-295.10327682788471</v>
      </c>
      <c r="AG16">
        <f t="shared" si="4"/>
        <v>-10.072161758158988</v>
      </c>
      <c r="AH16">
        <f t="shared" si="5"/>
        <v>-5832.8901405290508</v>
      </c>
      <c r="AI16">
        <f t="shared" si="6"/>
        <v>-236.00004255740077</v>
      </c>
      <c r="AJ16">
        <f t="shared" si="7"/>
        <v>886.28302827575862</v>
      </c>
      <c r="AK16">
        <f t="shared" si="24"/>
        <v>1375.8624370864454</v>
      </c>
      <c r="AL16">
        <f t="shared" si="8"/>
        <v>2026.1454228048033</v>
      </c>
      <c r="AN16">
        <f t="shared" si="9"/>
        <v>2029.746481637437</v>
      </c>
      <c r="AO16">
        <f t="shared" si="9"/>
        <v>-101.48732408187185</v>
      </c>
      <c r="AP16">
        <f t="shared" si="9"/>
        <v>-3.4638610439812254</v>
      </c>
      <c r="AQ16">
        <f t="shared" si="9"/>
        <v>-2005.9567565258947</v>
      </c>
      <c r="AR16">
        <f t="shared" si="9"/>
        <v>-81.16146001431089</v>
      </c>
      <c r="AS16">
        <f t="shared" si="9"/>
        <v>304.79665927716849</v>
      </c>
      <c r="AT16">
        <f t="shared" si="9"/>
        <v>473.1651865936584</v>
      </c>
      <c r="AU16">
        <f t="shared" si="9"/>
        <v>696.80038585651607</v>
      </c>
      <c r="AW16">
        <v>13</v>
      </c>
      <c r="AX16">
        <f>(R16*SUMPRODUCT(K17:$K$23, X17:$X$23)-$AZ$3*SUMPRODUCT(K16:$K$22, W17:$W$23))/Z16</f>
        <v>11895.625722791938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1.6072195000000001E-2</v>
      </c>
      <c r="O17">
        <f t="shared" si="21"/>
        <v>7324.7254143043156</v>
      </c>
      <c r="P17">
        <f t="shared" si="22"/>
        <v>366.23627071521582</v>
      </c>
      <c r="Q17" s="4">
        <f t="shared" si="23"/>
        <v>12.5</v>
      </c>
      <c r="R17">
        <f t="shared" si="0"/>
        <v>500000</v>
      </c>
      <c r="S17">
        <f t="shared" si="1"/>
        <v>10882.706434914222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9585.1733195581855</v>
      </c>
      <c r="AC17">
        <f t="shared" si="2"/>
        <v>8540.3635395372548</v>
      </c>
      <c r="AE17">
        <f t="shared" si="3"/>
        <v>5748.1857329857821</v>
      </c>
      <c r="AF17">
        <f t="shared" si="4"/>
        <v>-287.40928664928913</v>
      </c>
      <c r="AG17">
        <f t="shared" si="4"/>
        <v>-9.8095583927287233</v>
      </c>
      <c r="AH17">
        <f t="shared" si="5"/>
        <v>-6475.2699139469642</v>
      </c>
      <c r="AI17">
        <f t="shared" si="6"/>
        <v>-1024.3030260032001</v>
      </c>
      <c r="AJ17">
        <f t="shared" si="7"/>
        <v>1044.8097800209307</v>
      </c>
      <c r="AK17">
        <f t="shared" si="24"/>
        <v>1287.5120133671396</v>
      </c>
      <c r="AL17">
        <f t="shared" si="8"/>
        <v>1308.0187673848702</v>
      </c>
      <c r="AN17">
        <f t="shared" si="9"/>
        <v>1820.9999295925297</v>
      </c>
      <c r="AO17">
        <f t="shared" si="9"/>
        <v>-91.0499964796265</v>
      </c>
      <c r="AP17">
        <f t="shared" si="9"/>
        <v>-3.1076249050174871</v>
      </c>
      <c r="AQ17">
        <f t="shared" si="9"/>
        <v>-2051.3369965979164</v>
      </c>
      <c r="AR17">
        <f t="shared" si="9"/>
        <v>-324.49468839003089</v>
      </c>
      <c r="AS17">
        <f t="shared" si="9"/>
        <v>330.99113776677393</v>
      </c>
      <c r="AT17">
        <f t="shared" si="9"/>
        <v>407.87813661568345</v>
      </c>
      <c r="AU17">
        <f t="shared" si="9"/>
        <v>414.37458599242649</v>
      </c>
      <c r="AW17">
        <v>14</v>
      </c>
      <c r="AX17">
        <f>(R17*SUMPRODUCT(K18:$K$23, X18:$X$23)-$AZ$3*SUMPRODUCT(K17:$K$22, W18:$W$23))/Z17</f>
        <v>10882.706434914222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1.8213139E-2</v>
      </c>
      <c r="O18">
        <f t="shared" si="21"/>
        <v>7324.7254143043156</v>
      </c>
      <c r="P18">
        <f t="shared" si="22"/>
        <v>366.23627071521582</v>
      </c>
      <c r="Q18" s="4">
        <f t="shared" si="23"/>
        <v>12.5</v>
      </c>
      <c r="R18">
        <f t="shared" si="0"/>
        <v>500000</v>
      </c>
      <c r="S18">
        <f t="shared" si="1"/>
        <v>9648.0755304480244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8540.3635395372548</v>
      </c>
      <c r="AC18">
        <f t="shared" si="2"/>
        <v>7357.8539211202096</v>
      </c>
      <c r="AE18">
        <f t="shared" si="3"/>
        <v>5586.0113699032363</v>
      </c>
      <c r="AF18">
        <f t="shared" si="4"/>
        <v>-279.30056849516188</v>
      </c>
      <c r="AG18">
        <f t="shared" si="4"/>
        <v>-9.5327999582660503</v>
      </c>
      <c r="AH18">
        <f t="shared" si="5"/>
        <v>-7146.5140214153926</v>
      </c>
      <c r="AI18">
        <f t="shared" si="6"/>
        <v>-1849.3360199655845</v>
      </c>
      <c r="AJ18">
        <f t="shared" si="7"/>
        <v>1182.5096184170452</v>
      </c>
      <c r="AK18">
        <f t="shared" si="24"/>
        <v>1184.9218455033738</v>
      </c>
      <c r="AL18">
        <f t="shared" si="8"/>
        <v>518.09544395483454</v>
      </c>
      <c r="AN18">
        <f t="shared" si="9"/>
        <v>1630.1302957887135</v>
      </c>
      <c r="AO18">
        <f t="shared" si="9"/>
        <v>-81.506514789435698</v>
      </c>
      <c r="AP18">
        <f t="shared" si="9"/>
        <v>-2.7818965960916149</v>
      </c>
      <c r="AQ18">
        <f t="shared" si="9"/>
        <v>-2085.5218946304913</v>
      </c>
      <c r="AR18">
        <f t="shared" si="9"/>
        <v>-539.68001022730493</v>
      </c>
      <c r="AS18">
        <f t="shared" si="9"/>
        <v>345.08428758829547</v>
      </c>
      <c r="AT18">
        <f t="shared" si="9"/>
        <v>345.78823253100234</v>
      </c>
      <c r="AU18">
        <f t="shared" si="9"/>
        <v>151.19250989199278</v>
      </c>
      <c r="AW18">
        <v>15</v>
      </c>
      <c r="AX18">
        <f>(R18*SUMPRODUCT(K19:$K$23, X19:$X$23)-$AZ$3*SUMPRODUCT(K18:$K$22, W19:$W$23))/Z18</f>
        <v>9648.0755304480244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2.0774602E-2</v>
      </c>
      <c r="O19">
        <f t="shared" si="21"/>
        <v>7324.7254143043156</v>
      </c>
      <c r="P19">
        <f t="shared" si="22"/>
        <v>366.23627071521582</v>
      </c>
      <c r="Q19" s="4">
        <f t="shared" si="23"/>
        <v>12.5</v>
      </c>
      <c r="R19">
        <f t="shared" si="0"/>
        <v>500000</v>
      </c>
      <c r="S19">
        <f t="shared" si="1"/>
        <v>8167.0726903049217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7357.8539211202096</v>
      </c>
      <c r="AC19">
        <f t="shared" si="2"/>
        <v>6036.728912173412</v>
      </c>
      <c r="AE19">
        <f t="shared" si="3"/>
        <v>5414.1040932269898</v>
      </c>
      <c r="AF19">
        <f t="shared" si="4"/>
        <v>-270.70520466134951</v>
      </c>
      <c r="AG19">
        <f t="shared" si="4"/>
        <v>-9.2394318336047956</v>
      </c>
      <c r="AH19">
        <f t="shared" si="5"/>
        <v>-7921.6050031437526</v>
      </c>
      <c r="AI19">
        <f t="shared" si="6"/>
        <v>-2787.4455464117173</v>
      </c>
      <c r="AJ19">
        <f t="shared" si="7"/>
        <v>1321.1250089467976</v>
      </c>
      <c r="AK19">
        <f t="shared" si="24"/>
        <v>1069.7572054304376</v>
      </c>
      <c r="AL19">
        <f t="shared" si="8"/>
        <v>-396.56333203448207</v>
      </c>
      <c r="AN19">
        <f t="shared" si="9"/>
        <v>1455.4204462971352</v>
      </c>
      <c r="AO19">
        <f t="shared" si="9"/>
        <v>-72.771022314856765</v>
      </c>
      <c r="AP19">
        <f t="shared" si="9"/>
        <v>-2.4837457446781426</v>
      </c>
      <c r="AQ19">
        <f t="shared" si="9"/>
        <v>-2129.4872966125899</v>
      </c>
      <c r="AR19">
        <f t="shared" si="9"/>
        <v>-749.32161837498961</v>
      </c>
      <c r="AS19">
        <f t="shared" si="9"/>
        <v>355.14506500550226</v>
      </c>
      <c r="AT19">
        <f t="shared" si="9"/>
        <v>287.57232638080859</v>
      </c>
      <c r="AU19">
        <f t="shared" si="9"/>
        <v>-106.60422698867879</v>
      </c>
      <c r="AW19">
        <v>16</v>
      </c>
      <c r="AX19">
        <f>(R19*SUMPRODUCT(K20:$K$23, X20:$X$23)-$AZ$3*SUMPRODUCT(K19:$K$22, W20:$W$23))/Z19</f>
        <v>8167.0726903049217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2.3506165999999998E-2</v>
      </c>
      <c r="O20">
        <f t="shared" si="21"/>
        <v>7324.7254143043156</v>
      </c>
      <c r="P20">
        <f t="shared" si="22"/>
        <v>366.23627071521582</v>
      </c>
      <c r="Q20" s="4">
        <f t="shared" si="23"/>
        <v>12.5</v>
      </c>
      <c r="R20">
        <f t="shared" si="0"/>
        <v>500000</v>
      </c>
      <c r="S20">
        <f t="shared" si="1"/>
        <v>6449.1642776748331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6036.728912173412</v>
      </c>
      <c r="AC20">
        <f t="shared" si="2"/>
        <v>4607.2075805096865</v>
      </c>
      <c r="AE20">
        <f t="shared" si="3"/>
        <v>5232.6982227380468</v>
      </c>
      <c r="AF20">
        <f t="shared" si="4"/>
        <v>-261.63491113690236</v>
      </c>
      <c r="AG20">
        <f t="shared" si="4"/>
        <v>-8.9298538968423493</v>
      </c>
      <c r="AH20">
        <f t="shared" si="5"/>
        <v>-8687.3447370559479</v>
      </c>
      <c r="AI20">
        <f t="shared" si="6"/>
        <v>-3725.2112793516462</v>
      </c>
      <c r="AJ20">
        <f t="shared" si="7"/>
        <v>1429.5213316637255</v>
      </c>
      <c r="AK20">
        <f t="shared" si="24"/>
        <v>941.95879617283651</v>
      </c>
      <c r="AL20">
        <f t="shared" si="8"/>
        <v>-1353.7311515150841</v>
      </c>
      <c r="AN20">
        <f t="shared" si="9"/>
        <v>1295.7730000623721</v>
      </c>
      <c r="AO20">
        <f t="shared" si="9"/>
        <v>-64.788650003118619</v>
      </c>
      <c r="AP20">
        <f t="shared" si="9"/>
        <v>-2.2112996166584655</v>
      </c>
      <c r="AQ20">
        <f t="shared" si="9"/>
        <v>-2151.2470762399194</v>
      </c>
      <c r="AR20">
        <f t="shared" si="9"/>
        <v>-922.47402579732443</v>
      </c>
      <c r="AS20">
        <f t="shared" si="9"/>
        <v>353.99235074057367</v>
      </c>
      <c r="AT20">
        <f t="shared" si="9"/>
        <v>233.25724574526441</v>
      </c>
      <c r="AU20">
        <f t="shared" si="9"/>
        <v>-335.22442931148629</v>
      </c>
      <c r="AW20">
        <v>17</v>
      </c>
      <c r="AX20">
        <f>(R20*SUMPRODUCT(K21:$K$23, X21:$X$23)-$AZ$3*SUMPRODUCT(K20:$K$22, W21:$W$23))/Z20</f>
        <v>6449.1642776748331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2.6226451000000001E-2</v>
      </c>
      <c r="O21">
        <f t="shared" si="21"/>
        <v>7324.7254143043156</v>
      </c>
      <c r="P21">
        <f t="shared" si="22"/>
        <v>366.23627071521582</v>
      </c>
      <c r="Q21" s="4">
        <f t="shared" si="23"/>
        <v>12.5</v>
      </c>
      <c r="R21">
        <f t="shared" si="0"/>
        <v>500000</v>
      </c>
      <c r="S21">
        <f t="shared" si="1"/>
        <v>4521.1420766176943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4607.2075805096865</v>
      </c>
      <c r="AC21">
        <f t="shared" si="2"/>
        <v>3112.8450142934144</v>
      </c>
      <c r="AE21">
        <f t="shared" si="3"/>
        <v>5043.1361369742399</v>
      </c>
      <c r="AF21">
        <f t="shared" si="4"/>
        <v>-252.15680684871205</v>
      </c>
      <c r="AG21">
        <f t="shared" si="4"/>
        <v>-8.6063569822112314</v>
      </c>
      <c r="AH21">
        <f t="shared" si="5"/>
        <v>-9367.9350265077974</v>
      </c>
      <c r="AI21">
        <f t="shared" si="6"/>
        <v>-4585.5620533644806</v>
      </c>
      <c r="AJ21">
        <f t="shared" si="7"/>
        <v>1494.3625662162722</v>
      </c>
      <c r="AK21">
        <f t="shared" si="24"/>
        <v>804.22165031687666</v>
      </c>
      <c r="AL21">
        <f t="shared" si="8"/>
        <v>-2286.9778368313318</v>
      </c>
      <c r="AN21">
        <f t="shared" si="9"/>
        <v>1150.3905249660913</v>
      </c>
      <c r="AO21">
        <f t="shared" si="9"/>
        <v>-57.519526248304579</v>
      </c>
      <c r="AP21">
        <f t="shared" si="9"/>
        <v>-1.9631973553566866</v>
      </c>
      <c r="AQ21">
        <f t="shared" si="9"/>
        <v>-2136.9210349055443</v>
      </c>
      <c r="AR21">
        <f t="shared" si="9"/>
        <v>-1046.013233543114</v>
      </c>
      <c r="AS21">
        <f t="shared" si="9"/>
        <v>340.87926447899378</v>
      </c>
      <c r="AT21">
        <f t="shared" si="9"/>
        <v>183.45111878185529</v>
      </c>
      <c r="AU21">
        <f t="shared" si="9"/>
        <v>-521.68285028226489</v>
      </c>
      <c r="AW21">
        <v>18</v>
      </c>
      <c r="AX21">
        <f>(R21*SUMPRODUCT(K22:$K$23, X22:$X$23)-$AZ$3*SUMPRODUCT(K21:$K$22, W22:$W$23))/Z21</f>
        <v>4521.1420766176943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2.9219711999999998E-2</v>
      </c>
      <c r="O22">
        <f t="shared" si="21"/>
        <v>7324.7254143043156</v>
      </c>
      <c r="P22">
        <f t="shared" si="22"/>
        <v>366.23627071521582</v>
      </c>
      <c r="Q22" s="4">
        <f t="shared" si="23"/>
        <v>12.5</v>
      </c>
      <c r="R22">
        <f t="shared" si="0"/>
        <v>500000</v>
      </c>
      <c r="S22">
        <f t="shared" si="1"/>
        <v>2372.8001698787184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3112.8450142934144</v>
      </c>
      <c r="AC22">
        <f t="shared" si="2"/>
        <v>1569.6202469830048</v>
      </c>
      <c r="AE22">
        <f t="shared" si="3"/>
        <v>4845.345790105318</v>
      </c>
      <c r="AF22">
        <f t="shared" si="4"/>
        <v>-242.26728950526595</v>
      </c>
      <c r="AG22">
        <f t="shared" si="4"/>
        <v>-8.268818139999718</v>
      </c>
      <c r="AH22">
        <f t="shared" si="5"/>
        <v>-10059.010895576052</v>
      </c>
      <c r="AI22">
        <f t="shared" si="6"/>
        <v>-5464.2012131159991</v>
      </c>
      <c r="AJ22">
        <f t="shared" si="7"/>
        <v>1543.2247673104096</v>
      </c>
      <c r="AK22">
        <f t="shared" si="24"/>
        <v>660.26700701646382</v>
      </c>
      <c r="AL22">
        <f t="shared" si="8"/>
        <v>-3260.7094387891257</v>
      </c>
      <c r="AN22">
        <f t="shared" si="9"/>
        <v>1018.1476124010131</v>
      </c>
      <c r="AO22">
        <f t="shared" si="9"/>
        <v>-50.907380620050667</v>
      </c>
      <c r="AP22">
        <f t="shared" si="9"/>
        <v>-1.7375183962744396</v>
      </c>
      <c r="AQ22">
        <f t="shared" si="9"/>
        <v>-2113.6897901819148</v>
      </c>
      <c r="AR22">
        <f t="shared" si="9"/>
        <v>-1148.1870767972266</v>
      </c>
      <c r="AS22">
        <f t="shared" si="9"/>
        <v>324.27626020908826</v>
      </c>
      <c r="AT22">
        <f t="shared" si="9"/>
        <v>138.74123867769686</v>
      </c>
      <c r="AU22">
        <f t="shared" si="9"/>
        <v>-685.1695779104416</v>
      </c>
      <c r="AW22">
        <v>19</v>
      </c>
      <c r="AX22">
        <f>(R22*SUMPRODUCT(K23:$K$23, X23:$X$23)-$AZ$3*SUMPRODUCT(K22:$K$22, W23:$W$23))/Z22</f>
        <v>2372.8001698787184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3.2402927999999998E-2</v>
      </c>
      <c r="O23">
        <f t="shared" si="21"/>
        <v>7324.7254143043156</v>
      </c>
      <c r="P23">
        <f t="shared" si="22"/>
        <v>366.23627071521582</v>
      </c>
      <c r="Q23" s="4">
        <f t="shared" si="23"/>
        <v>12.5</v>
      </c>
      <c r="R23">
        <f t="shared" si="0"/>
        <v>500000</v>
      </c>
      <c r="S23">
        <f t="shared" si="1"/>
        <v>2477.8690738088617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1569.6202469830048</v>
      </c>
      <c r="AC23">
        <f t="shared" si="2"/>
        <v>1569.6202469830048</v>
      </c>
      <c r="AE23">
        <f t="shared" si="3"/>
        <v>4639.8889414323803</v>
      </c>
      <c r="AF23">
        <f t="shared" si="4"/>
        <v>-231.99444707161902</v>
      </c>
      <c r="AG23">
        <f t="shared" si="4"/>
        <v>-7.9181960397642177</v>
      </c>
      <c r="AH23">
        <f t="shared" si="5"/>
        <v>-10717.356753420192</v>
      </c>
      <c r="AI23">
        <f t="shared" si="6"/>
        <v>-6317.3804550991954</v>
      </c>
      <c r="AJ23">
        <f t="shared" si="7"/>
        <v>0</v>
      </c>
      <c r="AK23">
        <f t="shared" si="24"/>
        <v>511.50789144626884</v>
      </c>
      <c r="AL23">
        <f t="shared" si="8"/>
        <v>-5805.8725636529261</v>
      </c>
      <c r="AN23">
        <f t="shared" si="9"/>
        <v>898.12114949446141</v>
      </c>
      <c r="AO23">
        <f t="shared" si="9"/>
        <v>-44.90605747472307</v>
      </c>
      <c r="AP23">
        <f t="shared" si="9"/>
        <v>-1.5326874024187613</v>
      </c>
      <c r="AQ23">
        <f t="shared" si="9"/>
        <v>-2074.5075773198328</v>
      </c>
      <c r="AR23">
        <f t="shared" si="9"/>
        <v>-1222.8251727025136</v>
      </c>
      <c r="AS23">
        <f t="shared" si="9"/>
        <v>0</v>
      </c>
      <c r="AT23">
        <f t="shared" si="9"/>
        <v>99.010140380513278</v>
      </c>
      <c r="AU23">
        <f t="shared" si="9"/>
        <v>-1123.8150323220002</v>
      </c>
      <c r="AW23">
        <v>20</v>
      </c>
      <c r="AX23">
        <f>(R23*SUMPRODUCT(K$23:$K24, X$23:$X24)-$AZ$3*SUMPRODUCT(K$22:$K23, W$23:$W24))/Z23</f>
        <v>2477.8690738088617</v>
      </c>
    </row>
    <row r="25" spans="5:50" x14ac:dyDescent="0.25">
      <c r="AN25" s="8">
        <f t="shared" ref="AN25:AU25" si="25">SUM(AN3:AN23)</f>
        <v>61668.351843472286</v>
      </c>
      <c r="AO25" s="8">
        <f t="shared" si="25"/>
        <v>-8576.9616529018531</v>
      </c>
      <c r="AP25" s="8">
        <f t="shared" si="25"/>
        <v>-717.69701103489319</v>
      </c>
      <c r="AQ25" s="8">
        <f t="shared" si="25"/>
        <v>-33439.464161890639</v>
      </c>
      <c r="AR25" s="8">
        <f t="shared" si="25"/>
        <v>18934.229017644906</v>
      </c>
      <c r="AS25" s="8">
        <f t="shared" si="25"/>
        <v>-6183.3842642331219</v>
      </c>
      <c r="AT25" s="8">
        <f t="shared" si="25"/>
        <v>10297.33852784846</v>
      </c>
      <c r="AU25" s="9">
        <f t="shared" si="25"/>
        <v>23048.183281260259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F14FA-81FC-4442-87B0-B160FD03AAE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27288.60145977588</v>
      </c>
      <c r="K3">
        <v>1</v>
      </c>
      <c r="L3" s="2">
        <v>0</v>
      </c>
      <c r="O3">
        <f>$C$3</f>
        <v>27288.60145977588</v>
      </c>
      <c r="P3">
        <f>O3*B5</f>
        <v>21830.881167820706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27288.60145977588</v>
      </c>
      <c r="AF3">
        <f t="shared" ref="AF3:AG23" si="4">-$Z3*P3</f>
        <v>-21830.881167820706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4832.7633212551746</v>
      </c>
      <c r="AJ3">
        <f t="shared" ref="AJ3:AJ23" si="7">AB3-AC3</f>
        <v>0</v>
      </c>
      <c r="AL3">
        <f t="shared" ref="AL3:AL23" si="8">SUM(AI3:AK3)</f>
        <v>4832.7633212551746</v>
      </c>
      <c r="AN3">
        <f t="shared" ref="AN3:AU23" si="9">AE3*$K3</f>
        <v>27288.60145977588</v>
      </c>
      <c r="AO3">
        <f t="shared" si="9"/>
        <v>-21830.881167820706</v>
      </c>
      <c r="AP3">
        <f t="shared" si="9"/>
        <v>-624.95697070000006</v>
      </c>
      <c r="AQ3">
        <f t="shared" si="9"/>
        <v>0</v>
      </c>
      <c r="AR3">
        <f t="shared" si="9"/>
        <v>4832.7633212551746</v>
      </c>
      <c r="AS3">
        <f t="shared" si="9"/>
        <v>0</v>
      </c>
      <c r="AT3">
        <f t="shared" si="9"/>
        <v>0</v>
      </c>
      <c r="AU3">
        <f t="shared" si="9"/>
        <v>4832.7633212551746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11977.857147107627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1.0570714E-2</v>
      </c>
      <c r="R4">
        <f t="shared" si="0"/>
        <v>500000</v>
      </c>
      <c r="S4">
        <f t="shared" si="1"/>
        <v>7258.4383734060357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7109.1271135400748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-5285.357</v>
      </c>
      <c r="AI4">
        <f t="shared" si="6"/>
        <v>-5285.357</v>
      </c>
      <c r="AJ4">
        <f t="shared" si="7"/>
        <v>-7109.1271135400748</v>
      </c>
      <c r="AK4">
        <f>H4*SUM(AB4, AE4:AF4)</f>
        <v>0</v>
      </c>
      <c r="AL4">
        <f t="shared" si="8"/>
        <v>-12394.484113540075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-4868.7300335675573</v>
      </c>
      <c r="AR4">
        <f t="shared" si="9"/>
        <v>-4868.7300335675573</v>
      </c>
      <c r="AS4">
        <f t="shared" si="9"/>
        <v>-6548.7384655647675</v>
      </c>
      <c r="AT4">
        <f t="shared" si="9"/>
        <v>0</v>
      </c>
      <c r="AU4">
        <f t="shared" si="9"/>
        <v>-11417.468499132325</v>
      </c>
      <c r="AW4">
        <v>1</v>
      </c>
      <c r="AX4">
        <f>(R4*SUMPRODUCT(K5:$K$23, X5:$X$23)-$AZ$3*SUMPRODUCT(K4:$K$22, W5:$W$23))/Z4</f>
        <v>7258.4383734060357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1.2312346E-2</v>
      </c>
      <c r="O5">
        <f t="shared" ref="O5:O23" si="21">$C$3</f>
        <v>27288.60145977588</v>
      </c>
      <c r="P5">
        <f t="shared" ref="P5:P23" si="22">O5*$C$5</f>
        <v>1364.4300729887941</v>
      </c>
      <c r="Q5" s="4">
        <f t="shared" ref="Q5:Q23" si="23">$C$8</f>
        <v>12.5</v>
      </c>
      <c r="R5">
        <f t="shared" si="0"/>
        <v>500000</v>
      </c>
      <c r="S5">
        <f t="shared" si="1"/>
        <v>13366.474310853791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7109.1271135400748</v>
      </c>
      <c r="AC5">
        <f t="shared" si="2"/>
        <v>12799.413947244757</v>
      </c>
      <c r="AE5">
        <f t="shared" si="3"/>
        <v>26130.907672596924</v>
      </c>
      <c r="AF5">
        <f t="shared" si="4"/>
        <v>-1306.5453836298464</v>
      </c>
      <c r="AG5">
        <f t="shared" si="4"/>
        <v>-11.969699011102938</v>
      </c>
      <c r="AH5">
        <f t="shared" si="5"/>
        <v>-6029.5361258824787</v>
      </c>
      <c r="AI5">
        <f t="shared" si="6"/>
        <v>18782.856464073495</v>
      </c>
      <c r="AJ5">
        <f t="shared" si="7"/>
        <v>-5690.2868337046821</v>
      </c>
      <c r="AK5">
        <f>H5*SUM(AB5, AE5:AF5)</f>
        <v>2732.6125551513419</v>
      </c>
      <c r="AL5">
        <f t="shared" si="8"/>
        <v>15825.182185520154</v>
      </c>
      <c r="AN5">
        <f t="shared" si="9"/>
        <v>22173.652100320447</v>
      </c>
      <c r="AO5">
        <f t="shared" si="9"/>
        <v>-1108.6826050160225</v>
      </c>
      <c r="AP5">
        <f t="shared" si="9"/>
        <v>-10.157011954700662</v>
      </c>
      <c r="AQ5">
        <f t="shared" si="9"/>
        <v>-5116.4252714358572</v>
      </c>
      <c r="AR5">
        <f t="shared" si="9"/>
        <v>15938.387211913865</v>
      </c>
      <c r="AS5">
        <f t="shared" si="9"/>
        <v>-4828.5517741092008</v>
      </c>
      <c r="AT5">
        <f t="shared" si="9"/>
        <v>2318.7866599228569</v>
      </c>
      <c r="AU5">
        <f t="shared" si="9"/>
        <v>13428.622097727521</v>
      </c>
      <c r="AW5">
        <v>2</v>
      </c>
      <c r="AX5">
        <f>(R5*SUMPRODUCT(K6:$K$23, X6:$X$23)-$AZ$3*SUMPRODUCT(K5:$K$22, W6:$W$23))/Z5</f>
        <v>13366.474310853791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1.4128425999999999E-2</v>
      </c>
      <c r="O6">
        <f t="shared" si="21"/>
        <v>27288.60145977588</v>
      </c>
      <c r="P6">
        <f t="shared" si="22"/>
        <v>1364.4300729887941</v>
      </c>
      <c r="Q6" s="4">
        <f t="shared" si="23"/>
        <v>12.5</v>
      </c>
      <c r="R6">
        <f t="shared" si="0"/>
        <v>500000</v>
      </c>
      <c r="S6">
        <f t="shared" si="1"/>
        <v>18453.777827888469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12799.413947244757</v>
      </c>
      <c r="AC6">
        <f t="shared" si="2"/>
        <v>17244.522456126811</v>
      </c>
      <c r="AE6">
        <f t="shared" si="3"/>
        <v>25500.410000505839</v>
      </c>
      <c r="AF6">
        <f t="shared" si="4"/>
        <v>-1275.020500025292</v>
      </c>
      <c r="AG6">
        <f t="shared" si="4"/>
        <v>-11.680889014271269</v>
      </c>
      <c r="AH6">
        <f t="shared" si="5"/>
        <v>-6764.5202688256422</v>
      </c>
      <c r="AI6">
        <f t="shared" si="6"/>
        <v>17449.188342640631</v>
      </c>
      <c r="AJ6">
        <f t="shared" si="7"/>
        <v>-4445.1085088820546</v>
      </c>
      <c r="AK6">
        <f>H6*SUM(AB6, AE6:AF6)</f>
        <v>3168.2864806287507</v>
      </c>
      <c r="AL6">
        <f t="shared" si="8"/>
        <v>16172.366314387327</v>
      </c>
      <c r="AN6">
        <f t="shared" si="9"/>
        <v>19932.935610413795</v>
      </c>
      <c r="AO6">
        <f t="shared" si="9"/>
        <v>-996.64678052068984</v>
      </c>
      <c r="AP6">
        <f t="shared" si="9"/>
        <v>-9.1306143151910284</v>
      </c>
      <c r="AQ6">
        <f t="shared" si="9"/>
        <v>-5287.630549907467</v>
      </c>
      <c r="AR6">
        <f t="shared" si="9"/>
        <v>13639.527665670446</v>
      </c>
      <c r="AS6">
        <f t="shared" si="9"/>
        <v>-3474.6132194380748</v>
      </c>
      <c r="AT6">
        <f t="shared" si="9"/>
        <v>2476.5582362191308</v>
      </c>
      <c r="AU6">
        <f t="shared" si="9"/>
        <v>12641.472682451502</v>
      </c>
      <c r="AW6">
        <v>3</v>
      </c>
      <c r="AX6">
        <f>(R6*SUMPRODUCT(K7:$K$23, X7:$X$23)-$AZ$3*SUMPRODUCT(K6:$K$22, W7:$W$23))/Z6</f>
        <v>18453.777827888469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1.6072195000000001E-2</v>
      </c>
      <c r="O7">
        <f t="shared" si="21"/>
        <v>27288.60145977588</v>
      </c>
      <c r="P7">
        <f t="shared" si="22"/>
        <v>1364.4300729887941</v>
      </c>
      <c r="Q7" s="4">
        <f t="shared" si="23"/>
        <v>12.5</v>
      </c>
      <c r="R7">
        <f t="shared" si="0"/>
        <v>500000</v>
      </c>
      <c r="S7">
        <f t="shared" si="1"/>
        <v>22619.843050479485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17244.522456126811</v>
      </c>
      <c r="AC7">
        <f t="shared" si="2"/>
        <v>20586.486724632749</v>
      </c>
      <c r="AE7">
        <f t="shared" si="3"/>
        <v>24835.558338392701</v>
      </c>
      <c r="AF7">
        <f t="shared" si="4"/>
        <v>-1241.7779169196351</v>
      </c>
      <c r="AG7">
        <f t="shared" si="4"/>
        <v>-11.37634259811783</v>
      </c>
      <c r="AH7">
        <f t="shared" si="5"/>
        <v>-7509.5010404290251</v>
      </c>
      <c r="AI7">
        <f t="shared" si="6"/>
        <v>16072.903038445922</v>
      </c>
      <c r="AJ7">
        <f t="shared" si="7"/>
        <v>-3341.9642685059371</v>
      </c>
      <c r="AK7">
        <f>H7*SUM(AB7, AE7:AF7)</f>
        <v>3494.6152538419769</v>
      </c>
      <c r="AL7">
        <f t="shared" si="8"/>
        <v>16225.554023781962</v>
      </c>
      <c r="AN7">
        <f t="shared" si="9"/>
        <v>17882.959606784851</v>
      </c>
      <c r="AO7">
        <f t="shared" si="9"/>
        <v>-894.14798033924262</v>
      </c>
      <c r="AP7">
        <f t="shared" si="9"/>
        <v>-8.1915885434550422</v>
      </c>
      <c r="AQ7">
        <f t="shared" si="9"/>
        <v>-5407.2512461095785</v>
      </c>
      <c r="AR7">
        <f t="shared" si="9"/>
        <v>11573.368791792574</v>
      </c>
      <c r="AS7">
        <f t="shared" si="9"/>
        <v>-2406.3969574069079</v>
      </c>
      <c r="AT7">
        <f t="shared" si="9"/>
        <v>2516.3140113142604</v>
      </c>
      <c r="AU7">
        <f t="shared" si="9"/>
        <v>11683.285845699927</v>
      </c>
      <c r="AW7">
        <v>4</v>
      </c>
      <c r="AX7">
        <f>(R7*SUMPRODUCT(K8:$K$23, X8:$X$23)-$AZ$3*SUMPRODUCT(K7:$K$22, W8:$W$23))/Z7</f>
        <v>22619.843050479485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1.8213139E-2</v>
      </c>
      <c r="O8">
        <f t="shared" si="21"/>
        <v>27288.60145977588</v>
      </c>
      <c r="P8">
        <f t="shared" si="22"/>
        <v>1364.4300729887941</v>
      </c>
      <c r="Q8" s="4">
        <f t="shared" si="23"/>
        <v>12.5</v>
      </c>
      <c r="R8">
        <f t="shared" si="0"/>
        <v>500000</v>
      </c>
      <c r="S8">
        <f t="shared" si="1"/>
        <v>25935.945835596529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20586.486724632749</v>
      </c>
      <c r="AC8">
        <f t="shared" si="2"/>
        <v>22938.539495624696</v>
      </c>
      <c r="AE8">
        <f t="shared" si="3"/>
        <v>24134.869278849019</v>
      </c>
      <c r="AF8">
        <f t="shared" si="4"/>
        <v>-1206.7434639424509</v>
      </c>
      <c r="AG8">
        <f t="shared" si="4"/>
        <v>-11.05538026308551</v>
      </c>
      <c r="AH8">
        <f t="shared" si="5"/>
        <v>-8287.9563620456483</v>
      </c>
      <c r="AI8">
        <f t="shared" si="6"/>
        <v>14629.114072597835</v>
      </c>
      <c r="AJ8">
        <f t="shared" si="7"/>
        <v>-2352.0527709919479</v>
      </c>
      <c r="AK8">
        <f t="shared" ref="AK8:AK23" si="24">H8*SUM(AB8:AB8, AE8:AF8)</f>
        <v>3723.6324242334581</v>
      </c>
      <c r="AL8">
        <f t="shared" si="8"/>
        <v>16000.693725839345</v>
      </c>
      <c r="AN8">
        <f t="shared" si="9"/>
        <v>16008.542207856546</v>
      </c>
      <c r="AO8">
        <f t="shared" si="9"/>
        <v>-800.42711039282733</v>
      </c>
      <c r="AP8">
        <f t="shared" si="9"/>
        <v>-7.3329803248865462</v>
      </c>
      <c r="AQ8">
        <f t="shared" si="9"/>
        <v>-5497.361419519083</v>
      </c>
      <c r="AR8">
        <f t="shared" si="9"/>
        <v>9703.4206976197493</v>
      </c>
      <c r="AS8">
        <f t="shared" si="9"/>
        <v>-1560.105241279608</v>
      </c>
      <c r="AT8">
        <f t="shared" si="9"/>
        <v>2469.8673997842875</v>
      </c>
      <c r="AU8">
        <f t="shared" si="9"/>
        <v>10613.182856124429</v>
      </c>
      <c r="AW8">
        <v>5</v>
      </c>
      <c r="AX8">
        <f>(R8*SUMPRODUCT(K9:$K$23, X9:$X$23)-$AZ$3*SUMPRODUCT(K8:$K$22, W9:$W$23))/Z8</f>
        <v>25935.945835596529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2.0774602E-2</v>
      </c>
      <c r="O9">
        <f t="shared" si="21"/>
        <v>27288.60145977588</v>
      </c>
      <c r="P9">
        <f t="shared" si="22"/>
        <v>1364.4300729887941</v>
      </c>
      <c r="Q9" s="4">
        <f t="shared" si="23"/>
        <v>12.5</v>
      </c>
      <c r="R9">
        <f t="shared" si="0"/>
        <v>500000</v>
      </c>
      <c r="S9">
        <f t="shared" si="1"/>
        <v>28408.312039911514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22938.539495624696</v>
      </c>
      <c r="AC9">
        <f t="shared" si="2"/>
        <v>24351.958106229627</v>
      </c>
      <c r="AE9">
        <f t="shared" si="3"/>
        <v>23392.128282470414</v>
      </c>
      <c r="AF9">
        <f t="shared" si="4"/>
        <v>-1169.6064141235208</v>
      </c>
      <c r="AG9">
        <f t="shared" si="4"/>
        <v>-10.715155335530399</v>
      </c>
      <c r="AH9">
        <f t="shared" si="5"/>
        <v>-9186.8449969702724</v>
      </c>
      <c r="AI9">
        <f t="shared" si="6"/>
        <v>13024.961716041091</v>
      </c>
      <c r="AJ9">
        <f t="shared" si="7"/>
        <v>-1413.418610604931</v>
      </c>
      <c r="AK9">
        <f t="shared" si="24"/>
        <v>3864.5223430377778</v>
      </c>
      <c r="AL9">
        <f t="shared" si="8"/>
        <v>15476.065448473937</v>
      </c>
      <c r="AN9">
        <f t="shared" si="9"/>
        <v>14292.820460374402</v>
      </c>
      <c r="AO9">
        <f t="shared" si="9"/>
        <v>-714.64102301872015</v>
      </c>
      <c r="AP9">
        <f t="shared" si="9"/>
        <v>-6.5470653019001341</v>
      </c>
      <c r="AQ9">
        <f t="shared" si="9"/>
        <v>-5613.2526529184142</v>
      </c>
      <c r="AR9">
        <f t="shared" si="9"/>
        <v>7958.3797191353678</v>
      </c>
      <c r="AS9">
        <f t="shared" si="9"/>
        <v>-863.6126731515443</v>
      </c>
      <c r="AT9">
        <f t="shared" si="9"/>
        <v>2361.2611621806254</v>
      </c>
      <c r="AU9">
        <f t="shared" si="9"/>
        <v>9456.0282081644491</v>
      </c>
      <c r="AW9">
        <v>6</v>
      </c>
      <c r="AX9">
        <f>(R9*SUMPRODUCT(K10:$K$23, X10:$X$23)-$AZ$3*SUMPRODUCT(K9:$K$22, W10:$W$23))/Z9</f>
        <v>28408.312039911514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2.3506165999999998E-2</v>
      </c>
      <c r="O10">
        <f t="shared" si="21"/>
        <v>27288.60145977588</v>
      </c>
      <c r="P10">
        <f t="shared" si="22"/>
        <v>1364.4300729887941</v>
      </c>
      <c r="Q10" s="4">
        <f t="shared" si="23"/>
        <v>12.5</v>
      </c>
      <c r="R10">
        <f t="shared" si="0"/>
        <v>500000</v>
      </c>
      <c r="S10">
        <f t="shared" si="1"/>
        <v>30120.963041505383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24351.958106229627</v>
      </c>
      <c r="AC10">
        <f t="shared" si="2"/>
        <v>24954.932482900527</v>
      </c>
      <c r="AE10">
        <f t="shared" si="3"/>
        <v>22608.347749144665</v>
      </c>
      <c r="AF10">
        <f t="shared" si="4"/>
        <v>-1130.4173874572332</v>
      </c>
      <c r="AG10">
        <f t="shared" si="4"/>
        <v>-10.356131562142332</v>
      </c>
      <c r="AH10">
        <f t="shared" si="5"/>
        <v>-10074.88880131053</v>
      </c>
      <c r="AI10">
        <f t="shared" si="6"/>
        <v>11392.685428814761</v>
      </c>
      <c r="AJ10">
        <f t="shared" si="7"/>
        <v>-602.9743766708998</v>
      </c>
      <c r="AK10">
        <f t="shared" si="24"/>
        <v>3921.7552159765992</v>
      </c>
      <c r="AL10">
        <f t="shared" si="8"/>
        <v>14711.466268120461</v>
      </c>
      <c r="AN10">
        <f t="shared" si="9"/>
        <v>12725.017636251581</v>
      </c>
      <c r="AO10">
        <f t="shared" si="9"/>
        <v>-636.250881812579</v>
      </c>
      <c r="AP10">
        <f t="shared" si="9"/>
        <v>-5.8289070140735291</v>
      </c>
      <c r="AQ10">
        <f t="shared" si="9"/>
        <v>-5670.6106568446748</v>
      </c>
      <c r="AR10">
        <f t="shared" si="9"/>
        <v>6412.3271905802549</v>
      </c>
      <c r="AS10">
        <f t="shared" si="9"/>
        <v>-339.38170371761419</v>
      </c>
      <c r="AT10">
        <f t="shared" si="9"/>
        <v>2207.3441563305691</v>
      </c>
      <c r="AU10">
        <f t="shared" si="9"/>
        <v>8280.2896431932113</v>
      </c>
      <c r="AW10">
        <v>7</v>
      </c>
      <c r="AX10">
        <f>(R10*SUMPRODUCT(K11:$K$23, X11:$X$23)-$AZ$3*SUMPRODUCT(K10:$K$22, W11:$W$23))/Z10</f>
        <v>30120.963041505383</v>
      </c>
    </row>
    <row r="11" spans="1:52" x14ac:dyDescent="0.25">
      <c r="A11" t="s">
        <v>33</v>
      </c>
      <c r="C11" s="7">
        <f>AU25</f>
        <v>87097.883467653242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2.6226451000000001E-2</v>
      </c>
      <c r="O11">
        <f t="shared" si="21"/>
        <v>27288.60145977588</v>
      </c>
      <c r="P11">
        <f t="shared" si="22"/>
        <v>1364.4300729887941</v>
      </c>
      <c r="Q11" s="4">
        <f t="shared" si="23"/>
        <v>12.5</v>
      </c>
      <c r="R11">
        <f t="shared" si="0"/>
        <v>500000</v>
      </c>
      <c r="S11">
        <f t="shared" si="1"/>
        <v>31193.762743444266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24954.932482900527</v>
      </c>
      <c r="AC11">
        <f t="shared" si="2"/>
        <v>24907.510003729447</v>
      </c>
      <c r="AE11">
        <f t="shared" si="3"/>
        <v>21789.327547219316</v>
      </c>
      <c r="AF11">
        <f t="shared" si="4"/>
        <v>-1089.4663773609659</v>
      </c>
      <c r="AG11">
        <f t="shared" si="4"/>
        <v>-9.980965669556829</v>
      </c>
      <c r="AH11">
        <f t="shared" si="5"/>
        <v>-10864.183078563174</v>
      </c>
      <c r="AI11">
        <f t="shared" si="6"/>
        <v>9825.6971256256202</v>
      </c>
      <c r="AJ11">
        <f t="shared" si="7"/>
        <v>47.42247917108034</v>
      </c>
      <c r="AK11">
        <f t="shared" si="24"/>
        <v>3906.772002453883</v>
      </c>
      <c r="AL11">
        <f t="shared" si="8"/>
        <v>13779.891607250584</v>
      </c>
      <c r="AN11">
        <f t="shared" si="9"/>
        <v>11297.302627902875</v>
      </c>
      <c r="AO11">
        <f t="shared" si="9"/>
        <v>-564.86513139514375</v>
      </c>
      <c r="AP11">
        <f t="shared" si="9"/>
        <v>-5.1749182916882877</v>
      </c>
      <c r="AQ11">
        <f t="shared" si="9"/>
        <v>-5632.8477222388101</v>
      </c>
      <c r="AR11">
        <f t="shared" si="9"/>
        <v>5094.414855977232</v>
      </c>
      <c r="AS11">
        <f t="shared" si="9"/>
        <v>24.587546237951038</v>
      </c>
      <c r="AT11">
        <f t="shared" si="9"/>
        <v>2025.5781420648807</v>
      </c>
      <c r="AU11">
        <f t="shared" si="9"/>
        <v>7144.5805442800638</v>
      </c>
      <c r="AW11">
        <v>8</v>
      </c>
      <c r="AX11">
        <f>(R11*SUMPRODUCT(K12:$K$23, X12:$X$23)-$AZ$3*SUMPRODUCT(K11:$K$22, W12:$W$23))/Z11</f>
        <v>31193.762743444266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2.9219711999999998E-2</v>
      </c>
      <c r="O12">
        <f t="shared" si="21"/>
        <v>27288.60145977588</v>
      </c>
      <c r="P12">
        <f t="shared" si="22"/>
        <v>1364.4300729887941</v>
      </c>
      <c r="Q12" s="4">
        <f t="shared" si="23"/>
        <v>12.5</v>
      </c>
      <c r="R12">
        <f t="shared" si="0"/>
        <v>500000</v>
      </c>
      <c r="S12">
        <f t="shared" si="1"/>
        <v>31668.250949094112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24907.510003729447</v>
      </c>
      <c r="AC12">
        <f t="shared" si="2"/>
        <v>24294.653578654921</v>
      </c>
      <c r="AE12">
        <f t="shared" si="3"/>
        <v>20934.756396143708</v>
      </c>
      <c r="AF12">
        <f t="shared" si="4"/>
        <v>-1046.7378198071854</v>
      </c>
      <c r="AG12">
        <f t="shared" si="4"/>
        <v>-9.5895150705149224</v>
      </c>
      <c r="AH12">
        <f t="shared" si="5"/>
        <v>-11665.637693853509</v>
      </c>
      <c r="AI12">
        <f t="shared" si="6"/>
        <v>8212.7913674124993</v>
      </c>
      <c r="AJ12">
        <f t="shared" si="7"/>
        <v>612.85642507452576</v>
      </c>
      <c r="AK12">
        <f t="shared" si="24"/>
        <v>3833.2429716534061</v>
      </c>
      <c r="AL12">
        <f t="shared" si="8"/>
        <v>12658.890764140431</v>
      </c>
      <c r="AN12">
        <f t="shared" si="9"/>
        <v>9998.6234652880521</v>
      </c>
      <c r="AO12">
        <f t="shared" si="9"/>
        <v>-499.93117326440256</v>
      </c>
      <c r="AP12">
        <f t="shared" si="9"/>
        <v>-4.5800365951449935</v>
      </c>
      <c r="AQ12">
        <f t="shared" si="9"/>
        <v>-5571.6109887382418</v>
      </c>
      <c r="AR12">
        <f t="shared" si="9"/>
        <v>3922.5012666902621</v>
      </c>
      <c r="AS12">
        <f t="shared" si="9"/>
        <v>292.7056095924508</v>
      </c>
      <c r="AT12">
        <f t="shared" si="9"/>
        <v>1830.7904997444493</v>
      </c>
      <c r="AU12">
        <f t="shared" si="9"/>
        <v>6045.9973760271623</v>
      </c>
      <c r="AW12">
        <v>9</v>
      </c>
      <c r="AX12">
        <f>(R12*SUMPRODUCT(K13:$K$23, X13:$X$23)-$AZ$3*SUMPRODUCT(K12:$K$22, W13:$W$23))/Z12</f>
        <v>31668.250949094112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3.2402927999999998E-2</v>
      </c>
      <c r="O13">
        <f t="shared" si="21"/>
        <v>27288.60145977588</v>
      </c>
      <c r="P13">
        <f t="shared" si="22"/>
        <v>1364.4300729887941</v>
      </c>
      <c r="Q13" s="4">
        <f t="shared" si="23"/>
        <v>12.5</v>
      </c>
      <c r="R13">
        <f t="shared" si="0"/>
        <v>500000</v>
      </c>
      <c r="S13">
        <f t="shared" si="1"/>
        <v>31600.949572016045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24294.653578654921</v>
      </c>
      <c r="AC13">
        <f t="shared" si="2"/>
        <v>23215.047432405947</v>
      </c>
      <c r="AE13">
        <f t="shared" si="3"/>
        <v>20047.061427980483</v>
      </c>
      <c r="AF13">
        <f t="shared" si="4"/>
        <v>-1002.3530713990242</v>
      </c>
      <c r="AG13">
        <f t="shared" si="4"/>
        <v>-9.1828915534249624</v>
      </c>
      <c r="AH13">
        <f t="shared" si="5"/>
        <v>-12429.134655392398</v>
      </c>
      <c r="AI13">
        <f t="shared" si="6"/>
        <v>6606.3908096356354</v>
      </c>
      <c r="AJ13">
        <f t="shared" si="7"/>
        <v>1079.6061462489743</v>
      </c>
      <c r="AK13">
        <f t="shared" si="24"/>
        <v>3708.6358795220481</v>
      </c>
      <c r="AL13">
        <f t="shared" si="8"/>
        <v>11394.632835406657</v>
      </c>
      <c r="AN13">
        <f t="shared" si="9"/>
        <v>8819.9148047207655</v>
      </c>
      <c r="AO13">
        <f t="shared" si="9"/>
        <v>-440.99574023603827</v>
      </c>
      <c r="AP13">
        <f t="shared" si="9"/>
        <v>-4.0401093922500726</v>
      </c>
      <c r="AQ13">
        <f t="shared" si="9"/>
        <v>-5468.3280714627272</v>
      </c>
      <c r="AR13">
        <f t="shared" si="9"/>
        <v>2906.5508836297499</v>
      </c>
      <c r="AS13">
        <f t="shared" si="9"/>
        <v>474.98404026829473</v>
      </c>
      <c r="AT13">
        <f t="shared" si="9"/>
        <v>1631.6532284108575</v>
      </c>
      <c r="AU13">
        <f t="shared" si="9"/>
        <v>5013.1881523089014</v>
      </c>
      <c r="AW13">
        <v>10</v>
      </c>
      <c r="AX13">
        <f>(R13*SUMPRODUCT(K14:$K$23, X14:$X$23)-$AZ$3*SUMPRODUCT(K13:$K$22, W14:$W$23))/Z13</f>
        <v>31600.949572016045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3.5947104000000001E-2</v>
      </c>
      <c r="O14">
        <f t="shared" si="21"/>
        <v>27288.60145977588</v>
      </c>
      <c r="P14">
        <f t="shared" si="22"/>
        <v>1364.4300729887941</v>
      </c>
      <c r="Q14" s="4">
        <f t="shared" si="23"/>
        <v>12.5</v>
      </c>
      <c r="R14">
        <f t="shared" si="0"/>
        <v>500000</v>
      </c>
      <c r="S14">
        <f t="shared" si="1"/>
        <v>31011.293643804529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23215.047432405947</v>
      </c>
      <c r="AC14">
        <f t="shared" si="2"/>
        <v>21735.106871690765</v>
      </c>
      <c r="AE14">
        <f t="shared" si="3"/>
        <v>19125.957011654678</v>
      </c>
      <c r="AF14">
        <f t="shared" si="4"/>
        <v>-956.29785058273399</v>
      </c>
      <c r="AG14">
        <f t="shared" si="4"/>
        <v>-8.7609642801990262</v>
      </c>
      <c r="AH14">
        <f t="shared" si="5"/>
        <v>-13203.934307667549</v>
      </c>
      <c r="AI14">
        <f t="shared" si="6"/>
        <v>4956.9638891241975</v>
      </c>
      <c r="AJ14">
        <f t="shared" si="7"/>
        <v>1479.9405607151821</v>
      </c>
      <c r="AK14">
        <f t="shared" si="24"/>
        <v>3541.3721126170908</v>
      </c>
      <c r="AL14">
        <f t="shared" si="8"/>
        <v>9978.2765624564709</v>
      </c>
      <c r="AN14">
        <f t="shared" si="9"/>
        <v>7751.3654201813633</v>
      </c>
      <c r="AO14">
        <f t="shared" si="9"/>
        <v>-387.56827100906821</v>
      </c>
      <c r="AP14">
        <f t="shared" si="9"/>
        <v>-3.5506424869405095</v>
      </c>
      <c r="AQ14">
        <f t="shared" si="9"/>
        <v>-5351.2888134399254</v>
      </c>
      <c r="AR14">
        <f t="shared" si="9"/>
        <v>2008.9576932454295</v>
      </c>
      <c r="AS14">
        <f t="shared" si="9"/>
        <v>599.79012183605346</v>
      </c>
      <c r="AT14">
        <f t="shared" si="9"/>
        <v>1435.2468384723127</v>
      </c>
      <c r="AU14">
        <f t="shared" si="9"/>
        <v>4043.9946535537961</v>
      </c>
      <c r="AW14">
        <v>11</v>
      </c>
      <c r="AX14">
        <f>(R14*SUMPRODUCT(K15:$K$23, X15:$X$23)-$AZ$3*SUMPRODUCT(K14:$K$22, W15:$W$23))/Z14</f>
        <v>31011.293643804529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4.0034525000000001E-2</v>
      </c>
      <c r="O15">
        <f t="shared" si="21"/>
        <v>27288.60145977588</v>
      </c>
      <c r="P15">
        <f t="shared" si="22"/>
        <v>1364.4300729887941</v>
      </c>
      <c r="Q15" s="4">
        <f t="shared" si="23"/>
        <v>12.5</v>
      </c>
      <c r="R15">
        <f t="shared" si="0"/>
        <v>500000</v>
      </c>
      <c r="S15">
        <f t="shared" si="1"/>
        <v>29888.005153311995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21735.106871690765</v>
      </c>
      <c r="AC15">
        <f t="shared" si="2"/>
        <v>19899.705438674158</v>
      </c>
      <c r="AE15">
        <f t="shared" si="3"/>
        <v>18168.998837406118</v>
      </c>
      <c r="AF15">
        <f t="shared" si="4"/>
        <v>-908.44994187030591</v>
      </c>
      <c r="AG15">
        <f t="shared" si="4"/>
        <v>-8.3226135938972998</v>
      </c>
      <c r="AH15">
        <f t="shared" si="5"/>
        <v>-14029.641739989394</v>
      </c>
      <c r="AI15">
        <f t="shared" si="6"/>
        <v>3222.5845419525212</v>
      </c>
      <c r="AJ15">
        <f t="shared" si="7"/>
        <v>1835.4014330166065</v>
      </c>
      <c r="AK15">
        <f t="shared" si="24"/>
        <v>3336.9362553131132</v>
      </c>
      <c r="AL15">
        <f t="shared" si="8"/>
        <v>8394.9222302822418</v>
      </c>
      <c r="AN15">
        <f t="shared" si="9"/>
        <v>6783.0871957651498</v>
      </c>
      <c r="AO15">
        <f t="shared" si="9"/>
        <v>-339.15435978825747</v>
      </c>
      <c r="AP15">
        <f t="shared" si="9"/>
        <v>-3.1071064624563109</v>
      </c>
      <c r="AQ15">
        <f t="shared" si="9"/>
        <v>-5237.7285121385594</v>
      </c>
      <c r="AR15">
        <f t="shared" si="9"/>
        <v>1203.0972173758771</v>
      </c>
      <c r="AS15">
        <f t="shared" si="9"/>
        <v>685.21595883162706</v>
      </c>
      <c r="AT15">
        <f t="shared" si="9"/>
        <v>1245.788487800372</v>
      </c>
      <c r="AU15">
        <f t="shared" si="9"/>
        <v>3134.1016640078765</v>
      </c>
      <c r="AW15">
        <v>12</v>
      </c>
      <c r="AX15">
        <f>(R15*SUMPRODUCT(K16:$K$23, X16:$X$23)-$AZ$3*SUMPRODUCT(K15:$K$22, W16:$W$23))/Z15</f>
        <v>29888.005153311995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4.4405750000000001E-2</v>
      </c>
      <c r="O16">
        <f t="shared" si="21"/>
        <v>27288.60145977588</v>
      </c>
      <c r="P16">
        <f t="shared" si="22"/>
        <v>1364.4300729887941</v>
      </c>
      <c r="Q16" s="4">
        <f t="shared" si="23"/>
        <v>12.5</v>
      </c>
      <c r="R16">
        <f t="shared" si="0"/>
        <v>500000</v>
      </c>
      <c r="S16">
        <f t="shared" si="1"/>
        <v>28261.664732516881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19899.705438674158</v>
      </c>
      <c r="AC16">
        <f t="shared" si="2"/>
        <v>17793.127107632707</v>
      </c>
      <c r="AE16">
        <f t="shared" si="3"/>
        <v>17180.500828907909</v>
      </c>
      <c r="AF16">
        <f t="shared" si="4"/>
        <v>-859.02504144539546</v>
      </c>
      <c r="AG16">
        <f t="shared" si="4"/>
        <v>-7.8698155593611219</v>
      </c>
      <c r="AH16">
        <f t="shared" si="5"/>
        <v>-14782.875943888203</v>
      </c>
      <c r="AI16">
        <f t="shared" si="6"/>
        <v>1530.7300280149502</v>
      </c>
      <c r="AJ16">
        <f t="shared" si="7"/>
        <v>2106.5783310414517</v>
      </c>
      <c r="AK16">
        <f t="shared" si="24"/>
        <v>3099.5189198829671</v>
      </c>
      <c r="AL16">
        <f t="shared" si="8"/>
        <v>6736.8272789393686</v>
      </c>
      <c r="AN16">
        <f t="shared" si="9"/>
        <v>5908.4503373006582</v>
      </c>
      <c r="AO16">
        <f t="shared" si="9"/>
        <v>-295.42251686503289</v>
      </c>
      <c r="AP16">
        <f t="shared" si="9"/>
        <v>-2.7064644307669403</v>
      </c>
      <c r="AQ16">
        <f t="shared" si="9"/>
        <v>-5083.8965188939783</v>
      </c>
      <c r="AR16">
        <f t="shared" si="9"/>
        <v>526.42483711087959</v>
      </c>
      <c r="AS16">
        <f t="shared" si="9"/>
        <v>724.46161928233505</v>
      </c>
      <c r="AT16">
        <f t="shared" si="9"/>
        <v>1065.9382860852486</v>
      </c>
      <c r="AU16">
        <f t="shared" si="9"/>
        <v>2316.8247424784631</v>
      </c>
      <c r="AW16">
        <v>13</v>
      </c>
      <c r="AX16">
        <f>(R16*SUMPRODUCT(K17:$K$23, X17:$X$23)-$AZ$3*SUMPRODUCT(K16:$K$22, W17:$W$23))/Z16</f>
        <v>28261.664732516881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4.9048597999999999E-2</v>
      </c>
      <c r="O17">
        <f t="shared" si="21"/>
        <v>27288.60145977588</v>
      </c>
      <c r="P17">
        <f t="shared" si="22"/>
        <v>1364.4300729887941</v>
      </c>
      <c r="Q17" s="4">
        <f t="shared" si="23"/>
        <v>12.5</v>
      </c>
      <c r="R17">
        <f t="shared" si="0"/>
        <v>500000</v>
      </c>
      <c r="S17">
        <f t="shared" si="1"/>
        <v>26156.199855730258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17793.127107632707</v>
      </c>
      <c r="AC17">
        <f t="shared" si="2"/>
        <v>15495.171305727637</v>
      </c>
      <c r="AE17">
        <f t="shared" si="3"/>
        <v>16166.01634202306</v>
      </c>
      <c r="AF17">
        <f t="shared" si="4"/>
        <v>-808.30081710115303</v>
      </c>
      <c r="AG17">
        <f t="shared" si="4"/>
        <v>-7.4051139840622628</v>
      </c>
      <c r="AH17">
        <f t="shared" si="5"/>
        <v>-15440.136788209953</v>
      </c>
      <c r="AI17">
        <f t="shared" si="6"/>
        <v>-89.826377272109312</v>
      </c>
      <c r="AJ17">
        <f t="shared" si="7"/>
        <v>2297.9558019050692</v>
      </c>
      <c r="AK17">
        <f t="shared" si="24"/>
        <v>2836.7839057529632</v>
      </c>
      <c r="AL17">
        <f t="shared" si="8"/>
        <v>5044.9133303859235</v>
      </c>
      <c r="AN17">
        <f t="shared" si="9"/>
        <v>5121.3227943705506</v>
      </c>
      <c r="AO17">
        <f t="shared" si="9"/>
        <v>-256.06613971852755</v>
      </c>
      <c r="AP17">
        <f t="shared" si="9"/>
        <v>-2.3459075036877191</v>
      </c>
      <c r="AQ17">
        <f t="shared" si="9"/>
        <v>-4891.3673479414165</v>
      </c>
      <c r="AR17">
        <f t="shared" si="9"/>
        <v>-28.456600793081517</v>
      </c>
      <c r="AS17">
        <f t="shared" si="9"/>
        <v>727.98227960220754</v>
      </c>
      <c r="AT17">
        <f t="shared" si="9"/>
        <v>898.6806503140084</v>
      </c>
      <c r="AU17">
        <f t="shared" si="9"/>
        <v>1598.2063291231345</v>
      </c>
      <c r="AW17">
        <v>14</v>
      </c>
      <c r="AX17">
        <f>(R17*SUMPRODUCT(K18:$K$23, X18:$X$23)-$AZ$3*SUMPRODUCT(K17:$K$22, W18:$W$23))/Z17</f>
        <v>26156.199855730258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5.4278005999999997E-2</v>
      </c>
      <c r="O18">
        <f t="shared" si="21"/>
        <v>27288.60145977588</v>
      </c>
      <c r="P18">
        <f t="shared" si="22"/>
        <v>1364.4300729887941</v>
      </c>
      <c r="Q18" s="4">
        <f t="shared" si="23"/>
        <v>12.5</v>
      </c>
      <c r="R18">
        <f t="shared" si="0"/>
        <v>500000</v>
      </c>
      <c r="S18">
        <f t="shared" si="1"/>
        <v>23544.310331907873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15495.171305727637</v>
      </c>
      <c r="AC18">
        <f t="shared" si="2"/>
        <v>13051.323240174741</v>
      </c>
      <c r="AE18">
        <f t="shared" si="3"/>
        <v>15126.897046594404</v>
      </c>
      <c r="AF18">
        <f t="shared" si="4"/>
        <v>-756.3448523297202</v>
      </c>
      <c r="AG18">
        <f t="shared" si="4"/>
        <v>-6.9291280229640249</v>
      </c>
      <c r="AH18">
        <f t="shared" si="5"/>
        <v>-16077.392850304614</v>
      </c>
      <c r="AI18">
        <f t="shared" si="6"/>
        <v>-1713.7697840628935</v>
      </c>
      <c r="AJ18">
        <f t="shared" si="7"/>
        <v>2443.8480655528965</v>
      </c>
      <c r="AK18">
        <f t="shared" si="24"/>
        <v>2555.6696913413434</v>
      </c>
      <c r="AL18">
        <f t="shared" si="8"/>
        <v>3285.7479728313465</v>
      </c>
      <c r="AN18">
        <f t="shared" si="9"/>
        <v>4414.3864958437252</v>
      </c>
      <c r="AO18">
        <f t="shared" si="9"/>
        <v>-220.71932479218626</v>
      </c>
      <c r="AP18">
        <f t="shared" si="9"/>
        <v>-2.022083516422895</v>
      </c>
      <c r="AQ18">
        <f t="shared" si="9"/>
        <v>-4691.7636623128465</v>
      </c>
      <c r="AR18">
        <f t="shared" si="9"/>
        <v>-500.11857477773043</v>
      </c>
      <c r="AS18">
        <f t="shared" si="9"/>
        <v>713.17269267058941</v>
      </c>
      <c r="AT18">
        <f t="shared" si="9"/>
        <v>745.80488903599939</v>
      </c>
      <c r="AU18">
        <f t="shared" si="9"/>
        <v>958.85900692885832</v>
      </c>
      <c r="AW18">
        <v>15</v>
      </c>
      <c r="AX18">
        <f>(R18*SUMPRODUCT(K19:$K$23, X19:$X$23)-$AZ$3*SUMPRODUCT(K18:$K$22, W19:$W$23))/Z18</f>
        <v>23544.310331907873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6.0174738999999998E-2</v>
      </c>
      <c r="O19">
        <f t="shared" si="21"/>
        <v>27288.60145977588</v>
      </c>
      <c r="P19">
        <f t="shared" si="22"/>
        <v>1364.4300729887941</v>
      </c>
      <c r="Q19" s="4">
        <f t="shared" si="23"/>
        <v>12.5</v>
      </c>
      <c r="R19">
        <f t="shared" si="0"/>
        <v>500000</v>
      </c>
      <c r="S19">
        <f t="shared" si="1"/>
        <v>20381.937477182473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13051.323240174741</v>
      </c>
      <c r="AC19">
        <f t="shared" si="2"/>
        <v>10505.467369781918</v>
      </c>
      <c r="AE19">
        <f t="shared" si="3"/>
        <v>14065.370994469771</v>
      </c>
      <c r="AF19">
        <f t="shared" si="4"/>
        <v>-703.2685497234886</v>
      </c>
      <c r="AG19">
        <f t="shared" si="4"/>
        <v>-6.442878272454938</v>
      </c>
      <c r="AH19">
        <f t="shared" si="5"/>
        <v>-16678.338811177848</v>
      </c>
      <c r="AI19">
        <f t="shared" si="6"/>
        <v>-3322.6792447040207</v>
      </c>
      <c r="AJ19">
        <f t="shared" si="7"/>
        <v>2545.8558703928229</v>
      </c>
      <c r="AK19">
        <f t="shared" si="24"/>
        <v>2260.2496627100622</v>
      </c>
      <c r="AL19">
        <f t="shared" si="8"/>
        <v>1483.4262883988645</v>
      </c>
      <c r="AN19">
        <f t="shared" si="9"/>
        <v>3781.0555869649984</v>
      </c>
      <c r="AO19">
        <f t="shared" si="9"/>
        <v>-189.05277934824994</v>
      </c>
      <c r="AP19">
        <f t="shared" si="9"/>
        <v>-1.7319757081259615</v>
      </c>
      <c r="AQ19">
        <f t="shared" si="9"/>
        <v>-4483.4740703315829</v>
      </c>
      <c r="AR19">
        <f t="shared" si="9"/>
        <v>-893.20323842296068</v>
      </c>
      <c r="AS19">
        <f t="shared" si="9"/>
        <v>684.37743776123546</v>
      </c>
      <c r="AT19">
        <f t="shared" si="9"/>
        <v>607.60072510606403</v>
      </c>
      <c r="AU19">
        <f t="shared" si="9"/>
        <v>398.77492444433881</v>
      </c>
      <c r="AW19">
        <v>16</v>
      </c>
      <c r="AX19">
        <f>(R19*SUMPRODUCT(K20:$K$23, X20:$X$23)-$AZ$3*SUMPRODUCT(K19:$K$22, W20:$W$23))/Z19</f>
        <v>20381.937477182473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6.6923788999999997E-2</v>
      </c>
      <c r="O20">
        <f t="shared" si="21"/>
        <v>27288.60145977588</v>
      </c>
      <c r="P20">
        <f t="shared" si="22"/>
        <v>1364.4300729887941</v>
      </c>
      <c r="Q20" s="4">
        <f t="shared" si="23"/>
        <v>12.5</v>
      </c>
      <c r="R20">
        <f t="shared" si="0"/>
        <v>500000</v>
      </c>
      <c r="S20">
        <f t="shared" si="1"/>
        <v>16591.976354487691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10505.467369781918</v>
      </c>
      <c r="AC20">
        <f t="shared" si="2"/>
        <v>7894.1539559563134</v>
      </c>
      <c r="AE20">
        <f t="shared" si="3"/>
        <v>12983.409363884457</v>
      </c>
      <c r="AF20">
        <f t="shared" si="4"/>
        <v>-649.17046819422285</v>
      </c>
      <c r="AG20">
        <f t="shared" si="4"/>
        <v>-5.9472676636719299</v>
      </c>
      <c r="AH20">
        <f t="shared" si="5"/>
        <v>-17247.273042338351</v>
      </c>
      <c r="AI20">
        <f t="shared" si="6"/>
        <v>-4918.9814143117892</v>
      </c>
      <c r="AJ20">
        <f t="shared" si="7"/>
        <v>2611.3134138256046</v>
      </c>
      <c r="AK20">
        <f t="shared" si="24"/>
        <v>1954.4393445489832</v>
      </c>
      <c r="AL20">
        <f t="shared" si="8"/>
        <v>-353.22865593720144</v>
      </c>
      <c r="AN20">
        <f t="shared" si="9"/>
        <v>3215.0815098363182</v>
      </c>
      <c r="AO20">
        <f t="shared" si="9"/>
        <v>-160.75407549181591</v>
      </c>
      <c r="AP20">
        <f t="shared" si="9"/>
        <v>-1.4727218224133956</v>
      </c>
      <c r="AQ20">
        <f t="shared" si="9"/>
        <v>-4270.9420229610723</v>
      </c>
      <c r="AR20">
        <f t="shared" si="9"/>
        <v>-1218.0873104389839</v>
      </c>
      <c r="AS20">
        <f t="shared" si="9"/>
        <v>646.63951030705334</v>
      </c>
      <c r="AT20">
        <f t="shared" si="9"/>
        <v>483.97779216876347</v>
      </c>
      <c r="AU20">
        <f t="shared" si="9"/>
        <v>-87.470007963167049</v>
      </c>
      <c r="AW20">
        <v>17</v>
      </c>
      <c r="AX20">
        <f>(R20*SUMPRODUCT(K21:$K$23, X21:$X$23)-$AZ$3*SUMPRODUCT(K20:$K$22, W21:$W$23))/Z20</f>
        <v>16591.976354487691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7.4711050000000001E-2</v>
      </c>
      <c r="O21">
        <f t="shared" si="21"/>
        <v>27288.60145977588</v>
      </c>
      <c r="P21">
        <f t="shared" si="22"/>
        <v>1364.4300729887941</v>
      </c>
      <c r="Q21" s="4">
        <f t="shared" si="23"/>
        <v>12.5</v>
      </c>
      <c r="R21">
        <f t="shared" si="0"/>
        <v>500000</v>
      </c>
      <c r="S21">
        <f t="shared" si="1"/>
        <v>12058.354562085291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7894.1539559563134</v>
      </c>
      <c r="AC21">
        <f t="shared" si="2"/>
        <v>5251.1417373022177</v>
      </c>
      <c r="AE21">
        <f t="shared" si="3"/>
        <v>11883.571124089973</v>
      </c>
      <c r="AF21">
        <f t="shared" si="4"/>
        <v>-594.17855620449859</v>
      </c>
      <c r="AG21">
        <f t="shared" si="4"/>
        <v>-5.4434683752512338</v>
      </c>
      <c r="AH21">
        <f t="shared" si="5"/>
        <v>-17773.064471359066</v>
      </c>
      <c r="AI21">
        <f t="shared" si="6"/>
        <v>-6489.115371848844</v>
      </c>
      <c r="AJ21">
        <f t="shared" si="7"/>
        <v>2643.0122186540957</v>
      </c>
      <c r="AK21">
        <f t="shared" si="24"/>
        <v>1641.5744431381897</v>
      </c>
      <c r="AL21">
        <f t="shared" si="8"/>
        <v>-2204.5287100565583</v>
      </c>
      <c r="AN21">
        <f t="shared" si="9"/>
        <v>2710.7631546341454</v>
      </c>
      <c r="AO21">
        <f t="shared" si="9"/>
        <v>-135.53815773170726</v>
      </c>
      <c r="AP21">
        <f t="shared" si="9"/>
        <v>-1.241710370642245</v>
      </c>
      <c r="AQ21">
        <f t="shared" si="9"/>
        <v>-4054.2163471577487</v>
      </c>
      <c r="AR21">
        <f t="shared" si="9"/>
        <v>-1480.2330606259532</v>
      </c>
      <c r="AS21">
        <f t="shared" si="9"/>
        <v>602.89790541595482</v>
      </c>
      <c r="AT21">
        <f t="shared" si="9"/>
        <v>374.4597873468644</v>
      </c>
      <c r="AU21">
        <f t="shared" si="9"/>
        <v>-502.87536786313382</v>
      </c>
      <c r="AW21">
        <v>18</v>
      </c>
      <c r="AX21">
        <f>(R21*SUMPRODUCT(K22:$K$23, X22:$X$23)-$AZ$3*SUMPRODUCT(K21:$K$22, W22:$W$23))/Z21</f>
        <v>12058.354562085291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8.3689026999999999E-2</v>
      </c>
      <c r="O22">
        <f t="shared" si="21"/>
        <v>27288.60145977588</v>
      </c>
      <c r="P22">
        <f t="shared" si="22"/>
        <v>1364.4300729887941</v>
      </c>
      <c r="Q22" s="4">
        <f t="shared" si="23"/>
        <v>12.5</v>
      </c>
      <c r="R22">
        <f t="shared" si="0"/>
        <v>500000</v>
      </c>
      <c r="S22">
        <f t="shared" si="1"/>
        <v>6617.9050850491167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5251.1417373022177</v>
      </c>
      <c r="AC22">
        <f t="shared" si="2"/>
        <v>2611.9416065134892</v>
      </c>
      <c r="AE22">
        <f t="shared" si="3"/>
        <v>10770.210908188685</v>
      </c>
      <c r="AF22">
        <f t="shared" si="4"/>
        <v>-538.51054540943426</v>
      </c>
      <c r="AG22">
        <f t="shared" si="4"/>
        <v>-4.9334751196686737</v>
      </c>
      <c r="AH22">
        <f t="shared" si="5"/>
        <v>-18222.342873201866</v>
      </c>
      <c r="AI22">
        <f t="shared" si="6"/>
        <v>-7995.5759855422839</v>
      </c>
      <c r="AJ22">
        <f t="shared" si="7"/>
        <v>2639.2001307887285</v>
      </c>
      <c r="AK22">
        <f t="shared" si="24"/>
        <v>1324.8977641881715</v>
      </c>
      <c r="AL22">
        <f t="shared" si="8"/>
        <v>-4031.4780905653838</v>
      </c>
      <c r="AN22">
        <f t="shared" si="9"/>
        <v>2263.1335298340614</v>
      </c>
      <c r="AO22">
        <f t="shared" si="9"/>
        <v>-113.15667649170307</v>
      </c>
      <c r="AP22">
        <f t="shared" si="9"/>
        <v>-1.0366661393265151</v>
      </c>
      <c r="AQ22">
        <f t="shared" si="9"/>
        <v>-3829.0424857995181</v>
      </c>
      <c r="AR22">
        <f t="shared" si="9"/>
        <v>-1680.1022985964864</v>
      </c>
      <c r="AS22">
        <f t="shared" si="9"/>
        <v>554.57245534432309</v>
      </c>
      <c r="AT22">
        <f t="shared" si="9"/>
        <v>278.39942776391752</v>
      </c>
      <c r="AU22">
        <f t="shared" si="9"/>
        <v>-847.13041548824583</v>
      </c>
      <c r="AW22">
        <v>19</v>
      </c>
      <c r="AX22">
        <f>(R22*SUMPRODUCT(K23:$K$23, X23:$X$23)-$AZ$3*SUMPRODUCT(K22:$K$22, W23:$W$23))/Z22</f>
        <v>6617.9050850491167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9.4384723000000004E-2</v>
      </c>
      <c r="O23">
        <f t="shared" si="21"/>
        <v>27288.60145977588</v>
      </c>
      <c r="P23">
        <f t="shared" si="22"/>
        <v>1364.4300729887941</v>
      </c>
      <c r="Q23" s="4">
        <f t="shared" si="23"/>
        <v>12.5</v>
      </c>
      <c r="R23">
        <f t="shared" si="0"/>
        <v>500000</v>
      </c>
      <c r="S23">
        <f t="shared" si="1"/>
        <v>7389.2275567437828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2611.9416065134892</v>
      </c>
      <c r="AC23">
        <f t="shared" si="2"/>
        <v>2611.9416065134892</v>
      </c>
      <c r="AE23">
        <f t="shared" si="3"/>
        <v>9645.96542588583</v>
      </c>
      <c r="AF23">
        <f t="shared" si="4"/>
        <v>-482.29827129429157</v>
      </c>
      <c r="AG23">
        <f t="shared" si="4"/>
        <v>-4.4184956858746673</v>
      </c>
      <c r="AH23">
        <f t="shared" si="5"/>
        <v>-18625.787303892786</v>
      </c>
      <c r="AI23">
        <f t="shared" si="6"/>
        <v>-9466.5386449871239</v>
      </c>
      <c r="AJ23">
        <f t="shared" si="7"/>
        <v>0</v>
      </c>
      <c r="AK23">
        <f t="shared" si="24"/>
        <v>1007.6623929052794</v>
      </c>
      <c r="AL23">
        <f t="shared" si="8"/>
        <v>-8458.8762520818455</v>
      </c>
      <c r="AN23">
        <f t="shared" si="9"/>
        <v>1867.1234733489077</v>
      </c>
      <c r="AO23">
        <f t="shared" si="9"/>
        <v>-93.356173667445404</v>
      </c>
      <c r="AP23">
        <f t="shared" si="9"/>
        <v>-0.85526711404626998</v>
      </c>
      <c r="AQ23">
        <f t="shared" si="9"/>
        <v>-3605.3047206012147</v>
      </c>
      <c r="AR23">
        <f t="shared" si="9"/>
        <v>-1832.3926880337988</v>
      </c>
      <c r="AS23">
        <f t="shared" si="9"/>
        <v>0</v>
      </c>
      <c r="AT23">
        <f t="shared" si="9"/>
        <v>195.04839836512241</v>
      </c>
      <c r="AU23">
        <f t="shared" si="9"/>
        <v>-1637.3442896686765</v>
      </c>
      <c r="AW23">
        <v>20</v>
      </c>
      <c r="AX23">
        <f>(R23*SUMPRODUCT(K$23:$K24, X$23:$X24)-$AZ$3*SUMPRODUCT(K$22:$K23, W$23:$W24))/Z23</f>
        <v>7389.2275567437828</v>
      </c>
    </row>
    <row r="25" spans="5:50" x14ac:dyDescent="0.25">
      <c r="AN25" s="8">
        <f t="shared" ref="AN25:AU25" si="25">SUM(AN3:AN23)</f>
        <v>204236.13947776909</v>
      </c>
      <c r="AO25" s="8">
        <f t="shared" si="25"/>
        <v>-30678.25806872037</v>
      </c>
      <c r="AP25" s="8">
        <f t="shared" si="25"/>
        <v>-706.01074798811908</v>
      </c>
      <c r="AQ25" s="8">
        <f t="shared" si="25"/>
        <v>-99633.073114320272</v>
      </c>
      <c r="AR25" s="8">
        <f t="shared" si="25"/>
        <v>73218.797546740301</v>
      </c>
      <c r="AS25" s="8">
        <f t="shared" si="25"/>
        <v>-13290.012857517646</v>
      </c>
      <c r="AT25" s="8">
        <f t="shared" si="25"/>
        <v>27169.098778430591</v>
      </c>
      <c r="AU25" s="9">
        <f t="shared" si="25"/>
        <v>87097.883467653242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581A5-3EB6-4E79-AECC-0DAA492D18F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1567.5797983841144</v>
      </c>
      <c r="K3">
        <v>1</v>
      </c>
      <c r="L3" s="2">
        <v>0</v>
      </c>
      <c r="O3">
        <f>$C$3</f>
        <v>1567.5797983841144</v>
      </c>
      <c r="P3">
        <f>O3*B5</f>
        <v>1254.0638387072916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1567.5797983841144</v>
      </c>
      <c r="AF3">
        <f t="shared" ref="AF3:AG23" si="4">-$Z3*P3</f>
        <v>-1254.0638387072916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-311.44101102317723</v>
      </c>
      <c r="AJ3">
        <f t="shared" ref="AJ3:AJ23" si="7">AB3-AC3</f>
        <v>0</v>
      </c>
      <c r="AL3">
        <f t="shared" ref="AL3:AL23" si="8">SUM(AI3:AK3)</f>
        <v>-311.44101102317723</v>
      </c>
      <c r="AN3">
        <f t="shared" ref="AN3:AU23" si="9">AE3*$K3</f>
        <v>1567.5797983841144</v>
      </c>
      <c r="AO3">
        <f t="shared" si="9"/>
        <v>-1254.0638387072916</v>
      </c>
      <c r="AP3">
        <f t="shared" si="9"/>
        <v>-624.95697070000006</v>
      </c>
      <c r="AQ3">
        <f t="shared" si="9"/>
        <v>0</v>
      </c>
      <c r="AR3">
        <f t="shared" si="9"/>
        <v>-311.44101102317723</v>
      </c>
      <c r="AS3">
        <f t="shared" si="9"/>
        <v>0</v>
      </c>
      <c r="AT3">
        <f t="shared" si="9"/>
        <v>0</v>
      </c>
      <c r="AU3">
        <f t="shared" si="9"/>
        <v>-311.44101102317723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1695.180905714815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1.694311E-3</v>
      </c>
      <c r="R4">
        <f t="shared" si="0"/>
        <v>1000000</v>
      </c>
      <c r="S4">
        <f t="shared" si="1"/>
        <v>136.01738916384159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134.42675951355159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-1694.3109999999999</v>
      </c>
      <c r="AI4">
        <f t="shared" si="6"/>
        <v>-1694.3109999999999</v>
      </c>
      <c r="AJ4">
        <f t="shared" si="7"/>
        <v>-134.42675951355159</v>
      </c>
      <c r="AK4">
        <f>G4*MAX(0, SUM(AB4, AE4:AF4))</f>
        <v>0</v>
      </c>
      <c r="AL4">
        <f t="shared" si="8"/>
        <v>-1828.7377595135515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-1560.7541462012653</v>
      </c>
      <c r="AR4">
        <f t="shared" si="9"/>
        <v>-1560.7541462012653</v>
      </c>
      <c r="AS4">
        <f t="shared" si="9"/>
        <v>-123.83034889767937</v>
      </c>
      <c r="AT4">
        <f t="shared" si="9"/>
        <v>0</v>
      </c>
      <c r="AU4">
        <f t="shared" si="9"/>
        <v>-1684.5844950989447</v>
      </c>
      <c r="AW4">
        <v>1</v>
      </c>
      <c r="AX4">
        <f>(R4*SUMPRODUCT(K5:$K$23, X5:$X$23)-$AZ$3*SUMPRODUCT(K4:$K$22, W5:$W$23))/Z4</f>
        <v>136.01738916384159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1.701527E-3</v>
      </c>
      <c r="O5">
        <f t="shared" ref="O5:O23" si="21">$C$3</f>
        <v>1567.5797983841144</v>
      </c>
      <c r="P5">
        <f t="shared" ref="P5:P23" si="22">O5*$C$5</f>
        <v>78.378989919205722</v>
      </c>
      <c r="Q5" s="4">
        <f t="shared" ref="Q5:Q23" si="23">$C$8</f>
        <v>12.5</v>
      </c>
      <c r="R5">
        <f t="shared" si="0"/>
        <v>1000000</v>
      </c>
      <c r="S5">
        <f t="shared" si="1"/>
        <v>256.72864374903457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134.42675951355159</v>
      </c>
      <c r="AC5">
        <f t="shared" si="2"/>
        <v>250.75739307023105</v>
      </c>
      <c r="AE5">
        <f t="shared" si="3"/>
        <v>1531.1194650201048</v>
      </c>
      <c r="AF5">
        <f t="shared" si="4"/>
        <v>-76.555973251005241</v>
      </c>
      <c r="AG5">
        <f t="shared" si="4"/>
        <v>-12.209262541198912</v>
      </c>
      <c r="AH5">
        <f t="shared" si="5"/>
        <v>-1681.6288140871029</v>
      </c>
      <c r="AI5">
        <f t="shared" si="6"/>
        <v>-239.27458485920238</v>
      </c>
      <c r="AJ5">
        <f t="shared" si="7"/>
        <v>-116.33063355667946</v>
      </c>
      <c r="AK5">
        <f>G5*SUM(AB5, AE5:AF5)</f>
        <v>111.22931758978559</v>
      </c>
      <c r="AL5">
        <f t="shared" si="8"/>
        <v>-244.37590082609626</v>
      </c>
      <c r="AN5">
        <f t="shared" si="9"/>
        <v>1299.2472656044756</v>
      </c>
      <c r="AO5">
        <f t="shared" si="9"/>
        <v>-64.962363280223784</v>
      </c>
      <c r="AP5">
        <f t="shared" si="9"/>
        <v>-10.360296067094637</v>
      </c>
      <c r="AQ5">
        <f t="shared" si="9"/>
        <v>-1426.9635311805514</v>
      </c>
      <c r="AR5">
        <f t="shared" si="9"/>
        <v>-203.03892492339435</v>
      </c>
      <c r="AS5">
        <f t="shared" si="9"/>
        <v>-98.713562858772377</v>
      </c>
      <c r="AT5">
        <f t="shared" si="9"/>
        <v>94.384788408188086</v>
      </c>
      <c r="AU5">
        <f t="shared" si="9"/>
        <v>-207.36769937397864</v>
      </c>
      <c r="AW5">
        <v>2</v>
      </c>
      <c r="AX5">
        <f>(R5*SUMPRODUCT(K6:$K$23, X6:$X$23)-$AZ$3*SUMPRODUCT(K5:$K$22, W6:$W$23))/Z5</f>
        <v>256.72864374903457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1.710095E-3</v>
      </c>
      <c r="O6">
        <f t="shared" si="21"/>
        <v>1567.5797983841144</v>
      </c>
      <c r="P6">
        <f t="shared" si="22"/>
        <v>78.378989919205722</v>
      </c>
      <c r="Q6" s="4">
        <f t="shared" si="23"/>
        <v>12.5</v>
      </c>
      <c r="R6">
        <f t="shared" si="0"/>
        <v>1000000</v>
      </c>
      <c r="S6">
        <f t="shared" si="1"/>
        <v>362.70730056184408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250.75739307023105</v>
      </c>
      <c r="AC6">
        <f t="shared" si="2"/>
        <v>350.12254450280125</v>
      </c>
      <c r="AE6">
        <f t="shared" si="3"/>
        <v>1513.1899106283704</v>
      </c>
      <c r="AF6">
        <f t="shared" si="4"/>
        <v>-75.659495531418514</v>
      </c>
      <c r="AG6">
        <f t="shared" si="4"/>
        <v>-12.066290916961533</v>
      </c>
      <c r="AH6">
        <f t="shared" si="5"/>
        <v>-1670.3199060313243</v>
      </c>
      <c r="AI6">
        <f t="shared" si="6"/>
        <v>-244.85578185133409</v>
      </c>
      <c r="AJ6">
        <f t="shared" si="7"/>
        <v>-99.365151432570201</v>
      </c>
      <c r="AK6">
        <f>G6*SUM(AB6, AE6:AF6)</f>
        <v>118.18014657170282</v>
      </c>
      <c r="AL6">
        <f t="shared" si="8"/>
        <v>-226.04078671220145</v>
      </c>
      <c r="AN6">
        <f t="shared" si="9"/>
        <v>1182.8169450720518</v>
      </c>
      <c r="AO6">
        <f t="shared" si="9"/>
        <v>-59.14084725360258</v>
      </c>
      <c r="AP6">
        <f t="shared" si="9"/>
        <v>-9.4318718757676479</v>
      </c>
      <c r="AQ6">
        <f t="shared" si="9"/>
        <v>-1305.6409342067193</v>
      </c>
      <c r="AR6">
        <f t="shared" si="9"/>
        <v>-191.39670826403784</v>
      </c>
      <c r="AS6">
        <f t="shared" si="9"/>
        <v>-77.670875306912677</v>
      </c>
      <c r="AT6">
        <f t="shared" si="9"/>
        <v>92.378014784714779</v>
      </c>
      <c r="AU6">
        <f t="shared" si="9"/>
        <v>-176.68956878623572</v>
      </c>
      <c r="AW6">
        <v>3</v>
      </c>
      <c r="AX6">
        <f>(R6*SUMPRODUCT(K7:$K$23, X7:$X$23)-$AZ$3*SUMPRODUCT(K6:$K$22, W7:$W$23))/Z6</f>
        <v>362.70730056184408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1.7195660000000001E-3</v>
      </c>
      <c r="O7">
        <f t="shared" si="21"/>
        <v>1567.5797983841144</v>
      </c>
      <c r="P7">
        <f t="shared" si="22"/>
        <v>78.378989919205722</v>
      </c>
      <c r="Q7" s="4">
        <f t="shared" si="23"/>
        <v>12.5</v>
      </c>
      <c r="R7">
        <f t="shared" si="0"/>
        <v>1000000</v>
      </c>
      <c r="S7">
        <f t="shared" si="1"/>
        <v>454.93144301857029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350.12254450280125</v>
      </c>
      <c r="AC7">
        <f t="shared" si="2"/>
        <v>434.00020106245211</v>
      </c>
      <c r="AE7">
        <f t="shared" si="3"/>
        <v>1495.455981600227</v>
      </c>
      <c r="AF7">
        <f t="shared" si="4"/>
        <v>-74.772799080011353</v>
      </c>
      <c r="AG7">
        <f t="shared" si="4"/>
        <v>-11.924879224185</v>
      </c>
      <c r="AH7">
        <f t="shared" si="5"/>
        <v>-1659.9026885532699</v>
      </c>
      <c r="AI7">
        <f t="shared" si="6"/>
        <v>-251.14438525723904</v>
      </c>
      <c r="AJ7">
        <f t="shared" si="7"/>
        <v>-83.877656559650859</v>
      </c>
      <c r="AK7">
        <f>G7*SUM(AB7, AE7:AF7)</f>
        <v>123.9564008916112</v>
      </c>
      <c r="AL7">
        <f t="shared" si="8"/>
        <v>-211.0656409252787</v>
      </c>
      <c r="AN7">
        <f t="shared" si="9"/>
        <v>1076.8100538871317</v>
      </c>
      <c r="AO7">
        <f t="shared" si="9"/>
        <v>-53.840502694356587</v>
      </c>
      <c r="AP7">
        <f t="shared" si="9"/>
        <v>-8.5865648992568371</v>
      </c>
      <c r="AQ7">
        <f t="shared" si="9"/>
        <v>-1195.2206721563391</v>
      </c>
      <c r="AR7">
        <f t="shared" si="9"/>
        <v>-180.83768586282079</v>
      </c>
      <c r="AS7">
        <f t="shared" si="9"/>
        <v>-60.396497784759845</v>
      </c>
      <c r="AT7">
        <f t="shared" si="9"/>
        <v>89.255384555633583</v>
      </c>
      <c r="AU7">
        <f t="shared" si="9"/>
        <v>-151.97879909194705</v>
      </c>
      <c r="AW7">
        <v>4</v>
      </c>
      <c r="AX7">
        <f>(R7*SUMPRODUCT(K8:$K$23, X8:$X$23)-$AZ$3*SUMPRODUCT(K7:$K$22, W8:$W$23))/Z7</f>
        <v>454.93144301857029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1.7312919999999999E-3</v>
      </c>
      <c r="O8">
        <f t="shared" si="21"/>
        <v>1567.5797983841144</v>
      </c>
      <c r="P8">
        <f t="shared" si="22"/>
        <v>78.378989919205722</v>
      </c>
      <c r="Q8" s="4">
        <f t="shared" si="23"/>
        <v>12.5</v>
      </c>
      <c r="R8">
        <f t="shared" si="0"/>
        <v>1000000</v>
      </c>
      <c r="S8">
        <f t="shared" si="1"/>
        <v>533.45485413176584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434.00020106245211</v>
      </c>
      <c r="AC8">
        <f t="shared" si="2"/>
        <v>502.9405956442788</v>
      </c>
      <c r="AE8">
        <f t="shared" si="3"/>
        <v>1477.9123508069281</v>
      </c>
      <c r="AF8">
        <f t="shared" si="4"/>
        <v>-73.895617540346407</v>
      </c>
      <c r="AG8">
        <f t="shared" si="4"/>
        <v>-11.784984983941353</v>
      </c>
      <c r="AH8">
        <f t="shared" si="5"/>
        <v>-1651.6358401438156</v>
      </c>
      <c r="AI8">
        <f t="shared" si="6"/>
        <v>-259.40409186117517</v>
      </c>
      <c r="AJ8">
        <f t="shared" si="7"/>
        <v>-68.940394581826695</v>
      </c>
      <c r="AK8">
        <f t="shared" ref="AK8:AK23" si="24">G8*SUM(AB8:AB8, AE8:AF8)</f>
        <v>128.66118540303239</v>
      </c>
      <c r="AL8">
        <f t="shared" si="8"/>
        <v>-199.68330103996948</v>
      </c>
      <c r="AN8">
        <f t="shared" si="9"/>
        <v>980.29212315391896</v>
      </c>
      <c r="AO8">
        <f t="shared" si="9"/>
        <v>-49.014606157695951</v>
      </c>
      <c r="AP8">
        <f t="shared" si="9"/>
        <v>-7.8169236118347802</v>
      </c>
      <c r="AQ8">
        <f t="shared" si="9"/>
        <v>-1095.5220744502747</v>
      </c>
      <c r="AR8">
        <f t="shared" si="9"/>
        <v>-172.06148106588623</v>
      </c>
      <c r="AS8">
        <f t="shared" si="9"/>
        <v>-45.727830705784925</v>
      </c>
      <c r="AT8">
        <f t="shared" si="9"/>
        <v>85.34034277294937</v>
      </c>
      <c r="AU8">
        <f t="shared" si="9"/>
        <v>-132.44896899872177</v>
      </c>
      <c r="AW8">
        <v>5</v>
      </c>
      <c r="AX8">
        <f>(R8*SUMPRODUCT(K9:$K$23, X9:$X$23)-$AZ$3*SUMPRODUCT(K8:$K$22, W9:$W$23))/Z8</f>
        <v>533.45485413176584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1.749783E-3</v>
      </c>
      <c r="O9">
        <f t="shared" si="21"/>
        <v>1567.5797983841144</v>
      </c>
      <c r="P9">
        <f t="shared" si="22"/>
        <v>78.378989919205722</v>
      </c>
      <c r="Q9" s="4">
        <f t="shared" si="23"/>
        <v>12.5</v>
      </c>
      <c r="R9">
        <f t="shared" si="0"/>
        <v>1000000</v>
      </c>
      <c r="S9">
        <f t="shared" si="1"/>
        <v>595.72517832395499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502.9405956442788</v>
      </c>
      <c r="AC9">
        <f t="shared" si="2"/>
        <v>555.0497288218794</v>
      </c>
      <c r="AE9">
        <f t="shared" si="3"/>
        <v>1460.547201391927</v>
      </c>
      <c r="AF9">
        <f t="shared" si="4"/>
        <v>-73.027360069596355</v>
      </c>
      <c r="AG9">
        <f t="shared" si="4"/>
        <v>-11.646513967721784</v>
      </c>
      <c r="AH9">
        <f t="shared" si="5"/>
        <v>-1649.693310412468</v>
      </c>
      <c r="AI9">
        <f t="shared" si="6"/>
        <v>-273.81998305785919</v>
      </c>
      <c r="AJ9">
        <f t="shared" si="7"/>
        <v>-52.109133177600597</v>
      </c>
      <c r="AK9">
        <f t="shared" si="24"/>
        <v>132.33223058766268</v>
      </c>
      <c r="AL9">
        <f t="shared" si="8"/>
        <v>-193.59688564779711</v>
      </c>
      <c r="AN9">
        <f t="shared" si="9"/>
        <v>892.4087056687639</v>
      </c>
      <c r="AO9">
        <f t="shared" si="9"/>
        <v>-44.620435283438198</v>
      </c>
      <c r="AP9">
        <f t="shared" si="9"/>
        <v>-7.116134586805984</v>
      </c>
      <c r="AQ9">
        <f t="shared" si="9"/>
        <v>-1007.9788386794867</v>
      </c>
      <c r="AR9">
        <f t="shared" si="9"/>
        <v>-167.30670288096698</v>
      </c>
      <c r="AS9">
        <f t="shared" si="9"/>
        <v>-31.83919290538913</v>
      </c>
      <c r="AT9">
        <f t="shared" si="9"/>
        <v>80.856294479528216</v>
      </c>
      <c r="AU9">
        <f t="shared" si="9"/>
        <v>-118.28960130682789</v>
      </c>
      <c r="AW9">
        <v>6</v>
      </c>
      <c r="AX9">
        <f>(R9*SUMPRODUCT(K10:$K$23, X10:$X$23)-$AZ$3*SUMPRODUCT(K9:$K$22, W10:$W$23))/Z9</f>
        <v>595.72517832395499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1.7714300000000001E-3</v>
      </c>
      <c r="O10">
        <f t="shared" si="21"/>
        <v>1567.5797983841144</v>
      </c>
      <c r="P10">
        <f t="shared" si="22"/>
        <v>78.378989919205722</v>
      </c>
      <c r="Q10" s="4">
        <f t="shared" si="23"/>
        <v>12.5</v>
      </c>
      <c r="R10">
        <f t="shared" si="0"/>
        <v>1000000</v>
      </c>
      <c r="S10">
        <f t="shared" si="1"/>
        <v>642.0125371167004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555.0497288218794</v>
      </c>
      <c r="AC10">
        <f t="shared" si="2"/>
        <v>591.13524405108637</v>
      </c>
      <c r="AE10">
        <f t="shared" si="3"/>
        <v>1443.354472249046</v>
      </c>
      <c r="AF10">
        <f t="shared" si="4"/>
        <v>-72.167723612452306</v>
      </c>
      <c r="AG10">
        <f t="shared" si="4"/>
        <v>-11.509417843806725</v>
      </c>
      <c r="AH10">
        <f t="shared" si="5"/>
        <v>-1650.4787390273123</v>
      </c>
      <c r="AI10">
        <f t="shared" si="6"/>
        <v>-290.8014082345253</v>
      </c>
      <c r="AJ10">
        <f t="shared" si="7"/>
        <v>-36.085515229206976</v>
      </c>
      <c r="AK10">
        <f t="shared" si="24"/>
        <v>134.83655342209312</v>
      </c>
      <c r="AL10">
        <f t="shared" si="8"/>
        <v>-192.05037004163916</v>
      </c>
      <c r="AN10">
        <f t="shared" si="9"/>
        <v>812.38626185881128</v>
      </c>
      <c r="AO10">
        <f t="shared" si="9"/>
        <v>-40.619313092940565</v>
      </c>
      <c r="AP10">
        <f t="shared" si="9"/>
        <v>-6.4780295610487553</v>
      </c>
      <c r="AQ10">
        <f t="shared" si="9"/>
        <v>-928.96532269481725</v>
      </c>
      <c r="AR10">
        <f t="shared" si="9"/>
        <v>-163.67640348999535</v>
      </c>
      <c r="AS10">
        <f t="shared" si="9"/>
        <v>-20.310587168947634</v>
      </c>
      <c r="AT10">
        <f t="shared" si="9"/>
        <v>75.892211998217633</v>
      </c>
      <c r="AU10">
        <f t="shared" si="9"/>
        <v>-108.09477866072534</v>
      </c>
      <c r="AW10">
        <v>7</v>
      </c>
      <c r="AX10">
        <f>(R10*SUMPRODUCT(K11:$K$23, X11:$X$23)-$AZ$3*SUMPRODUCT(K10:$K$22, W11:$W$23))/Z10</f>
        <v>642.0125371167004</v>
      </c>
    </row>
    <row r="11" spans="1:52" x14ac:dyDescent="0.25">
      <c r="A11" t="s">
        <v>33</v>
      </c>
      <c r="C11" s="7">
        <f>AU25</f>
        <v>-4245.7066448037322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1.793078E-3</v>
      </c>
      <c r="O11">
        <f t="shared" si="21"/>
        <v>1567.5797983841144</v>
      </c>
      <c r="P11">
        <f t="shared" si="22"/>
        <v>78.378989919205722</v>
      </c>
      <c r="Q11" s="4">
        <f t="shared" si="23"/>
        <v>12.5</v>
      </c>
      <c r="R11">
        <f t="shared" si="0"/>
        <v>1000000</v>
      </c>
      <c r="S11">
        <f t="shared" si="1"/>
        <v>674.41898636255485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591.13524405108637</v>
      </c>
      <c r="AC11">
        <f t="shared" si="2"/>
        <v>613.65040324611527</v>
      </c>
      <c r="AE11">
        <f t="shared" si="3"/>
        <v>1426.3328803761642</v>
      </c>
      <c r="AF11">
        <f t="shared" si="4"/>
        <v>-71.316644018808205</v>
      </c>
      <c r="AG11">
        <f t="shared" si="4"/>
        <v>-11.373686381440121</v>
      </c>
      <c r="AH11">
        <f t="shared" si="5"/>
        <v>-1650.982714282982</v>
      </c>
      <c r="AI11">
        <f t="shared" si="6"/>
        <v>-307.34016430706606</v>
      </c>
      <c r="AJ11">
        <f t="shared" si="7"/>
        <v>-22.5151591950289</v>
      </c>
      <c r="AK11">
        <f t="shared" si="24"/>
        <v>136.23060362859098</v>
      </c>
      <c r="AL11">
        <f t="shared" si="8"/>
        <v>-193.62471987350398</v>
      </c>
      <c r="AN11">
        <f t="shared" si="9"/>
        <v>739.52324424965082</v>
      </c>
      <c r="AO11">
        <f t="shared" si="9"/>
        <v>-36.976162212482535</v>
      </c>
      <c r="AP11">
        <f t="shared" si="9"/>
        <v>-5.8970143418852015</v>
      </c>
      <c r="AQ11">
        <f t="shared" si="9"/>
        <v>-855.99940228865</v>
      </c>
      <c r="AR11">
        <f t="shared" si="9"/>
        <v>-159.34933459336696</v>
      </c>
      <c r="AS11">
        <f t="shared" si="9"/>
        <v>-11.673630890647299</v>
      </c>
      <c r="AT11">
        <f t="shared" si="9"/>
        <v>70.632668816366603</v>
      </c>
      <c r="AU11">
        <f t="shared" si="9"/>
        <v>-100.39029666764765</v>
      </c>
      <c r="AW11">
        <v>8</v>
      </c>
      <c r="AX11">
        <f>(R11*SUMPRODUCT(K12:$K$23, X12:$X$23)-$AZ$3*SUMPRODUCT(K11:$K$22, W12:$W$23))/Z11</f>
        <v>674.41898636255485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1.8201370000000001E-3</v>
      </c>
      <c r="O12">
        <f t="shared" si="21"/>
        <v>1567.5797983841144</v>
      </c>
      <c r="P12">
        <f t="shared" si="22"/>
        <v>78.378989919205722</v>
      </c>
      <c r="Q12" s="4">
        <f t="shared" si="23"/>
        <v>12.5</v>
      </c>
      <c r="R12">
        <f t="shared" si="0"/>
        <v>1000000</v>
      </c>
      <c r="S12">
        <f t="shared" si="1"/>
        <v>692.20272911100972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613.65040324611527</v>
      </c>
      <c r="AC12">
        <f t="shared" si="2"/>
        <v>622.38704280599086</v>
      </c>
      <c r="AE12">
        <f t="shared" si="3"/>
        <v>1409.4734303225134</v>
      </c>
      <c r="AF12">
        <f t="shared" si="4"/>
        <v>-70.473671516125663</v>
      </c>
      <c r="AG12">
        <f t="shared" si="4"/>
        <v>-11.239247850216465</v>
      </c>
      <c r="AH12">
        <f t="shared" si="5"/>
        <v>-1656.1333927404221</v>
      </c>
      <c r="AI12">
        <f t="shared" si="6"/>
        <v>-328.37288178425092</v>
      </c>
      <c r="AJ12">
        <f t="shared" si="7"/>
        <v>-8.7366395598755844</v>
      </c>
      <c r="AK12">
        <f t="shared" si="24"/>
        <v>136.68551134367522</v>
      </c>
      <c r="AL12">
        <f t="shared" si="8"/>
        <v>-200.42401000045129</v>
      </c>
      <c r="AN12">
        <f t="shared" si="9"/>
        <v>673.17688572285908</v>
      </c>
      <c r="AO12">
        <f t="shared" si="9"/>
        <v>-33.658844286142951</v>
      </c>
      <c r="AP12">
        <f t="shared" si="9"/>
        <v>-5.3679634556465663</v>
      </c>
      <c r="AQ12">
        <f t="shared" si="9"/>
        <v>-790.98384948734167</v>
      </c>
      <c r="AR12">
        <f t="shared" si="9"/>
        <v>-156.83377150627211</v>
      </c>
      <c r="AS12">
        <f t="shared" si="9"/>
        <v>-4.1726957628810544</v>
      </c>
      <c r="AT12">
        <f t="shared" si="9"/>
        <v>65.282200338262086</v>
      </c>
      <c r="AU12">
        <f t="shared" si="9"/>
        <v>-95.724266930891062</v>
      </c>
      <c r="AW12">
        <v>9</v>
      </c>
      <c r="AX12">
        <f>(R12*SUMPRODUCT(K13:$K$23, X13:$X$23)-$AZ$3*SUMPRODUCT(K12:$K$22, W13:$W$23))/Z12</f>
        <v>692.20272911100972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1.84855E-3</v>
      </c>
      <c r="O13">
        <f t="shared" si="21"/>
        <v>1567.5797983841144</v>
      </c>
      <c r="P13">
        <f t="shared" si="22"/>
        <v>78.378989919205722</v>
      </c>
      <c r="Q13" s="4">
        <f t="shared" si="23"/>
        <v>12.5</v>
      </c>
      <c r="R13">
        <f t="shared" si="0"/>
        <v>1000000</v>
      </c>
      <c r="S13">
        <f t="shared" si="1"/>
        <v>696.80317221532255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622.38704280599086</v>
      </c>
      <c r="AC13">
        <f t="shared" si="2"/>
        <v>619.10008959619154</v>
      </c>
      <c r="AE13">
        <f t="shared" si="3"/>
        <v>1392.7732139096656</v>
      </c>
      <c r="AF13">
        <f t="shared" si="4"/>
        <v>-69.638660695483281</v>
      </c>
      <c r="AG13">
        <f t="shared" si="4"/>
        <v>-11.106079060100784</v>
      </c>
      <c r="AH13">
        <f t="shared" si="5"/>
        <v>-1662.1049290814117</v>
      </c>
      <c r="AI13">
        <f t="shared" si="6"/>
        <v>-350.07645492733013</v>
      </c>
      <c r="AJ13">
        <f t="shared" si="7"/>
        <v>3.2869532097993215</v>
      </c>
      <c r="AK13">
        <f t="shared" si="24"/>
        <v>136.18651172141213</v>
      </c>
      <c r="AL13">
        <f t="shared" si="8"/>
        <v>-210.60298999611868</v>
      </c>
      <c r="AN13">
        <f t="shared" si="9"/>
        <v>612.76517424318934</v>
      </c>
      <c r="AO13">
        <f t="shared" si="9"/>
        <v>-30.63825871215947</v>
      </c>
      <c r="AP13">
        <f t="shared" si="9"/>
        <v>-4.8862358942973536</v>
      </c>
      <c r="AQ13">
        <f t="shared" si="9"/>
        <v>-731.26048541675436</v>
      </c>
      <c r="AR13">
        <f t="shared" si="9"/>
        <v>-154.01980578002181</v>
      </c>
      <c r="AS13">
        <f t="shared" si="9"/>
        <v>1.446129517868892</v>
      </c>
      <c r="AT13">
        <f t="shared" si="9"/>
        <v>59.916683312920028</v>
      </c>
      <c r="AU13">
        <f t="shared" si="9"/>
        <v>-92.656992949232901</v>
      </c>
      <c r="AW13">
        <v>10</v>
      </c>
      <c r="AX13">
        <f>(R13*SUMPRODUCT(K14:$K$23, X14:$X$23)-$AZ$3*SUMPRODUCT(K13:$K$22, W14:$W$23))/Z13</f>
        <v>696.80317221532255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1.8814719999999999E-3</v>
      </c>
      <c r="O14">
        <f t="shared" si="21"/>
        <v>1567.5797983841144</v>
      </c>
      <c r="P14">
        <f t="shared" si="22"/>
        <v>78.378989919205722</v>
      </c>
      <c r="Q14" s="4">
        <f t="shared" si="23"/>
        <v>12.5</v>
      </c>
      <c r="R14">
        <f t="shared" si="0"/>
        <v>1000000</v>
      </c>
      <c r="S14">
        <f t="shared" si="1"/>
        <v>688.2707171256335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619.10008959619154</v>
      </c>
      <c r="AC14">
        <f t="shared" si="2"/>
        <v>604.25337263102756</v>
      </c>
      <c r="AE14">
        <f t="shared" si="3"/>
        <v>1376.2250179662481</v>
      </c>
      <c r="AF14">
        <f t="shared" si="4"/>
        <v>-68.811250898312409</v>
      </c>
      <c r="AG14">
        <f t="shared" si="4"/>
        <v>-10.974122492718411</v>
      </c>
      <c r="AH14">
        <f t="shared" si="5"/>
        <v>-1671.6621425092751</v>
      </c>
      <c r="AI14">
        <f t="shared" si="6"/>
        <v>-375.22249793405786</v>
      </c>
      <c r="AJ14">
        <f t="shared" si="7"/>
        <v>14.846716965163978</v>
      </c>
      <c r="AK14">
        <f t="shared" si="24"/>
        <v>134.85596996648891</v>
      </c>
      <c r="AL14">
        <f t="shared" si="8"/>
        <v>-225.51981100240496</v>
      </c>
      <c r="AN14">
        <f t="shared" si="9"/>
        <v>557.75629988876278</v>
      </c>
      <c r="AO14">
        <f t="shared" si="9"/>
        <v>-27.887814994438138</v>
      </c>
      <c r="AP14">
        <f t="shared" si="9"/>
        <v>-4.4475909652550598</v>
      </c>
      <c r="AQ14">
        <f t="shared" si="9"/>
        <v>-677.49102007166209</v>
      </c>
      <c r="AR14">
        <f t="shared" si="9"/>
        <v>-152.07012614259253</v>
      </c>
      <c r="AS14">
        <f t="shared" si="9"/>
        <v>6.0170755595061189</v>
      </c>
      <c r="AT14">
        <f t="shared" si="9"/>
        <v>54.654410321338645</v>
      </c>
      <c r="AU14">
        <f t="shared" si="9"/>
        <v>-91.398640261747772</v>
      </c>
      <c r="AW14">
        <v>11</v>
      </c>
      <c r="AX14">
        <f>(R14*SUMPRODUCT(K15:$K$23, X15:$X$23)-$AZ$3*SUMPRODUCT(K14:$K$22, W15:$W$23))/Z14</f>
        <v>688.2707171256335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1.927022E-3</v>
      </c>
      <c r="O15">
        <f t="shared" si="21"/>
        <v>1567.5797983841144</v>
      </c>
      <c r="P15">
        <f t="shared" si="22"/>
        <v>78.378989919205722</v>
      </c>
      <c r="Q15" s="4">
        <f t="shared" si="23"/>
        <v>12.5</v>
      </c>
      <c r="R15">
        <f t="shared" si="0"/>
        <v>1000000</v>
      </c>
      <c r="S15">
        <f t="shared" si="1"/>
        <v>663.78950888341956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604.25337263102756</v>
      </c>
      <c r="AC15">
        <f t="shared" si="2"/>
        <v>575.80999200713541</v>
      </c>
      <c r="AE15">
        <f t="shared" si="3"/>
        <v>1359.8107519000141</v>
      </c>
      <c r="AF15">
        <f t="shared" si="4"/>
        <v>-67.990537595000717</v>
      </c>
      <c r="AG15">
        <f t="shared" si="4"/>
        <v>-10.843233892317063</v>
      </c>
      <c r="AH15">
        <f t="shared" si="5"/>
        <v>-1691.7900379330574</v>
      </c>
      <c r="AI15">
        <f t="shared" si="6"/>
        <v>-410.8130575203611</v>
      </c>
      <c r="AJ15">
        <f t="shared" si="7"/>
        <v>28.443380623892153</v>
      </c>
      <c r="AK15">
        <f t="shared" si="24"/>
        <v>132.7251510855229</v>
      </c>
      <c r="AL15">
        <f t="shared" si="8"/>
        <v>-249.64452581094605</v>
      </c>
      <c r="AN15">
        <f t="shared" si="9"/>
        <v>507.66225384345847</v>
      </c>
      <c r="AO15">
        <f t="shared" si="9"/>
        <v>-25.383112692172926</v>
      </c>
      <c r="AP15">
        <f t="shared" si="9"/>
        <v>-4.0481372492708552</v>
      </c>
      <c r="AQ15">
        <f t="shared" si="9"/>
        <v>-631.60108308230031</v>
      </c>
      <c r="AR15">
        <f t="shared" si="9"/>
        <v>-153.37007918028559</v>
      </c>
      <c r="AS15">
        <f t="shared" si="9"/>
        <v>10.618853170764002</v>
      </c>
      <c r="AT15">
        <f t="shared" si="9"/>
        <v>49.550681407426076</v>
      </c>
      <c r="AU15">
        <f t="shared" si="9"/>
        <v>-93.200544602095519</v>
      </c>
      <c r="AW15">
        <v>12</v>
      </c>
      <c r="AX15">
        <f>(R15*SUMPRODUCT(K16:$K$23, X16:$X$23)-$AZ$3*SUMPRODUCT(K15:$K$22, W16:$W$23))/Z15</f>
        <v>663.78950888341956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1.979789E-3</v>
      </c>
      <c r="O16">
        <f t="shared" si="21"/>
        <v>1567.5797983841144</v>
      </c>
      <c r="P16">
        <f t="shared" si="22"/>
        <v>78.378989919205722</v>
      </c>
      <c r="Q16" s="4">
        <f t="shared" si="23"/>
        <v>12.5</v>
      </c>
      <c r="R16">
        <f t="shared" si="0"/>
        <v>1000000</v>
      </c>
      <c r="S16">
        <f t="shared" si="1"/>
        <v>623.26489003191739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575.80999200713541</v>
      </c>
      <c r="AC16">
        <f t="shared" si="2"/>
        <v>534.17960686822335</v>
      </c>
      <c r="AE16">
        <f t="shared" si="3"/>
        <v>1343.5205060123208</v>
      </c>
      <c r="AF16">
        <f t="shared" si="4"/>
        <v>-67.176025300616033</v>
      </c>
      <c r="AG16">
        <f t="shared" si="4"/>
        <v>-10.713334238209455</v>
      </c>
      <c r="AH16">
        <f t="shared" si="5"/>
        <v>-1717.3852147549205</v>
      </c>
      <c r="AI16">
        <f t="shared" si="6"/>
        <v>-451.75406828142513</v>
      </c>
      <c r="AJ16">
        <f t="shared" si="7"/>
        <v>41.630385138912061</v>
      </c>
      <c r="AK16">
        <f t="shared" si="24"/>
        <v>129.65081309031882</v>
      </c>
      <c r="AL16">
        <f t="shared" si="8"/>
        <v>-280.47287005219425</v>
      </c>
      <c r="AN16">
        <f t="shared" si="9"/>
        <v>462.04265323640396</v>
      </c>
      <c r="AO16">
        <f t="shared" si="9"/>
        <v>-23.102132661820196</v>
      </c>
      <c r="AP16">
        <f t="shared" si="9"/>
        <v>-3.6843630999892687</v>
      </c>
      <c r="AQ16">
        <f t="shared" si="9"/>
        <v>-590.61638263305974</v>
      </c>
      <c r="AR16">
        <f t="shared" si="9"/>
        <v>-155.3602251584652</v>
      </c>
      <c r="AS16">
        <f t="shared" si="9"/>
        <v>14.316873853996757</v>
      </c>
      <c r="AT16">
        <f t="shared" si="9"/>
        <v>44.587488919174447</v>
      </c>
      <c r="AU16">
        <f t="shared" si="9"/>
        <v>-96.455862385293997</v>
      </c>
      <c r="AW16">
        <v>13</v>
      </c>
      <c r="AX16">
        <f>(R16*SUMPRODUCT(K17:$K$23, X17:$X$23)-$AZ$3*SUMPRODUCT(K16:$K$22, W17:$W$23))/Z16</f>
        <v>623.26489003191739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2.0334569999999998E-3</v>
      </c>
      <c r="O17">
        <f t="shared" si="21"/>
        <v>1567.5797983841144</v>
      </c>
      <c r="P17">
        <f t="shared" si="22"/>
        <v>78.378989919205722</v>
      </c>
      <c r="Q17" s="4">
        <f t="shared" si="23"/>
        <v>12.5</v>
      </c>
      <c r="R17">
        <f t="shared" si="0"/>
        <v>1000000</v>
      </c>
      <c r="S17">
        <f t="shared" si="1"/>
        <v>568.90073110628748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534.17960686822335</v>
      </c>
      <c r="AC17">
        <f t="shared" si="2"/>
        <v>481.71855056152435</v>
      </c>
      <c r="AE17">
        <f t="shared" si="3"/>
        <v>1327.3533097746031</v>
      </c>
      <c r="AF17">
        <f t="shared" si="4"/>
        <v>-66.367665488730154</v>
      </c>
      <c r="AG17">
        <f t="shared" si="4"/>
        <v>-10.584415791327334</v>
      </c>
      <c r="AH17">
        <f t="shared" si="5"/>
        <v>-1742.8083600021346</v>
      </c>
      <c r="AI17">
        <f t="shared" si="6"/>
        <v>-492.40713150758893</v>
      </c>
      <c r="AJ17">
        <f t="shared" si="7"/>
        <v>52.461056306698993</v>
      </c>
      <c r="AK17">
        <f t="shared" si="24"/>
        <v>125.66156758078675</v>
      </c>
      <c r="AL17">
        <f t="shared" si="8"/>
        <v>-314.28450762010317</v>
      </c>
      <c r="AN17">
        <f t="shared" si="9"/>
        <v>420.49968388694413</v>
      </c>
      <c r="AO17">
        <f t="shared" si="9"/>
        <v>-21.024984194347205</v>
      </c>
      <c r="AP17">
        <f t="shared" si="9"/>
        <v>-3.3530963170136676</v>
      </c>
      <c r="AQ17">
        <f t="shared" si="9"/>
        <v>-552.11401445246395</v>
      </c>
      <c r="AR17">
        <f t="shared" si="9"/>
        <v>-155.9924110768807</v>
      </c>
      <c r="AS17">
        <f t="shared" si="9"/>
        <v>16.619431639559533</v>
      </c>
      <c r="AT17">
        <f t="shared" si="9"/>
        <v>39.809031292076654</v>
      </c>
      <c r="AU17">
        <f t="shared" si="9"/>
        <v>-99.56394814524451</v>
      </c>
      <c r="AW17">
        <v>14</v>
      </c>
      <c r="AX17">
        <f>(R17*SUMPRODUCT(K18:$K$23, X18:$X$23)-$AZ$3*SUMPRODUCT(K17:$K$22, W18:$W$23))/Z17</f>
        <v>568.90073110628748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2.08983E-3</v>
      </c>
      <c r="O18">
        <f t="shared" si="21"/>
        <v>1567.5797983841144</v>
      </c>
      <c r="P18">
        <f t="shared" si="22"/>
        <v>78.378989919205722</v>
      </c>
      <c r="Q18" s="4">
        <f t="shared" si="23"/>
        <v>12.5</v>
      </c>
      <c r="R18">
        <f t="shared" si="0"/>
        <v>1000000</v>
      </c>
      <c r="S18">
        <f t="shared" si="1"/>
        <v>502.13546592590961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481.71855056152435</v>
      </c>
      <c r="AC18">
        <f t="shared" si="2"/>
        <v>420.04443190723009</v>
      </c>
      <c r="AE18">
        <f t="shared" si="3"/>
        <v>1311.305833909491</v>
      </c>
      <c r="AF18">
        <f t="shared" si="4"/>
        <v>-65.565291695474542</v>
      </c>
      <c r="AG18">
        <f t="shared" si="4"/>
        <v>-10.456452003760871</v>
      </c>
      <c r="AH18">
        <f t="shared" si="5"/>
        <v>-1769.5703722551682</v>
      </c>
      <c r="AI18">
        <f t="shared" si="6"/>
        <v>-534.2862820449127</v>
      </c>
      <c r="AJ18">
        <f t="shared" si="7"/>
        <v>61.674118654294261</v>
      </c>
      <c r="AK18">
        <f t="shared" si="24"/>
        <v>120.92213649428787</v>
      </c>
      <c r="AL18">
        <f t="shared" si="8"/>
        <v>-351.69002689633055</v>
      </c>
      <c r="AN18">
        <f t="shared" si="9"/>
        <v>382.67007088769543</v>
      </c>
      <c r="AO18">
        <f t="shared" si="9"/>
        <v>-19.133503544384769</v>
      </c>
      <c r="AP18">
        <f t="shared" si="9"/>
        <v>-3.0514401187275895</v>
      </c>
      <c r="AQ18">
        <f t="shared" si="9"/>
        <v>-516.40250678423342</v>
      </c>
      <c r="AR18">
        <f t="shared" si="9"/>
        <v>-155.91737955965039</v>
      </c>
      <c r="AS18">
        <f t="shared" si="9"/>
        <v>17.997967176743227</v>
      </c>
      <c r="AT18">
        <f t="shared" si="9"/>
        <v>35.287940728672609</v>
      </c>
      <c r="AU18">
        <f t="shared" si="9"/>
        <v>-102.63147165423456</v>
      </c>
      <c r="AW18">
        <v>15</v>
      </c>
      <c r="AX18">
        <f>(R18*SUMPRODUCT(K19:$K$23, X19:$X$23)-$AZ$3*SUMPRODUCT(K18:$K$22, W19:$W$23))/Z18</f>
        <v>502.13546592590961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2.1556750000000001E-3</v>
      </c>
      <c r="O19">
        <f t="shared" si="21"/>
        <v>1567.5797983841144</v>
      </c>
      <c r="P19">
        <f t="shared" si="22"/>
        <v>78.378989919205722</v>
      </c>
      <c r="Q19" s="4">
        <f t="shared" si="23"/>
        <v>12.5</v>
      </c>
      <c r="R19">
        <f t="shared" si="0"/>
        <v>1000000</v>
      </c>
      <c r="S19">
        <f t="shared" si="1"/>
        <v>422.47590061770381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420.04443190723009</v>
      </c>
      <c r="AC19">
        <f t="shared" si="2"/>
        <v>349.1120064082545</v>
      </c>
      <c r="AE19">
        <f t="shared" si="3"/>
        <v>1295.3660263668833</v>
      </c>
      <c r="AF19">
        <f t="shared" si="4"/>
        <v>-64.768301318344157</v>
      </c>
      <c r="AG19">
        <f t="shared" si="4"/>
        <v>-10.329346771550057</v>
      </c>
      <c r="AH19">
        <f t="shared" si="5"/>
        <v>-1803.2569738565774</v>
      </c>
      <c r="AI19">
        <f t="shared" si="6"/>
        <v>-582.98859557958826</v>
      </c>
      <c r="AJ19">
        <f t="shared" si="7"/>
        <v>70.93242549897559</v>
      </c>
      <c r="AK19">
        <f t="shared" si="24"/>
        <v>115.54495098690386</v>
      </c>
      <c r="AL19">
        <f t="shared" si="8"/>
        <v>-396.5112190937088</v>
      </c>
      <c r="AN19">
        <f t="shared" si="9"/>
        <v>348.22053062694846</v>
      </c>
      <c r="AO19">
        <f t="shared" si="9"/>
        <v>-17.411026531347421</v>
      </c>
      <c r="AP19">
        <f t="shared" si="9"/>
        <v>-2.7767368763770399</v>
      </c>
      <c r="AQ19">
        <f t="shared" si="9"/>
        <v>-484.75186743490781</v>
      </c>
      <c r="AR19">
        <f t="shared" si="9"/>
        <v>-156.7191002156838</v>
      </c>
      <c r="AS19">
        <f t="shared" si="9"/>
        <v>19.068067513848796</v>
      </c>
      <c r="AT19">
        <f t="shared" si="9"/>
        <v>31.060814723365855</v>
      </c>
      <c r="AU19">
        <f t="shared" si="9"/>
        <v>-106.59021797846914</v>
      </c>
      <c r="AW19">
        <v>16</v>
      </c>
      <c r="AX19">
        <f>(R19*SUMPRODUCT(K20:$K$23, X20:$X$23)-$AZ$3*SUMPRODUCT(K19:$K$22, W20:$W$23))/Z19</f>
        <v>422.47590061770381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2.2206180000000002E-3</v>
      </c>
      <c r="O20">
        <f t="shared" si="21"/>
        <v>1567.5797983841144</v>
      </c>
      <c r="P20">
        <f t="shared" si="22"/>
        <v>78.378989919205722</v>
      </c>
      <c r="Q20" s="4">
        <f t="shared" si="23"/>
        <v>12.5</v>
      </c>
      <c r="R20">
        <f t="shared" si="0"/>
        <v>1000000</v>
      </c>
      <c r="S20">
        <f t="shared" si="1"/>
        <v>332.34458648530989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349.1120064082545</v>
      </c>
      <c r="AC20">
        <f t="shared" si="2"/>
        <v>271.27602332776564</v>
      </c>
      <c r="AE20">
        <f t="shared" si="3"/>
        <v>1279.5358529884757</v>
      </c>
      <c r="AF20">
        <f t="shared" si="4"/>
        <v>-63.976792649423778</v>
      </c>
      <c r="AG20">
        <f t="shared" si="4"/>
        <v>-10.203115770465409</v>
      </c>
      <c r="AH20">
        <f t="shared" si="5"/>
        <v>-1835.0026695316756</v>
      </c>
      <c r="AI20">
        <f t="shared" si="6"/>
        <v>-629.64672496308913</v>
      </c>
      <c r="AJ20">
        <f t="shared" si="7"/>
        <v>77.835983080488859</v>
      </c>
      <c r="AK20">
        <f t="shared" si="24"/>
        <v>109.52697467231147</v>
      </c>
      <c r="AL20">
        <f t="shared" si="8"/>
        <v>-442.28376721028883</v>
      </c>
      <c r="AN20">
        <f t="shared" si="9"/>
        <v>316.8514483999212</v>
      </c>
      <c r="AO20">
        <f t="shared" si="9"/>
        <v>-15.842572419996058</v>
      </c>
      <c r="AP20">
        <f t="shared" si="9"/>
        <v>-2.5265974396210686</v>
      </c>
      <c r="AQ20">
        <f t="shared" si="9"/>
        <v>-454.40168972277326</v>
      </c>
      <c r="AR20">
        <f t="shared" si="9"/>
        <v>-155.91941118246922</v>
      </c>
      <c r="AS20">
        <f t="shared" si="9"/>
        <v>19.274523585316668</v>
      </c>
      <c r="AT20">
        <f t="shared" si="9"/>
        <v>27.122163464766889</v>
      </c>
      <c r="AU20">
        <f t="shared" si="9"/>
        <v>-109.52272413238566</v>
      </c>
      <c r="AW20">
        <v>17</v>
      </c>
      <c r="AX20">
        <f>(R20*SUMPRODUCT(K21:$K$23, X21:$X$23)-$AZ$3*SUMPRODUCT(K20:$K$22, W21:$W$23))/Z20</f>
        <v>332.34458648530989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2.2950319999999998E-3</v>
      </c>
      <c r="O21">
        <f t="shared" si="21"/>
        <v>1567.5797983841144</v>
      </c>
      <c r="P21">
        <f t="shared" si="22"/>
        <v>78.378989919205722</v>
      </c>
      <c r="Q21" s="4">
        <f t="shared" si="23"/>
        <v>12.5</v>
      </c>
      <c r="R21">
        <f t="shared" si="0"/>
        <v>1000000</v>
      </c>
      <c r="S21">
        <f t="shared" si="1"/>
        <v>231.44778576627286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271.27602332776564</v>
      </c>
      <c r="AC21">
        <f t="shared" si="2"/>
        <v>186.59631805315985</v>
      </c>
      <c r="AE21">
        <f t="shared" si="3"/>
        <v>1263.803918730835</v>
      </c>
      <c r="AF21">
        <f t="shared" si="4"/>
        <v>-63.190195936541748</v>
      </c>
      <c r="AG21">
        <f t="shared" si="4"/>
        <v>-10.077668135567833</v>
      </c>
      <c r="AH21">
        <f t="shared" si="5"/>
        <v>-1873.3181754338214</v>
      </c>
      <c r="AI21">
        <f t="shared" si="6"/>
        <v>-682.78212077509602</v>
      </c>
      <c r="AJ21">
        <f t="shared" si="7"/>
        <v>84.679705274605794</v>
      </c>
      <c r="AK21">
        <f t="shared" si="24"/>
        <v>103.03228222854412</v>
      </c>
      <c r="AL21">
        <f t="shared" si="8"/>
        <v>-495.07013327194613</v>
      </c>
      <c r="AN21">
        <f t="shared" si="9"/>
        <v>288.28649753549081</v>
      </c>
      <c r="AO21">
        <f t="shared" si="9"/>
        <v>-14.41432487677454</v>
      </c>
      <c r="AP21">
        <f t="shared" si="9"/>
        <v>-2.2988183586623547</v>
      </c>
      <c r="AQ21">
        <f t="shared" si="9"/>
        <v>-427.32288416049198</v>
      </c>
      <c r="AR21">
        <f t="shared" si="9"/>
        <v>-155.74952986043812</v>
      </c>
      <c r="AS21">
        <f t="shared" si="9"/>
        <v>19.316300008366252</v>
      </c>
      <c r="AT21">
        <f t="shared" si="9"/>
        <v>23.50270903304683</v>
      </c>
      <c r="AU21">
        <f t="shared" si="9"/>
        <v>-112.93052081902505</v>
      </c>
      <c r="AW21">
        <v>18</v>
      </c>
      <c r="AX21">
        <f>(R21*SUMPRODUCT(K22:$K$23, X22:$X$23)-$AZ$3*SUMPRODUCT(K21:$K$22, W22:$W$23))/Z21</f>
        <v>231.44778576627286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2.375308E-3</v>
      </c>
      <c r="O22">
        <f t="shared" si="21"/>
        <v>1567.5797983841144</v>
      </c>
      <c r="P22">
        <f t="shared" si="22"/>
        <v>78.378989919205722</v>
      </c>
      <c r="Q22" s="4">
        <f t="shared" si="23"/>
        <v>12.5</v>
      </c>
      <c r="R22">
        <f t="shared" si="0"/>
        <v>1000000</v>
      </c>
      <c r="S22">
        <f t="shared" si="1"/>
        <v>120.50598111022539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186.59631805315985</v>
      </c>
      <c r="AC22">
        <f t="shared" si="2"/>
        <v>95.951237861977347</v>
      </c>
      <c r="AE22">
        <f t="shared" si="3"/>
        <v>1248.1639559849339</v>
      </c>
      <c r="AF22">
        <f t="shared" si="4"/>
        <v>-62.4081977992467</v>
      </c>
      <c r="AG22">
        <f t="shared" si="4"/>
        <v>-9.9529538884683948</v>
      </c>
      <c r="AH22">
        <f t="shared" si="5"/>
        <v>-1915.0052595007485</v>
      </c>
      <c r="AI22">
        <f t="shared" si="6"/>
        <v>-739.20245520352955</v>
      </c>
      <c r="AJ22">
        <f t="shared" si="7"/>
        <v>90.645080191182501</v>
      </c>
      <c r="AK22">
        <f t="shared" si="24"/>
        <v>96.064645336719309</v>
      </c>
      <c r="AL22">
        <f t="shared" si="8"/>
        <v>-552.49272967562774</v>
      </c>
      <c r="AN22">
        <f t="shared" si="9"/>
        <v>262.27543022134677</v>
      </c>
      <c r="AO22">
        <f t="shared" si="9"/>
        <v>-13.113771511067339</v>
      </c>
      <c r="AP22">
        <f t="shared" si="9"/>
        <v>-2.0914041384982789</v>
      </c>
      <c r="AQ22">
        <f t="shared" si="9"/>
        <v>-402.39811917607017</v>
      </c>
      <c r="AR22">
        <f t="shared" si="9"/>
        <v>-155.32786460428898</v>
      </c>
      <c r="AS22">
        <f t="shared" si="9"/>
        <v>19.047159061591934</v>
      </c>
      <c r="AT22">
        <f t="shared" si="9"/>
        <v>20.185966806634237</v>
      </c>
      <c r="AU22">
        <f t="shared" si="9"/>
        <v>-116.09473873606282</v>
      </c>
      <c r="AW22">
        <v>19</v>
      </c>
      <c r="AX22">
        <f>(R22*SUMPRODUCT(K23:$K$23, X23:$X$23)-$AZ$3*SUMPRODUCT(K22:$K$22, W23:$W$23))/Z22</f>
        <v>120.50598111022539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2.4628010000000001E-3</v>
      </c>
      <c r="O23">
        <f t="shared" si="21"/>
        <v>1567.5797983841144</v>
      </c>
      <c r="P23">
        <f t="shared" si="22"/>
        <v>78.378989919205722</v>
      </c>
      <c r="Q23" s="4">
        <f t="shared" si="23"/>
        <v>12.5</v>
      </c>
      <c r="R23">
        <f t="shared" si="0"/>
        <v>1000000</v>
      </c>
      <c r="S23">
        <f t="shared" si="1"/>
        <v>122.02677654295167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95.951237861977347</v>
      </c>
      <c r="AC23">
        <f t="shared" si="2"/>
        <v>95.951237861977347</v>
      </c>
      <c r="AE23">
        <f t="shared" si="3"/>
        <v>1232.608336986121</v>
      </c>
      <c r="AF23">
        <f t="shared" si="4"/>
        <v>-61.630416849306052</v>
      </c>
      <c r="AG23">
        <f t="shared" si="4"/>
        <v>-9.8289122047942374</v>
      </c>
      <c r="AH23">
        <f t="shared" si="5"/>
        <v>-1960.9715831579083</v>
      </c>
      <c r="AI23">
        <f t="shared" si="6"/>
        <v>-799.8225752258877</v>
      </c>
      <c r="AJ23">
        <f t="shared" si="7"/>
        <v>0</v>
      </c>
      <c r="AK23">
        <f t="shared" si="24"/>
        <v>88.685041059915463</v>
      </c>
      <c r="AL23">
        <f t="shared" si="8"/>
        <v>-711.13753416597228</v>
      </c>
      <c r="AN23">
        <f t="shared" si="9"/>
        <v>238.59011076861671</v>
      </c>
      <c r="AO23">
        <f t="shared" si="9"/>
        <v>-11.929505538430837</v>
      </c>
      <c r="AP23">
        <f t="shared" si="9"/>
        <v>-1.9025356078727149</v>
      </c>
      <c r="AQ23">
        <f t="shared" si="9"/>
        <v>-379.57590679919537</v>
      </c>
      <c r="AR23">
        <f t="shared" si="9"/>
        <v>-154.81783717688219</v>
      </c>
      <c r="AS23">
        <f t="shared" si="9"/>
        <v>0</v>
      </c>
      <c r="AT23">
        <f t="shared" si="9"/>
        <v>17.166339976039609</v>
      </c>
      <c r="AU23">
        <f t="shared" si="9"/>
        <v>-137.65149720084258</v>
      </c>
      <c r="AW23">
        <v>20</v>
      </c>
      <c r="AX23">
        <f>(R23*SUMPRODUCT(K$23:$K24, X$23:$X24)-$AZ$3*SUMPRODUCT(K$22:$K23, W$23:$W24))/Z23</f>
        <v>122.02677654295167</v>
      </c>
    </row>
    <row r="25" spans="5:50" x14ac:dyDescent="0.25">
      <c r="AN25" s="8">
        <f t="shared" ref="AN25:AU25" si="25">SUM(AN3:AN23)</f>
        <v>13621.861437140558</v>
      </c>
      <c r="AO25" s="8">
        <f t="shared" si="25"/>
        <v>-1856.7779206451135</v>
      </c>
      <c r="AP25" s="8">
        <f t="shared" si="25"/>
        <v>-721.07872516492557</v>
      </c>
      <c r="AQ25" s="8">
        <f t="shared" si="25"/>
        <v>-16015.964731079359</v>
      </c>
      <c r="AR25" s="8">
        <f t="shared" si="25"/>
        <v>-4971.9599397488419</v>
      </c>
      <c r="AS25" s="8">
        <f t="shared" si="25"/>
        <v>-330.61284119421219</v>
      </c>
      <c r="AT25" s="8">
        <f t="shared" si="25"/>
        <v>1056.8661361393222</v>
      </c>
      <c r="AU25" s="9">
        <f t="shared" si="25"/>
        <v>-4245.7066448037322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F8C6C-1EF0-4823-BD27-E2B116055A9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3317.6025029643133</v>
      </c>
      <c r="K3">
        <v>1</v>
      </c>
      <c r="L3" s="2">
        <v>0</v>
      </c>
      <c r="O3">
        <f>$C$3</f>
        <v>3317.6025029643133</v>
      </c>
      <c r="P3">
        <f>O3*B5</f>
        <v>2654.0820023714509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3317.6025029643133</v>
      </c>
      <c r="AF3">
        <f t="shared" ref="AF3:AG23" si="4">-$Z3*P3</f>
        <v>-2654.0820023714509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38.563529892862334</v>
      </c>
      <c r="AJ3">
        <f t="shared" ref="AJ3:AJ23" si="7">AB3-AC3</f>
        <v>0</v>
      </c>
      <c r="AL3">
        <f t="shared" ref="AL3:AL23" si="8">SUM(AI3:AK3)</f>
        <v>38.563529892862334</v>
      </c>
      <c r="AN3">
        <f t="shared" ref="AN3:AU23" si="9">AE3*$K3</f>
        <v>3317.6025029643133</v>
      </c>
      <c r="AO3">
        <f t="shared" si="9"/>
        <v>-2654.0820023714509</v>
      </c>
      <c r="AP3">
        <f t="shared" si="9"/>
        <v>-624.95697070000006</v>
      </c>
      <c r="AQ3">
        <f t="shared" si="9"/>
        <v>0</v>
      </c>
      <c r="AR3">
        <f t="shared" si="9"/>
        <v>38.563529892862334</v>
      </c>
      <c r="AS3">
        <f t="shared" si="9"/>
        <v>0</v>
      </c>
      <c r="AT3">
        <f t="shared" si="9"/>
        <v>0</v>
      </c>
      <c r="AU3">
        <f t="shared" si="9"/>
        <v>38.563529892862334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2418.8399979442374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1.84855E-3</v>
      </c>
      <c r="R4">
        <f t="shared" si="0"/>
        <v>1000000</v>
      </c>
      <c r="S4">
        <f t="shared" si="1"/>
        <v>724.59033970011978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716.00499483066596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-1848.55</v>
      </c>
      <c r="AI4">
        <f t="shared" si="6"/>
        <v>-1848.55</v>
      </c>
      <c r="AJ4">
        <f t="shared" si="7"/>
        <v>-716.00499483066596</v>
      </c>
      <c r="AK4">
        <f>G4*MAX(0, SUM(AB4, AE4:AF4))</f>
        <v>0</v>
      </c>
      <c r="AL4">
        <f t="shared" si="8"/>
        <v>-2564.5549948306661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-1702.835003113566</v>
      </c>
      <c r="AR4">
        <f t="shared" si="9"/>
        <v>-1702.835003113566</v>
      </c>
      <c r="AS4">
        <f t="shared" si="9"/>
        <v>-659.5647224050233</v>
      </c>
      <c r="AT4">
        <f t="shared" si="9"/>
        <v>0</v>
      </c>
      <c r="AU4">
        <f t="shared" si="9"/>
        <v>-2362.3997255185895</v>
      </c>
      <c r="AW4">
        <v>1</v>
      </c>
      <c r="AX4">
        <f>(R4*SUMPRODUCT(K5:$K$23, X5:$X$23)-$AZ$3*SUMPRODUCT(K4:$K$22, W5:$W$23))/Z4</f>
        <v>724.59033970011978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1.8814719999999999E-3</v>
      </c>
      <c r="O5">
        <f t="shared" ref="O5:O23" si="21">$C$3</f>
        <v>3317.6025029643133</v>
      </c>
      <c r="P5">
        <f t="shared" ref="P5:P23" si="22">O5*$C$5</f>
        <v>165.88012514821568</v>
      </c>
      <c r="Q5" s="4">
        <f t="shared" ref="Q5:Q23" si="23">$C$8</f>
        <v>12.5</v>
      </c>
      <c r="R5">
        <f t="shared" si="0"/>
        <v>1000000</v>
      </c>
      <c r="S5">
        <f t="shared" si="1"/>
        <v>1372.526392236864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716.00499483066596</v>
      </c>
      <c r="AC5">
        <f t="shared" si="2"/>
        <v>1340.1495325691321</v>
      </c>
      <c r="AE5">
        <f t="shared" si="3"/>
        <v>3239.3427687403801</v>
      </c>
      <c r="AF5">
        <f t="shared" si="4"/>
        <v>-161.967138437019</v>
      </c>
      <c r="AG5">
        <f t="shared" si="4"/>
        <v>-12.205134452688322</v>
      </c>
      <c r="AH5">
        <f t="shared" si="5"/>
        <v>-1859.1792849343999</v>
      </c>
      <c r="AI5">
        <f t="shared" si="6"/>
        <v>1205.9912109162726</v>
      </c>
      <c r="AJ5">
        <f t="shared" si="7"/>
        <v>-624.14453773846617</v>
      </c>
      <c r="AK5">
        <f>G5*SUM(AB5, AE5:AF5)</f>
        <v>265.53664375938189</v>
      </c>
      <c r="AL5">
        <f t="shared" si="8"/>
        <v>847.38331693718828</v>
      </c>
      <c r="AN5">
        <f t="shared" si="9"/>
        <v>2748.7778261549997</v>
      </c>
      <c r="AO5">
        <f t="shared" si="9"/>
        <v>-137.43889130775</v>
      </c>
      <c r="AP5">
        <f t="shared" si="9"/>
        <v>-10.356793134872763</v>
      </c>
      <c r="AQ5">
        <f t="shared" si="9"/>
        <v>-1577.6258204566589</v>
      </c>
      <c r="AR5">
        <f t="shared" si="9"/>
        <v>1023.3563212557182</v>
      </c>
      <c r="AS5">
        <f t="shared" si="9"/>
        <v>-529.62430595709498</v>
      </c>
      <c r="AT5">
        <f t="shared" si="9"/>
        <v>225.32386675499328</v>
      </c>
      <c r="AU5">
        <f t="shared" si="9"/>
        <v>719.0558820536163</v>
      </c>
      <c r="AW5">
        <v>2</v>
      </c>
      <c r="AX5">
        <f>(R5*SUMPRODUCT(K6:$K$23, X6:$X$23)-$AZ$3*SUMPRODUCT(K5:$K$22, W6:$W$23))/Z5</f>
        <v>1372.526392236864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1.927022E-3</v>
      </c>
      <c r="O6">
        <f t="shared" si="21"/>
        <v>3317.6025029643133</v>
      </c>
      <c r="P6">
        <f t="shared" si="22"/>
        <v>165.88012514821568</v>
      </c>
      <c r="Q6" s="4">
        <f t="shared" si="23"/>
        <v>12.5</v>
      </c>
      <c r="R6">
        <f t="shared" si="0"/>
        <v>1000000</v>
      </c>
      <c r="S6">
        <f t="shared" si="1"/>
        <v>1941.9218836886914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1340.1495325691321</v>
      </c>
      <c r="AC6">
        <f t="shared" si="2"/>
        <v>1873.4984285483006</v>
      </c>
      <c r="AE6">
        <f t="shared" si="3"/>
        <v>3200.7070562720724</v>
      </c>
      <c r="AF6">
        <f t="shared" si="4"/>
        <v>-160.03535281360365</v>
      </c>
      <c r="AG6">
        <f t="shared" si="4"/>
        <v>-12.059563545558149</v>
      </c>
      <c r="AH6">
        <f t="shared" si="5"/>
        <v>-1881.5650082630684</v>
      </c>
      <c r="AI6">
        <f t="shared" si="6"/>
        <v>1147.0471316498422</v>
      </c>
      <c r="AJ6">
        <f t="shared" si="7"/>
        <v>-533.34889597916845</v>
      </c>
      <c r="AK6">
        <f>G6*SUM(AB6, AE6:AF6)</f>
        <v>306.65748652193213</v>
      </c>
      <c r="AL6">
        <f t="shared" si="8"/>
        <v>920.35572219260587</v>
      </c>
      <c r="AN6">
        <f t="shared" si="9"/>
        <v>2501.900465882813</v>
      </c>
      <c r="AO6">
        <f t="shared" si="9"/>
        <v>-125.09502329414069</v>
      </c>
      <c r="AP6">
        <f t="shared" si="9"/>
        <v>-9.4266132834152749</v>
      </c>
      <c r="AQ6">
        <f t="shared" si="9"/>
        <v>-1470.7651428259967</v>
      </c>
      <c r="AR6">
        <f t="shared" si="9"/>
        <v>896.61368647926054</v>
      </c>
      <c r="AS6">
        <f t="shared" si="9"/>
        <v>-416.9034616003101</v>
      </c>
      <c r="AT6">
        <f t="shared" si="9"/>
        <v>239.70531976433938</v>
      </c>
      <c r="AU6">
        <f t="shared" si="9"/>
        <v>719.41554464328976</v>
      </c>
      <c r="AW6">
        <v>3</v>
      </c>
      <c r="AX6">
        <f>(R6*SUMPRODUCT(K7:$K$23, X7:$X$23)-$AZ$3*SUMPRODUCT(K6:$K$22, W7:$W$23))/Z6</f>
        <v>1941.9218836886914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1.979789E-3</v>
      </c>
      <c r="O7">
        <f t="shared" si="21"/>
        <v>3317.6025029643133</v>
      </c>
      <c r="P7">
        <f t="shared" si="22"/>
        <v>165.88012514821568</v>
      </c>
      <c r="Q7" s="4">
        <f t="shared" si="23"/>
        <v>12.5</v>
      </c>
      <c r="R7">
        <f t="shared" si="0"/>
        <v>1000000</v>
      </c>
      <c r="S7">
        <f t="shared" si="1"/>
        <v>2436.2893319948371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1873.4984285483006</v>
      </c>
      <c r="AC7">
        <f t="shared" si="2"/>
        <v>2322.2890234725128</v>
      </c>
      <c r="AE7">
        <f t="shared" si="3"/>
        <v>3162.3632610871223</v>
      </c>
      <c r="AF7">
        <f t="shared" si="4"/>
        <v>-158.11816305435613</v>
      </c>
      <c r="AG7">
        <f t="shared" si="4"/>
        <v>-11.915092518850273</v>
      </c>
      <c r="AH7">
        <f t="shared" si="5"/>
        <v>-1910.0313001837619</v>
      </c>
      <c r="AI7">
        <f t="shared" si="6"/>
        <v>1082.2987053301542</v>
      </c>
      <c r="AJ7">
        <f t="shared" si="7"/>
        <v>-448.7905949242122</v>
      </c>
      <c r="AK7">
        <f>G7*SUM(AB7, AE7:AF7)</f>
        <v>341.44204686067474</v>
      </c>
      <c r="AL7">
        <f t="shared" si="8"/>
        <v>974.95015726661677</v>
      </c>
      <c r="AN7">
        <f t="shared" si="9"/>
        <v>2277.0744144124346</v>
      </c>
      <c r="AO7">
        <f t="shared" si="9"/>
        <v>-113.85372072062175</v>
      </c>
      <c r="AP7">
        <f t="shared" si="9"/>
        <v>-8.5795179364384548</v>
      </c>
      <c r="AQ7">
        <f t="shared" si="9"/>
        <v>-1375.3269454819724</v>
      </c>
      <c r="AR7">
        <f t="shared" si="9"/>
        <v>779.31423027340236</v>
      </c>
      <c r="AS7">
        <f t="shared" si="9"/>
        <v>-323.15376089322234</v>
      </c>
      <c r="AT7">
        <f t="shared" si="9"/>
        <v>245.85693822024024</v>
      </c>
      <c r="AU7">
        <f t="shared" si="9"/>
        <v>702.01740760042026</v>
      </c>
      <c r="AW7">
        <v>4</v>
      </c>
      <c r="AX7">
        <f>(R7*SUMPRODUCT(K8:$K$23, X8:$X$23)-$AZ$3*SUMPRODUCT(K7:$K$22, W8:$W$23))/Z7</f>
        <v>2436.2893319948371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2.0334569999999998E-3</v>
      </c>
      <c r="O8">
        <f t="shared" si="21"/>
        <v>3317.6025029643133</v>
      </c>
      <c r="P8">
        <f t="shared" si="22"/>
        <v>165.88012514821568</v>
      </c>
      <c r="Q8" s="4">
        <f t="shared" si="23"/>
        <v>12.5</v>
      </c>
      <c r="R8">
        <f t="shared" si="0"/>
        <v>1000000</v>
      </c>
      <c r="S8">
        <f t="shared" si="1"/>
        <v>2863.6639245463839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2322.2890234725128</v>
      </c>
      <c r="AC8">
        <f t="shared" si="2"/>
        <v>2696.8183341058175</v>
      </c>
      <c r="AE8">
        <f t="shared" si="3"/>
        <v>3124.3090987664505</v>
      </c>
      <c r="AF8">
        <f t="shared" si="4"/>
        <v>-156.21545493832255</v>
      </c>
      <c r="AG8">
        <f t="shared" si="4"/>
        <v>-11.771712765373666</v>
      </c>
      <c r="AH8">
        <f t="shared" si="5"/>
        <v>-1938.3062630482973</v>
      </c>
      <c r="AI8">
        <f t="shared" si="6"/>
        <v>1018.0156680144569</v>
      </c>
      <c r="AJ8">
        <f t="shared" si="7"/>
        <v>-374.5293106333047</v>
      </c>
      <c r="AK8">
        <f t="shared" ref="AK8:AK23" si="24">G8*SUM(AB8:AB8, AE8:AF8)</f>
        <v>370.32678671104492</v>
      </c>
      <c r="AL8">
        <f t="shared" si="8"/>
        <v>1013.813144092197</v>
      </c>
      <c r="AN8">
        <f t="shared" si="9"/>
        <v>2072.3391330660729</v>
      </c>
      <c r="AO8">
        <f t="shared" si="9"/>
        <v>-103.61695665330366</v>
      </c>
      <c r="AP8">
        <f t="shared" si="9"/>
        <v>-7.8081202133710095</v>
      </c>
      <c r="AQ8">
        <f t="shared" si="9"/>
        <v>-1285.6691811856849</v>
      </c>
      <c r="AR8">
        <f t="shared" si="9"/>
        <v>675.24487501371311</v>
      </c>
      <c r="AS8">
        <f t="shared" si="9"/>
        <v>-248.42348255878372</v>
      </c>
      <c r="AT8">
        <f t="shared" si="9"/>
        <v>245.6359687416701</v>
      </c>
      <c r="AU8">
        <f t="shared" si="9"/>
        <v>672.45736119659944</v>
      </c>
      <c r="AW8">
        <v>5</v>
      </c>
      <c r="AX8">
        <f>(R8*SUMPRODUCT(K9:$K$23, X9:$X$23)-$AZ$3*SUMPRODUCT(K8:$K$22, W9:$W$23))/Z8</f>
        <v>2863.6639245463839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2.08983E-3</v>
      </c>
      <c r="O9">
        <f t="shared" si="21"/>
        <v>3317.6025029643133</v>
      </c>
      <c r="P9">
        <f t="shared" si="22"/>
        <v>165.88012514821568</v>
      </c>
      <c r="Q9" s="4">
        <f t="shared" si="23"/>
        <v>12.5</v>
      </c>
      <c r="R9">
        <f t="shared" si="0"/>
        <v>1000000</v>
      </c>
      <c r="S9">
        <f t="shared" si="1"/>
        <v>3230.2148744351721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2696.8183341058175</v>
      </c>
      <c r="AC9">
        <f t="shared" si="2"/>
        <v>3005.235514555834</v>
      </c>
      <c r="AE9">
        <f t="shared" si="3"/>
        <v>3086.536732894911</v>
      </c>
      <c r="AF9">
        <f t="shared" si="4"/>
        <v>-154.32683664474555</v>
      </c>
      <c r="AG9">
        <f t="shared" si="4"/>
        <v>-11.629394759231468</v>
      </c>
      <c r="AH9">
        <f t="shared" si="5"/>
        <v>-1968.0702790768676</v>
      </c>
      <c r="AI9">
        <f t="shared" si="6"/>
        <v>952.51022241406622</v>
      </c>
      <c r="AJ9">
        <f t="shared" si="7"/>
        <v>-308.41718045001653</v>
      </c>
      <c r="AK9">
        <f t="shared" si="24"/>
        <v>394.0319761249188</v>
      </c>
      <c r="AL9">
        <f t="shared" si="8"/>
        <v>1038.1250180889685</v>
      </c>
      <c r="AN9">
        <f t="shared" si="9"/>
        <v>1885.9043022894443</v>
      </c>
      <c r="AO9">
        <f t="shared" si="9"/>
        <v>-94.295215114472214</v>
      </c>
      <c r="AP9">
        <f t="shared" si="9"/>
        <v>-7.1056745820376639</v>
      </c>
      <c r="AQ9">
        <f t="shared" si="9"/>
        <v>-1202.5102980186766</v>
      </c>
      <c r="AR9">
        <f t="shared" si="9"/>
        <v>581.99311457425767</v>
      </c>
      <c r="AS9">
        <f t="shared" si="9"/>
        <v>-188.44593077793436</v>
      </c>
      <c r="AT9">
        <f t="shared" si="9"/>
        <v>240.75741302343894</v>
      </c>
      <c r="AU9">
        <f t="shared" si="9"/>
        <v>634.30459681976231</v>
      </c>
      <c r="AW9">
        <v>6</v>
      </c>
      <c r="AX9">
        <f>(R9*SUMPRODUCT(K10:$K$23, X10:$X$23)-$AZ$3*SUMPRODUCT(K9:$K$22, W10:$W$23))/Z9</f>
        <v>3230.2148744351721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2.1556750000000001E-3</v>
      </c>
      <c r="O10">
        <f t="shared" si="21"/>
        <v>3317.6025029643133</v>
      </c>
      <c r="P10">
        <f t="shared" si="22"/>
        <v>165.88012514821568</v>
      </c>
      <c r="Q10" s="4">
        <f t="shared" si="23"/>
        <v>12.5</v>
      </c>
      <c r="R10">
        <f t="shared" si="0"/>
        <v>1000000</v>
      </c>
      <c r="S10">
        <f t="shared" si="1"/>
        <v>3537.8417517912171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3005.235514555834</v>
      </c>
      <c r="AC10">
        <f t="shared" si="2"/>
        <v>3251.4270317844966</v>
      </c>
      <c r="AE10">
        <f t="shared" si="3"/>
        <v>3049.0177954942787</v>
      </c>
      <c r="AF10">
        <f t="shared" si="4"/>
        <v>-152.45088977471394</v>
      </c>
      <c r="AG10">
        <f t="shared" si="4"/>
        <v>-11.488031616091547</v>
      </c>
      <c r="AH10">
        <f t="shared" si="5"/>
        <v>-2005.5356438085037</v>
      </c>
      <c r="AI10">
        <f t="shared" si="6"/>
        <v>879.54323029496936</v>
      </c>
      <c r="AJ10">
        <f t="shared" si="7"/>
        <v>-246.19151722866263</v>
      </c>
      <c r="AK10">
        <f t="shared" si="24"/>
        <v>413.12616941927803</v>
      </c>
      <c r="AL10">
        <f t="shared" si="8"/>
        <v>1046.4778824855848</v>
      </c>
      <c r="AN10">
        <f t="shared" si="9"/>
        <v>1716.1274079560935</v>
      </c>
      <c r="AO10">
        <f t="shared" si="9"/>
        <v>-85.80637039780467</v>
      </c>
      <c r="AP10">
        <f t="shared" si="9"/>
        <v>-6.4659924087602239</v>
      </c>
      <c r="AQ10">
        <f t="shared" si="9"/>
        <v>-1128.8076740840067</v>
      </c>
      <c r="AR10">
        <f t="shared" si="9"/>
        <v>495.0473710655217</v>
      </c>
      <c r="AS10">
        <f t="shared" si="9"/>
        <v>-138.56790568646437</v>
      </c>
      <c r="AT10">
        <f t="shared" si="9"/>
        <v>232.52640352969888</v>
      </c>
      <c r="AU10">
        <f t="shared" si="9"/>
        <v>589.00586890875627</v>
      </c>
      <c r="AW10">
        <v>7</v>
      </c>
      <c r="AX10">
        <f>(R10*SUMPRODUCT(K11:$K$23, X11:$X$23)-$AZ$3*SUMPRODUCT(K10:$K$22, W11:$W$23))/Z10</f>
        <v>3537.8417517912171</v>
      </c>
    </row>
    <row r="11" spans="1:52" x14ac:dyDescent="0.25">
      <c r="A11" t="s">
        <v>33</v>
      </c>
      <c r="C11" s="7">
        <f>AU25</f>
        <v>2451.3038406445216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2.2206180000000002E-3</v>
      </c>
      <c r="O11">
        <f t="shared" si="21"/>
        <v>3317.6025029643133</v>
      </c>
      <c r="P11">
        <f t="shared" si="22"/>
        <v>165.88012514821568</v>
      </c>
      <c r="Q11" s="4">
        <f t="shared" si="23"/>
        <v>12.5</v>
      </c>
      <c r="R11">
        <f t="shared" si="0"/>
        <v>1000000</v>
      </c>
      <c r="S11">
        <f t="shared" si="1"/>
        <v>3794.3016557169567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3251.4270317844966</v>
      </c>
      <c r="AC11">
        <f t="shared" si="2"/>
        <v>3444.5097730096841</v>
      </c>
      <c r="AE11">
        <f t="shared" si="3"/>
        <v>3011.7569137403407</v>
      </c>
      <c r="AF11">
        <f t="shared" si="4"/>
        <v>-150.58784568701705</v>
      </c>
      <c r="AG11">
        <f t="shared" si="4"/>
        <v>-11.347640770139369</v>
      </c>
      <c r="AH11">
        <f t="shared" si="5"/>
        <v>-2040.8423833009583</v>
      </c>
      <c r="AI11">
        <f t="shared" si="6"/>
        <v>808.97904398222636</v>
      </c>
      <c r="AJ11">
        <f t="shared" si="7"/>
        <v>-193.08274122518742</v>
      </c>
      <c r="AK11">
        <f t="shared" si="24"/>
        <v>427.88172698864747</v>
      </c>
      <c r="AL11">
        <f t="shared" si="8"/>
        <v>1043.7780297456864</v>
      </c>
      <c r="AN11">
        <f t="shared" si="9"/>
        <v>1561.5318656561994</v>
      </c>
      <c r="AO11">
        <f t="shared" si="9"/>
        <v>-78.076593282809981</v>
      </c>
      <c r="AP11">
        <f t="shared" si="9"/>
        <v>-5.8835102467103662</v>
      </c>
      <c r="AQ11">
        <f t="shared" si="9"/>
        <v>-1058.1333439518567</v>
      </c>
      <c r="AR11">
        <f t="shared" si="9"/>
        <v>419.43841817482274</v>
      </c>
      <c r="AS11">
        <f t="shared" si="9"/>
        <v>-100.10929227250855</v>
      </c>
      <c r="AT11">
        <f t="shared" si="9"/>
        <v>221.8475695619783</v>
      </c>
      <c r="AU11">
        <f t="shared" si="9"/>
        <v>541.17669546429249</v>
      </c>
      <c r="AW11">
        <v>8</v>
      </c>
      <c r="AX11">
        <f>(R11*SUMPRODUCT(K12:$K$23, X12:$X$23)-$AZ$3*SUMPRODUCT(K11:$K$22, W12:$W$23))/Z11</f>
        <v>3794.3016557169567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2.2950319999999998E-3</v>
      </c>
      <c r="O12">
        <f t="shared" si="21"/>
        <v>3317.6025029643133</v>
      </c>
      <c r="P12">
        <f t="shared" si="22"/>
        <v>165.88012514821568</v>
      </c>
      <c r="Q12" s="4">
        <f t="shared" si="23"/>
        <v>12.5</v>
      </c>
      <c r="R12">
        <f t="shared" si="0"/>
        <v>1000000</v>
      </c>
      <c r="S12">
        <f t="shared" si="1"/>
        <v>4001.489728897328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3444.5097730096841</v>
      </c>
      <c r="AC12">
        <f t="shared" si="2"/>
        <v>3587.9345373573115</v>
      </c>
      <c r="AE12">
        <f t="shared" si="3"/>
        <v>2974.7272661096822</v>
      </c>
      <c r="AF12">
        <f t="shared" si="4"/>
        <v>-148.73636330548413</v>
      </c>
      <c r="AG12">
        <f t="shared" si="4"/>
        <v>-11.208121163746002</v>
      </c>
      <c r="AH12">
        <f t="shared" si="5"/>
        <v>-2083.4558953579599</v>
      </c>
      <c r="AI12">
        <f t="shared" si="6"/>
        <v>731.32688628249207</v>
      </c>
      <c r="AJ12">
        <f t="shared" si="7"/>
        <v>-143.42476434762739</v>
      </c>
      <c r="AK12">
        <f t="shared" si="24"/>
        <v>438.9350473069718</v>
      </c>
      <c r="AL12">
        <f t="shared" si="8"/>
        <v>1026.8371692418364</v>
      </c>
      <c r="AN12">
        <f t="shared" si="9"/>
        <v>1420.7558608723668</v>
      </c>
      <c r="AO12">
        <f t="shared" si="9"/>
        <v>-71.03779304361835</v>
      </c>
      <c r="AP12">
        <f t="shared" si="9"/>
        <v>-5.3530970768910171</v>
      </c>
      <c r="AQ12">
        <f t="shared" si="9"/>
        <v>-995.07682869699556</v>
      </c>
      <c r="AR12">
        <f t="shared" si="9"/>
        <v>349.28814205486185</v>
      </c>
      <c r="AS12">
        <f t="shared" si="9"/>
        <v>-68.500926744662578</v>
      </c>
      <c r="AT12">
        <f t="shared" si="9"/>
        <v>209.63923251331644</v>
      </c>
      <c r="AU12">
        <f t="shared" si="9"/>
        <v>490.42644782351567</v>
      </c>
      <c r="AW12">
        <v>9</v>
      </c>
      <c r="AX12">
        <f>(R12*SUMPRODUCT(K13:$K$23, X13:$X$23)-$AZ$3*SUMPRODUCT(K12:$K$22, W13:$W$23))/Z12</f>
        <v>4001.489728897328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2.375308E-3</v>
      </c>
      <c r="O13">
        <f t="shared" si="21"/>
        <v>3317.6025029643133</v>
      </c>
      <c r="P13">
        <f t="shared" si="22"/>
        <v>165.88012514821568</v>
      </c>
      <c r="Q13" s="4">
        <f t="shared" si="23"/>
        <v>12.5</v>
      </c>
      <c r="R13">
        <f t="shared" si="0"/>
        <v>1000000</v>
      </c>
      <c r="S13">
        <f t="shared" si="1"/>
        <v>4163.228532958854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3587.9345373573115</v>
      </c>
      <c r="AC13">
        <f t="shared" si="2"/>
        <v>3686.7610864989815</v>
      </c>
      <c r="AE13">
        <f t="shared" si="3"/>
        <v>2937.9140999755768</v>
      </c>
      <c r="AF13">
        <f t="shared" si="4"/>
        <v>-146.89570499877885</v>
      </c>
      <c r="AG13">
        <f t="shared" si="4"/>
        <v>-11.069417212243327</v>
      </c>
      <c r="AH13">
        <f t="shared" si="5"/>
        <v>-2129.8191892172149</v>
      </c>
      <c r="AI13">
        <f t="shared" si="6"/>
        <v>650.12978854733956</v>
      </c>
      <c r="AJ13">
        <f t="shared" si="7"/>
        <v>-98.826549141670057</v>
      </c>
      <c r="AK13">
        <f t="shared" si="24"/>
        <v>446.52670526338778</v>
      </c>
      <c r="AL13">
        <f t="shared" si="8"/>
        <v>997.82994466905734</v>
      </c>
      <c r="AN13">
        <f t="shared" si="9"/>
        <v>1292.5661029404464</v>
      </c>
      <c r="AO13">
        <f t="shared" si="9"/>
        <v>-64.628305147022331</v>
      </c>
      <c r="AP13">
        <f t="shared" si="9"/>
        <v>-4.8701061300499564</v>
      </c>
      <c r="AQ13">
        <f t="shared" si="9"/>
        <v>-937.03627665531883</v>
      </c>
      <c r="AR13">
        <f t="shared" si="9"/>
        <v>286.03141500805521</v>
      </c>
      <c r="AS13">
        <f t="shared" si="9"/>
        <v>-43.479776175948402</v>
      </c>
      <c r="AT13">
        <f t="shared" si="9"/>
        <v>196.45410438852943</v>
      </c>
      <c r="AU13">
        <f t="shared" si="9"/>
        <v>439.00574322063625</v>
      </c>
      <c r="AW13">
        <v>10</v>
      </c>
      <c r="AX13">
        <f>(R13*SUMPRODUCT(K14:$K$23, X14:$X$23)-$AZ$3*SUMPRODUCT(K13:$K$22, W14:$W$23))/Z13</f>
        <v>4163.228532958854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2.4628010000000001E-3</v>
      </c>
      <c r="O14">
        <f t="shared" si="21"/>
        <v>3317.6025029643133</v>
      </c>
      <c r="P14">
        <f t="shared" si="22"/>
        <v>165.88012514821568</v>
      </c>
      <c r="Q14" s="4">
        <f t="shared" si="23"/>
        <v>12.5</v>
      </c>
      <c r="R14">
        <f t="shared" si="0"/>
        <v>1000000</v>
      </c>
      <c r="S14">
        <f t="shared" si="1"/>
        <v>4282.672969431781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3686.7610864989815</v>
      </c>
      <c r="AC14">
        <f t="shared" si="2"/>
        <v>3745.2698952252122</v>
      </c>
      <c r="AE14">
        <f t="shared" si="3"/>
        <v>2901.2994611924873</v>
      </c>
      <c r="AF14">
        <f t="shared" si="4"/>
        <v>-145.06497305962438</v>
      </c>
      <c r="AG14">
        <f t="shared" si="4"/>
        <v>-10.931461268341163</v>
      </c>
      <c r="AH14">
        <f t="shared" si="5"/>
        <v>-2180.9417423784062</v>
      </c>
      <c r="AI14">
        <f t="shared" si="6"/>
        <v>564.36128448611589</v>
      </c>
      <c r="AJ14">
        <f t="shared" si="7"/>
        <v>-58.508808726230654</v>
      </c>
      <c r="AK14">
        <f t="shared" si="24"/>
        <v>451.00969022422919</v>
      </c>
      <c r="AL14">
        <f t="shared" si="8"/>
        <v>956.86216598411443</v>
      </c>
      <c r="AN14">
        <f t="shared" si="9"/>
        <v>1175.838275876823</v>
      </c>
      <c r="AO14">
        <f t="shared" si="9"/>
        <v>-58.791913793841147</v>
      </c>
      <c r="AP14">
        <f t="shared" si="9"/>
        <v>-4.4303012296763953</v>
      </c>
      <c r="AQ14">
        <f t="shared" si="9"/>
        <v>-883.89179140163264</v>
      </c>
      <c r="AR14">
        <f t="shared" si="9"/>
        <v>228.72426945167282</v>
      </c>
      <c r="AS14">
        <f t="shared" si="9"/>
        <v>-23.712442543928599</v>
      </c>
      <c r="AT14">
        <f t="shared" si="9"/>
        <v>182.78514977527644</v>
      </c>
      <c r="AU14">
        <f t="shared" si="9"/>
        <v>387.79697668302066</v>
      </c>
      <c r="AW14">
        <v>11</v>
      </c>
      <c r="AX14">
        <f>(R14*SUMPRODUCT(K15:$K$23, X15:$X$23)-$AZ$3*SUMPRODUCT(K14:$K$22, W15:$W$23))/Z14</f>
        <v>4282.672969431781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2.5557050000000001E-3</v>
      </c>
      <c r="O15">
        <f t="shared" si="21"/>
        <v>3317.6025029643133</v>
      </c>
      <c r="P15">
        <f t="shared" si="22"/>
        <v>165.88012514821568</v>
      </c>
      <c r="Q15" s="4">
        <f t="shared" si="23"/>
        <v>12.5</v>
      </c>
      <c r="R15">
        <f t="shared" si="0"/>
        <v>1000000</v>
      </c>
      <c r="S15">
        <f t="shared" si="1"/>
        <v>4363.639643226049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3745.2698952252122</v>
      </c>
      <c r="AC15">
        <f t="shared" si="2"/>
        <v>3768.1630876168529</v>
      </c>
      <c r="AE15">
        <f t="shared" si="3"/>
        <v>2864.8716010410958</v>
      </c>
      <c r="AF15">
        <f t="shared" si="4"/>
        <v>-143.2435800520548</v>
      </c>
      <c r="AG15">
        <f t="shared" si="4"/>
        <v>-10.794209065436947</v>
      </c>
      <c r="AH15">
        <f t="shared" si="5"/>
        <v>-2235.0072176644685</v>
      </c>
      <c r="AI15">
        <f t="shared" si="6"/>
        <v>475.82659425913562</v>
      </c>
      <c r="AJ15">
        <f t="shared" si="7"/>
        <v>-22.893192391640696</v>
      </c>
      <c r="AK15">
        <f t="shared" si="24"/>
        <v>452.68285413499768</v>
      </c>
      <c r="AL15">
        <f t="shared" si="8"/>
        <v>905.61625600249261</v>
      </c>
      <c r="AN15">
        <f t="shared" si="9"/>
        <v>1069.5511650606363</v>
      </c>
      <c r="AO15">
        <f t="shared" si="9"/>
        <v>-53.477558253031816</v>
      </c>
      <c r="AP15">
        <f t="shared" si="9"/>
        <v>-4.029834662625273</v>
      </c>
      <c r="AQ15">
        <f t="shared" si="9"/>
        <v>-834.4019929909847</v>
      </c>
      <c r="AR15">
        <f t="shared" si="9"/>
        <v>177.64177915399458</v>
      </c>
      <c r="AS15">
        <f t="shared" si="9"/>
        <v>-8.5467846396810874</v>
      </c>
      <c r="AT15">
        <f t="shared" si="9"/>
        <v>169.00145677283203</v>
      </c>
      <c r="AU15">
        <f t="shared" si="9"/>
        <v>338.0964512871455</v>
      </c>
      <c r="AW15">
        <v>12</v>
      </c>
      <c r="AX15">
        <f>(R15*SUMPRODUCT(K16:$K$23, X16:$X$23)-$AZ$3*SUMPRODUCT(K15:$K$22, W16:$W$23))/Z15</f>
        <v>4363.639643226049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2.6648449999999999E-3</v>
      </c>
      <c r="O16">
        <f t="shared" si="21"/>
        <v>3317.6025029643133</v>
      </c>
      <c r="P16">
        <f t="shared" si="22"/>
        <v>165.88012514821568</v>
      </c>
      <c r="Q16" s="4">
        <f t="shared" si="23"/>
        <v>12.5</v>
      </c>
      <c r="R16">
        <f t="shared" si="0"/>
        <v>1000000</v>
      </c>
      <c r="S16">
        <f t="shared" si="1"/>
        <v>4406.0220701126464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3768.1630876168529</v>
      </c>
      <c r="AC16">
        <f t="shared" si="2"/>
        <v>3756.5751503958727</v>
      </c>
      <c r="AE16">
        <f t="shared" si="3"/>
        <v>2828.5884462690083</v>
      </c>
      <c r="AF16">
        <f t="shared" si="4"/>
        <v>-141.42942231345043</v>
      </c>
      <c r="AG16">
        <f t="shared" si="4"/>
        <v>-10.657502080725592</v>
      </c>
      <c r="AH16">
        <f t="shared" si="5"/>
        <v>-2301.1915245587456</v>
      </c>
      <c r="AI16">
        <f t="shared" si="6"/>
        <v>375.30999731608699</v>
      </c>
      <c r="AJ16">
        <f t="shared" si="7"/>
        <v>11.587937220980166</v>
      </c>
      <c r="AK16">
        <f t="shared" si="24"/>
        <v>451.8725478100688</v>
      </c>
      <c r="AL16">
        <f t="shared" si="8"/>
        <v>838.77048234713595</v>
      </c>
      <c r="AN16">
        <f t="shared" si="9"/>
        <v>972.76409610378118</v>
      </c>
      <c r="AO16">
        <f t="shared" si="9"/>
        <v>-48.638204805189069</v>
      </c>
      <c r="AP16">
        <f t="shared" si="9"/>
        <v>-3.6651621737180919</v>
      </c>
      <c r="AQ16">
        <f t="shared" si="9"/>
        <v>-791.38995858578858</v>
      </c>
      <c r="AR16">
        <f t="shared" si="9"/>
        <v>129.07077053908563</v>
      </c>
      <c r="AS16">
        <f t="shared" si="9"/>
        <v>3.9851429398796663</v>
      </c>
      <c r="AT16">
        <f t="shared" si="9"/>
        <v>155.40097079317917</v>
      </c>
      <c r="AU16">
        <f t="shared" si="9"/>
        <v>288.45688427214446</v>
      </c>
      <c r="AW16">
        <v>13</v>
      </c>
      <c r="AX16">
        <f>(R16*SUMPRODUCT(K17:$K$23, X17:$X$23)-$AZ$3*SUMPRODUCT(K16:$K$22, W17:$W$23))/Z16</f>
        <v>4406.0220701126464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2.7902209999999998E-3</v>
      </c>
      <c r="O17">
        <f t="shared" si="21"/>
        <v>3317.6025029643133</v>
      </c>
      <c r="P17">
        <f t="shared" si="22"/>
        <v>165.88012514821568</v>
      </c>
      <c r="Q17" s="4">
        <f t="shared" si="23"/>
        <v>12.5</v>
      </c>
      <c r="R17">
        <f t="shared" si="0"/>
        <v>1000000</v>
      </c>
      <c r="S17">
        <f t="shared" si="1"/>
        <v>4410.3515034457396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3756.5751503958727</v>
      </c>
      <c r="AC17">
        <f t="shared" si="2"/>
        <v>3712.1717873692196</v>
      </c>
      <c r="AE17">
        <f t="shared" si="3"/>
        <v>2792.4101749231809</v>
      </c>
      <c r="AF17">
        <f t="shared" si="4"/>
        <v>-139.62050874615906</v>
      </c>
      <c r="AG17">
        <f t="shared" si="4"/>
        <v>-10.521190273805152</v>
      </c>
      <c r="AH17">
        <f t="shared" si="5"/>
        <v>-2378.9428890547392</v>
      </c>
      <c r="AI17">
        <f t="shared" si="6"/>
        <v>263.32558684847754</v>
      </c>
      <c r="AJ17">
        <f t="shared" si="7"/>
        <v>44.403363026653096</v>
      </c>
      <c r="AK17">
        <f t="shared" si="24"/>
        <v>448.65553716010265</v>
      </c>
      <c r="AL17">
        <f t="shared" si="8"/>
        <v>756.38448703523329</v>
      </c>
      <c r="AN17">
        <f t="shared" si="9"/>
        <v>884.6232477751347</v>
      </c>
      <c r="AO17">
        <f t="shared" si="9"/>
        <v>-44.231162388756744</v>
      </c>
      <c r="AP17">
        <f t="shared" si="9"/>
        <v>-3.333066751459504</v>
      </c>
      <c r="AQ17">
        <f t="shared" si="9"/>
        <v>-753.63863220597932</v>
      </c>
      <c r="AR17">
        <f t="shared" si="9"/>
        <v>83.420386428939224</v>
      </c>
      <c r="AS17">
        <f t="shared" si="9"/>
        <v>14.066789888364735</v>
      </c>
      <c r="AT17">
        <f t="shared" si="9"/>
        <v>142.13209863618482</v>
      </c>
      <c r="AU17">
        <f t="shared" si="9"/>
        <v>239.61927495348877</v>
      </c>
      <c r="AW17">
        <v>14</v>
      </c>
      <c r="AX17">
        <f>(R17*SUMPRODUCT(K18:$K$23, X18:$X$23)-$AZ$3*SUMPRODUCT(K17:$K$22, W18:$W$23))/Z17</f>
        <v>4410.3515034457396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3.5816260000000001E-3</v>
      </c>
      <c r="O18">
        <f t="shared" si="21"/>
        <v>3317.6025029643133</v>
      </c>
      <c r="P18">
        <f t="shared" si="22"/>
        <v>165.88012514821568</v>
      </c>
      <c r="Q18" s="4">
        <f t="shared" si="23"/>
        <v>12.5</v>
      </c>
      <c r="R18">
        <f t="shared" si="0"/>
        <v>1000000</v>
      </c>
      <c r="S18">
        <f t="shared" si="1"/>
        <v>4188.3102105020153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3712.1717873692196</v>
      </c>
      <c r="AC18">
        <f t="shared" si="2"/>
        <v>3477.4016481287954</v>
      </c>
      <c r="AE18">
        <f t="shared" si="3"/>
        <v>2754.4847042887795</v>
      </c>
      <c r="AF18">
        <f t="shared" si="4"/>
        <v>-137.72423521443898</v>
      </c>
      <c r="AG18">
        <f t="shared" si="4"/>
        <v>-10.378295402431492</v>
      </c>
      <c r="AH18">
        <f t="shared" si="5"/>
        <v>-3014.6374908486123</v>
      </c>
      <c r="AI18">
        <f t="shared" si="6"/>
        <v>-408.2553171767031</v>
      </c>
      <c r="AJ18">
        <f t="shared" si="7"/>
        <v>234.77013924042421</v>
      </c>
      <c r="AK18">
        <f t="shared" si="24"/>
        <v>443.0252579510493</v>
      </c>
      <c r="AL18">
        <f t="shared" si="8"/>
        <v>269.54008001477041</v>
      </c>
      <c r="AN18">
        <f t="shared" si="9"/>
        <v>803.82381424073901</v>
      </c>
      <c r="AO18">
        <f t="shared" si="9"/>
        <v>-40.191190712036956</v>
      </c>
      <c r="AP18">
        <f t="shared" si="9"/>
        <v>-3.0286321730922929</v>
      </c>
      <c r="AQ18">
        <f t="shared" si="9"/>
        <v>-879.74255318028838</v>
      </c>
      <c r="AR18">
        <f t="shared" si="9"/>
        <v>-119.13856182467856</v>
      </c>
      <c r="AS18">
        <f t="shared" si="9"/>
        <v>68.511481839139122</v>
      </c>
      <c r="AT18">
        <f t="shared" si="9"/>
        <v>129.2852532804861</v>
      </c>
      <c r="AU18">
        <f t="shared" si="9"/>
        <v>78.658173294946664</v>
      </c>
      <c r="AW18">
        <v>15</v>
      </c>
      <c r="AX18">
        <f>(R18*SUMPRODUCT(K19:$K$23, X19:$X$23)-$AZ$3*SUMPRODUCT(K18:$K$22, W19:$W$23))/Z18</f>
        <v>4188.3102105020153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4.4506370000000003E-3</v>
      </c>
      <c r="O19">
        <f t="shared" si="21"/>
        <v>3317.6025029643133</v>
      </c>
      <c r="P19">
        <f t="shared" si="22"/>
        <v>165.88012514821568</v>
      </c>
      <c r="Q19" s="4">
        <f t="shared" si="23"/>
        <v>12.5</v>
      </c>
      <c r="R19">
        <f t="shared" si="0"/>
        <v>1000000</v>
      </c>
      <c r="S19">
        <f t="shared" si="1"/>
        <v>3751.9824464634803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3477.4016481287954</v>
      </c>
      <c r="AC19">
        <f t="shared" si="2"/>
        <v>3070.1188949968237</v>
      </c>
      <c r="AE19">
        <f t="shared" si="3"/>
        <v>2714.6806457050502</v>
      </c>
      <c r="AF19">
        <f t="shared" si="4"/>
        <v>-135.73403228525251</v>
      </c>
      <c r="AG19">
        <f t="shared" si="4"/>
        <v>-10.228322422892186</v>
      </c>
      <c r="AH19">
        <f t="shared" si="5"/>
        <v>-3695.2020411993194</v>
      </c>
      <c r="AI19">
        <f t="shared" si="6"/>
        <v>-1126.4837502024138</v>
      </c>
      <c r="AJ19">
        <f t="shared" si="7"/>
        <v>407.28275313197173</v>
      </c>
      <c r="AK19">
        <f t="shared" si="24"/>
        <v>423.94437830840161</v>
      </c>
      <c r="AL19">
        <f t="shared" si="8"/>
        <v>-295.25661876204049</v>
      </c>
      <c r="AN19">
        <f t="shared" si="9"/>
        <v>729.76094454277631</v>
      </c>
      <c r="AO19">
        <f t="shared" si="9"/>
        <v>-36.488047227138814</v>
      </c>
      <c r="AP19">
        <f t="shared" si="9"/>
        <v>-2.7495794926107298</v>
      </c>
      <c r="AQ19">
        <f t="shared" si="9"/>
        <v>-993.34488427888448</v>
      </c>
      <c r="AR19">
        <f t="shared" si="9"/>
        <v>-302.82156645585763</v>
      </c>
      <c r="AS19">
        <f t="shared" si="9"/>
        <v>109.48582371624677</v>
      </c>
      <c r="AT19">
        <f t="shared" si="9"/>
        <v>113.96480482424788</v>
      </c>
      <c r="AU19">
        <f t="shared" si="9"/>
        <v>-79.370937915363001</v>
      </c>
      <c r="AW19">
        <v>16</v>
      </c>
      <c r="AX19">
        <f>(R19*SUMPRODUCT(K20:$K$23, X20:$X$23)-$AZ$3*SUMPRODUCT(K19:$K$22, W20:$W$23))/Z19</f>
        <v>3751.9824464634803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5.383718E-3</v>
      </c>
      <c r="O20">
        <f t="shared" si="21"/>
        <v>3317.6025029643133</v>
      </c>
      <c r="P20">
        <f t="shared" si="22"/>
        <v>165.88012514821568</v>
      </c>
      <c r="Q20" s="4">
        <f t="shared" si="23"/>
        <v>12.5</v>
      </c>
      <c r="R20">
        <f t="shared" si="0"/>
        <v>1000000</v>
      </c>
      <c r="S20">
        <f t="shared" si="1"/>
        <v>3116.9964225304952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3070.1188949968237</v>
      </c>
      <c r="AC20">
        <f t="shared" si="2"/>
        <v>2511.2948939046091</v>
      </c>
      <c r="AE20">
        <f t="shared" si="3"/>
        <v>2672.9187641914655</v>
      </c>
      <c r="AF20">
        <f t="shared" si="4"/>
        <v>-133.6459382095733</v>
      </c>
      <c r="AG20">
        <f t="shared" si="4"/>
        <v>-10.070972795125336</v>
      </c>
      <c r="AH20">
        <f t="shared" si="5"/>
        <v>-4405.3122830342618</v>
      </c>
      <c r="AI20">
        <f t="shared" si="6"/>
        <v>-1876.1104298474947</v>
      </c>
      <c r="AJ20">
        <f t="shared" si="7"/>
        <v>558.82400109221453</v>
      </c>
      <c r="AK20">
        <f t="shared" si="24"/>
        <v>392.65742046851011</v>
      </c>
      <c r="AL20">
        <f t="shared" si="8"/>
        <v>-924.62900828677016</v>
      </c>
      <c r="AN20">
        <f t="shared" si="9"/>
        <v>661.8948425019405</v>
      </c>
      <c r="AO20">
        <f t="shared" si="9"/>
        <v>-33.094742125097035</v>
      </c>
      <c r="AP20">
        <f t="shared" si="9"/>
        <v>-2.4938748761738729</v>
      </c>
      <c r="AQ20">
        <f t="shared" si="9"/>
        <v>-1090.8874294325392</v>
      </c>
      <c r="AR20">
        <f t="shared" si="9"/>
        <v>-464.58120393186937</v>
      </c>
      <c r="AS20">
        <f t="shared" si="9"/>
        <v>138.38158089369463</v>
      </c>
      <c r="AT20">
        <f t="shared" si="9"/>
        <v>97.23375246566448</v>
      </c>
      <c r="AU20">
        <f t="shared" si="9"/>
        <v>-228.96587057251028</v>
      </c>
      <c r="AW20">
        <v>17</v>
      </c>
      <c r="AX20">
        <f>(R20*SUMPRODUCT(K21:$K$23, X21:$X$23)-$AZ$3*SUMPRODUCT(K20:$K$22, W21:$W$23))/Z20</f>
        <v>3116.9964225304952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6.4575739999999998E-3</v>
      </c>
      <c r="O21">
        <f t="shared" si="21"/>
        <v>3317.6025029643133</v>
      </c>
      <c r="P21">
        <f t="shared" si="22"/>
        <v>165.88012514821568</v>
      </c>
      <c r="Q21" s="4">
        <f t="shared" si="23"/>
        <v>12.5</v>
      </c>
      <c r="R21">
        <f t="shared" si="0"/>
        <v>1000000</v>
      </c>
      <c r="S21">
        <f t="shared" si="1"/>
        <v>2280.4665362142109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2511.2948939046091</v>
      </c>
      <c r="AC21">
        <f t="shared" si="2"/>
        <v>1807.083464197445</v>
      </c>
      <c r="AE21">
        <f t="shared" si="3"/>
        <v>2628.9290058337961</v>
      </c>
      <c r="AF21">
        <f t="shared" si="4"/>
        <v>-131.44645029168981</v>
      </c>
      <c r="AG21">
        <f t="shared" si="4"/>
        <v>-9.9052290150975733</v>
      </c>
      <c r="AH21">
        <f t="shared" si="5"/>
        <v>-5202.7241661206954</v>
      </c>
      <c r="AI21">
        <f t="shared" si="6"/>
        <v>-2715.1468395936868</v>
      </c>
      <c r="AJ21">
        <f t="shared" si="7"/>
        <v>704.21142970716414</v>
      </c>
      <c r="AK21">
        <f t="shared" si="24"/>
        <v>350.61442146127007</v>
      </c>
      <c r="AL21">
        <f t="shared" si="8"/>
        <v>-1660.3209884252526</v>
      </c>
      <c r="AN21">
        <f t="shared" si="9"/>
        <v>599.68538167090401</v>
      </c>
      <c r="AO21">
        <f t="shared" si="9"/>
        <v>-29.9842690835452</v>
      </c>
      <c r="AP21">
        <f t="shared" si="9"/>
        <v>-2.2594832455631688</v>
      </c>
      <c r="AQ21">
        <f t="shared" si="9"/>
        <v>-1186.7941737357721</v>
      </c>
      <c r="AR21">
        <f t="shared" si="9"/>
        <v>-619.35254439397659</v>
      </c>
      <c r="AS21">
        <f t="shared" si="9"/>
        <v>160.63777266857556</v>
      </c>
      <c r="AT21">
        <f t="shared" si="9"/>
        <v>79.978707179518906</v>
      </c>
      <c r="AU21">
        <f t="shared" si="9"/>
        <v>-378.73606454588207</v>
      </c>
      <c r="AW21">
        <v>18</v>
      </c>
      <c r="AX21">
        <f>(R21*SUMPRODUCT(K22:$K$23, X22:$X$23)-$AZ$3*SUMPRODUCT(K21:$K$22, W22:$W$23))/Z21</f>
        <v>2280.4665362142109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7.6803260000000003E-3</v>
      </c>
      <c r="O22">
        <f t="shared" si="21"/>
        <v>3317.6025029643133</v>
      </c>
      <c r="P22">
        <f t="shared" si="22"/>
        <v>165.88012514821568</v>
      </c>
      <c r="Q22" s="4">
        <f t="shared" si="23"/>
        <v>12.5</v>
      </c>
      <c r="R22">
        <f t="shared" si="0"/>
        <v>1000000</v>
      </c>
      <c r="S22">
        <f t="shared" si="1"/>
        <v>1240.2982225065355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1807.083464197445</v>
      </c>
      <c r="AC22">
        <f t="shared" si="2"/>
        <v>965.45819144775942</v>
      </c>
      <c r="AE22">
        <f t="shared" si="3"/>
        <v>2582.4486839797983</v>
      </c>
      <c r="AF22">
        <f t="shared" si="4"/>
        <v>-129.12243419898994</v>
      </c>
      <c r="AG22">
        <f t="shared" si="4"/>
        <v>-9.7301013370059888</v>
      </c>
      <c r="AH22">
        <f t="shared" si="5"/>
        <v>-6086.0310352486631</v>
      </c>
      <c r="AI22">
        <f t="shared" si="6"/>
        <v>-3642.434886804861</v>
      </c>
      <c r="AJ22">
        <f t="shared" si="7"/>
        <v>841.62527274968556</v>
      </c>
      <c r="AK22">
        <f t="shared" si="24"/>
        <v>298.22867997847777</v>
      </c>
      <c r="AL22">
        <f t="shared" si="8"/>
        <v>-2502.5809340766973</v>
      </c>
      <c r="AN22">
        <f t="shared" si="9"/>
        <v>542.64733120007509</v>
      </c>
      <c r="AO22">
        <f t="shared" si="9"/>
        <v>-27.13236656000376</v>
      </c>
      <c r="AP22">
        <f t="shared" si="9"/>
        <v>-2.0445763571555586</v>
      </c>
      <c r="AQ22">
        <f t="shared" si="9"/>
        <v>-1278.85154867393</v>
      </c>
      <c r="AR22">
        <f t="shared" si="9"/>
        <v>-765.38116039101419</v>
      </c>
      <c r="AS22">
        <f t="shared" si="9"/>
        <v>176.84986770940415</v>
      </c>
      <c r="AT22">
        <f t="shared" si="9"/>
        <v>62.666491025193281</v>
      </c>
      <c r="AU22">
        <f t="shared" si="9"/>
        <v>-525.86480165641672</v>
      </c>
      <c r="AW22">
        <v>19</v>
      </c>
      <c r="AX22">
        <f>(R22*SUMPRODUCT(K23:$K$23, X23:$X$23)-$AZ$3*SUMPRODUCT(K22:$K$22, W23:$W$23))/Z22</f>
        <v>1240.2982225065355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9.0334749999999991E-3</v>
      </c>
      <c r="O23">
        <f t="shared" si="21"/>
        <v>3317.6025029643133</v>
      </c>
      <c r="P23">
        <f t="shared" si="22"/>
        <v>165.88012514821568</v>
      </c>
      <c r="Q23" s="4">
        <f t="shared" si="23"/>
        <v>12.5</v>
      </c>
      <c r="R23">
        <f t="shared" si="0"/>
        <v>1000000</v>
      </c>
      <c r="S23">
        <f t="shared" si="1"/>
        <v>1264.3634526739181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965.45819144775942</v>
      </c>
      <c r="AC23">
        <f t="shared" si="2"/>
        <v>965.4581914477593</v>
      </c>
      <c r="AE23">
        <f t="shared" si="3"/>
        <v>2533.2957115144859</v>
      </c>
      <c r="AF23">
        <f t="shared" si="4"/>
        <v>-126.66478557572431</v>
      </c>
      <c r="AG23">
        <f t="shared" si="4"/>
        <v>-9.5449036964606186</v>
      </c>
      <c r="AH23">
        <f t="shared" si="5"/>
        <v>-7031.730174024814</v>
      </c>
      <c r="AI23">
        <f t="shared" si="6"/>
        <v>-4634.6441517825133</v>
      </c>
      <c r="AJ23">
        <f t="shared" si="7"/>
        <v>0</v>
      </c>
      <c r="AK23">
        <f t="shared" si="24"/>
        <v>236.0462382170565</v>
      </c>
      <c r="AL23">
        <f t="shared" si="8"/>
        <v>-4398.597913565457</v>
      </c>
      <c r="AN23">
        <f t="shared" si="9"/>
        <v>490.3579557946058</v>
      </c>
      <c r="AO23">
        <f t="shared" si="9"/>
        <v>-24.517897789730291</v>
      </c>
      <c r="AP23">
        <f t="shared" si="9"/>
        <v>-1.8475614368978266</v>
      </c>
      <c r="AQ23">
        <f t="shared" si="9"/>
        <v>-1361.0984371708785</v>
      </c>
      <c r="AR23">
        <f t="shared" si="9"/>
        <v>-897.10594060290089</v>
      </c>
      <c r="AS23">
        <f t="shared" si="9"/>
        <v>0</v>
      </c>
      <c r="AT23">
        <f t="shared" si="9"/>
        <v>45.690343341687893</v>
      </c>
      <c r="AU23">
        <f t="shared" si="9"/>
        <v>-851.41559726121307</v>
      </c>
      <c r="AW23">
        <v>20</v>
      </c>
      <c r="AX23">
        <f>(R23*SUMPRODUCT(K$23:$K24, X$23:$X24)-$AZ$3*SUMPRODUCT(K$22:$K23, W$23:$W24))/Z23</f>
        <v>1264.3634526739181</v>
      </c>
    </row>
    <row r="25" spans="5:50" x14ac:dyDescent="0.25">
      <c r="AN25" s="8">
        <f t="shared" ref="AN25:AU25" si="25">SUM(AN3:AN23)</f>
        <v>28725.5269369626</v>
      </c>
      <c r="AO25" s="8">
        <f t="shared" si="25"/>
        <v>-3924.4782240713662</v>
      </c>
      <c r="AP25" s="8">
        <f t="shared" si="25"/>
        <v>-720.68846811151934</v>
      </c>
      <c r="AQ25" s="8">
        <f t="shared" si="25"/>
        <v>-22787.827916127415</v>
      </c>
      <c r="AR25" s="8">
        <f t="shared" si="25"/>
        <v>1292.5323286523053</v>
      </c>
      <c r="AS25" s="8">
        <f t="shared" si="25"/>
        <v>-2077.114332600258</v>
      </c>
      <c r="AT25" s="8">
        <f t="shared" si="25"/>
        <v>3235.8858445924761</v>
      </c>
      <c r="AU25" s="9">
        <f t="shared" si="25"/>
        <v>2451.3038406445216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A696A-24A3-4D73-9BF2-BF2EEAADB71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14624.521843460428</v>
      </c>
      <c r="K3">
        <v>1</v>
      </c>
      <c r="L3" s="2">
        <v>0</v>
      </c>
      <c r="O3">
        <f>$C$3</f>
        <v>14624.521843460428</v>
      </c>
      <c r="P3">
        <f>O3*B5</f>
        <v>11699.617474768344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14624.521843460428</v>
      </c>
      <c r="AF3">
        <f t="shared" ref="AF3:AG23" si="4">-$Z3*P3</f>
        <v>-11699.617474768344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2299.9473979920849</v>
      </c>
      <c r="AJ3">
        <f t="shared" ref="AJ3:AJ23" si="7">AB3-AC3</f>
        <v>0</v>
      </c>
      <c r="AL3">
        <f t="shared" ref="AL3:AL23" si="8">SUM(AI3:AK3)</f>
        <v>2299.9473979920849</v>
      </c>
      <c r="AN3">
        <f t="shared" ref="AN3:AU23" si="9">AE3*$K3</f>
        <v>14624.521843460428</v>
      </c>
      <c r="AO3">
        <f t="shared" si="9"/>
        <v>-11699.617474768344</v>
      </c>
      <c r="AP3">
        <f t="shared" si="9"/>
        <v>-624.95697070000006</v>
      </c>
      <c r="AQ3">
        <f t="shared" si="9"/>
        <v>0</v>
      </c>
      <c r="AR3">
        <f t="shared" si="9"/>
        <v>2299.9473979920849</v>
      </c>
      <c r="AS3">
        <f t="shared" si="9"/>
        <v>0</v>
      </c>
      <c r="AT3">
        <f t="shared" si="9"/>
        <v>0</v>
      </c>
      <c r="AU3">
        <f t="shared" si="9"/>
        <v>2299.9473979920849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7264.48898928782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2.4628010000000001E-3</v>
      </c>
      <c r="R4">
        <f t="shared" si="0"/>
        <v>1000000</v>
      </c>
      <c r="S4">
        <f t="shared" si="1"/>
        <v>5058.8700228263524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4995.8223324470018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-2462.8009999999999</v>
      </c>
      <c r="AI4">
        <f t="shared" si="6"/>
        <v>-2462.8009999999999</v>
      </c>
      <c r="AJ4">
        <f t="shared" si="7"/>
        <v>-4995.8223324470018</v>
      </c>
      <c r="AK4">
        <f>H4*SUM(AB4, AE4:AF4)</f>
        <v>0</v>
      </c>
      <c r="AL4">
        <f t="shared" si="8"/>
        <v>-7458.6233324470013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-2268.6666568408177</v>
      </c>
      <c r="AR4">
        <f t="shared" si="9"/>
        <v>-2268.6666568408177</v>
      </c>
      <c r="AS4">
        <f t="shared" si="9"/>
        <v>-4602.018412824762</v>
      </c>
      <c r="AT4">
        <f t="shared" si="9"/>
        <v>0</v>
      </c>
      <c r="AU4">
        <f t="shared" si="9"/>
        <v>-6870.6850696655792</v>
      </c>
      <c r="AW4">
        <v>1</v>
      </c>
      <c r="AX4">
        <f>(R4*SUMPRODUCT(K5:$K$23, X5:$X$23)-$AZ$3*SUMPRODUCT(K4:$K$22, W5:$W$23))/Z4</f>
        <v>5058.8700228263524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2.5557050000000001E-3</v>
      </c>
      <c r="O5">
        <f t="shared" ref="O5:O23" si="21">$C$3</f>
        <v>14624.521843460428</v>
      </c>
      <c r="P5">
        <f t="shared" ref="P5:P23" si="22">O5*$C$5</f>
        <v>731.22609217302147</v>
      </c>
      <c r="Q5" s="4">
        <f t="shared" ref="Q5:Q23" si="23">$C$8</f>
        <v>12.5</v>
      </c>
      <c r="R5">
        <f t="shared" si="0"/>
        <v>1000000</v>
      </c>
      <c r="S5">
        <f t="shared" si="1"/>
        <v>9703.8930030058873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4995.8223324470018</v>
      </c>
      <c r="AC5">
        <f t="shared" si="2"/>
        <v>9462.6345556134766</v>
      </c>
      <c r="AE5">
        <f t="shared" si="3"/>
        <v>14260.926590223738</v>
      </c>
      <c r="AF5">
        <f t="shared" si="4"/>
        <v>-713.04632951118697</v>
      </c>
      <c r="AG5">
        <f t="shared" si="4"/>
        <v>-12.189224665660371</v>
      </c>
      <c r="AH5">
        <f t="shared" si="5"/>
        <v>-2523.853757170295</v>
      </c>
      <c r="AI5">
        <f t="shared" si="6"/>
        <v>11011.837278876596</v>
      </c>
      <c r="AJ5">
        <f t="shared" si="7"/>
        <v>-4466.8122231664747</v>
      </c>
      <c r="AK5">
        <f>H5*SUM(AB5, AE5:AF5)</f>
        <v>1586.8217183018494</v>
      </c>
      <c r="AL5">
        <f t="shared" si="8"/>
        <v>8131.8467740119704</v>
      </c>
      <c r="AN5">
        <f t="shared" si="9"/>
        <v>12101.256825894417</v>
      </c>
      <c r="AO5">
        <f t="shared" si="9"/>
        <v>-605.0628412947209</v>
      </c>
      <c r="AP5">
        <f t="shared" si="9"/>
        <v>-10.343292720460527</v>
      </c>
      <c r="AQ5">
        <f t="shared" si="9"/>
        <v>-2141.6422217230652</v>
      </c>
      <c r="AR5">
        <f t="shared" si="9"/>
        <v>9344.2084701561689</v>
      </c>
      <c r="AS5">
        <f t="shared" si="9"/>
        <v>-3790.3597331913525</v>
      </c>
      <c r="AT5">
        <f t="shared" si="9"/>
        <v>1346.5139890167891</v>
      </c>
      <c r="AU5">
        <f t="shared" si="9"/>
        <v>6900.3627259816058</v>
      </c>
      <c r="AW5">
        <v>2</v>
      </c>
      <c r="AX5">
        <f>(R5*SUMPRODUCT(K6:$K$23, X6:$X$23)-$AZ$3*SUMPRODUCT(K5:$K$22, W6:$W$23))/Z5</f>
        <v>9703.8930030058873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2.6648449999999999E-3</v>
      </c>
      <c r="O6">
        <f t="shared" si="21"/>
        <v>14624.521843460428</v>
      </c>
      <c r="P6">
        <f t="shared" si="22"/>
        <v>731.22609217302147</v>
      </c>
      <c r="Q6" s="4">
        <f t="shared" si="23"/>
        <v>12.5</v>
      </c>
      <c r="R6">
        <f t="shared" si="0"/>
        <v>1000000</v>
      </c>
      <c r="S6">
        <f t="shared" si="1"/>
        <v>13962.04490084839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9462.6345556134766</v>
      </c>
      <c r="AC6">
        <f t="shared" si="2"/>
        <v>13442.489313474885</v>
      </c>
      <c r="AE6">
        <f t="shared" si="3"/>
        <v>14080.314165402178</v>
      </c>
      <c r="AF6">
        <f t="shared" si="4"/>
        <v>-704.01570827010892</v>
      </c>
      <c r="AG6">
        <f t="shared" si="4"/>
        <v>-12.034850024599606</v>
      </c>
      <c r="AH6">
        <f t="shared" si="5"/>
        <v>-2598.5915523329368</v>
      </c>
      <c r="AI6">
        <f t="shared" si="6"/>
        <v>10765.672054774534</v>
      </c>
      <c r="AJ6">
        <f t="shared" si="7"/>
        <v>-3979.8547578614089</v>
      </c>
      <c r="AK6">
        <f>H6*SUM(AB6, AE6:AF6)</f>
        <v>1954.3731757666621</v>
      </c>
      <c r="AL6">
        <f t="shared" si="8"/>
        <v>8740.1904726797875</v>
      </c>
      <c r="AN6">
        <f t="shared" si="9"/>
        <v>11006.175807674917</v>
      </c>
      <c r="AO6">
        <f t="shared" si="9"/>
        <v>-550.30879038374587</v>
      </c>
      <c r="AP6">
        <f t="shared" si="9"/>
        <v>-9.4072954362918981</v>
      </c>
      <c r="AQ6">
        <f t="shared" si="9"/>
        <v>-2031.2441285999</v>
      </c>
      <c r="AR6">
        <f t="shared" si="9"/>
        <v>8415.2155932549795</v>
      </c>
      <c r="AS6">
        <f t="shared" si="9"/>
        <v>-3110.9377702427851</v>
      </c>
      <c r="AT6">
        <f t="shared" si="9"/>
        <v>1527.6771891316273</v>
      </c>
      <c r="AU6">
        <f t="shared" si="9"/>
        <v>6831.9550121438224</v>
      </c>
      <c r="AW6">
        <v>3</v>
      </c>
      <c r="AX6">
        <f>(R6*SUMPRODUCT(K7:$K$23, X7:$X$23)-$AZ$3*SUMPRODUCT(K6:$K$22, W7:$W$23))/Z6</f>
        <v>13962.04490084839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2.7902209999999998E-3</v>
      </c>
      <c r="O7">
        <f t="shared" si="21"/>
        <v>14624.521843460428</v>
      </c>
      <c r="P7">
        <f t="shared" si="22"/>
        <v>731.22609217302147</v>
      </c>
      <c r="Q7" s="4">
        <f t="shared" si="23"/>
        <v>12.5</v>
      </c>
      <c r="R7">
        <f t="shared" si="0"/>
        <v>1000000</v>
      </c>
      <c r="S7">
        <f t="shared" si="1"/>
        <v>17859.805810699207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13442.489313474885</v>
      </c>
      <c r="AC7">
        <f t="shared" si="2"/>
        <v>16975.276257519989</v>
      </c>
      <c r="AE7">
        <f t="shared" si="3"/>
        <v>13900.223835477253</v>
      </c>
      <c r="AF7">
        <f t="shared" si="4"/>
        <v>-695.01119177386272</v>
      </c>
      <c r="AG7">
        <f t="shared" si="4"/>
        <v>-11.880921633083123</v>
      </c>
      <c r="AH7">
        <f t="shared" si="5"/>
        <v>-2686.391301639067</v>
      </c>
      <c r="AI7">
        <f t="shared" si="6"/>
        <v>10506.94042043124</v>
      </c>
      <c r="AJ7">
        <f t="shared" si="7"/>
        <v>-3532.7869440451032</v>
      </c>
      <c r="AK7">
        <f>H7*SUM(AB7, AE7:AF7)</f>
        <v>2280.2971518796599</v>
      </c>
      <c r="AL7">
        <f t="shared" si="8"/>
        <v>9254.4506282657967</v>
      </c>
      <c r="AN7">
        <f t="shared" si="9"/>
        <v>10008.9209990032</v>
      </c>
      <c r="AO7">
        <f t="shared" si="9"/>
        <v>-500.44604995015999</v>
      </c>
      <c r="AP7">
        <f t="shared" si="9"/>
        <v>-8.5549130307795647</v>
      </c>
      <c r="AQ7">
        <f t="shared" si="9"/>
        <v>-1934.3485852284925</v>
      </c>
      <c r="AR7">
        <f t="shared" si="9"/>
        <v>7565.5714507937664</v>
      </c>
      <c r="AS7">
        <f t="shared" si="9"/>
        <v>-2543.7997148657669</v>
      </c>
      <c r="AT7">
        <f t="shared" si="9"/>
        <v>1641.9385987989663</v>
      </c>
      <c r="AU7">
        <f t="shared" si="9"/>
        <v>6663.7103347269667</v>
      </c>
      <c r="AW7">
        <v>4</v>
      </c>
      <c r="AX7">
        <f>(R7*SUMPRODUCT(K8:$K$23, X8:$X$23)-$AZ$3*SUMPRODUCT(K7:$K$22, W8:$W$23))/Z7</f>
        <v>17859.805810699207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3.5816260000000001E-3</v>
      </c>
      <c r="O8">
        <f t="shared" si="21"/>
        <v>14624.521843460428</v>
      </c>
      <c r="P8">
        <f t="shared" si="22"/>
        <v>731.22609217302147</v>
      </c>
      <c r="Q8" s="4">
        <f t="shared" si="23"/>
        <v>12.5</v>
      </c>
      <c r="R8">
        <f t="shared" si="0"/>
        <v>1000000</v>
      </c>
      <c r="S8">
        <f t="shared" si="1"/>
        <v>21000.176302642038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16975.276257519989</v>
      </c>
      <c r="AC8">
        <f t="shared" si="2"/>
        <v>19689.025085340669</v>
      </c>
      <c r="AE8">
        <f t="shared" si="3"/>
        <v>13711.436194027516</v>
      </c>
      <c r="AF8">
        <f t="shared" si="4"/>
        <v>-685.57180970137586</v>
      </c>
      <c r="AG8">
        <f t="shared" si="4"/>
        <v>-11.719559398927277</v>
      </c>
      <c r="AH8">
        <f t="shared" si="5"/>
        <v>-3404.2414260010373</v>
      </c>
      <c r="AI8">
        <f t="shared" si="6"/>
        <v>9609.9033989261752</v>
      </c>
      <c r="AJ8">
        <f t="shared" si="7"/>
        <v>-2713.7488278206802</v>
      </c>
      <c r="AK8">
        <f t="shared" ref="AK8:AK23" si="24">H8*SUM(AB8:AB8, AE8:AF8)</f>
        <v>2567.2576070040573</v>
      </c>
      <c r="AL8">
        <f t="shared" si="8"/>
        <v>9463.4121781095528</v>
      </c>
      <c r="AN8">
        <f t="shared" si="9"/>
        <v>9094.7293936571623</v>
      </c>
      <c r="AO8">
        <f t="shared" si="9"/>
        <v>-454.73646968285817</v>
      </c>
      <c r="AP8">
        <f t="shared" si="9"/>
        <v>-7.7735271373368047</v>
      </c>
      <c r="AQ8">
        <f t="shared" si="9"/>
        <v>-2258.0168934923809</v>
      </c>
      <c r="AR8">
        <f t="shared" si="9"/>
        <v>6374.2025033445861</v>
      </c>
      <c r="AS8">
        <f t="shared" si="9"/>
        <v>-1800.016488581552</v>
      </c>
      <c r="AT8">
        <f t="shared" si="9"/>
        <v>1702.8495694477278</v>
      </c>
      <c r="AU8">
        <f t="shared" si="9"/>
        <v>6277.035584210762</v>
      </c>
      <c r="AW8">
        <v>5</v>
      </c>
      <c r="AX8">
        <f>(R8*SUMPRODUCT(K9:$K$23, X9:$X$23)-$AZ$3*SUMPRODUCT(K8:$K$22, W9:$W$23))/Z8</f>
        <v>21000.176302642038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4.4506370000000003E-3</v>
      </c>
      <c r="O9">
        <f t="shared" si="21"/>
        <v>14624.521843460428</v>
      </c>
      <c r="P9">
        <f t="shared" si="22"/>
        <v>731.22609217302147</v>
      </c>
      <c r="Q9" s="4">
        <f t="shared" si="23"/>
        <v>12.5</v>
      </c>
      <c r="R9">
        <f t="shared" si="0"/>
        <v>1000000</v>
      </c>
      <c r="S9">
        <f t="shared" si="1"/>
        <v>23437.987626447863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19689.025085340669</v>
      </c>
      <c r="AC9">
        <f t="shared" si="2"/>
        <v>21657.083637782805</v>
      </c>
      <c r="AE9">
        <f t="shared" si="3"/>
        <v>13513.297206838963</v>
      </c>
      <c r="AF9">
        <f t="shared" si="4"/>
        <v>-675.66486034194816</v>
      </c>
      <c r="AG9">
        <f t="shared" si="4"/>
        <v>-11.550204300253441</v>
      </c>
      <c r="AH9">
        <f t="shared" si="5"/>
        <v>-4172.7603747650801</v>
      </c>
      <c r="AI9">
        <f t="shared" si="6"/>
        <v>8653.3217674316802</v>
      </c>
      <c r="AJ9">
        <f t="shared" si="7"/>
        <v>-1968.0585524421367</v>
      </c>
      <c r="AK9">
        <f t="shared" si="24"/>
        <v>2783.3711297572145</v>
      </c>
      <c r="AL9">
        <f t="shared" si="8"/>
        <v>9468.6343447467589</v>
      </c>
      <c r="AN9">
        <f t="shared" si="9"/>
        <v>8256.7575071724332</v>
      </c>
      <c r="AO9">
        <f t="shared" si="9"/>
        <v>-412.83787535862166</v>
      </c>
      <c r="AP9">
        <f t="shared" si="9"/>
        <v>-7.0572884327023004</v>
      </c>
      <c r="AQ9">
        <f t="shared" si="9"/>
        <v>-2549.5976313269143</v>
      </c>
      <c r="AR9">
        <f t="shared" si="9"/>
        <v>5287.2647120541942</v>
      </c>
      <c r="AS9">
        <f t="shared" si="9"/>
        <v>-1202.5031329295155</v>
      </c>
      <c r="AT9">
        <f t="shared" si="9"/>
        <v>1700.6671369026869</v>
      </c>
      <c r="AU9">
        <f t="shared" si="9"/>
        <v>5785.4287160273661</v>
      </c>
      <c r="AW9">
        <v>6</v>
      </c>
      <c r="AX9">
        <f>(R9*SUMPRODUCT(K10:$K$23, X10:$X$23)-$AZ$3*SUMPRODUCT(K9:$K$22, W10:$W$23))/Z9</f>
        <v>23437.987626447863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5.383718E-3</v>
      </c>
      <c r="O10">
        <f t="shared" si="21"/>
        <v>14624.521843460428</v>
      </c>
      <c r="P10">
        <f t="shared" si="22"/>
        <v>731.22609217302147</v>
      </c>
      <c r="Q10" s="4">
        <f t="shared" si="23"/>
        <v>12.5</v>
      </c>
      <c r="R10">
        <f t="shared" si="0"/>
        <v>1000000</v>
      </c>
      <c r="S10">
        <f t="shared" si="1"/>
        <v>25234.660723542755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21657.083637782805</v>
      </c>
      <c r="AC10">
        <f t="shared" si="2"/>
        <v>22958.533115901362</v>
      </c>
      <c r="AE10">
        <f t="shared" si="3"/>
        <v>13305.412453358766</v>
      </c>
      <c r="AF10">
        <f t="shared" si="4"/>
        <v>-665.27062266793826</v>
      </c>
      <c r="AG10">
        <f t="shared" si="4"/>
        <v>-11.372519214455956</v>
      </c>
      <c r="AH10">
        <f t="shared" si="5"/>
        <v>-4974.6434235961488</v>
      </c>
      <c r="AI10">
        <f t="shared" si="6"/>
        <v>7654.1258878802228</v>
      </c>
      <c r="AJ10">
        <f t="shared" si="7"/>
        <v>-1301.4494781185567</v>
      </c>
      <c r="AK10">
        <f t="shared" si="24"/>
        <v>2934.8821777882258</v>
      </c>
      <c r="AL10">
        <f t="shared" si="8"/>
        <v>9287.5585875498909</v>
      </c>
      <c r="AN10">
        <f t="shared" si="9"/>
        <v>7488.8979064379982</v>
      </c>
      <c r="AO10">
        <f t="shared" si="9"/>
        <v>-374.44489532189988</v>
      </c>
      <c r="AP10">
        <f t="shared" si="9"/>
        <v>-6.4009767179044292</v>
      </c>
      <c r="AQ10">
        <f t="shared" si="9"/>
        <v>-2799.9580509689763</v>
      </c>
      <c r="AR10">
        <f t="shared" si="9"/>
        <v>4308.0939834292176</v>
      </c>
      <c r="AS10">
        <f t="shared" si="9"/>
        <v>-732.51560642575475</v>
      </c>
      <c r="AT10">
        <f t="shared" si="9"/>
        <v>1651.8866343998332</v>
      </c>
      <c r="AU10">
        <f t="shared" si="9"/>
        <v>5227.4650114032956</v>
      </c>
      <c r="AW10">
        <v>7</v>
      </c>
      <c r="AX10">
        <f>(R10*SUMPRODUCT(K11:$K$23, X11:$X$23)-$AZ$3*SUMPRODUCT(K10:$K$22, W11:$W$23))/Z10</f>
        <v>25234.660723542755</v>
      </c>
    </row>
    <row r="11" spans="1:52" x14ac:dyDescent="0.25">
      <c r="A11" t="s">
        <v>33</v>
      </c>
      <c r="C11" s="7">
        <f>AU25</f>
        <v>46618.336754784017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6.4575739999999998E-3</v>
      </c>
      <c r="O11">
        <f t="shared" si="21"/>
        <v>14624.521843460428</v>
      </c>
      <c r="P11">
        <f t="shared" si="22"/>
        <v>731.22609217302147</v>
      </c>
      <c r="Q11" s="4">
        <f t="shared" si="23"/>
        <v>12.5</v>
      </c>
      <c r="R11">
        <f t="shared" si="0"/>
        <v>1000000</v>
      </c>
      <c r="S11">
        <f t="shared" si="1"/>
        <v>26409.978629325073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22958.533115901362</v>
      </c>
      <c r="AC11">
        <f t="shared" si="2"/>
        <v>23632.39921230527</v>
      </c>
      <c r="AE11">
        <f t="shared" si="3"/>
        <v>13086.437643307092</v>
      </c>
      <c r="AF11">
        <f t="shared" si="4"/>
        <v>-654.32188216535462</v>
      </c>
      <c r="AG11">
        <f t="shared" si="4"/>
        <v>-11.185355137917625</v>
      </c>
      <c r="AH11">
        <f t="shared" si="5"/>
        <v>-5875.1107515016965</v>
      </c>
      <c r="AI11">
        <f t="shared" si="6"/>
        <v>6545.8196545021228</v>
      </c>
      <c r="AJ11">
        <f t="shared" si="7"/>
        <v>-673.86609640390816</v>
      </c>
      <c r="AK11">
        <f t="shared" si="24"/>
        <v>3028.4486057063323</v>
      </c>
      <c r="AL11">
        <f t="shared" si="8"/>
        <v>8900.4021638045469</v>
      </c>
      <c r="AN11">
        <f t="shared" si="9"/>
        <v>6785.0394215808346</v>
      </c>
      <c r="AO11">
        <f t="shared" si="9"/>
        <v>-339.25197107904177</v>
      </c>
      <c r="AP11">
        <f t="shared" si="9"/>
        <v>-5.7993686000534659</v>
      </c>
      <c r="AQ11">
        <f t="shared" si="9"/>
        <v>-3046.1198946284526</v>
      </c>
      <c r="AR11">
        <f t="shared" si="9"/>
        <v>3393.8681872732868</v>
      </c>
      <c r="AS11">
        <f t="shared" si="9"/>
        <v>-349.38523023534304</v>
      </c>
      <c r="AT11">
        <f t="shared" si="9"/>
        <v>1570.1861527195745</v>
      </c>
      <c r="AU11">
        <f t="shared" si="9"/>
        <v>4614.6691097575185</v>
      </c>
      <c r="AW11">
        <v>8</v>
      </c>
      <c r="AX11">
        <f>(R11*SUMPRODUCT(K12:$K$23, X12:$X$23)-$AZ$3*SUMPRODUCT(K11:$K$22, W12:$W$23))/Z11</f>
        <v>26409.978629325073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7.6803260000000003E-3</v>
      </c>
      <c r="O12">
        <f t="shared" si="21"/>
        <v>14624.521843460428</v>
      </c>
      <c r="P12">
        <f t="shared" si="22"/>
        <v>731.22609217302147</v>
      </c>
      <c r="Q12" s="4">
        <f t="shared" si="23"/>
        <v>12.5</v>
      </c>
      <c r="R12">
        <f t="shared" si="0"/>
        <v>1000000</v>
      </c>
      <c r="S12">
        <f t="shared" si="1"/>
        <v>26985.380769620824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23632.39921230527</v>
      </c>
      <c r="AC12">
        <f t="shared" si="2"/>
        <v>23720.353517408967</v>
      </c>
      <c r="AE12">
        <f t="shared" si="3"/>
        <v>12855.065159594751</v>
      </c>
      <c r="AF12">
        <f t="shared" si="4"/>
        <v>-642.75325797973755</v>
      </c>
      <c r="AG12">
        <f t="shared" si="4"/>
        <v>-10.987594412653468</v>
      </c>
      <c r="AH12">
        <f t="shared" si="5"/>
        <v>-6872.5739107985864</v>
      </c>
      <c r="AI12">
        <f t="shared" si="6"/>
        <v>5328.7503964037733</v>
      </c>
      <c r="AJ12">
        <f t="shared" si="7"/>
        <v>-87.954305103696242</v>
      </c>
      <c r="AK12">
        <f t="shared" si="24"/>
        <v>3067.3036194403867</v>
      </c>
      <c r="AL12">
        <f t="shared" si="8"/>
        <v>8308.0997107404637</v>
      </c>
      <c r="AN12">
        <f t="shared" si="9"/>
        <v>6139.6919897385296</v>
      </c>
      <c r="AO12">
        <f t="shared" si="9"/>
        <v>-306.98459948692647</v>
      </c>
      <c r="AP12">
        <f t="shared" si="9"/>
        <v>-5.2477715643092839</v>
      </c>
      <c r="AQ12">
        <f t="shared" si="9"/>
        <v>-3282.4016420890916</v>
      </c>
      <c r="AR12">
        <f t="shared" si="9"/>
        <v>2545.057976598202</v>
      </c>
      <c r="AS12">
        <f t="shared" si="9"/>
        <v>-42.00774837030901</v>
      </c>
      <c r="AT12">
        <f t="shared" si="9"/>
        <v>1464.9711400582135</v>
      </c>
      <c r="AU12">
        <f t="shared" si="9"/>
        <v>3968.0213682861063</v>
      </c>
      <c r="AW12">
        <v>9</v>
      </c>
      <c r="AX12">
        <f>(R12*SUMPRODUCT(K13:$K$23, X13:$X$23)-$AZ$3*SUMPRODUCT(K12:$K$22, W13:$W$23))/Z12</f>
        <v>26985.380769620824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9.0334749999999991E-3</v>
      </c>
      <c r="O13">
        <f t="shared" si="21"/>
        <v>14624.521843460428</v>
      </c>
      <c r="P13">
        <f t="shared" si="22"/>
        <v>731.22609217302147</v>
      </c>
      <c r="Q13" s="4">
        <f t="shared" si="23"/>
        <v>12.5</v>
      </c>
      <c r="R13">
        <f t="shared" si="0"/>
        <v>1000000</v>
      </c>
      <c r="S13">
        <f t="shared" si="1"/>
        <v>26994.389518906559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23720.353517408967</v>
      </c>
      <c r="AC13">
        <f t="shared" si="2"/>
        <v>23276.640798914468</v>
      </c>
      <c r="AE13">
        <f t="shared" si="3"/>
        <v>12610.388598256233</v>
      </c>
      <c r="AF13">
        <f t="shared" si="4"/>
        <v>-630.51942991281169</v>
      </c>
      <c r="AG13">
        <f t="shared" si="4"/>
        <v>-10.778462309090088</v>
      </c>
      <c r="AH13">
        <f t="shared" si="5"/>
        <v>-7940.4927549475824</v>
      </c>
      <c r="AI13">
        <f t="shared" si="6"/>
        <v>4028.5979510867483</v>
      </c>
      <c r="AJ13">
        <f t="shared" si="7"/>
        <v>443.7127184944984</v>
      </c>
      <c r="AK13">
        <f t="shared" si="24"/>
        <v>3054.9394556652032</v>
      </c>
      <c r="AL13">
        <f t="shared" si="8"/>
        <v>7527.2501252464499</v>
      </c>
      <c r="AN13">
        <f t="shared" si="9"/>
        <v>5548.0726434949884</v>
      </c>
      <c r="AO13">
        <f t="shared" si="9"/>
        <v>-277.40363217474942</v>
      </c>
      <c r="AP13">
        <f t="shared" si="9"/>
        <v>-4.7420974706737944</v>
      </c>
      <c r="AQ13">
        <f t="shared" si="9"/>
        <v>-3493.5030182723067</v>
      </c>
      <c r="AR13">
        <f t="shared" si="9"/>
        <v>1772.4238955772578</v>
      </c>
      <c r="AS13">
        <f t="shared" si="9"/>
        <v>195.21606141388304</v>
      </c>
      <c r="AT13">
        <f t="shared" si="9"/>
        <v>1344.0526348135932</v>
      </c>
      <c r="AU13">
        <f t="shared" si="9"/>
        <v>3311.6925918047341</v>
      </c>
      <c r="AW13">
        <v>10</v>
      </c>
      <c r="AX13">
        <f>(R13*SUMPRODUCT(K14:$K$23, X14:$X$23)-$AZ$3*SUMPRODUCT(K13:$K$22, W14:$W$23))/Z13</f>
        <v>26994.389518906559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1.0570714E-2</v>
      </c>
      <c r="O14">
        <f t="shared" si="21"/>
        <v>14624.521843460428</v>
      </c>
      <c r="P14">
        <f t="shared" si="22"/>
        <v>731.22609217302147</v>
      </c>
      <c r="Q14" s="4">
        <f t="shared" si="23"/>
        <v>12.5</v>
      </c>
      <c r="R14">
        <f t="shared" si="0"/>
        <v>1000000</v>
      </c>
      <c r="S14">
        <f t="shared" si="1"/>
        <v>26450.485341108808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23276.640798914468</v>
      </c>
      <c r="AC14">
        <f t="shared" si="2"/>
        <v>22338.47520744973</v>
      </c>
      <c r="AE14">
        <f t="shared" si="3"/>
        <v>12350.983900972644</v>
      </c>
      <c r="AF14">
        <f t="shared" si="4"/>
        <v>-617.54919504863221</v>
      </c>
      <c r="AG14">
        <f t="shared" si="4"/>
        <v>-10.556741643570017</v>
      </c>
      <c r="AH14">
        <f t="shared" si="5"/>
        <v>-9114.883394333674</v>
      </c>
      <c r="AI14">
        <f t="shared" si="6"/>
        <v>2607.994569946768</v>
      </c>
      <c r="AJ14">
        <f t="shared" si="7"/>
        <v>938.1655914647381</v>
      </c>
      <c r="AK14">
        <f t="shared" si="24"/>
        <v>2995.8821811000389</v>
      </c>
      <c r="AL14">
        <f t="shared" si="8"/>
        <v>6542.042342511545</v>
      </c>
      <c r="AN14">
        <f t="shared" si="9"/>
        <v>5005.6051813186323</v>
      </c>
      <c r="AO14">
        <f t="shared" si="9"/>
        <v>-250.2802590659316</v>
      </c>
      <c r="AP14">
        <f t="shared" si="9"/>
        <v>-4.2784349079051793</v>
      </c>
      <c r="AQ14">
        <f t="shared" si="9"/>
        <v>-3694.0787804118809</v>
      </c>
      <c r="AR14">
        <f t="shared" si="9"/>
        <v>1056.9677069329146</v>
      </c>
      <c r="AS14">
        <f t="shared" si="9"/>
        <v>380.21963134458736</v>
      </c>
      <c r="AT14">
        <f t="shared" si="9"/>
        <v>1214.170748546888</v>
      </c>
      <c r="AU14">
        <f t="shared" si="9"/>
        <v>2651.3580868243898</v>
      </c>
      <c r="AW14">
        <v>11</v>
      </c>
      <c r="AX14">
        <f>(R14*SUMPRODUCT(K15:$K$23, X15:$X$23)-$AZ$3*SUMPRODUCT(K14:$K$22, W15:$W$23))/Z14</f>
        <v>26450.485341108808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1.2312346E-2</v>
      </c>
      <c r="O15">
        <f t="shared" si="21"/>
        <v>14624.521843460428</v>
      </c>
      <c r="P15">
        <f t="shared" si="22"/>
        <v>731.22609217302147</v>
      </c>
      <c r="Q15" s="4">
        <f t="shared" si="23"/>
        <v>12.5</v>
      </c>
      <c r="R15">
        <f t="shared" si="0"/>
        <v>1000000</v>
      </c>
      <c r="S15">
        <f t="shared" si="1"/>
        <v>25363.960670993081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22338.47520744973</v>
      </c>
      <c r="AC15">
        <f t="shared" si="2"/>
        <v>20942.912695667888</v>
      </c>
      <c r="AE15">
        <f t="shared" si="3"/>
        <v>12075.404474733714</v>
      </c>
      <c r="AF15">
        <f t="shared" si="4"/>
        <v>-603.77022373668569</v>
      </c>
      <c r="AG15">
        <f t="shared" si="4"/>
        <v>-10.321195971386073</v>
      </c>
      <c r="AH15">
        <f t="shared" si="5"/>
        <v>-10398.260459859417</v>
      </c>
      <c r="AI15">
        <f t="shared" si="6"/>
        <v>1063.0525951662239</v>
      </c>
      <c r="AJ15">
        <f t="shared" si="7"/>
        <v>1395.5625117818417</v>
      </c>
      <c r="AK15">
        <f t="shared" si="24"/>
        <v>2893.1986865782064</v>
      </c>
      <c r="AL15">
        <f t="shared" si="8"/>
        <v>5351.8137935262721</v>
      </c>
      <c r="AN15">
        <f t="shared" si="9"/>
        <v>4508.1472132421059</v>
      </c>
      <c r="AO15">
        <f t="shared" si="9"/>
        <v>-225.40736066210528</v>
      </c>
      <c r="AP15">
        <f t="shared" si="9"/>
        <v>-3.853243255999161</v>
      </c>
      <c r="AQ15">
        <f t="shared" si="9"/>
        <v>-3882.0139741707931</v>
      </c>
      <c r="AR15">
        <f t="shared" si="9"/>
        <v>396.87263515320734</v>
      </c>
      <c r="AS15">
        <f t="shared" si="9"/>
        <v>521.00956630963708</v>
      </c>
      <c r="AT15">
        <f t="shared" si="9"/>
        <v>1080.1266014355087</v>
      </c>
      <c r="AU15">
        <f t="shared" si="9"/>
        <v>1998.0088028983532</v>
      </c>
      <c r="AW15">
        <v>12</v>
      </c>
      <c r="AX15">
        <f>(R15*SUMPRODUCT(K16:$K$23, X16:$X$23)-$AZ$3*SUMPRODUCT(K15:$K$22, W16:$W$23))/Z15</f>
        <v>25363.960670993081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1.4128425999999999E-2</v>
      </c>
      <c r="O16">
        <f t="shared" si="21"/>
        <v>14624.521843460428</v>
      </c>
      <c r="P16">
        <f t="shared" si="22"/>
        <v>731.22609217302147</v>
      </c>
      <c r="Q16" s="4">
        <f t="shared" si="23"/>
        <v>12.5</v>
      </c>
      <c r="R16">
        <f t="shared" si="0"/>
        <v>1000000</v>
      </c>
      <c r="S16">
        <f t="shared" si="1"/>
        <v>23791.251445583875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20942.912695667888</v>
      </c>
      <c r="AC16">
        <f t="shared" si="2"/>
        <v>19170.346639116371</v>
      </c>
      <c r="AE16">
        <f t="shared" si="3"/>
        <v>11784.043971445033</v>
      </c>
      <c r="AF16">
        <f t="shared" si="4"/>
        <v>-589.20219857225163</v>
      </c>
      <c r="AG16">
        <f t="shared" si="4"/>
        <v>-10.072161758158988</v>
      </c>
      <c r="AH16">
        <f t="shared" si="5"/>
        <v>-11665.780281058102</v>
      </c>
      <c r="AI16">
        <f t="shared" si="6"/>
        <v>-481.01066994347821</v>
      </c>
      <c r="AJ16">
        <f t="shared" si="7"/>
        <v>1772.5660565515172</v>
      </c>
      <c r="AK16">
        <f t="shared" si="24"/>
        <v>2750.0919253819625</v>
      </c>
      <c r="AL16">
        <f t="shared" si="8"/>
        <v>4041.6473119900015</v>
      </c>
      <c r="AN16">
        <f t="shared" si="9"/>
        <v>4052.5849200332063</v>
      </c>
      <c r="AO16">
        <f t="shared" si="9"/>
        <v>-202.62924600166031</v>
      </c>
      <c r="AP16">
        <f t="shared" si="9"/>
        <v>-3.4638610439812254</v>
      </c>
      <c r="AQ16">
        <f t="shared" si="9"/>
        <v>-4011.9135130517893</v>
      </c>
      <c r="AR16">
        <f t="shared" si="9"/>
        <v>-165.42170006422418</v>
      </c>
      <c r="AS16">
        <f t="shared" si="9"/>
        <v>609.59331855433697</v>
      </c>
      <c r="AT16">
        <f t="shared" si="9"/>
        <v>945.76879486485484</v>
      </c>
      <c r="AU16">
        <f t="shared" si="9"/>
        <v>1389.9404133549676</v>
      </c>
      <c r="AW16">
        <v>13</v>
      </c>
      <c r="AX16">
        <f>(R16*SUMPRODUCT(K17:$K$23, X17:$X$23)-$AZ$3*SUMPRODUCT(K16:$K$22, W17:$W$23))/Z16</f>
        <v>23791.251445583875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1.6072195000000001E-2</v>
      </c>
      <c r="O17">
        <f t="shared" si="21"/>
        <v>14624.521843460428</v>
      </c>
      <c r="P17">
        <f t="shared" si="22"/>
        <v>731.22609217302147</v>
      </c>
      <c r="Q17" s="4">
        <f t="shared" si="23"/>
        <v>12.5</v>
      </c>
      <c r="R17">
        <f t="shared" si="0"/>
        <v>1000000</v>
      </c>
      <c r="S17">
        <f t="shared" si="1"/>
        <v>21765.412869828444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19170.346639116371</v>
      </c>
      <c r="AC17">
        <f t="shared" si="2"/>
        <v>17080.72707907451</v>
      </c>
      <c r="AE17">
        <f t="shared" si="3"/>
        <v>11476.808079132943</v>
      </c>
      <c r="AF17">
        <f t="shared" si="4"/>
        <v>-573.84040395664715</v>
      </c>
      <c r="AG17">
        <f t="shared" si="4"/>
        <v>-9.8095583927287233</v>
      </c>
      <c r="AH17">
        <f t="shared" si="5"/>
        <v>-12950.539827893928</v>
      </c>
      <c r="AI17">
        <f t="shared" si="6"/>
        <v>-2057.3817111103599</v>
      </c>
      <c r="AJ17">
        <f t="shared" si="7"/>
        <v>2089.6195600418614</v>
      </c>
      <c r="AK17">
        <f t="shared" si="24"/>
        <v>2573.4336525026524</v>
      </c>
      <c r="AL17">
        <f t="shared" si="8"/>
        <v>2605.6715014341539</v>
      </c>
      <c r="AN17">
        <f t="shared" si="9"/>
        <v>3635.8022643767899</v>
      </c>
      <c r="AO17">
        <f t="shared" si="9"/>
        <v>-181.79011321883951</v>
      </c>
      <c r="AP17">
        <f t="shared" si="9"/>
        <v>-3.1076249050174871</v>
      </c>
      <c r="AQ17">
        <f t="shared" si="9"/>
        <v>-4102.6739931958327</v>
      </c>
      <c r="AR17">
        <f t="shared" si="9"/>
        <v>-651.76946694289961</v>
      </c>
      <c r="AS17">
        <f t="shared" si="9"/>
        <v>661.98227553354786</v>
      </c>
      <c r="AT17">
        <f t="shared" si="9"/>
        <v>815.25244967758033</v>
      </c>
      <c r="AU17">
        <f t="shared" si="9"/>
        <v>825.46525826822858</v>
      </c>
      <c r="AW17">
        <v>14</v>
      </c>
      <c r="AX17">
        <f>(R17*SUMPRODUCT(K18:$K$23, X18:$X$23)-$AZ$3*SUMPRODUCT(K17:$K$22, W18:$W$23))/Z17</f>
        <v>21765.412869828444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1.8213139E-2</v>
      </c>
      <c r="O18">
        <f t="shared" si="21"/>
        <v>14624.521843460428</v>
      </c>
      <c r="P18">
        <f t="shared" si="22"/>
        <v>731.22609217302147</v>
      </c>
      <c r="Q18" s="4">
        <f t="shared" si="23"/>
        <v>12.5</v>
      </c>
      <c r="R18">
        <f t="shared" si="0"/>
        <v>1000000</v>
      </c>
      <c r="S18">
        <f t="shared" si="1"/>
        <v>19296.151060896049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17080.72707907451</v>
      </c>
      <c r="AC18">
        <f t="shared" si="2"/>
        <v>14715.707842240419</v>
      </c>
      <c r="AE18">
        <f t="shared" si="3"/>
        <v>11153.011297520041</v>
      </c>
      <c r="AF18">
        <f t="shared" si="4"/>
        <v>-557.65056487600202</v>
      </c>
      <c r="AG18">
        <f t="shared" si="4"/>
        <v>-9.5327999582660503</v>
      </c>
      <c r="AH18">
        <f t="shared" si="5"/>
        <v>-14293.028042830785</v>
      </c>
      <c r="AI18">
        <f t="shared" si="6"/>
        <v>-3707.2001101450114</v>
      </c>
      <c r="AJ18">
        <f t="shared" si="7"/>
        <v>2365.0192368340904</v>
      </c>
      <c r="AK18">
        <f t="shared" si="24"/>
        <v>2368.2981862243796</v>
      </c>
      <c r="AL18">
        <f t="shared" si="8"/>
        <v>1026.1173129134586</v>
      </c>
      <c r="AN18">
        <f t="shared" si="9"/>
        <v>3254.7126028632028</v>
      </c>
      <c r="AO18">
        <f t="shared" si="9"/>
        <v>-162.73563014316014</v>
      </c>
      <c r="AP18">
        <f t="shared" si="9"/>
        <v>-2.7818965960916149</v>
      </c>
      <c r="AQ18">
        <f t="shared" si="9"/>
        <v>-4171.0437892609825</v>
      </c>
      <c r="AR18">
        <f t="shared" si="9"/>
        <v>-1081.8487131370309</v>
      </c>
      <c r="AS18">
        <f t="shared" si="9"/>
        <v>690.16857517659093</v>
      </c>
      <c r="AT18">
        <f t="shared" si="9"/>
        <v>691.12545019626361</v>
      </c>
      <c r="AU18">
        <f t="shared" si="9"/>
        <v>299.44531223582374</v>
      </c>
      <c r="AW18">
        <v>15</v>
      </c>
      <c r="AX18">
        <f>(R18*SUMPRODUCT(K19:$K$23, X19:$X$23)-$AZ$3*SUMPRODUCT(K18:$K$22, W19:$W$23))/Z18</f>
        <v>19296.151060896049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2.0774602E-2</v>
      </c>
      <c r="O19">
        <f t="shared" si="21"/>
        <v>14624.521843460428</v>
      </c>
      <c r="P19">
        <f t="shared" si="22"/>
        <v>731.22609217302147</v>
      </c>
      <c r="Q19" s="4">
        <f t="shared" si="23"/>
        <v>12.5</v>
      </c>
      <c r="R19">
        <f t="shared" si="0"/>
        <v>1000000</v>
      </c>
      <c r="S19">
        <f t="shared" si="1"/>
        <v>16334.145380609843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14715.707842240419</v>
      </c>
      <c r="AC19">
        <f t="shared" si="2"/>
        <v>12073.457824346824</v>
      </c>
      <c r="AE19">
        <f t="shared" si="3"/>
        <v>10809.781813737358</v>
      </c>
      <c r="AF19">
        <f t="shared" si="4"/>
        <v>-540.48909068686794</v>
      </c>
      <c r="AG19">
        <f t="shared" si="4"/>
        <v>-9.2394318336047956</v>
      </c>
      <c r="AH19">
        <f t="shared" si="5"/>
        <v>-15843.210006287505</v>
      </c>
      <c r="AI19">
        <f t="shared" si="6"/>
        <v>-5583.1567150706196</v>
      </c>
      <c r="AJ19">
        <f t="shared" si="7"/>
        <v>2642.2500178935952</v>
      </c>
      <c r="AK19">
        <f t="shared" si="24"/>
        <v>2138.0164683730741</v>
      </c>
      <c r="AL19">
        <f t="shared" si="8"/>
        <v>-802.89022880395032</v>
      </c>
      <c r="AN19">
        <f t="shared" si="9"/>
        <v>2905.8875117317912</v>
      </c>
      <c r="AO19">
        <f t="shared" si="9"/>
        <v>-145.29437558658955</v>
      </c>
      <c r="AP19">
        <f t="shared" si="9"/>
        <v>-2.4837457446781426</v>
      </c>
      <c r="AQ19">
        <f t="shared" si="9"/>
        <v>-4258.9745932251799</v>
      </c>
      <c r="AR19">
        <f t="shared" si="9"/>
        <v>-1500.8652028246565</v>
      </c>
      <c r="AS19">
        <f t="shared" si="9"/>
        <v>710.29013001100452</v>
      </c>
      <c r="AT19">
        <f t="shared" si="9"/>
        <v>574.74197558981143</v>
      </c>
      <c r="AU19">
        <f t="shared" si="9"/>
        <v>-215.83309722384064</v>
      </c>
      <c r="AW19">
        <v>16</v>
      </c>
      <c r="AX19">
        <f>(R19*SUMPRODUCT(K20:$K$23, X20:$X$23)-$AZ$3*SUMPRODUCT(K19:$K$22, W20:$W$23))/Z19</f>
        <v>16334.145380609843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2.3506165999999998E-2</v>
      </c>
      <c r="O20">
        <f t="shared" si="21"/>
        <v>14624.521843460428</v>
      </c>
      <c r="P20">
        <f t="shared" si="22"/>
        <v>731.22609217302147</v>
      </c>
      <c r="Q20" s="4">
        <f t="shared" si="23"/>
        <v>12.5</v>
      </c>
      <c r="R20">
        <f t="shared" si="0"/>
        <v>1000000</v>
      </c>
      <c r="S20">
        <f t="shared" si="1"/>
        <v>12898.328555349666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12073.457824346824</v>
      </c>
      <c r="AC20">
        <f t="shared" si="2"/>
        <v>9214.415161019373</v>
      </c>
      <c r="AE20">
        <f t="shared" si="3"/>
        <v>10447.587469862494</v>
      </c>
      <c r="AF20">
        <f t="shared" si="4"/>
        <v>-522.37937349312472</v>
      </c>
      <c r="AG20">
        <f t="shared" si="4"/>
        <v>-8.9298538968423493</v>
      </c>
      <c r="AH20">
        <f t="shared" si="5"/>
        <v>-17374.689474111896</v>
      </c>
      <c r="AI20">
        <f t="shared" si="6"/>
        <v>-7458.4112316393675</v>
      </c>
      <c r="AJ20">
        <f t="shared" si="7"/>
        <v>2859.042663327451</v>
      </c>
      <c r="AK20">
        <f t="shared" si="24"/>
        <v>1882.4698401675264</v>
      </c>
      <c r="AL20">
        <f t="shared" si="8"/>
        <v>-2716.8987281443901</v>
      </c>
      <c r="AN20">
        <f t="shared" si="9"/>
        <v>2587.1359637005921</v>
      </c>
      <c r="AO20">
        <f t="shared" si="9"/>
        <v>-129.35679818502962</v>
      </c>
      <c r="AP20">
        <f t="shared" si="9"/>
        <v>-2.2112996166584655</v>
      </c>
      <c r="AQ20">
        <f t="shared" si="9"/>
        <v>-4302.4941524798387</v>
      </c>
      <c r="AR20">
        <f t="shared" si="9"/>
        <v>-1846.9262865809344</v>
      </c>
      <c r="AS20">
        <f t="shared" si="9"/>
        <v>707.98470148114734</v>
      </c>
      <c r="AT20">
        <f t="shared" si="9"/>
        <v>466.15598463548565</v>
      </c>
      <c r="AU20">
        <f t="shared" si="9"/>
        <v>-672.78560046430152</v>
      </c>
      <c r="AW20">
        <v>17</v>
      </c>
      <c r="AX20">
        <f>(R20*SUMPRODUCT(K21:$K$23, X21:$X$23)-$AZ$3*SUMPRODUCT(K20:$K$22, W21:$W$23))/Z20</f>
        <v>12898.328555349666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2.6226451000000001E-2</v>
      </c>
      <c r="O21">
        <f t="shared" si="21"/>
        <v>14624.521843460428</v>
      </c>
      <c r="P21">
        <f t="shared" si="22"/>
        <v>731.22609217302147</v>
      </c>
      <c r="Q21" s="4">
        <f t="shared" si="23"/>
        <v>12.5</v>
      </c>
      <c r="R21">
        <f t="shared" si="0"/>
        <v>1000000</v>
      </c>
      <c r="S21">
        <f t="shared" si="1"/>
        <v>9042.2841532353887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9214.415161019373</v>
      </c>
      <c r="AC21">
        <f t="shared" si="2"/>
        <v>6225.6900285868287</v>
      </c>
      <c r="AE21">
        <f t="shared" si="3"/>
        <v>10069.108454317306</v>
      </c>
      <c r="AF21">
        <f t="shared" si="4"/>
        <v>-503.45542271586532</v>
      </c>
      <c r="AG21">
        <f t="shared" si="4"/>
        <v>-8.6063569822112314</v>
      </c>
      <c r="AH21">
        <f t="shared" si="5"/>
        <v>-18735.870053015595</v>
      </c>
      <c r="AI21">
        <f t="shared" si="6"/>
        <v>-9178.823378396366</v>
      </c>
      <c r="AJ21">
        <f t="shared" si="7"/>
        <v>2988.7251324325443</v>
      </c>
      <c r="AK21">
        <f t="shared" si="24"/>
        <v>1607.0479953789484</v>
      </c>
      <c r="AL21">
        <f t="shared" si="8"/>
        <v>-4583.0502505848735</v>
      </c>
      <c r="AN21">
        <f t="shared" si="9"/>
        <v>2296.8658085150087</v>
      </c>
      <c r="AO21">
        <f t="shared" si="9"/>
        <v>-114.84329042575044</v>
      </c>
      <c r="AP21">
        <f t="shared" si="9"/>
        <v>-1.9631973553566866</v>
      </c>
      <c r="AQ21">
        <f t="shared" si="9"/>
        <v>-4273.8420698110885</v>
      </c>
      <c r="AR21">
        <f t="shared" si="9"/>
        <v>-2093.782749077187</v>
      </c>
      <c r="AS21">
        <f t="shared" si="9"/>
        <v>681.75852895798755</v>
      </c>
      <c r="AT21">
        <f t="shared" si="9"/>
        <v>366.58395427708763</v>
      </c>
      <c r="AU21">
        <f t="shared" si="9"/>
        <v>-1045.4402658421116</v>
      </c>
      <c r="AW21">
        <v>18</v>
      </c>
      <c r="AX21">
        <f>(R21*SUMPRODUCT(K22:$K$23, X22:$X$23)-$AZ$3*SUMPRODUCT(K21:$K$22, W22:$W$23))/Z21</f>
        <v>9042.2841532353887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2.9219711999999998E-2</v>
      </c>
      <c r="O22">
        <f t="shared" si="21"/>
        <v>14624.521843460428</v>
      </c>
      <c r="P22">
        <f t="shared" si="22"/>
        <v>731.22609217302147</v>
      </c>
      <c r="Q22" s="4">
        <f t="shared" si="23"/>
        <v>12.5</v>
      </c>
      <c r="R22">
        <f t="shared" si="0"/>
        <v>1000000</v>
      </c>
      <c r="S22">
        <f t="shared" si="1"/>
        <v>4745.6003397574368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6225.6900285868287</v>
      </c>
      <c r="AC22">
        <f t="shared" si="2"/>
        <v>3139.2404939660096</v>
      </c>
      <c r="AE22">
        <f t="shared" si="3"/>
        <v>9674.2009206422172</v>
      </c>
      <c r="AF22">
        <f t="shared" si="4"/>
        <v>-483.71004603211088</v>
      </c>
      <c r="AG22">
        <f t="shared" si="4"/>
        <v>-8.268818139999718</v>
      </c>
      <c r="AH22">
        <f t="shared" si="5"/>
        <v>-20118.021791152103</v>
      </c>
      <c r="AI22">
        <f t="shared" si="6"/>
        <v>-10935.799734681996</v>
      </c>
      <c r="AJ22">
        <f t="shared" si="7"/>
        <v>3086.4495346208191</v>
      </c>
      <c r="AK22">
        <f t="shared" si="24"/>
        <v>1319.1934322483683</v>
      </c>
      <c r="AL22">
        <f t="shared" si="8"/>
        <v>-6530.1567678128085</v>
      </c>
      <c r="AN22">
        <f t="shared" si="9"/>
        <v>2032.83005917839</v>
      </c>
      <c r="AO22">
        <f t="shared" si="9"/>
        <v>-101.6415029589195</v>
      </c>
      <c r="AP22">
        <f t="shared" si="9"/>
        <v>-1.7375183962744396</v>
      </c>
      <c r="AQ22">
        <f t="shared" si="9"/>
        <v>-4227.3795803638295</v>
      </c>
      <c r="AR22">
        <f t="shared" si="9"/>
        <v>-2297.9285425406333</v>
      </c>
      <c r="AS22">
        <f t="shared" si="9"/>
        <v>648.55252041817653</v>
      </c>
      <c r="AT22">
        <f t="shared" si="9"/>
        <v>277.20078226028522</v>
      </c>
      <c r="AU22">
        <f t="shared" si="9"/>
        <v>-1372.1752398621716</v>
      </c>
      <c r="AW22">
        <v>19</v>
      </c>
      <c r="AX22">
        <f>(R22*SUMPRODUCT(K23:$K$23, X23:$X$23)-$AZ$3*SUMPRODUCT(K22:$K$22, W23:$W$23))/Z22</f>
        <v>4745.6003397574368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3.2402927999999998E-2</v>
      </c>
      <c r="O23">
        <f t="shared" si="21"/>
        <v>14624.521843460428</v>
      </c>
      <c r="P23">
        <f t="shared" si="22"/>
        <v>731.22609217302147</v>
      </c>
      <c r="Q23" s="4">
        <f t="shared" si="23"/>
        <v>12.5</v>
      </c>
      <c r="R23">
        <f t="shared" si="0"/>
        <v>1000000</v>
      </c>
      <c r="S23">
        <f t="shared" si="1"/>
        <v>4955.7381476177234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3139.2404939660096</v>
      </c>
      <c r="AC23">
        <f t="shared" si="2"/>
        <v>3139.2404939660096</v>
      </c>
      <c r="AE23">
        <f t="shared" si="3"/>
        <v>9263.9864755466933</v>
      </c>
      <c r="AF23">
        <f t="shared" si="4"/>
        <v>-463.19932377733471</v>
      </c>
      <c r="AG23">
        <f t="shared" si="4"/>
        <v>-7.9181960397642177</v>
      </c>
      <c r="AH23">
        <f t="shared" si="5"/>
        <v>-21434.713506840384</v>
      </c>
      <c r="AI23">
        <f t="shared" si="6"/>
        <v>-12641.844551110789</v>
      </c>
      <c r="AJ23">
        <f t="shared" si="7"/>
        <v>0</v>
      </c>
      <c r="AK23">
        <f t="shared" si="24"/>
        <v>1021.732045700867</v>
      </c>
      <c r="AL23">
        <f t="shared" si="8"/>
        <v>-11620.112505409923</v>
      </c>
      <c r="AN23">
        <f t="shared" si="9"/>
        <v>1793.1856316695839</v>
      </c>
      <c r="AO23">
        <f t="shared" si="9"/>
        <v>-89.659281583479199</v>
      </c>
      <c r="AP23">
        <f t="shared" si="9"/>
        <v>-1.5326874024187613</v>
      </c>
      <c r="AQ23">
        <f t="shared" si="9"/>
        <v>-4149.0151546396655</v>
      </c>
      <c r="AR23">
        <f t="shared" si="9"/>
        <v>-2447.0214919559799</v>
      </c>
      <c r="AS23">
        <f t="shared" si="9"/>
        <v>0</v>
      </c>
      <c r="AT23">
        <f t="shared" si="9"/>
        <v>197.77179388196862</v>
      </c>
      <c r="AU23">
        <f t="shared" si="9"/>
        <v>-2249.2496980740111</v>
      </c>
      <c r="AW23">
        <v>20</v>
      </c>
      <c r="AX23">
        <f>(R23*SUMPRODUCT(K$23:$K24, X$23:$X24)-$AZ$3*SUMPRODUCT(K$22:$K23, W$23:$W24))/Z23</f>
        <v>4955.7381476177234</v>
      </c>
    </row>
    <row r="25" spans="5:50" x14ac:dyDescent="0.25">
      <c r="AN25" s="8">
        <f t="shared" ref="AN25:AU25" si="25">SUM(AN3:AN23)</f>
        <v>123126.82149474422</v>
      </c>
      <c r="AO25" s="8">
        <f t="shared" si="25"/>
        <v>-17124.732457332531</v>
      </c>
      <c r="AP25" s="8">
        <f t="shared" si="25"/>
        <v>-717.69701103489319</v>
      </c>
      <c r="AQ25" s="8">
        <f t="shared" si="25"/>
        <v>-66878.928323781278</v>
      </c>
      <c r="AR25" s="8">
        <f t="shared" si="25"/>
        <v>38405.463702595502</v>
      </c>
      <c r="AS25" s="8">
        <f t="shared" si="25"/>
        <v>-12366.768528466244</v>
      </c>
      <c r="AT25" s="8">
        <f t="shared" si="25"/>
        <v>20579.641580654752</v>
      </c>
      <c r="AU25" s="9">
        <f t="shared" si="25"/>
        <v>46618.336754784017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B346-078B-4B1A-8F02-9867F77F92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54548.578672031326</v>
      </c>
      <c r="K3">
        <v>1</v>
      </c>
      <c r="L3" s="2">
        <v>0</v>
      </c>
      <c r="O3">
        <f>$C$3</f>
        <v>54548.578672031326</v>
      </c>
      <c r="P3">
        <f>O3*B5</f>
        <v>43638.862937625061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54548.578672031326</v>
      </c>
      <c r="AF3">
        <f t="shared" ref="AF3:AG23" si="4">-$Z3*P3</f>
        <v>-43638.862937625061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10284.758763706264</v>
      </c>
      <c r="AJ3">
        <f t="shared" ref="AJ3:AJ23" si="7">AB3-AC3</f>
        <v>0</v>
      </c>
      <c r="AL3">
        <f t="shared" ref="AL3:AL23" si="8">SUM(AI3:AK3)</f>
        <v>10284.758763706264</v>
      </c>
      <c r="AN3">
        <f t="shared" ref="AN3:AU23" si="9">AE3*$K3</f>
        <v>54548.578672031326</v>
      </c>
      <c r="AO3">
        <f t="shared" si="9"/>
        <v>-43638.862937625061</v>
      </c>
      <c r="AP3">
        <f t="shared" si="9"/>
        <v>-624.95697070000006</v>
      </c>
      <c r="AQ3">
        <f t="shared" si="9"/>
        <v>0</v>
      </c>
      <c r="AR3">
        <f t="shared" si="9"/>
        <v>10284.758763706264</v>
      </c>
      <c r="AS3">
        <f t="shared" si="9"/>
        <v>0</v>
      </c>
      <c r="AT3">
        <f t="shared" si="9"/>
        <v>0</v>
      </c>
      <c r="AU3">
        <f t="shared" si="9"/>
        <v>10284.758763706264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23955.714294215253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1.0570714E-2</v>
      </c>
      <c r="R4">
        <f t="shared" si="0"/>
        <v>1000000</v>
      </c>
      <c r="S4">
        <f t="shared" si="1"/>
        <v>14516.876746812071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14218.25422708015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-10570.714</v>
      </c>
      <c r="AI4">
        <f t="shared" si="6"/>
        <v>-10570.714</v>
      </c>
      <c r="AJ4">
        <f t="shared" si="7"/>
        <v>-14218.25422708015</v>
      </c>
      <c r="AK4">
        <f>H4*SUM(AB4, AE4:AF4)</f>
        <v>0</v>
      </c>
      <c r="AL4">
        <f t="shared" si="8"/>
        <v>-24788.96822708015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-9737.4600671351145</v>
      </c>
      <c r="AR4">
        <f t="shared" si="9"/>
        <v>-9737.4600671351145</v>
      </c>
      <c r="AS4">
        <f t="shared" si="9"/>
        <v>-13097.476931129535</v>
      </c>
      <c r="AT4">
        <f t="shared" si="9"/>
        <v>0</v>
      </c>
      <c r="AU4">
        <f t="shared" si="9"/>
        <v>-22834.936998264649</v>
      </c>
      <c r="AW4">
        <v>1</v>
      </c>
      <c r="AX4">
        <f>(R4*SUMPRODUCT(K5:$K$23, X5:$X$23)-$AZ$3*SUMPRODUCT(K4:$K$22, W5:$W$23))/Z4</f>
        <v>14516.876746812071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1.2312346E-2</v>
      </c>
      <c r="O5">
        <f t="shared" ref="O5:O23" si="21">$C$3</f>
        <v>54548.578672031326</v>
      </c>
      <c r="P5">
        <f t="shared" ref="P5:P23" si="22">O5*$C$5</f>
        <v>2727.4289336015663</v>
      </c>
      <c r="Q5" s="4">
        <f t="shared" ref="Q5:Q23" si="23">$C$8</f>
        <v>12.5</v>
      </c>
      <c r="R5">
        <f t="shared" si="0"/>
        <v>1000000</v>
      </c>
      <c r="S5">
        <f t="shared" si="1"/>
        <v>26732.948621707583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14218.25422708015</v>
      </c>
      <c r="AC5">
        <f t="shared" si="2"/>
        <v>25598.827894489514</v>
      </c>
      <c r="AE5">
        <f t="shared" si="3"/>
        <v>52234.405455014734</v>
      </c>
      <c r="AF5">
        <f t="shared" si="4"/>
        <v>-2611.720272750737</v>
      </c>
      <c r="AG5">
        <f t="shared" si="4"/>
        <v>-11.969699011102938</v>
      </c>
      <c r="AH5">
        <f t="shared" si="5"/>
        <v>-12059.072251764957</v>
      </c>
      <c r="AI5">
        <f t="shared" si="6"/>
        <v>37551.643231487935</v>
      </c>
      <c r="AJ5">
        <f t="shared" si="7"/>
        <v>-11380.573667409364</v>
      </c>
      <c r="AK5">
        <f>H5*SUM(AB5, AE5:AF5)</f>
        <v>5462.9968671363968</v>
      </c>
      <c r="AL5">
        <f t="shared" si="8"/>
        <v>31634.066431214967</v>
      </c>
      <c r="AN5">
        <f t="shared" si="9"/>
        <v>44324.045254700141</v>
      </c>
      <c r="AO5">
        <f t="shared" si="9"/>
        <v>-2216.2022627350075</v>
      </c>
      <c r="AP5">
        <f t="shared" si="9"/>
        <v>-10.157011954700662</v>
      </c>
      <c r="AQ5">
        <f t="shared" si="9"/>
        <v>-10232.850542871714</v>
      </c>
      <c r="AR5">
        <f t="shared" si="9"/>
        <v>31864.835437138721</v>
      </c>
      <c r="AS5">
        <f t="shared" si="9"/>
        <v>-9657.1035482184016</v>
      </c>
      <c r="AT5">
        <f t="shared" si="9"/>
        <v>4635.6825210497736</v>
      </c>
      <c r="AU5">
        <f t="shared" si="9"/>
        <v>26843.414409970093</v>
      </c>
      <c r="AW5">
        <v>2</v>
      </c>
      <c r="AX5">
        <f>(R5*SUMPRODUCT(K6:$K$23, X6:$X$23)-$AZ$3*SUMPRODUCT(K5:$K$22, W6:$W$23))/Z5</f>
        <v>26732.948621707583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1.4128425999999999E-2</v>
      </c>
      <c r="O6">
        <f t="shared" si="21"/>
        <v>54548.578672031326</v>
      </c>
      <c r="P6">
        <f t="shared" si="22"/>
        <v>2727.4289336015663</v>
      </c>
      <c r="Q6" s="4">
        <f t="shared" si="23"/>
        <v>12.5</v>
      </c>
      <c r="R6">
        <f t="shared" si="0"/>
        <v>1000000</v>
      </c>
      <c r="S6">
        <f t="shared" si="1"/>
        <v>36907.555655776938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25598.827894489514</v>
      </c>
      <c r="AC6">
        <f t="shared" si="2"/>
        <v>34489.044912253623</v>
      </c>
      <c r="AE6">
        <f t="shared" si="3"/>
        <v>50974.071468339418</v>
      </c>
      <c r="AF6">
        <f t="shared" si="4"/>
        <v>-2548.7035734169708</v>
      </c>
      <c r="AG6">
        <f t="shared" si="4"/>
        <v>-11.680889014271269</v>
      </c>
      <c r="AH6">
        <f t="shared" si="5"/>
        <v>-13529.040537651284</v>
      </c>
      <c r="AI6">
        <f t="shared" si="6"/>
        <v>34884.646468256891</v>
      </c>
      <c r="AJ6">
        <f t="shared" si="7"/>
        <v>-8890.2170177641092</v>
      </c>
      <c r="AK6">
        <f>H6*SUM(AB6, AE6:AF6)</f>
        <v>6334.3984820915603</v>
      </c>
      <c r="AL6">
        <f t="shared" si="8"/>
        <v>32328.827932584343</v>
      </c>
      <c r="AN6">
        <f t="shared" si="9"/>
        <v>39844.962663693856</v>
      </c>
      <c r="AO6">
        <f t="shared" si="9"/>
        <v>-1992.248133184693</v>
      </c>
      <c r="AP6">
        <f t="shared" si="9"/>
        <v>-9.1306143151910284</v>
      </c>
      <c r="AQ6">
        <f t="shared" si="9"/>
        <v>-10575.261099814934</v>
      </c>
      <c r="AR6">
        <f t="shared" si="9"/>
        <v>27268.322816379041</v>
      </c>
      <c r="AS6">
        <f t="shared" si="9"/>
        <v>-6949.2264388761496</v>
      </c>
      <c r="AT6">
        <f t="shared" si="9"/>
        <v>4951.4167447397649</v>
      </c>
      <c r="AU6">
        <f t="shared" si="9"/>
        <v>25270.513122242657</v>
      </c>
      <c r="AW6">
        <v>3</v>
      </c>
      <c r="AX6">
        <f>(R6*SUMPRODUCT(K7:$K$23, X7:$X$23)-$AZ$3*SUMPRODUCT(K6:$K$22, W7:$W$23))/Z6</f>
        <v>36907.555655776938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1.6072195000000001E-2</v>
      </c>
      <c r="O7">
        <f t="shared" si="21"/>
        <v>54548.578672031326</v>
      </c>
      <c r="P7">
        <f t="shared" si="22"/>
        <v>2727.4289336015663</v>
      </c>
      <c r="Q7" s="4">
        <f t="shared" si="23"/>
        <v>12.5</v>
      </c>
      <c r="R7">
        <f t="shared" si="0"/>
        <v>1000000</v>
      </c>
      <c r="S7">
        <f t="shared" si="1"/>
        <v>45239.68610095897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34489.044912253623</v>
      </c>
      <c r="AC7">
        <f t="shared" si="2"/>
        <v>41172.973449265497</v>
      </c>
      <c r="AE7">
        <f t="shared" si="3"/>
        <v>49645.065537072936</v>
      </c>
      <c r="AF7">
        <f t="shared" si="4"/>
        <v>-2482.2532768536471</v>
      </c>
      <c r="AG7">
        <f t="shared" si="4"/>
        <v>-11.37634259811783</v>
      </c>
      <c r="AH7">
        <f t="shared" si="5"/>
        <v>-15019.00208085805</v>
      </c>
      <c r="AI7">
        <f t="shared" si="6"/>
        <v>32132.433836763121</v>
      </c>
      <c r="AJ7">
        <f t="shared" si="7"/>
        <v>-6683.9285370118741</v>
      </c>
      <c r="AK7">
        <f>H7*SUM(AB7, AE7:AF7)</f>
        <v>6987.1127219628524</v>
      </c>
      <c r="AL7">
        <f t="shared" si="8"/>
        <v>32435.618021714101</v>
      </c>
      <c r="AN7">
        <f t="shared" si="9"/>
        <v>35747.160968925426</v>
      </c>
      <c r="AO7">
        <f t="shared" si="9"/>
        <v>-1787.3580484462716</v>
      </c>
      <c r="AP7">
        <f t="shared" si="9"/>
        <v>-8.1915885434550422</v>
      </c>
      <c r="AQ7">
        <f t="shared" si="9"/>
        <v>-10814.502492219157</v>
      </c>
      <c r="AR7">
        <f t="shared" si="9"/>
        <v>23137.108839716544</v>
      </c>
      <c r="AS7">
        <f t="shared" si="9"/>
        <v>-4812.7939148138157</v>
      </c>
      <c r="AT7">
        <f t="shared" si="9"/>
        <v>5031.1031011433552</v>
      </c>
      <c r="AU7">
        <f t="shared" si="9"/>
        <v>23355.418026046085</v>
      </c>
      <c r="AW7">
        <v>4</v>
      </c>
      <c r="AX7">
        <f>(R7*SUMPRODUCT(K8:$K$23, X8:$X$23)-$AZ$3*SUMPRODUCT(K7:$K$22, W8:$W$23))/Z7</f>
        <v>45239.68610095897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1.8213139E-2</v>
      </c>
      <c r="O8">
        <f t="shared" si="21"/>
        <v>54548.578672031326</v>
      </c>
      <c r="P8">
        <f t="shared" si="22"/>
        <v>2727.4289336015663</v>
      </c>
      <c r="Q8" s="4">
        <f t="shared" si="23"/>
        <v>12.5</v>
      </c>
      <c r="R8">
        <f t="shared" si="0"/>
        <v>1000000</v>
      </c>
      <c r="S8">
        <f t="shared" si="1"/>
        <v>51871.891671193058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41172.973449265497</v>
      </c>
      <c r="AC8">
        <f t="shared" si="2"/>
        <v>45877.078991249393</v>
      </c>
      <c r="AE8">
        <f t="shared" si="3"/>
        <v>48244.422402411394</v>
      </c>
      <c r="AF8">
        <f t="shared" si="4"/>
        <v>-2412.2211201205696</v>
      </c>
      <c r="AG8">
        <f t="shared" si="4"/>
        <v>-11.05538026308551</v>
      </c>
      <c r="AH8">
        <f t="shared" si="5"/>
        <v>-16575.912724091297</v>
      </c>
      <c r="AI8">
        <f t="shared" si="6"/>
        <v>29245.233177936443</v>
      </c>
      <c r="AJ8">
        <f t="shared" si="7"/>
        <v>-4704.1055419838958</v>
      </c>
      <c r="AK8">
        <f t="shared" ref="AK8:AK23" si="24">H8*SUM(AB8:AB8, AE8:AF8)</f>
        <v>7445.2068121287384</v>
      </c>
      <c r="AL8">
        <f t="shared" si="8"/>
        <v>31986.334448081285</v>
      </c>
      <c r="AN8">
        <f t="shared" si="9"/>
        <v>32000.292332202531</v>
      </c>
      <c r="AO8">
        <f t="shared" si="9"/>
        <v>-1600.0146166101265</v>
      </c>
      <c r="AP8">
        <f t="shared" si="9"/>
        <v>-7.3329803248865462</v>
      </c>
      <c r="AQ8">
        <f t="shared" si="9"/>
        <v>-10994.722839038166</v>
      </c>
      <c r="AR8">
        <f t="shared" si="9"/>
        <v>19398.221896229352</v>
      </c>
      <c r="AS8">
        <f t="shared" si="9"/>
        <v>-3120.210482559216</v>
      </c>
      <c r="AT8">
        <f t="shared" si="9"/>
        <v>4938.3697140069189</v>
      </c>
      <c r="AU8">
        <f t="shared" si="9"/>
        <v>21216.381127677054</v>
      </c>
      <c r="AW8">
        <v>5</v>
      </c>
      <c r="AX8">
        <f>(R8*SUMPRODUCT(K9:$K$23, X9:$X$23)-$AZ$3*SUMPRODUCT(K8:$K$22, W9:$W$23))/Z8</f>
        <v>51871.891671193058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2.0774602E-2</v>
      </c>
      <c r="O9">
        <f t="shared" si="21"/>
        <v>54548.578672031326</v>
      </c>
      <c r="P9">
        <f t="shared" si="22"/>
        <v>2727.4289336015663</v>
      </c>
      <c r="Q9" s="4">
        <f t="shared" si="23"/>
        <v>12.5</v>
      </c>
      <c r="R9">
        <f t="shared" si="0"/>
        <v>1000000</v>
      </c>
      <c r="S9">
        <f t="shared" si="1"/>
        <v>56816.624079823028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45877.078991249393</v>
      </c>
      <c r="AC9">
        <f t="shared" si="2"/>
        <v>48703.916212459255</v>
      </c>
      <c r="AE9">
        <f t="shared" si="3"/>
        <v>46759.719504257293</v>
      </c>
      <c r="AF9">
        <f t="shared" si="4"/>
        <v>-2337.985975212865</v>
      </c>
      <c r="AG9">
        <f t="shared" si="4"/>
        <v>-10.715155335530399</v>
      </c>
      <c r="AH9">
        <f t="shared" si="5"/>
        <v>-18373.689993940545</v>
      </c>
      <c r="AI9">
        <f t="shared" si="6"/>
        <v>26037.328379768358</v>
      </c>
      <c r="AJ9">
        <f t="shared" si="7"/>
        <v>-2826.837221209862</v>
      </c>
      <c r="AK9">
        <f t="shared" si="24"/>
        <v>7727.0499849865837</v>
      </c>
      <c r="AL9">
        <f t="shared" si="8"/>
        <v>30937.541143545081</v>
      </c>
      <c r="AN9">
        <f t="shared" si="9"/>
        <v>28570.648535330078</v>
      </c>
      <c r="AO9">
        <f t="shared" si="9"/>
        <v>-1428.5324267665042</v>
      </c>
      <c r="AP9">
        <f t="shared" si="9"/>
        <v>-6.5470653019001341</v>
      </c>
      <c r="AQ9">
        <f t="shared" si="9"/>
        <v>-11226.505305836828</v>
      </c>
      <c r="AR9">
        <f t="shared" si="9"/>
        <v>15909.063737424847</v>
      </c>
      <c r="AS9">
        <f t="shared" si="9"/>
        <v>-1727.2253463030886</v>
      </c>
      <c r="AT9">
        <f t="shared" si="9"/>
        <v>4721.3035423764522</v>
      </c>
      <c r="AU9">
        <f t="shared" si="9"/>
        <v>18903.141933498213</v>
      </c>
      <c r="AW9">
        <v>6</v>
      </c>
      <c r="AX9">
        <f>(R9*SUMPRODUCT(K10:$K$23, X10:$X$23)-$AZ$3*SUMPRODUCT(K9:$K$22, W10:$W$23))/Z9</f>
        <v>56816.624079823028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2.3506165999999998E-2</v>
      </c>
      <c r="O10">
        <f t="shared" si="21"/>
        <v>54548.578672031326</v>
      </c>
      <c r="P10">
        <f t="shared" si="22"/>
        <v>2727.4289336015663</v>
      </c>
      <c r="Q10" s="4">
        <f t="shared" si="23"/>
        <v>12.5</v>
      </c>
      <c r="R10">
        <f t="shared" si="0"/>
        <v>1000000</v>
      </c>
      <c r="S10">
        <f t="shared" si="1"/>
        <v>60241.926083010767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48703.916212459255</v>
      </c>
      <c r="AC10">
        <f t="shared" si="2"/>
        <v>49909.864965801054</v>
      </c>
      <c r="AE10">
        <f t="shared" si="3"/>
        <v>45192.98058043421</v>
      </c>
      <c r="AF10">
        <f t="shared" si="4"/>
        <v>-2259.6490290217107</v>
      </c>
      <c r="AG10">
        <f t="shared" si="4"/>
        <v>-10.356131562142332</v>
      </c>
      <c r="AH10">
        <f t="shared" si="5"/>
        <v>-20149.777602621059</v>
      </c>
      <c r="AI10">
        <f t="shared" si="6"/>
        <v>22773.197817229298</v>
      </c>
      <c r="AJ10">
        <f t="shared" si="7"/>
        <v>-1205.9487533417996</v>
      </c>
      <c r="AK10">
        <f t="shared" si="24"/>
        <v>7841.5825656500356</v>
      </c>
      <c r="AL10">
        <f t="shared" si="8"/>
        <v>29408.831629537533</v>
      </c>
      <c r="AN10">
        <f t="shared" si="9"/>
        <v>25436.687426331606</v>
      </c>
      <c r="AO10">
        <f t="shared" si="9"/>
        <v>-1271.8343713165805</v>
      </c>
      <c r="AP10">
        <f t="shared" si="9"/>
        <v>-5.8289070140735291</v>
      </c>
      <c r="AQ10">
        <f t="shared" si="9"/>
        <v>-11341.22131368935</v>
      </c>
      <c r="AR10">
        <f t="shared" si="9"/>
        <v>12817.802834311604</v>
      </c>
      <c r="AS10">
        <f t="shared" si="9"/>
        <v>-678.76340743522837</v>
      </c>
      <c r="AT10">
        <f t="shared" si="9"/>
        <v>4413.6032208631759</v>
      </c>
      <c r="AU10">
        <f t="shared" si="9"/>
        <v>16552.642647739551</v>
      </c>
      <c r="AW10">
        <v>7</v>
      </c>
      <c r="AX10">
        <f>(R10*SUMPRODUCT(K11:$K$23, X11:$X$23)-$AZ$3*SUMPRODUCT(K10:$K$22, W11:$W$23))/Z10</f>
        <v>60241.926083010767</v>
      </c>
    </row>
    <row r="11" spans="1:52" x14ac:dyDescent="0.25">
      <c r="A11" t="s">
        <v>33</v>
      </c>
      <c r="C11" s="7">
        <f>AU25</f>
        <v>174704.63624924779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2.6226451000000001E-2</v>
      </c>
      <c r="O11">
        <f t="shared" si="21"/>
        <v>54548.578672031326</v>
      </c>
      <c r="P11">
        <f t="shared" si="22"/>
        <v>2727.4289336015663</v>
      </c>
      <c r="Q11" s="4">
        <f t="shared" si="23"/>
        <v>12.5</v>
      </c>
      <c r="R11">
        <f t="shared" si="0"/>
        <v>1000000</v>
      </c>
      <c r="S11">
        <f t="shared" si="1"/>
        <v>62387.525486888531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49909.864965801054</v>
      </c>
      <c r="AC11">
        <f t="shared" si="2"/>
        <v>49815.020007458894</v>
      </c>
      <c r="AE11">
        <f t="shared" si="3"/>
        <v>43555.79928389316</v>
      </c>
      <c r="AF11">
        <f t="shared" si="4"/>
        <v>-2177.7899641946583</v>
      </c>
      <c r="AG11">
        <f t="shared" si="4"/>
        <v>-9.980965669556829</v>
      </c>
      <c r="AH11">
        <f t="shared" si="5"/>
        <v>-21728.366157126347</v>
      </c>
      <c r="AI11">
        <f t="shared" si="6"/>
        <v>19639.662196902598</v>
      </c>
      <c r="AJ11">
        <f t="shared" si="7"/>
        <v>94.84495834216068</v>
      </c>
      <c r="AK11">
        <f t="shared" si="24"/>
        <v>7811.6859783587688</v>
      </c>
      <c r="AL11">
        <f t="shared" si="8"/>
        <v>27546.193133603527</v>
      </c>
      <c r="AN11">
        <f t="shared" si="9"/>
        <v>22582.755004439401</v>
      </c>
      <c r="AO11">
        <f t="shared" si="9"/>
        <v>-1129.1377502219702</v>
      </c>
      <c r="AP11">
        <f t="shared" si="9"/>
        <v>-5.1749182916882877</v>
      </c>
      <c r="AQ11">
        <f t="shared" si="9"/>
        <v>-11265.69544447762</v>
      </c>
      <c r="AR11">
        <f t="shared" si="9"/>
        <v>10182.746891448123</v>
      </c>
      <c r="AS11">
        <f t="shared" si="9"/>
        <v>49.175092475902076</v>
      </c>
      <c r="AT11">
        <f t="shared" si="9"/>
        <v>4050.1929369053364</v>
      </c>
      <c r="AU11">
        <f t="shared" si="9"/>
        <v>14282.114920829361</v>
      </c>
      <c r="AW11">
        <v>8</v>
      </c>
      <c r="AX11">
        <f>(R11*SUMPRODUCT(K12:$K$23, X12:$X$23)-$AZ$3*SUMPRODUCT(K11:$K$22, W12:$W$23))/Z11</f>
        <v>62387.525486888531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2.9219711999999998E-2</v>
      </c>
      <c r="O12">
        <f t="shared" si="21"/>
        <v>54548.578672031326</v>
      </c>
      <c r="P12">
        <f t="shared" si="22"/>
        <v>2727.4289336015663</v>
      </c>
      <c r="Q12" s="4">
        <f t="shared" si="23"/>
        <v>12.5</v>
      </c>
      <c r="R12">
        <f t="shared" si="0"/>
        <v>1000000</v>
      </c>
      <c r="S12">
        <f t="shared" si="1"/>
        <v>63336.501898188224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49815.020007458894</v>
      </c>
      <c r="AC12">
        <f t="shared" si="2"/>
        <v>48589.307157309842</v>
      </c>
      <c r="AE12">
        <f t="shared" si="3"/>
        <v>41847.553380049067</v>
      </c>
      <c r="AF12">
        <f t="shared" si="4"/>
        <v>-2092.3776690024533</v>
      </c>
      <c r="AG12">
        <f t="shared" si="4"/>
        <v>-9.5895150705149224</v>
      </c>
      <c r="AH12">
        <f t="shared" si="5"/>
        <v>-23331.275387707017</v>
      </c>
      <c r="AI12">
        <f t="shared" si="6"/>
        <v>16414.310808269078</v>
      </c>
      <c r="AJ12">
        <f t="shared" si="7"/>
        <v>1225.7128501490515</v>
      </c>
      <c r="AK12">
        <f t="shared" si="24"/>
        <v>7664.7007880239544</v>
      </c>
      <c r="AL12">
        <f t="shared" si="8"/>
        <v>25304.724446442084</v>
      </c>
      <c r="AN12">
        <f t="shared" si="9"/>
        <v>19986.758922483936</v>
      </c>
      <c r="AO12">
        <f t="shared" si="9"/>
        <v>-999.33794612419683</v>
      </c>
      <c r="AP12">
        <f t="shared" si="9"/>
        <v>-4.5800365951449935</v>
      </c>
      <c r="AQ12">
        <f t="shared" si="9"/>
        <v>-11143.221977476484</v>
      </c>
      <c r="AR12">
        <f t="shared" si="9"/>
        <v>7839.6189622881093</v>
      </c>
      <c r="AS12">
        <f t="shared" si="9"/>
        <v>585.4112191849016</v>
      </c>
      <c r="AT12">
        <f t="shared" si="9"/>
        <v>3660.7283936518588</v>
      </c>
      <c r="AU12">
        <f t="shared" si="9"/>
        <v>12085.75857512487</v>
      </c>
      <c r="AW12">
        <v>9</v>
      </c>
      <c r="AX12">
        <f>(R12*SUMPRODUCT(K13:$K$23, X13:$X$23)-$AZ$3*SUMPRODUCT(K12:$K$22, W13:$W$23))/Z12</f>
        <v>63336.501898188224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3.2402927999999998E-2</v>
      </c>
      <c r="O13">
        <f t="shared" si="21"/>
        <v>54548.578672031326</v>
      </c>
      <c r="P13">
        <f t="shared" si="22"/>
        <v>2727.4289336015663</v>
      </c>
      <c r="Q13" s="4">
        <f t="shared" si="23"/>
        <v>12.5</v>
      </c>
      <c r="R13">
        <f t="shared" si="0"/>
        <v>1000000</v>
      </c>
      <c r="S13">
        <f t="shared" si="1"/>
        <v>63201.89914403209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48589.307157309842</v>
      </c>
      <c r="AC13">
        <f t="shared" si="2"/>
        <v>46430.094864811894</v>
      </c>
      <c r="AE13">
        <f t="shared" si="3"/>
        <v>40073.094587098683</v>
      </c>
      <c r="AF13">
        <f t="shared" si="4"/>
        <v>-2003.6547293549343</v>
      </c>
      <c r="AG13">
        <f t="shared" si="4"/>
        <v>-9.1828915534249624</v>
      </c>
      <c r="AH13">
        <f t="shared" si="5"/>
        <v>-24858.269310784795</v>
      </c>
      <c r="AI13">
        <f t="shared" si="6"/>
        <v>13201.987655405523</v>
      </c>
      <c r="AJ13">
        <f t="shared" si="7"/>
        <v>2159.2122924979485</v>
      </c>
      <c r="AK13">
        <f t="shared" si="24"/>
        <v>7415.5622995721669</v>
      </c>
      <c r="AL13">
        <f t="shared" si="8"/>
        <v>22776.762247475639</v>
      </c>
      <c r="AN13">
        <f t="shared" si="9"/>
        <v>17630.578002141261</v>
      </c>
      <c r="AO13">
        <f t="shared" si="9"/>
        <v>-881.52890010706301</v>
      </c>
      <c r="AP13">
        <f t="shared" si="9"/>
        <v>-4.0401093922500726</v>
      </c>
      <c r="AQ13">
        <f t="shared" si="9"/>
        <v>-10936.656142925454</v>
      </c>
      <c r="AR13">
        <f t="shared" si="9"/>
        <v>5808.3528497164898</v>
      </c>
      <c r="AS13">
        <f t="shared" si="9"/>
        <v>949.96808053658947</v>
      </c>
      <c r="AT13">
        <f t="shared" si="9"/>
        <v>3262.5543622088107</v>
      </c>
      <c r="AU13">
        <f t="shared" si="9"/>
        <v>10020.875292461891</v>
      </c>
      <c r="AW13">
        <v>10</v>
      </c>
      <c r="AX13">
        <f>(R13*SUMPRODUCT(K14:$K$23, X14:$X$23)-$AZ$3*SUMPRODUCT(K13:$K$22, W14:$W$23))/Z13</f>
        <v>63201.89914403209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3.5947104000000001E-2</v>
      </c>
      <c r="O14">
        <f t="shared" si="21"/>
        <v>54548.578672031326</v>
      </c>
      <c r="P14">
        <f t="shared" si="22"/>
        <v>2727.4289336015663</v>
      </c>
      <c r="Q14" s="4">
        <f t="shared" si="23"/>
        <v>12.5</v>
      </c>
      <c r="R14">
        <f t="shared" si="0"/>
        <v>1000000</v>
      </c>
      <c r="S14">
        <f t="shared" si="1"/>
        <v>62022.587287609058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46430.094864811894</v>
      </c>
      <c r="AC14">
        <f t="shared" si="2"/>
        <v>43470.21374338153</v>
      </c>
      <c r="AE14">
        <f t="shared" si="3"/>
        <v>38231.851942503425</v>
      </c>
      <c r="AF14">
        <f t="shared" si="4"/>
        <v>-1911.5925971251713</v>
      </c>
      <c r="AG14">
        <f t="shared" si="4"/>
        <v>-8.7609642801990262</v>
      </c>
      <c r="AH14">
        <f t="shared" si="5"/>
        <v>-26407.868615335097</v>
      </c>
      <c r="AI14">
        <f t="shared" si="6"/>
        <v>9903.6297657629584</v>
      </c>
      <c r="AJ14">
        <f t="shared" si="7"/>
        <v>2959.8811214303641</v>
      </c>
      <c r="AK14">
        <f t="shared" si="24"/>
        <v>7081.1133104743913</v>
      </c>
      <c r="AL14">
        <f t="shared" si="8"/>
        <v>19944.624197667712</v>
      </c>
      <c r="AN14">
        <f t="shared" si="9"/>
        <v>15494.600082810504</v>
      </c>
      <c r="AO14">
        <f t="shared" si="9"/>
        <v>-774.73000414052535</v>
      </c>
      <c r="AP14">
        <f t="shared" si="9"/>
        <v>-3.5506424869405095</v>
      </c>
      <c r="AQ14">
        <f t="shared" si="9"/>
        <v>-10702.577626879851</v>
      </c>
      <c r="AR14">
        <f t="shared" si="9"/>
        <v>4013.7418093031883</v>
      </c>
      <c r="AS14">
        <f t="shared" si="9"/>
        <v>1199.5802436721069</v>
      </c>
      <c r="AT14">
        <f t="shared" si="9"/>
        <v>2869.8327000186291</v>
      </c>
      <c r="AU14">
        <f t="shared" si="9"/>
        <v>8083.1547529939235</v>
      </c>
      <c r="AW14">
        <v>11</v>
      </c>
      <c r="AX14">
        <f>(R14*SUMPRODUCT(K15:$K$23, X15:$X$23)-$AZ$3*SUMPRODUCT(K14:$K$22, W15:$W$23))/Z14</f>
        <v>62022.587287609058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4.0034525000000001E-2</v>
      </c>
      <c r="O15">
        <f t="shared" si="21"/>
        <v>54548.578672031326</v>
      </c>
      <c r="P15">
        <f t="shared" si="22"/>
        <v>2727.4289336015663</v>
      </c>
      <c r="Q15" s="4">
        <f t="shared" si="23"/>
        <v>12.5</v>
      </c>
      <c r="R15">
        <f t="shared" si="0"/>
        <v>1000000</v>
      </c>
      <c r="S15">
        <f t="shared" si="1"/>
        <v>59776.01030662399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43470.21374338153</v>
      </c>
      <c r="AC15">
        <f t="shared" si="2"/>
        <v>39799.410877348317</v>
      </c>
      <c r="AE15">
        <f t="shared" si="3"/>
        <v>36318.939390689942</v>
      </c>
      <c r="AF15">
        <f t="shared" si="4"/>
        <v>-1815.9469695344972</v>
      </c>
      <c r="AG15">
        <f t="shared" si="4"/>
        <v>-8.3226135938972998</v>
      </c>
      <c r="AH15">
        <f t="shared" si="5"/>
        <v>-28059.283479978789</v>
      </c>
      <c r="AI15">
        <f t="shared" si="6"/>
        <v>6435.3863275827607</v>
      </c>
      <c r="AJ15">
        <f t="shared" si="7"/>
        <v>3670.8028660332129</v>
      </c>
      <c r="AK15">
        <f t="shared" si="24"/>
        <v>6672.3231979117581</v>
      </c>
      <c r="AL15">
        <f t="shared" si="8"/>
        <v>16778.512391527733</v>
      </c>
      <c r="AN15">
        <f t="shared" si="9"/>
        <v>13559.059304774002</v>
      </c>
      <c r="AO15">
        <f t="shared" si="9"/>
        <v>-677.95296523870013</v>
      </c>
      <c r="AP15">
        <f t="shared" si="9"/>
        <v>-3.1071064624563109</v>
      </c>
      <c r="AQ15">
        <f t="shared" si="9"/>
        <v>-10475.457024277119</v>
      </c>
      <c r="AR15">
        <f t="shared" si="9"/>
        <v>2402.5422087957295</v>
      </c>
      <c r="AS15">
        <f t="shared" si="9"/>
        <v>1370.4319176632541</v>
      </c>
      <c r="AT15">
        <f t="shared" si="9"/>
        <v>2490.9985660070292</v>
      </c>
      <c r="AU15">
        <f t="shared" si="9"/>
        <v>6263.9726924660126</v>
      </c>
      <c r="AW15">
        <v>12</v>
      </c>
      <c r="AX15">
        <f>(R15*SUMPRODUCT(K16:$K$23, X16:$X$23)-$AZ$3*SUMPRODUCT(K15:$K$22, W16:$W$23))/Z15</f>
        <v>59776.01030662399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4.4405750000000001E-2</v>
      </c>
      <c r="O16">
        <f t="shared" si="21"/>
        <v>54548.578672031326</v>
      </c>
      <c r="P16">
        <f t="shared" si="22"/>
        <v>2727.4289336015663</v>
      </c>
      <c r="Q16" s="4">
        <f t="shared" si="23"/>
        <v>12.5</v>
      </c>
      <c r="R16">
        <f t="shared" si="0"/>
        <v>1000000</v>
      </c>
      <c r="S16">
        <f t="shared" si="1"/>
        <v>56523.329465033763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39799.410877348317</v>
      </c>
      <c r="AC16">
        <f t="shared" si="2"/>
        <v>35586.254215265413</v>
      </c>
      <c r="AE16">
        <f t="shared" si="3"/>
        <v>34342.980253934911</v>
      </c>
      <c r="AF16">
        <f t="shared" si="4"/>
        <v>-1717.1490126967456</v>
      </c>
      <c r="AG16">
        <f t="shared" si="4"/>
        <v>-7.8698155593611219</v>
      </c>
      <c r="AH16">
        <f t="shared" si="5"/>
        <v>-29565.751887776405</v>
      </c>
      <c r="AI16">
        <f t="shared" si="6"/>
        <v>3052.2095379023958</v>
      </c>
      <c r="AJ16">
        <f t="shared" si="7"/>
        <v>4213.1566620829035</v>
      </c>
      <c r="AK16">
        <f t="shared" si="24"/>
        <v>6197.5728185716825</v>
      </c>
      <c r="AL16">
        <f t="shared" si="8"/>
        <v>13462.939018556983</v>
      </c>
      <c r="AN16">
        <f t="shared" si="9"/>
        <v>11810.703033979593</v>
      </c>
      <c r="AO16">
        <f t="shared" si="9"/>
        <v>-590.53515169897969</v>
      </c>
      <c r="AP16">
        <f t="shared" si="9"/>
        <v>-2.7064644307669403</v>
      </c>
      <c r="AQ16">
        <f t="shared" si="9"/>
        <v>-10167.793037787957</v>
      </c>
      <c r="AR16">
        <f t="shared" si="9"/>
        <v>1049.6683800618885</v>
      </c>
      <c r="AS16">
        <f t="shared" si="9"/>
        <v>1448.9232385646701</v>
      </c>
      <c r="AT16">
        <f t="shared" si="9"/>
        <v>2131.3727448923792</v>
      </c>
      <c r="AU16">
        <f t="shared" si="9"/>
        <v>4629.9643635189377</v>
      </c>
      <c r="AW16">
        <v>13</v>
      </c>
      <c r="AX16">
        <f>(R16*SUMPRODUCT(K17:$K$23, X17:$X$23)-$AZ$3*SUMPRODUCT(K16:$K$22, W17:$W$23))/Z16</f>
        <v>56523.329465033763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4.9048597999999999E-2</v>
      </c>
      <c r="O17">
        <f t="shared" si="21"/>
        <v>54548.578672031326</v>
      </c>
      <c r="P17">
        <f t="shared" si="22"/>
        <v>2727.4289336015663</v>
      </c>
      <c r="Q17" s="4">
        <f t="shared" si="23"/>
        <v>12.5</v>
      </c>
      <c r="R17">
        <f t="shared" si="0"/>
        <v>1000000</v>
      </c>
      <c r="S17">
        <f t="shared" si="1"/>
        <v>52312.399711460515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35586.254215265413</v>
      </c>
      <c r="AC17">
        <f t="shared" si="2"/>
        <v>30990.342611455275</v>
      </c>
      <c r="AE17">
        <f t="shared" si="3"/>
        <v>32315.075418798373</v>
      </c>
      <c r="AF17">
        <f t="shared" si="4"/>
        <v>-1615.7537709399187</v>
      </c>
      <c r="AG17">
        <f t="shared" si="4"/>
        <v>-7.4051139840622628</v>
      </c>
      <c r="AH17">
        <f t="shared" si="5"/>
        <v>-30880.273576419906</v>
      </c>
      <c r="AI17">
        <f t="shared" si="6"/>
        <v>-188.35704254551456</v>
      </c>
      <c r="AJ17">
        <f t="shared" si="7"/>
        <v>4595.9116038101383</v>
      </c>
      <c r="AK17">
        <f t="shared" si="24"/>
        <v>5672.189297759237</v>
      </c>
      <c r="AL17">
        <f t="shared" si="8"/>
        <v>10079.74385902386</v>
      </c>
      <c r="AN17">
        <f t="shared" si="9"/>
        <v>10237.273601777453</v>
      </c>
      <c r="AO17">
        <f t="shared" si="9"/>
        <v>-511.86368008887268</v>
      </c>
      <c r="AP17">
        <f t="shared" si="9"/>
        <v>-2.3459075036877191</v>
      </c>
      <c r="AQ17">
        <f t="shared" si="9"/>
        <v>-9782.734695882833</v>
      </c>
      <c r="AR17">
        <f t="shared" si="9"/>
        <v>-59.6706816979408</v>
      </c>
      <c r="AS17">
        <f t="shared" si="9"/>
        <v>1455.9645592044151</v>
      </c>
      <c r="AT17">
        <f t="shared" si="9"/>
        <v>1796.9245935429867</v>
      </c>
      <c r="AU17">
        <f t="shared" si="9"/>
        <v>3193.2184710494607</v>
      </c>
      <c r="AW17">
        <v>14</v>
      </c>
      <c r="AX17">
        <f>(R17*SUMPRODUCT(K18:$K$23, X18:$X$23)-$AZ$3*SUMPRODUCT(K17:$K$22, W18:$W$23))/Z17</f>
        <v>52312.399711460515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5.4278005999999997E-2</v>
      </c>
      <c r="O18">
        <f t="shared" si="21"/>
        <v>54548.578672031326</v>
      </c>
      <c r="P18">
        <f t="shared" si="22"/>
        <v>2727.4289336015663</v>
      </c>
      <c r="Q18" s="4">
        <f t="shared" si="23"/>
        <v>12.5</v>
      </c>
      <c r="R18">
        <f t="shared" si="0"/>
        <v>1000000</v>
      </c>
      <c r="S18">
        <f t="shared" si="1"/>
        <v>47088.620663815746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30990.342611455275</v>
      </c>
      <c r="AC18">
        <f t="shared" si="2"/>
        <v>26102.646480349482</v>
      </c>
      <c r="AE18">
        <f t="shared" si="3"/>
        <v>30237.926807138399</v>
      </c>
      <c r="AF18">
        <f t="shared" si="4"/>
        <v>-1511.8963403569201</v>
      </c>
      <c r="AG18">
        <f t="shared" si="4"/>
        <v>-6.9291280229640249</v>
      </c>
      <c r="AH18">
        <f t="shared" si="5"/>
        <v>-32154.785700609227</v>
      </c>
      <c r="AI18">
        <f t="shared" si="6"/>
        <v>-3435.6843618507119</v>
      </c>
      <c r="AJ18">
        <f t="shared" si="7"/>
        <v>4887.696131105793</v>
      </c>
      <c r="AK18">
        <f t="shared" si="24"/>
        <v>5110.0494770508758</v>
      </c>
      <c r="AL18">
        <f t="shared" si="8"/>
        <v>6562.061246305957</v>
      </c>
      <c r="AN18">
        <f t="shared" si="9"/>
        <v>8824.1425421609638</v>
      </c>
      <c r="AO18">
        <f t="shared" si="9"/>
        <v>-441.20712710804821</v>
      </c>
      <c r="AP18">
        <f t="shared" si="9"/>
        <v>-2.022083516422895</v>
      </c>
      <c r="AQ18">
        <f t="shared" si="9"/>
        <v>-9383.5273246256929</v>
      </c>
      <c r="AR18">
        <f t="shared" si="9"/>
        <v>-1002.6139930892004</v>
      </c>
      <c r="AS18">
        <f t="shared" si="9"/>
        <v>1426.3453853411788</v>
      </c>
      <c r="AT18">
        <f t="shared" si="9"/>
        <v>1491.2333530864621</v>
      </c>
      <c r="AU18">
        <f t="shared" si="9"/>
        <v>1914.9647453384405</v>
      </c>
      <c r="AW18">
        <v>15</v>
      </c>
      <c r="AX18">
        <f>(R18*SUMPRODUCT(K19:$K$23, X19:$X$23)-$AZ$3*SUMPRODUCT(K18:$K$22, W19:$W$23))/Z18</f>
        <v>47088.620663815746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6.0174738999999998E-2</v>
      </c>
      <c r="O19">
        <f t="shared" si="21"/>
        <v>54548.578672031326</v>
      </c>
      <c r="P19">
        <f t="shared" si="22"/>
        <v>2727.4289336015663</v>
      </c>
      <c r="Q19" s="4">
        <f t="shared" si="23"/>
        <v>12.5</v>
      </c>
      <c r="R19">
        <f t="shared" si="0"/>
        <v>1000000</v>
      </c>
      <c r="S19">
        <f t="shared" si="1"/>
        <v>40763.874954364946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26102.646480349482</v>
      </c>
      <c r="AC19">
        <f t="shared" si="2"/>
        <v>21010.934739563836</v>
      </c>
      <c r="AE19">
        <f t="shared" si="3"/>
        <v>28115.988185546357</v>
      </c>
      <c r="AF19">
        <f t="shared" si="4"/>
        <v>-1405.7994092773179</v>
      </c>
      <c r="AG19">
        <f t="shared" si="4"/>
        <v>-6.442878272454938</v>
      </c>
      <c r="AH19">
        <f t="shared" si="5"/>
        <v>-33356.677622355695</v>
      </c>
      <c r="AI19">
        <f t="shared" si="6"/>
        <v>-6652.9317243591104</v>
      </c>
      <c r="AJ19">
        <f t="shared" si="7"/>
        <v>5091.7117407856458</v>
      </c>
      <c r="AK19">
        <f t="shared" si="24"/>
        <v>4519.2999385793601</v>
      </c>
      <c r="AL19">
        <f t="shared" si="8"/>
        <v>2958.0799550058955</v>
      </c>
      <c r="AN19">
        <f t="shared" si="9"/>
        <v>7558.1450538204936</v>
      </c>
      <c r="AO19">
        <f t="shared" si="9"/>
        <v>-377.90725269102467</v>
      </c>
      <c r="AP19">
        <f t="shared" si="9"/>
        <v>-1.7319757081259615</v>
      </c>
      <c r="AQ19">
        <f t="shared" si="9"/>
        <v>-8966.9481406631658</v>
      </c>
      <c r="AR19">
        <f t="shared" si="9"/>
        <v>-1788.4423152418226</v>
      </c>
      <c r="AS19">
        <f t="shared" si="9"/>
        <v>1368.7548755224709</v>
      </c>
      <c r="AT19">
        <f t="shared" si="9"/>
        <v>1214.879030823618</v>
      </c>
      <c r="AU19">
        <f t="shared" si="9"/>
        <v>795.19159110426619</v>
      </c>
      <c r="AW19">
        <v>16</v>
      </c>
      <c r="AX19">
        <f>(R19*SUMPRODUCT(K20:$K$23, X20:$X$23)-$AZ$3*SUMPRODUCT(K19:$K$22, W20:$W$23))/Z19</f>
        <v>40763.874954364946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6.6923788999999997E-2</v>
      </c>
      <c r="O20">
        <f t="shared" si="21"/>
        <v>54548.578672031326</v>
      </c>
      <c r="P20">
        <f t="shared" si="22"/>
        <v>2727.4289336015663</v>
      </c>
      <c r="Q20" s="4">
        <f t="shared" si="23"/>
        <v>12.5</v>
      </c>
      <c r="R20">
        <f t="shared" si="0"/>
        <v>1000000</v>
      </c>
      <c r="S20">
        <f t="shared" si="1"/>
        <v>33183.952708975383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21010.934739563836</v>
      </c>
      <c r="AC20">
        <f t="shared" si="2"/>
        <v>15788.307911912627</v>
      </c>
      <c r="AE20">
        <f t="shared" si="3"/>
        <v>25953.199842834896</v>
      </c>
      <c r="AF20">
        <f t="shared" si="4"/>
        <v>-1297.6599921417449</v>
      </c>
      <c r="AG20">
        <f t="shared" si="4"/>
        <v>-5.9472676636719299</v>
      </c>
      <c r="AH20">
        <f t="shared" si="5"/>
        <v>-34494.546084676702</v>
      </c>
      <c r="AI20">
        <f t="shared" si="6"/>
        <v>-9844.9535016472219</v>
      </c>
      <c r="AJ20">
        <f t="shared" si="7"/>
        <v>5222.6268276512092</v>
      </c>
      <c r="AK20">
        <f t="shared" si="24"/>
        <v>3907.7715636374719</v>
      </c>
      <c r="AL20">
        <f t="shared" si="8"/>
        <v>-714.55511035854079</v>
      </c>
      <c r="AN20">
        <f t="shared" si="9"/>
        <v>6426.7905753547557</v>
      </c>
      <c r="AO20">
        <f t="shared" si="9"/>
        <v>-321.33952876773782</v>
      </c>
      <c r="AP20">
        <f t="shared" si="9"/>
        <v>-1.4727218224133956</v>
      </c>
      <c r="AQ20">
        <f t="shared" si="9"/>
        <v>-8541.8840459221447</v>
      </c>
      <c r="AR20">
        <f t="shared" si="9"/>
        <v>-2437.9057211575405</v>
      </c>
      <c r="AS20">
        <f t="shared" si="9"/>
        <v>1293.2790206141067</v>
      </c>
      <c r="AT20">
        <f t="shared" si="9"/>
        <v>967.68142687261593</v>
      </c>
      <c r="AU20">
        <f t="shared" si="9"/>
        <v>-176.94527367081784</v>
      </c>
      <c r="AW20">
        <v>17</v>
      </c>
      <c r="AX20">
        <f>(R20*SUMPRODUCT(K21:$K$23, X21:$X$23)-$AZ$3*SUMPRODUCT(K20:$K$22, W21:$W$23))/Z20</f>
        <v>33183.952708975383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7.4711050000000001E-2</v>
      </c>
      <c r="O21">
        <f t="shared" si="21"/>
        <v>54548.578672031326</v>
      </c>
      <c r="P21">
        <f t="shared" si="22"/>
        <v>2727.4289336015663</v>
      </c>
      <c r="Q21" s="4">
        <f t="shared" si="23"/>
        <v>12.5</v>
      </c>
      <c r="R21">
        <f t="shared" si="0"/>
        <v>1000000</v>
      </c>
      <c r="S21">
        <f t="shared" si="1"/>
        <v>24116.709124170582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15788.307911912627</v>
      </c>
      <c r="AC21">
        <f t="shared" si="2"/>
        <v>10502.283474604435</v>
      </c>
      <c r="AE21">
        <f t="shared" si="3"/>
        <v>23754.677033288517</v>
      </c>
      <c r="AF21">
        <f t="shared" si="4"/>
        <v>-1187.7338516644259</v>
      </c>
      <c r="AG21">
        <f t="shared" si="4"/>
        <v>-5.4434683752512338</v>
      </c>
      <c r="AH21">
        <f t="shared" si="5"/>
        <v>-35546.128942718133</v>
      </c>
      <c r="AI21">
        <f t="shared" si="6"/>
        <v>-12984.629229469294</v>
      </c>
      <c r="AJ21">
        <f t="shared" si="7"/>
        <v>5286.0244373081914</v>
      </c>
      <c r="AK21">
        <f t="shared" si="24"/>
        <v>3282.1355465761244</v>
      </c>
      <c r="AL21">
        <f t="shared" si="8"/>
        <v>-4416.4692455849781</v>
      </c>
      <c r="AN21">
        <f t="shared" si="9"/>
        <v>5418.6828672684542</v>
      </c>
      <c r="AO21">
        <f t="shared" si="9"/>
        <v>-270.93414336342272</v>
      </c>
      <c r="AP21">
        <f t="shared" si="9"/>
        <v>-1.241710370642245</v>
      </c>
      <c r="AQ21">
        <f t="shared" si="9"/>
        <v>-8108.4326943154974</v>
      </c>
      <c r="AR21">
        <f t="shared" si="9"/>
        <v>-2961.9256807811084</v>
      </c>
      <c r="AS21">
        <f t="shared" si="9"/>
        <v>1205.7958108319096</v>
      </c>
      <c r="AT21">
        <f t="shared" si="9"/>
        <v>748.68842162585929</v>
      </c>
      <c r="AU21">
        <f t="shared" si="9"/>
        <v>-1007.4414483233397</v>
      </c>
      <c r="AW21">
        <v>18</v>
      </c>
      <c r="AX21">
        <f>(R21*SUMPRODUCT(K22:$K$23, X22:$X$23)-$AZ$3*SUMPRODUCT(K21:$K$22, W22:$W$23))/Z21</f>
        <v>24116.709124170582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8.3689026999999999E-2</v>
      </c>
      <c r="O22">
        <f t="shared" si="21"/>
        <v>54548.578672031326</v>
      </c>
      <c r="P22">
        <f t="shared" si="22"/>
        <v>2727.4289336015663</v>
      </c>
      <c r="Q22" s="4">
        <f t="shared" si="23"/>
        <v>12.5</v>
      </c>
      <c r="R22">
        <f t="shared" si="0"/>
        <v>1000000</v>
      </c>
      <c r="S22">
        <f t="shared" si="1"/>
        <v>13235.810170098233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10502.283474604435</v>
      </c>
      <c r="AC22">
        <f t="shared" si="2"/>
        <v>5223.8832130269784</v>
      </c>
      <c r="AE22">
        <f t="shared" si="3"/>
        <v>21529.124455340465</v>
      </c>
      <c r="AF22">
        <f t="shared" si="4"/>
        <v>-1076.4562227670233</v>
      </c>
      <c r="AG22">
        <f t="shared" si="4"/>
        <v>-4.9334751196686737</v>
      </c>
      <c r="AH22">
        <f t="shared" si="5"/>
        <v>-36444.685746403731</v>
      </c>
      <c r="AI22">
        <f t="shared" si="6"/>
        <v>-15996.95098894996</v>
      </c>
      <c r="AJ22">
        <f t="shared" si="7"/>
        <v>5278.4002615774571</v>
      </c>
      <c r="AK22">
        <f t="shared" si="24"/>
        <v>2648.8771274866253</v>
      </c>
      <c r="AL22">
        <f t="shared" si="8"/>
        <v>-8069.6735998858785</v>
      </c>
      <c r="AN22">
        <f t="shared" si="9"/>
        <v>4523.8931566146712</v>
      </c>
      <c r="AO22">
        <f t="shared" si="9"/>
        <v>-226.19465783073358</v>
      </c>
      <c r="AP22">
        <f t="shared" si="9"/>
        <v>-1.0366661393265151</v>
      </c>
      <c r="AQ22">
        <f t="shared" si="9"/>
        <v>-7658.0849715990362</v>
      </c>
      <c r="AR22">
        <f t="shared" si="9"/>
        <v>-3361.4231389544252</v>
      </c>
      <c r="AS22">
        <f t="shared" si="9"/>
        <v>1109.1449106886462</v>
      </c>
      <c r="AT22">
        <f t="shared" si="9"/>
        <v>556.60587287734961</v>
      </c>
      <c r="AU22">
        <f t="shared" si="9"/>
        <v>-1695.6723553884294</v>
      </c>
      <c r="AW22">
        <v>19</v>
      </c>
      <c r="AX22">
        <f>(R22*SUMPRODUCT(K23:$K$23, X23:$X$23)-$AZ$3*SUMPRODUCT(K22:$K$22, W23:$W$23))/Z22</f>
        <v>13235.810170098233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9.4384723000000004E-2</v>
      </c>
      <c r="O23">
        <f t="shared" si="21"/>
        <v>54548.578672031326</v>
      </c>
      <c r="P23">
        <f t="shared" si="22"/>
        <v>2727.4289336015663</v>
      </c>
      <c r="Q23" s="4">
        <f t="shared" si="23"/>
        <v>12.5</v>
      </c>
      <c r="R23">
        <f t="shared" si="0"/>
        <v>1000000</v>
      </c>
      <c r="S23">
        <f t="shared" si="1"/>
        <v>14778.455113487566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5223.8832130269784</v>
      </c>
      <c r="AC23">
        <f t="shared" si="2"/>
        <v>5223.8832130269784</v>
      </c>
      <c r="AE23">
        <f t="shared" si="3"/>
        <v>19281.812762637226</v>
      </c>
      <c r="AF23">
        <f t="shared" si="4"/>
        <v>-964.09063813186128</v>
      </c>
      <c r="AG23">
        <f t="shared" si="4"/>
        <v>-4.4184956858746673</v>
      </c>
      <c r="AH23">
        <f t="shared" si="5"/>
        <v>-37251.574607785573</v>
      </c>
      <c r="AI23">
        <f t="shared" si="6"/>
        <v>-18938.27097896608</v>
      </c>
      <c r="AJ23">
        <f t="shared" si="7"/>
        <v>0</v>
      </c>
      <c r="AK23">
        <f t="shared" si="24"/>
        <v>2014.5022519433178</v>
      </c>
      <c r="AL23">
        <f t="shared" si="8"/>
        <v>-16923.768727022762</v>
      </c>
      <c r="AN23">
        <f t="shared" si="9"/>
        <v>3732.288436492332</v>
      </c>
      <c r="AO23">
        <f t="shared" si="9"/>
        <v>-186.61442182461661</v>
      </c>
      <c r="AP23">
        <f t="shared" si="9"/>
        <v>-0.85526711404626998</v>
      </c>
      <c r="AQ23">
        <f t="shared" si="9"/>
        <v>-7210.6094412024295</v>
      </c>
      <c r="AR23">
        <f t="shared" si="9"/>
        <v>-3665.7906936487593</v>
      </c>
      <c r="AS23">
        <f t="shared" si="9"/>
        <v>0</v>
      </c>
      <c r="AT23">
        <f t="shared" si="9"/>
        <v>389.93758277670645</v>
      </c>
      <c r="AU23">
        <f t="shared" si="9"/>
        <v>-3275.8531108720531</v>
      </c>
      <c r="AW23">
        <v>20</v>
      </c>
      <c r="AX23">
        <f>(R23*SUMPRODUCT(K$23:$K24, X$23:$X24)-$AZ$3*SUMPRODUCT(K$22:$K23, W$23:$W24))/Z23</f>
        <v>14778.455113487566</v>
      </c>
    </row>
    <row r="25" spans="5:50" x14ac:dyDescent="0.25">
      <c r="AN25" s="8">
        <f t="shared" ref="AN25:AU25" si="25">SUM(AN3:AN23)</f>
        <v>408258.04643733281</v>
      </c>
      <c r="AO25" s="8">
        <f t="shared" si="25"/>
        <v>-61324.336325890152</v>
      </c>
      <c r="AP25" s="8">
        <f t="shared" si="25"/>
        <v>-706.01074798811908</v>
      </c>
      <c r="AQ25" s="8">
        <f t="shared" si="25"/>
        <v>-199266.14622864054</v>
      </c>
      <c r="AR25" s="8">
        <f t="shared" si="25"/>
        <v>146961.55313481402</v>
      </c>
      <c r="AS25" s="8">
        <f t="shared" si="25"/>
        <v>-26580.025715035292</v>
      </c>
      <c r="AT25" s="8">
        <f t="shared" si="25"/>
        <v>54323.108829469085</v>
      </c>
      <c r="AU25" s="9">
        <f t="shared" si="25"/>
        <v>174704.63624924779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251B7-800E-454F-B189-7A56B8EE9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3110.7418408453009</v>
      </c>
      <c r="K3">
        <v>1</v>
      </c>
      <c r="L3" s="2">
        <v>0</v>
      </c>
      <c r="O3">
        <f>$C$3</f>
        <v>3110.7418408453009</v>
      </c>
      <c r="P3">
        <f>O3*B5</f>
        <v>2488.5934726762407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3110.7418408453009</v>
      </c>
      <c r="AF3">
        <f t="shared" ref="AF3:AG23" si="4">-$Z3*P3</f>
        <v>-2488.5934726762407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-2.8086025309398792</v>
      </c>
      <c r="AJ3">
        <f t="shared" ref="AJ3:AJ23" si="7">AB3-AC3</f>
        <v>0</v>
      </c>
      <c r="AL3">
        <f t="shared" ref="AL3:AL23" si="8">SUM(AI3:AK3)</f>
        <v>-2.8086025309398792</v>
      </c>
      <c r="AN3">
        <f t="shared" ref="AN3:AU23" si="9">AE3*$K3</f>
        <v>3110.7418408453009</v>
      </c>
      <c r="AO3">
        <f t="shared" si="9"/>
        <v>-2488.5934726762407</v>
      </c>
      <c r="AP3">
        <f t="shared" si="9"/>
        <v>-624.95697070000006</v>
      </c>
      <c r="AQ3">
        <f t="shared" si="9"/>
        <v>0</v>
      </c>
      <c r="AR3">
        <f t="shared" si="9"/>
        <v>-2.8086025309398792</v>
      </c>
      <c r="AS3">
        <f t="shared" si="9"/>
        <v>0</v>
      </c>
      <c r="AT3">
        <f t="shared" si="9"/>
        <v>0</v>
      </c>
      <c r="AU3">
        <f t="shared" si="9"/>
        <v>-2.8086025309398792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3390.3618114296301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1.694311E-3</v>
      </c>
      <c r="R4">
        <f t="shared" si="0"/>
        <v>2000000</v>
      </c>
      <c r="S4">
        <f t="shared" si="1"/>
        <v>272.03477832768317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268.85351902710318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-3388.6219999999998</v>
      </c>
      <c r="AI4">
        <f t="shared" si="6"/>
        <v>-3388.6219999999998</v>
      </c>
      <c r="AJ4">
        <f t="shared" si="7"/>
        <v>-268.85351902710318</v>
      </c>
      <c r="AK4">
        <f>G4*MAX(0, SUM(AB4, AE4:AF4))</f>
        <v>0</v>
      </c>
      <c r="AL4">
        <f t="shared" si="8"/>
        <v>-3657.475519027103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-3121.5082924025305</v>
      </c>
      <c r="AR4">
        <f t="shared" si="9"/>
        <v>-3121.5082924025305</v>
      </c>
      <c r="AS4">
        <f t="shared" si="9"/>
        <v>-247.66069779535874</v>
      </c>
      <c r="AT4">
        <f t="shared" si="9"/>
        <v>0</v>
      </c>
      <c r="AU4">
        <f t="shared" si="9"/>
        <v>-3369.1689901978893</v>
      </c>
      <c r="AW4">
        <v>1</v>
      </c>
      <c r="AX4">
        <f>(R4*SUMPRODUCT(K5:$K$23, X5:$X$23)-$AZ$3*SUMPRODUCT(K4:$K$22, W5:$W$23))/Z4</f>
        <v>272.03477832768317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1.701527E-3</v>
      </c>
      <c r="O5">
        <f t="shared" ref="O5:O23" si="21">$C$3</f>
        <v>3110.7418408453009</v>
      </c>
      <c r="P5">
        <f t="shared" ref="P5:P23" si="22">O5*$C$5</f>
        <v>155.53709204226504</v>
      </c>
      <c r="Q5" s="4">
        <f t="shared" ref="Q5:Q23" si="23">$C$8</f>
        <v>12.5</v>
      </c>
      <c r="R5">
        <f t="shared" si="0"/>
        <v>2000000</v>
      </c>
      <c r="S5">
        <f t="shared" si="1"/>
        <v>513.45728749806915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268.85351902710318</v>
      </c>
      <c r="AC5">
        <f t="shared" si="2"/>
        <v>501.51478614046209</v>
      </c>
      <c r="AE5">
        <f t="shared" si="3"/>
        <v>3038.3891066218143</v>
      </c>
      <c r="AF5">
        <f t="shared" si="4"/>
        <v>-151.91945533109072</v>
      </c>
      <c r="AG5">
        <f t="shared" si="4"/>
        <v>-12.209262541198912</v>
      </c>
      <c r="AH5">
        <f t="shared" si="5"/>
        <v>-3363.2576281742058</v>
      </c>
      <c r="AI5">
        <f t="shared" si="6"/>
        <v>-488.99723942468108</v>
      </c>
      <c r="AJ5">
        <f t="shared" si="7"/>
        <v>-232.66126711335892</v>
      </c>
      <c r="AK5">
        <f>G5*SUM(AB5, AE5:AF5)</f>
        <v>220.8726219222479</v>
      </c>
      <c r="AL5">
        <f t="shared" si="8"/>
        <v>-500.7858846157921</v>
      </c>
      <c r="AN5">
        <f t="shared" si="9"/>
        <v>2578.2565167565044</v>
      </c>
      <c r="AO5">
        <f t="shared" si="9"/>
        <v>-128.91282583782521</v>
      </c>
      <c r="AP5">
        <f t="shared" si="9"/>
        <v>-10.360296067094637</v>
      </c>
      <c r="AQ5">
        <f t="shared" si="9"/>
        <v>-2853.9270623611028</v>
      </c>
      <c r="AR5">
        <f t="shared" si="9"/>
        <v>-414.94366750951838</v>
      </c>
      <c r="AS5">
        <f t="shared" si="9"/>
        <v>-197.42712571754475</v>
      </c>
      <c r="AT5">
        <f t="shared" si="9"/>
        <v>187.42374885528847</v>
      </c>
      <c r="AU5">
        <f t="shared" si="9"/>
        <v>-424.94704437177467</v>
      </c>
      <c r="AW5">
        <v>2</v>
      </c>
      <c r="AX5">
        <f>(R5*SUMPRODUCT(K6:$K$23, X6:$X$23)-$AZ$3*SUMPRODUCT(K5:$K$22, W6:$W$23))/Z5</f>
        <v>513.45728749806915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1.710095E-3</v>
      </c>
      <c r="O6">
        <f t="shared" si="21"/>
        <v>3110.7418408453009</v>
      </c>
      <c r="P6">
        <f t="shared" si="22"/>
        <v>155.53709204226504</v>
      </c>
      <c r="Q6" s="4">
        <f t="shared" si="23"/>
        <v>12.5</v>
      </c>
      <c r="R6">
        <f t="shared" si="0"/>
        <v>2000000</v>
      </c>
      <c r="S6">
        <f t="shared" si="1"/>
        <v>725.41460112368816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501.51478614046209</v>
      </c>
      <c r="AC6">
        <f t="shared" si="2"/>
        <v>700.24508900560249</v>
      </c>
      <c r="AE6">
        <f t="shared" si="3"/>
        <v>3002.8092815363079</v>
      </c>
      <c r="AF6">
        <f t="shared" si="4"/>
        <v>-150.14046407681539</v>
      </c>
      <c r="AG6">
        <f t="shared" si="4"/>
        <v>-12.066290916961533</v>
      </c>
      <c r="AH6">
        <f t="shared" si="5"/>
        <v>-3340.6398120626486</v>
      </c>
      <c r="AI6">
        <f t="shared" si="6"/>
        <v>-500.03728552011762</v>
      </c>
      <c r="AJ6">
        <f t="shared" si="7"/>
        <v>-198.7303028651404</v>
      </c>
      <c r="AK6">
        <f>G6*SUM(AB6, AE6:AF6)</f>
        <v>234.79285225199683</v>
      </c>
      <c r="AL6">
        <f t="shared" si="8"/>
        <v>-463.97473613326122</v>
      </c>
      <c r="AN6">
        <f t="shared" si="9"/>
        <v>2347.2094785153977</v>
      </c>
      <c r="AO6">
        <f t="shared" si="9"/>
        <v>-117.36047392576987</v>
      </c>
      <c r="AP6">
        <f t="shared" si="9"/>
        <v>-9.4318718757676479</v>
      </c>
      <c r="AQ6">
        <f t="shared" si="9"/>
        <v>-2611.2818684134386</v>
      </c>
      <c r="AR6">
        <f t="shared" si="9"/>
        <v>-390.86473569957849</v>
      </c>
      <c r="AS6">
        <f t="shared" si="9"/>
        <v>-155.34175061382535</v>
      </c>
      <c r="AT6">
        <f t="shared" si="9"/>
        <v>183.53080619612061</v>
      </c>
      <c r="AU6">
        <f t="shared" si="9"/>
        <v>-362.67568011728326</v>
      </c>
      <c r="AW6">
        <v>3</v>
      </c>
      <c r="AX6">
        <f>(R6*SUMPRODUCT(K7:$K$23, X7:$X$23)-$AZ$3*SUMPRODUCT(K6:$K$22, W7:$W$23))/Z6</f>
        <v>725.41460112368816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1.7195660000000001E-3</v>
      </c>
      <c r="O7">
        <f t="shared" si="21"/>
        <v>3110.7418408453009</v>
      </c>
      <c r="P7">
        <f t="shared" si="22"/>
        <v>155.53709204226504</v>
      </c>
      <c r="Q7" s="4">
        <f t="shared" si="23"/>
        <v>12.5</v>
      </c>
      <c r="R7">
        <f t="shared" si="0"/>
        <v>2000000</v>
      </c>
      <c r="S7">
        <f t="shared" si="1"/>
        <v>909.86288603714058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700.24508900560249</v>
      </c>
      <c r="AC7">
        <f t="shared" si="2"/>
        <v>868.00040212490421</v>
      </c>
      <c r="AE7">
        <f t="shared" si="3"/>
        <v>2967.6176599759306</v>
      </c>
      <c r="AF7">
        <f t="shared" si="4"/>
        <v>-148.38088299879652</v>
      </c>
      <c r="AG7">
        <f t="shared" si="4"/>
        <v>-11.924879224185</v>
      </c>
      <c r="AH7">
        <f t="shared" si="5"/>
        <v>-3319.8053771065397</v>
      </c>
      <c r="AI7">
        <f t="shared" si="6"/>
        <v>-512.49347935359083</v>
      </c>
      <c r="AJ7">
        <f t="shared" si="7"/>
        <v>-167.75531311930172</v>
      </c>
      <c r="AK7">
        <f>G7*SUM(AB7, AE7:AF7)</f>
        <v>246.36373061879158</v>
      </c>
      <c r="AL7">
        <f t="shared" si="8"/>
        <v>-433.88506185410097</v>
      </c>
      <c r="AN7">
        <f t="shared" si="9"/>
        <v>2136.8469361001489</v>
      </c>
      <c r="AO7">
        <f t="shared" si="9"/>
        <v>-106.84234680500744</v>
      </c>
      <c r="AP7">
        <f t="shared" si="9"/>
        <v>-8.5865648992568371</v>
      </c>
      <c r="AQ7">
        <f t="shared" si="9"/>
        <v>-2390.4413443126782</v>
      </c>
      <c r="AR7">
        <f t="shared" si="9"/>
        <v>-369.02331991679398</v>
      </c>
      <c r="AS7">
        <f t="shared" si="9"/>
        <v>-120.79299556951969</v>
      </c>
      <c r="AT7">
        <f t="shared" si="9"/>
        <v>177.39535319493854</v>
      </c>
      <c r="AU7">
        <f t="shared" si="9"/>
        <v>-312.42096229137519</v>
      </c>
      <c r="AW7">
        <v>4</v>
      </c>
      <c r="AX7">
        <f>(R7*SUMPRODUCT(K8:$K$23, X8:$X$23)-$AZ$3*SUMPRODUCT(K7:$K$22, W8:$W$23))/Z7</f>
        <v>909.86288603714058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1.7312919999999999E-3</v>
      </c>
      <c r="O8">
        <f t="shared" si="21"/>
        <v>3110.7418408453009</v>
      </c>
      <c r="P8">
        <f t="shared" si="22"/>
        <v>155.53709204226504</v>
      </c>
      <c r="Q8" s="4">
        <f t="shared" si="23"/>
        <v>12.5</v>
      </c>
      <c r="R8">
        <f t="shared" si="0"/>
        <v>2000000</v>
      </c>
      <c r="S8">
        <f t="shared" si="1"/>
        <v>1066.9097082635317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868.00040212490421</v>
      </c>
      <c r="AC8">
        <f t="shared" si="2"/>
        <v>1005.8811912885576</v>
      </c>
      <c r="AE8">
        <f t="shared" si="3"/>
        <v>2932.8036706623961</v>
      </c>
      <c r="AF8">
        <f t="shared" si="4"/>
        <v>-146.64018353311982</v>
      </c>
      <c r="AG8">
        <f t="shared" si="4"/>
        <v>-11.784984983941353</v>
      </c>
      <c r="AH8">
        <f t="shared" si="5"/>
        <v>-3303.2716802876312</v>
      </c>
      <c r="AI8">
        <f t="shared" si="6"/>
        <v>-528.89317814229616</v>
      </c>
      <c r="AJ8">
        <f t="shared" si="7"/>
        <v>-137.88078916365339</v>
      </c>
      <c r="AK8">
        <f t="shared" ref="AK8:AK23" si="24">G8*SUM(AB8:AB8, AE8:AF8)</f>
        <v>255.79147224779265</v>
      </c>
      <c r="AL8">
        <f t="shared" si="8"/>
        <v>-410.98249505815693</v>
      </c>
      <c r="AN8">
        <f t="shared" si="9"/>
        <v>1945.3145076820817</v>
      </c>
      <c r="AO8">
        <f t="shared" si="9"/>
        <v>-97.265725384104101</v>
      </c>
      <c r="AP8">
        <f t="shared" si="9"/>
        <v>-7.8169236118347802</v>
      </c>
      <c r="AQ8">
        <f t="shared" si="9"/>
        <v>-2191.0441489005493</v>
      </c>
      <c r="AR8">
        <f t="shared" si="9"/>
        <v>-350.81229021440623</v>
      </c>
      <c r="AS8">
        <f t="shared" si="9"/>
        <v>-91.455661411569849</v>
      </c>
      <c r="AT8">
        <f t="shared" si="9"/>
        <v>169.66524792728592</v>
      </c>
      <c r="AU8">
        <f t="shared" si="9"/>
        <v>-272.60270369869016</v>
      </c>
      <c r="AW8">
        <v>5</v>
      </c>
      <c r="AX8">
        <f>(R8*SUMPRODUCT(K9:$K$23, X9:$X$23)-$AZ$3*SUMPRODUCT(K8:$K$22, W9:$W$23))/Z8</f>
        <v>1066.9097082635317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1.749783E-3</v>
      </c>
      <c r="O9">
        <f t="shared" si="21"/>
        <v>3110.7418408453009</v>
      </c>
      <c r="P9">
        <f t="shared" si="22"/>
        <v>155.53709204226504</v>
      </c>
      <c r="Q9" s="4">
        <f t="shared" si="23"/>
        <v>12.5</v>
      </c>
      <c r="R9">
        <f t="shared" si="0"/>
        <v>2000000</v>
      </c>
      <c r="S9">
        <f t="shared" si="1"/>
        <v>1191.45035664791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1005.8811912885576</v>
      </c>
      <c r="AC9">
        <f t="shared" si="2"/>
        <v>1110.0994576437588</v>
      </c>
      <c r="AE9">
        <f t="shared" si="3"/>
        <v>2898.3438639505098</v>
      </c>
      <c r="AF9">
        <f t="shared" si="4"/>
        <v>-144.91719319752551</v>
      </c>
      <c r="AG9">
        <f t="shared" si="4"/>
        <v>-11.646513967721784</v>
      </c>
      <c r="AH9">
        <f t="shared" si="5"/>
        <v>-3299.386620824936</v>
      </c>
      <c r="AI9">
        <f t="shared" si="6"/>
        <v>-557.60646403967348</v>
      </c>
      <c r="AJ9">
        <f t="shared" si="7"/>
        <v>-104.21826635520119</v>
      </c>
      <c r="AK9">
        <f t="shared" si="24"/>
        <v>263.15155034290797</v>
      </c>
      <c r="AL9">
        <f t="shared" si="8"/>
        <v>-398.67318005196671</v>
      </c>
      <c r="AN9">
        <f t="shared" si="9"/>
        <v>1770.916608341101</v>
      </c>
      <c r="AO9">
        <f t="shared" si="9"/>
        <v>-88.545830417055058</v>
      </c>
      <c r="AP9">
        <f t="shared" si="9"/>
        <v>-7.116134586805984</v>
      </c>
      <c r="AQ9">
        <f t="shared" si="9"/>
        <v>-2015.9576773589733</v>
      </c>
      <c r="AR9">
        <f t="shared" si="9"/>
        <v>-340.70303402173334</v>
      </c>
      <c r="AS9">
        <f t="shared" si="9"/>
        <v>-63.678385810778259</v>
      </c>
      <c r="AT9">
        <f t="shared" si="9"/>
        <v>160.78818555979404</v>
      </c>
      <c r="AU9">
        <f t="shared" si="9"/>
        <v>-243.59323427271755</v>
      </c>
      <c r="AW9">
        <v>6</v>
      </c>
      <c r="AX9">
        <f>(R9*SUMPRODUCT(K10:$K$23, X10:$X$23)-$AZ$3*SUMPRODUCT(K9:$K$22, W10:$W$23))/Z9</f>
        <v>1191.45035664791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1.7714300000000001E-3</v>
      </c>
      <c r="O10">
        <f t="shared" si="21"/>
        <v>3110.7418408453009</v>
      </c>
      <c r="P10">
        <f t="shared" si="22"/>
        <v>155.53709204226504</v>
      </c>
      <c r="Q10" s="4">
        <f t="shared" si="23"/>
        <v>12.5</v>
      </c>
      <c r="R10">
        <f t="shared" si="0"/>
        <v>2000000</v>
      </c>
      <c r="S10">
        <f t="shared" si="1"/>
        <v>1284.0250742334008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1110.0994576437588</v>
      </c>
      <c r="AC10">
        <f t="shared" si="2"/>
        <v>1182.2704881021727</v>
      </c>
      <c r="AE10">
        <f t="shared" si="3"/>
        <v>2864.2262120400869</v>
      </c>
      <c r="AF10">
        <f t="shared" si="4"/>
        <v>-143.21131060200435</v>
      </c>
      <c r="AG10">
        <f t="shared" si="4"/>
        <v>-11.509417843806725</v>
      </c>
      <c r="AH10">
        <f t="shared" si="5"/>
        <v>-3300.9574780546245</v>
      </c>
      <c r="AI10">
        <f t="shared" si="6"/>
        <v>-591.45199446034849</v>
      </c>
      <c r="AJ10">
        <f t="shared" si="7"/>
        <v>-72.171030458413952</v>
      </c>
      <c r="AK10">
        <f t="shared" si="24"/>
        <v>268.17800513572894</v>
      </c>
      <c r="AL10">
        <f t="shared" si="8"/>
        <v>-395.4450197830335</v>
      </c>
      <c r="AN10">
        <f t="shared" si="9"/>
        <v>1612.1182081429665</v>
      </c>
      <c r="AO10">
        <f t="shared" si="9"/>
        <v>-80.605910407148329</v>
      </c>
      <c r="AP10">
        <f t="shared" si="9"/>
        <v>-6.4780295610487553</v>
      </c>
      <c r="AQ10">
        <f t="shared" si="9"/>
        <v>-1857.9306453896345</v>
      </c>
      <c r="AR10">
        <f t="shared" si="9"/>
        <v>-332.89637721486503</v>
      </c>
      <c r="AS10">
        <f t="shared" si="9"/>
        <v>-40.621174337895269</v>
      </c>
      <c r="AT10">
        <f t="shared" si="9"/>
        <v>150.94291201072068</v>
      </c>
      <c r="AU10">
        <f t="shared" si="9"/>
        <v>-222.57463954203962</v>
      </c>
      <c r="AW10">
        <v>7</v>
      </c>
      <c r="AX10">
        <f>(R10*SUMPRODUCT(K11:$K$23, X11:$X$23)-$AZ$3*SUMPRODUCT(K10:$K$22, W11:$W$23))/Z10</f>
        <v>1284.0250742334008</v>
      </c>
    </row>
    <row r="11" spans="1:52" x14ac:dyDescent="0.25">
      <c r="A11" t="s">
        <v>33</v>
      </c>
      <c r="C11" s="7">
        <f>AU25</f>
        <v>-7966.0824611317939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1.793078E-3</v>
      </c>
      <c r="O11">
        <f t="shared" si="21"/>
        <v>3110.7418408453009</v>
      </c>
      <c r="P11">
        <f t="shared" si="22"/>
        <v>155.53709204226504</v>
      </c>
      <c r="Q11" s="4">
        <f t="shared" si="23"/>
        <v>12.5</v>
      </c>
      <c r="R11">
        <f t="shared" si="0"/>
        <v>2000000</v>
      </c>
      <c r="S11">
        <f t="shared" si="1"/>
        <v>1348.8379727251097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1182.2704881021727</v>
      </c>
      <c r="AC11">
        <f t="shared" si="2"/>
        <v>1227.3008064922305</v>
      </c>
      <c r="AE11">
        <f t="shared" si="3"/>
        <v>2830.4481689118538</v>
      </c>
      <c r="AF11">
        <f t="shared" si="4"/>
        <v>-141.52240844559267</v>
      </c>
      <c r="AG11">
        <f t="shared" si="4"/>
        <v>-11.373686381440121</v>
      </c>
      <c r="AH11">
        <f t="shared" si="5"/>
        <v>-3301.965428565964</v>
      </c>
      <c r="AI11">
        <f t="shared" si="6"/>
        <v>-624.41335448114296</v>
      </c>
      <c r="AJ11">
        <f t="shared" si="7"/>
        <v>-45.030318390057801</v>
      </c>
      <c r="AK11">
        <f t="shared" si="24"/>
        <v>270.98373739979041</v>
      </c>
      <c r="AL11">
        <f t="shared" si="8"/>
        <v>-398.45993547141035</v>
      </c>
      <c r="AN11">
        <f t="shared" si="9"/>
        <v>1467.527139949369</v>
      </c>
      <c r="AO11">
        <f t="shared" si="9"/>
        <v>-73.376356997468449</v>
      </c>
      <c r="AP11">
        <f t="shared" si="9"/>
        <v>-5.8970143418852015</v>
      </c>
      <c r="AQ11">
        <f t="shared" si="9"/>
        <v>-1711.9988045773</v>
      </c>
      <c r="AR11">
        <f t="shared" si="9"/>
        <v>-323.74503596728471</v>
      </c>
      <c r="AS11">
        <f t="shared" si="9"/>
        <v>-23.347261781294598</v>
      </c>
      <c r="AT11">
        <f t="shared" si="9"/>
        <v>140.49930095416269</v>
      </c>
      <c r="AU11">
        <f t="shared" si="9"/>
        <v>-206.59299679441662</v>
      </c>
      <c r="AW11">
        <v>8</v>
      </c>
      <c r="AX11">
        <f>(R11*SUMPRODUCT(K12:$K$23, X12:$X$23)-$AZ$3*SUMPRODUCT(K11:$K$22, W12:$W$23))/Z11</f>
        <v>1348.8379727251097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1.8201370000000001E-3</v>
      </c>
      <c r="O12">
        <f t="shared" si="21"/>
        <v>3110.7418408453009</v>
      </c>
      <c r="P12">
        <f t="shared" si="22"/>
        <v>155.53709204226504</v>
      </c>
      <c r="Q12" s="4">
        <f t="shared" si="23"/>
        <v>12.5</v>
      </c>
      <c r="R12">
        <f t="shared" si="0"/>
        <v>2000000</v>
      </c>
      <c r="S12">
        <f t="shared" si="1"/>
        <v>1384.4054582220194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1227.3008064922305</v>
      </c>
      <c r="AC12">
        <f t="shared" si="2"/>
        <v>1244.7740856119817</v>
      </c>
      <c r="AE12">
        <f t="shared" si="3"/>
        <v>2796.9918837839164</v>
      </c>
      <c r="AF12">
        <f t="shared" si="4"/>
        <v>-139.84959418919581</v>
      </c>
      <c r="AG12">
        <f t="shared" si="4"/>
        <v>-11.239247850216465</v>
      </c>
      <c r="AH12">
        <f t="shared" si="5"/>
        <v>-3312.2667854808442</v>
      </c>
      <c r="AI12">
        <f t="shared" si="6"/>
        <v>-666.36374373633998</v>
      </c>
      <c r="AJ12">
        <f t="shared" si="7"/>
        <v>-17.473279119751169</v>
      </c>
      <c r="AK12">
        <f t="shared" si="24"/>
        <v>271.91101672608664</v>
      </c>
      <c r="AL12">
        <f t="shared" si="8"/>
        <v>-411.92600613000451</v>
      </c>
      <c r="AN12">
        <f t="shared" si="9"/>
        <v>1335.8678817286641</v>
      </c>
      <c r="AO12">
        <f t="shared" si="9"/>
        <v>-66.793394086433196</v>
      </c>
      <c r="AP12">
        <f t="shared" si="9"/>
        <v>-5.3679634556465663</v>
      </c>
      <c r="AQ12">
        <f t="shared" si="9"/>
        <v>-1581.9676989746833</v>
      </c>
      <c r="AR12">
        <f t="shared" si="9"/>
        <v>-318.26117478809886</v>
      </c>
      <c r="AS12">
        <f t="shared" si="9"/>
        <v>-8.3453915257621087</v>
      </c>
      <c r="AT12">
        <f t="shared" si="9"/>
        <v>129.8670890103401</v>
      </c>
      <c r="AU12">
        <f t="shared" si="9"/>
        <v>-196.73947730352086</v>
      </c>
      <c r="AW12">
        <v>9</v>
      </c>
      <c r="AX12">
        <f>(R12*SUMPRODUCT(K13:$K$23, X13:$X$23)-$AZ$3*SUMPRODUCT(K12:$K$22, W13:$W$23))/Z12</f>
        <v>1384.4054582220194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1.84855E-3</v>
      </c>
      <c r="O13">
        <f t="shared" si="21"/>
        <v>3110.7418408453009</v>
      </c>
      <c r="P13">
        <f t="shared" si="22"/>
        <v>155.53709204226504</v>
      </c>
      <c r="Q13" s="4">
        <f t="shared" si="23"/>
        <v>12.5</v>
      </c>
      <c r="R13">
        <f t="shared" si="0"/>
        <v>2000000</v>
      </c>
      <c r="S13">
        <f t="shared" si="1"/>
        <v>1393.6063444306451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1244.7740856119817</v>
      </c>
      <c r="AC13">
        <f t="shared" si="2"/>
        <v>1238.2001791923831</v>
      </c>
      <c r="AE13">
        <f t="shared" si="3"/>
        <v>2763.8515855993087</v>
      </c>
      <c r="AF13">
        <f t="shared" si="4"/>
        <v>-138.19257927996543</v>
      </c>
      <c r="AG13">
        <f t="shared" si="4"/>
        <v>-11.106079060100784</v>
      </c>
      <c r="AH13">
        <f t="shared" si="5"/>
        <v>-3324.2098581628234</v>
      </c>
      <c r="AI13">
        <f t="shared" si="6"/>
        <v>-709.65693090358081</v>
      </c>
      <c r="AJ13">
        <f t="shared" si="7"/>
        <v>6.573906419598643</v>
      </c>
      <c r="AK13">
        <f t="shared" si="24"/>
        <v>270.93031643519276</v>
      </c>
      <c r="AL13">
        <f t="shared" si="8"/>
        <v>-432.15270804878941</v>
      </c>
      <c r="AN13">
        <f t="shared" si="9"/>
        <v>1215.9854752504746</v>
      </c>
      <c r="AO13">
        <f t="shared" si="9"/>
        <v>-60.799273762523725</v>
      </c>
      <c r="AP13">
        <f t="shared" si="9"/>
        <v>-4.8862358942973536</v>
      </c>
      <c r="AQ13">
        <f t="shared" si="9"/>
        <v>-1462.5209708335087</v>
      </c>
      <c r="AR13">
        <f t="shared" si="9"/>
        <v>-312.22100523985523</v>
      </c>
      <c r="AS13">
        <f t="shared" si="9"/>
        <v>2.892259035737784</v>
      </c>
      <c r="AT13">
        <f t="shared" si="9"/>
        <v>119.19863255565242</v>
      </c>
      <c r="AU13">
        <f t="shared" si="9"/>
        <v>-190.130113648465</v>
      </c>
      <c r="AW13">
        <v>10</v>
      </c>
      <c r="AX13">
        <f>(R13*SUMPRODUCT(K14:$K$23, X14:$X$23)-$AZ$3*SUMPRODUCT(K13:$K$22, W14:$W$23))/Z13</f>
        <v>1393.6063444306451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1.8814719999999999E-3</v>
      </c>
      <c r="O14">
        <f t="shared" si="21"/>
        <v>3110.7418408453009</v>
      </c>
      <c r="P14">
        <f t="shared" si="22"/>
        <v>155.53709204226504</v>
      </c>
      <c r="Q14" s="4">
        <f t="shared" si="23"/>
        <v>12.5</v>
      </c>
      <c r="R14">
        <f t="shared" si="0"/>
        <v>2000000</v>
      </c>
      <c r="S14">
        <f t="shared" si="1"/>
        <v>1376.541434251267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1238.2001791923831</v>
      </c>
      <c r="AC14">
        <f t="shared" si="2"/>
        <v>1208.5067452620551</v>
      </c>
      <c r="AE14">
        <f t="shared" si="3"/>
        <v>2731.0129603728551</v>
      </c>
      <c r="AF14">
        <f t="shared" si="4"/>
        <v>-136.55064801864276</v>
      </c>
      <c r="AG14">
        <f t="shared" si="4"/>
        <v>-10.974122492718411</v>
      </c>
      <c r="AH14">
        <f t="shared" si="5"/>
        <v>-3343.3242850185502</v>
      </c>
      <c r="AI14">
        <f t="shared" si="6"/>
        <v>-759.83609515705621</v>
      </c>
      <c r="AJ14">
        <f t="shared" si="7"/>
        <v>29.693433930327956</v>
      </c>
      <c r="AK14">
        <f t="shared" si="24"/>
        <v>268.28637440826168</v>
      </c>
      <c r="AL14">
        <f t="shared" si="8"/>
        <v>-461.85628681846657</v>
      </c>
      <c r="AN14">
        <f t="shared" si="9"/>
        <v>1106.8245845267561</v>
      </c>
      <c r="AO14">
        <f t="shared" si="9"/>
        <v>-55.341229226337802</v>
      </c>
      <c r="AP14">
        <f t="shared" si="9"/>
        <v>-4.4475909652550598</v>
      </c>
      <c r="AQ14">
        <f t="shared" si="9"/>
        <v>-1354.9820401433242</v>
      </c>
      <c r="AR14">
        <f t="shared" si="9"/>
        <v>-307.94627580816098</v>
      </c>
      <c r="AS14">
        <f t="shared" si="9"/>
        <v>12.034151119012238</v>
      </c>
      <c r="AT14">
        <f t="shared" si="9"/>
        <v>108.73106762850112</v>
      </c>
      <c r="AU14">
        <f t="shared" si="9"/>
        <v>-187.18105706064762</v>
      </c>
      <c r="AW14">
        <v>11</v>
      </c>
      <c r="AX14">
        <f>(R14*SUMPRODUCT(K15:$K$23, X15:$X$23)-$AZ$3*SUMPRODUCT(K14:$K$22, W15:$W$23))/Z14</f>
        <v>1376.541434251267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1.927022E-3</v>
      </c>
      <c r="O15">
        <f t="shared" si="21"/>
        <v>3110.7418408453009</v>
      </c>
      <c r="P15">
        <f t="shared" si="22"/>
        <v>155.53709204226504</v>
      </c>
      <c r="Q15" s="4">
        <f t="shared" si="23"/>
        <v>12.5</v>
      </c>
      <c r="R15">
        <f t="shared" si="0"/>
        <v>2000000</v>
      </c>
      <c r="S15">
        <f t="shared" si="1"/>
        <v>1327.5790177668391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1208.5067452620551</v>
      </c>
      <c r="AC15">
        <f t="shared" si="2"/>
        <v>1151.6199840142708</v>
      </c>
      <c r="AE15">
        <f t="shared" si="3"/>
        <v>2698.4401087122028</v>
      </c>
      <c r="AF15">
        <f t="shared" si="4"/>
        <v>-134.92200543561015</v>
      </c>
      <c r="AG15">
        <f t="shared" si="4"/>
        <v>-10.843233892317063</v>
      </c>
      <c r="AH15">
        <f t="shared" si="5"/>
        <v>-3383.5800758661148</v>
      </c>
      <c r="AI15">
        <f t="shared" si="6"/>
        <v>-830.90520648183929</v>
      </c>
      <c r="AJ15">
        <f t="shared" si="7"/>
        <v>56.886761247784307</v>
      </c>
      <c r="AK15">
        <f t="shared" si="24"/>
        <v>264.04173939770538</v>
      </c>
      <c r="AL15">
        <f t="shared" si="8"/>
        <v>-509.97670583634959</v>
      </c>
      <c r="AN15">
        <f t="shared" si="9"/>
        <v>1007.4167935033003</v>
      </c>
      <c r="AO15">
        <f t="shared" si="9"/>
        <v>-50.370839675165016</v>
      </c>
      <c r="AP15">
        <f t="shared" si="9"/>
        <v>-4.0481372492708552</v>
      </c>
      <c r="AQ15">
        <f t="shared" si="9"/>
        <v>-1263.2021661646006</v>
      </c>
      <c r="AR15">
        <f t="shared" si="9"/>
        <v>-310.20434958573617</v>
      </c>
      <c r="AS15">
        <f t="shared" si="9"/>
        <v>21.237706341528003</v>
      </c>
      <c r="AT15">
        <f t="shared" si="9"/>
        <v>98.575499821641628</v>
      </c>
      <c r="AU15">
        <f t="shared" si="9"/>
        <v>-190.39114342256656</v>
      </c>
      <c r="AW15">
        <v>12</v>
      </c>
      <c r="AX15">
        <f>(R15*SUMPRODUCT(K16:$K$23, X16:$X$23)-$AZ$3*SUMPRODUCT(K15:$K$22, W16:$W$23))/Z15</f>
        <v>1327.5790177668391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1.979789E-3</v>
      </c>
      <c r="O16">
        <f t="shared" si="21"/>
        <v>3110.7418408453009</v>
      </c>
      <c r="P16">
        <f t="shared" si="22"/>
        <v>155.53709204226504</v>
      </c>
      <c r="Q16" s="4">
        <f t="shared" si="23"/>
        <v>12.5</v>
      </c>
      <c r="R16">
        <f t="shared" si="0"/>
        <v>2000000</v>
      </c>
      <c r="S16">
        <f t="shared" si="1"/>
        <v>1246.5297800638348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1151.6199840142708</v>
      </c>
      <c r="AC16">
        <f t="shared" si="2"/>
        <v>1068.3592137364467</v>
      </c>
      <c r="AE16">
        <f t="shared" si="3"/>
        <v>2666.1133655806939</v>
      </c>
      <c r="AF16">
        <f t="shared" si="4"/>
        <v>-133.30566827903468</v>
      </c>
      <c r="AG16">
        <f t="shared" si="4"/>
        <v>-10.713334238209455</v>
      </c>
      <c r="AH16">
        <f t="shared" si="5"/>
        <v>-3434.7704295098411</v>
      </c>
      <c r="AI16">
        <f t="shared" si="6"/>
        <v>-912.67606644639136</v>
      </c>
      <c r="AJ16">
        <f t="shared" si="7"/>
        <v>83.260770277824122</v>
      </c>
      <c r="AK16">
        <f t="shared" si="24"/>
        <v>257.90993769211514</v>
      </c>
      <c r="AL16">
        <f t="shared" si="8"/>
        <v>-571.5053584764521</v>
      </c>
      <c r="AN16">
        <f t="shared" si="9"/>
        <v>916.88819616024944</v>
      </c>
      <c r="AO16">
        <f t="shared" si="9"/>
        <v>-45.844409808012465</v>
      </c>
      <c r="AP16">
        <f t="shared" si="9"/>
        <v>-3.6843630999892687</v>
      </c>
      <c r="AQ16">
        <f t="shared" si="9"/>
        <v>-1181.2327652661195</v>
      </c>
      <c r="AR16">
        <f t="shared" si="9"/>
        <v>-313.87334201387171</v>
      </c>
      <c r="AS16">
        <f t="shared" si="9"/>
        <v>28.633747707993514</v>
      </c>
      <c r="AT16">
        <f t="shared" si="9"/>
        <v>88.696370002563768</v>
      </c>
      <c r="AU16">
        <f t="shared" si="9"/>
        <v>-196.54322430331445</v>
      </c>
      <c r="AW16">
        <v>13</v>
      </c>
      <c r="AX16">
        <f>(R16*SUMPRODUCT(K17:$K$23, X17:$X$23)-$AZ$3*SUMPRODUCT(K16:$K$22, W17:$W$23))/Z16</f>
        <v>1246.5297800638348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2.0334569999999998E-3</v>
      </c>
      <c r="O17">
        <f t="shared" si="21"/>
        <v>3110.7418408453009</v>
      </c>
      <c r="P17">
        <f t="shared" si="22"/>
        <v>155.53709204226504</v>
      </c>
      <c r="Q17" s="4">
        <f t="shared" si="23"/>
        <v>12.5</v>
      </c>
      <c r="R17">
        <f t="shared" si="0"/>
        <v>2000000</v>
      </c>
      <c r="S17">
        <f t="shared" si="1"/>
        <v>1137.801462212575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1068.3592137364467</v>
      </c>
      <c r="AC17">
        <f t="shared" si="2"/>
        <v>963.43710112304871</v>
      </c>
      <c r="AE17">
        <f t="shared" si="3"/>
        <v>2634.030805038853</v>
      </c>
      <c r="AF17">
        <f t="shared" si="4"/>
        <v>-131.70154025194265</v>
      </c>
      <c r="AG17">
        <f t="shared" si="4"/>
        <v>-10.584415791327334</v>
      </c>
      <c r="AH17">
        <f t="shared" si="5"/>
        <v>-3485.6167200042692</v>
      </c>
      <c r="AI17">
        <f t="shared" si="6"/>
        <v>-993.87187100868641</v>
      </c>
      <c r="AJ17">
        <f t="shared" si="7"/>
        <v>104.92211261339799</v>
      </c>
      <c r="AK17">
        <f t="shared" si="24"/>
        <v>249.94819349663501</v>
      </c>
      <c r="AL17">
        <f t="shared" si="8"/>
        <v>-639.00156489865344</v>
      </c>
      <c r="AN17">
        <f t="shared" si="9"/>
        <v>834.4493607774956</v>
      </c>
      <c r="AO17">
        <f t="shared" si="9"/>
        <v>-41.72246803887478</v>
      </c>
      <c r="AP17">
        <f t="shared" si="9"/>
        <v>-3.3530963170136676</v>
      </c>
      <c r="AQ17">
        <f t="shared" si="9"/>
        <v>-1104.2280289049279</v>
      </c>
      <c r="AR17">
        <f t="shared" si="9"/>
        <v>-314.85423248332091</v>
      </c>
      <c r="AS17">
        <f t="shared" si="9"/>
        <v>33.238863279119066</v>
      </c>
      <c r="AT17">
        <f t="shared" si="9"/>
        <v>79.182487118893206</v>
      </c>
      <c r="AU17">
        <f t="shared" si="9"/>
        <v>-202.43288208530865</v>
      </c>
      <c r="AW17">
        <v>14</v>
      </c>
      <c r="AX17">
        <f>(R17*SUMPRODUCT(K18:$K$23, X18:$X$23)-$AZ$3*SUMPRODUCT(K17:$K$22, W18:$W$23))/Z17</f>
        <v>1137.801462212575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2.08983E-3</v>
      </c>
      <c r="O18">
        <f t="shared" si="21"/>
        <v>3110.7418408453009</v>
      </c>
      <c r="P18">
        <f t="shared" si="22"/>
        <v>155.53709204226504</v>
      </c>
      <c r="Q18" s="4">
        <f t="shared" si="23"/>
        <v>12.5</v>
      </c>
      <c r="R18">
        <f t="shared" si="0"/>
        <v>2000000</v>
      </c>
      <c r="S18">
        <f t="shared" si="1"/>
        <v>1004.2709318518192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963.43710112304871</v>
      </c>
      <c r="AC18">
        <f t="shared" si="2"/>
        <v>840.08886381446018</v>
      </c>
      <c r="AE18">
        <f t="shared" si="3"/>
        <v>2602.1858203911702</v>
      </c>
      <c r="AF18">
        <f t="shared" si="4"/>
        <v>-130.10929101955853</v>
      </c>
      <c r="AG18">
        <f t="shared" si="4"/>
        <v>-10.456452003760871</v>
      </c>
      <c r="AH18">
        <f t="shared" si="5"/>
        <v>-3539.1407445103364</v>
      </c>
      <c r="AI18">
        <f t="shared" si="6"/>
        <v>-1077.5206671424853</v>
      </c>
      <c r="AJ18">
        <f t="shared" si="7"/>
        <v>123.34823730858852</v>
      </c>
      <c r="AK18">
        <f t="shared" si="24"/>
        <v>240.48595413462624</v>
      </c>
      <c r="AL18">
        <f t="shared" si="8"/>
        <v>-713.68647569927055</v>
      </c>
      <c r="AN18">
        <f t="shared" si="9"/>
        <v>759.37939617278914</v>
      </c>
      <c r="AO18">
        <f t="shared" si="9"/>
        <v>-37.968969808639464</v>
      </c>
      <c r="AP18">
        <f t="shared" si="9"/>
        <v>-3.0514401187275895</v>
      </c>
      <c r="AQ18">
        <f t="shared" si="9"/>
        <v>-1032.8050135684668</v>
      </c>
      <c r="AR18">
        <f t="shared" si="9"/>
        <v>-314.44602732304475</v>
      </c>
      <c r="AS18">
        <f t="shared" si="9"/>
        <v>35.995934353486454</v>
      </c>
      <c r="AT18">
        <f t="shared" si="9"/>
        <v>70.179491874772197</v>
      </c>
      <c r="AU18">
        <f t="shared" si="9"/>
        <v>-208.27060109478606</v>
      </c>
      <c r="AW18">
        <v>15</v>
      </c>
      <c r="AX18">
        <f>(R18*SUMPRODUCT(K19:$K$23, X19:$X$23)-$AZ$3*SUMPRODUCT(K18:$K$22, W19:$W$23))/Z18</f>
        <v>1004.2709318518192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2.1556750000000001E-3</v>
      </c>
      <c r="O19">
        <f t="shared" si="21"/>
        <v>3110.7418408453009</v>
      </c>
      <c r="P19">
        <f t="shared" si="22"/>
        <v>155.53709204226504</v>
      </c>
      <c r="Q19" s="4">
        <f t="shared" si="23"/>
        <v>12.5</v>
      </c>
      <c r="R19">
        <f t="shared" si="0"/>
        <v>2000000</v>
      </c>
      <c r="S19">
        <f t="shared" si="1"/>
        <v>844.95180123540763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840.08886381446018</v>
      </c>
      <c r="AC19">
        <f t="shared" si="2"/>
        <v>698.224012816509</v>
      </c>
      <c r="AE19">
        <f t="shared" si="3"/>
        <v>2570.554495268887</v>
      </c>
      <c r="AF19">
        <f t="shared" si="4"/>
        <v>-128.52772476344435</v>
      </c>
      <c r="AG19">
        <f t="shared" si="4"/>
        <v>-10.329346771550057</v>
      </c>
      <c r="AH19">
        <f t="shared" si="5"/>
        <v>-3606.5139477131547</v>
      </c>
      <c r="AI19">
        <f t="shared" si="6"/>
        <v>-1174.8165239792625</v>
      </c>
      <c r="AJ19">
        <f t="shared" si="7"/>
        <v>141.86485099795118</v>
      </c>
      <c r="AK19">
        <f t="shared" si="24"/>
        <v>229.74809440239321</v>
      </c>
      <c r="AL19">
        <f t="shared" si="8"/>
        <v>-803.20357857891804</v>
      </c>
      <c r="AN19">
        <f t="shared" si="9"/>
        <v>691.01692658913146</v>
      </c>
      <c r="AO19">
        <f t="shared" si="9"/>
        <v>-34.550846329456576</v>
      </c>
      <c r="AP19">
        <f t="shared" si="9"/>
        <v>-2.7767368763770399</v>
      </c>
      <c r="AQ19">
        <f t="shared" si="9"/>
        <v>-969.50373486981562</v>
      </c>
      <c r="AR19">
        <f t="shared" si="9"/>
        <v>-315.81439148651788</v>
      </c>
      <c r="AS19">
        <f t="shared" si="9"/>
        <v>38.136135027697591</v>
      </c>
      <c r="AT19">
        <f t="shared" si="9"/>
        <v>61.760924491524804</v>
      </c>
      <c r="AU19">
        <f t="shared" si="9"/>
        <v>-215.91733196729544</v>
      </c>
      <c r="AW19">
        <v>16</v>
      </c>
      <c r="AX19">
        <f>(R19*SUMPRODUCT(K20:$K$23, X20:$X$23)-$AZ$3*SUMPRODUCT(K19:$K$22, W20:$W$23))/Z19</f>
        <v>844.95180123540763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2.2206180000000002E-3</v>
      </c>
      <c r="O20">
        <f t="shared" si="21"/>
        <v>3110.7418408453009</v>
      </c>
      <c r="P20">
        <f t="shared" si="22"/>
        <v>155.53709204226504</v>
      </c>
      <c r="Q20" s="4">
        <f t="shared" si="23"/>
        <v>12.5</v>
      </c>
      <c r="R20">
        <f t="shared" si="0"/>
        <v>2000000</v>
      </c>
      <c r="S20">
        <f t="shared" si="1"/>
        <v>664.68917297061978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698.224012816509</v>
      </c>
      <c r="AC20">
        <f t="shared" si="2"/>
        <v>542.55204665553129</v>
      </c>
      <c r="AE20">
        <f t="shared" si="3"/>
        <v>2539.1407307340232</v>
      </c>
      <c r="AF20">
        <f t="shared" si="4"/>
        <v>-126.95703653670115</v>
      </c>
      <c r="AG20">
        <f t="shared" si="4"/>
        <v>-10.203115770465409</v>
      </c>
      <c r="AH20">
        <f t="shared" si="5"/>
        <v>-3670.0053390633511</v>
      </c>
      <c r="AI20">
        <f t="shared" si="6"/>
        <v>-1268.0247606364946</v>
      </c>
      <c r="AJ20">
        <f t="shared" si="7"/>
        <v>155.67196616097772</v>
      </c>
      <c r="AK20">
        <f t="shared" si="24"/>
        <v>217.72853949096819</v>
      </c>
      <c r="AL20">
        <f t="shared" si="8"/>
        <v>-894.62425498454877</v>
      </c>
      <c r="AN20">
        <f t="shared" si="9"/>
        <v>628.7673896321495</v>
      </c>
      <c r="AO20">
        <f t="shared" si="9"/>
        <v>-31.43836948160747</v>
      </c>
      <c r="AP20">
        <f t="shared" si="9"/>
        <v>-2.5265974396210686</v>
      </c>
      <c r="AQ20">
        <f t="shared" si="9"/>
        <v>-908.80337944554651</v>
      </c>
      <c r="AR20">
        <f t="shared" si="9"/>
        <v>-314.00095673462567</v>
      </c>
      <c r="AS20">
        <f t="shared" si="9"/>
        <v>38.549047170633337</v>
      </c>
      <c r="AT20">
        <f t="shared" si="9"/>
        <v>53.916115702882195</v>
      </c>
      <c r="AU20">
        <f t="shared" si="9"/>
        <v>-221.53579386111016</v>
      </c>
      <c r="AW20">
        <v>17</v>
      </c>
      <c r="AX20">
        <f>(R20*SUMPRODUCT(K21:$K$23, X21:$X$23)-$AZ$3*SUMPRODUCT(K20:$K$22, W21:$W$23))/Z20</f>
        <v>664.68917297061978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2.2950319999999998E-3</v>
      </c>
      <c r="O21">
        <f t="shared" si="21"/>
        <v>3110.7418408453009</v>
      </c>
      <c r="P21">
        <f t="shared" si="22"/>
        <v>155.53709204226504</v>
      </c>
      <c r="Q21" s="4">
        <f t="shared" si="23"/>
        <v>12.5</v>
      </c>
      <c r="R21">
        <f t="shared" si="0"/>
        <v>2000000</v>
      </c>
      <c r="S21">
        <f t="shared" si="1"/>
        <v>462.89557153254572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542.55204665553129</v>
      </c>
      <c r="AC21">
        <f t="shared" si="2"/>
        <v>373.1926361063197</v>
      </c>
      <c r="AE21">
        <f t="shared" si="3"/>
        <v>2507.9219141971448</v>
      </c>
      <c r="AF21">
        <f t="shared" si="4"/>
        <v>-125.39609570985725</v>
      </c>
      <c r="AG21">
        <f t="shared" si="4"/>
        <v>-10.077668135567833</v>
      </c>
      <c r="AH21">
        <f t="shared" si="5"/>
        <v>-3746.6363508676427</v>
      </c>
      <c r="AI21">
        <f t="shared" si="6"/>
        <v>-1374.1882005159227</v>
      </c>
      <c r="AJ21">
        <f t="shared" si="7"/>
        <v>169.35941054921159</v>
      </c>
      <c r="AK21">
        <f t="shared" si="24"/>
        <v>204.75545055999734</v>
      </c>
      <c r="AL21">
        <f t="shared" si="8"/>
        <v>-1000.0733394067138</v>
      </c>
      <c r="AN21">
        <f t="shared" si="9"/>
        <v>572.08243622354451</v>
      </c>
      <c r="AO21">
        <f t="shared" si="9"/>
        <v>-28.604121811177226</v>
      </c>
      <c r="AP21">
        <f t="shared" si="9"/>
        <v>-2.2988183586623547</v>
      </c>
      <c r="AQ21">
        <f t="shared" si="9"/>
        <v>-854.64576832098396</v>
      </c>
      <c r="AR21">
        <f t="shared" si="9"/>
        <v>-313.46627226727901</v>
      </c>
      <c r="AS21">
        <f t="shared" si="9"/>
        <v>38.632600016732503</v>
      </c>
      <c r="AT21">
        <f t="shared" si="9"/>
        <v>46.706795902739096</v>
      </c>
      <c r="AU21">
        <f t="shared" si="9"/>
        <v>-228.12687634780741</v>
      </c>
      <c r="AW21">
        <v>18</v>
      </c>
      <c r="AX21">
        <f>(R21*SUMPRODUCT(K22:$K$23, X22:$X$23)-$AZ$3*SUMPRODUCT(K21:$K$22, W22:$W$23))/Z21</f>
        <v>462.89557153254572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2.375308E-3</v>
      </c>
      <c r="O22">
        <f t="shared" si="21"/>
        <v>3110.7418408453009</v>
      </c>
      <c r="P22">
        <f t="shared" si="22"/>
        <v>155.53709204226504</v>
      </c>
      <c r="Q22" s="4">
        <f t="shared" si="23"/>
        <v>12.5</v>
      </c>
      <c r="R22">
        <f t="shared" si="0"/>
        <v>2000000</v>
      </c>
      <c r="S22">
        <f t="shared" si="1"/>
        <v>241.01196222045078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373.1926361063197</v>
      </c>
      <c r="AC22">
        <f t="shared" si="2"/>
        <v>191.90247572395469</v>
      </c>
      <c r="AE22">
        <f t="shared" si="3"/>
        <v>2476.8856080690057</v>
      </c>
      <c r="AF22">
        <f t="shared" si="4"/>
        <v>-123.84428040345028</v>
      </c>
      <c r="AG22">
        <f t="shared" si="4"/>
        <v>-9.9529538884683948</v>
      </c>
      <c r="AH22">
        <f t="shared" si="5"/>
        <v>-3830.010519001497</v>
      </c>
      <c r="AI22">
        <f t="shared" si="6"/>
        <v>-1486.9221452244101</v>
      </c>
      <c r="AJ22">
        <f t="shared" si="7"/>
        <v>181.290160382365</v>
      </c>
      <c r="AK22">
        <f t="shared" si="24"/>
        <v>190.83637746403127</v>
      </c>
      <c r="AL22">
        <f t="shared" si="8"/>
        <v>-1114.7956073780138</v>
      </c>
      <c r="AN22">
        <f t="shared" si="9"/>
        <v>520.46546877948936</v>
      </c>
      <c r="AO22">
        <f t="shared" si="9"/>
        <v>-26.023273438974471</v>
      </c>
      <c r="AP22">
        <f t="shared" si="9"/>
        <v>-2.0914041384982789</v>
      </c>
      <c r="AQ22">
        <f t="shared" si="9"/>
        <v>-804.79623835214034</v>
      </c>
      <c r="AR22">
        <f t="shared" si="9"/>
        <v>-312.44544715012375</v>
      </c>
      <c r="AS22">
        <f t="shared" si="9"/>
        <v>38.094318123183868</v>
      </c>
      <c r="AT22">
        <f t="shared" si="9"/>
        <v>40.100255067665394</v>
      </c>
      <c r="AU22">
        <f t="shared" si="9"/>
        <v>-234.25087395927446</v>
      </c>
      <c r="AW22">
        <v>19</v>
      </c>
      <c r="AX22">
        <f>(R22*SUMPRODUCT(K23:$K$23, X23:$X$23)-$AZ$3*SUMPRODUCT(K22:$K$22, W23:$W$23))/Z22</f>
        <v>241.01196222045078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2.4628010000000001E-3</v>
      </c>
      <c r="O23">
        <f t="shared" si="21"/>
        <v>3110.7418408453009</v>
      </c>
      <c r="P23">
        <f t="shared" si="22"/>
        <v>155.53709204226504</v>
      </c>
      <c r="Q23" s="4">
        <f t="shared" si="23"/>
        <v>12.5</v>
      </c>
      <c r="R23">
        <f t="shared" si="0"/>
        <v>2000000</v>
      </c>
      <c r="S23">
        <f t="shared" si="1"/>
        <v>244.05355308590333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191.90247572395469</v>
      </c>
      <c r="AC23">
        <f t="shared" si="2"/>
        <v>191.90247572395469</v>
      </c>
      <c r="AE23">
        <f t="shared" si="3"/>
        <v>2446.0166756358776</v>
      </c>
      <c r="AF23">
        <f t="shared" si="4"/>
        <v>-122.30083378179388</v>
      </c>
      <c r="AG23">
        <f t="shared" si="4"/>
        <v>-9.8289122047942374</v>
      </c>
      <c r="AH23">
        <f t="shared" si="5"/>
        <v>-3921.9431663158166</v>
      </c>
      <c r="AI23">
        <f t="shared" si="6"/>
        <v>-1608.0562366665267</v>
      </c>
      <c r="AJ23">
        <f t="shared" si="7"/>
        <v>0</v>
      </c>
      <c r="AK23">
        <f t="shared" si="24"/>
        <v>176.09328223046273</v>
      </c>
      <c r="AL23">
        <f t="shared" si="8"/>
        <v>-1431.9629544360639</v>
      </c>
      <c r="AN23">
        <f t="shared" si="9"/>
        <v>473.46376952861618</v>
      </c>
      <c r="AO23">
        <f t="shared" si="9"/>
        <v>-23.673188476430809</v>
      </c>
      <c r="AP23">
        <f t="shared" si="9"/>
        <v>-1.9025356078727149</v>
      </c>
      <c r="AQ23">
        <f t="shared" si="9"/>
        <v>-759.15181359839073</v>
      </c>
      <c r="AR23">
        <f t="shared" si="9"/>
        <v>-311.26376815407792</v>
      </c>
      <c r="AS23">
        <f t="shared" si="9"/>
        <v>0</v>
      </c>
      <c r="AT23">
        <f t="shared" si="9"/>
        <v>34.085535893506183</v>
      </c>
      <c r="AU23">
        <f t="shared" si="9"/>
        <v>-277.17823226057175</v>
      </c>
      <c r="AW23">
        <v>20</v>
      </c>
      <c r="AX23">
        <f>(R23*SUMPRODUCT(K$23:$K24, X$23:$X24)-$AZ$3*SUMPRODUCT(K$22:$K23, W$23:$W24))/Z23</f>
        <v>244.05355308590333</v>
      </c>
    </row>
    <row r="25" spans="5:50" x14ac:dyDescent="0.25">
      <c r="AN25" s="8">
        <f t="shared" ref="AN25:AU25" si="25">SUM(AN3:AN23)</f>
        <v>27031.538915205532</v>
      </c>
      <c r="AO25" s="8">
        <f t="shared" si="25"/>
        <v>-3684.633326394252</v>
      </c>
      <c r="AP25" s="8">
        <f t="shared" si="25"/>
        <v>-721.07872516492557</v>
      </c>
      <c r="AQ25" s="8">
        <f t="shared" si="25"/>
        <v>-32031.929462158718</v>
      </c>
      <c r="AR25" s="8">
        <f t="shared" si="25"/>
        <v>-9406.1025985123615</v>
      </c>
      <c r="AS25" s="8">
        <f t="shared" si="25"/>
        <v>-661.22568238842439</v>
      </c>
      <c r="AT25" s="8">
        <f t="shared" si="25"/>
        <v>2101.2458197689934</v>
      </c>
      <c r="AU25" s="9">
        <f t="shared" si="25"/>
        <v>-7966.0824611317939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1E78F-C594-401B-8DD3-B43B2AB9CEB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6610.6998848470221</v>
      </c>
      <c r="K3">
        <v>1</v>
      </c>
      <c r="L3" s="2">
        <v>0</v>
      </c>
      <c r="O3">
        <f>$C$3</f>
        <v>6610.6998848470221</v>
      </c>
      <c r="P3">
        <f>O3*B5</f>
        <v>5288.5599078776177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6610.6998848470221</v>
      </c>
      <c r="AF3">
        <f t="shared" ref="AF3:AG23" si="4">-$Z3*P3</f>
        <v>-5288.5599078776177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697.18300626940436</v>
      </c>
      <c r="AJ3">
        <f t="shared" ref="AJ3:AJ23" si="7">AB3-AC3</f>
        <v>0</v>
      </c>
      <c r="AL3">
        <f t="shared" ref="AL3:AL23" si="8">SUM(AI3:AK3)</f>
        <v>697.18300626940436</v>
      </c>
      <c r="AN3">
        <f t="shared" ref="AN3:AU23" si="9">AE3*$K3</f>
        <v>6610.6998848470221</v>
      </c>
      <c r="AO3">
        <f t="shared" si="9"/>
        <v>-5288.5599078776177</v>
      </c>
      <c r="AP3">
        <f t="shared" si="9"/>
        <v>-624.95697070000006</v>
      </c>
      <c r="AQ3">
        <f t="shared" si="9"/>
        <v>0</v>
      </c>
      <c r="AR3">
        <f t="shared" si="9"/>
        <v>697.18300626940436</v>
      </c>
      <c r="AS3">
        <f t="shared" si="9"/>
        <v>0</v>
      </c>
      <c r="AT3">
        <f t="shared" si="9"/>
        <v>0</v>
      </c>
      <c r="AU3">
        <f t="shared" si="9"/>
        <v>697.18300626940436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4837.6799958884749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1.84855E-3</v>
      </c>
      <c r="R4">
        <f t="shared" si="0"/>
        <v>2000000</v>
      </c>
      <c r="S4">
        <f t="shared" si="1"/>
        <v>1449.1806794002396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1432.0099896613319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-3697.1</v>
      </c>
      <c r="AI4">
        <f t="shared" si="6"/>
        <v>-3697.1</v>
      </c>
      <c r="AJ4">
        <f t="shared" si="7"/>
        <v>-1432.0099896613319</v>
      </c>
      <c r="AK4">
        <f>G4*MAX(0, SUM(AB4, AE4:AF4))</f>
        <v>0</v>
      </c>
      <c r="AL4">
        <f t="shared" si="8"/>
        <v>-5129.1099896613323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-3405.670006227132</v>
      </c>
      <c r="AR4">
        <f t="shared" si="9"/>
        <v>-3405.670006227132</v>
      </c>
      <c r="AS4">
        <f t="shared" si="9"/>
        <v>-1319.1294448100466</v>
      </c>
      <c r="AT4">
        <f t="shared" si="9"/>
        <v>0</v>
      </c>
      <c r="AU4">
        <f t="shared" si="9"/>
        <v>-4724.7994510371791</v>
      </c>
      <c r="AW4">
        <v>1</v>
      </c>
      <c r="AX4">
        <f>(R4*SUMPRODUCT(K5:$K$23, X5:$X$23)-$AZ$3*SUMPRODUCT(K4:$K$22, W5:$W$23))/Z4</f>
        <v>1449.1806794002396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1.8814719999999999E-3</v>
      </c>
      <c r="O5">
        <f t="shared" ref="O5:O23" si="21">$C$3</f>
        <v>6610.6998848470221</v>
      </c>
      <c r="P5">
        <f t="shared" ref="P5:P23" si="22">O5*$C$5</f>
        <v>330.5349942423511</v>
      </c>
      <c r="Q5" s="4">
        <f t="shared" ref="Q5:Q23" si="23">$C$8</f>
        <v>12.5</v>
      </c>
      <c r="R5">
        <f t="shared" si="0"/>
        <v>2000000</v>
      </c>
      <c r="S5">
        <f t="shared" si="1"/>
        <v>2745.052784473728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1432.0099896613319</v>
      </c>
      <c r="AC5">
        <f t="shared" si="2"/>
        <v>2680.2990651382643</v>
      </c>
      <c r="AE5">
        <f t="shared" si="3"/>
        <v>6454.7584736743283</v>
      </c>
      <c r="AF5">
        <f t="shared" si="4"/>
        <v>-322.73792368371642</v>
      </c>
      <c r="AG5">
        <f t="shared" si="4"/>
        <v>-12.205134452688322</v>
      </c>
      <c r="AH5">
        <f t="shared" si="5"/>
        <v>-3718.3585698687998</v>
      </c>
      <c r="AI5">
        <f t="shared" si="6"/>
        <v>2401.4568456691236</v>
      </c>
      <c r="AJ5">
        <f t="shared" si="7"/>
        <v>-1248.2890754769323</v>
      </c>
      <c r="AK5">
        <f>G5*SUM(AB5, AE5:AF5)</f>
        <v>529.48213777563603</v>
      </c>
      <c r="AL5">
        <f t="shared" si="8"/>
        <v>1682.6499079678274</v>
      </c>
      <c r="AN5">
        <f t="shared" si="9"/>
        <v>5477.2520947270241</v>
      </c>
      <c r="AO5">
        <f t="shared" si="9"/>
        <v>-273.86260473635122</v>
      </c>
      <c r="AP5">
        <f t="shared" si="9"/>
        <v>-10.356793134872763</v>
      </c>
      <c r="AQ5">
        <f t="shared" si="9"/>
        <v>-3155.2516409133177</v>
      </c>
      <c r="AR5">
        <f t="shared" si="9"/>
        <v>2037.7810559424825</v>
      </c>
      <c r="AS5">
        <f t="shared" si="9"/>
        <v>-1059.24861191419</v>
      </c>
      <c r="AT5">
        <f t="shared" si="9"/>
        <v>449.29754693071862</v>
      </c>
      <c r="AU5">
        <f t="shared" si="9"/>
        <v>1427.8299909590112</v>
      </c>
      <c r="AW5">
        <v>2</v>
      </c>
      <c r="AX5">
        <f>(R5*SUMPRODUCT(K6:$K$23, X6:$X$23)-$AZ$3*SUMPRODUCT(K5:$K$22, W6:$W$23))/Z5</f>
        <v>2745.052784473728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1.927022E-3</v>
      </c>
      <c r="O6">
        <f t="shared" si="21"/>
        <v>6610.6998848470221</v>
      </c>
      <c r="P6">
        <f t="shared" si="22"/>
        <v>330.5349942423511</v>
      </c>
      <c r="Q6" s="4">
        <f t="shared" si="23"/>
        <v>12.5</v>
      </c>
      <c r="R6">
        <f t="shared" si="0"/>
        <v>2000000</v>
      </c>
      <c r="S6">
        <f t="shared" si="1"/>
        <v>3883.8437673773828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2680.2990651382643</v>
      </c>
      <c r="AC6">
        <f t="shared" si="2"/>
        <v>3746.9968570966012</v>
      </c>
      <c r="AE6">
        <f t="shared" si="3"/>
        <v>6377.772427354128</v>
      </c>
      <c r="AF6">
        <f t="shared" si="4"/>
        <v>-318.88862136770643</v>
      </c>
      <c r="AG6">
        <f t="shared" si="4"/>
        <v>-12.059563545558149</v>
      </c>
      <c r="AH6">
        <f t="shared" si="5"/>
        <v>-3763.1300165261368</v>
      </c>
      <c r="AI6">
        <f t="shared" si="6"/>
        <v>2283.6942259147268</v>
      </c>
      <c r="AJ6">
        <f t="shared" si="7"/>
        <v>-1066.6977919583369</v>
      </c>
      <c r="AK6">
        <f>G6*SUM(AB6, AE6:AF6)</f>
        <v>611.74280097872804</v>
      </c>
      <c r="AL6">
        <f t="shared" si="8"/>
        <v>1828.739234935118</v>
      </c>
      <c r="AN6">
        <f t="shared" si="9"/>
        <v>4985.3209077736619</v>
      </c>
      <c r="AO6">
        <f t="shared" si="9"/>
        <v>-249.26604538868312</v>
      </c>
      <c r="AP6">
        <f t="shared" si="9"/>
        <v>-9.4266132834152749</v>
      </c>
      <c r="AQ6">
        <f t="shared" si="9"/>
        <v>-2941.5302856519934</v>
      </c>
      <c r="AR6">
        <f t="shared" si="9"/>
        <v>1785.0979634495702</v>
      </c>
      <c r="AS6">
        <f t="shared" si="9"/>
        <v>-833.80692320062019</v>
      </c>
      <c r="AT6">
        <f t="shared" si="9"/>
        <v>478.18171793321301</v>
      </c>
      <c r="AU6">
        <f t="shared" si="9"/>
        <v>1429.472758182163</v>
      </c>
      <c r="AW6">
        <v>3</v>
      </c>
      <c r="AX6">
        <f>(R6*SUMPRODUCT(K7:$K$23, X7:$X$23)-$AZ$3*SUMPRODUCT(K6:$K$22, W7:$W$23))/Z6</f>
        <v>3883.8437673773828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1.979789E-3</v>
      </c>
      <c r="O7">
        <f t="shared" si="21"/>
        <v>6610.6998848470221</v>
      </c>
      <c r="P7">
        <f t="shared" si="22"/>
        <v>330.5349942423511</v>
      </c>
      <c r="Q7" s="4">
        <f t="shared" si="23"/>
        <v>12.5</v>
      </c>
      <c r="R7">
        <f t="shared" si="0"/>
        <v>2000000</v>
      </c>
      <c r="S7">
        <f t="shared" si="1"/>
        <v>4872.5786639896742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3746.9968570966012</v>
      </c>
      <c r="AC7">
        <f t="shared" si="2"/>
        <v>4644.5780469450256</v>
      </c>
      <c r="AE7">
        <f t="shared" si="3"/>
        <v>6301.3680593844083</v>
      </c>
      <c r="AF7">
        <f t="shared" si="4"/>
        <v>-315.06840296922041</v>
      </c>
      <c r="AG7">
        <f t="shared" si="4"/>
        <v>-11.915092518850273</v>
      </c>
      <c r="AH7">
        <f t="shared" si="5"/>
        <v>-3820.0626003675238</v>
      </c>
      <c r="AI7">
        <f t="shared" si="6"/>
        <v>2154.3219635288137</v>
      </c>
      <c r="AJ7">
        <f t="shared" si="7"/>
        <v>-897.5811898484244</v>
      </c>
      <c r="AK7">
        <f>G7*SUM(AB7, AE7:AF7)</f>
        <v>681.33075594582522</v>
      </c>
      <c r="AL7">
        <f t="shared" si="8"/>
        <v>1938.0715296262147</v>
      </c>
      <c r="AN7">
        <f t="shared" si="9"/>
        <v>4537.3294587565315</v>
      </c>
      <c r="AO7">
        <f t="shared" si="9"/>
        <v>-226.86647293782659</v>
      </c>
      <c r="AP7">
        <f t="shared" si="9"/>
        <v>-8.5795179364384548</v>
      </c>
      <c r="AQ7">
        <f t="shared" si="9"/>
        <v>-2750.6538909639448</v>
      </c>
      <c r="AR7">
        <f t="shared" si="9"/>
        <v>1551.2295769183215</v>
      </c>
      <c r="AS7">
        <f t="shared" si="9"/>
        <v>-646.30752178644468</v>
      </c>
      <c r="AT7">
        <f t="shared" si="9"/>
        <v>490.59538833093586</v>
      </c>
      <c r="AU7">
        <f t="shared" si="9"/>
        <v>1395.5174434628129</v>
      </c>
      <c r="AW7">
        <v>4</v>
      </c>
      <c r="AX7">
        <f>(R7*SUMPRODUCT(K8:$K$23, X8:$X$23)-$AZ$3*SUMPRODUCT(K7:$K$22, W8:$W$23))/Z7</f>
        <v>4872.5786639896742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2.0334569999999998E-3</v>
      </c>
      <c r="O8">
        <f t="shared" si="21"/>
        <v>6610.6998848470221</v>
      </c>
      <c r="P8">
        <f t="shared" si="22"/>
        <v>330.5349942423511</v>
      </c>
      <c r="Q8" s="4">
        <f t="shared" si="23"/>
        <v>12.5</v>
      </c>
      <c r="R8">
        <f t="shared" si="0"/>
        <v>2000000</v>
      </c>
      <c r="S8">
        <f t="shared" si="1"/>
        <v>5727.3278490927678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4644.5780469450256</v>
      </c>
      <c r="AC8">
        <f t="shared" si="2"/>
        <v>5393.636668211635</v>
      </c>
      <c r="AE8">
        <f t="shared" si="3"/>
        <v>6225.5408178006328</v>
      </c>
      <c r="AF8">
        <f t="shared" si="4"/>
        <v>-311.27704089003163</v>
      </c>
      <c r="AG8">
        <f t="shared" si="4"/>
        <v>-11.771712765373666</v>
      </c>
      <c r="AH8">
        <f t="shared" si="5"/>
        <v>-3876.6125260965946</v>
      </c>
      <c r="AI8">
        <f t="shared" si="6"/>
        <v>2025.8795380486326</v>
      </c>
      <c r="AJ8">
        <f t="shared" si="7"/>
        <v>-749.05862126660941</v>
      </c>
      <c r="AK8">
        <f t="shared" ref="AK8:AK23" si="24">G8*SUM(AB8:AB8, AE8:AF8)</f>
        <v>739.11892766989388</v>
      </c>
      <c r="AL8">
        <f t="shared" si="8"/>
        <v>2015.939844451917</v>
      </c>
      <c r="AN8">
        <f t="shared" si="9"/>
        <v>4129.3711516322755</v>
      </c>
      <c r="AO8">
        <f t="shared" si="9"/>
        <v>-206.46855758161374</v>
      </c>
      <c r="AP8">
        <f t="shared" si="9"/>
        <v>-7.8081202133710095</v>
      </c>
      <c r="AQ8">
        <f t="shared" si="9"/>
        <v>-2571.3383623713698</v>
      </c>
      <c r="AR8">
        <f t="shared" si="9"/>
        <v>1343.7561114659202</v>
      </c>
      <c r="AS8">
        <f t="shared" si="9"/>
        <v>-496.84696511756744</v>
      </c>
      <c r="AT8">
        <f t="shared" si="9"/>
        <v>490.25401436909868</v>
      </c>
      <c r="AU8">
        <f t="shared" si="9"/>
        <v>1337.1631607174515</v>
      </c>
      <c r="AW8">
        <v>5</v>
      </c>
      <c r="AX8">
        <f>(R8*SUMPRODUCT(K9:$K$23, X9:$X$23)-$AZ$3*SUMPRODUCT(K8:$K$22, W9:$W$23))/Z8</f>
        <v>5727.3278490927678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2.08983E-3</v>
      </c>
      <c r="O9">
        <f t="shared" si="21"/>
        <v>6610.6998848470221</v>
      </c>
      <c r="P9">
        <f t="shared" si="22"/>
        <v>330.5349942423511</v>
      </c>
      <c r="Q9" s="4">
        <f t="shared" si="23"/>
        <v>12.5</v>
      </c>
      <c r="R9">
        <f t="shared" si="0"/>
        <v>2000000</v>
      </c>
      <c r="S9">
        <f t="shared" si="1"/>
        <v>6460.4297488703442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5393.636668211635</v>
      </c>
      <c r="AC9">
        <f t="shared" si="2"/>
        <v>6010.471029111668</v>
      </c>
      <c r="AE9">
        <f t="shared" si="3"/>
        <v>6150.2750876553619</v>
      </c>
      <c r="AF9">
        <f t="shared" si="4"/>
        <v>-307.51375438276813</v>
      </c>
      <c r="AG9">
        <f t="shared" si="4"/>
        <v>-11.629394759231468</v>
      </c>
      <c r="AH9">
        <f t="shared" si="5"/>
        <v>-3936.1405581537351</v>
      </c>
      <c r="AI9">
        <f t="shared" si="6"/>
        <v>1894.9913803596278</v>
      </c>
      <c r="AJ9">
        <f t="shared" si="7"/>
        <v>-616.83436090003306</v>
      </c>
      <c r="AK9">
        <f t="shared" si="24"/>
        <v>786.54786010389614</v>
      </c>
      <c r="AL9">
        <f t="shared" si="8"/>
        <v>2064.704879563491</v>
      </c>
      <c r="AN9">
        <f t="shared" si="9"/>
        <v>3757.8785712989434</v>
      </c>
      <c r="AO9">
        <f t="shared" si="9"/>
        <v>-187.89392856494717</v>
      </c>
      <c r="AP9">
        <f t="shared" si="9"/>
        <v>-7.1056745820376639</v>
      </c>
      <c r="AQ9">
        <f t="shared" si="9"/>
        <v>-2405.0205960373532</v>
      </c>
      <c r="AR9">
        <f t="shared" si="9"/>
        <v>1157.8583721146056</v>
      </c>
      <c r="AS9">
        <f t="shared" si="9"/>
        <v>-376.89186155586873</v>
      </c>
      <c r="AT9">
        <f t="shared" si="9"/>
        <v>480.58847883376166</v>
      </c>
      <c r="AU9">
        <f t="shared" si="9"/>
        <v>1261.5549893924986</v>
      </c>
      <c r="AW9">
        <v>6</v>
      </c>
      <c r="AX9">
        <f>(R9*SUMPRODUCT(K10:$K$23, X10:$X$23)-$AZ$3*SUMPRODUCT(K9:$K$22, W10:$W$23))/Z9</f>
        <v>6460.4297488703442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2.1556750000000001E-3</v>
      </c>
      <c r="O10">
        <f t="shared" si="21"/>
        <v>6610.6998848470221</v>
      </c>
      <c r="P10">
        <f t="shared" si="22"/>
        <v>330.5349942423511</v>
      </c>
      <c r="Q10" s="4">
        <f t="shared" si="23"/>
        <v>12.5</v>
      </c>
      <c r="R10">
        <f t="shared" si="0"/>
        <v>2000000</v>
      </c>
      <c r="S10">
        <f t="shared" si="1"/>
        <v>7075.6835035824342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6010.471029111668</v>
      </c>
      <c r="AC10">
        <f t="shared" si="2"/>
        <v>6502.8540635689933</v>
      </c>
      <c r="AE10">
        <f t="shared" si="3"/>
        <v>6075.5143425292272</v>
      </c>
      <c r="AF10">
        <f t="shared" si="4"/>
        <v>-303.77571712646136</v>
      </c>
      <c r="AG10">
        <f t="shared" si="4"/>
        <v>-11.488031616091547</v>
      </c>
      <c r="AH10">
        <f t="shared" si="5"/>
        <v>-4011.0712876170073</v>
      </c>
      <c r="AI10">
        <f t="shared" si="6"/>
        <v>1749.1793061696671</v>
      </c>
      <c r="AJ10">
        <f t="shared" si="7"/>
        <v>-492.38303445732527</v>
      </c>
      <c r="AK10">
        <f t="shared" si="24"/>
        <v>824.75467581601038</v>
      </c>
      <c r="AL10">
        <f t="shared" si="8"/>
        <v>2081.5509475283525</v>
      </c>
      <c r="AN10">
        <f t="shared" si="9"/>
        <v>3419.5788217610343</v>
      </c>
      <c r="AO10">
        <f t="shared" si="9"/>
        <v>-170.97894108805173</v>
      </c>
      <c r="AP10">
        <f t="shared" si="9"/>
        <v>-6.4659924087602239</v>
      </c>
      <c r="AQ10">
        <f t="shared" si="9"/>
        <v>-2257.6153481680135</v>
      </c>
      <c r="AR10">
        <f t="shared" si="9"/>
        <v>984.51854009620899</v>
      </c>
      <c r="AS10">
        <f t="shared" si="9"/>
        <v>-277.13581137292874</v>
      </c>
      <c r="AT10">
        <f t="shared" si="9"/>
        <v>464.209853448346</v>
      </c>
      <c r="AU10">
        <f t="shared" si="9"/>
        <v>1171.5925821716264</v>
      </c>
      <c r="AW10">
        <v>7</v>
      </c>
      <c r="AX10">
        <f>(R10*SUMPRODUCT(K11:$K$23, X11:$X$23)-$AZ$3*SUMPRODUCT(K10:$K$22, W11:$W$23))/Z10</f>
        <v>7075.6835035824342</v>
      </c>
    </row>
    <row r="11" spans="1:52" x14ac:dyDescent="0.25">
      <c r="A11" t="s">
        <v>33</v>
      </c>
      <c r="C11" s="7">
        <f>AU25</f>
        <v>5427.625566598118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2.2206180000000002E-3</v>
      </c>
      <c r="O11">
        <f t="shared" si="21"/>
        <v>6610.6998848470221</v>
      </c>
      <c r="P11">
        <f t="shared" si="22"/>
        <v>330.5349942423511</v>
      </c>
      <c r="Q11" s="4">
        <f t="shared" si="23"/>
        <v>12.5</v>
      </c>
      <c r="R11">
        <f t="shared" si="0"/>
        <v>2000000</v>
      </c>
      <c r="S11">
        <f t="shared" si="1"/>
        <v>7588.6033114339134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6502.8540635689933</v>
      </c>
      <c r="AC11">
        <f t="shared" si="2"/>
        <v>6889.0195460193681</v>
      </c>
      <c r="AE11">
        <f t="shared" si="3"/>
        <v>6001.2678025956566</v>
      </c>
      <c r="AF11">
        <f t="shared" si="4"/>
        <v>-300.06339012978282</v>
      </c>
      <c r="AG11">
        <f t="shared" si="4"/>
        <v>-11.347640770139369</v>
      </c>
      <c r="AH11">
        <f t="shared" si="5"/>
        <v>-4081.6847666019166</v>
      </c>
      <c r="AI11">
        <f t="shared" si="6"/>
        <v>1608.1720050938184</v>
      </c>
      <c r="AJ11">
        <f t="shared" si="7"/>
        <v>-386.16548245037484</v>
      </c>
      <c r="AK11">
        <f t="shared" si="24"/>
        <v>854.28409332244075</v>
      </c>
      <c r="AL11">
        <f t="shared" si="8"/>
        <v>2076.2906159658842</v>
      </c>
      <c r="AN11">
        <f t="shared" si="9"/>
        <v>3111.5296408339595</v>
      </c>
      <c r="AO11">
        <f t="shared" si="9"/>
        <v>-155.57648204169797</v>
      </c>
      <c r="AP11">
        <f t="shared" si="9"/>
        <v>-5.8835102467103662</v>
      </c>
      <c r="AQ11">
        <f t="shared" si="9"/>
        <v>-2116.2666879037133</v>
      </c>
      <c r="AR11">
        <f t="shared" si="9"/>
        <v>833.80296064183824</v>
      </c>
      <c r="AS11">
        <f t="shared" si="9"/>
        <v>-200.21858454501711</v>
      </c>
      <c r="AT11">
        <f t="shared" si="9"/>
        <v>442.92812210714033</v>
      </c>
      <c r="AU11">
        <f t="shared" si="9"/>
        <v>1076.5124982039613</v>
      </c>
      <c r="AW11">
        <v>8</v>
      </c>
      <c r="AX11">
        <f>(R11*SUMPRODUCT(K12:$K$23, X12:$X$23)-$AZ$3*SUMPRODUCT(K11:$K$22, W12:$W$23))/Z11</f>
        <v>7588.6033114339134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2.2950319999999998E-3</v>
      </c>
      <c r="O12">
        <f t="shared" si="21"/>
        <v>6610.6998848470221</v>
      </c>
      <c r="P12">
        <f t="shared" si="22"/>
        <v>330.5349942423511</v>
      </c>
      <c r="Q12" s="4">
        <f t="shared" si="23"/>
        <v>12.5</v>
      </c>
      <c r="R12">
        <f t="shared" si="0"/>
        <v>2000000</v>
      </c>
      <c r="S12">
        <f t="shared" si="1"/>
        <v>8002.9794577946559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6889.0195460193681</v>
      </c>
      <c r="AC12">
        <f t="shared" si="2"/>
        <v>7175.8690747146229</v>
      </c>
      <c r="AE12">
        <f t="shared" si="3"/>
        <v>5927.4820229221732</v>
      </c>
      <c r="AF12">
        <f t="shared" si="4"/>
        <v>-296.37410114610867</v>
      </c>
      <c r="AG12">
        <f t="shared" si="4"/>
        <v>-11.208121163746002</v>
      </c>
      <c r="AH12">
        <f t="shared" si="5"/>
        <v>-4166.9117907159198</v>
      </c>
      <c r="AI12">
        <f t="shared" si="6"/>
        <v>1452.9880098963986</v>
      </c>
      <c r="AJ12">
        <f t="shared" si="7"/>
        <v>-286.84952869525478</v>
      </c>
      <c r="AK12">
        <f t="shared" si="24"/>
        <v>876.40892274568046</v>
      </c>
      <c r="AL12">
        <f t="shared" si="8"/>
        <v>2042.5474039468243</v>
      </c>
      <c r="AN12">
        <f t="shared" si="9"/>
        <v>2831.01745838227</v>
      </c>
      <c r="AO12">
        <f t="shared" si="9"/>
        <v>-141.55087291911352</v>
      </c>
      <c r="AP12">
        <f t="shared" si="9"/>
        <v>-5.3530970768910171</v>
      </c>
      <c r="AQ12">
        <f t="shared" si="9"/>
        <v>-1990.1536573939911</v>
      </c>
      <c r="AR12">
        <f t="shared" si="9"/>
        <v>693.95983099227419</v>
      </c>
      <c r="AS12">
        <f t="shared" si="9"/>
        <v>-137.00185348932516</v>
      </c>
      <c r="AT12">
        <f t="shared" si="9"/>
        <v>418.58059651302909</v>
      </c>
      <c r="AU12">
        <f t="shared" si="9"/>
        <v>975.53857401597816</v>
      </c>
      <c r="AW12">
        <v>9</v>
      </c>
      <c r="AX12">
        <f>(R12*SUMPRODUCT(K13:$K$23, X13:$X$23)-$AZ$3*SUMPRODUCT(K12:$K$22, W13:$W$23))/Z12</f>
        <v>8002.9794577946559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2.375308E-3</v>
      </c>
      <c r="O13">
        <f t="shared" si="21"/>
        <v>6610.6998848470221</v>
      </c>
      <c r="P13">
        <f t="shared" si="22"/>
        <v>330.5349942423511</v>
      </c>
      <c r="Q13" s="4">
        <f t="shared" si="23"/>
        <v>12.5</v>
      </c>
      <c r="R13">
        <f t="shared" si="0"/>
        <v>2000000</v>
      </c>
      <c r="S13">
        <f t="shared" si="1"/>
        <v>8326.457065917708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7175.8690747146229</v>
      </c>
      <c r="AC13">
        <f t="shared" si="2"/>
        <v>7373.522172997963</v>
      </c>
      <c r="AE13">
        <f t="shared" si="3"/>
        <v>5854.127607224048</v>
      </c>
      <c r="AF13">
        <f t="shared" si="4"/>
        <v>-292.70638036120243</v>
      </c>
      <c r="AG13">
        <f t="shared" si="4"/>
        <v>-11.069417212243327</v>
      </c>
      <c r="AH13">
        <f t="shared" si="5"/>
        <v>-4259.6383784344298</v>
      </c>
      <c r="AI13">
        <f t="shared" si="6"/>
        <v>1290.7134312161725</v>
      </c>
      <c r="AJ13">
        <f t="shared" si="7"/>
        <v>-197.65309828334011</v>
      </c>
      <c r="AK13">
        <f t="shared" si="24"/>
        <v>891.610321110423</v>
      </c>
      <c r="AL13">
        <f t="shared" si="8"/>
        <v>1984.6706540432554</v>
      </c>
      <c r="AN13">
        <f t="shared" si="9"/>
        <v>2575.5848026491217</v>
      </c>
      <c r="AO13">
        <f t="shared" si="9"/>
        <v>-128.7792401324561</v>
      </c>
      <c r="AP13">
        <f t="shared" si="9"/>
        <v>-4.8701061300499564</v>
      </c>
      <c r="AQ13">
        <f t="shared" si="9"/>
        <v>-1874.0725533106377</v>
      </c>
      <c r="AR13">
        <f t="shared" si="9"/>
        <v>567.8629030759779</v>
      </c>
      <c r="AS13">
        <f t="shared" si="9"/>
        <v>-86.959552351896804</v>
      </c>
      <c r="AT13">
        <f t="shared" si="9"/>
        <v>392.27330646214608</v>
      </c>
      <c r="AU13">
        <f t="shared" si="9"/>
        <v>873.1766571862272</v>
      </c>
      <c r="AW13">
        <v>10</v>
      </c>
      <c r="AX13">
        <f>(R13*SUMPRODUCT(K14:$K$23, X14:$X$23)-$AZ$3*SUMPRODUCT(K13:$K$22, W14:$W$23))/Z13</f>
        <v>8326.457065917708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2.4628010000000001E-3</v>
      </c>
      <c r="O14">
        <f t="shared" si="21"/>
        <v>6610.6998848470221</v>
      </c>
      <c r="P14">
        <f t="shared" si="22"/>
        <v>330.5349942423511</v>
      </c>
      <c r="Q14" s="4">
        <f t="shared" si="23"/>
        <v>12.5</v>
      </c>
      <c r="R14">
        <f t="shared" si="0"/>
        <v>2000000</v>
      </c>
      <c r="S14">
        <f t="shared" si="1"/>
        <v>8565.345938863562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7373.522172997963</v>
      </c>
      <c r="AC14">
        <f t="shared" si="2"/>
        <v>7490.5397904504243</v>
      </c>
      <c r="AE14">
        <f t="shared" si="3"/>
        <v>5781.1687798266094</v>
      </c>
      <c r="AF14">
        <f t="shared" si="4"/>
        <v>-289.05843899133043</v>
      </c>
      <c r="AG14">
        <f t="shared" si="4"/>
        <v>-10.931461268341163</v>
      </c>
      <c r="AH14">
        <f t="shared" si="5"/>
        <v>-4361.8834847568123</v>
      </c>
      <c r="AI14">
        <f t="shared" si="6"/>
        <v>1119.2953948101258</v>
      </c>
      <c r="AJ14">
        <f t="shared" si="7"/>
        <v>-117.01761745246131</v>
      </c>
      <c r="AK14">
        <f t="shared" si="24"/>
        <v>900.594275968327</v>
      </c>
      <c r="AL14">
        <f t="shared" si="8"/>
        <v>1902.8720533259916</v>
      </c>
      <c r="AN14">
        <f t="shared" si="9"/>
        <v>2342.9913463087496</v>
      </c>
      <c r="AO14">
        <f t="shared" si="9"/>
        <v>-117.14956731543748</v>
      </c>
      <c r="AP14">
        <f t="shared" si="9"/>
        <v>-4.4303012296763953</v>
      </c>
      <c r="AQ14">
        <f t="shared" si="9"/>
        <v>-1767.7835828032653</v>
      </c>
      <c r="AR14">
        <f t="shared" si="9"/>
        <v>453.62789496037084</v>
      </c>
      <c r="AS14">
        <f t="shared" si="9"/>
        <v>-47.424885087857199</v>
      </c>
      <c r="AT14">
        <f t="shared" si="9"/>
        <v>364.99273338846723</v>
      </c>
      <c r="AU14">
        <f t="shared" si="9"/>
        <v>771.19574326098086</v>
      </c>
      <c r="AW14">
        <v>11</v>
      </c>
      <c r="AX14">
        <f>(R14*SUMPRODUCT(K15:$K$23, X15:$X$23)-$AZ$3*SUMPRODUCT(K14:$K$22, W15:$W$23))/Z14</f>
        <v>8565.345938863562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2.5557050000000001E-3</v>
      </c>
      <c r="O15">
        <f t="shared" si="21"/>
        <v>6610.6998848470221</v>
      </c>
      <c r="P15">
        <f t="shared" si="22"/>
        <v>330.5349942423511</v>
      </c>
      <c r="Q15" s="4">
        <f t="shared" si="23"/>
        <v>12.5</v>
      </c>
      <c r="R15">
        <f t="shared" si="0"/>
        <v>2000000</v>
      </c>
      <c r="S15">
        <f t="shared" si="1"/>
        <v>8727.2792864520979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7490.5397904504243</v>
      </c>
      <c r="AC15">
        <f t="shared" si="2"/>
        <v>7536.3261752337057</v>
      </c>
      <c r="AE15">
        <f t="shared" si="3"/>
        <v>5708.5821300718962</v>
      </c>
      <c r="AF15">
        <f t="shared" si="4"/>
        <v>-285.42910650359482</v>
      </c>
      <c r="AG15">
        <f t="shared" si="4"/>
        <v>-10.794209065436947</v>
      </c>
      <c r="AH15">
        <f t="shared" si="5"/>
        <v>-4470.014435328937</v>
      </c>
      <c r="AI15">
        <f t="shared" si="6"/>
        <v>942.34437917392734</v>
      </c>
      <c r="AJ15">
        <f t="shared" si="7"/>
        <v>-45.786384783281392</v>
      </c>
      <c r="AK15">
        <f t="shared" si="24"/>
        <v>903.95849698131099</v>
      </c>
      <c r="AL15">
        <f t="shared" si="8"/>
        <v>1800.5164913719568</v>
      </c>
      <c r="AN15">
        <f t="shared" si="9"/>
        <v>2131.2022032135542</v>
      </c>
      <c r="AO15">
        <f t="shared" si="9"/>
        <v>-106.56011016067771</v>
      </c>
      <c r="AP15">
        <f t="shared" si="9"/>
        <v>-4.029834662625273</v>
      </c>
      <c r="AQ15">
        <f t="shared" si="9"/>
        <v>-1668.8039859819694</v>
      </c>
      <c r="AR15">
        <f t="shared" si="9"/>
        <v>351.80827240828171</v>
      </c>
      <c r="AS15">
        <f t="shared" si="9"/>
        <v>-17.093569279362175</v>
      </c>
      <c r="AT15">
        <f t="shared" si="9"/>
        <v>337.47755510630088</v>
      </c>
      <c r="AU15">
        <f t="shared" si="9"/>
        <v>672.19225823522038</v>
      </c>
      <c r="AW15">
        <v>12</v>
      </c>
      <c r="AX15">
        <f>(R15*SUMPRODUCT(K16:$K$23, X16:$X$23)-$AZ$3*SUMPRODUCT(K15:$K$22, W16:$W$23))/Z15</f>
        <v>8727.2792864520979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2.6648449999999999E-3</v>
      </c>
      <c r="O16">
        <f t="shared" si="21"/>
        <v>6610.6998848470221</v>
      </c>
      <c r="P16">
        <f t="shared" si="22"/>
        <v>330.5349942423511</v>
      </c>
      <c r="Q16" s="4">
        <f t="shared" si="23"/>
        <v>12.5</v>
      </c>
      <c r="R16">
        <f t="shared" si="0"/>
        <v>2000000</v>
      </c>
      <c r="S16">
        <f t="shared" si="1"/>
        <v>8812.0441402252927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7536.3261752337057</v>
      </c>
      <c r="AC16">
        <f t="shared" si="2"/>
        <v>7513.1503007917454</v>
      </c>
      <c r="AE16">
        <f t="shared" si="3"/>
        <v>5636.2838222247656</v>
      </c>
      <c r="AF16">
        <f t="shared" si="4"/>
        <v>-281.8141911112383</v>
      </c>
      <c r="AG16">
        <f t="shared" si="4"/>
        <v>-10.657502080725592</v>
      </c>
      <c r="AH16">
        <f t="shared" si="5"/>
        <v>-4602.3830491174913</v>
      </c>
      <c r="AI16">
        <f t="shared" si="6"/>
        <v>741.42907991531047</v>
      </c>
      <c r="AJ16">
        <f t="shared" si="7"/>
        <v>23.175874441960332</v>
      </c>
      <c r="AK16">
        <f t="shared" si="24"/>
        <v>902.35570644430652</v>
      </c>
      <c r="AL16">
        <f t="shared" si="8"/>
        <v>1666.9606608015774</v>
      </c>
      <c r="AN16">
        <f t="shared" si="9"/>
        <v>1938.342972779508</v>
      </c>
      <c r="AO16">
        <f t="shared" si="9"/>
        <v>-96.917148638975405</v>
      </c>
      <c r="AP16">
        <f t="shared" si="9"/>
        <v>-3.6651621737180919</v>
      </c>
      <c r="AQ16">
        <f t="shared" si="9"/>
        <v>-1582.7799171715772</v>
      </c>
      <c r="AR16">
        <f t="shared" si="9"/>
        <v>254.98074479523743</v>
      </c>
      <c r="AS16">
        <f t="shared" si="9"/>
        <v>7.9702858797593326</v>
      </c>
      <c r="AT16">
        <f t="shared" si="9"/>
        <v>310.32412449439278</v>
      </c>
      <c r="AU16">
        <f t="shared" si="9"/>
        <v>573.27515516938956</v>
      </c>
      <c r="AW16">
        <v>13</v>
      </c>
      <c r="AX16">
        <f>(R16*SUMPRODUCT(K17:$K$23, X17:$X$23)-$AZ$3*SUMPRODUCT(K16:$K$22, W17:$W$23))/Z16</f>
        <v>8812.0441402252927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2.7902209999999998E-3</v>
      </c>
      <c r="O17">
        <f t="shared" si="21"/>
        <v>6610.6998848470221</v>
      </c>
      <c r="P17">
        <f t="shared" si="22"/>
        <v>330.5349942423511</v>
      </c>
      <c r="Q17" s="4">
        <f t="shared" si="23"/>
        <v>12.5</v>
      </c>
      <c r="R17">
        <f t="shared" si="0"/>
        <v>2000000</v>
      </c>
      <c r="S17">
        <f t="shared" si="1"/>
        <v>8820.7030068914792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7513.1503007917454</v>
      </c>
      <c r="AC17">
        <f t="shared" si="2"/>
        <v>7424.3435747384392</v>
      </c>
      <c r="AE17">
        <f t="shared" si="3"/>
        <v>5564.194506519786</v>
      </c>
      <c r="AF17">
        <f t="shared" si="4"/>
        <v>-278.20972532598933</v>
      </c>
      <c r="AG17">
        <f t="shared" si="4"/>
        <v>-10.521190273805152</v>
      </c>
      <c r="AH17">
        <f t="shared" si="5"/>
        <v>-4757.8857781094785</v>
      </c>
      <c r="AI17">
        <f t="shared" si="6"/>
        <v>517.57781281051302</v>
      </c>
      <c r="AJ17">
        <f t="shared" si="7"/>
        <v>88.806726053306193</v>
      </c>
      <c r="AK17">
        <f t="shared" si="24"/>
        <v>895.93945573898816</v>
      </c>
      <c r="AL17">
        <f t="shared" si="8"/>
        <v>1502.3239946028075</v>
      </c>
      <c r="AN17">
        <f t="shared" si="9"/>
        <v>1762.7123192048625</v>
      </c>
      <c r="AO17">
        <f t="shared" si="9"/>
        <v>-88.135615960243143</v>
      </c>
      <c r="AP17">
        <f t="shared" si="9"/>
        <v>-3.333066751459504</v>
      </c>
      <c r="AQ17">
        <f t="shared" si="9"/>
        <v>-1507.2772644119586</v>
      </c>
      <c r="AR17">
        <f t="shared" si="9"/>
        <v>163.96637208120134</v>
      </c>
      <c r="AS17">
        <f t="shared" si="9"/>
        <v>28.133579776729469</v>
      </c>
      <c r="AT17">
        <f t="shared" si="9"/>
        <v>283.82967454540011</v>
      </c>
      <c r="AU17">
        <f t="shared" si="9"/>
        <v>475.92962640333099</v>
      </c>
      <c r="AW17">
        <v>14</v>
      </c>
      <c r="AX17">
        <f>(R17*SUMPRODUCT(K18:$K$23, X18:$X$23)-$AZ$3*SUMPRODUCT(K17:$K$22, W18:$W$23))/Z17</f>
        <v>8820.7030068914792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3.5816260000000001E-3</v>
      </c>
      <c r="O18">
        <f t="shared" si="21"/>
        <v>6610.6998848470221</v>
      </c>
      <c r="P18">
        <f t="shared" si="22"/>
        <v>330.5349942423511</v>
      </c>
      <c r="Q18" s="4">
        <f t="shared" si="23"/>
        <v>12.5</v>
      </c>
      <c r="R18">
        <f t="shared" si="0"/>
        <v>2000000</v>
      </c>
      <c r="S18">
        <f t="shared" si="1"/>
        <v>8376.6204210040305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7424.3435747384392</v>
      </c>
      <c r="AC18">
        <f t="shared" si="2"/>
        <v>6954.8032962575908</v>
      </c>
      <c r="AE18">
        <f t="shared" si="3"/>
        <v>5488.6236977409799</v>
      </c>
      <c r="AF18">
        <f t="shared" si="4"/>
        <v>-274.43118488704897</v>
      </c>
      <c r="AG18">
        <f t="shared" si="4"/>
        <v>-10.378295402431492</v>
      </c>
      <c r="AH18">
        <f t="shared" si="5"/>
        <v>-6029.2749816972246</v>
      </c>
      <c r="AI18">
        <f t="shared" si="6"/>
        <v>-825.46076424572584</v>
      </c>
      <c r="AJ18">
        <f t="shared" si="7"/>
        <v>469.54027848084843</v>
      </c>
      <c r="AK18">
        <f t="shared" si="24"/>
        <v>884.69752613146591</v>
      </c>
      <c r="AL18">
        <f t="shared" si="8"/>
        <v>528.77704036658849</v>
      </c>
      <c r="AN18">
        <f t="shared" si="9"/>
        <v>1601.7102686324167</v>
      </c>
      <c r="AO18">
        <f t="shared" si="9"/>
        <v>-80.085513431620825</v>
      </c>
      <c r="AP18">
        <f t="shared" si="9"/>
        <v>-3.0286321730922929</v>
      </c>
      <c r="AQ18">
        <f t="shared" si="9"/>
        <v>-1759.4851063605768</v>
      </c>
      <c r="AR18">
        <f t="shared" si="9"/>
        <v>-240.88898333287349</v>
      </c>
      <c r="AS18">
        <f t="shared" si="9"/>
        <v>137.02296367827824</v>
      </c>
      <c r="AT18">
        <f t="shared" si="9"/>
        <v>258.17567213100961</v>
      </c>
      <c r="AU18">
        <f t="shared" si="9"/>
        <v>154.3096524764143</v>
      </c>
      <c r="AW18">
        <v>15</v>
      </c>
      <c r="AX18">
        <f>(R18*SUMPRODUCT(K19:$K$23, X19:$X$23)-$AZ$3*SUMPRODUCT(K18:$K$22, W19:$W$23))/Z18</f>
        <v>8376.6204210040305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4.4506370000000003E-3</v>
      </c>
      <c r="O19">
        <f t="shared" si="21"/>
        <v>6610.6998848470221</v>
      </c>
      <c r="P19">
        <f t="shared" si="22"/>
        <v>330.5349942423511</v>
      </c>
      <c r="Q19" s="4">
        <f t="shared" si="23"/>
        <v>12.5</v>
      </c>
      <c r="R19">
        <f t="shared" si="0"/>
        <v>2000000</v>
      </c>
      <c r="S19">
        <f t="shared" si="1"/>
        <v>7503.9648929269606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6954.8032962575908</v>
      </c>
      <c r="AC19">
        <f t="shared" si="2"/>
        <v>6140.2377899936473</v>
      </c>
      <c r="AE19">
        <f t="shared" si="3"/>
        <v>5409.3095890553268</v>
      </c>
      <c r="AF19">
        <f t="shared" si="4"/>
        <v>-270.46547945276637</v>
      </c>
      <c r="AG19">
        <f t="shared" si="4"/>
        <v>-10.228322422892186</v>
      </c>
      <c r="AH19">
        <f t="shared" si="5"/>
        <v>-7390.4040823986388</v>
      </c>
      <c r="AI19">
        <f t="shared" si="6"/>
        <v>-2261.7882952189702</v>
      </c>
      <c r="AJ19">
        <f t="shared" si="7"/>
        <v>814.56550626394346</v>
      </c>
      <c r="AK19">
        <f t="shared" si="24"/>
        <v>846.55531841021059</v>
      </c>
      <c r="AL19">
        <f t="shared" si="8"/>
        <v>-600.66747054481618</v>
      </c>
      <c r="AN19">
        <f t="shared" si="9"/>
        <v>1454.1315868143588</v>
      </c>
      <c r="AO19">
        <f t="shared" si="9"/>
        <v>-72.706579340717937</v>
      </c>
      <c r="AP19">
        <f t="shared" si="9"/>
        <v>-2.7495794926107298</v>
      </c>
      <c r="AQ19">
        <f t="shared" si="9"/>
        <v>-1986.689768557769</v>
      </c>
      <c r="AR19">
        <f t="shared" si="9"/>
        <v>-608.01434057673873</v>
      </c>
      <c r="AS19">
        <f t="shared" si="9"/>
        <v>218.97164743249354</v>
      </c>
      <c r="AT19">
        <f t="shared" si="9"/>
        <v>227.5711545474613</v>
      </c>
      <c r="AU19">
        <f t="shared" si="9"/>
        <v>-161.47153859678392</v>
      </c>
      <c r="AW19">
        <v>16</v>
      </c>
      <c r="AX19">
        <f>(R19*SUMPRODUCT(K20:$K$23, X20:$X$23)-$AZ$3*SUMPRODUCT(K19:$K$22, W20:$W$23))/Z19</f>
        <v>7503.9648929269606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5.383718E-3</v>
      </c>
      <c r="O20">
        <f t="shared" si="21"/>
        <v>6610.6998848470221</v>
      </c>
      <c r="P20">
        <f t="shared" si="22"/>
        <v>330.5349942423511</v>
      </c>
      <c r="Q20" s="4">
        <f t="shared" si="23"/>
        <v>12.5</v>
      </c>
      <c r="R20">
        <f t="shared" si="0"/>
        <v>2000000</v>
      </c>
      <c r="S20">
        <f t="shared" si="1"/>
        <v>6233.9928450609905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6140.2377899936473</v>
      </c>
      <c r="AC20">
        <f t="shared" si="2"/>
        <v>5022.5897878092183</v>
      </c>
      <c r="AE20">
        <f t="shared" si="3"/>
        <v>5326.0942957626039</v>
      </c>
      <c r="AF20">
        <f t="shared" si="4"/>
        <v>-266.30471478813018</v>
      </c>
      <c r="AG20">
        <f t="shared" si="4"/>
        <v>-10.070972795125336</v>
      </c>
      <c r="AH20">
        <f t="shared" si="5"/>
        <v>-8810.6245660685236</v>
      </c>
      <c r="AI20">
        <f t="shared" si="6"/>
        <v>-3760.9059578891747</v>
      </c>
      <c r="AJ20">
        <f t="shared" si="7"/>
        <v>1117.6480021844291</v>
      </c>
      <c r="AK20">
        <f t="shared" si="24"/>
        <v>784.00191596776847</v>
      </c>
      <c r="AL20">
        <f t="shared" si="8"/>
        <v>-1859.2560397369771</v>
      </c>
      <c r="AN20">
        <f t="shared" si="9"/>
        <v>1318.9006685396403</v>
      </c>
      <c r="AO20">
        <f t="shared" si="9"/>
        <v>-65.945033426982008</v>
      </c>
      <c r="AP20">
        <f t="shared" si="9"/>
        <v>-2.4938748761738729</v>
      </c>
      <c r="AQ20">
        <f t="shared" si="9"/>
        <v>-2181.7748588650784</v>
      </c>
      <c r="AR20">
        <f t="shared" si="9"/>
        <v>-931.31309862859371</v>
      </c>
      <c r="AS20">
        <f t="shared" si="9"/>
        <v>276.76316178738927</v>
      </c>
      <c r="AT20">
        <f t="shared" si="9"/>
        <v>194.14238533645693</v>
      </c>
      <c r="AU20">
        <f t="shared" si="9"/>
        <v>-460.40755150474752</v>
      </c>
      <c r="AW20">
        <v>17</v>
      </c>
      <c r="AX20">
        <f>(R20*SUMPRODUCT(K21:$K$23, X21:$X$23)-$AZ$3*SUMPRODUCT(K20:$K$22, W21:$W$23))/Z20</f>
        <v>6233.9928450609905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6.4575739999999998E-3</v>
      </c>
      <c r="O21">
        <f t="shared" si="21"/>
        <v>6610.6998848470221</v>
      </c>
      <c r="P21">
        <f t="shared" si="22"/>
        <v>330.5349942423511</v>
      </c>
      <c r="Q21" s="4">
        <f t="shared" si="23"/>
        <v>12.5</v>
      </c>
      <c r="R21">
        <f t="shared" si="0"/>
        <v>2000000</v>
      </c>
      <c r="S21">
        <f t="shared" si="1"/>
        <v>4560.9330724284218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5022.5897878092183</v>
      </c>
      <c r="AC21">
        <f t="shared" si="2"/>
        <v>3614.16692839489</v>
      </c>
      <c r="AE21">
        <f t="shared" si="3"/>
        <v>5238.4397047591128</v>
      </c>
      <c r="AF21">
        <f t="shared" si="4"/>
        <v>-261.92198523795565</v>
      </c>
      <c r="AG21">
        <f t="shared" si="4"/>
        <v>-9.9052290150975733</v>
      </c>
      <c r="AH21">
        <f t="shared" si="5"/>
        <v>-10405.448332241391</v>
      </c>
      <c r="AI21">
        <f t="shared" si="6"/>
        <v>-5438.8358417353311</v>
      </c>
      <c r="AJ21">
        <f t="shared" si="7"/>
        <v>1408.4228594143283</v>
      </c>
      <c r="AK21">
        <f t="shared" si="24"/>
        <v>699.93752551312627</v>
      </c>
      <c r="AL21">
        <f t="shared" si="8"/>
        <v>-3330.4754568078765</v>
      </c>
      <c r="AN21">
        <f t="shared" si="9"/>
        <v>1194.9412505006574</v>
      </c>
      <c r="AO21">
        <f t="shared" si="9"/>
        <v>-59.747062525032867</v>
      </c>
      <c r="AP21">
        <f t="shared" si="9"/>
        <v>-2.2594832455631688</v>
      </c>
      <c r="AQ21">
        <f t="shared" si="9"/>
        <v>-2373.5883474715442</v>
      </c>
      <c r="AR21">
        <f t="shared" si="9"/>
        <v>-1240.6536427414831</v>
      </c>
      <c r="AS21">
        <f t="shared" si="9"/>
        <v>321.27554533715113</v>
      </c>
      <c r="AT21">
        <f t="shared" si="9"/>
        <v>159.66285175510131</v>
      </c>
      <c r="AU21">
        <f t="shared" si="9"/>
        <v>-759.7152456492305</v>
      </c>
      <c r="AW21">
        <v>18</v>
      </c>
      <c r="AX21">
        <f>(R21*SUMPRODUCT(K22:$K$23, X22:$X$23)-$AZ$3*SUMPRODUCT(K21:$K$22, W22:$W$23))/Z21</f>
        <v>4560.9330724284218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7.6803260000000003E-3</v>
      </c>
      <c r="O22">
        <f t="shared" si="21"/>
        <v>6610.6998848470221</v>
      </c>
      <c r="P22">
        <f t="shared" si="22"/>
        <v>330.5349942423511</v>
      </c>
      <c r="Q22" s="4">
        <f t="shared" si="23"/>
        <v>12.5</v>
      </c>
      <c r="R22">
        <f t="shared" si="0"/>
        <v>2000000</v>
      </c>
      <c r="S22">
        <f t="shared" si="1"/>
        <v>2480.5964450130709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3614.16692839489</v>
      </c>
      <c r="AC22">
        <f t="shared" si="2"/>
        <v>1930.9163828955188</v>
      </c>
      <c r="AE22">
        <f t="shared" si="3"/>
        <v>5145.8223830476281</v>
      </c>
      <c r="AF22">
        <f t="shared" si="4"/>
        <v>-257.29111915238138</v>
      </c>
      <c r="AG22">
        <f t="shared" si="4"/>
        <v>-9.7301013370059888</v>
      </c>
      <c r="AH22">
        <f t="shared" si="5"/>
        <v>-12172.062070497326</v>
      </c>
      <c r="AI22">
        <f t="shared" si="6"/>
        <v>-7293.2609079390859</v>
      </c>
      <c r="AJ22">
        <f t="shared" si="7"/>
        <v>1683.2505454993711</v>
      </c>
      <c r="AK22">
        <f t="shared" si="24"/>
        <v>595.18887346030954</v>
      </c>
      <c r="AL22">
        <f t="shared" si="8"/>
        <v>-5014.8214889794044</v>
      </c>
      <c r="AN22">
        <f t="shared" si="9"/>
        <v>1081.2864551047358</v>
      </c>
      <c r="AO22">
        <f t="shared" si="9"/>
        <v>-54.06432275523678</v>
      </c>
      <c r="AP22">
        <f t="shared" si="9"/>
        <v>-2.0445763571555586</v>
      </c>
      <c r="AQ22">
        <f t="shared" si="9"/>
        <v>-2557.70309734786</v>
      </c>
      <c r="AR22">
        <f t="shared" si="9"/>
        <v>-1532.5255413555165</v>
      </c>
      <c r="AS22">
        <f t="shared" si="9"/>
        <v>353.6997354188083</v>
      </c>
      <c r="AT22">
        <f t="shared" si="9"/>
        <v>125.06643626524148</v>
      </c>
      <c r="AU22">
        <f t="shared" si="9"/>
        <v>-1053.7593696714666</v>
      </c>
      <c r="AW22">
        <v>19</v>
      </c>
      <c r="AX22">
        <f>(R22*SUMPRODUCT(K23:$K$23, X23:$X$23)-$AZ$3*SUMPRODUCT(K22:$K$22, W23:$W$23))/Z22</f>
        <v>2480.5964450130709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9.0334749999999991E-3</v>
      </c>
      <c r="O23">
        <f t="shared" si="21"/>
        <v>6610.6998848470221</v>
      </c>
      <c r="P23">
        <f t="shared" si="22"/>
        <v>330.5349942423511</v>
      </c>
      <c r="Q23" s="4">
        <f t="shared" si="23"/>
        <v>12.5</v>
      </c>
      <c r="R23">
        <f t="shared" si="0"/>
        <v>2000000</v>
      </c>
      <c r="S23">
        <f t="shared" si="1"/>
        <v>2528.7269053478362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1930.9163828955188</v>
      </c>
      <c r="AC23">
        <f t="shared" si="2"/>
        <v>1930.9163828955186</v>
      </c>
      <c r="AE23">
        <f t="shared" si="3"/>
        <v>5047.8795013654499</v>
      </c>
      <c r="AF23">
        <f t="shared" si="4"/>
        <v>-252.39397506827251</v>
      </c>
      <c r="AG23">
        <f t="shared" si="4"/>
        <v>-9.5449036964606186</v>
      </c>
      <c r="AH23">
        <f t="shared" si="5"/>
        <v>-14063.460348049628</v>
      </c>
      <c r="AI23">
        <f t="shared" si="6"/>
        <v>-9277.5197254489103</v>
      </c>
      <c r="AJ23">
        <f t="shared" si="7"/>
        <v>0</v>
      </c>
      <c r="AK23">
        <f t="shared" si="24"/>
        <v>470.84813364348884</v>
      </c>
      <c r="AL23">
        <f t="shared" si="8"/>
        <v>-8806.6715918054215</v>
      </c>
      <c r="AN23">
        <f t="shared" si="9"/>
        <v>977.09393425186079</v>
      </c>
      <c r="AO23">
        <f t="shared" si="9"/>
        <v>-48.854696712593046</v>
      </c>
      <c r="AP23">
        <f t="shared" si="9"/>
        <v>-1.8475614368978266</v>
      </c>
      <c r="AQ23">
        <f t="shared" si="9"/>
        <v>-2722.1968743417569</v>
      </c>
      <c r="AR23">
        <f t="shared" si="9"/>
        <v>-1795.805198239387</v>
      </c>
      <c r="AS23">
        <f t="shared" si="9"/>
        <v>0</v>
      </c>
      <c r="AT23">
        <f t="shared" si="9"/>
        <v>91.139825190441968</v>
      </c>
      <c r="AU23">
        <f t="shared" si="9"/>
        <v>-1704.665373048945</v>
      </c>
      <c r="AW23">
        <v>20</v>
      </c>
      <c r="AX23">
        <f>(R23*SUMPRODUCT(K$23:$K24, X$23:$X24)-$AZ$3*SUMPRODUCT(K$22:$K23, W$23:$W24))/Z23</f>
        <v>2528.7269053478362</v>
      </c>
    </row>
    <row r="25" spans="5:50" x14ac:dyDescent="0.25">
      <c r="AN25" s="8">
        <f t="shared" ref="AN25:AU25" si="25">SUM(AN3:AN23)</f>
        <v>57238.875798012181</v>
      </c>
      <c r="AO25" s="8">
        <f t="shared" si="25"/>
        <v>-7819.9687035358766</v>
      </c>
      <c r="AP25" s="8">
        <f t="shared" si="25"/>
        <v>-720.68846811151934</v>
      </c>
      <c r="AQ25" s="8">
        <f t="shared" si="25"/>
        <v>-45575.65583225483</v>
      </c>
      <c r="AR25" s="8">
        <f t="shared" si="25"/>
        <v>3122.5627941099674</v>
      </c>
      <c r="AS25" s="8">
        <f t="shared" si="25"/>
        <v>-4154.2286652005159</v>
      </c>
      <c r="AT25" s="8">
        <f t="shared" si="25"/>
        <v>6459.2914376886629</v>
      </c>
      <c r="AU25" s="9">
        <f t="shared" si="25"/>
        <v>5427.625566598118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3FC98-517D-45BF-B9F0-8CD8683C7A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29224.114701772654</v>
      </c>
      <c r="K3">
        <v>1</v>
      </c>
      <c r="L3" s="2">
        <v>0</v>
      </c>
      <c r="O3">
        <f>$C$3</f>
        <v>29224.114701772654</v>
      </c>
      <c r="P3">
        <f>O3*B5</f>
        <v>23379.291761418124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29224.114701772654</v>
      </c>
      <c r="AF3">
        <f t="shared" ref="AF3:AG23" si="4">-$Z3*P3</f>
        <v>-23379.291761418124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5219.8659696545301</v>
      </c>
      <c r="AJ3">
        <f t="shared" ref="AJ3:AJ23" si="7">AB3-AC3</f>
        <v>0</v>
      </c>
      <c r="AL3">
        <f t="shared" ref="AL3:AL23" si="8">SUM(AI3:AK3)</f>
        <v>5219.8659696545301</v>
      </c>
      <c r="AN3">
        <f t="shared" ref="AN3:AU23" si="9">AE3*$K3</f>
        <v>29224.114701772654</v>
      </c>
      <c r="AO3">
        <f t="shared" si="9"/>
        <v>-23379.291761418124</v>
      </c>
      <c r="AP3">
        <f t="shared" si="9"/>
        <v>-624.95697070000006</v>
      </c>
      <c r="AQ3">
        <f t="shared" si="9"/>
        <v>0</v>
      </c>
      <c r="AR3">
        <f t="shared" si="9"/>
        <v>5219.8659696545301</v>
      </c>
      <c r="AS3">
        <f t="shared" si="9"/>
        <v>0</v>
      </c>
      <c r="AT3">
        <f t="shared" si="9"/>
        <v>0</v>
      </c>
      <c r="AU3">
        <f t="shared" si="9"/>
        <v>5219.8659696545301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14528.97797857564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2.4628010000000001E-3</v>
      </c>
      <c r="R4">
        <f t="shared" si="0"/>
        <v>2000000</v>
      </c>
      <c r="S4">
        <f t="shared" si="1"/>
        <v>10117.740045652705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9991.6446648940037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-4925.6019999999999</v>
      </c>
      <c r="AI4">
        <f t="shared" si="6"/>
        <v>-4925.6019999999999</v>
      </c>
      <c r="AJ4">
        <f t="shared" si="7"/>
        <v>-9991.6446648940037</v>
      </c>
      <c r="AK4">
        <f>H4*SUM(AB4, AE4:AF4)</f>
        <v>0</v>
      </c>
      <c r="AL4">
        <f t="shared" si="8"/>
        <v>-14917.246664894003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-4537.3333136816354</v>
      </c>
      <c r="AR4">
        <f t="shared" si="9"/>
        <v>-4537.3333136816354</v>
      </c>
      <c r="AS4">
        <f t="shared" si="9"/>
        <v>-9204.036825649524</v>
      </c>
      <c r="AT4">
        <f t="shared" si="9"/>
        <v>0</v>
      </c>
      <c r="AU4">
        <f t="shared" si="9"/>
        <v>-13741.370139331158</v>
      </c>
      <c r="AW4">
        <v>1</v>
      </c>
      <c r="AX4">
        <f>(R4*SUMPRODUCT(K5:$K$23, X5:$X$23)-$AZ$3*SUMPRODUCT(K4:$K$22, W5:$W$23))/Z4</f>
        <v>10117.740045652705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2.5557050000000001E-3</v>
      </c>
      <c r="O5">
        <f t="shared" ref="O5:O23" si="21">$C$3</f>
        <v>29224.114701772654</v>
      </c>
      <c r="P5">
        <f t="shared" ref="P5:P23" si="22">O5*$C$5</f>
        <v>1461.2057350886328</v>
      </c>
      <c r="Q5" s="4">
        <f t="shared" ref="Q5:Q23" si="23">$C$8</f>
        <v>12.5</v>
      </c>
      <c r="R5">
        <f t="shared" si="0"/>
        <v>2000000</v>
      </c>
      <c r="S5">
        <f t="shared" si="1"/>
        <v>19407.786006011775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9991.6446648940037</v>
      </c>
      <c r="AC5">
        <f t="shared" si="2"/>
        <v>18925.269111226953</v>
      </c>
      <c r="AE5">
        <f t="shared" si="3"/>
        <v>28497.54398039481</v>
      </c>
      <c r="AF5">
        <f t="shared" si="4"/>
        <v>-1424.8771990197406</v>
      </c>
      <c r="AG5">
        <f t="shared" si="4"/>
        <v>-12.189224665660371</v>
      </c>
      <c r="AH5">
        <f t="shared" si="5"/>
        <v>-5047.70751434059</v>
      </c>
      <c r="AI5">
        <f t="shared" si="6"/>
        <v>22012.770042368818</v>
      </c>
      <c r="AJ5">
        <f t="shared" si="7"/>
        <v>-8933.6244463329494</v>
      </c>
      <c r="AK5">
        <f>H5*SUM(AB5, AE5:AF5)</f>
        <v>3171.6672590801372</v>
      </c>
      <c r="AL5">
        <f t="shared" si="8"/>
        <v>16250.812855116006</v>
      </c>
      <c r="AN5">
        <f t="shared" si="9"/>
        <v>24181.885828539886</v>
      </c>
      <c r="AO5">
        <f t="shared" si="9"/>
        <v>-1209.0942914269942</v>
      </c>
      <c r="AP5">
        <f t="shared" si="9"/>
        <v>-10.343292720460527</v>
      </c>
      <c r="AQ5">
        <f t="shared" si="9"/>
        <v>-4283.2844434461304</v>
      </c>
      <c r="AR5">
        <f t="shared" si="9"/>
        <v>18679.163800946299</v>
      </c>
      <c r="AS5">
        <f t="shared" si="9"/>
        <v>-7580.7194663827049</v>
      </c>
      <c r="AT5">
        <f t="shared" si="9"/>
        <v>2691.351072147072</v>
      </c>
      <c r="AU5">
        <f t="shared" si="9"/>
        <v>13789.795406710666</v>
      </c>
      <c r="AW5">
        <v>2</v>
      </c>
      <c r="AX5">
        <f>(R5*SUMPRODUCT(K6:$K$23, X6:$X$23)-$AZ$3*SUMPRODUCT(K5:$K$22, W6:$W$23))/Z5</f>
        <v>19407.786006011775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2.6648449999999999E-3</v>
      </c>
      <c r="O6">
        <f t="shared" si="21"/>
        <v>29224.114701772654</v>
      </c>
      <c r="P6">
        <f t="shared" si="22"/>
        <v>1461.2057350886328</v>
      </c>
      <c r="Q6" s="4">
        <f t="shared" si="23"/>
        <v>12.5</v>
      </c>
      <c r="R6">
        <f t="shared" si="0"/>
        <v>2000000</v>
      </c>
      <c r="S6">
        <f t="shared" si="1"/>
        <v>27924.08980169678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18925.269111226953</v>
      </c>
      <c r="AC6">
        <f t="shared" si="2"/>
        <v>26884.978626949771</v>
      </c>
      <c r="AE6">
        <f t="shared" si="3"/>
        <v>28136.627003002428</v>
      </c>
      <c r="AF6">
        <f t="shared" si="4"/>
        <v>-1406.8313501501216</v>
      </c>
      <c r="AG6">
        <f t="shared" si="4"/>
        <v>-12.034850024599606</v>
      </c>
      <c r="AH6">
        <f t="shared" si="5"/>
        <v>-5197.1831046658735</v>
      </c>
      <c r="AI6">
        <f t="shared" si="6"/>
        <v>21520.577698161833</v>
      </c>
      <c r="AJ6">
        <f t="shared" si="7"/>
        <v>-7959.7095157228177</v>
      </c>
      <c r="AK6">
        <f>H6*SUM(AB6, AE6:AF6)</f>
        <v>3906.7952019917907</v>
      </c>
      <c r="AL6">
        <f t="shared" si="8"/>
        <v>17467.663384430805</v>
      </c>
      <c r="AN6">
        <f t="shared" si="9"/>
        <v>21993.590469092549</v>
      </c>
      <c r="AO6">
        <f t="shared" si="9"/>
        <v>-1099.6795234546275</v>
      </c>
      <c r="AP6">
        <f t="shared" si="9"/>
        <v>-9.4072954362918981</v>
      </c>
      <c r="AQ6">
        <f t="shared" si="9"/>
        <v>-4062.4882571998</v>
      </c>
      <c r="AR6">
        <f t="shared" si="9"/>
        <v>16822.015393001828</v>
      </c>
      <c r="AS6">
        <f t="shared" si="9"/>
        <v>-6221.8755404855701</v>
      </c>
      <c r="AT6">
        <f t="shared" si="9"/>
        <v>3053.8292208961025</v>
      </c>
      <c r="AU6">
        <f t="shared" si="9"/>
        <v>13653.96907341236</v>
      </c>
      <c r="AW6">
        <v>3</v>
      </c>
      <c r="AX6">
        <f>(R6*SUMPRODUCT(K7:$K$23, X7:$X$23)-$AZ$3*SUMPRODUCT(K6:$K$22, W7:$W$23))/Z6</f>
        <v>27924.08980169678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2.7902209999999998E-3</v>
      </c>
      <c r="O7">
        <f t="shared" si="21"/>
        <v>29224.114701772654</v>
      </c>
      <c r="P7">
        <f t="shared" si="22"/>
        <v>1461.2057350886328</v>
      </c>
      <c r="Q7" s="4">
        <f t="shared" si="23"/>
        <v>12.5</v>
      </c>
      <c r="R7">
        <f t="shared" si="0"/>
        <v>2000000</v>
      </c>
      <c r="S7">
        <f t="shared" si="1"/>
        <v>35719.611621398413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26884.978626949771</v>
      </c>
      <c r="AC7">
        <f t="shared" si="2"/>
        <v>33950.552515039977</v>
      </c>
      <c r="AE7">
        <f t="shared" si="3"/>
        <v>27776.753325439458</v>
      </c>
      <c r="AF7">
        <f t="shared" si="4"/>
        <v>-1388.8376662719729</v>
      </c>
      <c r="AG7">
        <f t="shared" si="4"/>
        <v>-11.880921633083123</v>
      </c>
      <c r="AH7">
        <f t="shared" si="5"/>
        <v>-5372.782603278134</v>
      </c>
      <c r="AI7">
        <f t="shared" si="6"/>
        <v>21003.252134256265</v>
      </c>
      <c r="AJ7">
        <f t="shared" si="7"/>
        <v>-7065.5738880902063</v>
      </c>
      <c r="AK7">
        <f>H7*SUM(AB7, AE7:AF7)</f>
        <v>4558.6681098516265</v>
      </c>
      <c r="AL7">
        <f t="shared" si="8"/>
        <v>18496.346356017686</v>
      </c>
      <c r="AN7">
        <f t="shared" si="9"/>
        <v>20000.780774015322</v>
      </c>
      <c r="AO7">
        <f t="shared" si="9"/>
        <v>-1000.039038700766</v>
      </c>
      <c r="AP7">
        <f t="shared" si="9"/>
        <v>-8.5549130307795647</v>
      </c>
      <c r="AQ7">
        <f t="shared" si="9"/>
        <v>-3868.6971704569851</v>
      </c>
      <c r="AR7">
        <f t="shared" si="9"/>
        <v>15123.489651826787</v>
      </c>
      <c r="AS7">
        <f t="shared" si="9"/>
        <v>-5087.5994297315337</v>
      </c>
      <c r="AT7">
        <f t="shared" si="9"/>
        <v>3282.4902326915362</v>
      </c>
      <c r="AU7">
        <f t="shared" si="9"/>
        <v>13318.380454786789</v>
      </c>
      <c r="AW7">
        <v>4</v>
      </c>
      <c r="AX7">
        <f>(R7*SUMPRODUCT(K8:$K$23, X8:$X$23)-$AZ$3*SUMPRODUCT(K7:$K$22, W8:$W$23))/Z7</f>
        <v>35719.611621398413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3.5816260000000001E-3</v>
      </c>
      <c r="O8">
        <f t="shared" si="21"/>
        <v>29224.114701772654</v>
      </c>
      <c r="P8">
        <f t="shared" si="22"/>
        <v>1461.2057350886328</v>
      </c>
      <c r="Q8" s="4">
        <f t="shared" si="23"/>
        <v>12.5</v>
      </c>
      <c r="R8">
        <f t="shared" si="0"/>
        <v>2000000</v>
      </c>
      <c r="S8">
        <f t="shared" si="1"/>
        <v>42000.352605284075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33950.552515039977</v>
      </c>
      <c r="AC8">
        <f t="shared" si="2"/>
        <v>39378.050170681337</v>
      </c>
      <c r="AE8">
        <f t="shared" si="3"/>
        <v>27399.499850279084</v>
      </c>
      <c r="AF8">
        <f t="shared" si="4"/>
        <v>-1369.9749925139542</v>
      </c>
      <c r="AG8">
        <f t="shared" si="4"/>
        <v>-11.719559398927277</v>
      </c>
      <c r="AH8">
        <f t="shared" si="5"/>
        <v>-6808.4828520020747</v>
      </c>
      <c r="AI8">
        <f t="shared" si="6"/>
        <v>19209.322446364127</v>
      </c>
      <c r="AJ8">
        <f t="shared" si="7"/>
        <v>-5427.4976556413603</v>
      </c>
      <c r="AK8">
        <f t="shared" ref="AK8:AK23" si="24">H8*SUM(AB8:AB8, AE8:AF8)</f>
        <v>5132.6151809456787</v>
      </c>
      <c r="AL8">
        <f t="shared" si="8"/>
        <v>18914.439971668446</v>
      </c>
      <c r="AN8">
        <f t="shared" si="9"/>
        <v>18173.955895909858</v>
      </c>
      <c r="AO8">
        <f t="shared" si="9"/>
        <v>-908.697794795493</v>
      </c>
      <c r="AP8">
        <f t="shared" si="9"/>
        <v>-7.7735271373368047</v>
      </c>
      <c r="AQ8">
        <f t="shared" si="9"/>
        <v>-4516.0337869847617</v>
      </c>
      <c r="AR8">
        <f t="shared" si="9"/>
        <v>12741.450786992265</v>
      </c>
      <c r="AS8">
        <f t="shared" si="9"/>
        <v>-3600.0329771631041</v>
      </c>
      <c r="AT8">
        <f t="shared" si="9"/>
        <v>3404.4388561433552</v>
      </c>
      <c r="AU8">
        <f t="shared" si="9"/>
        <v>12545.856665972517</v>
      </c>
      <c r="AW8">
        <v>5</v>
      </c>
      <c r="AX8">
        <f>(R8*SUMPRODUCT(K9:$K$23, X9:$X$23)-$AZ$3*SUMPRODUCT(K8:$K$22, W9:$W$23))/Z8</f>
        <v>42000.352605284075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4.4506370000000003E-3</v>
      </c>
      <c r="O9">
        <f t="shared" si="21"/>
        <v>29224.114701772654</v>
      </c>
      <c r="P9">
        <f t="shared" si="22"/>
        <v>1461.2057350886328</v>
      </c>
      <c r="Q9" s="4">
        <f t="shared" si="23"/>
        <v>12.5</v>
      </c>
      <c r="R9">
        <f t="shared" si="0"/>
        <v>2000000</v>
      </c>
      <c r="S9">
        <f t="shared" si="1"/>
        <v>46875.975252895725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39378.050170681337</v>
      </c>
      <c r="AC9">
        <f t="shared" si="2"/>
        <v>43314.167275565611</v>
      </c>
      <c r="AE9">
        <f t="shared" si="3"/>
        <v>27003.559623961148</v>
      </c>
      <c r="AF9">
        <f t="shared" si="4"/>
        <v>-1350.1779811980573</v>
      </c>
      <c r="AG9">
        <f t="shared" si="4"/>
        <v>-11.550204300253441</v>
      </c>
      <c r="AH9">
        <f t="shared" si="5"/>
        <v>-8345.5207495301602</v>
      </c>
      <c r="AI9">
        <f t="shared" si="6"/>
        <v>17296.310688932681</v>
      </c>
      <c r="AJ9">
        <f t="shared" si="7"/>
        <v>-3936.1171048842734</v>
      </c>
      <c r="AK9">
        <f t="shared" si="24"/>
        <v>5564.8696831400666</v>
      </c>
      <c r="AL9">
        <f t="shared" si="8"/>
        <v>18925.063267188474</v>
      </c>
      <c r="AN9">
        <f t="shared" si="9"/>
        <v>16499.440531262833</v>
      </c>
      <c r="AO9">
        <f t="shared" si="9"/>
        <v>-824.97202656314153</v>
      </c>
      <c r="AP9">
        <f t="shared" si="9"/>
        <v>-7.0572884327023004</v>
      </c>
      <c r="AQ9">
        <f t="shared" si="9"/>
        <v>-5099.1952626538286</v>
      </c>
      <c r="AR9">
        <f t="shared" si="9"/>
        <v>10568.215953613162</v>
      </c>
      <c r="AS9">
        <f t="shared" si="9"/>
        <v>-2405.0062658590309</v>
      </c>
      <c r="AT9">
        <f t="shared" si="9"/>
        <v>3400.1901112223927</v>
      </c>
      <c r="AU9">
        <f t="shared" si="9"/>
        <v>11563.399798976525</v>
      </c>
      <c r="AW9">
        <v>6</v>
      </c>
      <c r="AX9">
        <f>(R9*SUMPRODUCT(K10:$K$23, X10:$X$23)-$AZ$3*SUMPRODUCT(K9:$K$22, W10:$W$23))/Z9</f>
        <v>46875.975252895725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5.383718E-3</v>
      </c>
      <c r="O10">
        <f t="shared" si="21"/>
        <v>29224.114701772654</v>
      </c>
      <c r="P10">
        <f t="shared" si="22"/>
        <v>1461.2057350886328</v>
      </c>
      <c r="Q10" s="4">
        <f t="shared" si="23"/>
        <v>12.5</v>
      </c>
      <c r="R10">
        <f t="shared" si="0"/>
        <v>2000000</v>
      </c>
      <c r="S10">
        <f t="shared" si="1"/>
        <v>50469.321447085509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43314.167275565611</v>
      </c>
      <c r="AC10">
        <f t="shared" si="2"/>
        <v>45917.066231802724</v>
      </c>
      <c r="AE10">
        <f t="shared" si="3"/>
        <v>26588.144477709946</v>
      </c>
      <c r="AF10">
        <f t="shared" si="4"/>
        <v>-1329.4072238854972</v>
      </c>
      <c r="AG10">
        <f t="shared" si="4"/>
        <v>-11.372519214455956</v>
      </c>
      <c r="AH10">
        <f t="shared" si="5"/>
        <v>-9949.2868471922975</v>
      </c>
      <c r="AI10">
        <f t="shared" si="6"/>
        <v>15298.077887417696</v>
      </c>
      <c r="AJ10">
        <f t="shared" si="7"/>
        <v>-2602.8989562371135</v>
      </c>
      <c r="AK10">
        <f t="shared" si="24"/>
        <v>5867.9205863889665</v>
      </c>
      <c r="AL10">
        <f t="shared" si="8"/>
        <v>18563.09951756955</v>
      </c>
      <c r="AN10">
        <f t="shared" si="9"/>
        <v>14965.030224593227</v>
      </c>
      <c r="AO10">
        <f t="shared" si="9"/>
        <v>-748.25151122966122</v>
      </c>
      <c r="AP10">
        <f t="shared" si="9"/>
        <v>-6.4009767179044292</v>
      </c>
      <c r="AQ10">
        <f t="shared" si="9"/>
        <v>-5599.9161019379526</v>
      </c>
      <c r="AR10">
        <f t="shared" si="9"/>
        <v>8610.4616347077081</v>
      </c>
      <c r="AS10">
        <f t="shared" si="9"/>
        <v>-1465.0312128515095</v>
      </c>
      <c r="AT10">
        <f t="shared" si="9"/>
        <v>3302.7355107251597</v>
      </c>
      <c r="AU10">
        <f t="shared" si="9"/>
        <v>10448.16593258136</v>
      </c>
      <c r="AW10">
        <v>7</v>
      </c>
      <c r="AX10">
        <f>(R10*SUMPRODUCT(K11:$K$23, X11:$X$23)-$AZ$3*SUMPRODUCT(K10:$K$22, W11:$W$23))/Z10</f>
        <v>50469.321447085509</v>
      </c>
    </row>
    <row r="11" spans="1:52" x14ac:dyDescent="0.25">
      <c r="A11" t="s">
        <v>33</v>
      </c>
      <c r="C11" s="7">
        <f>AU25</f>
        <v>93758.643701831534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6.4575739999999998E-3</v>
      </c>
      <c r="O11">
        <f t="shared" si="21"/>
        <v>29224.114701772654</v>
      </c>
      <c r="P11">
        <f t="shared" si="22"/>
        <v>1461.2057350886328</v>
      </c>
      <c r="Q11" s="4">
        <f t="shared" si="23"/>
        <v>12.5</v>
      </c>
      <c r="R11">
        <f t="shared" si="0"/>
        <v>2000000</v>
      </c>
      <c r="S11">
        <f t="shared" si="1"/>
        <v>52819.957258650145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45917.066231802724</v>
      </c>
      <c r="AC11">
        <f t="shared" si="2"/>
        <v>47264.798424610541</v>
      </c>
      <c r="AE11">
        <f t="shared" si="3"/>
        <v>26150.568122445344</v>
      </c>
      <c r="AF11">
        <f t="shared" si="4"/>
        <v>-1307.5284061222671</v>
      </c>
      <c r="AG11">
        <f t="shared" si="4"/>
        <v>-11.185355137917625</v>
      </c>
      <c r="AH11">
        <f t="shared" si="5"/>
        <v>-11750.221503003393</v>
      </c>
      <c r="AI11">
        <f t="shared" si="6"/>
        <v>13081.632858181767</v>
      </c>
      <c r="AJ11">
        <f t="shared" si="7"/>
        <v>-1347.7321928078163</v>
      </c>
      <c r="AK11">
        <f t="shared" si="24"/>
        <v>6055.0837861930213</v>
      </c>
      <c r="AL11">
        <f t="shared" si="8"/>
        <v>17788.984451566972</v>
      </c>
      <c r="AN11">
        <f t="shared" si="9"/>
        <v>13558.513053265697</v>
      </c>
      <c r="AO11">
        <f t="shared" si="9"/>
        <v>-677.92565266328472</v>
      </c>
      <c r="AP11">
        <f t="shared" si="9"/>
        <v>-5.7993686000534659</v>
      </c>
      <c r="AQ11">
        <f t="shared" si="9"/>
        <v>-6092.2397892569052</v>
      </c>
      <c r="AR11">
        <f t="shared" si="9"/>
        <v>6782.5482427454526</v>
      </c>
      <c r="AS11">
        <f t="shared" si="9"/>
        <v>-698.77046047068609</v>
      </c>
      <c r="AT11">
        <f t="shared" si="9"/>
        <v>3139.4320830548195</v>
      </c>
      <c r="AU11">
        <f t="shared" si="9"/>
        <v>9223.209865329587</v>
      </c>
      <c r="AW11">
        <v>8</v>
      </c>
      <c r="AX11">
        <f>(R11*SUMPRODUCT(K12:$K$23, X12:$X$23)-$AZ$3*SUMPRODUCT(K11:$K$22, W12:$W$23))/Z11</f>
        <v>52819.957258650145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7.6803260000000003E-3</v>
      </c>
      <c r="O12">
        <f t="shared" si="21"/>
        <v>29224.114701772654</v>
      </c>
      <c r="P12">
        <f t="shared" si="22"/>
        <v>1461.2057350886328</v>
      </c>
      <c r="Q12" s="4">
        <f t="shared" si="23"/>
        <v>12.5</v>
      </c>
      <c r="R12">
        <f t="shared" si="0"/>
        <v>2000000</v>
      </c>
      <c r="S12">
        <f t="shared" si="1"/>
        <v>53970.761539241648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47264.798424610541</v>
      </c>
      <c r="AC12">
        <f t="shared" si="2"/>
        <v>47440.707034817933</v>
      </c>
      <c r="AE12">
        <f t="shared" si="3"/>
        <v>25688.217552955302</v>
      </c>
      <c r="AF12">
        <f t="shared" si="4"/>
        <v>-1284.4108776477651</v>
      </c>
      <c r="AG12">
        <f t="shared" si="4"/>
        <v>-10.987594412653468</v>
      </c>
      <c r="AH12">
        <f t="shared" si="5"/>
        <v>-13745.147821597173</v>
      </c>
      <c r="AI12">
        <f t="shared" si="6"/>
        <v>10647.671259297709</v>
      </c>
      <c r="AJ12">
        <f t="shared" si="7"/>
        <v>-175.90861020739248</v>
      </c>
      <c r="AK12">
        <f t="shared" si="24"/>
        <v>6132.8258756101905</v>
      </c>
      <c r="AL12">
        <f t="shared" si="8"/>
        <v>16604.588524700506</v>
      </c>
      <c r="AN12">
        <f t="shared" si="9"/>
        <v>12268.918249926033</v>
      </c>
      <c r="AO12">
        <f t="shared" si="9"/>
        <v>-613.44591249630173</v>
      </c>
      <c r="AP12">
        <f t="shared" si="9"/>
        <v>-5.2477715643092839</v>
      </c>
      <c r="AQ12">
        <f t="shared" si="9"/>
        <v>-6564.8032841781833</v>
      </c>
      <c r="AR12">
        <f t="shared" si="9"/>
        <v>5085.4212816872387</v>
      </c>
      <c r="AS12">
        <f t="shared" si="9"/>
        <v>-84.015496740618019</v>
      </c>
      <c r="AT12">
        <f t="shared" si="9"/>
        <v>2929.0914853777435</v>
      </c>
      <c r="AU12">
        <f t="shared" si="9"/>
        <v>7930.4972703243639</v>
      </c>
      <c r="AW12">
        <v>9</v>
      </c>
      <c r="AX12">
        <f>(R12*SUMPRODUCT(K13:$K$23, X13:$X$23)-$AZ$3*SUMPRODUCT(K12:$K$22, W13:$W$23))/Z12</f>
        <v>53970.761539241648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9.0334749999999991E-3</v>
      </c>
      <c r="O13">
        <f t="shared" si="21"/>
        <v>29224.114701772654</v>
      </c>
      <c r="P13">
        <f t="shared" si="22"/>
        <v>1461.2057350886328</v>
      </c>
      <c r="Q13" s="4">
        <f t="shared" si="23"/>
        <v>12.5</v>
      </c>
      <c r="R13">
        <f t="shared" si="0"/>
        <v>2000000</v>
      </c>
      <c r="S13">
        <f t="shared" si="1"/>
        <v>53988.779037813118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47440.707034817933</v>
      </c>
      <c r="AC13">
        <f t="shared" si="2"/>
        <v>46553.281597828936</v>
      </c>
      <c r="AE13">
        <f t="shared" si="3"/>
        <v>25199.281506366566</v>
      </c>
      <c r="AF13">
        <f t="shared" si="4"/>
        <v>-1259.9640753183282</v>
      </c>
      <c r="AG13">
        <f t="shared" si="4"/>
        <v>-10.778462309090088</v>
      </c>
      <c r="AH13">
        <f t="shared" si="5"/>
        <v>-15880.985509895165</v>
      </c>
      <c r="AI13">
        <f t="shared" si="6"/>
        <v>8047.5534588439859</v>
      </c>
      <c r="AJ13">
        <f t="shared" si="7"/>
        <v>887.42543698899681</v>
      </c>
      <c r="AK13">
        <f t="shared" si="24"/>
        <v>6108.1314535931006</v>
      </c>
      <c r="AL13">
        <f t="shared" si="8"/>
        <v>15043.110349426082</v>
      </c>
      <c r="AN13">
        <f t="shared" si="9"/>
        <v>11086.688032796557</v>
      </c>
      <c r="AO13">
        <f t="shared" si="9"/>
        <v>-554.33440163982777</v>
      </c>
      <c r="AP13">
        <f t="shared" si="9"/>
        <v>-4.7420974706737944</v>
      </c>
      <c r="AQ13">
        <f t="shared" si="9"/>
        <v>-6987.0060365446134</v>
      </c>
      <c r="AR13">
        <f t="shared" si="9"/>
        <v>3540.6054971414424</v>
      </c>
      <c r="AS13">
        <f t="shared" si="9"/>
        <v>390.43212282776608</v>
      </c>
      <c r="AT13">
        <f t="shared" si="9"/>
        <v>2687.3364572791393</v>
      </c>
      <c r="AU13">
        <f t="shared" si="9"/>
        <v>6618.3740772483479</v>
      </c>
      <c r="AW13">
        <v>10</v>
      </c>
      <c r="AX13">
        <f>(R13*SUMPRODUCT(K14:$K$23, X14:$X$23)-$AZ$3*SUMPRODUCT(K13:$K$22, W14:$W$23))/Z13</f>
        <v>53988.779037813118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1.0570714E-2</v>
      </c>
      <c r="O14">
        <f t="shared" si="21"/>
        <v>29224.114701772654</v>
      </c>
      <c r="P14">
        <f t="shared" si="22"/>
        <v>1461.2057350886328</v>
      </c>
      <c r="Q14" s="4">
        <f t="shared" si="23"/>
        <v>12.5</v>
      </c>
      <c r="R14">
        <f t="shared" si="0"/>
        <v>2000000</v>
      </c>
      <c r="S14">
        <f t="shared" si="1"/>
        <v>52900.970682217616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46553.281597828936</v>
      </c>
      <c r="AC14">
        <f t="shared" si="2"/>
        <v>44676.95041489946</v>
      </c>
      <c r="AE14">
        <f t="shared" si="3"/>
        <v>24680.91429349361</v>
      </c>
      <c r="AF14">
        <f t="shared" si="4"/>
        <v>-1234.0457146746805</v>
      </c>
      <c r="AG14">
        <f t="shared" si="4"/>
        <v>-10.556741643570017</v>
      </c>
      <c r="AH14">
        <f t="shared" si="5"/>
        <v>-18229.766788667348</v>
      </c>
      <c r="AI14">
        <f t="shared" si="6"/>
        <v>5206.545048508011</v>
      </c>
      <c r="AJ14">
        <f t="shared" si="7"/>
        <v>1876.3311829294762</v>
      </c>
      <c r="AK14">
        <f t="shared" si="24"/>
        <v>5990.0528509161113</v>
      </c>
      <c r="AL14">
        <f t="shared" si="8"/>
        <v>13072.929082353599</v>
      </c>
      <c r="AN14">
        <f t="shared" si="9"/>
        <v>10002.677799415125</v>
      </c>
      <c r="AO14">
        <f t="shared" si="9"/>
        <v>-500.13388997075634</v>
      </c>
      <c r="AP14">
        <f t="shared" si="9"/>
        <v>-4.2784349079051793</v>
      </c>
      <c r="AQ14">
        <f t="shared" si="9"/>
        <v>-7388.1575608237617</v>
      </c>
      <c r="AR14">
        <f t="shared" si="9"/>
        <v>2110.1079137127031</v>
      </c>
      <c r="AS14">
        <f t="shared" si="9"/>
        <v>760.43926268917471</v>
      </c>
      <c r="AT14">
        <f t="shared" si="9"/>
        <v>2427.6478560187334</v>
      </c>
      <c r="AU14">
        <f t="shared" si="9"/>
        <v>5298.1950324206109</v>
      </c>
      <c r="AW14">
        <v>11</v>
      </c>
      <c r="AX14">
        <f>(R14*SUMPRODUCT(K15:$K$23, X15:$X$23)-$AZ$3*SUMPRODUCT(K14:$K$22, W15:$W$23))/Z14</f>
        <v>52900.970682217616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1.2312346E-2</v>
      </c>
      <c r="O15">
        <f t="shared" si="21"/>
        <v>29224.114701772654</v>
      </c>
      <c r="P15">
        <f t="shared" si="22"/>
        <v>1461.2057350886328</v>
      </c>
      <c r="Q15" s="4">
        <f t="shared" si="23"/>
        <v>12.5</v>
      </c>
      <c r="R15">
        <f t="shared" si="0"/>
        <v>2000000</v>
      </c>
      <c r="S15">
        <f t="shared" si="1"/>
        <v>50727.921341986163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44676.95041489946</v>
      </c>
      <c r="AC15">
        <f t="shared" si="2"/>
        <v>41885.825391335777</v>
      </c>
      <c r="AE15">
        <f t="shared" si="3"/>
        <v>24130.225194180835</v>
      </c>
      <c r="AF15">
        <f t="shared" si="4"/>
        <v>-1206.511259709042</v>
      </c>
      <c r="AG15">
        <f t="shared" si="4"/>
        <v>-10.321195971386073</v>
      </c>
      <c r="AH15">
        <f t="shared" si="5"/>
        <v>-20796.520919718834</v>
      </c>
      <c r="AI15">
        <f t="shared" si="6"/>
        <v>2116.8718187815757</v>
      </c>
      <c r="AJ15">
        <f t="shared" si="7"/>
        <v>2791.1250235636835</v>
      </c>
      <c r="AK15">
        <f t="shared" si="24"/>
        <v>5784.7240497043967</v>
      </c>
      <c r="AL15">
        <f t="shared" si="8"/>
        <v>10692.720892049656</v>
      </c>
      <c r="AN15">
        <f t="shared" si="9"/>
        <v>9008.6098309721128</v>
      </c>
      <c r="AO15">
        <f t="shared" si="9"/>
        <v>-450.43049154860569</v>
      </c>
      <c r="AP15">
        <f t="shared" si="9"/>
        <v>-3.853243255999161</v>
      </c>
      <c r="AQ15">
        <f t="shared" si="9"/>
        <v>-7764.0279483415861</v>
      </c>
      <c r="AR15">
        <f t="shared" si="9"/>
        <v>790.29814782592223</v>
      </c>
      <c r="AS15">
        <f t="shared" si="9"/>
        <v>1042.0191326192742</v>
      </c>
      <c r="AT15">
        <f t="shared" si="9"/>
        <v>2159.6284959742138</v>
      </c>
      <c r="AU15">
        <f t="shared" si="9"/>
        <v>3991.9457764194103</v>
      </c>
      <c r="AW15">
        <v>12</v>
      </c>
      <c r="AX15">
        <f>(R15*SUMPRODUCT(K16:$K$23, X16:$X$23)-$AZ$3*SUMPRODUCT(K15:$K$22, W16:$W$23))/Z15</f>
        <v>50727.921341986163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1.4128425999999999E-2</v>
      </c>
      <c r="O16">
        <f t="shared" si="21"/>
        <v>29224.114701772654</v>
      </c>
      <c r="P16">
        <f t="shared" si="22"/>
        <v>1461.2057350886328</v>
      </c>
      <c r="Q16" s="4">
        <f t="shared" si="23"/>
        <v>12.5</v>
      </c>
      <c r="R16">
        <f t="shared" si="0"/>
        <v>2000000</v>
      </c>
      <c r="S16">
        <f t="shared" si="1"/>
        <v>47582.502891167751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41885.825391335777</v>
      </c>
      <c r="AC16">
        <f t="shared" si="2"/>
        <v>38340.693278232742</v>
      </c>
      <c r="AE16">
        <f t="shared" si="3"/>
        <v>23548.000841219709</v>
      </c>
      <c r="AF16">
        <f t="shared" si="4"/>
        <v>-1177.4000420609855</v>
      </c>
      <c r="AG16">
        <f t="shared" si="4"/>
        <v>-10.072161758158988</v>
      </c>
      <c r="AH16">
        <f t="shared" si="5"/>
        <v>-23331.560562116203</v>
      </c>
      <c r="AI16">
        <f t="shared" si="6"/>
        <v>-971.03192471563671</v>
      </c>
      <c r="AJ16">
        <f t="shared" si="7"/>
        <v>3545.1321131030345</v>
      </c>
      <c r="AK16">
        <f t="shared" si="24"/>
        <v>5498.5509019729952</v>
      </c>
      <c r="AL16">
        <f t="shared" si="8"/>
        <v>8072.651090360393</v>
      </c>
      <c r="AN16">
        <f t="shared" si="9"/>
        <v>8098.2617968247441</v>
      </c>
      <c r="AO16">
        <f t="shared" si="9"/>
        <v>-404.91308984123719</v>
      </c>
      <c r="AP16">
        <f t="shared" si="9"/>
        <v>-3.4638610439812254</v>
      </c>
      <c r="AQ16">
        <f t="shared" si="9"/>
        <v>-8023.8270261035786</v>
      </c>
      <c r="AR16">
        <f t="shared" si="9"/>
        <v>-333.94218016405205</v>
      </c>
      <c r="AS16">
        <f t="shared" si="9"/>
        <v>1219.1866371086739</v>
      </c>
      <c r="AT16">
        <f t="shared" si="9"/>
        <v>1890.9760114072471</v>
      </c>
      <c r="AU16">
        <f t="shared" si="9"/>
        <v>2776.2204683518689</v>
      </c>
      <c r="AW16">
        <v>13</v>
      </c>
      <c r="AX16">
        <f>(R16*SUMPRODUCT(K17:$K$23, X17:$X$23)-$AZ$3*SUMPRODUCT(K16:$K$22, W17:$W$23))/Z16</f>
        <v>47582.502891167751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1.6072195000000001E-2</v>
      </c>
      <c r="O17">
        <f t="shared" si="21"/>
        <v>29224.114701772654</v>
      </c>
      <c r="P17">
        <f t="shared" si="22"/>
        <v>1461.2057350886328</v>
      </c>
      <c r="Q17" s="4">
        <f t="shared" si="23"/>
        <v>12.5</v>
      </c>
      <c r="R17">
        <f t="shared" si="0"/>
        <v>2000000</v>
      </c>
      <c r="S17">
        <f t="shared" si="1"/>
        <v>43530.825739656888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38340.693278232742</v>
      </c>
      <c r="AC17">
        <f t="shared" si="2"/>
        <v>34161.454158149019</v>
      </c>
      <c r="AE17">
        <f t="shared" si="3"/>
        <v>22934.052771427265</v>
      </c>
      <c r="AF17">
        <f t="shared" si="4"/>
        <v>-1146.7026385713632</v>
      </c>
      <c r="AG17">
        <f t="shared" si="4"/>
        <v>-9.8095583927287233</v>
      </c>
      <c r="AH17">
        <f t="shared" si="5"/>
        <v>-25901.079655787857</v>
      </c>
      <c r="AI17">
        <f t="shared" si="6"/>
        <v>-4123.5390813246813</v>
      </c>
      <c r="AJ17">
        <f t="shared" si="7"/>
        <v>4179.2391200837228</v>
      </c>
      <c r="AK17">
        <f t="shared" si="24"/>
        <v>5145.276930773678</v>
      </c>
      <c r="AL17">
        <f t="shared" si="8"/>
        <v>5200.9769695327195</v>
      </c>
      <c r="AN17">
        <f t="shared" si="9"/>
        <v>7265.4069339453108</v>
      </c>
      <c r="AO17">
        <f t="shared" si="9"/>
        <v>-363.27034669726555</v>
      </c>
      <c r="AP17">
        <f t="shared" si="9"/>
        <v>-3.1076249050174871</v>
      </c>
      <c r="AQ17">
        <f t="shared" si="9"/>
        <v>-8205.3479863916655</v>
      </c>
      <c r="AR17">
        <f t="shared" si="9"/>
        <v>-1306.3190240486376</v>
      </c>
      <c r="AS17">
        <f t="shared" si="9"/>
        <v>1323.9645510670957</v>
      </c>
      <c r="AT17">
        <f t="shared" si="9"/>
        <v>1630.0010758013741</v>
      </c>
      <c r="AU17">
        <f t="shared" si="9"/>
        <v>1647.6466028198322</v>
      </c>
      <c r="AW17">
        <v>14</v>
      </c>
      <c r="AX17">
        <f>(R17*SUMPRODUCT(K18:$K$23, X18:$X$23)-$AZ$3*SUMPRODUCT(K17:$K$22, W18:$W$23))/Z17</f>
        <v>43530.825739656888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1.8213139E-2</v>
      </c>
      <c r="O18">
        <f t="shared" si="21"/>
        <v>29224.114701772654</v>
      </c>
      <c r="P18">
        <f t="shared" si="22"/>
        <v>1461.2057350886328</v>
      </c>
      <c r="Q18" s="4">
        <f t="shared" si="23"/>
        <v>12.5</v>
      </c>
      <c r="R18">
        <f t="shared" si="0"/>
        <v>2000000</v>
      </c>
      <c r="S18">
        <f t="shared" si="1"/>
        <v>38592.302121792098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34161.454158149019</v>
      </c>
      <c r="AC18">
        <f t="shared" si="2"/>
        <v>29431.415684480839</v>
      </c>
      <c r="AE18">
        <f t="shared" si="3"/>
        <v>22287.01115275365</v>
      </c>
      <c r="AF18">
        <f t="shared" si="4"/>
        <v>-1114.3505576376824</v>
      </c>
      <c r="AG18">
        <f t="shared" si="4"/>
        <v>-9.5327999582660503</v>
      </c>
      <c r="AH18">
        <f t="shared" si="5"/>
        <v>-28586.05608566157</v>
      </c>
      <c r="AI18">
        <f t="shared" si="6"/>
        <v>-7422.9282905038672</v>
      </c>
      <c r="AJ18">
        <f t="shared" si="7"/>
        <v>4730.0384736681808</v>
      </c>
      <c r="AK18">
        <f t="shared" si="24"/>
        <v>4735.0508676663922</v>
      </c>
      <c r="AL18">
        <f t="shared" si="8"/>
        <v>2042.1610508307058</v>
      </c>
      <c r="AN18">
        <f t="shared" si="9"/>
        <v>6503.877217012182</v>
      </c>
      <c r="AO18">
        <f t="shared" si="9"/>
        <v>-325.19386085060904</v>
      </c>
      <c r="AP18">
        <f t="shared" si="9"/>
        <v>-2.7818965960916149</v>
      </c>
      <c r="AQ18">
        <f t="shared" si="9"/>
        <v>-8342.087578521965</v>
      </c>
      <c r="AR18">
        <f t="shared" si="9"/>
        <v>-2166.1861189564829</v>
      </c>
      <c r="AS18">
        <f t="shared" si="9"/>
        <v>1380.3371503531819</v>
      </c>
      <c r="AT18">
        <f t="shared" si="9"/>
        <v>1381.7998855267867</v>
      </c>
      <c r="AU18">
        <f t="shared" si="9"/>
        <v>595.95091692348535</v>
      </c>
      <c r="AW18">
        <v>15</v>
      </c>
      <c r="AX18">
        <f>(R18*SUMPRODUCT(K19:$K$23, X19:$X$23)-$AZ$3*SUMPRODUCT(K18:$K$22, W19:$W$23))/Z18</f>
        <v>38592.302121792098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2.0774602E-2</v>
      </c>
      <c r="O19">
        <f t="shared" si="21"/>
        <v>29224.114701772654</v>
      </c>
      <c r="P19">
        <f t="shared" si="22"/>
        <v>1461.2057350886328</v>
      </c>
      <c r="Q19" s="4">
        <f t="shared" si="23"/>
        <v>12.5</v>
      </c>
      <c r="R19">
        <f t="shared" si="0"/>
        <v>2000000</v>
      </c>
      <c r="S19">
        <f t="shared" si="1"/>
        <v>32668.290761219687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29431.415684480839</v>
      </c>
      <c r="AC19">
        <f t="shared" si="2"/>
        <v>24146.915648693648</v>
      </c>
      <c r="AE19">
        <f t="shared" si="3"/>
        <v>21601.137254758094</v>
      </c>
      <c r="AF19">
        <f t="shared" si="4"/>
        <v>-1080.0568627379048</v>
      </c>
      <c r="AG19">
        <f t="shared" si="4"/>
        <v>-9.2394318336047956</v>
      </c>
      <c r="AH19">
        <f t="shared" si="5"/>
        <v>-31686.42001257501</v>
      </c>
      <c r="AI19">
        <f t="shared" si="6"/>
        <v>-11174.579052388424</v>
      </c>
      <c r="AJ19">
        <f t="shared" si="7"/>
        <v>5284.5000357871904</v>
      </c>
      <c r="AK19">
        <f t="shared" si="24"/>
        <v>4274.5349942583462</v>
      </c>
      <c r="AL19">
        <f t="shared" si="8"/>
        <v>-1615.5440223428877</v>
      </c>
      <c r="AN19">
        <f t="shared" si="9"/>
        <v>5806.8216426011022</v>
      </c>
      <c r="AO19">
        <f t="shared" si="9"/>
        <v>-290.34108213005516</v>
      </c>
      <c r="AP19">
        <f t="shared" si="9"/>
        <v>-2.4837457446781426</v>
      </c>
      <c r="AQ19">
        <f t="shared" si="9"/>
        <v>-8517.9491864503598</v>
      </c>
      <c r="AR19">
        <f t="shared" si="9"/>
        <v>-3003.9523717239904</v>
      </c>
      <c r="AS19">
        <f t="shared" si="9"/>
        <v>1420.580260022009</v>
      </c>
      <c r="AT19">
        <f t="shared" si="9"/>
        <v>1149.0812740078168</v>
      </c>
      <c r="AU19">
        <f t="shared" si="9"/>
        <v>-434.29083769416457</v>
      </c>
      <c r="AW19">
        <v>16</v>
      </c>
      <c r="AX19">
        <f>(R19*SUMPRODUCT(K20:$K$23, X20:$X$23)-$AZ$3*SUMPRODUCT(K19:$K$22, W20:$W$23))/Z19</f>
        <v>32668.290761219687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2.3506165999999998E-2</v>
      </c>
      <c r="O20">
        <f t="shared" si="21"/>
        <v>29224.114701772654</v>
      </c>
      <c r="P20">
        <f t="shared" si="22"/>
        <v>1461.2057350886328</v>
      </c>
      <c r="Q20" s="4">
        <f t="shared" si="23"/>
        <v>12.5</v>
      </c>
      <c r="R20">
        <f t="shared" si="0"/>
        <v>2000000</v>
      </c>
      <c r="S20">
        <f t="shared" si="1"/>
        <v>25796.657110699332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24146.915648693648</v>
      </c>
      <c r="AC20">
        <f t="shared" si="2"/>
        <v>18428.830322038746</v>
      </c>
      <c r="AE20">
        <f t="shared" si="3"/>
        <v>20877.365964111385</v>
      </c>
      <c r="AF20">
        <f t="shared" si="4"/>
        <v>-1043.8682982055693</v>
      </c>
      <c r="AG20">
        <f t="shared" si="4"/>
        <v>-8.9298538968423493</v>
      </c>
      <c r="AH20">
        <f t="shared" si="5"/>
        <v>-34749.378948223792</v>
      </c>
      <c r="AI20">
        <f t="shared" si="6"/>
        <v>-14924.811136214819</v>
      </c>
      <c r="AJ20">
        <f t="shared" si="7"/>
        <v>5718.085326654902</v>
      </c>
      <c r="AK20">
        <f t="shared" si="24"/>
        <v>3763.4919281569059</v>
      </c>
      <c r="AL20">
        <f t="shared" si="8"/>
        <v>-5443.2338814030118</v>
      </c>
      <c r="AN20">
        <f t="shared" si="9"/>
        <v>5169.8618909770312</v>
      </c>
      <c r="AO20">
        <f t="shared" si="9"/>
        <v>-258.49309454885156</v>
      </c>
      <c r="AP20">
        <f t="shared" si="9"/>
        <v>-2.2112996166584655</v>
      </c>
      <c r="AQ20">
        <f t="shared" si="9"/>
        <v>-8604.9883049596774</v>
      </c>
      <c r="AR20">
        <f t="shared" si="9"/>
        <v>-3695.8308081481568</v>
      </c>
      <c r="AS20">
        <f t="shared" si="9"/>
        <v>1415.9694029622947</v>
      </c>
      <c r="AT20">
        <f t="shared" si="9"/>
        <v>931.95346241592813</v>
      </c>
      <c r="AU20">
        <f t="shared" si="9"/>
        <v>-1347.9079427699342</v>
      </c>
      <c r="AW20">
        <v>17</v>
      </c>
      <c r="AX20">
        <f>(R20*SUMPRODUCT(K21:$K$23, X21:$X$23)-$AZ$3*SUMPRODUCT(K20:$K$22, W21:$W$23))/Z20</f>
        <v>25796.657110699332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2.6226451000000001E-2</v>
      </c>
      <c r="O21">
        <f t="shared" si="21"/>
        <v>29224.114701772654</v>
      </c>
      <c r="P21">
        <f t="shared" si="22"/>
        <v>1461.2057350886328</v>
      </c>
      <c r="Q21" s="4">
        <f t="shared" si="23"/>
        <v>12.5</v>
      </c>
      <c r="R21">
        <f t="shared" si="0"/>
        <v>2000000</v>
      </c>
      <c r="S21">
        <f t="shared" si="1"/>
        <v>18084.568306470777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18428.830322038746</v>
      </c>
      <c r="AC21">
        <f t="shared" si="2"/>
        <v>12451.380057173657</v>
      </c>
      <c r="AE21">
        <f t="shared" si="3"/>
        <v>20121.053089003439</v>
      </c>
      <c r="AF21">
        <f t="shared" si="4"/>
        <v>-1006.052654450172</v>
      </c>
      <c r="AG21">
        <f t="shared" si="4"/>
        <v>-8.6063569822112314</v>
      </c>
      <c r="AH21">
        <f t="shared" si="5"/>
        <v>-37471.740106031189</v>
      </c>
      <c r="AI21">
        <f t="shared" si="6"/>
        <v>-18365.346028460135</v>
      </c>
      <c r="AJ21">
        <f t="shared" si="7"/>
        <v>5977.4502648650887</v>
      </c>
      <c r="AK21">
        <f t="shared" si="24"/>
        <v>3212.7006855030927</v>
      </c>
      <c r="AL21">
        <f t="shared" si="8"/>
        <v>-9175.1950780919542</v>
      </c>
      <c r="AN21">
        <f t="shared" si="9"/>
        <v>4589.8163756128433</v>
      </c>
      <c r="AO21">
        <f t="shared" si="9"/>
        <v>-229.49081878064217</v>
      </c>
      <c r="AP21">
        <f t="shared" si="9"/>
        <v>-1.9631973553566866</v>
      </c>
      <c r="AQ21">
        <f t="shared" si="9"/>
        <v>-8547.6841396221771</v>
      </c>
      <c r="AR21">
        <f t="shared" si="9"/>
        <v>-4189.321780145332</v>
      </c>
      <c r="AS21">
        <f t="shared" si="9"/>
        <v>1363.5170579159751</v>
      </c>
      <c r="AT21">
        <f t="shared" si="9"/>
        <v>732.8496252675526</v>
      </c>
      <c r="AU21">
        <f t="shared" si="9"/>
        <v>-2092.9550969618044</v>
      </c>
      <c r="AW21">
        <v>18</v>
      </c>
      <c r="AX21">
        <f>(R21*SUMPRODUCT(K22:$K$23, X22:$X$23)-$AZ$3*SUMPRODUCT(K21:$K$22, W22:$W$23))/Z21</f>
        <v>18084.568306470777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2.9219711999999998E-2</v>
      </c>
      <c r="O22">
        <f t="shared" si="21"/>
        <v>29224.114701772654</v>
      </c>
      <c r="P22">
        <f t="shared" si="22"/>
        <v>1461.2057350886328</v>
      </c>
      <c r="Q22" s="4">
        <f t="shared" si="23"/>
        <v>12.5</v>
      </c>
      <c r="R22">
        <f t="shared" si="0"/>
        <v>2000000</v>
      </c>
      <c r="S22">
        <f t="shared" si="1"/>
        <v>9491.2006795148736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12451.380057173657</v>
      </c>
      <c r="AC22">
        <f t="shared" si="2"/>
        <v>6278.4809879320192</v>
      </c>
      <c r="AE22">
        <f t="shared" si="3"/>
        <v>19331.911181716016</v>
      </c>
      <c r="AF22">
        <f t="shared" si="4"/>
        <v>-966.5955590858008</v>
      </c>
      <c r="AG22">
        <f t="shared" si="4"/>
        <v>-8.268818139999718</v>
      </c>
      <c r="AH22">
        <f t="shared" si="5"/>
        <v>-40236.043582304206</v>
      </c>
      <c r="AI22">
        <f t="shared" si="6"/>
        <v>-21878.996777813991</v>
      </c>
      <c r="AJ22">
        <f t="shared" si="7"/>
        <v>6172.8990692416382</v>
      </c>
      <c r="AK22">
        <f t="shared" si="24"/>
        <v>2637.0462827121773</v>
      </c>
      <c r="AL22">
        <f t="shared" si="8"/>
        <v>-13069.051425860176</v>
      </c>
      <c r="AN22">
        <f t="shared" si="9"/>
        <v>4062.194952733144</v>
      </c>
      <c r="AO22">
        <f t="shared" si="9"/>
        <v>-203.1097476366572</v>
      </c>
      <c r="AP22">
        <f t="shared" si="9"/>
        <v>-1.7375183962744396</v>
      </c>
      <c r="AQ22">
        <f t="shared" si="9"/>
        <v>-8454.759160727659</v>
      </c>
      <c r="AR22">
        <f t="shared" si="9"/>
        <v>-4597.4114740274472</v>
      </c>
      <c r="AS22">
        <f t="shared" si="9"/>
        <v>1297.1050408363531</v>
      </c>
      <c r="AT22">
        <f t="shared" si="9"/>
        <v>554.11986942546196</v>
      </c>
      <c r="AU22">
        <f t="shared" si="9"/>
        <v>-2746.1865637656319</v>
      </c>
      <c r="AW22">
        <v>19</v>
      </c>
      <c r="AX22">
        <f>(R22*SUMPRODUCT(K23:$K$23, X23:$X$23)-$AZ$3*SUMPRODUCT(K22:$K$22, W23:$W$23))/Z22</f>
        <v>9491.2006795148736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3.2402927999999998E-2</v>
      </c>
      <c r="O23">
        <f t="shared" si="21"/>
        <v>29224.114701772654</v>
      </c>
      <c r="P23">
        <f t="shared" si="22"/>
        <v>1461.2057350886328</v>
      </c>
      <c r="Q23" s="4">
        <f t="shared" si="23"/>
        <v>12.5</v>
      </c>
      <c r="R23">
        <f t="shared" si="0"/>
        <v>2000000</v>
      </c>
      <c r="S23">
        <f t="shared" si="1"/>
        <v>9911.4762952354467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6278.4809879320192</v>
      </c>
      <c r="AC23">
        <f t="shared" si="2"/>
        <v>6278.4809879320192</v>
      </c>
      <c r="AE23">
        <f t="shared" si="3"/>
        <v>18512.181543775318</v>
      </c>
      <c r="AF23">
        <f t="shared" si="4"/>
        <v>-925.60907718876604</v>
      </c>
      <c r="AG23">
        <f t="shared" si="4"/>
        <v>-7.9181960397642177</v>
      </c>
      <c r="AH23">
        <f t="shared" si="5"/>
        <v>-42869.427013680768</v>
      </c>
      <c r="AI23">
        <f t="shared" si="6"/>
        <v>-25290.772743133981</v>
      </c>
      <c r="AJ23">
        <f t="shared" si="7"/>
        <v>0</v>
      </c>
      <c r="AK23">
        <f t="shared" si="24"/>
        <v>2042.1803542100636</v>
      </c>
      <c r="AL23">
        <f t="shared" si="8"/>
        <v>-23248.592388923917</v>
      </c>
      <c r="AN23">
        <f t="shared" si="9"/>
        <v>3583.3145960198285</v>
      </c>
      <c r="AO23">
        <f t="shared" si="9"/>
        <v>-179.16572980099147</v>
      </c>
      <c r="AP23">
        <f t="shared" si="9"/>
        <v>-1.5326874024187613</v>
      </c>
      <c r="AQ23">
        <f t="shared" si="9"/>
        <v>-8298.030309279331</v>
      </c>
      <c r="AR23">
        <f t="shared" si="9"/>
        <v>-4895.4141304629129</v>
      </c>
      <c r="AS23">
        <f t="shared" si="9"/>
        <v>0</v>
      </c>
      <c r="AT23">
        <f t="shared" si="9"/>
        <v>395.29510088487928</v>
      </c>
      <c r="AU23">
        <f t="shared" si="9"/>
        <v>-4500.1190295780334</v>
      </c>
      <c r="AW23">
        <v>20</v>
      </c>
      <c r="AX23">
        <f>(R23*SUMPRODUCT(K$23:$K24, X$23:$X24)-$AZ$3*SUMPRODUCT(K$22:$K23, W$23:$W24))/Z23</f>
        <v>9911.4762952354467</v>
      </c>
    </row>
    <row r="25" spans="5:50" x14ac:dyDescent="0.25">
      <c r="AN25" s="8">
        <f t="shared" ref="AN25:AU25" si="25">SUM(AN3:AN23)</f>
        <v>246043.76079728807</v>
      </c>
      <c r="AO25" s="8">
        <f t="shared" si="25"/>
        <v>-34220.274066193888</v>
      </c>
      <c r="AP25" s="8">
        <f t="shared" si="25"/>
        <v>-717.69701103489319</v>
      </c>
      <c r="AQ25" s="8">
        <f t="shared" si="25"/>
        <v>-133757.85664756256</v>
      </c>
      <c r="AR25" s="8">
        <f t="shared" si="25"/>
        <v>77347.933072496671</v>
      </c>
      <c r="AS25" s="8">
        <f t="shared" si="25"/>
        <v>-24733.537056932488</v>
      </c>
      <c r="AT25" s="8">
        <f t="shared" si="25"/>
        <v>41144.247686267314</v>
      </c>
      <c r="AU25" s="9">
        <f t="shared" si="25"/>
        <v>93758.643701831534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66763-1ADE-4CDF-93C4-D1C8A1730284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109068.5330965422</v>
      </c>
      <c r="K3">
        <v>1</v>
      </c>
      <c r="L3" s="2">
        <v>0</v>
      </c>
      <c r="O3">
        <f>$C$3</f>
        <v>109068.5330965422</v>
      </c>
      <c r="P3">
        <f>O3*B5</f>
        <v>87254.826477233772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109068.5330965422</v>
      </c>
      <c r="AF3">
        <f t="shared" ref="AF3:AG23" si="4">-$Z3*P3</f>
        <v>-87254.826477233772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21188.749648608431</v>
      </c>
      <c r="AJ3">
        <f t="shared" ref="AJ3:AJ23" si="7">AB3-AC3</f>
        <v>0</v>
      </c>
      <c r="AL3">
        <f t="shared" ref="AL3:AL23" si="8">SUM(AI3:AK3)</f>
        <v>21188.749648608431</v>
      </c>
      <c r="AN3">
        <f t="shared" ref="AN3:AU23" si="9">AE3*$K3</f>
        <v>109068.5330965422</v>
      </c>
      <c r="AO3">
        <f t="shared" si="9"/>
        <v>-87254.826477233772</v>
      </c>
      <c r="AP3">
        <f t="shared" si="9"/>
        <v>-624.95697070000006</v>
      </c>
      <c r="AQ3">
        <f t="shared" si="9"/>
        <v>0</v>
      </c>
      <c r="AR3">
        <f t="shared" si="9"/>
        <v>21188.749648608431</v>
      </c>
      <c r="AS3">
        <f t="shared" si="9"/>
        <v>0</v>
      </c>
      <c r="AT3">
        <f t="shared" si="9"/>
        <v>0</v>
      </c>
      <c r="AU3">
        <f t="shared" si="9"/>
        <v>21188.749648608431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47911.428588430506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1.0570714E-2</v>
      </c>
      <c r="R4">
        <f t="shared" si="0"/>
        <v>2000000</v>
      </c>
      <c r="S4">
        <f t="shared" si="1"/>
        <v>29033.753493624143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28436.508454160299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-21141.428</v>
      </c>
      <c r="AI4">
        <f t="shared" si="6"/>
        <v>-21141.428</v>
      </c>
      <c r="AJ4">
        <f t="shared" si="7"/>
        <v>-28436.508454160299</v>
      </c>
      <c r="AK4">
        <f>H4*SUM(AB4, AE4:AF4)</f>
        <v>0</v>
      </c>
      <c r="AL4">
        <f t="shared" si="8"/>
        <v>-49577.936454160299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-19474.920134270229</v>
      </c>
      <c r="AR4">
        <f t="shared" si="9"/>
        <v>-19474.920134270229</v>
      </c>
      <c r="AS4">
        <f t="shared" si="9"/>
        <v>-26194.95386225907</v>
      </c>
      <c r="AT4">
        <f t="shared" si="9"/>
        <v>0</v>
      </c>
      <c r="AU4">
        <f t="shared" si="9"/>
        <v>-45669.873996529299</v>
      </c>
      <c r="AW4">
        <v>1</v>
      </c>
      <c r="AX4">
        <f>(R4*SUMPRODUCT(K5:$K$23, X5:$X$23)-$AZ$3*SUMPRODUCT(K4:$K$22, W5:$W$23))/Z4</f>
        <v>29033.753493624143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1.2312346E-2</v>
      </c>
      <c r="O5">
        <f t="shared" ref="O5:O23" si="21">$C$3</f>
        <v>109068.5330965422</v>
      </c>
      <c r="P5">
        <f t="shared" ref="P5:P23" si="22">O5*$C$5</f>
        <v>5453.4266548271107</v>
      </c>
      <c r="Q5" s="4">
        <f t="shared" ref="Q5:Q23" si="23">$C$8</f>
        <v>12.5</v>
      </c>
      <c r="R5">
        <f t="shared" si="0"/>
        <v>2000000</v>
      </c>
      <c r="S5">
        <f t="shared" si="1"/>
        <v>53465.897243415166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28436.508454160299</v>
      </c>
      <c r="AC5">
        <f t="shared" si="2"/>
        <v>51197.655788979027</v>
      </c>
      <c r="AE5">
        <f t="shared" si="3"/>
        <v>104441.40101985034</v>
      </c>
      <c r="AF5">
        <f t="shared" si="4"/>
        <v>-5222.0700509925182</v>
      </c>
      <c r="AG5">
        <f t="shared" si="4"/>
        <v>-11.969699011102938</v>
      </c>
      <c r="AH5">
        <f t="shared" si="5"/>
        <v>-24118.144503529915</v>
      </c>
      <c r="AI5">
        <f t="shared" si="6"/>
        <v>75089.216766316807</v>
      </c>
      <c r="AJ5">
        <f t="shared" si="7"/>
        <v>-22761.147334818728</v>
      </c>
      <c r="AK5">
        <f>H5*SUM(AB5, AE5:AF5)</f>
        <v>10923.765491106507</v>
      </c>
      <c r="AL5">
        <f t="shared" si="8"/>
        <v>63251.834922604583</v>
      </c>
      <c r="AN5">
        <f t="shared" si="9"/>
        <v>88624.83156345952</v>
      </c>
      <c r="AO5">
        <f t="shared" si="9"/>
        <v>-4431.2415781729769</v>
      </c>
      <c r="AP5">
        <f t="shared" si="9"/>
        <v>-10.157011954700662</v>
      </c>
      <c r="AQ5">
        <f t="shared" si="9"/>
        <v>-20465.701085743429</v>
      </c>
      <c r="AR5">
        <f t="shared" si="9"/>
        <v>63717.731887588423</v>
      </c>
      <c r="AS5">
        <f t="shared" si="9"/>
        <v>-19314.207096436803</v>
      </c>
      <c r="AT5">
        <f t="shared" si="9"/>
        <v>9269.4742433036081</v>
      </c>
      <c r="AU5">
        <f t="shared" si="9"/>
        <v>53672.999034455221</v>
      </c>
      <c r="AW5">
        <v>2</v>
      </c>
      <c r="AX5">
        <f>(R5*SUMPRODUCT(K6:$K$23, X6:$X$23)-$AZ$3*SUMPRODUCT(K5:$K$22, W6:$W$23))/Z5</f>
        <v>53465.897243415166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1.4128425999999999E-2</v>
      </c>
      <c r="O6">
        <f t="shared" si="21"/>
        <v>109068.5330965422</v>
      </c>
      <c r="P6">
        <f t="shared" si="22"/>
        <v>5453.4266548271107</v>
      </c>
      <c r="Q6" s="4">
        <f t="shared" si="23"/>
        <v>12.5</v>
      </c>
      <c r="R6">
        <f t="shared" si="0"/>
        <v>2000000</v>
      </c>
      <c r="S6">
        <f t="shared" si="1"/>
        <v>73815.111311553876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51197.655788979027</v>
      </c>
      <c r="AC6">
        <f t="shared" si="2"/>
        <v>68978.089824507246</v>
      </c>
      <c r="AE6">
        <f t="shared" si="3"/>
        <v>101921.39440400657</v>
      </c>
      <c r="AF6">
        <f t="shared" si="4"/>
        <v>-5096.0697202003294</v>
      </c>
      <c r="AG6">
        <f t="shared" si="4"/>
        <v>-11.680889014271269</v>
      </c>
      <c r="AH6">
        <f t="shared" si="5"/>
        <v>-27058.081075302569</v>
      </c>
      <c r="AI6">
        <f t="shared" si="6"/>
        <v>69755.56271948939</v>
      </c>
      <c r="AJ6">
        <f t="shared" si="7"/>
        <v>-17780.434035528218</v>
      </c>
      <c r="AK6">
        <f>H6*SUM(AB6, AE6:AF6)</f>
        <v>12666.622485017182</v>
      </c>
      <c r="AL6">
        <f t="shared" si="8"/>
        <v>64641.751168978357</v>
      </c>
      <c r="AN6">
        <f t="shared" si="9"/>
        <v>79669.016770253977</v>
      </c>
      <c r="AO6">
        <f t="shared" si="9"/>
        <v>-3983.4508385126996</v>
      </c>
      <c r="AP6">
        <f t="shared" si="9"/>
        <v>-9.1306143151910284</v>
      </c>
      <c r="AQ6">
        <f t="shared" si="9"/>
        <v>-21150.522199629868</v>
      </c>
      <c r="AR6">
        <f t="shared" si="9"/>
        <v>54525.913117796212</v>
      </c>
      <c r="AS6">
        <f t="shared" si="9"/>
        <v>-13898.452877752299</v>
      </c>
      <c r="AT6">
        <f t="shared" si="9"/>
        <v>9901.1337617810332</v>
      </c>
      <c r="AU6">
        <f t="shared" si="9"/>
        <v>50528.594001824953</v>
      </c>
      <c r="AW6">
        <v>3</v>
      </c>
      <c r="AX6">
        <f>(R6*SUMPRODUCT(K7:$K$23, X7:$X$23)-$AZ$3*SUMPRODUCT(K6:$K$22, W7:$W$23))/Z6</f>
        <v>73815.111311553876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1.6072195000000001E-2</v>
      </c>
      <c r="O7">
        <f t="shared" si="21"/>
        <v>109068.5330965422</v>
      </c>
      <c r="P7">
        <f t="shared" si="22"/>
        <v>5453.4266548271107</v>
      </c>
      <c r="Q7" s="4">
        <f t="shared" si="23"/>
        <v>12.5</v>
      </c>
      <c r="R7">
        <f t="shared" si="0"/>
        <v>2000000</v>
      </c>
      <c r="S7">
        <f t="shared" si="1"/>
        <v>90479.37220191794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68978.089824507246</v>
      </c>
      <c r="AC7">
        <f t="shared" si="2"/>
        <v>82345.946898530994</v>
      </c>
      <c r="AE7">
        <f t="shared" si="3"/>
        <v>99264.079934433408</v>
      </c>
      <c r="AF7">
        <f t="shared" si="4"/>
        <v>-4963.2039967216706</v>
      </c>
      <c r="AG7">
        <f t="shared" si="4"/>
        <v>-11.37634259811783</v>
      </c>
      <c r="AH7">
        <f t="shared" si="5"/>
        <v>-30038.0041617161</v>
      </c>
      <c r="AI7">
        <f t="shared" si="6"/>
        <v>64251.495433397518</v>
      </c>
      <c r="AJ7">
        <f t="shared" si="7"/>
        <v>-13367.857074023748</v>
      </c>
      <c r="AK7">
        <f>H7*SUM(AB7, AE7:AF7)</f>
        <v>13972.107658204603</v>
      </c>
      <c r="AL7">
        <f t="shared" si="8"/>
        <v>64855.746017578371</v>
      </c>
      <c r="AN7">
        <f t="shared" si="9"/>
        <v>71475.563693206583</v>
      </c>
      <c r="AO7">
        <f t="shared" si="9"/>
        <v>-3573.7781846603289</v>
      </c>
      <c r="AP7">
        <f t="shared" si="9"/>
        <v>-8.1915885434550422</v>
      </c>
      <c r="AQ7">
        <f t="shared" si="9"/>
        <v>-21629.004984438314</v>
      </c>
      <c r="AR7">
        <f t="shared" si="9"/>
        <v>46264.588935564483</v>
      </c>
      <c r="AS7">
        <f t="shared" si="9"/>
        <v>-9625.5878296276314</v>
      </c>
      <c r="AT7">
        <f t="shared" si="9"/>
        <v>10060.681280801546</v>
      </c>
      <c r="AU7">
        <f t="shared" si="9"/>
        <v>46699.682386738394</v>
      </c>
      <c r="AW7">
        <v>4</v>
      </c>
      <c r="AX7">
        <f>(R7*SUMPRODUCT(K8:$K$23, X8:$X$23)-$AZ$3*SUMPRODUCT(K7:$K$22, W8:$W$23))/Z7</f>
        <v>90479.37220191794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1.8213139E-2</v>
      </c>
      <c r="O8">
        <f t="shared" si="21"/>
        <v>109068.5330965422</v>
      </c>
      <c r="P8">
        <f t="shared" si="22"/>
        <v>5453.4266548271107</v>
      </c>
      <c r="Q8" s="4">
        <f t="shared" si="23"/>
        <v>12.5</v>
      </c>
      <c r="R8">
        <f t="shared" si="0"/>
        <v>2000000</v>
      </c>
      <c r="S8">
        <f t="shared" si="1"/>
        <v>103743.78334238612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82345.946898530994</v>
      </c>
      <c r="AC8">
        <f t="shared" si="2"/>
        <v>91754.157982498786</v>
      </c>
      <c r="AE8">
        <f t="shared" si="3"/>
        <v>96463.528649536122</v>
      </c>
      <c r="AF8">
        <f t="shared" si="4"/>
        <v>-4823.1764324768064</v>
      </c>
      <c r="AG8">
        <f t="shared" si="4"/>
        <v>-11.05538026308551</v>
      </c>
      <c r="AH8">
        <f t="shared" si="5"/>
        <v>-33151.825448182593</v>
      </c>
      <c r="AI8">
        <f t="shared" si="6"/>
        <v>58477.471388613638</v>
      </c>
      <c r="AJ8">
        <f t="shared" si="7"/>
        <v>-9408.2110839677916</v>
      </c>
      <c r="AK8">
        <f t="shared" ref="AK8:AK23" si="24">H8*SUM(AB8:AB8, AE8:AF8)</f>
        <v>14888.355587919295</v>
      </c>
      <c r="AL8">
        <f t="shared" si="8"/>
        <v>63957.61589256514</v>
      </c>
      <c r="AN8">
        <f t="shared" si="9"/>
        <v>63983.792580894493</v>
      </c>
      <c r="AO8">
        <f t="shared" si="9"/>
        <v>-3199.1896290447248</v>
      </c>
      <c r="AP8">
        <f t="shared" si="9"/>
        <v>-7.3329803248865462</v>
      </c>
      <c r="AQ8">
        <f t="shared" si="9"/>
        <v>-21989.445678076332</v>
      </c>
      <c r="AR8">
        <f t="shared" si="9"/>
        <v>38787.824293448546</v>
      </c>
      <c r="AS8">
        <f t="shared" si="9"/>
        <v>-6240.4209651184319</v>
      </c>
      <c r="AT8">
        <f t="shared" si="9"/>
        <v>9875.3743424521781</v>
      </c>
      <c r="AU8">
        <f t="shared" si="9"/>
        <v>42422.777670782292</v>
      </c>
      <c r="AW8">
        <v>5</v>
      </c>
      <c r="AX8">
        <f>(R8*SUMPRODUCT(K9:$K$23, X9:$X$23)-$AZ$3*SUMPRODUCT(K8:$K$22, W9:$W$23))/Z8</f>
        <v>103743.78334238612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2.0774602E-2</v>
      </c>
      <c r="O9">
        <f t="shared" si="21"/>
        <v>109068.5330965422</v>
      </c>
      <c r="P9">
        <f t="shared" si="22"/>
        <v>5453.4266548271107</v>
      </c>
      <c r="Q9" s="4">
        <f t="shared" si="23"/>
        <v>12.5</v>
      </c>
      <c r="R9">
        <f t="shared" si="0"/>
        <v>2000000</v>
      </c>
      <c r="S9">
        <f t="shared" si="1"/>
        <v>113633.24815964606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91754.157982498786</v>
      </c>
      <c r="AC9">
        <f t="shared" si="2"/>
        <v>97407.83242491851</v>
      </c>
      <c r="AE9">
        <f t="shared" si="3"/>
        <v>93494.901947831051</v>
      </c>
      <c r="AF9">
        <f t="shared" si="4"/>
        <v>-4674.7450973915529</v>
      </c>
      <c r="AG9">
        <f t="shared" si="4"/>
        <v>-10.715155335530399</v>
      </c>
      <c r="AH9">
        <f t="shared" si="5"/>
        <v>-36747.37998788109</v>
      </c>
      <c r="AI9">
        <f t="shared" si="6"/>
        <v>52062.061707222871</v>
      </c>
      <c r="AJ9">
        <f t="shared" si="7"/>
        <v>-5653.6744424197241</v>
      </c>
      <c r="AK9">
        <f t="shared" si="24"/>
        <v>15452.105268884199</v>
      </c>
      <c r="AL9">
        <f t="shared" si="8"/>
        <v>61860.492533687342</v>
      </c>
      <c r="AN9">
        <f t="shared" si="9"/>
        <v>57126.304685241426</v>
      </c>
      <c r="AO9">
        <f t="shared" si="9"/>
        <v>-2856.3152342620715</v>
      </c>
      <c r="AP9">
        <f t="shared" si="9"/>
        <v>-6.5470653019001341</v>
      </c>
      <c r="AQ9">
        <f t="shared" si="9"/>
        <v>-22453.010611673657</v>
      </c>
      <c r="AR9">
        <f t="shared" si="9"/>
        <v>31810.431774003795</v>
      </c>
      <c r="AS9">
        <f t="shared" si="9"/>
        <v>-3454.4506926061772</v>
      </c>
      <c r="AT9">
        <f t="shared" si="9"/>
        <v>9441.3883027681077</v>
      </c>
      <c r="AU9">
        <f t="shared" si="9"/>
        <v>37797.369384165722</v>
      </c>
      <c r="AW9">
        <v>6</v>
      </c>
      <c r="AX9">
        <f>(R9*SUMPRODUCT(K10:$K$23, X10:$X$23)-$AZ$3*SUMPRODUCT(K9:$K$22, W10:$W$23))/Z9</f>
        <v>113633.24815964606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2.3506165999999998E-2</v>
      </c>
      <c r="O10">
        <f t="shared" si="21"/>
        <v>109068.5330965422</v>
      </c>
      <c r="P10">
        <f t="shared" si="22"/>
        <v>5453.4266548271107</v>
      </c>
      <c r="Q10" s="4">
        <f t="shared" si="23"/>
        <v>12.5</v>
      </c>
      <c r="R10">
        <f t="shared" si="0"/>
        <v>2000000</v>
      </c>
      <c r="S10">
        <f t="shared" si="1"/>
        <v>120483.85216602153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97407.83242491851</v>
      </c>
      <c r="AC10">
        <f t="shared" si="2"/>
        <v>99819.729931602109</v>
      </c>
      <c r="AE10">
        <f t="shared" si="3"/>
        <v>90362.246243013302</v>
      </c>
      <c r="AF10">
        <f t="shared" si="4"/>
        <v>-4518.1123121506653</v>
      </c>
      <c r="AG10">
        <f t="shared" si="4"/>
        <v>-10.356131562142332</v>
      </c>
      <c r="AH10">
        <f t="shared" si="5"/>
        <v>-40299.555205242119</v>
      </c>
      <c r="AI10">
        <f t="shared" si="6"/>
        <v>45534.222594058367</v>
      </c>
      <c r="AJ10">
        <f t="shared" si="7"/>
        <v>-2411.8975066835992</v>
      </c>
      <c r="AK10">
        <f t="shared" si="24"/>
        <v>15681.237264996907</v>
      </c>
      <c r="AL10">
        <f t="shared" si="8"/>
        <v>58803.562352371679</v>
      </c>
      <c r="AN10">
        <f t="shared" si="9"/>
        <v>50860.027006491655</v>
      </c>
      <c r="AO10">
        <f t="shared" si="9"/>
        <v>-2543.0013503245827</v>
      </c>
      <c r="AP10">
        <f t="shared" si="9"/>
        <v>-5.8289070140735291</v>
      </c>
      <c r="AQ10">
        <f t="shared" si="9"/>
        <v>-22682.442627378699</v>
      </c>
      <c r="AR10">
        <f t="shared" si="9"/>
        <v>25628.754121774295</v>
      </c>
      <c r="AS10">
        <f t="shared" si="9"/>
        <v>-1357.5268148704567</v>
      </c>
      <c r="AT10">
        <f t="shared" si="9"/>
        <v>8826.1213499283895</v>
      </c>
      <c r="AU10">
        <f t="shared" si="9"/>
        <v>33097.348656832226</v>
      </c>
      <c r="AW10">
        <v>7</v>
      </c>
      <c r="AX10">
        <f>(R10*SUMPRODUCT(K11:$K$23, X11:$X$23)-$AZ$3*SUMPRODUCT(K10:$K$22, W11:$W$23))/Z10</f>
        <v>120483.85216602153</v>
      </c>
    </row>
    <row r="11" spans="1:52" x14ac:dyDescent="0.25">
      <c r="A11" t="s">
        <v>33</v>
      </c>
      <c r="C11" s="7">
        <f>AU25</f>
        <v>349918.14181243686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2.6226451000000001E-2</v>
      </c>
      <c r="O11">
        <f t="shared" si="21"/>
        <v>109068.5330965422</v>
      </c>
      <c r="P11">
        <f t="shared" si="22"/>
        <v>5453.4266548271107</v>
      </c>
      <c r="Q11" s="4">
        <f t="shared" si="23"/>
        <v>12.5</v>
      </c>
      <c r="R11">
        <f t="shared" si="0"/>
        <v>2000000</v>
      </c>
      <c r="S11">
        <f t="shared" si="1"/>
        <v>124775.05097377706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99819.729931602109</v>
      </c>
      <c r="AC11">
        <f t="shared" si="2"/>
        <v>99630.040014917788</v>
      </c>
      <c r="AE11">
        <f t="shared" si="3"/>
        <v>87088.742757240849</v>
      </c>
      <c r="AF11">
        <f t="shared" si="4"/>
        <v>-4354.4371378620426</v>
      </c>
      <c r="AG11">
        <f t="shared" si="4"/>
        <v>-9.980965669556829</v>
      </c>
      <c r="AH11">
        <f t="shared" si="5"/>
        <v>-43456.732314252695</v>
      </c>
      <c r="AI11">
        <f t="shared" si="6"/>
        <v>39267.592339456554</v>
      </c>
      <c r="AJ11">
        <f t="shared" si="7"/>
        <v>189.68991668432136</v>
      </c>
      <c r="AK11">
        <f t="shared" si="24"/>
        <v>15621.513930168541</v>
      </c>
      <c r="AL11">
        <f t="shared" si="8"/>
        <v>55078.796186309417</v>
      </c>
      <c r="AN11">
        <f t="shared" si="9"/>
        <v>45153.659757512454</v>
      </c>
      <c r="AO11">
        <f t="shared" si="9"/>
        <v>-2257.682987875623</v>
      </c>
      <c r="AP11">
        <f t="shared" si="9"/>
        <v>-5.1749182916882877</v>
      </c>
      <c r="AQ11">
        <f t="shared" si="9"/>
        <v>-22531.39088895524</v>
      </c>
      <c r="AR11">
        <f t="shared" si="9"/>
        <v>20359.410962389906</v>
      </c>
      <c r="AS11">
        <f t="shared" si="9"/>
        <v>98.350184951804152</v>
      </c>
      <c r="AT11">
        <f t="shared" si="9"/>
        <v>8099.4225265862478</v>
      </c>
      <c r="AU11">
        <f t="shared" si="9"/>
        <v>28557.183673927957</v>
      </c>
      <c r="AW11">
        <v>8</v>
      </c>
      <c r="AX11">
        <f>(R11*SUMPRODUCT(K12:$K$23, X12:$X$23)-$AZ$3*SUMPRODUCT(K11:$K$22, W12:$W$23))/Z11</f>
        <v>124775.05097377706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2.9219711999999998E-2</v>
      </c>
      <c r="O12">
        <f t="shared" si="21"/>
        <v>109068.5330965422</v>
      </c>
      <c r="P12">
        <f t="shared" si="22"/>
        <v>5453.4266548271107</v>
      </c>
      <c r="Q12" s="4">
        <f t="shared" si="23"/>
        <v>12.5</v>
      </c>
      <c r="R12">
        <f t="shared" si="0"/>
        <v>2000000</v>
      </c>
      <c r="S12">
        <f t="shared" si="1"/>
        <v>126673.00379637645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99630.040014917788</v>
      </c>
      <c r="AC12">
        <f t="shared" si="2"/>
        <v>97178.614314619685</v>
      </c>
      <c r="AE12">
        <f t="shared" si="3"/>
        <v>83673.147347859762</v>
      </c>
      <c r="AF12">
        <f t="shared" si="4"/>
        <v>-4183.6573673929888</v>
      </c>
      <c r="AG12">
        <f t="shared" si="4"/>
        <v>-9.5895150705149224</v>
      </c>
      <c r="AH12">
        <f t="shared" si="5"/>
        <v>-46662.550775414034</v>
      </c>
      <c r="AI12">
        <f t="shared" si="6"/>
        <v>32817.349689982228</v>
      </c>
      <c r="AJ12">
        <f t="shared" si="7"/>
        <v>2451.425700298103</v>
      </c>
      <c r="AK12">
        <f t="shared" si="24"/>
        <v>15327.616420765047</v>
      </c>
      <c r="AL12">
        <f t="shared" si="8"/>
        <v>50596.391811045381</v>
      </c>
      <c r="AN12">
        <f t="shared" si="9"/>
        <v>39963.029836875699</v>
      </c>
      <c r="AO12">
        <f t="shared" si="9"/>
        <v>-1998.1514918437852</v>
      </c>
      <c r="AP12">
        <f t="shared" si="9"/>
        <v>-4.5800365951449935</v>
      </c>
      <c r="AQ12">
        <f t="shared" si="9"/>
        <v>-22286.443954952967</v>
      </c>
      <c r="AR12">
        <f t="shared" si="9"/>
        <v>15673.854353483799</v>
      </c>
      <c r="AS12">
        <f t="shared" si="9"/>
        <v>1170.8224383698032</v>
      </c>
      <c r="AT12">
        <f t="shared" si="9"/>
        <v>7320.604181466676</v>
      </c>
      <c r="AU12">
        <f t="shared" si="9"/>
        <v>24165.280973320281</v>
      </c>
      <c r="AW12">
        <v>9</v>
      </c>
      <c r="AX12">
        <f>(R12*SUMPRODUCT(K13:$K$23, X13:$X$23)-$AZ$3*SUMPRODUCT(K12:$K$22, W13:$W$23))/Z12</f>
        <v>126673.00379637645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3.2402927999999998E-2</v>
      </c>
      <c r="O13">
        <f t="shared" si="21"/>
        <v>109068.5330965422</v>
      </c>
      <c r="P13">
        <f t="shared" si="22"/>
        <v>5453.4266548271107</v>
      </c>
      <c r="Q13" s="4">
        <f t="shared" si="23"/>
        <v>12.5</v>
      </c>
      <c r="R13">
        <f t="shared" si="0"/>
        <v>2000000</v>
      </c>
      <c r="S13">
        <f t="shared" si="1"/>
        <v>126403.79828806418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97178.614314619685</v>
      </c>
      <c r="AC13">
        <f t="shared" si="2"/>
        <v>92860.189729623788</v>
      </c>
      <c r="AE13">
        <f t="shared" si="3"/>
        <v>80125.160905335069</v>
      </c>
      <c r="AF13">
        <f t="shared" si="4"/>
        <v>-4006.2580452667539</v>
      </c>
      <c r="AG13">
        <f t="shared" si="4"/>
        <v>-9.1828915534249624</v>
      </c>
      <c r="AH13">
        <f t="shared" si="5"/>
        <v>-49716.538621569591</v>
      </c>
      <c r="AI13">
        <f t="shared" si="6"/>
        <v>26393.18134694529</v>
      </c>
      <c r="AJ13">
        <f t="shared" si="7"/>
        <v>4318.424584995897</v>
      </c>
      <c r="AK13">
        <f t="shared" si="24"/>
        <v>14829.415139672403</v>
      </c>
      <c r="AL13">
        <f t="shared" si="8"/>
        <v>45541.021071613592</v>
      </c>
      <c r="AN13">
        <f t="shared" si="9"/>
        <v>35251.904396982238</v>
      </c>
      <c r="AO13">
        <f t="shared" si="9"/>
        <v>-1762.5952198491123</v>
      </c>
      <c r="AP13">
        <f t="shared" si="9"/>
        <v>-4.0401093922500726</v>
      </c>
      <c r="AQ13">
        <f t="shared" si="9"/>
        <v>-21873.312285850909</v>
      </c>
      <c r="AR13">
        <f t="shared" si="9"/>
        <v>11611.956781889967</v>
      </c>
      <c r="AS13">
        <f t="shared" si="9"/>
        <v>1899.9361610731789</v>
      </c>
      <c r="AT13">
        <f t="shared" si="9"/>
        <v>6524.3566298047172</v>
      </c>
      <c r="AU13">
        <f t="shared" si="9"/>
        <v>20036.249572767862</v>
      </c>
      <c r="AW13">
        <v>10</v>
      </c>
      <c r="AX13">
        <f>(R13*SUMPRODUCT(K14:$K$23, X14:$X$23)-$AZ$3*SUMPRODUCT(K13:$K$22, W14:$W$23))/Z13</f>
        <v>126403.79828806418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3.5947104000000001E-2</v>
      </c>
      <c r="O14">
        <f t="shared" si="21"/>
        <v>109068.5330965422</v>
      </c>
      <c r="P14">
        <f t="shared" si="22"/>
        <v>5453.4266548271107</v>
      </c>
      <c r="Q14" s="4">
        <f t="shared" si="23"/>
        <v>12.5</v>
      </c>
      <c r="R14">
        <f t="shared" si="0"/>
        <v>2000000</v>
      </c>
      <c r="S14">
        <f t="shared" si="1"/>
        <v>124045.17457521812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92860.189729623788</v>
      </c>
      <c r="AC14">
        <f t="shared" si="2"/>
        <v>86940.427486763059</v>
      </c>
      <c r="AE14">
        <f t="shared" si="3"/>
        <v>76443.641804200917</v>
      </c>
      <c r="AF14">
        <f t="shared" si="4"/>
        <v>-3822.1820902100462</v>
      </c>
      <c r="AG14">
        <f t="shared" si="4"/>
        <v>-8.7609642801990262</v>
      </c>
      <c r="AH14">
        <f t="shared" si="5"/>
        <v>-52815.737230670195</v>
      </c>
      <c r="AI14">
        <f t="shared" si="6"/>
        <v>19796.96151904048</v>
      </c>
      <c r="AJ14">
        <f t="shared" si="7"/>
        <v>5919.7622428607283</v>
      </c>
      <c r="AK14">
        <f t="shared" si="24"/>
        <v>14160.595706188995</v>
      </c>
      <c r="AL14">
        <f t="shared" si="8"/>
        <v>39877.319468090202</v>
      </c>
      <c r="AN14">
        <f t="shared" si="9"/>
        <v>30981.06940806879</v>
      </c>
      <c r="AO14">
        <f t="shared" si="9"/>
        <v>-1549.0534704034396</v>
      </c>
      <c r="AP14">
        <f t="shared" si="9"/>
        <v>-3.5506424869405095</v>
      </c>
      <c r="AQ14">
        <f t="shared" si="9"/>
        <v>-21405.155253759702</v>
      </c>
      <c r="AR14">
        <f t="shared" si="9"/>
        <v>8023.3100414187065</v>
      </c>
      <c r="AS14">
        <f t="shared" si="9"/>
        <v>2399.1604873442138</v>
      </c>
      <c r="AT14">
        <f t="shared" si="9"/>
        <v>5739.0044231112633</v>
      </c>
      <c r="AU14">
        <f t="shared" si="9"/>
        <v>16161.474951874183</v>
      </c>
      <c r="AW14">
        <v>11</v>
      </c>
      <c r="AX14">
        <f>(R14*SUMPRODUCT(K15:$K$23, X15:$X$23)-$AZ$3*SUMPRODUCT(K14:$K$22, W15:$W$23))/Z14</f>
        <v>124045.17457521812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4.0034525000000001E-2</v>
      </c>
      <c r="O15">
        <f t="shared" si="21"/>
        <v>109068.5330965422</v>
      </c>
      <c r="P15">
        <f t="shared" si="22"/>
        <v>5453.4266548271107</v>
      </c>
      <c r="Q15" s="4">
        <f t="shared" si="23"/>
        <v>12.5</v>
      </c>
      <c r="R15">
        <f t="shared" si="0"/>
        <v>2000000</v>
      </c>
      <c r="S15">
        <f t="shared" si="1"/>
        <v>119552.02061324798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86940.427486763059</v>
      </c>
      <c r="AC15">
        <f t="shared" si="2"/>
        <v>79598.821754696633</v>
      </c>
      <c r="AE15">
        <f t="shared" si="3"/>
        <v>72618.820497257577</v>
      </c>
      <c r="AF15">
        <f t="shared" si="4"/>
        <v>-3630.9410248628792</v>
      </c>
      <c r="AG15">
        <f t="shared" si="4"/>
        <v>-8.3226135938972998</v>
      </c>
      <c r="AH15">
        <f t="shared" si="5"/>
        <v>-56118.566959957578</v>
      </c>
      <c r="AI15">
        <f t="shared" si="6"/>
        <v>12860.989898843211</v>
      </c>
      <c r="AJ15">
        <f t="shared" si="7"/>
        <v>7341.6057320664258</v>
      </c>
      <c r="AK15">
        <f t="shared" si="24"/>
        <v>13343.097083109049</v>
      </c>
      <c r="AL15">
        <f t="shared" si="8"/>
        <v>33545.692714018689</v>
      </c>
      <c r="AN15">
        <f t="shared" si="9"/>
        <v>27111.003522791703</v>
      </c>
      <c r="AO15">
        <f t="shared" si="9"/>
        <v>-1355.5501761395853</v>
      </c>
      <c r="AP15">
        <f t="shared" si="9"/>
        <v>-3.1071064624563109</v>
      </c>
      <c r="AQ15">
        <f t="shared" si="9"/>
        <v>-20950.914048554238</v>
      </c>
      <c r="AR15">
        <f t="shared" si="9"/>
        <v>4801.4321916354229</v>
      </c>
      <c r="AS15">
        <f t="shared" si="9"/>
        <v>2740.8638353265083</v>
      </c>
      <c r="AT15">
        <f t="shared" si="9"/>
        <v>4981.4187224203442</v>
      </c>
      <c r="AU15">
        <f t="shared" si="9"/>
        <v>12523.714749382276</v>
      </c>
      <c r="AW15">
        <v>12</v>
      </c>
      <c r="AX15">
        <f>(R15*SUMPRODUCT(K16:$K$23, X16:$X$23)-$AZ$3*SUMPRODUCT(K15:$K$22, W16:$W$23))/Z15</f>
        <v>119552.02061324798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4.4405750000000001E-2</v>
      </c>
      <c r="O16">
        <f t="shared" si="21"/>
        <v>109068.5330965422</v>
      </c>
      <c r="P16">
        <f t="shared" si="22"/>
        <v>5453.4266548271107</v>
      </c>
      <c r="Q16" s="4">
        <f t="shared" si="23"/>
        <v>12.5</v>
      </c>
      <c r="R16">
        <f t="shared" si="0"/>
        <v>2000000</v>
      </c>
      <c r="S16">
        <f t="shared" si="1"/>
        <v>113046.65893006753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79598.821754696633</v>
      </c>
      <c r="AC16">
        <f t="shared" si="2"/>
        <v>71172.508430530826</v>
      </c>
      <c r="AE16">
        <f t="shared" si="3"/>
        <v>68667.939103988901</v>
      </c>
      <c r="AF16">
        <f t="shared" si="4"/>
        <v>-3433.3969551994455</v>
      </c>
      <c r="AG16">
        <f t="shared" si="4"/>
        <v>-7.8698155593611219</v>
      </c>
      <c r="AH16">
        <f t="shared" si="5"/>
        <v>-59131.50377555281</v>
      </c>
      <c r="AI16">
        <f t="shared" si="6"/>
        <v>6095.168557677287</v>
      </c>
      <c r="AJ16">
        <f t="shared" si="7"/>
        <v>8426.313324165807</v>
      </c>
      <c r="AK16">
        <f t="shared" si="24"/>
        <v>12393.680615949112</v>
      </c>
      <c r="AL16">
        <f t="shared" si="8"/>
        <v>26915.162497792204</v>
      </c>
      <c r="AN16">
        <f t="shared" si="9"/>
        <v>23615.20842733746</v>
      </c>
      <c r="AO16">
        <f t="shared" si="9"/>
        <v>-1180.7604213668731</v>
      </c>
      <c r="AP16">
        <f t="shared" si="9"/>
        <v>-2.7064644307669403</v>
      </c>
      <c r="AQ16">
        <f t="shared" si="9"/>
        <v>-20335.586075575913</v>
      </c>
      <c r="AR16">
        <f t="shared" si="9"/>
        <v>2096.155465963906</v>
      </c>
      <c r="AS16">
        <f t="shared" si="9"/>
        <v>2897.8464771293402</v>
      </c>
      <c r="AT16">
        <f t="shared" si="9"/>
        <v>4262.2416625066398</v>
      </c>
      <c r="AU16">
        <f t="shared" si="9"/>
        <v>9256.243605599886</v>
      </c>
      <c r="AW16">
        <v>13</v>
      </c>
      <c r="AX16">
        <f>(R16*SUMPRODUCT(K17:$K$23, X17:$X$23)-$AZ$3*SUMPRODUCT(K16:$K$22, W17:$W$23))/Z16</f>
        <v>113046.65893006753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4.9048597999999999E-2</v>
      </c>
      <c r="O17">
        <f t="shared" si="21"/>
        <v>109068.5330965422</v>
      </c>
      <c r="P17">
        <f t="shared" si="22"/>
        <v>5453.4266548271107</v>
      </c>
      <c r="Q17" s="4">
        <f t="shared" si="23"/>
        <v>12.5</v>
      </c>
      <c r="R17">
        <f t="shared" si="0"/>
        <v>2000000</v>
      </c>
      <c r="S17">
        <f t="shared" si="1"/>
        <v>104624.79942292103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71172.508430530826</v>
      </c>
      <c r="AC17">
        <f t="shared" si="2"/>
        <v>61980.68522291055</v>
      </c>
      <c r="AE17">
        <f t="shared" si="3"/>
        <v>64613.193572348995</v>
      </c>
      <c r="AF17">
        <f t="shared" si="4"/>
        <v>-3230.65967861745</v>
      </c>
      <c r="AG17">
        <f t="shared" si="4"/>
        <v>-7.4051139840622628</v>
      </c>
      <c r="AH17">
        <f t="shared" si="5"/>
        <v>-61760.547152839812</v>
      </c>
      <c r="AI17">
        <f t="shared" si="6"/>
        <v>-385.41837309232506</v>
      </c>
      <c r="AJ17">
        <f t="shared" si="7"/>
        <v>9191.8232076202767</v>
      </c>
      <c r="AK17">
        <f t="shared" si="24"/>
        <v>11343.000081771779</v>
      </c>
      <c r="AL17">
        <f t="shared" si="8"/>
        <v>20149.404916299733</v>
      </c>
      <c r="AN17">
        <f t="shared" si="9"/>
        <v>20469.175216591255</v>
      </c>
      <c r="AO17">
        <f t="shared" si="9"/>
        <v>-1023.4587608295629</v>
      </c>
      <c r="AP17">
        <f t="shared" si="9"/>
        <v>-2.3459075036877191</v>
      </c>
      <c r="AQ17">
        <f t="shared" si="9"/>
        <v>-19565.469391765666</v>
      </c>
      <c r="AR17">
        <f t="shared" si="9"/>
        <v>-122.09884350765937</v>
      </c>
      <c r="AS17">
        <f t="shared" si="9"/>
        <v>2911.9291184088302</v>
      </c>
      <c r="AT17">
        <f t="shared" si="9"/>
        <v>3593.4124800009413</v>
      </c>
      <c r="AU17">
        <f t="shared" si="9"/>
        <v>6383.2427549021131</v>
      </c>
      <c r="AW17">
        <v>14</v>
      </c>
      <c r="AX17">
        <f>(R17*SUMPRODUCT(K18:$K$23, X18:$X$23)-$AZ$3*SUMPRODUCT(K17:$K$22, W18:$W$23))/Z17</f>
        <v>104624.79942292103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5.4278005999999997E-2</v>
      </c>
      <c r="O18">
        <f t="shared" si="21"/>
        <v>109068.5330965422</v>
      </c>
      <c r="P18">
        <f t="shared" si="22"/>
        <v>5453.4266548271107</v>
      </c>
      <c r="Q18" s="4">
        <f t="shared" si="23"/>
        <v>12.5</v>
      </c>
      <c r="R18">
        <f t="shared" si="0"/>
        <v>2000000</v>
      </c>
      <c r="S18">
        <f t="shared" si="1"/>
        <v>94177.241327631491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61980.68522291055</v>
      </c>
      <c r="AC18">
        <f t="shared" si="2"/>
        <v>52205.292960698964</v>
      </c>
      <c r="AE18">
        <f t="shared" si="3"/>
        <v>60459.986328226383</v>
      </c>
      <c r="AF18">
        <f t="shared" si="4"/>
        <v>-3022.9993164113193</v>
      </c>
      <c r="AG18">
        <f t="shared" si="4"/>
        <v>-6.9291280229640249</v>
      </c>
      <c r="AH18">
        <f t="shared" si="5"/>
        <v>-64309.571401218454</v>
      </c>
      <c r="AI18">
        <f t="shared" si="6"/>
        <v>-6879.513517426356</v>
      </c>
      <c r="AJ18">
        <f t="shared" si="7"/>
        <v>9775.3922622115861</v>
      </c>
      <c r="AK18">
        <f t="shared" si="24"/>
        <v>10218.809048469941</v>
      </c>
      <c r="AL18">
        <f t="shared" si="8"/>
        <v>13114.687793255171</v>
      </c>
      <c r="AN18">
        <f t="shared" si="9"/>
        <v>17643.654634795439</v>
      </c>
      <c r="AO18">
        <f t="shared" si="9"/>
        <v>-882.18273173977195</v>
      </c>
      <c r="AP18">
        <f t="shared" si="9"/>
        <v>-2.022083516422895</v>
      </c>
      <c r="AQ18">
        <f t="shared" si="9"/>
        <v>-18767.054649251386</v>
      </c>
      <c r="AR18">
        <f t="shared" si="9"/>
        <v>-2007.6048297121424</v>
      </c>
      <c r="AS18">
        <f t="shared" si="9"/>
        <v>2852.6907706823577</v>
      </c>
      <c r="AT18">
        <f t="shared" si="9"/>
        <v>2982.0902811873875</v>
      </c>
      <c r="AU18">
        <f t="shared" si="9"/>
        <v>3827.1762221576028</v>
      </c>
      <c r="AW18">
        <v>15</v>
      </c>
      <c r="AX18">
        <f>(R18*SUMPRODUCT(K19:$K$23, X19:$X$23)-$AZ$3*SUMPRODUCT(K18:$K$22, W19:$W$23))/Z18</f>
        <v>94177.241327631491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6.0174738999999998E-2</v>
      </c>
      <c r="O19">
        <f t="shared" si="21"/>
        <v>109068.5330965422</v>
      </c>
      <c r="P19">
        <f t="shared" si="22"/>
        <v>5453.4266548271107</v>
      </c>
      <c r="Q19" s="4">
        <f t="shared" si="23"/>
        <v>12.5</v>
      </c>
      <c r="R19">
        <f t="shared" si="0"/>
        <v>2000000</v>
      </c>
      <c r="S19">
        <f t="shared" si="1"/>
        <v>81527.749908729893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52205.292960698964</v>
      </c>
      <c r="AC19">
        <f t="shared" si="2"/>
        <v>42021.869479127672</v>
      </c>
      <c r="AE19">
        <f t="shared" si="3"/>
        <v>56217.222567699529</v>
      </c>
      <c r="AF19">
        <f t="shared" si="4"/>
        <v>-2810.8611283849768</v>
      </c>
      <c r="AG19">
        <f t="shared" si="4"/>
        <v>-6.442878272454938</v>
      </c>
      <c r="AH19">
        <f t="shared" si="5"/>
        <v>-66713.355244711391</v>
      </c>
      <c r="AI19">
        <f t="shared" si="6"/>
        <v>-13313.436683669293</v>
      </c>
      <c r="AJ19">
        <f t="shared" si="7"/>
        <v>10183.423481571292</v>
      </c>
      <c r="AK19">
        <f t="shared" si="24"/>
        <v>9037.4004903179575</v>
      </c>
      <c r="AL19">
        <f t="shared" si="8"/>
        <v>5907.3872882199557</v>
      </c>
      <c r="AN19">
        <f t="shared" si="9"/>
        <v>15112.323987531485</v>
      </c>
      <c r="AO19">
        <f t="shared" si="9"/>
        <v>-755.61619937657429</v>
      </c>
      <c r="AP19">
        <f t="shared" si="9"/>
        <v>-1.7319757081259615</v>
      </c>
      <c r="AQ19">
        <f t="shared" si="9"/>
        <v>-17933.896281326332</v>
      </c>
      <c r="AR19">
        <f t="shared" si="9"/>
        <v>-3578.9204688795476</v>
      </c>
      <c r="AS19">
        <f t="shared" si="9"/>
        <v>2737.5097510449418</v>
      </c>
      <c r="AT19">
        <f t="shared" si="9"/>
        <v>2429.4356422587261</v>
      </c>
      <c r="AU19">
        <f t="shared" si="9"/>
        <v>1588.0249244241204</v>
      </c>
      <c r="AW19">
        <v>16</v>
      </c>
      <c r="AX19">
        <f>(R19*SUMPRODUCT(K20:$K$23, X20:$X$23)-$AZ$3*SUMPRODUCT(K19:$K$22, W20:$W$23))/Z19</f>
        <v>81527.749908729893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6.6923788999999997E-2</v>
      </c>
      <c r="O20">
        <f t="shared" si="21"/>
        <v>109068.5330965422</v>
      </c>
      <c r="P20">
        <f t="shared" si="22"/>
        <v>5453.4266548271107</v>
      </c>
      <c r="Q20" s="4">
        <f t="shared" si="23"/>
        <v>12.5</v>
      </c>
      <c r="R20">
        <f t="shared" si="0"/>
        <v>2000000</v>
      </c>
      <c r="S20">
        <f t="shared" si="1"/>
        <v>66367.905417950766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42021.869479127672</v>
      </c>
      <c r="AC20">
        <f t="shared" si="2"/>
        <v>31576.615823825254</v>
      </c>
      <c r="AE20">
        <f t="shared" si="3"/>
        <v>51892.780800735767</v>
      </c>
      <c r="AF20">
        <f t="shared" si="4"/>
        <v>-2594.6390400367886</v>
      </c>
      <c r="AG20">
        <f t="shared" si="4"/>
        <v>-5.9472676636719299</v>
      </c>
      <c r="AH20">
        <f t="shared" si="5"/>
        <v>-68989.092169353404</v>
      </c>
      <c r="AI20">
        <f t="shared" si="6"/>
        <v>-19696.897676318098</v>
      </c>
      <c r="AJ20">
        <f t="shared" si="7"/>
        <v>10445.253655302418</v>
      </c>
      <c r="AK20">
        <f t="shared" si="24"/>
        <v>7814.436001814448</v>
      </c>
      <c r="AL20">
        <f t="shared" si="8"/>
        <v>-1437.2080192012318</v>
      </c>
      <c r="AN20">
        <f t="shared" si="9"/>
        <v>12850.20870639163</v>
      </c>
      <c r="AO20">
        <f t="shared" si="9"/>
        <v>-642.51043531958157</v>
      </c>
      <c r="AP20">
        <f t="shared" si="9"/>
        <v>-1.4727218224133956</v>
      </c>
      <c r="AQ20">
        <f t="shared" si="9"/>
        <v>-17083.768091844289</v>
      </c>
      <c r="AR20">
        <f t="shared" si="9"/>
        <v>-4877.542542594656</v>
      </c>
      <c r="AS20">
        <f t="shared" si="9"/>
        <v>2586.5580412282134</v>
      </c>
      <c r="AT20">
        <f t="shared" si="9"/>
        <v>1935.0886962803204</v>
      </c>
      <c r="AU20">
        <f t="shared" si="9"/>
        <v>-355.89580508612249</v>
      </c>
      <c r="AW20">
        <v>17</v>
      </c>
      <c r="AX20">
        <f>(R20*SUMPRODUCT(K21:$K$23, X21:$X$23)-$AZ$3*SUMPRODUCT(K20:$K$22, W21:$W$23))/Z20</f>
        <v>66367.905417950766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7.4711050000000001E-2</v>
      </c>
      <c r="O21">
        <f t="shared" si="21"/>
        <v>109068.5330965422</v>
      </c>
      <c r="P21">
        <f t="shared" si="22"/>
        <v>5453.4266548271107</v>
      </c>
      <c r="Q21" s="4">
        <f t="shared" si="23"/>
        <v>12.5</v>
      </c>
      <c r="R21">
        <f t="shared" si="0"/>
        <v>2000000</v>
      </c>
      <c r="S21">
        <f t="shared" si="1"/>
        <v>48233.418248341164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31576.615823825254</v>
      </c>
      <c r="AC21">
        <f t="shared" si="2"/>
        <v>21004.566949208871</v>
      </c>
      <c r="AE21">
        <f t="shared" si="3"/>
        <v>47496.888851685595</v>
      </c>
      <c r="AF21">
        <f t="shared" si="4"/>
        <v>-2374.8444425842799</v>
      </c>
      <c r="AG21">
        <f t="shared" si="4"/>
        <v>-5.4434683752512338</v>
      </c>
      <c r="AH21">
        <f t="shared" si="5"/>
        <v>-71092.257885436265</v>
      </c>
      <c r="AI21">
        <f t="shared" si="6"/>
        <v>-25975.656944710201</v>
      </c>
      <c r="AJ21">
        <f t="shared" si="7"/>
        <v>10572.048874616383</v>
      </c>
      <c r="AK21">
        <f t="shared" si="24"/>
        <v>6563.2577534519933</v>
      </c>
      <c r="AL21">
        <f t="shared" si="8"/>
        <v>-8840.350316641825</v>
      </c>
      <c r="AN21">
        <f t="shared" si="9"/>
        <v>10834.522292537071</v>
      </c>
      <c r="AO21">
        <f t="shared" si="9"/>
        <v>-541.72611462685359</v>
      </c>
      <c r="AP21">
        <f t="shared" si="9"/>
        <v>-1.241710370642245</v>
      </c>
      <c r="AQ21">
        <f t="shared" si="9"/>
        <v>-16216.865388630995</v>
      </c>
      <c r="AR21">
        <f t="shared" si="9"/>
        <v>-5925.3109210914217</v>
      </c>
      <c r="AS21">
        <f t="shared" si="9"/>
        <v>2411.5916216638193</v>
      </c>
      <c r="AT21">
        <f t="shared" si="9"/>
        <v>1497.145690183849</v>
      </c>
      <c r="AU21">
        <f t="shared" si="9"/>
        <v>-2016.573609243753</v>
      </c>
      <c r="AW21">
        <v>18</v>
      </c>
      <c r="AX21">
        <f>(R21*SUMPRODUCT(K22:$K$23, X22:$X$23)-$AZ$3*SUMPRODUCT(K21:$K$22, W22:$W$23))/Z21</f>
        <v>48233.418248341164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8.3689026999999999E-2</v>
      </c>
      <c r="O22">
        <f t="shared" si="21"/>
        <v>109068.5330965422</v>
      </c>
      <c r="P22">
        <f t="shared" si="22"/>
        <v>5453.4266548271107</v>
      </c>
      <c r="Q22" s="4">
        <f t="shared" si="23"/>
        <v>12.5</v>
      </c>
      <c r="R22">
        <f t="shared" si="0"/>
        <v>2000000</v>
      </c>
      <c r="S22">
        <f t="shared" si="1"/>
        <v>26471.620340196467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21004.566949208871</v>
      </c>
      <c r="AC22">
        <f t="shared" si="2"/>
        <v>10447.766426053957</v>
      </c>
      <c r="AE22">
        <f t="shared" si="3"/>
        <v>43046.951549644022</v>
      </c>
      <c r="AF22">
        <f t="shared" si="4"/>
        <v>-2152.3475774822014</v>
      </c>
      <c r="AG22">
        <f t="shared" si="4"/>
        <v>-4.9334751196686737</v>
      </c>
      <c r="AH22">
        <f t="shared" si="5"/>
        <v>-72889.371492807462</v>
      </c>
      <c r="AI22">
        <f t="shared" si="6"/>
        <v>-31999.700995765306</v>
      </c>
      <c r="AJ22">
        <f t="shared" si="7"/>
        <v>10556.800523154914</v>
      </c>
      <c r="AK22">
        <f t="shared" si="24"/>
        <v>5296.8358540835334</v>
      </c>
      <c r="AL22">
        <f t="shared" si="8"/>
        <v>-16146.06461852686</v>
      </c>
      <c r="AN22">
        <f t="shared" si="9"/>
        <v>9045.4124101758916</v>
      </c>
      <c r="AO22">
        <f t="shared" si="9"/>
        <v>-452.27062050879459</v>
      </c>
      <c r="AP22">
        <f t="shared" si="9"/>
        <v>-1.0366661393265151</v>
      </c>
      <c r="AQ22">
        <f t="shared" si="9"/>
        <v>-15316.169943198072</v>
      </c>
      <c r="AR22">
        <f t="shared" si="9"/>
        <v>-6724.0648196703014</v>
      </c>
      <c r="AS22">
        <f t="shared" si="9"/>
        <v>2218.2898213772924</v>
      </c>
      <c r="AT22">
        <f t="shared" si="9"/>
        <v>1113.0187631042138</v>
      </c>
      <c r="AU22">
        <f t="shared" si="9"/>
        <v>-3392.756235188795</v>
      </c>
      <c r="AW22">
        <v>19</v>
      </c>
      <c r="AX22">
        <f>(R22*SUMPRODUCT(K23:$K$23, X23:$X$23)-$AZ$3*SUMPRODUCT(K22:$K$22, W23:$W$23))/Z22</f>
        <v>26471.620340196467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9.4384723000000004E-2</v>
      </c>
      <c r="O23">
        <f t="shared" si="21"/>
        <v>109068.5330965422</v>
      </c>
      <c r="P23">
        <f t="shared" si="22"/>
        <v>5453.4266548271107</v>
      </c>
      <c r="Q23" s="4">
        <f t="shared" si="23"/>
        <v>12.5</v>
      </c>
      <c r="R23">
        <f t="shared" si="0"/>
        <v>2000000</v>
      </c>
      <c r="S23">
        <f t="shared" si="1"/>
        <v>29556.910226975131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10447.766426053957</v>
      </c>
      <c r="AC23">
        <f t="shared" si="2"/>
        <v>10447.766426053957</v>
      </c>
      <c r="AE23">
        <f t="shared" si="3"/>
        <v>38553.507436140011</v>
      </c>
      <c r="AF23">
        <f t="shared" si="4"/>
        <v>-1927.6753718070006</v>
      </c>
      <c r="AG23">
        <f t="shared" si="4"/>
        <v>-4.4184956858746673</v>
      </c>
      <c r="AH23">
        <f t="shared" si="5"/>
        <v>-74503.149215571146</v>
      </c>
      <c r="AI23">
        <f t="shared" si="6"/>
        <v>-37881.735646924011</v>
      </c>
      <c r="AJ23">
        <f t="shared" si="7"/>
        <v>0</v>
      </c>
      <c r="AK23">
        <f t="shared" si="24"/>
        <v>4028.1819700193937</v>
      </c>
      <c r="AL23">
        <f t="shared" si="8"/>
        <v>-33853.553676904616</v>
      </c>
      <c r="AN23">
        <f t="shared" si="9"/>
        <v>7462.6183627791797</v>
      </c>
      <c r="AO23">
        <f t="shared" si="9"/>
        <v>-373.13091813895898</v>
      </c>
      <c r="AP23">
        <f t="shared" si="9"/>
        <v>-0.85526711404626998</v>
      </c>
      <c r="AQ23">
        <f t="shared" si="9"/>
        <v>-14421.218882404859</v>
      </c>
      <c r="AR23">
        <f t="shared" si="9"/>
        <v>-7332.5867048786849</v>
      </c>
      <c r="AS23">
        <f t="shared" si="9"/>
        <v>0</v>
      </c>
      <c r="AT23">
        <f t="shared" si="9"/>
        <v>779.7159515998743</v>
      </c>
      <c r="AU23">
        <f t="shared" si="9"/>
        <v>-6552.8707532788103</v>
      </c>
      <c r="AW23">
        <v>20</v>
      </c>
      <c r="AX23">
        <f>(R23*SUMPRODUCT(K$23:$K24, X$23:$X24)-$AZ$3*SUMPRODUCT(K$22:$K23, W$23:$W24))/Z23</f>
        <v>29556.910226975131</v>
      </c>
    </row>
    <row r="25" spans="5:50" x14ac:dyDescent="0.25">
      <c r="AN25" s="8">
        <f t="shared" ref="AN25:AU25" si="25">SUM(AN3:AN23)</f>
        <v>816301.86035646009</v>
      </c>
      <c r="AO25" s="8">
        <f t="shared" si="25"/>
        <v>-122616.49284022968</v>
      </c>
      <c r="AP25" s="8">
        <f t="shared" si="25"/>
        <v>-706.01074798811908</v>
      </c>
      <c r="AQ25" s="8">
        <f t="shared" si="25"/>
        <v>-398532.29245728109</v>
      </c>
      <c r="AR25" s="8">
        <f t="shared" si="25"/>
        <v>294447.06431096123</v>
      </c>
      <c r="AS25" s="8">
        <f t="shared" si="25"/>
        <v>-53160.051430070584</v>
      </c>
      <c r="AT25" s="8">
        <f t="shared" si="25"/>
        <v>108631.1289315461</v>
      </c>
      <c r="AU25" s="9">
        <f t="shared" si="25"/>
        <v>349918.14181243686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086B6-8707-4BC2-86D6-3A8036F0824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1333.1993625848872</v>
      </c>
      <c r="K3">
        <v>1</v>
      </c>
      <c r="L3" s="2">
        <v>0</v>
      </c>
      <c r="O3">
        <f>$C$3</f>
        <v>1333.1993625848872</v>
      </c>
      <c r="P3">
        <f>O3*C5</f>
        <v>133.31993625848872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1333.1993625848872</v>
      </c>
      <c r="AF3">
        <f t="shared" ref="AF3:AG34" si="3">-$Z3*P3</f>
        <v>-133.31993625848872</v>
      </c>
      <c r="AG3">
        <f t="shared" si="3"/>
        <v>-624.95697070000006</v>
      </c>
      <c r="AH3">
        <f t="shared" ref="AH3:AH66" si="4">-X3*R3</f>
        <v>0</v>
      </c>
      <c r="AI3">
        <f t="shared" ref="AI3:AI34" si="5">SUM(AE3:AH3)</f>
        <v>574.92245562639846</v>
      </c>
      <c r="AJ3">
        <f t="shared" ref="AJ3:AJ66" si="6">AB3-AC3</f>
        <v>0</v>
      </c>
      <c r="AL3">
        <f t="shared" ref="AL3:AL23" si="7">SUM(AI3:AK3)</f>
        <v>574.92245562639846</v>
      </c>
      <c r="AN3">
        <f t="shared" ref="AN3:AU34" si="8">AE3*$K3</f>
        <v>1333.1993625848872</v>
      </c>
      <c r="AO3">
        <f t="shared" si="8"/>
        <v>-133.31993625848872</v>
      </c>
      <c r="AP3">
        <f t="shared" si="8"/>
        <v>-624.95697070000006</v>
      </c>
      <c r="AQ3">
        <f t="shared" si="8"/>
        <v>0</v>
      </c>
      <c r="AR3">
        <f t="shared" si="8"/>
        <v>574.92245562639846</v>
      </c>
      <c r="AS3">
        <f t="shared" si="8"/>
        <v>0</v>
      </c>
      <c r="AT3">
        <f t="shared" si="8"/>
        <v>0</v>
      </c>
      <c r="AU3">
        <f t="shared" si="8"/>
        <v>574.92245562639846</v>
      </c>
      <c r="AW3">
        <v>0</v>
      </c>
      <c r="AX3">
        <f>IF(Z3&gt;0, (R3*SUMPRODUCT(K3:$K$98, X3:$X$98)-K3*$AZ$3)/Z3, 0)</f>
        <v>0</v>
      </c>
      <c r="AZ3">
        <f>C6*SUMPRODUCT(X4:X98, K4:K98)/1</f>
        <v>936.38211543912962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1.694311E-3</v>
      </c>
      <c r="R4">
        <f t="shared" si="0"/>
        <v>50000</v>
      </c>
      <c r="S4">
        <f t="shared" si="1"/>
        <v>101.51378904550759</v>
      </c>
      <c r="U4">
        <f t="shared" ref="U4:U67" si="12">M4</f>
        <v>1.694311E-3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1.694311E-3</v>
      </c>
      <c r="Y4">
        <f t="shared" ref="Y4:Y67" si="16">V4*W4</f>
        <v>0.01</v>
      </c>
      <c r="Z4">
        <f t="shared" ref="Z4:Z67" si="17">MAX(0, W4-X4-Y4)</f>
        <v>0.98830568900000004</v>
      </c>
      <c r="AB4">
        <f t="shared" ref="AB4:AB67" si="18">AC3</f>
        <v>0</v>
      </c>
      <c r="AC4">
        <f t="shared" ref="AC4:AC67" si="19">S4*Z4</f>
        <v>100.32665522562104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-84.715549999999993</v>
      </c>
      <c r="AI4">
        <f t="shared" si="5"/>
        <v>-84.715549999999993</v>
      </c>
      <c r="AJ4">
        <f t="shared" si="6"/>
        <v>-100.32665522562104</v>
      </c>
      <c r="AK4">
        <f t="shared" ref="AK4:AK67" si="20">G4*SUM(AB4:AB4, AE4:AF4)</f>
        <v>0</v>
      </c>
      <c r="AL4">
        <f t="shared" si="7"/>
        <v>-185.04220522562105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-75.638883928571417</v>
      </c>
      <c r="AR4">
        <f t="shared" si="8"/>
        <v>-75.638883928571417</v>
      </c>
      <c r="AS4">
        <f t="shared" si="8"/>
        <v>-89.57737073716163</v>
      </c>
      <c r="AT4">
        <f t="shared" si="8"/>
        <v>0</v>
      </c>
      <c r="AU4">
        <f t="shared" si="8"/>
        <v>-165.21625466573306</v>
      </c>
      <c r="AW4">
        <v>1</v>
      </c>
      <c r="AX4">
        <f>IF(Z4&gt;0, (R4*SUMPRODUCT(K4:$K$98, X4:$X$98)-K4*$AZ$3)/Z4, 0)</f>
        <v>101.51378904550759</v>
      </c>
    </row>
    <row r="5" spans="1:52" x14ac:dyDescent="0.25">
      <c r="C5" s="2"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1.701527E-3</v>
      </c>
      <c r="Q5" s="4">
        <f t="shared" ref="Q5:Q68" si="22">$C$8</f>
        <v>12.5</v>
      </c>
      <c r="R5">
        <f t="shared" si="0"/>
        <v>50000</v>
      </c>
      <c r="S5">
        <f t="shared" si="1"/>
        <v>116.9861218569052</v>
      </c>
      <c r="U5">
        <f t="shared" si="12"/>
        <v>1.701527E-3</v>
      </c>
      <c r="V5">
        <f t="shared" si="13"/>
        <v>0.01</v>
      </c>
      <c r="W5">
        <f t="shared" si="14"/>
        <v>0.98830568900000004</v>
      </c>
      <c r="X5">
        <f t="shared" si="15"/>
        <v>1.681628814087103E-3</v>
      </c>
      <c r="Y5">
        <f t="shared" si="16"/>
        <v>9.8830568900000002E-3</v>
      </c>
      <c r="Z5">
        <f t="shared" si="17"/>
        <v>0.97674100329591296</v>
      </c>
      <c r="AB5">
        <f t="shared" si="18"/>
        <v>100.32665522562104</v>
      </c>
      <c r="AC5">
        <f t="shared" si="19"/>
        <v>114.26514203421152</v>
      </c>
      <c r="AE5">
        <f t="shared" si="2"/>
        <v>0</v>
      </c>
      <c r="AF5">
        <f t="shared" si="3"/>
        <v>0</v>
      </c>
      <c r="AG5">
        <f t="shared" si="3"/>
        <v>-12.209262541198912</v>
      </c>
      <c r="AH5">
        <f t="shared" si="4"/>
        <v>-84.081440704355145</v>
      </c>
      <c r="AI5">
        <f t="shared" si="5"/>
        <v>-96.290703245554056</v>
      </c>
      <c r="AJ5">
        <f t="shared" si="6"/>
        <v>-13.938486808590483</v>
      </c>
      <c r="AK5">
        <f t="shared" si="20"/>
        <v>7.0228658657934737</v>
      </c>
      <c r="AL5">
        <f t="shared" si="7"/>
        <v>-103.20632418835106</v>
      </c>
      <c r="AN5">
        <f t="shared" si="8"/>
        <v>0</v>
      </c>
      <c r="AO5">
        <f t="shared" si="8"/>
        <v>0</v>
      </c>
      <c r="AP5">
        <f t="shared" si="8"/>
        <v>-9.7331493472567843</v>
      </c>
      <c r="AQ5">
        <f t="shared" si="8"/>
        <v>-67.029209745181078</v>
      </c>
      <c r="AR5">
        <f t="shared" si="8"/>
        <v>-76.762359092437862</v>
      </c>
      <c r="AS5">
        <f t="shared" si="8"/>
        <v>-11.111676346133994</v>
      </c>
      <c r="AT5">
        <f t="shared" si="8"/>
        <v>5.5985856710726027</v>
      </c>
      <c r="AU5">
        <f t="shared" si="8"/>
        <v>-82.275449767499239</v>
      </c>
      <c r="AW5">
        <v>2</v>
      </c>
      <c r="AX5">
        <f>IF(Z5&gt;0, (R5*SUMPRODUCT(K5:$K$98, X5:$X$98)-K5*$AZ$3)/Z5, 0)</f>
        <v>116.9861218569052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1.710095E-3</v>
      </c>
      <c r="Q6" s="4">
        <f t="shared" si="22"/>
        <v>12.5</v>
      </c>
      <c r="R6">
        <f t="shared" si="0"/>
        <v>50000</v>
      </c>
      <c r="S6">
        <f t="shared" si="1"/>
        <v>131.78835201466219</v>
      </c>
      <c r="U6">
        <f t="shared" si="12"/>
        <v>1.710095E-3</v>
      </c>
      <c r="V6">
        <f t="shared" si="13"/>
        <v>0.01</v>
      </c>
      <c r="W6">
        <f t="shared" si="14"/>
        <v>0.97674100329591296</v>
      </c>
      <c r="X6">
        <f t="shared" si="15"/>
        <v>1.6703199060313244E-3</v>
      </c>
      <c r="Y6">
        <f t="shared" si="16"/>
        <v>9.7674100329591292E-3</v>
      </c>
      <c r="Z6">
        <f t="shared" si="17"/>
        <v>0.96530327335692256</v>
      </c>
      <c r="AB6">
        <f t="shared" si="18"/>
        <v>114.26514203421152</v>
      </c>
      <c r="AC6">
        <f t="shared" si="19"/>
        <v>127.2157275900678</v>
      </c>
      <c r="AE6">
        <f t="shared" si="2"/>
        <v>0</v>
      </c>
      <c r="AF6">
        <f t="shared" si="3"/>
        <v>0</v>
      </c>
      <c r="AG6">
        <f t="shared" si="3"/>
        <v>-12.066290916961533</v>
      </c>
      <c r="AH6">
        <f t="shared" si="4"/>
        <v>-83.515995301566221</v>
      </c>
      <c r="AI6">
        <f t="shared" si="5"/>
        <v>-95.582286218527756</v>
      </c>
      <c r="AJ6">
        <f t="shared" si="6"/>
        <v>-12.950585555856279</v>
      </c>
      <c r="AK6">
        <f t="shared" si="20"/>
        <v>7.9985599423948068</v>
      </c>
      <c r="AL6">
        <f t="shared" si="7"/>
        <v>-100.53431183198923</v>
      </c>
      <c r="AN6">
        <f t="shared" si="8"/>
        <v>0</v>
      </c>
      <c r="AO6">
        <f t="shared" si="8"/>
        <v>0</v>
      </c>
      <c r="AP6">
        <f t="shared" si="8"/>
        <v>-8.5885475390635904</v>
      </c>
      <c r="AQ6">
        <f t="shared" si="8"/>
        <v>-59.445035832132469</v>
      </c>
      <c r="AR6">
        <f t="shared" si="8"/>
        <v>-68.033583371196059</v>
      </c>
      <c r="AS6">
        <f t="shared" si="8"/>
        <v>-9.2179709962761631</v>
      </c>
      <c r="AT6">
        <f t="shared" si="8"/>
        <v>5.6932169779481976</v>
      </c>
      <c r="AU6">
        <f t="shared" si="8"/>
        <v>-71.558337389524027</v>
      </c>
      <c r="AW6">
        <v>3</v>
      </c>
      <c r="AX6">
        <f>IF(Z6&gt;0, (R6*SUMPRODUCT(K6:$K$98, X6:$X$98)-K6*$AZ$3)/Z6, 0)</f>
        <v>131.78835201466219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1.7195660000000001E-3</v>
      </c>
      <c r="Q7" s="4">
        <f t="shared" si="22"/>
        <v>12.5</v>
      </c>
      <c r="R7">
        <f t="shared" si="0"/>
        <v>50000</v>
      </c>
      <c r="S7">
        <f t="shared" si="1"/>
        <v>145.89374519035323</v>
      </c>
      <c r="U7">
        <f t="shared" si="12"/>
        <v>1.7195660000000001E-3</v>
      </c>
      <c r="V7">
        <f t="shared" si="13"/>
        <v>0.01</v>
      </c>
      <c r="W7">
        <f t="shared" si="14"/>
        <v>0.96530327335692256</v>
      </c>
      <c r="X7">
        <f t="shared" si="15"/>
        <v>1.6599026885532699E-3</v>
      </c>
      <c r="Y7">
        <f t="shared" si="16"/>
        <v>9.6530327335692251E-3</v>
      </c>
      <c r="Z7">
        <f t="shared" si="17"/>
        <v>0.95399033793480004</v>
      </c>
      <c r="AB7">
        <f t="shared" si="18"/>
        <v>127.2157275900678</v>
      </c>
      <c r="AC7">
        <f t="shared" si="19"/>
        <v>139.1812232767187</v>
      </c>
      <c r="AE7">
        <f t="shared" si="2"/>
        <v>0</v>
      </c>
      <c r="AF7">
        <f t="shared" si="3"/>
        <v>0</v>
      </c>
      <c r="AG7">
        <f t="shared" si="3"/>
        <v>-11.924879224185</v>
      </c>
      <c r="AH7">
        <f t="shared" si="4"/>
        <v>-82.995134427663501</v>
      </c>
      <c r="AI7">
        <f t="shared" si="5"/>
        <v>-94.920013651848507</v>
      </c>
      <c r="AJ7">
        <f t="shared" si="6"/>
        <v>-11.965495686650897</v>
      </c>
      <c r="AK7">
        <f t="shared" si="20"/>
        <v>8.9051009313047462</v>
      </c>
      <c r="AL7">
        <f t="shared" si="7"/>
        <v>-97.980408407194659</v>
      </c>
      <c r="AN7">
        <f t="shared" si="8"/>
        <v>0</v>
      </c>
      <c r="AO7">
        <f t="shared" si="8"/>
        <v>0</v>
      </c>
      <c r="AP7">
        <f t="shared" si="8"/>
        <v>-7.5784763297637454</v>
      </c>
      <c r="AQ7">
        <f t="shared" si="8"/>
        <v>-52.744908348419358</v>
      </c>
      <c r="AR7">
        <f t="shared" si="8"/>
        <v>-60.32338467818311</v>
      </c>
      <c r="AS7">
        <f t="shared" si="8"/>
        <v>-7.6042888259416745</v>
      </c>
      <c r="AT7">
        <f t="shared" si="8"/>
        <v>5.6593526318638654</v>
      </c>
      <c r="AU7">
        <f t="shared" si="8"/>
        <v>-62.268320872260915</v>
      </c>
      <c r="AW7">
        <v>4</v>
      </c>
      <c r="AX7">
        <f>IF(Z7&gt;0, (R7*SUMPRODUCT(K7:$K$98, X7:$X$98)-K7*$AZ$3)/Z7, 0)</f>
        <v>145.89374519035323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1.7312919999999999E-3</v>
      </c>
      <c r="Q8" s="4">
        <f t="shared" si="22"/>
        <v>12.5</v>
      </c>
      <c r="R8">
        <f t="shared" si="0"/>
        <v>50000</v>
      </c>
      <c r="S8">
        <f t="shared" si="1"/>
        <v>159.30834688666593</v>
      </c>
      <c r="U8">
        <f t="shared" si="12"/>
        <v>1.7312919999999999E-3</v>
      </c>
      <c r="V8">
        <f t="shared" si="13"/>
        <v>0.01</v>
      </c>
      <c r="W8">
        <f t="shared" si="14"/>
        <v>0.95399033793480004</v>
      </c>
      <c r="X8">
        <f t="shared" si="15"/>
        <v>1.6516358401438157E-3</v>
      </c>
      <c r="Y8">
        <f t="shared" si="16"/>
        <v>9.5399033793479998E-3</v>
      </c>
      <c r="Z8">
        <f t="shared" si="17"/>
        <v>0.94279879871530825</v>
      </c>
      <c r="AB8">
        <f t="shared" si="18"/>
        <v>139.1812232767187</v>
      </c>
      <c r="AC8">
        <f t="shared" si="19"/>
        <v>150.19571807007026</v>
      </c>
      <c r="AE8">
        <f t="shared" si="2"/>
        <v>0</v>
      </c>
      <c r="AF8">
        <f t="shared" si="3"/>
        <v>0</v>
      </c>
      <c r="AG8">
        <f t="shared" si="3"/>
        <v>-11.784984983941353</v>
      </c>
      <c r="AH8">
        <f t="shared" si="4"/>
        <v>-82.581792007190785</v>
      </c>
      <c r="AI8">
        <f t="shared" si="5"/>
        <v>-94.366776991132141</v>
      </c>
      <c r="AJ8">
        <f t="shared" si="6"/>
        <v>-11.01449479335156</v>
      </c>
      <c r="AK8">
        <f t="shared" si="20"/>
        <v>9.7426856293703104</v>
      </c>
      <c r="AL8">
        <f t="shared" si="7"/>
        <v>-95.638586155113387</v>
      </c>
      <c r="AN8">
        <f t="shared" si="8"/>
        <v>0</v>
      </c>
      <c r="AO8">
        <f t="shared" si="8"/>
        <v>0</v>
      </c>
      <c r="AP8">
        <f t="shared" si="8"/>
        <v>-6.6871169741287497</v>
      </c>
      <c r="AQ8">
        <f t="shared" si="8"/>
        <v>-46.859126578247626</v>
      </c>
      <c r="AR8">
        <f t="shared" si="8"/>
        <v>-53.546243552376374</v>
      </c>
      <c r="AS8">
        <f t="shared" si="8"/>
        <v>-6.249920147920359</v>
      </c>
      <c r="AT8">
        <f t="shared" si="8"/>
        <v>5.5282614729283779</v>
      </c>
      <c r="AU8">
        <f t="shared" si="8"/>
        <v>-54.267902227368353</v>
      </c>
      <c r="AW8">
        <v>5</v>
      </c>
      <c r="AX8">
        <f>IF(Z8&gt;0, (R8*SUMPRODUCT(K8:$K$98, X8:$X$98)-K8*$AZ$3)/Z8, 0)</f>
        <v>159.30834688666593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1.749783E-3</v>
      </c>
      <c r="Q9" s="4">
        <f t="shared" si="22"/>
        <v>12.5</v>
      </c>
      <c r="R9">
        <f t="shared" si="0"/>
        <v>50000</v>
      </c>
      <c r="S9">
        <f t="shared" si="1"/>
        <v>172.00922788509158</v>
      </c>
      <c r="U9">
        <f t="shared" si="12"/>
        <v>1.749783E-3</v>
      </c>
      <c r="V9">
        <f t="shared" si="13"/>
        <v>0.01</v>
      </c>
      <c r="W9">
        <f t="shared" si="14"/>
        <v>0.94279879871530825</v>
      </c>
      <c r="X9">
        <f t="shared" si="15"/>
        <v>1.6496933104124681E-3</v>
      </c>
      <c r="Y9">
        <f t="shared" si="16"/>
        <v>9.427987987153082E-3</v>
      </c>
      <c r="Z9">
        <f t="shared" si="17"/>
        <v>0.93172111741774277</v>
      </c>
      <c r="AB9">
        <f t="shared" si="18"/>
        <v>150.19571807007026</v>
      </c>
      <c r="AC9">
        <f t="shared" si="19"/>
        <v>160.26463001126069</v>
      </c>
      <c r="AE9">
        <f t="shared" si="2"/>
        <v>0</v>
      </c>
      <c r="AF9">
        <f t="shared" si="3"/>
        <v>0</v>
      </c>
      <c r="AG9">
        <f t="shared" si="3"/>
        <v>-11.646513967721784</v>
      </c>
      <c r="AH9">
        <f t="shared" si="4"/>
        <v>-82.484665520623409</v>
      </c>
      <c r="AI9">
        <f t="shared" si="5"/>
        <v>-94.131179488345197</v>
      </c>
      <c r="AJ9">
        <f t="shared" si="6"/>
        <v>-10.068911941190436</v>
      </c>
      <c r="AK9">
        <f t="shared" si="20"/>
        <v>10.513700264904919</v>
      </c>
      <c r="AL9">
        <f t="shared" si="7"/>
        <v>-93.68639116463072</v>
      </c>
      <c r="AN9">
        <f t="shared" si="8"/>
        <v>0</v>
      </c>
      <c r="AO9">
        <f t="shared" si="8"/>
        <v>0</v>
      </c>
      <c r="AP9">
        <f t="shared" si="8"/>
        <v>-5.9004864292742143</v>
      </c>
      <c r="AQ9">
        <f t="shared" si="8"/>
        <v>-41.789298572649734</v>
      </c>
      <c r="AR9">
        <f t="shared" si="8"/>
        <v>-47.689785001923951</v>
      </c>
      <c r="AS9">
        <f t="shared" si="8"/>
        <v>-5.1012241458010239</v>
      </c>
      <c r="AT9">
        <f t="shared" si="8"/>
        <v>5.3265677529310738</v>
      </c>
      <c r="AU9">
        <f t="shared" si="8"/>
        <v>-47.464441394793901</v>
      </c>
      <c r="AW9">
        <v>6</v>
      </c>
      <c r="AX9">
        <f>IF(Z9&gt;0, (R9*SUMPRODUCT(K9:$K$98, X9:$X$98)-K9*$AZ$3)/Z9, 0)</f>
        <v>172.00922788509158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1.7714300000000001E-3</v>
      </c>
      <c r="Q10" s="4">
        <f t="shared" si="22"/>
        <v>12.5</v>
      </c>
      <c r="R10">
        <f t="shared" si="0"/>
        <v>50000</v>
      </c>
      <c r="S10">
        <f t="shared" si="1"/>
        <v>183.8754352708651</v>
      </c>
      <c r="U10">
        <f t="shared" si="12"/>
        <v>1.7714300000000001E-3</v>
      </c>
      <c r="V10">
        <f t="shared" si="13"/>
        <v>0.01</v>
      </c>
      <c r="W10">
        <f t="shared" si="14"/>
        <v>0.93172111741774277</v>
      </c>
      <c r="X10">
        <f t="shared" si="15"/>
        <v>1.6504787390273121E-3</v>
      </c>
      <c r="Y10">
        <f t="shared" si="16"/>
        <v>9.3172111741774283E-3</v>
      </c>
      <c r="Z10">
        <f t="shared" si="17"/>
        <v>0.92075342750453804</v>
      </c>
      <c r="AB10">
        <f t="shared" si="18"/>
        <v>160.26463001126069</v>
      </c>
      <c r="AC10">
        <f t="shared" si="19"/>
        <v>169.30393725953786</v>
      </c>
      <c r="AE10">
        <f t="shared" si="2"/>
        <v>0</v>
      </c>
      <c r="AF10">
        <f t="shared" si="3"/>
        <v>0</v>
      </c>
      <c r="AG10">
        <f t="shared" si="3"/>
        <v>-11.509417843806725</v>
      </c>
      <c r="AH10">
        <f t="shared" si="4"/>
        <v>-82.523936951365613</v>
      </c>
      <c r="AI10">
        <f t="shared" si="5"/>
        <v>-94.033354795172343</v>
      </c>
      <c r="AJ10">
        <f t="shared" si="6"/>
        <v>-9.0393072482771686</v>
      </c>
      <c r="AK10">
        <f t="shared" si="20"/>
        <v>11.218524100788249</v>
      </c>
      <c r="AL10">
        <f t="shared" si="7"/>
        <v>-91.854137942661268</v>
      </c>
      <c r="AN10">
        <f t="shared" si="8"/>
        <v>0</v>
      </c>
      <c r="AO10">
        <f t="shared" si="8"/>
        <v>0</v>
      </c>
      <c r="AP10">
        <f t="shared" si="8"/>
        <v>-5.2062761306304131</v>
      </c>
      <c r="AQ10">
        <f t="shared" si="8"/>
        <v>-37.329638126461511</v>
      </c>
      <c r="AR10">
        <f t="shared" si="8"/>
        <v>-42.535914257091925</v>
      </c>
      <c r="AS10">
        <f t="shared" si="8"/>
        <v>-4.0889235409472713</v>
      </c>
      <c r="AT10">
        <f t="shared" si="8"/>
        <v>5.074690574229594</v>
      </c>
      <c r="AU10">
        <f t="shared" si="8"/>
        <v>-41.550147223809603</v>
      </c>
      <c r="AW10">
        <v>7</v>
      </c>
      <c r="AX10">
        <f>IF(Z10&gt;0, (R10*SUMPRODUCT(K10:$K$98, X10:$X$98)-K10*$AZ$3)/Z10, 0)</f>
        <v>183.8754352708651</v>
      </c>
    </row>
    <row r="11" spans="1:52" x14ac:dyDescent="0.25">
      <c r="A11" t="s">
        <v>33</v>
      </c>
      <c r="C11" s="12">
        <f>AU100</f>
        <v>-503.17669054883515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1.793078E-3</v>
      </c>
      <c r="Q11" s="4">
        <f t="shared" si="22"/>
        <v>12.5</v>
      </c>
      <c r="R11">
        <f t="shared" si="0"/>
        <v>50000</v>
      </c>
      <c r="S11">
        <f t="shared" si="1"/>
        <v>194.92029337908511</v>
      </c>
      <c r="U11">
        <f t="shared" si="12"/>
        <v>1.793078E-3</v>
      </c>
      <c r="V11">
        <f t="shared" si="13"/>
        <v>0.01</v>
      </c>
      <c r="W11">
        <f t="shared" si="14"/>
        <v>0.92075342750453804</v>
      </c>
      <c r="X11">
        <f t="shared" si="15"/>
        <v>1.650982714282982E-3</v>
      </c>
      <c r="Y11">
        <f t="shared" si="16"/>
        <v>9.2075342750453804E-3</v>
      </c>
      <c r="Z11">
        <f t="shared" si="17"/>
        <v>0.90989491051520965</v>
      </c>
      <c r="AB11">
        <f t="shared" si="18"/>
        <v>169.30393725953786</v>
      </c>
      <c r="AC11">
        <f t="shared" si="19"/>
        <v>177.35698290176106</v>
      </c>
      <c r="AE11">
        <f t="shared" si="2"/>
        <v>0</v>
      </c>
      <c r="AF11">
        <f t="shared" si="3"/>
        <v>0</v>
      </c>
      <c r="AG11">
        <f t="shared" si="3"/>
        <v>-11.373686381440121</v>
      </c>
      <c r="AH11">
        <f t="shared" si="4"/>
        <v>-82.549135714149102</v>
      </c>
      <c r="AI11">
        <f t="shared" si="5"/>
        <v>-93.922822095589225</v>
      </c>
      <c r="AJ11">
        <f t="shared" si="6"/>
        <v>-8.0530456422231964</v>
      </c>
      <c r="AK11">
        <f t="shared" si="20"/>
        <v>11.851275608167651</v>
      </c>
      <c r="AL11">
        <f t="shared" si="7"/>
        <v>-90.124592129644768</v>
      </c>
      <c r="AN11">
        <f t="shared" si="8"/>
        <v>0</v>
      </c>
      <c r="AO11">
        <f t="shared" si="8"/>
        <v>0</v>
      </c>
      <c r="AP11">
        <f t="shared" si="8"/>
        <v>-4.5936411697610273</v>
      </c>
      <c r="AQ11">
        <f t="shared" si="8"/>
        <v>-33.340211399137573</v>
      </c>
      <c r="AR11">
        <f t="shared" si="8"/>
        <v>-37.933852568898601</v>
      </c>
      <c r="AS11">
        <f t="shared" si="8"/>
        <v>-3.252490069046297</v>
      </c>
      <c r="AT11">
        <f t="shared" si="8"/>
        <v>4.7865314482999128</v>
      </c>
      <c r="AU11">
        <f t="shared" si="8"/>
        <v>-36.399811189644979</v>
      </c>
      <c r="AW11">
        <v>8</v>
      </c>
      <c r="AX11">
        <f>IF(Z11&gt;0, (R11*SUMPRODUCT(K11:$K$98, X11:$X$98)-K11*$AZ$3)/Z11, 0)</f>
        <v>194.92029337908511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1.8201370000000001E-3</v>
      </c>
      <c r="Q12" s="4">
        <f t="shared" si="22"/>
        <v>12.5</v>
      </c>
      <c r="R12">
        <f t="shared" si="0"/>
        <v>50000</v>
      </c>
      <c r="S12">
        <f t="shared" si="1"/>
        <v>205.23729359697151</v>
      </c>
      <c r="U12">
        <f t="shared" si="12"/>
        <v>1.8201370000000001E-3</v>
      </c>
      <c r="V12">
        <f t="shared" si="13"/>
        <v>0.01</v>
      </c>
      <c r="W12">
        <f t="shared" si="14"/>
        <v>0.90989491051520965</v>
      </c>
      <c r="X12">
        <f t="shared" si="15"/>
        <v>1.6561333927404222E-3</v>
      </c>
      <c r="Y12">
        <f t="shared" si="16"/>
        <v>9.0989491051520974E-3</v>
      </c>
      <c r="Z12">
        <f t="shared" si="17"/>
        <v>0.89913982801731718</v>
      </c>
      <c r="AB12">
        <f t="shared" si="18"/>
        <v>177.35698290176106</v>
      </c>
      <c r="AC12">
        <f t="shared" si="19"/>
        <v>184.53702486752059</v>
      </c>
      <c r="AE12">
        <f t="shared" si="2"/>
        <v>0</v>
      </c>
      <c r="AF12">
        <f t="shared" si="3"/>
        <v>0</v>
      </c>
      <c r="AG12">
        <f t="shared" si="3"/>
        <v>-11.239247850216465</v>
      </c>
      <c r="AH12">
        <f t="shared" si="4"/>
        <v>-82.806669637021102</v>
      </c>
      <c r="AI12">
        <f t="shared" si="5"/>
        <v>-94.045917487237574</v>
      </c>
      <c r="AJ12">
        <f t="shared" si="6"/>
        <v>-7.1800419657595285</v>
      </c>
      <c r="AK12">
        <f t="shared" si="20"/>
        <v>12.414988803123276</v>
      </c>
      <c r="AL12">
        <f t="shared" si="7"/>
        <v>-88.810970649873823</v>
      </c>
      <c r="AN12">
        <f t="shared" si="8"/>
        <v>0</v>
      </c>
      <c r="AO12">
        <f t="shared" si="8"/>
        <v>0</v>
      </c>
      <c r="AP12">
        <f t="shared" si="8"/>
        <v>-4.0529854480407241</v>
      </c>
      <c r="AQ12">
        <f t="shared" si="8"/>
        <v>-29.86091520644759</v>
      </c>
      <c r="AR12">
        <f t="shared" si="8"/>
        <v>-33.913900654488316</v>
      </c>
      <c r="AS12">
        <f t="shared" si="8"/>
        <v>-2.5891951126413337</v>
      </c>
      <c r="AT12">
        <f t="shared" si="8"/>
        <v>4.476969422440316</v>
      </c>
      <c r="AU12">
        <f t="shared" si="8"/>
        <v>-32.026126344689331</v>
      </c>
      <c r="AW12">
        <v>9</v>
      </c>
      <c r="AX12">
        <f>IF(Z12&gt;0, (R12*SUMPRODUCT(K12:$K$98, X12:$X$98)-K12*$AZ$3)/Z12, 0)</f>
        <v>205.23729359697151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1.84855E-3</v>
      </c>
      <c r="Q13" s="4">
        <f t="shared" si="22"/>
        <v>12.5</v>
      </c>
      <c r="R13">
        <f t="shared" si="0"/>
        <v>50000</v>
      </c>
      <c r="S13">
        <f t="shared" si="1"/>
        <v>214.80905443258513</v>
      </c>
      <c r="U13">
        <f t="shared" si="12"/>
        <v>1.84855E-3</v>
      </c>
      <c r="V13">
        <f t="shared" si="13"/>
        <v>0.01</v>
      </c>
      <c r="W13">
        <f t="shared" si="14"/>
        <v>0.89913982801731718</v>
      </c>
      <c r="X13">
        <f t="shared" si="15"/>
        <v>1.6621049290814116E-3</v>
      </c>
      <c r="Y13">
        <f t="shared" si="16"/>
        <v>8.9913982801731723E-3</v>
      </c>
      <c r="Z13">
        <f t="shared" si="17"/>
        <v>0.88848632480806267</v>
      </c>
      <c r="AB13">
        <f t="shared" si="18"/>
        <v>184.53702486752059</v>
      </c>
      <c r="AC13">
        <f t="shared" si="19"/>
        <v>190.85490730830264</v>
      </c>
      <c r="AE13">
        <f t="shared" si="2"/>
        <v>0</v>
      </c>
      <c r="AF13">
        <f t="shared" si="3"/>
        <v>0</v>
      </c>
      <c r="AG13">
        <f t="shared" si="3"/>
        <v>-11.106079060100784</v>
      </c>
      <c r="AH13">
        <f t="shared" si="4"/>
        <v>-83.105246454070581</v>
      </c>
      <c r="AI13">
        <f t="shared" si="5"/>
        <v>-94.211325514171364</v>
      </c>
      <c r="AJ13">
        <f t="shared" si="6"/>
        <v>-6.3178824407820571</v>
      </c>
      <c r="AK13">
        <f t="shared" si="20"/>
        <v>12.917591740726442</v>
      </c>
      <c r="AL13">
        <f t="shared" si="7"/>
        <v>-87.611616214226984</v>
      </c>
      <c r="AN13">
        <f t="shared" si="8"/>
        <v>0</v>
      </c>
      <c r="AO13">
        <f t="shared" si="8"/>
        <v>0</v>
      </c>
      <c r="AP13">
        <f t="shared" si="8"/>
        <v>-3.575860220812805</v>
      </c>
      <c r="AQ13">
        <f t="shared" si="8"/>
        <v>-26.757665178484572</v>
      </c>
      <c r="AR13">
        <f t="shared" si="8"/>
        <v>-30.333525399297375</v>
      </c>
      <c r="AS13">
        <f t="shared" si="8"/>
        <v>-2.0341890578581254</v>
      </c>
      <c r="AT13">
        <f t="shared" si="8"/>
        <v>4.1591188217189359</v>
      </c>
      <c r="AU13">
        <f t="shared" si="8"/>
        <v>-28.208595635436566</v>
      </c>
      <c r="AW13">
        <v>10</v>
      </c>
      <c r="AX13">
        <f>IF(Z13&gt;0, (R13*SUMPRODUCT(K13:$K$98, X13:$X$98)-K13*$AZ$3)/Z13, 0)</f>
        <v>214.80905443258513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1.8814719999999999E-3</v>
      </c>
      <c r="Q14" s="4">
        <f t="shared" si="22"/>
        <v>12.5</v>
      </c>
      <c r="R14">
        <f t="shared" si="0"/>
        <v>50000</v>
      </c>
      <c r="S14">
        <f t="shared" si="1"/>
        <v>223.70779549736895</v>
      </c>
      <c r="U14">
        <f t="shared" si="12"/>
        <v>1.8814719999999999E-3</v>
      </c>
      <c r="V14">
        <f t="shared" si="13"/>
        <v>0.01</v>
      </c>
      <c r="W14">
        <f t="shared" si="14"/>
        <v>0.88848632480806267</v>
      </c>
      <c r="X14">
        <f t="shared" si="15"/>
        <v>1.6716621425092752E-3</v>
      </c>
      <c r="Y14">
        <f t="shared" si="16"/>
        <v>8.884863248080627E-3</v>
      </c>
      <c r="Z14">
        <f t="shared" si="17"/>
        <v>0.87792979941747284</v>
      </c>
      <c r="AB14">
        <f t="shared" si="18"/>
        <v>190.85490730830264</v>
      </c>
      <c r="AC14">
        <f t="shared" si="19"/>
        <v>196.39974002913016</v>
      </c>
      <c r="AE14">
        <f t="shared" si="2"/>
        <v>0</v>
      </c>
      <c r="AF14">
        <f t="shared" si="3"/>
        <v>0</v>
      </c>
      <c r="AG14">
        <f t="shared" si="3"/>
        <v>-10.974122492718411</v>
      </c>
      <c r="AH14">
        <f t="shared" si="4"/>
        <v>-83.583107125463755</v>
      </c>
      <c r="AI14">
        <f t="shared" si="5"/>
        <v>-94.557229618182163</v>
      </c>
      <c r="AJ14">
        <f t="shared" si="6"/>
        <v>-5.5448327208275145</v>
      </c>
      <c r="AK14">
        <f t="shared" si="20"/>
        <v>13.359843511581186</v>
      </c>
      <c r="AL14">
        <f t="shared" si="7"/>
        <v>-86.742218827428488</v>
      </c>
      <c r="AN14">
        <f t="shared" si="8"/>
        <v>0</v>
      </c>
      <c r="AO14">
        <f t="shared" si="8"/>
        <v>0</v>
      </c>
      <c r="AP14">
        <f t="shared" si="8"/>
        <v>-3.1547979801100925</v>
      </c>
      <c r="AQ14">
        <f t="shared" si="8"/>
        <v>-24.028146004903956</v>
      </c>
      <c r="AR14">
        <f t="shared" si="8"/>
        <v>-27.182943985014049</v>
      </c>
      <c r="AS14">
        <f t="shared" si="8"/>
        <v>-1.5940069084632411</v>
      </c>
      <c r="AT14">
        <f t="shared" si="8"/>
        <v>3.8406357640794679</v>
      </c>
      <c r="AU14">
        <f t="shared" si="8"/>
        <v>-24.936315129397819</v>
      </c>
      <c r="AW14">
        <v>11</v>
      </c>
      <c r="AX14">
        <f>IF(Z14&gt;0, (R14*SUMPRODUCT(K14:$K$98, X14:$X$98)-K14*$AZ$3)/Z14, 0)</f>
        <v>223.70779549736895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1.927022E-3</v>
      </c>
      <c r="Q15" s="4">
        <f t="shared" si="22"/>
        <v>12.5</v>
      </c>
      <c r="R15">
        <f t="shared" si="0"/>
        <v>50000</v>
      </c>
      <c r="S15">
        <f t="shared" si="1"/>
        <v>231.95698811348566</v>
      </c>
      <c r="U15">
        <f t="shared" si="12"/>
        <v>1.927022E-3</v>
      </c>
      <c r="V15">
        <f t="shared" si="13"/>
        <v>0.01</v>
      </c>
      <c r="W15">
        <f t="shared" si="14"/>
        <v>0.87792979941747284</v>
      </c>
      <c r="X15">
        <f t="shared" si="15"/>
        <v>1.6917900379330574E-3</v>
      </c>
      <c r="Y15">
        <f t="shared" si="16"/>
        <v>8.7792979941747288E-3</v>
      </c>
      <c r="Z15">
        <f t="shared" si="17"/>
        <v>0.86745871138536501</v>
      </c>
      <c r="AB15">
        <f t="shared" si="18"/>
        <v>196.39974002913016</v>
      </c>
      <c r="AC15">
        <f t="shared" si="19"/>
        <v>201.21311000575471</v>
      </c>
      <c r="AE15">
        <f t="shared" si="2"/>
        <v>0</v>
      </c>
      <c r="AF15">
        <f t="shared" si="3"/>
        <v>0</v>
      </c>
      <c r="AG15">
        <f t="shared" si="3"/>
        <v>-10.843233892317063</v>
      </c>
      <c r="AH15">
        <f t="shared" si="4"/>
        <v>-84.589501896652877</v>
      </c>
      <c r="AI15">
        <f t="shared" si="5"/>
        <v>-95.432735788969936</v>
      </c>
      <c r="AJ15">
        <f t="shared" si="6"/>
        <v>-4.813369976624557</v>
      </c>
      <c r="AK15">
        <f t="shared" si="20"/>
        <v>13.747981802039112</v>
      </c>
      <c r="AL15">
        <f t="shared" si="7"/>
        <v>-86.498123963555386</v>
      </c>
      <c r="AN15">
        <f t="shared" si="8"/>
        <v>0</v>
      </c>
      <c r="AO15">
        <f t="shared" si="8"/>
        <v>0</v>
      </c>
      <c r="AP15">
        <f t="shared" si="8"/>
        <v>-2.7831880671390747</v>
      </c>
      <c r="AQ15">
        <f t="shared" si="8"/>
        <v>-21.71201826152754</v>
      </c>
      <c r="AR15">
        <f t="shared" si="8"/>
        <v>-24.495206328666612</v>
      </c>
      <c r="AS15">
        <f t="shared" si="8"/>
        <v>-1.2354721861306532</v>
      </c>
      <c r="AT15">
        <f t="shared" si="8"/>
        <v>3.5287645068499063</v>
      </c>
      <c r="AU15">
        <f t="shared" si="8"/>
        <v>-22.201914007947362</v>
      </c>
      <c r="AW15">
        <v>12</v>
      </c>
      <c r="AX15">
        <f>IF(Z15&gt;0, (R15*SUMPRODUCT(K15:$K$98, X15:$X$98)-K15*$AZ$3)/Z15, 0)</f>
        <v>231.95698811348566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1.979789E-3</v>
      </c>
      <c r="Q16" s="4">
        <f t="shared" si="22"/>
        <v>12.5</v>
      </c>
      <c r="R16">
        <f t="shared" si="0"/>
        <v>50000</v>
      </c>
      <c r="S16">
        <f t="shared" si="1"/>
        <v>239.48245328602255</v>
      </c>
      <c r="U16">
        <f t="shared" si="12"/>
        <v>1.979789E-3</v>
      </c>
      <c r="V16">
        <f t="shared" si="13"/>
        <v>0.01</v>
      </c>
      <c r="W16">
        <f t="shared" si="14"/>
        <v>0.86745871138536501</v>
      </c>
      <c r="X16">
        <f t="shared" si="15"/>
        <v>1.7173852147549205E-3</v>
      </c>
      <c r="Y16">
        <f t="shared" si="16"/>
        <v>8.6745871138536497E-3</v>
      </c>
      <c r="Z16">
        <f t="shared" si="17"/>
        <v>0.85706673905675645</v>
      </c>
      <c r="AB16">
        <f t="shared" si="18"/>
        <v>201.21311000575471</v>
      </c>
      <c r="AC16">
        <f t="shared" si="19"/>
        <v>205.25244529916336</v>
      </c>
      <c r="AE16">
        <f t="shared" si="2"/>
        <v>0</v>
      </c>
      <c r="AF16">
        <f t="shared" si="3"/>
        <v>0</v>
      </c>
      <c r="AG16">
        <f t="shared" si="3"/>
        <v>-10.713334238209455</v>
      </c>
      <c r="AH16">
        <f t="shared" si="4"/>
        <v>-85.869260737746032</v>
      </c>
      <c r="AI16">
        <f t="shared" si="5"/>
        <v>-96.582594975955487</v>
      </c>
      <c r="AJ16">
        <f t="shared" si="6"/>
        <v>-4.0393352934086408</v>
      </c>
      <c r="AK16">
        <f t="shared" si="20"/>
        <v>14.084917700402832</v>
      </c>
      <c r="AL16">
        <f t="shared" si="7"/>
        <v>-86.537012568961302</v>
      </c>
      <c r="AN16">
        <f t="shared" si="8"/>
        <v>0</v>
      </c>
      <c r="AO16">
        <f t="shared" si="8"/>
        <v>0</v>
      </c>
      <c r="AP16">
        <f t="shared" si="8"/>
        <v>-2.4552196976316343</v>
      </c>
      <c r="AQ16">
        <f t="shared" si="8"/>
        <v>-19.679018286618579</v>
      </c>
      <c r="AR16">
        <f t="shared" si="8"/>
        <v>-22.134237984250213</v>
      </c>
      <c r="AS16">
        <f t="shared" si="8"/>
        <v>-0.92571139452969031</v>
      </c>
      <c r="AT16">
        <f t="shared" si="8"/>
        <v>3.227899607034868</v>
      </c>
      <c r="AU16">
        <f t="shared" si="8"/>
        <v>-19.832049771745037</v>
      </c>
      <c r="AW16">
        <v>13</v>
      </c>
      <c r="AX16">
        <f>IF(Z16&gt;0, (R16*SUMPRODUCT(K16:$K$98, X16:$X$98)-K16*$AZ$3)/Z16, 0)</f>
        <v>239.48245328602255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2.0334569999999998E-3</v>
      </c>
      <c r="Q17" s="4">
        <f t="shared" si="22"/>
        <v>12.5</v>
      </c>
      <c r="R17">
        <f t="shared" si="0"/>
        <v>50000</v>
      </c>
      <c r="S17">
        <f t="shared" si="1"/>
        <v>246.31225648656505</v>
      </c>
      <c r="U17">
        <f t="shared" si="12"/>
        <v>2.0334569999999998E-3</v>
      </c>
      <c r="V17">
        <f t="shared" si="13"/>
        <v>0.01</v>
      </c>
      <c r="W17">
        <f t="shared" si="14"/>
        <v>0.85706673905675645</v>
      </c>
      <c r="X17">
        <f t="shared" si="15"/>
        <v>1.7428083600021346E-3</v>
      </c>
      <c r="Y17">
        <f t="shared" si="16"/>
        <v>8.570667390567565E-3</v>
      </c>
      <c r="Z17">
        <f t="shared" si="17"/>
        <v>0.84675326330618672</v>
      </c>
      <c r="AB17">
        <f t="shared" si="18"/>
        <v>205.25244529916336</v>
      </c>
      <c r="AC17">
        <f t="shared" si="19"/>
        <v>208.56570697230941</v>
      </c>
      <c r="AE17">
        <f t="shared" si="2"/>
        <v>0</v>
      </c>
      <c r="AF17">
        <f t="shared" si="3"/>
        <v>0</v>
      </c>
      <c r="AG17">
        <f t="shared" si="3"/>
        <v>-10.584415791327334</v>
      </c>
      <c r="AH17">
        <f t="shared" si="4"/>
        <v>-87.140418000106735</v>
      </c>
      <c r="AI17">
        <f t="shared" si="5"/>
        <v>-97.724833791434065</v>
      </c>
      <c r="AJ17">
        <f t="shared" si="6"/>
        <v>-3.3132616731460587</v>
      </c>
      <c r="AK17">
        <f t="shared" si="20"/>
        <v>14.367671170941437</v>
      </c>
      <c r="AL17">
        <f t="shared" si="7"/>
        <v>-86.670424293638689</v>
      </c>
      <c r="AN17">
        <f t="shared" si="8"/>
        <v>0</v>
      </c>
      <c r="AO17">
        <f t="shared" si="8"/>
        <v>0</v>
      </c>
      <c r="AP17">
        <f t="shared" si="8"/>
        <v>-2.1657811758702064</v>
      </c>
      <c r="AQ17">
        <f t="shared" si="8"/>
        <v>-17.83065600245332</v>
      </c>
      <c r="AR17">
        <f t="shared" si="8"/>
        <v>-19.996437178323525</v>
      </c>
      <c r="AS17">
        <f t="shared" si="8"/>
        <v>-0.67795898270660049</v>
      </c>
      <c r="AT17">
        <f t="shared" si="8"/>
        <v>2.9399101827249519</v>
      </c>
      <c r="AU17">
        <f t="shared" si="8"/>
        <v>-17.734485978305177</v>
      </c>
      <c r="AW17">
        <v>14</v>
      </c>
      <c r="AX17">
        <f>IF(Z17&gt;0, (R17*SUMPRODUCT(K17:$K$98, X17:$X$98)-K17*$AZ$3)/Z17, 0)</f>
        <v>246.31225648656505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2.08983E-3</v>
      </c>
      <c r="Q18" s="4">
        <f t="shared" si="22"/>
        <v>12.5</v>
      </c>
      <c r="R18">
        <f t="shared" si="0"/>
        <v>50000</v>
      </c>
      <c r="S18">
        <f t="shared" si="1"/>
        <v>252.55205145889568</v>
      </c>
      <c r="U18">
        <f t="shared" si="12"/>
        <v>2.08983E-3</v>
      </c>
      <c r="V18">
        <f t="shared" si="13"/>
        <v>0.01</v>
      </c>
      <c r="W18">
        <f t="shared" si="14"/>
        <v>0.84675326330618672</v>
      </c>
      <c r="X18">
        <f t="shared" si="15"/>
        <v>1.7695703722551681E-3</v>
      </c>
      <c r="Y18">
        <f t="shared" si="16"/>
        <v>8.4675326330618667E-3</v>
      </c>
      <c r="Z18">
        <f t="shared" si="17"/>
        <v>0.83651616030086973</v>
      </c>
      <c r="AB18">
        <f t="shared" si="18"/>
        <v>208.56570697230941</v>
      </c>
      <c r="AC18">
        <f t="shared" si="19"/>
        <v>211.26387236250307</v>
      </c>
      <c r="AE18">
        <f t="shared" si="2"/>
        <v>0</v>
      </c>
      <c r="AF18">
        <f t="shared" si="3"/>
        <v>0</v>
      </c>
      <c r="AG18">
        <f t="shared" si="3"/>
        <v>-10.456452003760871</v>
      </c>
      <c r="AH18">
        <f t="shared" si="4"/>
        <v>-88.478518612758407</v>
      </c>
      <c r="AI18">
        <f t="shared" si="5"/>
        <v>-98.93497061651928</v>
      </c>
      <c r="AJ18">
        <f t="shared" si="6"/>
        <v>-2.6981653901936511</v>
      </c>
      <c r="AK18">
        <f t="shared" si="20"/>
        <v>14.59959948806166</v>
      </c>
      <c r="AL18">
        <f t="shared" si="7"/>
        <v>-87.033536518651275</v>
      </c>
      <c r="AN18">
        <f t="shared" si="8"/>
        <v>0</v>
      </c>
      <c r="AO18">
        <f t="shared" si="8"/>
        <v>0</v>
      </c>
      <c r="AP18">
        <f t="shared" si="8"/>
        <v>-1.9103546871756565</v>
      </c>
      <c r="AQ18">
        <f t="shared" si="8"/>
        <v>-16.164694552745832</v>
      </c>
      <c r="AR18">
        <f t="shared" si="8"/>
        <v>-18.075049239921487</v>
      </c>
      <c r="AS18">
        <f t="shared" si="8"/>
        <v>-0.49294472906083953</v>
      </c>
      <c r="AT18">
        <f t="shared" si="8"/>
        <v>2.6672922424235832</v>
      </c>
      <c r="AU18">
        <f t="shared" si="8"/>
        <v>-15.900701726558744</v>
      </c>
      <c r="AW18">
        <v>15</v>
      </c>
      <c r="AX18">
        <f>IF(Z18&gt;0, (R18*SUMPRODUCT(K18:$K$98, X18:$X$98)-K18*$AZ$3)/Z18, 0)</f>
        <v>252.55205145889568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2.1556750000000001E-3</v>
      </c>
      <c r="Q19" s="4">
        <f t="shared" si="22"/>
        <v>12.5</v>
      </c>
      <c r="R19">
        <f t="shared" si="0"/>
        <v>50000</v>
      </c>
      <c r="S19">
        <f t="shared" si="1"/>
        <v>258.27925926117479</v>
      </c>
      <c r="U19">
        <f t="shared" si="12"/>
        <v>2.1556750000000001E-3</v>
      </c>
      <c r="V19">
        <f t="shared" si="13"/>
        <v>0.01</v>
      </c>
      <c r="W19">
        <f t="shared" si="14"/>
        <v>0.83651616030086973</v>
      </c>
      <c r="X19">
        <f t="shared" si="15"/>
        <v>1.8032569738565775E-3</v>
      </c>
      <c r="Y19">
        <f t="shared" si="16"/>
        <v>8.365161603008698E-3</v>
      </c>
      <c r="Z19">
        <f t="shared" si="17"/>
        <v>0.82634774172400449</v>
      </c>
      <c r="AB19">
        <f t="shared" si="18"/>
        <v>211.26387236250307</v>
      </c>
      <c r="AC19">
        <f t="shared" si="19"/>
        <v>213.42848262462047</v>
      </c>
      <c r="AE19">
        <f t="shared" si="2"/>
        <v>0</v>
      </c>
      <c r="AF19">
        <f t="shared" si="3"/>
        <v>0</v>
      </c>
      <c r="AG19">
        <f t="shared" si="3"/>
        <v>-10.329346771550057</v>
      </c>
      <c r="AH19">
        <f t="shared" si="4"/>
        <v>-90.162848692828874</v>
      </c>
      <c r="AI19">
        <f t="shared" si="5"/>
        <v>-100.49219546437894</v>
      </c>
      <c r="AJ19">
        <f t="shared" si="6"/>
        <v>-2.1646102621174066</v>
      </c>
      <c r="AK19">
        <f t="shared" si="20"/>
        <v>14.788471065375216</v>
      </c>
      <c r="AL19">
        <f t="shared" si="7"/>
        <v>-87.868334661121125</v>
      </c>
      <c r="AN19">
        <f t="shared" si="8"/>
        <v>0</v>
      </c>
      <c r="AO19">
        <f t="shared" si="8"/>
        <v>0</v>
      </c>
      <c r="AP19">
        <f t="shared" si="8"/>
        <v>-1.6849402111282346</v>
      </c>
      <c r="AQ19">
        <f t="shared" si="8"/>
        <v>-14.70751371527637</v>
      </c>
      <c r="AR19">
        <f t="shared" si="8"/>
        <v>-16.392453926404606</v>
      </c>
      <c r="AS19">
        <f t="shared" si="8"/>
        <v>-0.35309482319907914</v>
      </c>
      <c r="AT19">
        <f t="shared" si="8"/>
        <v>2.412319976301645</v>
      </c>
      <c r="AU19">
        <f t="shared" si="8"/>
        <v>-14.333228773302039</v>
      </c>
      <c r="AW19">
        <v>16</v>
      </c>
      <c r="AX19">
        <f>IF(Z19&gt;0, (R19*SUMPRODUCT(K19:$K$98, X19:$X$98)-K19*$AZ$3)/Z19, 0)</f>
        <v>258.27925926117479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2.2206180000000002E-3</v>
      </c>
      <c r="Q20" s="4">
        <f t="shared" si="22"/>
        <v>12.5</v>
      </c>
      <c r="R20">
        <f t="shared" si="0"/>
        <v>50000</v>
      </c>
      <c r="S20">
        <f t="shared" si="1"/>
        <v>263.50580606404509</v>
      </c>
      <c r="U20">
        <f t="shared" si="12"/>
        <v>2.2206180000000002E-3</v>
      </c>
      <c r="V20">
        <f t="shared" si="13"/>
        <v>0.01</v>
      </c>
      <c r="W20">
        <f t="shared" si="14"/>
        <v>0.82634774172400449</v>
      </c>
      <c r="X20">
        <f t="shared" si="15"/>
        <v>1.8350026695316756E-3</v>
      </c>
      <c r="Y20">
        <f t="shared" si="16"/>
        <v>8.2634774172400446E-3</v>
      </c>
      <c r="Z20">
        <f t="shared" si="17"/>
        <v>0.81624926163723277</v>
      </c>
      <c r="AB20">
        <f t="shared" si="18"/>
        <v>213.42848262462047</v>
      </c>
      <c r="AC20">
        <f t="shared" si="19"/>
        <v>215.08641963690064</v>
      </c>
      <c r="AE20">
        <f t="shared" si="2"/>
        <v>0</v>
      </c>
      <c r="AF20">
        <f t="shared" si="3"/>
        <v>0</v>
      </c>
      <c r="AG20">
        <f t="shared" si="3"/>
        <v>-10.203115770465409</v>
      </c>
      <c r="AH20">
        <f t="shared" si="4"/>
        <v>-91.750133476583784</v>
      </c>
      <c r="AI20">
        <f t="shared" si="5"/>
        <v>-101.9532492470492</v>
      </c>
      <c r="AJ20">
        <f t="shared" si="6"/>
        <v>-1.657937012280172</v>
      </c>
      <c r="AK20">
        <f t="shared" si="20"/>
        <v>14.939993783723434</v>
      </c>
      <c r="AL20">
        <f t="shared" si="7"/>
        <v>-88.671192475605935</v>
      </c>
      <c r="AN20">
        <f t="shared" si="8"/>
        <v>0</v>
      </c>
      <c r="AO20">
        <f t="shared" si="8"/>
        <v>0</v>
      </c>
      <c r="AP20">
        <f t="shared" si="8"/>
        <v>-1.4860260718349971</v>
      </c>
      <c r="AQ20">
        <f t="shared" si="8"/>
        <v>-13.362887720554136</v>
      </c>
      <c r="AR20">
        <f t="shared" si="8"/>
        <v>-14.848913792389133</v>
      </c>
      <c r="AS20">
        <f t="shared" si="8"/>
        <v>-0.24146914345912329</v>
      </c>
      <c r="AT20">
        <f t="shared" si="8"/>
        <v>2.1759255481478395</v>
      </c>
      <c r="AU20">
        <f t="shared" si="8"/>
        <v>-12.914457387700416</v>
      </c>
      <c r="AW20">
        <v>17</v>
      </c>
      <c r="AX20">
        <f>IF(Z20&gt;0, (R20*SUMPRODUCT(K20:$K$98, X20:$X$98)-K20*$AZ$3)/Z20, 0)</f>
        <v>263.50580606404509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2.2950319999999998E-3</v>
      </c>
      <c r="Q21" s="4">
        <f t="shared" si="22"/>
        <v>12.5</v>
      </c>
      <c r="R21">
        <f t="shared" si="0"/>
        <v>50000</v>
      </c>
      <c r="S21">
        <f t="shared" si="1"/>
        <v>268.33531649424128</v>
      </c>
      <c r="U21">
        <f t="shared" si="12"/>
        <v>2.2950319999999998E-3</v>
      </c>
      <c r="V21">
        <f t="shared" si="13"/>
        <v>0.01</v>
      </c>
      <c r="W21">
        <f t="shared" si="14"/>
        <v>0.81624926163723277</v>
      </c>
      <c r="X21">
        <f t="shared" si="15"/>
        <v>1.8733181754338215E-3</v>
      </c>
      <c r="Y21">
        <f t="shared" si="16"/>
        <v>8.1624926163723285E-3</v>
      </c>
      <c r="Z21">
        <f t="shared" si="17"/>
        <v>0.80621345084542662</v>
      </c>
      <c r="AB21">
        <f t="shared" si="18"/>
        <v>215.08641963690064</v>
      </c>
      <c r="AC21">
        <f t="shared" si="19"/>
        <v>216.33554149452198</v>
      </c>
      <c r="AE21">
        <f t="shared" si="2"/>
        <v>0</v>
      </c>
      <c r="AF21">
        <f t="shared" si="3"/>
        <v>0</v>
      </c>
      <c r="AG21">
        <f t="shared" si="3"/>
        <v>-10.077668135567833</v>
      </c>
      <c r="AH21">
        <f t="shared" si="4"/>
        <v>-93.665908771691079</v>
      </c>
      <c r="AI21">
        <f t="shared" si="5"/>
        <v>-103.74357690725891</v>
      </c>
      <c r="AJ21">
        <f t="shared" si="6"/>
        <v>-1.2491218576213328</v>
      </c>
      <c r="AK21">
        <f t="shared" si="20"/>
        <v>15.056049374583047</v>
      </c>
      <c r="AL21">
        <f t="shared" si="7"/>
        <v>-89.936649390297191</v>
      </c>
      <c r="AN21">
        <f t="shared" si="8"/>
        <v>0</v>
      </c>
      <c r="AO21">
        <f t="shared" si="8"/>
        <v>0</v>
      </c>
      <c r="AP21">
        <f t="shared" si="8"/>
        <v>-1.3104958336865637</v>
      </c>
      <c r="AQ21">
        <f t="shared" si="8"/>
        <v>-12.180276384627202</v>
      </c>
      <c r="AR21">
        <f t="shared" si="8"/>
        <v>-13.490772218313767</v>
      </c>
      <c r="AS21">
        <f t="shared" si="8"/>
        <v>-0.16243529437153287</v>
      </c>
      <c r="AT21">
        <f t="shared" si="8"/>
        <v>1.9578824894553373</v>
      </c>
      <c r="AU21">
        <f t="shared" si="8"/>
        <v>-11.695325023229961</v>
      </c>
      <c r="AW21">
        <v>18</v>
      </c>
      <c r="AX21">
        <f>IF(Z21&gt;0, (R21*SUMPRODUCT(K21:$K$98, X21:$X$98)-K21*$AZ$3)/Z21, 0)</f>
        <v>268.33531649424128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2.375308E-3</v>
      </c>
      <c r="Q22" s="4">
        <f t="shared" si="22"/>
        <v>12.5</v>
      </c>
      <c r="R22">
        <f t="shared" si="0"/>
        <v>50000</v>
      </c>
      <c r="S22">
        <f t="shared" si="1"/>
        <v>272.7854773909358</v>
      </c>
      <c r="U22">
        <f t="shared" si="12"/>
        <v>2.375308E-3</v>
      </c>
      <c r="V22">
        <f t="shared" si="13"/>
        <v>0.01</v>
      </c>
      <c r="W22">
        <f t="shared" si="14"/>
        <v>0.80621345084542662</v>
      </c>
      <c r="X22">
        <f t="shared" si="15"/>
        <v>1.9150052595007486E-3</v>
      </c>
      <c r="Y22">
        <f t="shared" si="16"/>
        <v>8.0621345084542669E-3</v>
      </c>
      <c r="Z22">
        <f t="shared" si="17"/>
        <v>0.79623631107747161</v>
      </c>
      <c r="AB22">
        <f t="shared" si="18"/>
        <v>216.33554149452198</v>
      </c>
      <c r="AC22">
        <f t="shared" si="19"/>
        <v>217.20170223326576</v>
      </c>
      <c r="AE22">
        <f t="shared" si="2"/>
        <v>0</v>
      </c>
      <c r="AF22">
        <f t="shared" si="3"/>
        <v>0</v>
      </c>
      <c r="AG22">
        <f t="shared" si="3"/>
        <v>-9.9529538884683948</v>
      </c>
      <c r="AH22">
        <f t="shared" si="4"/>
        <v>-95.75026297503743</v>
      </c>
      <c r="AI22">
        <f t="shared" si="5"/>
        <v>-105.70321686350583</v>
      </c>
      <c r="AJ22">
        <f t="shared" si="6"/>
        <v>-0.86616073874378685</v>
      </c>
      <c r="AK22">
        <f t="shared" si="20"/>
        <v>15.14348790461654</v>
      </c>
      <c r="AL22">
        <f t="shared" si="7"/>
        <v>-91.425889697633082</v>
      </c>
      <c r="AN22">
        <f t="shared" si="8"/>
        <v>0</v>
      </c>
      <c r="AO22">
        <f t="shared" si="8"/>
        <v>0</v>
      </c>
      <c r="AP22">
        <f t="shared" si="8"/>
        <v>-1.1556053965285495</v>
      </c>
      <c r="AQ22">
        <f t="shared" si="8"/>
        <v>-11.117254420437014</v>
      </c>
      <c r="AR22">
        <f t="shared" si="8"/>
        <v>-12.272859816965564</v>
      </c>
      <c r="AS22">
        <f t="shared" si="8"/>
        <v>-0.10056713164452372</v>
      </c>
      <c r="AT22">
        <f t="shared" si="8"/>
        <v>1.7582615714833434</v>
      </c>
      <c r="AU22">
        <f t="shared" si="8"/>
        <v>-10.615165377126745</v>
      </c>
      <c r="AW22">
        <v>19</v>
      </c>
      <c r="AX22">
        <f>IF(Z22&gt;0, (R22*SUMPRODUCT(K22:$K$98, X22:$X$98)-K22*$AZ$3)/Z22, 0)</f>
        <v>272.7854773909358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2.4628010000000001E-3</v>
      </c>
      <c r="Q23" s="4">
        <f t="shared" si="22"/>
        <v>12.5</v>
      </c>
      <c r="R23">
        <f t="shared" si="0"/>
        <v>50000</v>
      </c>
      <c r="S23">
        <f t="shared" si="1"/>
        <v>276.90380157361619</v>
      </c>
      <c r="U23">
        <f t="shared" si="12"/>
        <v>2.4628010000000001E-3</v>
      </c>
      <c r="V23">
        <f t="shared" si="13"/>
        <v>0.01</v>
      </c>
      <c r="W23">
        <f t="shared" si="14"/>
        <v>0.79623631107747161</v>
      </c>
      <c r="X23">
        <f t="shared" si="15"/>
        <v>1.9609715831579084E-3</v>
      </c>
      <c r="Y23">
        <f t="shared" si="16"/>
        <v>7.9623631107747159E-3</v>
      </c>
      <c r="Z23">
        <f t="shared" si="17"/>
        <v>0.78631297638353903</v>
      </c>
      <c r="AB23">
        <f t="shared" si="18"/>
        <v>217.20170223326576</v>
      </c>
      <c r="AC23">
        <f t="shared" si="19"/>
        <v>217.73305238726704</v>
      </c>
      <c r="AE23">
        <f t="shared" si="2"/>
        <v>0</v>
      </c>
      <c r="AF23">
        <f t="shared" si="3"/>
        <v>0</v>
      </c>
      <c r="AG23">
        <f t="shared" si="3"/>
        <v>-9.8289122047942374</v>
      </c>
      <c r="AH23">
        <f t="shared" si="4"/>
        <v>-98.048579157895418</v>
      </c>
      <c r="AI23">
        <f t="shared" si="5"/>
        <v>-107.87749136268965</v>
      </c>
      <c r="AJ23">
        <f t="shared" si="6"/>
        <v>-0.53135015400127372</v>
      </c>
      <c r="AK23">
        <f t="shared" si="20"/>
        <v>15.204119156328606</v>
      </c>
      <c r="AL23">
        <f t="shared" si="7"/>
        <v>-93.204722360362325</v>
      </c>
      <c r="AN23">
        <f t="shared" si="8"/>
        <v>0</v>
      </c>
      <c r="AO23">
        <f t="shared" si="8"/>
        <v>0</v>
      </c>
      <c r="AP23">
        <f t="shared" si="8"/>
        <v>-1.0189315325331145</v>
      </c>
      <c r="AQ23">
        <f t="shared" si="8"/>
        <v>-10.164379022056817</v>
      </c>
      <c r="AR23">
        <f t="shared" si="8"/>
        <v>-11.183310554589932</v>
      </c>
      <c r="AS23">
        <f t="shared" si="8"/>
        <v>-5.5083351590437604E-2</v>
      </c>
      <c r="AT23">
        <f t="shared" si="8"/>
        <v>1.5761618488379108</v>
      </c>
      <c r="AU23">
        <f t="shared" si="8"/>
        <v>-9.6622320573424592</v>
      </c>
      <c r="AW23">
        <v>20</v>
      </c>
      <c r="AX23">
        <f>IF(Z23&gt;0, (R23*SUMPRODUCT(K23:$K$98, X23:$X$98)-K23*$AZ$3)/Z23, 0)</f>
        <v>276.90380157361619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2.5557050000000001E-3</v>
      </c>
      <c r="Q24" s="4">
        <f t="shared" si="22"/>
        <v>12.5</v>
      </c>
      <c r="R24">
        <f t="shared" si="0"/>
        <v>50000</v>
      </c>
      <c r="S24">
        <f t="shared" si="1"/>
        <v>280.72889011432716</v>
      </c>
      <c r="U24">
        <f t="shared" si="12"/>
        <v>2.5557050000000001E-3</v>
      </c>
      <c r="V24">
        <f t="shared" si="13"/>
        <v>0.01</v>
      </c>
      <c r="W24">
        <f t="shared" si="14"/>
        <v>0.78631297638353903</v>
      </c>
      <c r="X24">
        <f t="shared" si="15"/>
        <v>2.0095840053082929E-3</v>
      </c>
      <c r="Y24">
        <f t="shared" si="16"/>
        <v>7.8631297638353907E-3</v>
      </c>
      <c r="Z24">
        <f t="shared" si="17"/>
        <v>0.77644026261439536</v>
      </c>
      <c r="AB24">
        <f t="shared" si="18"/>
        <v>217.73305238726704</v>
      </c>
      <c r="AC24">
        <f t="shared" si="19"/>
        <v>217.96921316381591</v>
      </c>
      <c r="AE24">
        <f t="shared" si="2"/>
        <v>0</v>
      </c>
      <c r="AF24">
        <f t="shared" si="3"/>
        <v>0</v>
      </c>
      <c r="AG24">
        <f t="shared" si="3"/>
        <v>-9.7055032826799419</v>
      </c>
      <c r="AH24">
        <f t="shared" si="4"/>
        <v>-100.47920026541465</v>
      </c>
      <c r="AI24">
        <f t="shared" si="5"/>
        <v>-110.18470354809459</v>
      </c>
      <c r="AJ24">
        <f t="shared" si="6"/>
        <v>-0.23616077654887135</v>
      </c>
      <c r="AK24">
        <f t="shared" si="20"/>
        <v>15.241313667108694</v>
      </c>
      <c r="AL24">
        <f t="shared" ref="AL24:AL87" si="23">SUM(AI24:AK24)</f>
        <v>-95.179550657534762</v>
      </c>
      <c r="AN24">
        <f t="shared" si="8"/>
        <v>0</v>
      </c>
      <c r="AO24">
        <f t="shared" si="8"/>
        <v>0</v>
      </c>
      <c r="AP24">
        <f t="shared" si="8"/>
        <v>-0.89833761499592035</v>
      </c>
      <c r="AQ24">
        <f t="shared" si="8"/>
        <v>-9.3003157584019434</v>
      </c>
      <c r="AR24">
        <f t="shared" si="8"/>
        <v>-10.198653373397862</v>
      </c>
      <c r="AS24">
        <f t="shared" si="8"/>
        <v>-2.1858949771218546E-2</v>
      </c>
      <c r="AT24">
        <f t="shared" si="8"/>
        <v>1.4107300745082509</v>
      </c>
      <c r="AU24">
        <f t="shared" si="8"/>
        <v>-8.8097822486608308</v>
      </c>
      <c r="AW24">
        <v>21</v>
      </c>
      <c r="AX24">
        <f>IF(Z24&gt;0, (R24*SUMPRODUCT(K24:$K$98, X24:$X$98)-K24*$AZ$3)/Z24, 0)</f>
        <v>280.72889011432716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2.6648449999999999E-3</v>
      </c>
      <c r="Q25" s="4">
        <f t="shared" si="22"/>
        <v>12.5</v>
      </c>
      <c r="R25">
        <f t="shared" si="0"/>
        <v>50000</v>
      </c>
      <c r="S25">
        <f t="shared" si="1"/>
        <v>284.31146583363795</v>
      </c>
      <c r="U25">
        <f t="shared" si="12"/>
        <v>2.6648449999999999E-3</v>
      </c>
      <c r="V25">
        <f t="shared" si="13"/>
        <v>0.01</v>
      </c>
      <c r="W25">
        <f t="shared" si="14"/>
        <v>0.77644026261439536</v>
      </c>
      <c r="X25">
        <f t="shared" si="15"/>
        <v>2.0690929516266584E-3</v>
      </c>
      <c r="Y25">
        <f t="shared" si="16"/>
        <v>7.7644026261439536E-3</v>
      </c>
      <c r="Z25">
        <f t="shared" si="17"/>
        <v>0.76660676703662478</v>
      </c>
      <c r="AB25">
        <f t="shared" si="18"/>
        <v>217.96921316381591</v>
      </c>
      <c r="AC25">
        <f t="shared" si="19"/>
        <v>217.95509365416899</v>
      </c>
      <c r="AE25">
        <f t="shared" si="2"/>
        <v>0</v>
      </c>
      <c r="AF25">
        <f t="shared" si="3"/>
        <v>0</v>
      </c>
      <c r="AG25">
        <f t="shared" si="3"/>
        <v>-9.5825845879578093</v>
      </c>
      <c r="AH25">
        <f t="shared" si="4"/>
        <v>-103.45464758133292</v>
      </c>
      <c r="AI25">
        <f t="shared" si="5"/>
        <v>-113.03723216929073</v>
      </c>
      <c r="AJ25">
        <f t="shared" si="6"/>
        <v>1.411950964691755E-2</v>
      </c>
      <c r="AK25">
        <f t="shared" si="20"/>
        <v>15.257844921467115</v>
      </c>
      <c r="AL25">
        <f t="shared" si="23"/>
        <v>-97.765267738176703</v>
      </c>
      <c r="AN25">
        <f t="shared" si="8"/>
        <v>0</v>
      </c>
      <c r="AO25">
        <f t="shared" si="8"/>
        <v>0</v>
      </c>
      <c r="AP25">
        <f t="shared" si="8"/>
        <v>-0.79192884673600661</v>
      </c>
      <c r="AQ25">
        <f t="shared" si="8"/>
        <v>-8.5497517915492978</v>
      </c>
      <c r="AR25">
        <f t="shared" si="8"/>
        <v>-9.3416806382853039</v>
      </c>
      <c r="AS25">
        <f t="shared" si="8"/>
        <v>1.1668717232314366E-3</v>
      </c>
      <c r="AT25">
        <f t="shared" si="8"/>
        <v>1.2609466080287823</v>
      </c>
      <c r="AU25">
        <f t="shared" si="8"/>
        <v>-8.0795671585332904</v>
      </c>
      <c r="AW25">
        <v>22</v>
      </c>
      <c r="AX25">
        <f>IF(Z25&gt;0, (R25*SUMPRODUCT(K25:$K$98, X25:$X$98)-K25*$AZ$3)/Z25, 0)</f>
        <v>284.31146583363795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2.7902209999999998E-3</v>
      </c>
      <c r="Q26" s="4">
        <f t="shared" si="22"/>
        <v>12.5</v>
      </c>
      <c r="R26">
        <f t="shared" si="0"/>
        <v>50000</v>
      </c>
      <c r="S26">
        <f t="shared" si="1"/>
        <v>287.65340954867219</v>
      </c>
      <c r="U26">
        <f t="shared" si="12"/>
        <v>2.7902209999999998E-3</v>
      </c>
      <c r="V26">
        <f t="shared" si="13"/>
        <v>0.01</v>
      </c>
      <c r="W26">
        <f t="shared" si="14"/>
        <v>0.76660676703662478</v>
      </c>
      <c r="X26">
        <f t="shared" si="15"/>
        <v>2.139002300127698E-3</v>
      </c>
      <c r="Y26">
        <f t="shared" si="16"/>
        <v>7.6660676703662481E-3</v>
      </c>
      <c r="Z26">
        <f t="shared" si="17"/>
        <v>0.75680169706613087</v>
      </c>
      <c r="AB26">
        <f t="shared" si="18"/>
        <v>217.95509365416899</v>
      </c>
      <c r="AC26">
        <f t="shared" si="19"/>
        <v>217.69658851329388</v>
      </c>
      <c r="AE26">
        <f t="shared" si="2"/>
        <v>0</v>
      </c>
      <c r="AF26">
        <f t="shared" si="3"/>
        <v>0</v>
      </c>
      <c r="AG26">
        <f t="shared" si="3"/>
        <v>-9.4600212133266357</v>
      </c>
      <c r="AH26">
        <f t="shared" si="4"/>
        <v>-106.95011500638489</v>
      </c>
      <c r="AI26">
        <f t="shared" si="5"/>
        <v>-116.41013621971153</v>
      </c>
      <c r="AJ26">
        <f t="shared" si="6"/>
        <v>0.25850514087511556</v>
      </c>
      <c r="AK26">
        <f t="shared" si="20"/>
        <v>15.256856555791831</v>
      </c>
      <c r="AL26">
        <f t="shared" si="23"/>
        <v>-100.89477452304459</v>
      </c>
      <c r="AN26">
        <f t="shared" si="8"/>
        <v>0</v>
      </c>
      <c r="AO26">
        <f t="shared" si="8"/>
        <v>0</v>
      </c>
      <c r="AP26">
        <f t="shared" si="8"/>
        <v>-0.69803562658033746</v>
      </c>
      <c r="AQ26">
        <f t="shared" si="8"/>
        <v>-7.8916303523878089</v>
      </c>
      <c r="AR26">
        <f t="shared" si="8"/>
        <v>-8.5896659789681475</v>
      </c>
      <c r="AS26">
        <f t="shared" si="8"/>
        <v>1.9074565893234984E-2</v>
      </c>
      <c r="AT26">
        <f t="shared" si="8"/>
        <v>1.1257722562572823</v>
      </c>
      <c r="AU26">
        <f t="shared" si="8"/>
        <v>-7.4448191568176298</v>
      </c>
      <c r="AW26">
        <v>23</v>
      </c>
      <c r="AX26">
        <f>IF(Z26&gt;0, (R26*SUMPRODUCT(K26:$K$98, X26:$X$98)-K26*$AZ$3)/Z26, 0)</f>
        <v>287.65340954867219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3.5816260000000001E-3</v>
      </c>
      <c r="Q27" s="4">
        <f t="shared" si="22"/>
        <v>12.5</v>
      </c>
      <c r="R27">
        <f t="shared" si="0"/>
        <v>50000</v>
      </c>
      <c r="S27">
        <f t="shared" si="1"/>
        <v>290.95932478599605</v>
      </c>
      <c r="U27">
        <f t="shared" si="12"/>
        <v>3.5816260000000001E-3</v>
      </c>
      <c r="V27">
        <f t="shared" si="13"/>
        <v>0.01</v>
      </c>
      <c r="W27">
        <f t="shared" si="14"/>
        <v>0.75680169706613087</v>
      </c>
      <c r="X27">
        <f t="shared" si="15"/>
        <v>2.710580635056178E-3</v>
      </c>
      <c r="Y27">
        <f t="shared" si="16"/>
        <v>7.5680169706613086E-3</v>
      </c>
      <c r="Z27">
        <f t="shared" si="17"/>
        <v>0.7465230994604134</v>
      </c>
      <c r="AB27">
        <f t="shared" si="18"/>
        <v>217.69658851329388</v>
      </c>
      <c r="AC27">
        <f t="shared" si="19"/>
        <v>217.20785695615086</v>
      </c>
      <c r="AE27">
        <f t="shared" si="2"/>
        <v>0</v>
      </c>
      <c r="AF27">
        <f t="shared" si="3"/>
        <v>0</v>
      </c>
      <c r="AG27">
        <f t="shared" si="3"/>
        <v>-9.3315387432551677</v>
      </c>
      <c r="AH27">
        <f t="shared" si="4"/>
        <v>-135.52903175280889</v>
      </c>
      <c r="AI27">
        <f t="shared" si="5"/>
        <v>-144.86057049606407</v>
      </c>
      <c r="AJ27">
        <f t="shared" si="6"/>
        <v>0.4887315571430122</v>
      </c>
      <c r="AK27">
        <f t="shared" si="20"/>
        <v>15.238761195930573</v>
      </c>
      <c r="AL27">
        <f t="shared" si="23"/>
        <v>-129.13307774299048</v>
      </c>
      <c r="AN27">
        <f t="shared" si="8"/>
        <v>0</v>
      </c>
      <c r="AO27">
        <f t="shared" si="8"/>
        <v>0</v>
      </c>
      <c r="AP27">
        <f t="shared" si="8"/>
        <v>-0.61478139979057822</v>
      </c>
      <c r="AQ27">
        <f t="shared" si="8"/>
        <v>-8.9289376753086689</v>
      </c>
      <c r="AR27">
        <f t="shared" si="8"/>
        <v>-9.5437190750992471</v>
      </c>
      <c r="AS27">
        <f t="shared" si="8"/>
        <v>3.2198662952493726E-2</v>
      </c>
      <c r="AT27">
        <f t="shared" si="8"/>
        <v>1.0039616398613891</v>
      </c>
      <c r="AU27">
        <f t="shared" si="8"/>
        <v>-8.5075587722853641</v>
      </c>
      <c r="AW27">
        <v>24</v>
      </c>
      <c r="AX27">
        <f>IF(Z27&gt;0, (R27*SUMPRODUCT(K27:$K$98, X27:$X$98)-K27*$AZ$3)/Z27, 0)</f>
        <v>290.95932478599605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4.4506370000000003E-3</v>
      </c>
      <c r="Q28" s="4">
        <f t="shared" si="22"/>
        <v>12.5</v>
      </c>
      <c r="R28">
        <f t="shared" si="0"/>
        <v>50000</v>
      </c>
      <c r="S28">
        <f t="shared" si="1"/>
        <v>292.07329228726155</v>
      </c>
      <c r="U28">
        <f t="shared" si="12"/>
        <v>4.4506370000000003E-3</v>
      </c>
      <c r="V28">
        <f t="shared" si="13"/>
        <v>0.01</v>
      </c>
      <c r="W28">
        <f t="shared" si="14"/>
        <v>0.7465230994604134</v>
      </c>
      <c r="X28">
        <f t="shared" si="15"/>
        <v>3.3225033278131959E-3</v>
      </c>
      <c r="Y28">
        <f t="shared" si="16"/>
        <v>7.4652309946041341E-3</v>
      </c>
      <c r="Z28">
        <f t="shared" si="17"/>
        <v>0.73573536513799609</v>
      </c>
      <c r="AB28">
        <f t="shared" si="18"/>
        <v>217.20785695615086</v>
      </c>
      <c r="AC28">
        <f t="shared" si="19"/>
        <v>214.88865034802504</v>
      </c>
      <c r="AE28">
        <f t="shared" si="2"/>
        <v>0</v>
      </c>
      <c r="AF28">
        <f t="shared" si="3"/>
        <v>0</v>
      </c>
      <c r="AG28">
        <f t="shared" si="3"/>
        <v>-9.1966920642249512</v>
      </c>
      <c r="AH28">
        <f t="shared" si="4"/>
        <v>-166.12516639065979</v>
      </c>
      <c r="AI28">
        <f t="shared" si="5"/>
        <v>-175.32185845488473</v>
      </c>
      <c r="AJ28">
        <f t="shared" si="6"/>
        <v>2.3192066081258247</v>
      </c>
      <c r="AK28">
        <f t="shared" si="20"/>
        <v>15.204549986930562</v>
      </c>
      <c r="AL28">
        <f t="shared" si="23"/>
        <v>-157.79810185982834</v>
      </c>
      <c r="AN28">
        <f t="shared" si="8"/>
        <v>0</v>
      </c>
      <c r="AO28">
        <f t="shared" si="8"/>
        <v>0</v>
      </c>
      <c r="AP28">
        <f t="shared" si="8"/>
        <v>-0.54097983656058268</v>
      </c>
      <c r="AQ28">
        <f t="shared" si="8"/>
        <v>-9.7720315886419264</v>
      </c>
      <c r="AR28">
        <f t="shared" si="8"/>
        <v>-10.313011425202509</v>
      </c>
      <c r="AS28">
        <f t="shared" si="8"/>
        <v>0.13642340126779778</v>
      </c>
      <c r="AT28">
        <f t="shared" si="8"/>
        <v>0.89438190487028069</v>
      </c>
      <c r="AU28">
        <f t="shared" si="8"/>
        <v>-9.2822061190644298</v>
      </c>
      <c r="AW28">
        <v>25</v>
      </c>
      <c r="AX28">
        <f>IF(Z28&gt;0, (R28*SUMPRODUCT(K28:$K$98, X28:$X$98)-K28*$AZ$3)/Z28, 0)</f>
        <v>292.07329228726155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5.383718E-3</v>
      </c>
      <c r="Q29" s="4">
        <f t="shared" si="22"/>
        <v>12.5</v>
      </c>
      <c r="R29">
        <f t="shared" si="0"/>
        <v>50000</v>
      </c>
      <c r="S29">
        <f t="shared" si="1"/>
        <v>291.29376947210613</v>
      </c>
      <c r="U29">
        <f t="shared" si="12"/>
        <v>5.383718E-3</v>
      </c>
      <c r="V29">
        <f t="shared" si="13"/>
        <v>0.01</v>
      </c>
      <c r="W29">
        <f t="shared" si="14"/>
        <v>0.73573536513799609</v>
      </c>
      <c r="X29">
        <f t="shared" si="15"/>
        <v>3.9609917285300025E-3</v>
      </c>
      <c r="Y29">
        <f t="shared" si="16"/>
        <v>7.3573536513799609E-3</v>
      </c>
      <c r="Z29">
        <f t="shared" si="17"/>
        <v>0.72441701975808614</v>
      </c>
      <c r="AB29">
        <f t="shared" si="18"/>
        <v>214.88865034802504</v>
      </c>
      <c r="AC29">
        <f t="shared" si="19"/>
        <v>211.01816435508209</v>
      </c>
      <c r="AE29">
        <f t="shared" si="2"/>
        <v>0</v>
      </c>
      <c r="AF29">
        <f t="shared" si="3"/>
        <v>0</v>
      </c>
      <c r="AG29">
        <f t="shared" si="3"/>
        <v>-9.0552127469760766</v>
      </c>
      <c r="AH29">
        <f t="shared" si="4"/>
        <v>-198.04958642650013</v>
      </c>
      <c r="AI29">
        <f t="shared" si="5"/>
        <v>-207.10479917347621</v>
      </c>
      <c r="AJ29">
        <f t="shared" si="6"/>
        <v>3.870485992942946</v>
      </c>
      <c r="AK29">
        <f t="shared" si="20"/>
        <v>15.042205524361755</v>
      </c>
      <c r="AL29">
        <f t="shared" si="23"/>
        <v>-188.19210765617152</v>
      </c>
      <c r="AN29">
        <f t="shared" si="8"/>
        <v>0</v>
      </c>
      <c r="AO29">
        <f t="shared" si="8"/>
        <v>0</v>
      </c>
      <c r="AP29">
        <f t="shared" si="8"/>
        <v>-0.47558710295647194</v>
      </c>
      <c r="AQ29">
        <f t="shared" si="8"/>
        <v>-10.401724584743812</v>
      </c>
      <c r="AR29">
        <f t="shared" si="8"/>
        <v>-10.877311687700285</v>
      </c>
      <c r="AS29">
        <f t="shared" si="8"/>
        <v>0.20328105720454173</v>
      </c>
      <c r="AT29">
        <f t="shared" si="8"/>
        <v>0.79002880962637034</v>
      </c>
      <c r="AU29">
        <f t="shared" si="8"/>
        <v>-9.8840018208693721</v>
      </c>
      <c r="AW29">
        <v>26</v>
      </c>
      <c r="AX29">
        <f>IF(Z29&gt;0, (R29*SUMPRODUCT(K29:$K$98, X29:$X$98)-K29*$AZ$3)/Z29, 0)</f>
        <v>291.29376947210613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6.4575739999999998E-3</v>
      </c>
      <c r="Q30" s="4">
        <f t="shared" si="22"/>
        <v>12.5</v>
      </c>
      <c r="R30">
        <f t="shared" si="0"/>
        <v>50000</v>
      </c>
      <c r="S30">
        <f t="shared" si="1"/>
        <v>288.96443286452075</v>
      </c>
      <c r="U30">
        <f t="shared" si="12"/>
        <v>6.4575739999999998E-3</v>
      </c>
      <c r="V30">
        <f t="shared" si="13"/>
        <v>0.01</v>
      </c>
      <c r="W30">
        <f t="shared" si="14"/>
        <v>0.72441701975808614</v>
      </c>
      <c r="X30">
        <f t="shared" si="15"/>
        <v>4.6779765119473035E-3</v>
      </c>
      <c r="Y30">
        <f t="shared" si="16"/>
        <v>7.2441701975808617E-3</v>
      </c>
      <c r="Z30">
        <f t="shared" si="17"/>
        <v>0.71249487304855796</v>
      </c>
      <c r="AB30">
        <f t="shared" si="18"/>
        <v>211.01816435508209</v>
      </c>
      <c r="AC30">
        <f t="shared" si="19"/>
        <v>205.88567690935525</v>
      </c>
      <c r="AE30">
        <f t="shared" si="2"/>
        <v>0</v>
      </c>
      <c r="AF30">
        <f t="shared" si="3"/>
        <v>0</v>
      </c>
      <c r="AG30">
        <f t="shared" si="3"/>
        <v>-8.9061859131069738</v>
      </c>
      <c r="AH30">
        <f t="shared" si="4"/>
        <v>-233.89882559736517</v>
      </c>
      <c r="AI30">
        <f t="shared" si="5"/>
        <v>-242.80501151047216</v>
      </c>
      <c r="AJ30">
        <f t="shared" si="6"/>
        <v>5.1324874457268379</v>
      </c>
      <c r="AK30">
        <f t="shared" si="20"/>
        <v>14.771271504855747</v>
      </c>
      <c r="AL30">
        <f t="shared" si="23"/>
        <v>-222.90125255988957</v>
      </c>
      <c r="AN30">
        <f t="shared" si="8"/>
        <v>0</v>
      </c>
      <c r="AO30">
        <f t="shared" si="8"/>
        <v>0</v>
      </c>
      <c r="AP30">
        <f t="shared" si="8"/>
        <v>-0.41764294019296433</v>
      </c>
      <c r="AQ30">
        <f t="shared" si="8"/>
        <v>-10.968353252810843</v>
      </c>
      <c r="AR30">
        <f t="shared" si="8"/>
        <v>-11.385996193003807</v>
      </c>
      <c r="AS30">
        <f t="shared" si="8"/>
        <v>0.2406807098179074</v>
      </c>
      <c r="AT30">
        <f t="shared" si="8"/>
        <v>0.69267779966254661</v>
      </c>
      <c r="AU30">
        <f t="shared" si="8"/>
        <v>-10.452637683523355</v>
      </c>
      <c r="AW30">
        <v>27</v>
      </c>
      <c r="AX30">
        <f>IF(Z30&gt;0, (R30*SUMPRODUCT(K30:$K$98, X30:$X$98)-K30*$AZ$3)/Z30, 0)</f>
        <v>288.96443286452075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7.6803260000000003E-3</v>
      </c>
      <c r="Q31" s="4">
        <f t="shared" si="22"/>
        <v>12.5</v>
      </c>
      <c r="R31">
        <f t="shared" si="0"/>
        <v>50000</v>
      </c>
      <c r="S31">
        <f t="shared" si="1"/>
        <v>285.21595472040451</v>
      </c>
      <c r="U31">
        <f t="shared" si="12"/>
        <v>7.6803260000000003E-3</v>
      </c>
      <c r="V31">
        <f t="shared" si="13"/>
        <v>0.01</v>
      </c>
      <c r="W31">
        <f t="shared" si="14"/>
        <v>0.71249487304855796</v>
      </c>
      <c r="X31">
        <f t="shared" si="15"/>
        <v>5.472192898341539E-3</v>
      </c>
      <c r="Y31">
        <f t="shared" si="16"/>
        <v>7.1249487304855799E-3</v>
      </c>
      <c r="Z31">
        <f t="shared" si="17"/>
        <v>0.69989773141973088</v>
      </c>
      <c r="AB31">
        <f t="shared" si="18"/>
        <v>205.88567690935525</v>
      </c>
      <c r="AC31">
        <f t="shared" si="19"/>
        <v>199.62199967352379</v>
      </c>
      <c r="AE31">
        <f t="shared" si="2"/>
        <v>0</v>
      </c>
      <c r="AF31">
        <f t="shared" si="3"/>
        <v>0</v>
      </c>
      <c r="AG31">
        <f t="shared" si="3"/>
        <v>-8.7487216427466361</v>
      </c>
      <c r="AH31">
        <f t="shared" si="4"/>
        <v>-273.60964491707693</v>
      </c>
      <c r="AI31">
        <f t="shared" si="5"/>
        <v>-282.35836655982359</v>
      </c>
      <c r="AJ31">
        <f t="shared" si="6"/>
        <v>6.2636772358314659</v>
      </c>
      <c r="AK31">
        <f t="shared" si="20"/>
        <v>14.411997383654869</v>
      </c>
      <c r="AL31">
        <f t="shared" si="23"/>
        <v>-261.68269194033729</v>
      </c>
      <c r="AN31">
        <f t="shared" si="8"/>
        <v>0</v>
      </c>
      <c r="AO31">
        <f t="shared" si="8"/>
        <v>0</v>
      </c>
      <c r="AP31">
        <f t="shared" si="8"/>
        <v>-0.36630256862388771</v>
      </c>
      <c r="AQ31">
        <f t="shared" si="8"/>
        <v>-11.455835472430246</v>
      </c>
      <c r="AR31">
        <f t="shared" si="8"/>
        <v>-11.822138041054135</v>
      </c>
      <c r="AS31">
        <f t="shared" si="8"/>
        <v>0.26225557906717423</v>
      </c>
      <c r="AT31">
        <f t="shared" si="8"/>
        <v>0.60341977676365455</v>
      </c>
      <c r="AU31">
        <f t="shared" si="8"/>
        <v>-10.956462685223308</v>
      </c>
      <c r="AW31">
        <v>28</v>
      </c>
      <c r="AX31">
        <f>IF(Z31&gt;0, (R31*SUMPRODUCT(K31:$K$98, X31:$X$98)-K31*$AZ$3)/Z31, 0)</f>
        <v>285.21595472040451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9.0334749999999991E-3</v>
      </c>
      <c r="Q32" s="4">
        <f t="shared" si="22"/>
        <v>12.5</v>
      </c>
      <c r="R32">
        <f t="shared" si="0"/>
        <v>50000</v>
      </c>
      <c r="S32">
        <f t="shared" si="1"/>
        <v>280.18267317516307</v>
      </c>
      <c r="U32">
        <f t="shared" si="12"/>
        <v>9.0334749999999991E-3</v>
      </c>
      <c r="V32">
        <f t="shared" si="13"/>
        <v>0.01</v>
      </c>
      <c r="W32">
        <f t="shared" si="14"/>
        <v>0.69989773141973088</v>
      </c>
      <c r="X32">
        <f t="shared" si="15"/>
        <v>6.3225086593368526E-3</v>
      </c>
      <c r="Y32">
        <f t="shared" si="16"/>
        <v>6.9989773141973088E-3</v>
      </c>
      <c r="Z32">
        <f t="shared" si="17"/>
        <v>0.68657624544619678</v>
      </c>
      <c r="AB32">
        <f t="shared" si="18"/>
        <v>199.62199967352379</v>
      </c>
      <c r="AC32">
        <f t="shared" si="19"/>
        <v>192.36676778768231</v>
      </c>
      <c r="AE32">
        <f t="shared" si="2"/>
        <v>0</v>
      </c>
      <c r="AF32">
        <f t="shared" si="3"/>
        <v>0</v>
      </c>
      <c r="AG32">
        <f t="shared" si="3"/>
        <v>-8.5822030680774599</v>
      </c>
      <c r="AH32">
        <f t="shared" si="4"/>
        <v>-316.12543296684265</v>
      </c>
      <c r="AI32">
        <f t="shared" si="5"/>
        <v>-324.70763603492009</v>
      </c>
      <c r="AJ32">
        <f t="shared" si="6"/>
        <v>7.2552318858414822</v>
      </c>
      <c r="AK32">
        <f t="shared" si="20"/>
        <v>13.973539977146666</v>
      </c>
      <c r="AL32">
        <f t="shared" si="23"/>
        <v>-303.47886417193189</v>
      </c>
      <c r="AN32">
        <f t="shared" si="8"/>
        <v>0</v>
      </c>
      <c r="AO32">
        <f t="shared" si="8"/>
        <v>0</v>
      </c>
      <c r="AP32">
        <f t="shared" si="8"/>
        <v>-0.3208308552156689</v>
      </c>
      <c r="AQ32">
        <f t="shared" si="8"/>
        <v>-11.817803914641692</v>
      </c>
      <c r="AR32">
        <f t="shared" si="8"/>
        <v>-12.13863476985736</v>
      </c>
      <c r="AS32">
        <f t="shared" si="8"/>
        <v>0.2712243269307717</v>
      </c>
      <c r="AT32">
        <f t="shared" si="8"/>
        <v>0.5223766841329931</v>
      </c>
      <c r="AU32">
        <f t="shared" si="8"/>
        <v>-11.345033758793592</v>
      </c>
      <c r="AW32">
        <v>29</v>
      </c>
      <c r="AX32">
        <f>IF(Z32&gt;0, (R32*SUMPRODUCT(K32:$K$98, X32:$X$98)-K32*$AZ$3)/Z32, 0)</f>
        <v>280.18267317516307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1.0570714E-2</v>
      </c>
      <c r="Q33" s="4">
        <f t="shared" si="22"/>
        <v>12.5</v>
      </c>
      <c r="R33">
        <f t="shared" si="0"/>
        <v>50000</v>
      </c>
      <c r="S33">
        <f t="shared" si="1"/>
        <v>274.07050777942675</v>
      </c>
      <c r="U33">
        <f t="shared" si="12"/>
        <v>1.0570714E-2</v>
      </c>
      <c r="V33">
        <f t="shared" si="13"/>
        <v>0.01</v>
      </c>
      <c r="W33">
        <f t="shared" si="14"/>
        <v>0.68657624544619678</v>
      </c>
      <c r="X33">
        <f t="shared" si="15"/>
        <v>7.2576011298055489E-3</v>
      </c>
      <c r="Y33">
        <f t="shared" si="16"/>
        <v>6.8657624544619681E-3</v>
      </c>
      <c r="Z33">
        <f t="shared" si="17"/>
        <v>0.6724528818619292</v>
      </c>
      <c r="AB33">
        <f t="shared" si="18"/>
        <v>192.36676778768231</v>
      </c>
      <c r="AC33">
        <f t="shared" si="19"/>
        <v>184.29950278963781</v>
      </c>
      <c r="AE33">
        <f t="shared" si="2"/>
        <v>0</v>
      </c>
      <c r="AF33">
        <f t="shared" si="3"/>
        <v>0</v>
      </c>
      <c r="AG33">
        <f t="shared" si="3"/>
        <v>-8.4056610232741154</v>
      </c>
      <c r="AH33">
        <f t="shared" si="4"/>
        <v>-362.88005649027747</v>
      </c>
      <c r="AI33">
        <f t="shared" si="5"/>
        <v>-371.28571751355156</v>
      </c>
      <c r="AJ33">
        <f t="shared" si="6"/>
        <v>8.067264998044493</v>
      </c>
      <c r="AK33">
        <f t="shared" si="20"/>
        <v>13.465673745137762</v>
      </c>
      <c r="AL33">
        <f t="shared" si="23"/>
        <v>-349.75277877036933</v>
      </c>
      <c r="AN33">
        <f t="shared" si="8"/>
        <v>0</v>
      </c>
      <c r="AO33">
        <f t="shared" si="8"/>
        <v>0</v>
      </c>
      <c r="AP33">
        <f t="shared" si="8"/>
        <v>-0.28056351379522498</v>
      </c>
      <c r="AQ33">
        <f t="shared" si="8"/>
        <v>-12.112182903072302</v>
      </c>
      <c r="AR33">
        <f t="shared" si="8"/>
        <v>-12.392746416867526</v>
      </c>
      <c r="AS33">
        <f t="shared" si="8"/>
        <v>0.26926855702384428</v>
      </c>
      <c r="AT33">
        <f t="shared" si="8"/>
        <v>0.44945623325699918</v>
      </c>
      <c r="AU33">
        <f t="shared" si="8"/>
        <v>-11.674021626586685</v>
      </c>
      <c r="AW33">
        <v>30</v>
      </c>
      <c r="AX33">
        <f>IF(Z33&gt;0, (R33*SUMPRODUCT(K33:$K$98, X33:$X$98)-K33*$AZ$3)/Z33, 0)</f>
        <v>274.07050777942675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1.2312346E-2</v>
      </c>
      <c r="Q34" s="4">
        <f t="shared" si="22"/>
        <v>12.5</v>
      </c>
      <c r="R34">
        <f t="shared" si="0"/>
        <v>50000</v>
      </c>
      <c r="S34">
        <f t="shared" si="1"/>
        <v>266.99568674624498</v>
      </c>
      <c r="U34">
        <f t="shared" si="12"/>
        <v>1.2312346E-2</v>
      </c>
      <c r="V34">
        <f t="shared" si="13"/>
        <v>0.01</v>
      </c>
      <c r="W34">
        <f t="shared" si="14"/>
        <v>0.6724528818619292</v>
      </c>
      <c r="X34">
        <f t="shared" si="15"/>
        <v>8.279472550181197E-3</v>
      </c>
      <c r="Y34">
        <f t="shared" si="16"/>
        <v>6.7245288186192917E-3</v>
      </c>
      <c r="Z34">
        <f t="shared" si="17"/>
        <v>0.65744888049312866</v>
      </c>
      <c r="AB34">
        <f t="shared" si="18"/>
        <v>184.29950278963781</v>
      </c>
      <c r="AC34">
        <f t="shared" si="19"/>
        <v>175.53601534781285</v>
      </c>
      <c r="AE34">
        <f t="shared" si="2"/>
        <v>0</v>
      </c>
      <c r="AF34">
        <f t="shared" si="3"/>
        <v>0</v>
      </c>
      <c r="AG34">
        <f t="shared" si="3"/>
        <v>-8.2181110061641078</v>
      </c>
      <c r="AH34">
        <f t="shared" si="4"/>
        <v>-413.97362750905984</v>
      </c>
      <c r="AI34">
        <f t="shared" si="5"/>
        <v>-422.19173851522396</v>
      </c>
      <c r="AJ34">
        <f t="shared" si="6"/>
        <v>8.7634874418249638</v>
      </c>
      <c r="AK34">
        <f t="shared" si="20"/>
        <v>12.900965195274647</v>
      </c>
      <c r="AL34">
        <f t="shared" si="23"/>
        <v>-400.52728587812436</v>
      </c>
      <c r="AN34">
        <f t="shared" si="8"/>
        <v>0</v>
      </c>
      <c r="AO34">
        <f t="shared" si="8"/>
        <v>0</v>
      </c>
      <c r="AP34">
        <f t="shared" si="8"/>
        <v>-0.244913824643259</v>
      </c>
      <c r="AQ34">
        <f t="shared" si="8"/>
        <v>-12.337125202937795</v>
      </c>
      <c r="AR34">
        <f t="shared" si="8"/>
        <v>-12.582039027581054</v>
      </c>
      <c r="AS34">
        <f t="shared" si="8"/>
        <v>0.26116697924628424</v>
      </c>
      <c r="AT34">
        <f t="shared" si="8"/>
        <v>0.38447092345118755</v>
      </c>
      <c r="AU34">
        <f t="shared" ref="AU34:AU97" si="24">AL34*$K34</f>
        <v>-11.936401124883583</v>
      </c>
      <c r="AW34">
        <v>31</v>
      </c>
      <c r="AX34">
        <f>IF(Z34&gt;0, (R34*SUMPRODUCT(K34:$K$98, X34:$X$98)-K34*$AZ$3)/Z34, 0)</f>
        <v>266.99568674624498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1.4128425999999999E-2</v>
      </c>
      <c r="Q35" s="4">
        <f t="shared" si="22"/>
        <v>12.5</v>
      </c>
      <c r="R35">
        <f t="shared" si="0"/>
        <v>50000</v>
      </c>
      <c r="S35">
        <f t="shared" si="1"/>
        <v>259.02822270683015</v>
      </c>
      <c r="U35">
        <f t="shared" si="12"/>
        <v>1.4128425999999999E-2</v>
      </c>
      <c r="V35">
        <f t="shared" si="13"/>
        <v>0.01</v>
      </c>
      <c r="W35">
        <f t="shared" si="14"/>
        <v>0.65744888049312866</v>
      </c>
      <c r="X35">
        <f t="shared" si="15"/>
        <v>9.2887178568300116E-3</v>
      </c>
      <c r="Y35">
        <f t="shared" si="16"/>
        <v>6.5744888049312864E-3</v>
      </c>
      <c r="Z35">
        <f t="shared" si="17"/>
        <v>0.64158567383136733</v>
      </c>
      <c r="AB35">
        <f t="shared" si="18"/>
        <v>175.53601534781285</v>
      </c>
      <c r="AC35">
        <f t="shared" si="19"/>
        <v>166.1887968067031</v>
      </c>
      <c r="AE35">
        <f t="shared" si="2"/>
        <v>0</v>
      </c>
      <c r="AF35">
        <f t="shared" ref="AF35:AG66" si="25">-$Z35*P35</f>
        <v>0</v>
      </c>
      <c r="AG35">
        <f t="shared" si="25"/>
        <v>-8.0198209228920909</v>
      </c>
      <c r="AH35">
        <f t="shared" si="4"/>
        <v>-464.43589284150056</v>
      </c>
      <c r="AI35">
        <f t="shared" ref="AI35:AI66" si="26">SUM(AE35:AH35)</f>
        <v>-472.45571376439267</v>
      </c>
      <c r="AJ35">
        <f t="shared" si="6"/>
        <v>9.3472185411097541</v>
      </c>
      <c r="AK35">
        <f t="shared" si="20"/>
        <v>12.2875210743469</v>
      </c>
      <c r="AL35">
        <f t="shared" si="23"/>
        <v>-450.82097414893605</v>
      </c>
      <c r="AN35">
        <f t="shared" ref="AN35:AT66" si="27">AE35*$K35</f>
        <v>0</v>
      </c>
      <c r="AO35">
        <f t="shared" si="27"/>
        <v>0</v>
      </c>
      <c r="AP35">
        <f t="shared" si="27"/>
        <v>-0.21339682102587243</v>
      </c>
      <c r="AQ35">
        <f t="shared" si="27"/>
        <v>-12.358024456604502</v>
      </c>
      <c r="AR35">
        <f t="shared" si="27"/>
        <v>-12.571421277630376</v>
      </c>
      <c r="AS35">
        <f t="shared" si="27"/>
        <v>0.24871711491877077</v>
      </c>
      <c r="AT35">
        <f t="shared" si="27"/>
        <v>0.32695467402138179</v>
      </c>
      <c r="AU35">
        <f t="shared" si="24"/>
        <v>-11.995749488690224</v>
      </c>
      <c r="AW35">
        <v>32</v>
      </c>
      <c r="AX35">
        <f>IF(Z35&gt;0, (R35*SUMPRODUCT(K35:$K$98, X35:$X$98)-K35*$AZ$3)/Z35, 0)</f>
        <v>259.02822270683015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1.6072195000000001E-2</v>
      </c>
      <c r="Q36" s="4">
        <f t="shared" si="22"/>
        <v>12.5</v>
      </c>
      <c r="R36">
        <f t="shared" si="0"/>
        <v>50000</v>
      </c>
      <c r="S36">
        <f t="shared" si="1"/>
        <v>250.45738400240884</v>
      </c>
      <c r="U36">
        <f t="shared" si="12"/>
        <v>1.6072195000000001E-2</v>
      </c>
      <c r="V36">
        <f t="shared" si="13"/>
        <v>0.01</v>
      </c>
      <c r="W36">
        <f t="shared" si="14"/>
        <v>0.64158567383136733</v>
      </c>
      <c r="X36">
        <f t="shared" si="15"/>
        <v>1.0311690059024133E-2</v>
      </c>
      <c r="Y36">
        <f t="shared" si="16"/>
        <v>6.4158567383136734E-3</v>
      </c>
      <c r="Z36">
        <f t="shared" si="17"/>
        <v>0.62485812703402954</v>
      </c>
      <c r="AB36">
        <f t="shared" si="18"/>
        <v>166.1887968067031</v>
      </c>
      <c r="AC36">
        <f t="shared" si="19"/>
        <v>156.50033186958791</v>
      </c>
      <c r="AE36">
        <f t="shared" si="2"/>
        <v>0</v>
      </c>
      <c r="AF36">
        <f t="shared" si="25"/>
        <v>0</v>
      </c>
      <c r="AG36">
        <f t="shared" si="25"/>
        <v>-7.8107265879253696</v>
      </c>
      <c r="AH36">
        <f t="shared" si="4"/>
        <v>-515.58450295120667</v>
      </c>
      <c r="AI36">
        <f t="shared" si="26"/>
        <v>-523.39522953913206</v>
      </c>
      <c r="AJ36">
        <f t="shared" si="6"/>
        <v>9.6884649371151852</v>
      </c>
      <c r="AK36">
        <f t="shared" si="20"/>
        <v>11.633215776469218</v>
      </c>
      <c r="AL36">
        <f t="shared" si="23"/>
        <v>-502.07354882554762</v>
      </c>
      <c r="AN36">
        <f t="shared" si="27"/>
        <v>0</v>
      </c>
      <c r="AO36">
        <f t="shared" si="27"/>
        <v>0</v>
      </c>
      <c r="AP36">
        <f t="shared" si="27"/>
        <v>-0.18556526562116588</v>
      </c>
      <c r="AQ36">
        <f t="shared" si="27"/>
        <v>-12.249126142528292</v>
      </c>
      <c r="AR36">
        <f t="shared" si="27"/>
        <v>-12.434691408149458</v>
      </c>
      <c r="AS36">
        <f t="shared" si="27"/>
        <v>0.23017609812337086</v>
      </c>
      <c r="AT36">
        <f t="shared" si="27"/>
        <v>0.27637899640809627</v>
      </c>
      <c r="AU36">
        <f t="shared" si="24"/>
        <v>-11.928136313617991</v>
      </c>
      <c r="AW36">
        <v>33</v>
      </c>
      <c r="AX36">
        <f>IF(Z36&gt;0, (R36*SUMPRODUCT(K36:$K$98, X36:$X$98)-K36*$AZ$3)/Z36, 0)</f>
        <v>250.45738400240884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1.8213139E-2</v>
      </c>
      <c r="Q37" s="4">
        <f t="shared" si="22"/>
        <v>12.5</v>
      </c>
      <c r="R37">
        <f t="shared" si="0"/>
        <v>50000</v>
      </c>
      <c r="S37">
        <f t="shared" si="1"/>
        <v>241.48181468982119</v>
      </c>
      <c r="U37">
        <f t="shared" si="12"/>
        <v>1.8213139E-2</v>
      </c>
      <c r="V37">
        <f t="shared" si="13"/>
        <v>0.01</v>
      </c>
      <c r="W37">
        <f t="shared" si="14"/>
        <v>0.62485812703402954</v>
      </c>
      <c r="X37">
        <f t="shared" si="15"/>
        <v>1.1380627922950437E-2</v>
      </c>
      <c r="Y37">
        <f t="shared" si="16"/>
        <v>6.2485812703402957E-3</v>
      </c>
      <c r="Z37">
        <f t="shared" si="17"/>
        <v>0.60722891784073874</v>
      </c>
      <c r="AB37">
        <f t="shared" si="18"/>
        <v>156.50033186958791</v>
      </c>
      <c r="AC37">
        <f t="shared" si="19"/>
        <v>146.63474101231793</v>
      </c>
      <c r="AE37">
        <f t="shared" si="2"/>
        <v>0</v>
      </c>
      <c r="AF37">
        <f t="shared" si="25"/>
        <v>0</v>
      </c>
      <c r="AG37">
        <f t="shared" si="25"/>
        <v>-7.5903614730092341</v>
      </c>
      <c r="AH37">
        <f t="shared" si="4"/>
        <v>-569.03139614752183</v>
      </c>
      <c r="AI37">
        <f t="shared" si="26"/>
        <v>-576.62175762053107</v>
      </c>
      <c r="AJ37">
        <f t="shared" si="6"/>
        <v>9.8655908572699786</v>
      </c>
      <c r="AK37">
        <f t="shared" si="20"/>
        <v>10.955023230871154</v>
      </c>
      <c r="AL37">
        <f t="shared" si="23"/>
        <v>-555.80114353238991</v>
      </c>
      <c r="AN37">
        <f t="shared" si="27"/>
        <v>0</v>
      </c>
      <c r="AO37">
        <f t="shared" si="27"/>
        <v>0</v>
      </c>
      <c r="AP37">
        <f t="shared" si="27"/>
        <v>-0.16100882766841426</v>
      </c>
      <c r="AQ37">
        <f t="shared" si="27"/>
        <v>-12.070449915465053</v>
      </c>
      <c r="AR37">
        <f t="shared" si="27"/>
        <v>-12.231458743133468</v>
      </c>
      <c r="AS37">
        <f t="shared" si="27"/>
        <v>0.20927161688328896</v>
      </c>
      <c r="AT37">
        <f t="shared" si="27"/>
        <v>0.23238095494594668</v>
      </c>
      <c r="AU37">
        <f t="shared" si="24"/>
        <v>-11.789806171304232</v>
      </c>
      <c r="AW37">
        <v>34</v>
      </c>
      <c r="AX37">
        <f>IF(Z37&gt;0, (R37*SUMPRODUCT(K37:$K$98, X37:$X$98)-K37*$AZ$3)/Z37, 0)</f>
        <v>241.48181468982119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2.0774602E-2</v>
      </c>
      <c r="Q38" s="4">
        <f t="shared" si="22"/>
        <v>12.5</v>
      </c>
      <c r="R38">
        <f t="shared" si="0"/>
        <v>50000</v>
      </c>
      <c r="S38">
        <f t="shared" si="1"/>
        <v>232.25618511598765</v>
      </c>
      <c r="U38">
        <f t="shared" si="12"/>
        <v>2.0774602E-2</v>
      </c>
      <c r="V38">
        <f t="shared" si="13"/>
        <v>0.01</v>
      </c>
      <c r="W38">
        <f t="shared" si="14"/>
        <v>0.60722891784073874</v>
      </c>
      <c r="X38">
        <f t="shared" si="15"/>
        <v>1.2614939091032047E-2</v>
      </c>
      <c r="Y38">
        <f t="shared" si="16"/>
        <v>6.0722891784073876E-3</v>
      </c>
      <c r="Z38">
        <f t="shared" si="17"/>
        <v>0.58854168957129926</v>
      </c>
      <c r="AB38">
        <f t="shared" si="18"/>
        <v>146.63474101231793</v>
      </c>
      <c r="AC38">
        <f t="shared" si="19"/>
        <v>136.69244760154783</v>
      </c>
      <c r="AE38">
        <f t="shared" si="2"/>
        <v>0</v>
      </c>
      <c r="AF38">
        <f t="shared" si="25"/>
        <v>0</v>
      </c>
      <c r="AG38">
        <f t="shared" si="25"/>
        <v>-7.3567711196412411</v>
      </c>
      <c r="AH38">
        <f t="shared" si="4"/>
        <v>-630.74695455160236</v>
      </c>
      <c r="AI38">
        <f t="shared" si="26"/>
        <v>-638.10372567124364</v>
      </c>
      <c r="AJ38">
        <f t="shared" si="6"/>
        <v>9.9422934107701053</v>
      </c>
      <c r="AK38">
        <f t="shared" si="20"/>
        <v>10.264431870862257</v>
      </c>
      <c r="AL38">
        <f t="shared" si="23"/>
        <v>-617.89700038961121</v>
      </c>
      <c r="AN38">
        <f t="shared" si="27"/>
        <v>0</v>
      </c>
      <c r="AO38">
        <f t="shared" si="27"/>
        <v>0</v>
      </c>
      <c r="AP38">
        <f t="shared" si="27"/>
        <v>-0.13933379024860021</v>
      </c>
      <c r="AQ38">
        <f t="shared" si="27"/>
        <v>-11.946051118921051</v>
      </c>
      <c r="AR38">
        <f t="shared" si="27"/>
        <v>-12.085384909169653</v>
      </c>
      <c r="AS38">
        <f t="shared" si="27"/>
        <v>0.18830236827509686</v>
      </c>
      <c r="AT38">
        <f t="shared" si="27"/>
        <v>0.19440351943224687</v>
      </c>
      <c r="AU38">
        <f t="shared" si="24"/>
        <v>-11.702679021462307</v>
      </c>
      <c r="AW38">
        <v>35</v>
      </c>
      <c r="AX38">
        <f>IF(Z38&gt;0, (R38*SUMPRODUCT(K38:$K$98, X38:$X$98)-K38*$AZ$3)/Z38, 0)</f>
        <v>232.25618511598765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2.3506165999999998E-2</v>
      </c>
      <c r="Q39" s="4">
        <f t="shared" si="22"/>
        <v>12.5</v>
      </c>
      <c r="R39">
        <f t="shared" si="0"/>
        <v>50000</v>
      </c>
      <c r="S39">
        <f t="shared" si="1"/>
        <v>222.64707652231743</v>
      </c>
      <c r="U39">
        <f t="shared" si="12"/>
        <v>2.3506165999999998E-2</v>
      </c>
      <c r="V39">
        <f t="shared" si="13"/>
        <v>0.01</v>
      </c>
      <c r="W39">
        <f t="shared" si="14"/>
        <v>0.58854168957129926</v>
      </c>
      <c r="X39">
        <f t="shared" si="15"/>
        <v>1.3834358652983429E-2</v>
      </c>
      <c r="Y39">
        <f t="shared" si="16"/>
        <v>5.8854168957129926E-3</v>
      </c>
      <c r="Z39">
        <f t="shared" si="17"/>
        <v>0.56882191402260285</v>
      </c>
      <c r="AB39">
        <f t="shared" si="18"/>
        <v>136.69244760154783</v>
      </c>
      <c r="AC39">
        <f t="shared" si="19"/>
        <v>126.64653621896153</v>
      </c>
      <c r="AE39">
        <f t="shared" si="2"/>
        <v>0</v>
      </c>
      <c r="AF39">
        <f t="shared" si="25"/>
        <v>0</v>
      </c>
      <c r="AG39">
        <f t="shared" si="25"/>
        <v>-7.1102739252825353</v>
      </c>
      <c r="AH39">
        <f t="shared" si="4"/>
        <v>-691.71793264917142</v>
      </c>
      <c r="AI39">
        <f t="shared" si="26"/>
        <v>-698.82820657445393</v>
      </c>
      <c r="AJ39">
        <f t="shared" si="6"/>
        <v>10.045911382586297</v>
      </c>
      <c r="AK39">
        <f t="shared" si="20"/>
        <v>9.5684713321083485</v>
      </c>
      <c r="AL39">
        <f t="shared" si="23"/>
        <v>-679.21382385975926</v>
      </c>
      <c r="AN39">
        <f t="shared" si="27"/>
        <v>0</v>
      </c>
      <c r="AO39">
        <f t="shared" si="27"/>
        <v>0</v>
      </c>
      <c r="AP39">
        <f t="shared" si="27"/>
        <v>-0.12023682959207267</v>
      </c>
      <c r="AQ39">
        <f t="shared" si="27"/>
        <v>-11.697154296402774</v>
      </c>
      <c r="AR39">
        <f t="shared" si="27"/>
        <v>-11.817391125994845</v>
      </c>
      <c r="AS39">
        <f t="shared" si="27"/>
        <v>0.16987932500182754</v>
      </c>
      <c r="AT39">
        <f t="shared" si="27"/>
        <v>0.16180567290445541</v>
      </c>
      <c r="AU39">
        <f t="shared" si="24"/>
        <v>-11.485706128088562</v>
      </c>
      <c r="AW39">
        <v>36</v>
      </c>
      <c r="AX39">
        <f>IF(Z39&gt;0, (R39*SUMPRODUCT(K39:$K$98, X39:$X$98)-K39*$AZ$3)/Z39, 0)</f>
        <v>222.64707652231743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2.6226451000000001E-2</v>
      </c>
      <c r="Q40" s="4">
        <f t="shared" si="22"/>
        <v>12.5</v>
      </c>
      <c r="R40">
        <f t="shared" si="0"/>
        <v>50000</v>
      </c>
      <c r="S40">
        <f t="shared" si="1"/>
        <v>212.77386740045173</v>
      </c>
      <c r="U40">
        <f t="shared" si="12"/>
        <v>2.6226451000000001E-2</v>
      </c>
      <c r="V40">
        <f t="shared" si="13"/>
        <v>0.01</v>
      </c>
      <c r="W40">
        <f t="shared" si="14"/>
        <v>0.56882191402260285</v>
      </c>
      <c r="X40">
        <f t="shared" si="15"/>
        <v>1.4918180055840008E-2</v>
      </c>
      <c r="Y40">
        <f t="shared" si="16"/>
        <v>5.6882191402260283E-3</v>
      </c>
      <c r="Z40">
        <f t="shared" si="17"/>
        <v>0.54821551482653685</v>
      </c>
      <c r="AB40">
        <f t="shared" si="18"/>
        <v>126.64653621896153</v>
      </c>
      <c r="AC40">
        <f t="shared" si="19"/>
        <v>116.64593525857194</v>
      </c>
      <c r="AE40">
        <f t="shared" si="2"/>
        <v>0</v>
      </c>
      <c r="AF40">
        <f t="shared" si="25"/>
        <v>0</v>
      </c>
      <c r="AG40">
        <f t="shared" si="25"/>
        <v>-6.8526939353317111</v>
      </c>
      <c r="AH40">
        <f t="shared" si="4"/>
        <v>-745.90900279200036</v>
      </c>
      <c r="AI40">
        <f t="shared" si="26"/>
        <v>-752.76169672733204</v>
      </c>
      <c r="AJ40">
        <f t="shared" si="6"/>
        <v>10.00060096038959</v>
      </c>
      <c r="AK40">
        <f t="shared" si="20"/>
        <v>8.8652575353273075</v>
      </c>
      <c r="AL40">
        <f t="shared" si="23"/>
        <v>-733.89583823161513</v>
      </c>
      <c r="AN40">
        <f t="shared" si="27"/>
        <v>0</v>
      </c>
      <c r="AO40">
        <f t="shared" si="27"/>
        <v>0</v>
      </c>
      <c r="AP40">
        <f t="shared" si="27"/>
        <v>-0.10346524640755367</v>
      </c>
      <c r="AQ40">
        <f t="shared" si="27"/>
        <v>-11.262090427470872</v>
      </c>
      <c r="AR40">
        <f t="shared" si="27"/>
        <v>-11.365555673878424</v>
      </c>
      <c r="AS40">
        <f t="shared" si="27"/>
        <v>0.15099385035357493</v>
      </c>
      <c r="AT40">
        <f t="shared" si="27"/>
        <v>0.13385189299493525</v>
      </c>
      <c r="AU40">
        <f t="shared" si="24"/>
        <v>-11.080709930529913</v>
      </c>
      <c r="AW40">
        <v>37</v>
      </c>
      <c r="AX40">
        <f>IF(Z40&gt;0, (R40*SUMPRODUCT(K40:$K$98, X40:$X$98)-K40*$AZ$3)/Z40, 0)</f>
        <v>212.77386740045173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2.9219711999999998E-2</v>
      </c>
      <c r="Q41" s="4">
        <f t="shared" si="22"/>
        <v>12.5</v>
      </c>
      <c r="R41">
        <f t="shared" si="0"/>
        <v>50000</v>
      </c>
      <c r="S41">
        <f t="shared" si="1"/>
        <v>202.95357746549871</v>
      </c>
      <c r="U41">
        <f t="shared" si="12"/>
        <v>2.9219711999999998E-2</v>
      </c>
      <c r="V41">
        <f t="shared" si="13"/>
        <v>0.01</v>
      </c>
      <c r="W41">
        <f t="shared" si="14"/>
        <v>0.54821551482653685</v>
      </c>
      <c r="X41">
        <f t="shared" si="15"/>
        <v>1.6018699457163135E-2</v>
      </c>
      <c r="Y41">
        <f t="shared" si="16"/>
        <v>5.4821551482653686E-3</v>
      </c>
      <c r="Z41">
        <f t="shared" si="17"/>
        <v>0.52671466022110836</v>
      </c>
      <c r="AB41">
        <f t="shared" si="18"/>
        <v>116.64593525857194</v>
      </c>
      <c r="AC41">
        <f t="shared" si="19"/>
        <v>106.89862459539854</v>
      </c>
      <c r="AE41">
        <f t="shared" si="2"/>
        <v>0</v>
      </c>
      <c r="AF41">
        <f t="shared" si="25"/>
        <v>0</v>
      </c>
      <c r="AG41">
        <f t="shared" si="25"/>
        <v>-6.5839332527638543</v>
      </c>
      <c r="AH41">
        <f t="shared" si="4"/>
        <v>-800.9349728581567</v>
      </c>
      <c r="AI41">
        <f t="shared" si="26"/>
        <v>-807.51890611092051</v>
      </c>
      <c r="AJ41">
        <f t="shared" si="6"/>
        <v>9.7473106631733941</v>
      </c>
      <c r="AK41">
        <f t="shared" si="20"/>
        <v>8.1652154681000368</v>
      </c>
      <c r="AL41">
        <f t="shared" si="23"/>
        <v>-789.60637997964704</v>
      </c>
      <c r="AN41">
        <f t="shared" si="27"/>
        <v>0</v>
      </c>
      <c r="AO41">
        <f t="shared" si="27"/>
        <v>0</v>
      </c>
      <c r="AP41">
        <f t="shared" si="27"/>
        <v>-8.8756579679857478E-2</v>
      </c>
      <c r="AQ41">
        <f t="shared" si="27"/>
        <v>-10.797231078706258</v>
      </c>
      <c r="AR41">
        <f t="shared" si="27"/>
        <v>-10.885987658386114</v>
      </c>
      <c r="AS41">
        <f t="shared" si="27"/>
        <v>0.1314013861208419</v>
      </c>
      <c r="AT41">
        <f t="shared" si="27"/>
        <v>0.11007350309837946</v>
      </c>
      <c r="AU41">
        <f t="shared" si="24"/>
        <v>-10.644512769166893</v>
      </c>
      <c r="AW41">
        <v>38</v>
      </c>
      <c r="AX41">
        <f>IF(Z41&gt;0, (R41*SUMPRODUCT(K41:$K$98, X41:$X$98)-K41*$AZ$3)/Z41, 0)</f>
        <v>202.95357746549871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3.2402927999999998E-2</v>
      </c>
      <c r="Q42" s="4">
        <f t="shared" si="22"/>
        <v>12.5</v>
      </c>
      <c r="R42">
        <f t="shared" si="0"/>
        <v>50000</v>
      </c>
      <c r="S42">
        <f t="shared" si="1"/>
        <v>193.21502635507164</v>
      </c>
      <c r="U42">
        <f t="shared" si="12"/>
        <v>3.2402927999999998E-2</v>
      </c>
      <c r="V42">
        <f t="shared" si="13"/>
        <v>0.01</v>
      </c>
      <c r="W42">
        <f t="shared" si="14"/>
        <v>0.52671466022110836</v>
      </c>
      <c r="X42">
        <f t="shared" si="15"/>
        <v>1.7067097211689038E-2</v>
      </c>
      <c r="Y42">
        <f t="shared" si="16"/>
        <v>5.2671466022110834E-3</v>
      </c>
      <c r="Z42">
        <f t="shared" si="17"/>
        <v>0.50438041640720821</v>
      </c>
      <c r="AB42">
        <f t="shared" si="18"/>
        <v>106.89862459539854</v>
      </c>
      <c r="AC42">
        <f t="shared" si="19"/>
        <v>97.45387544910075</v>
      </c>
      <c r="AE42">
        <f t="shared" si="2"/>
        <v>0</v>
      </c>
      <c r="AF42">
        <f t="shared" si="25"/>
        <v>0</v>
      </c>
      <c r="AG42">
        <f t="shared" si="25"/>
        <v>-6.3047552050901023</v>
      </c>
      <c r="AH42">
        <f t="shared" si="4"/>
        <v>-853.3548605844519</v>
      </c>
      <c r="AI42">
        <f t="shared" si="26"/>
        <v>-859.65961578954204</v>
      </c>
      <c r="AJ42">
        <f t="shared" si="6"/>
        <v>9.4447491462977951</v>
      </c>
      <c r="AK42">
        <f t="shared" si="20"/>
        <v>7.4829037216778991</v>
      </c>
      <c r="AL42">
        <f t="shared" si="23"/>
        <v>-842.73196292156638</v>
      </c>
      <c r="AN42">
        <f t="shared" si="27"/>
        <v>0</v>
      </c>
      <c r="AO42">
        <f t="shared" si="27"/>
        <v>0</v>
      </c>
      <c r="AP42">
        <f t="shared" si="27"/>
        <v>-7.5886643591219827E-2</v>
      </c>
      <c r="AQ42">
        <f t="shared" si="27"/>
        <v>-10.271332360331018</v>
      </c>
      <c r="AR42">
        <f t="shared" si="27"/>
        <v>-10.347219003922238</v>
      </c>
      <c r="AS42">
        <f t="shared" si="27"/>
        <v>0.11368091051258121</v>
      </c>
      <c r="AT42">
        <f t="shared" si="27"/>
        <v>9.0067326848143323E-2</v>
      </c>
      <c r="AU42">
        <f t="shared" si="24"/>
        <v>-10.143470766561514</v>
      </c>
      <c r="AW42">
        <v>39</v>
      </c>
      <c r="AX42">
        <f>IF(Z42&gt;0, (R42*SUMPRODUCT(K42:$K$98, X42:$X$98)-K42*$AZ$3)/Z42, 0)</f>
        <v>193.21502635507164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3.5947104000000001E-2</v>
      </c>
      <c r="Q43" s="4">
        <f t="shared" si="22"/>
        <v>12.5</v>
      </c>
      <c r="R43">
        <f t="shared" si="0"/>
        <v>50000</v>
      </c>
      <c r="S43">
        <f t="shared" si="1"/>
        <v>183.68472187625053</v>
      </c>
      <c r="U43">
        <f t="shared" si="12"/>
        <v>3.5947104000000001E-2</v>
      </c>
      <c r="V43">
        <f t="shared" si="13"/>
        <v>0.01</v>
      </c>
      <c r="W43">
        <f t="shared" si="14"/>
        <v>0.50438041640720821</v>
      </c>
      <c r="X43">
        <f t="shared" si="15"/>
        <v>1.8131015284153219E-2</v>
      </c>
      <c r="Y43">
        <f t="shared" si="16"/>
        <v>5.0438041640720821E-3</v>
      </c>
      <c r="Z43">
        <f t="shared" si="17"/>
        <v>0.48120559695898291</v>
      </c>
      <c r="AB43">
        <f t="shared" si="18"/>
        <v>97.45387544910075</v>
      </c>
      <c r="AC43">
        <f t="shared" si="19"/>
        <v>88.390116242705886</v>
      </c>
      <c r="AE43">
        <f t="shared" si="2"/>
        <v>0</v>
      </c>
      <c r="AF43">
        <f t="shared" si="25"/>
        <v>0</v>
      </c>
      <c r="AG43">
        <f t="shared" si="25"/>
        <v>-6.0150699619872867</v>
      </c>
      <c r="AH43">
        <f t="shared" si="4"/>
        <v>-906.5507642076609</v>
      </c>
      <c r="AI43">
        <f t="shared" si="26"/>
        <v>-912.56583416964816</v>
      </c>
      <c r="AJ43">
        <f t="shared" si="6"/>
        <v>9.0637592063948631</v>
      </c>
      <c r="AK43">
        <f t="shared" si="20"/>
        <v>6.8217712814370532</v>
      </c>
      <c r="AL43">
        <f t="shared" si="23"/>
        <v>-896.68030368181633</v>
      </c>
      <c r="AN43">
        <f t="shared" si="27"/>
        <v>0</v>
      </c>
      <c r="AO43">
        <f t="shared" si="27"/>
        <v>0</v>
      </c>
      <c r="AP43">
        <f t="shared" si="27"/>
        <v>-6.4642742933859923E-2</v>
      </c>
      <c r="AQ43">
        <f t="shared" si="27"/>
        <v>-9.7425181049446863</v>
      </c>
      <c r="AR43">
        <f t="shared" si="27"/>
        <v>-9.8071608478785457</v>
      </c>
      <c r="AS43">
        <f t="shared" si="27"/>
        <v>9.7406390964040412E-2</v>
      </c>
      <c r="AT43">
        <f t="shared" si="27"/>
        <v>7.3312199207377346E-2</v>
      </c>
      <c r="AU43">
        <f t="shared" si="24"/>
        <v>-9.6364422577071291</v>
      </c>
      <c r="AW43">
        <v>40</v>
      </c>
      <c r="AX43">
        <f>IF(Z43&gt;0, (R43*SUMPRODUCT(K43:$K$98, X43:$X$98)-K43*$AZ$3)/Z43, 0)</f>
        <v>183.68472187625053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4.0034525000000001E-2</v>
      </c>
      <c r="Q44" s="4">
        <f t="shared" si="22"/>
        <v>12.5</v>
      </c>
      <c r="R44">
        <f t="shared" si="0"/>
        <v>50000</v>
      </c>
      <c r="S44">
        <f t="shared" si="1"/>
        <v>174.40556203424569</v>
      </c>
      <c r="U44">
        <f t="shared" si="12"/>
        <v>4.0034525000000001E-2</v>
      </c>
      <c r="V44">
        <f t="shared" si="13"/>
        <v>0.01</v>
      </c>
      <c r="W44">
        <f t="shared" si="14"/>
        <v>0.48120559695898291</v>
      </c>
      <c r="X44">
        <f t="shared" si="15"/>
        <v>1.9264837501594325E-2</v>
      </c>
      <c r="Y44">
        <f t="shared" si="16"/>
        <v>4.8120559695898294E-3</v>
      </c>
      <c r="Z44">
        <f t="shared" si="17"/>
        <v>0.45712870348779877</v>
      </c>
      <c r="AB44">
        <f t="shared" si="18"/>
        <v>88.390116242705886</v>
      </c>
      <c r="AC44">
        <f t="shared" si="19"/>
        <v>79.725788453775593</v>
      </c>
      <c r="AE44">
        <f t="shared" si="2"/>
        <v>0</v>
      </c>
      <c r="AF44">
        <f t="shared" si="25"/>
        <v>0</v>
      </c>
      <c r="AG44">
        <f t="shared" si="25"/>
        <v>-5.714108793597485</v>
      </c>
      <c r="AH44">
        <f t="shared" si="4"/>
        <v>-963.24187507971624</v>
      </c>
      <c r="AI44">
        <f t="shared" si="26"/>
        <v>-968.9559838733137</v>
      </c>
      <c r="AJ44">
        <f t="shared" si="6"/>
        <v>8.6643277889302937</v>
      </c>
      <c r="AK44">
        <f t="shared" si="20"/>
        <v>6.1873081369894125</v>
      </c>
      <c r="AL44">
        <f t="shared" si="23"/>
        <v>-954.10434794739399</v>
      </c>
      <c r="AN44">
        <f t="shared" si="27"/>
        <v>0</v>
      </c>
      <c r="AO44">
        <f t="shared" si="27"/>
        <v>0</v>
      </c>
      <c r="AP44">
        <f t="shared" si="27"/>
        <v>-5.4828905353988516E-2</v>
      </c>
      <c r="AQ44">
        <f t="shared" si="27"/>
        <v>-9.242648243050672</v>
      </c>
      <c r="AR44">
        <f t="shared" si="27"/>
        <v>-9.2974771484046599</v>
      </c>
      <c r="AS44">
        <f t="shared" si="27"/>
        <v>8.3137305475786447E-2</v>
      </c>
      <c r="AT44">
        <f t="shared" si="27"/>
        <v>5.9369421285620103E-2</v>
      </c>
      <c r="AU44">
        <f t="shared" si="24"/>
        <v>-9.1549704216432541</v>
      </c>
      <c r="AW44">
        <v>41</v>
      </c>
      <c r="AX44">
        <f>IF(Z44&gt;0, (R44*SUMPRODUCT(K44:$K$98, X44:$X$98)-K44*$AZ$3)/Z44, 0)</f>
        <v>174.40556203424569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4.4405750000000001E-2</v>
      </c>
      <c r="Q45" s="4">
        <f t="shared" si="22"/>
        <v>12.5</v>
      </c>
      <c r="R45">
        <f t="shared" si="0"/>
        <v>50000</v>
      </c>
      <c r="S45">
        <f t="shared" si="1"/>
        <v>165.28500322876272</v>
      </c>
      <c r="U45">
        <f t="shared" si="12"/>
        <v>4.4405750000000001E-2</v>
      </c>
      <c r="V45">
        <f t="shared" si="13"/>
        <v>0.01</v>
      </c>
      <c r="W45">
        <f t="shared" si="14"/>
        <v>0.45712870348779877</v>
      </c>
      <c r="X45">
        <f t="shared" si="15"/>
        <v>2.029914292490332E-2</v>
      </c>
      <c r="Y45">
        <f t="shared" si="16"/>
        <v>4.5712870348779879E-3</v>
      </c>
      <c r="Z45">
        <f t="shared" si="17"/>
        <v>0.43225827352801749</v>
      </c>
      <c r="AB45">
        <f t="shared" si="18"/>
        <v>79.725788453775593</v>
      </c>
      <c r="AC45">
        <f t="shared" si="19"/>
        <v>71.445810135737773</v>
      </c>
      <c r="AE45">
        <f t="shared" si="2"/>
        <v>0</v>
      </c>
      <c r="AF45">
        <f t="shared" si="25"/>
        <v>0</v>
      </c>
      <c r="AG45">
        <f t="shared" si="25"/>
        <v>-5.4032284191002189</v>
      </c>
      <c r="AH45">
        <f t="shared" si="4"/>
        <v>-1014.957146245166</v>
      </c>
      <c r="AI45">
        <f t="shared" si="26"/>
        <v>-1020.3603746642661</v>
      </c>
      <c r="AJ45">
        <f t="shared" si="6"/>
        <v>8.2799783180378199</v>
      </c>
      <c r="AK45">
        <f t="shared" si="20"/>
        <v>5.5808051917642922</v>
      </c>
      <c r="AL45">
        <f t="shared" si="23"/>
        <v>-1006.499591154464</v>
      </c>
      <c r="AN45">
        <f t="shared" si="27"/>
        <v>0</v>
      </c>
      <c r="AO45">
        <f t="shared" si="27"/>
        <v>0</v>
      </c>
      <c r="AP45">
        <f t="shared" si="27"/>
        <v>-4.6290980032612276E-2</v>
      </c>
      <c r="AQ45">
        <f t="shared" si="27"/>
        <v>-8.6954237997245531</v>
      </c>
      <c r="AR45">
        <f t="shared" si="27"/>
        <v>-8.7417147797571655</v>
      </c>
      <c r="AS45">
        <f t="shared" si="27"/>
        <v>7.0936906838111977E-2</v>
      </c>
      <c r="AT45">
        <f t="shared" si="27"/>
        <v>4.7812330269924146E-2</v>
      </c>
      <c r="AU45">
        <f t="shared" si="24"/>
        <v>-8.6229655426491298</v>
      </c>
      <c r="AW45">
        <v>42</v>
      </c>
      <c r="AX45">
        <f>IF(Z45&gt;0, (R45*SUMPRODUCT(K45:$K$98, X45:$X$98)-K45*$AZ$3)/Z45, 0)</f>
        <v>165.28500322876272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4.9048597999999999E-2</v>
      </c>
      <c r="Q46" s="4">
        <f t="shared" si="22"/>
        <v>12.5</v>
      </c>
      <c r="R46">
        <f t="shared" si="0"/>
        <v>50000</v>
      </c>
      <c r="S46">
        <f t="shared" si="1"/>
        <v>156.39191362720453</v>
      </c>
      <c r="U46">
        <f t="shared" si="12"/>
        <v>4.9048597999999999E-2</v>
      </c>
      <c r="V46">
        <f t="shared" si="13"/>
        <v>0.01</v>
      </c>
      <c r="W46">
        <f t="shared" si="14"/>
        <v>0.43225827352801749</v>
      </c>
      <c r="X46">
        <f t="shared" si="15"/>
        <v>2.1201662290449771E-2</v>
      </c>
      <c r="Y46">
        <f t="shared" si="16"/>
        <v>4.3225827352801746E-3</v>
      </c>
      <c r="Z46">
        <f t="shared" si="17"/>
        <v>0.40673402850228751</v>
      </c>
      <c r="AB46">
        <f t="shared" si="18"/>
        <v>71.445810135737773</v>
      </c>
      <c r="AC46">
        <f t="shared" si="19"/>
        <v>63.609913054774694</v>
      </c>
      <c r="AE46">
        <f t="shared" si="2"/>
        <v>0</v>
      </c>
      <c r="AF46">
        <f t="shared" si="25"/>
        <v>0</v>
      </c>
      <c r="AG46">
        <f t="shared" si="25"/>
        <v>-5.0841753562785943</v>
      </c>
      <c r="AH46">
        <f t="shared" si="4"/>
        <v>-1060.0831145224886</v>
      </c>
      <c r="AI46">
        <f t="shared" si="26"/>
        <v>-1065.1672898787672</v>
      </c>
      <c r="AJ46">
        <f t="shared" si="6"/>
        <v>7.835897080963079</v>
      </c>
      <c r="AK46">
        <f t="shared" si="20"/>
        <v>5.0012067095016448</v>
      </c>
      <c r="AL46">
        <f t="shared" si="23"/>
        <v>-1052.3301860883023</v>
      </c>
      <c r="AN46">
        <f t="shared" si="27"/>
        <v>0</v>
      </c>
      <c r="AO46">
        <f t="shared" si="27"/>
        <v>0</v>
      </c>
      <c r="AP46">
        <f t="shared" si="27"/>
        <v>-3.8890680858607612E-2</v>
      </c>
      <c r="AQ46">
        <f t="shared" si="27"/>
        <v>-8.1089559665915232</v>
      </c>
      <c r="AR46">
        <f t="shared" si="27"/>
        <v>-8.1478466474501303</v>
      </c>
      <c r="AS46">
        <f t="shared" si="27"/>
        <v>5.9939587300090608E-2</v>
      </c>
      <c r="AT46">
        <f t="shared" si="27"/>
        <v>3.8256023920764562E-2</v>
      </c>
      <c r="AU46">
        <f t="shared" si="24"/>
        <v>-8.0496510362292746</v>
      </c>
      <c r="AW46">
        <v>43</v>
      </c>
      <c r="AX46">
        <f>IF(Z46&gt;0, (R46*SUMPRODUCT(K46:$K$98, X46:$X$98)-K46*$AZ$3)/Z46, 0)</f>
        <v>156.39191362720453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5.4278005999999997E-2</v>
      </c>
      <c r="Q47" s="4">
        <f t="shared" si="22"/>
        <v>12.5</v>
      </c>
      <c r="R47">
        <f t="shared" si="0"/>
        <v>50000</v>
      </c>
      <c r="S47">
        <f t="shared" si="1"/>
        <v>147.84517507160271</v>
      </c>
      <c r="U47">
        <f t="shared" si="12"/>
        <v>5.4278005999999997E-2</v>
      </c>
      <c r="V47">
        <f t="shared" si="13"/>
        <v>0.01</v>
      </c>
      <c r="W47">
        <f t="shared" si="14"/>
        <v>0.40673402850228751</v>
      </c>
      <c r="X47">
        <f t="shared" si="15"/>
        <v>2.2076712039451333E-2</v>
      </c>
      <c r="Y47">
        <f t="shared" si="16"/>
        <v>4.0673402850228751E-3</v>
      </c>
      <c r="Z47">
        <f t="shared" si="17"/>
        <v>0.38058997617781332</v>
      </c>
      <c r="AB47">
        <f t="shared" si="18"/>
        <v>63.609913054774694</v>
      </c>
      <c r="AC47">
        <f t="shared" si="19"/>
        <v>56.268391658505912</v>
      </c>
      <c r="AE47">
        <f t="shared" si="2"/>
        <v>0</v>
      </c>
      <c r="AF47">
        <f t="shared" si="25"/>
        <v>0</v>
      </c>
      <c r="AG47">
        <f t="shared" si="25"/>
        <v>-4.7573747022226662</v>
      </c>
      <c r="AH47">
        <f t="shared" si="4"/>
        <v>-1103.8356019725666</v>
      </c>
      <c r="AI47">
        <f t="shared" si="26"/>
        <v>-1108.5929766747893</v>
      </c>
      <c r="AJ47">
        <f t="shared" si="6"/>
        <v>7.3415213962687815</v>
      </c>
      <c r="AK47">
        <f t="shared" si="20"/>
        <v>4.4526939138342287</v>
      </c>
      <c r="AL47">
        <f t="shared" si="23"/>
        <v>-1096.7987613646862</v>
      </c>
      <c r="AN47">
        <f t="shared" si="27"/>
        <v>0</v>
      </c>
      <c r="AO47">
        <f t="shared" si="27"/>
        <v>0</v>
      </c>
      <c r="AP47">
        <f t="shared" si="27"/>
        <v>-3.2491844143780299E-2</v>
      </c>
      <c r="AQ47">
        <f t="shared" si="27"/>
        <v>-7.5389593178128163</v>
      </c>
      <c r="AR47">
        <f t="shared" si="27"/>
        <v>-7.5714511619565972</v>
      </c>
      <c r="AS47">
        <f t="shared" si="27"/>
        <v>5.0141009257552674E-2</v>
      </c>
      <c r="AT47">
        <f t="shared" si="27"/>
        <v>3.0410940008712684E-2</v>
      </c>
      <c r="AU47">
        <f t="shared" si="24"/>
        <v>-7.4908992126903309</v>
      </c>
      <c r="AW47">
        <v>44</v>
      </c>
      <c r="AX47">
        <f>IF(Z47&gt;0, (R47*SUMPRODUCT(K47:$K$98, X47:$X$98)-K47*$AZ$3)/Z47, 0)</f>
        <v>147.84517507160271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6.0174738999999998E-2</v>
      </c>
      <c r="Q48" s="4">
        <f t="shared" si="22"/>
        <v>12.5</v>
      </c>
      <c r="R48">
        <f t="shared" si="0"/>
        <v>50000</v>
      </c>
      <c r="S48">
        <f t="shared" si="1"/>
        <v>139.63586023342449</v>
      </c>
      <c r="U48">
        <f t="shared" si="12"/>
        <v>6.0174738999999998E-2</v>
      </c>
      <c r="V48">
        <f t="shared" si="13"/>
        <v>0.01</v>
      </c>
      <c r="W48">
        <f t="shared" si="14"/>
        <v>0.38058997617781332</v>
      </c>
      <c r="X48">
        <f t="shared" si="15"/>
        <v>2.2901902482516133E-2</v>
      </c>
      <c r="Y48">
        <f t="shared" si="16"/>
        <v>3.8058997617781334E-3</v>
      </c>
      <c r="Z48">
        <f t="shared" si="17"/>
        <v>0.35388217393351906</v>
      </c>
      <c r="AB48">
        <f t="shared" si="18"/>
        <v>56.268391658505912</v>
      </c>
      <c r="AC48">
        <f t="shared" si="19"/>
        <v>49.414641778481283</v>
      </c>
      <c r="AE48">
        <f t="shared" si="2"/>
        <v>0</v>
      </c>
      <c r="AF48">
        <f t="shared" si="25"/>
        <v>0</v>
      </c>
      <c r="AG48">
        <f t="shared" si="25"/>
        <v>-4.4235271741689886</v>
      </c>
      <c r="AH48">
        <f t="shared" si="4"/>
        <v>-1145.0951241258067</v>
      </c>
      <c r="AI48">
        <f t="shared" si="26"/>
        <v>-1149.5186512999758</v>
      </c>
      <c r="AJ48">
        <f t="shared" si="6"/>
        <v>6.8537498800246297</v>
      </c>
      <c r="AK48">
        <f t="shared" si="20"/>
        <v>3.9387874160954142</v>
      </c>
      <c r="AL48">
        <f t="shared" si="23"/>
        <v>-1138.7261140038556</v>
      </c>
      <c r="AN48">
        <f t="shared" si="27"/>
        <v>0</v>
      </c>
      <c r="AO48">
        <f t="shared" si="27"/>
        <v>0</v>
      </c>
      <c r="AP48">
        <f t="shared" si="27"/>
        <v>-2.6974765590501645E-2</v>
      </c>
      <c r="AQ48">
        <f t="shared" si="27"/>
        <v>-6.982815146359493</v>
      </c>
      <c r="AR48">
        <f t="shared" si="27"/>
        <v>-7.0097899119499951</v>
      </c>
      <c r="AS48">
        <f t="shared" si="27"/>
        <v>4.1794316876627914E-2</v>
      </c>
      <c r="AT48">
        <f t="shared" si="27"/>
        <v>2.4018811929182139E-2</v>
      </c>
      <c r="AU48">
        <f t="shared" si="24"/>
        <v>-6.9439767831441843</v>
      </c>
      <c r="AW48">
        <v>45</v>
      </c>
      <c r="AX48">
        <f>IF(Z48&gt;0, (R48*SUMPRODUCT(K48:$K$98, X48:$X$98)-K48*$AZ$3)/Z48, 0)</f>
        <v>139.63586023342449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6.6923788999999997E-2</v>
      </c>
      <c r="Q49" s="4">
        <f t="shared" si="22"/>
        <v>12.5</v>
      </c>
      <c r="R49">
        <f t="shared" si="0"/>
        <v>50000</v>
      </c>
      <c r="S49">
        <f t="shared" si="1"/>
        <v>131.76878796713842</v>
      </c>
      <c r="U49">
        <f t="shared" si="12"/>
        <v>6.6923788999999997E-2</v>
      </c>
      <c r="V49">
        <f t="shared" si="13"/>
        <v>0.01</v>
      </c>
      <c r="W49">
        <f t="shared" si="14"/>
        <v>0.35388217393351906</v>
      </c>
      <c r="X49">
        <f t="shared" si="15"/>
        <v>2.3683135939188128E-2</v>
      </c>
      <c r="Y49">
        <f t="shared" si="16"/>
        <v>3.5388217393351909E-3</v>
      </c>
      <c r="Z49">
        <f t="shared" si="17"/>
        <v>0.32666021625499575</v>
      </c>
      <c r="AB49">
        <f t="shared" si="18"/>
        <v>49.414641778481283</v>
      </c>
      <c r="AC49">
        <f t="shared" si="19"/>
        <v>43.043620773004122</v>
      </c>
      <c r="AE49">
        <f t="shared" si="2"/>
        <v>0</v>
      </c>
      <c r="AF49">
        <f t="shared" si="25"/>
        <v>0</v>
      </c>
      <c r="AG49">
        <f t="shared" si="25"/>
        <v>-4.0832527031874468</v>
      </c>
      <c r="AH49">
        <f t="shared" si="4"/>
        <v>-1184.1567969594064</v>
      </c>
      <c r="AI49">
        <f t="shared" si="26"/>
        <v>-1188.2400496625939</v>
      </c>
      <c r="AJ49">
        <f t="shared" si="6"/>
        <v>6.3710210054771608</v>
      </c>
      <c r="AK49">
        <f t="shared" si="20"/>
        <v>3.4590249244936899</v>
      </c>
      <c r="AL49">
        <f t="shared" si="23"/>
        <v>-1178.4100037326232</v>
      </c>
      <c r="AN49">
        <f t="shared" si="27"/>
        <v>0</v>
      </c>
      <c r="AO49">
        <f t="shared" si="27"/>
        <v>0</v>
      </c>
      <c r="AP49">
        <f t="shared" si="27"/>
        <v>-2.2231932512404851E-2</v>
      </c>
      <c r="AQ49">
        <f t="shared" si="27"/>
        <v>-6.4473340025114005</v>
      </c>
      <c r="AR49">
        <f t="shared" si="27"/>
        <v>-6.4695659350238053</v>
      </c>
      <c r="AS49">
        <f t="shared" si="27"/>
        <v>3.4688058595618042E-2</v>
      </c>
      <c r="AT49">
        <f t="shared" si="27"/>
        <v>1.8833222989123377E-2</v>
      </c>
      <c r="AU49">
        <f t="shared" si="24"/>
        <v>-6.4160446534390649</v>
      </c>
      <c r="AW49">
        <v>46</v>
      </c>
      <c r="AX49">
        <f>IF(Z49&gt;0, (R49*SUMPRODUCT(K49:$K$98, X49:$X$98)-K49*$AZ$3)/Z49, 0)</f>
        <v>131.76878796713842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7.4711050000000001E-2</v>
      </c>
      <c r="Q50" s="4">
        <f t="shared" si="22"/>
        <v>12.5</v>
      </c>
      <c r="R50">
        <f t="shared" si="0"/>
        <v>50000</v>
      </c>
      <c r="S50">
        <f t="shared" si="1"/>
        <v>124.22729715602331</v>
      </c>
      <c r="U50">
        <f t="shared" si="12"/>
        <v>7.4711050000000001E-2</v>
      </c>
      <c r="V50">
        <f t="shared" si="13"/>
        <v>0.01</v>
      </c>
      <c r="W50">
        <f t="shared" si="14"/>
        <v>0.32666021625499575</v>
      </c>
      <c r="X50">
        <f t="shared" si="15"/>
        <v>2.4405127749637802E-2</v>
      </c>
      <c r="Y50">
        <f t="shared" si="16"/>
        <v>3.2666021625499574E-3</v>
      </c>
      <c r="Z50">
        <f t="shared" si="17"/>
        <v>0.29898848634280795</v>
      </c>
      <c r="AB50">
        <f t="shared" si="18"/>
        <v>43.043620773004122</v>
      </c>
      <c r="AC50">
        <f t="shared" si="19"/>
        <v>37.142531539137622</v>
      </c>
      <c r="AE50">
        <f t="shared" si="2"/>
        <v>0</v>
      </c>
      <c r="AF50">
        <f t="shared" si="25"/>
        <v>0</v>
      </c>
      <c r="AG50">
        <f t="shared" si="25"/>
        <v>-3.7373560792850995</v>
      </c>
      <c r="AH50">
        <f t="shared" si="4"/>
        <v>-1220.25638748189</v>
      </c>
      <c r="AI50">
        <f t="shared" si="26"/>
        <v>-1223.9937435611751</v>
      </c>
      <c r="AJ50">
        <f t="shared" si="6"/>
        <v>5.9010892338665002</v>
      </c>
      <c r="AK50">
        <f t="shared" si="20"/>
        <v>3.0130534541102887</v>
      </c>
      <c r="AL50">
        <f t="shared" si="23"/>
        <v>-1215.0796008731982</v>
      </c>
      <c r="AN50">
        <f t="shared" si="27"/>
        <v>0</v>
      </c>
      <c r="AO50">
        <f t="shared" si="27"/>
        <v>0</v>
      </c>
      <c r="AP50">
        <f t="shared" si="27"/>
        <v>-1.8168430505133833E-2</v>
      </c>
      <c r="AQ50">
        <f t="shared" si="27"/>
        <v>-5.9320393626103725</v>
      </c>
      <c r="AR50">
        <f t="shared" si="27"/>
        <v>-5.9502077931155064</v>
      </c>
      <c r="AS50">
        <f t="shared" si="27"/>
        <v>2.868699887718628E-2</v>
      </c>
      <c r="AT50">
        <f t="shared" si="27"/>
        <v>1.464737400663403E-2</v>
      </c>
      <c r="AU50">
        <f t="shared" si="24"/>
        <v>-5.906873420231685</v>
      </c>
      <c r="AW50">
        <v>47</v>
      </c>
      <c r="AX50">
        <f>IF(Z50&gt;0, (R50*SUMPRODUCT(K50:$K$98, X50:$X$98)-K50*$AZ$3)/Z50, 0)</f>
        <v>124.22729715602331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8.3689026999999999E-2</v>
      </c>
      <c r="Q51" s="4">
        <f t="shared" si="22"/>
        <v>12.5</v>
      </c>
      <c r="R51">
        <f t="shared" si="0"/>
        <v>50000</v>
      </c>
      <c r="S51">
        <f t="shared" si="1"/>
        <v>116.97769120985603</v>
      </c>
      <c r="U51">
        <f t="shared" si="12"/>
        <v>8.3689026999999999E-2</v>
      </c>
      <c r="V51">
        <f t="shared" si="13"/>
        <v>0.01</v>
      </c>
      <c r="W51">
        <f t="shared" si="14"/>
        <v>0.29898848634280795</v>
      </c>
      <c r="X51">
        <f t="shared" si="15"/>
        <v>2.5022055506232384E-2</v>
      </c>
      <c r="Y51">
        <f t="shared" si="16"/>
        <v>2.9898848634280794E-3</v>
      </c>
      <c r="Z51">
        <f t="shared" si="17"/>
        <v>0.27097654597314746</v>
      </c>
      <c r="AB51">
        <f t="shared" si="18"/>
        <v>37.142531539137622</v>
      </c>
      <c r="AC51">
        <f t="shared" si="19"/>
        <v>31.698210719960201</v>
      </c>
      <c r="AE51">
        <f t="shared" si="2"/>
        <v>0</v>
      </c>
      <c r="AF51">
        <f t="shared" si="25"/>
        <v>0</v>
      </c>
      <c r="AG51">
        <f t="shared" si="25"/>
        <v>-3.3872068246643434</v>
      </c>
      <c r="AH51">
        <f t="shared" si="4"/>
        <v>-1251.1027753116191</v>
      </c>
      <c r="AI51">
        <f t="shared" si="26"/>
        <v>-1254.4899821362835</v>
      </c>
      <c r="AJ51">
        <f t="shared" si="6"/>
        <v>5.4443208191774204</v>
      </c>
      <c r="AK51">
        <f t="shared" si="20"/>
        <v>2.5999772077396339</v>
      </c>
      <c r="AL51">
        <f t="shared" si="23"/>
        <v>-1246.4456841093665</v>
      </c>
      <c r="AN51">
        <f t="shared" si="27"/>
        <v>0</v>
      </c>
      <c r="AO51">
        <f t="shared" si="27"/>
        <v>0</v>
      </c>
      <c r="AP51">
        <f t="shared" si="27"/>
        <v>-1.4702007079456006E-2</v>
      </c>
      <c r="AQ51">
        <f t="shared" si="27"/>
        <v>-5.4303509681848885</v>
      </c>
      <c r="AR51">
        <f t="shared" si="27"/>
        <v>-5.4450529752643453</v>
      </c>
      <c r="AS51">
        <f t="shared" si="27"/>
        <v>2.3630810685529365E-2</v>
      </c>
      <c r="AT51">
        <f t="shared" si="27"/>
        <v>1.12850750760991E-2</v>
      </c>
      <c r="AU51">
        <f t="shared" si="24"/>
        <v>-5.410137089502717</v>
      </c>
      <c r="AW51">
        <v>48</v>
      </c>
      <c r="AX51">
        <f>IF(Z51&gt;0, (R51*SUMPRODUCT(K51:$K$98, X51:$X$98)-K51*$AZ$3)/Z51, 0)</f>
        <v>116.97769120985603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9.4384723000000004E-2</v>
      </c>
      <c r="Q52" s="4">
        <f t="shared" si="22"/>
        <v>12.5</v>
      </c>
      <c r="R52">
        <f t="shared" si="0"/>
        <v>50000</v>
      </c>
      <c r="S52">
        <f t="shared" si="1"/>
        <v>110.03025235371351</v>
      </c>
      <c r="U52">
        <f t="shared" si="12"/>
        <v>9.4384723000000004E-2</v>
      </c>
      <c r="V52">
        <f t="shared" si="13"/>
        <v>0.01</v>
      </c>
      <c r="W52">
        <f t="shared" si="14"/>
        <v>0.27097654597314746</v>
      </c>
      <c r="X52">
        <f t="shared" si="15"/>
        <v>2.5576046231172291E-2</v>
      </c>
      <c r="Y52">
        <f t="shared" si="16"/>
        <v>2.7097654597314745E-3</v>
      </c>
      <c r="Z52">
        <f t="shared" si="17"/>
        <v>0.24269073428224369</v>
      </c>
      <c r="AB52">
        <f t="shared" si="18"/>
        <v>31.698210719960201</v>
      </c>
      <c r="AC52">
        <f t="shared" si="19"/>
        <v>26.703322736983303</v>
      </c>
      <c r="AE52">
        <f t="shared" si="2"/>
        <v>0</v>
      </c>
      <c r="AF52">
        <f t="shared" si="25"/>
        <v>0</v>
      </c>
      <c r="AG52">
        <f t="shared" si="25"/>
        <v>-3.0336341785280463</v>
      </c>
      <c r="AH52">
        <f t="shared" si="4"/>
        <v>-1278.8023115586145</v>
      </c>
      <c r="AI52">
        <f t="shared" si="26"/>
        <v>-1281.8359457371425</v>
      </c>
      <c r="AJ52">
        <f t="shared" si="6"/>
        <v>4.9948879829768984</v>
      </c>
      <c r="AK52">
        <f t="shared" si="20"/>
        <v>2.2188747503972142</v>
      </c>
      <c r="AL52">
        <f t="shared" si="23"/>
        <v>-1274.6221830037684</v>
      </c>
      <c r="AN52">
        <f t="shared" si="27"/>
        <v>0</v>
      </c>
      <c r="AO52">
        <f t="shared" si="27"/>
        <v>0</v>
      </c>
      <c r="AP52">
        <f t="shared" si="27"/>
        <v>-1.1756555484752634E-2</v>
      </c>
      <c r="AQ52">
        <f t="shared" si="27"/>
        <v>-4.9558745204946213</v>
      </c>
      <c r="AR52">
        <f t="shared" si="27"/>
        <v>-4.9676310759793738</v>
      </c>
      <c r="AS52">
        <f t="shared" si="27"/>
        <v>1.9357204678015917E-2</v>
      </c>
      <c r="AT52">
        <f t="shared" si="27"/>
        <v>8.5990342215286081E-3</v>
      </c>
      <c r="AU52">
        <f t="shared" si="24"/>
        <v>-4.9396748370798296</v>
      </c>
      <c r="AW52">
        <v>49</v>
      </c>
      <c r="AX52">
        <f>IF(Z52&gt;0, (R52*SUMPRODUCT(K52:$K$98, X52:$X$98)-K52*$AZ$3)/Z52, 0)</f>
        <v>110.03025235371351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0.106719178</v>
      </c>
      <c r="Q53" s="4">
        <f t="shared" si="22"/>
        <v>12.5</v>
      </c>
      <c r="R53">
        <f t="shared" si="0"/>
        <v>50000</v>
      </c>
      <c r="S53">
        <f t="shared" si="1"/>
        <v>103.26476037835755</v>
      </c>
      <c r="U53">
        <f t="shared" si="12"/>
        <v>0.106719178</v>
      </c>
      <c r="V53">
        <f t="shared" si="13"/>
        <v>0.01</v>
      </c>
      <c r="W53">
        <f t="shared" si="14"/>
        <v>0.24269073428224369</v>
      </c>
      <c r="X53">
        <f t="shared" si="15"/>
        <v>2.5899755670817468E-2</v>
      </c>
      <c r="Y53">
        <f t="shared" si="16"/>
        <v>2.426907342822437E-3</v>
      </c>
      <c r="Z53">
        <f t="shared" si="17"/>
        <v>0.21436407126860377</v>
      </c>
      <c r="AB53">
        <f t="shared" si="18"/>
        <v>26.703322736983303</v>
      </c>
      <c r="AC53">
        <f t="shared" si="19"/>
        <v>22.136254453281527</v>
      </c>
      <c r="AE53">
        <f t="shared" si="2"/>
        <v>0</v>
      </c>
      <c r="AF53">
        <f t="shared" si="25"/>
        <v>0</v>
      </c>
      <c r="AG53">
        <f t="shared" si="25"/>
        <v>-2.6795508908575472</v>
      </c>
      <c r="AH53">
        <f t="shared" si="4"/>
        <v>-1294.9877835408734</v>
      </c>
      <c r="AI53">
        <f t="shared" si="26"/>
        <v>-1297.667334431731</v>
      </c>
      <c r="AJ53">
        <f t="shared" si="6"/>
        <v>4.5670682837017758</v>
      </c>
      <c r="AK53">
        <f t="shared" si="20"/>
        <v>1.8692325915888315</v>
      </c>
      <c r="AL53">
        <f t="shared" si="23"/>
        <v>-1291.2310335564405</v>
      </c>
      <c r="AN53">
        <f t="shared" si="27"/>
        <v>0</v>
      </c>
      <c r="AO53">
        <f t="shared" si="27"/>
        <v>0</v>
      </c>
      <c r="AP53">
        <f t="shared" si="27"/>
        <v>-9.271732136125815E-3</v>
      </c>
      <c r="AQ53">
        <f t="shared" si="27"/>
        <v>-4.4808926337292583</v>
      </c>
      <c r="AR53">
        <f t="shared" si="27"/>
        <v>-4.4901643658653851</v>
      </c>
      <c r="AS53">
        <f t="shared" si="27"/>
        <v>1.5802884699206817E-2</v>
      </c>
      <c r="AT53">
        <f t="shared" si="27"/>
        <v>6.4678838339888344E-3</v>
      </c>
      <c r="AU53">
        <f t="shared" si="24"/>
        <v>-4.4678935973321892</v>
      </c>
      <c r="AW53">
        <v>50</v>
      </c>
      <c r="AX53">
        <f>IF(Z53&gt;0, (R53*SUMPRODUCT(K53:$K$98, X53:$X$98)-K53*$AZ$3)/Z53, 0)</f>
        <v>103.26476037835755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0.12088460199999999</v>
      </c>
      <c r="Q54" s="4">
        <f t="shared" si="22"/>
        <v>12.5</v>
      </c>
      <c r="R54">
        <f t="shared" si="0"/>
        <v>50000</v>
      </c>
      <c r="S54">
        <f t="shared" si="1"/>
        <v>96.628141302628876</v>
      </c>
      <c r="U54">
        <f t="shared" si="12"/>
        <v>0.12088460199999999</v>
      </c>
      <c r="V54">
        <f t="shared" si="13"/>
        <v>0.01</v>
      </c>
      <c r="W54">
        <f t="shared" si="14"/>
        <v>0.21436407126860377</v>
      </c>
      <c r="X54">
        <f t="shared" si="15"/>
        <v>2.5913315438404801E-2</v>
      </c>
      <c r="Y54">
        <f t="shared" si="16"/>
        <v>2.1436407126860378E-3</v>
      </c>
      <c r="Z54">
        <f t="shared" si="17"/>
        <v>0.18630711511751291</v>
      </c>
      <c r="AB54">
        <f t="shared" si="18"/>
        <v>22.136254453281527</v>
      </c>
      <c r="AC54">
        <f t="shared" si="19"/>
        <v>18.002510245260183</v>
      </c>
      <c r="AE54">
        <f t="shared" si="2"/>
        <v>0</v>
      </c>
      <c r="AF54">
        <f t="shared" si="25"/>
        <v>0</v>
      </c>
      <c r="AG54">
        <f t="shared" si="25"/>
        <v>-2.3288389389689113</v>
      </c>
      <c r="AH54">
        <f t="shared" si="4"/>
        <v>-1295.6657719202401</v>
      </c>
      <c r="AI54">
        <f t="shared" si="26"/>
        <v>-1297.9946108592089</v>
      </c>
      <c r="AJ54">
        <f t="shared" si="6"/>
        <v>4.1337442080213442</v>
      </c>
      <c r="AK54">
        <f t="shared" si="20"/>
        <v>1.5495378117297069</v>
      </c>
      <c r="AL54">
        <f t="shared" si="23"/>
        <v>-1292.3113288394577</v>
      </c>
      <c r="AN54">
        <f t="shared" si="27"/>
        <v>0</v>
      </c>
      <c r="AO54">
        <f t="shared" si="27"/>
        <v>0</v>
      </c>
      <c r="AP54">
        <f t="shared" si="27"/>
        <v>-7.1948260407485492E-3</v>
      </c>
      <c r="AQ54">
        <f t="shared" si="27"/>
        <v>-4.002891604022067</v>
      </c>
      <c r="AR54">
        <f t="shared" si="27"/>
        <v>-4.010086430062815</v>
      </c>
      <c r="AS54">
        <f t="shared" si="27"/>
        <v>1.2770986424176451E-2</v>
      </c>
      <c r="AT54">
        <f t="shared" si="27"/>
        <v>4.7872159866467461E-3</v>
      </c>
      <c r="AU54">
        <f t="shared" si="24"/>
        <v>-3.9925282276519916</v>
      </c>
      <c r="AW54">
        <v>51</v>
      </c>
      <c r="AX54">
        <f>IF(Z54&gt;0, (R54*SUMPRODUCT(K54:$K$98, X54:$X$98)-K54*$AZ$3)/Z54, 0)</f>
        <v>96.628141302628876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0.13724737000000001</v>
      </c>
      <c r="Q55" s="4">
        <f t="shared" si="22"/>
        <v>12.5</v>
      </c>
      <c r="R55">
        <f t="shared" si="0"/>
        <v>50000</v>
      </c>
      <c r="S55">
        <f t="shared" si="1"/>
        <v>90.068753757523012</v>
      </c>
      <c r="U55">
        <f t="shared" si="12"/>
        <v>0.13724737000000001</v>
      </c>
      <c r="V55">
        <f t="shared" si="13"/>
        <v>0.01</v>
      </c>
      <c r="W55">
        <f t="shared" si="14"/>
        <v>0.18630711511751291</v>
      </c>
      <c r="X55">
        <f t="shared" si="15"/>
        <v>2.5570161562165888E-2</v>
      </c>
      <c r="Y55">
        <f t="shared" si="16"/>
        <v>1.8630711511751291E-3</v>
      </c>
      <c r="Z55">
        <f t="shared" si="17"/>
        <v>0.15887388240417191</v>
      </c>
      <c r="AB55">
        <f t="shared" si="18"/>
        <v>18.002510245260183</v>
      </c>
      <c r="AC55">
        <f t="shared" si="19"/>
        <v>14.309572592763027</v>
      </c>
      <c r="AE55">
        <f t="shared" si="2"/>
        <v>0</v>
      </c>
      <c r="AF55">
        <f t="shared" si="25"/>
        <v>0</v>
      </c>
      <c r="AG55">
        <f t="shared" si="25"/>
        <v>-1.9859235300521489</v>
      </c>
      <c r="AH55">
        <f t="shared" si="4"/>
        <v>-1278.5080781082943</v>
      </c>
      <c r="AI55">
        <f t="shared" si="26"/>
        <v>-1280.4940016383464</v>
      </c>
      <c r="AJ55">
        <f t="shared" si="6"/>
        <v>3.6929376524971556</v>
      </c>
      <c r="AK55">
        <f t="shared" si="20"/>
        <v>1.2601757171682129</v>
      </c>
      <c r="AL55">
        <f t="shared" si="23"/>
        <v>-1275.5408882686809</v>
      </c>
      <c r="AN55">
        <f t="shared" si="27"/>
        <v>0</v>
      </c>
      <c r="AO55">
        <f t="shared" si="27"/>
        <v>0</v>
      </c>
      <c r="AP55">
        <f t="shared" si="27"/>
        <v>-5.4780418112864403E-3</v>
      </c>
      <c r="AQ55">
        <f t="shared" si="27"/>
        <v>-3.5266819703580397</v>
      </c>
      <c r="AR55">
        <f t="shared" si="27"/>
        <v>-3.5321600121693262</v>
      </c>
      <c r="AS55">
        <f t="shared" si="27"/>
        <v>1.0186730033015011E-2</v>
      </c>
      <c r="AT55">
        <f t="shared" si="27"/>
        <v>3.4761133365664239E-3</v>
      </c>
      <c r="AU55">
        <f t="shared" si="24"/>
        <v>-3.5184971687997444</v>
      </c>
      <c r="AW55">
        <v>52</v>
      </c>
      <c r="AX55">
        <f>IF(Z55&gt;0, (R55*SUMPRODUCT(K55:$K$98, X55:$X$98)-K55*$AZ$3)/Z55, 0)</f>
        <v>90.068753757523012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0.155543078</v>
      </c>
      <c r="Q56" s="4">
        <f t="shared" si="22"/>
        <v>12.5</v>
      </c>
      <c r="R56">
        <f t="shared" si="0"/>
        <v>50000</v>
      </c>
      <c r="S56">
        <f t="shared" si="1"/>
        <v>83.422725168915832</v>
      </c>
      <c r="U56">
        <f t="shared" si="12"/>
        <v>0.155543078</v>
      </c>
      <c r="V56">
        <f t="shared" si="13"/>
        <v>0.01</v>
      </c>
      <c r="W56">
        <f t="shared" si="14"/>
        <v>0.15887388240417191</v>
      </c>
      <c r="X56">
        <f t="shared" si="15"/>
        <v>2.4711732682954939E-2</v>
      </c>
      <c r="Y56">
        <f t="shared" si="16"/>
        <v>1.5887388240417191E-3</v>
      </c>
      <c r="Z56">
        <f t="shared" si="17"/>
        <v>0.13257341089717525</v>
      </c>
      <c r="AB56">
        <f t="shared" si="18"/>
        <v>14.309572592763027</v>
      </c>
      <c r="AC56">
        <f t="shared" si="19"/>
        <v>11.059635221980802</v>
      </c>
      <c r="AE56">
        <f t="shared" si="2"/>
        <v>0</v>
      </c>
      <c r="AF56">
        <f t="shared" si="25"/>
        <v>0</v>
      </c>
      <c r="AG56">
        <f t="shared" si="25"/>
        <v>-1.6571676362146908</v>
      </c>
      <c r="AH56">
        <f t="shared" si="4"/>
        <v>-1235.586634147747</v>
      </c>
      <c r="AI56">
        <f t="shared" si="26"/>
        <v>-1237.2438017839615</v>
      </c>
      <c r="AJ56">
        <f t="shared" si="6"/>
        <v>3.2499373707822254</v>
      </c>
      <c r="AK56">
        <f t="shared" si="20"/>
        <v>1.0016700814934121</v>
      </c>
      <c r="AL56">
        <f t="shared" si="23"/>
        <v>-1232.9921943316861</v>
      </c>
      <c r="AN56">
        <f t="shared" si="27"/>
        <v>0</v>
      </c>
      <c r="AO56">
        <f t="shared" si="27"/>
        <v>0</v>
      </c>
      <c r="AP56">
        <f t="shared" si="27"/>
        <v>-4.0814195611012394E-3</v>
      </c>
      <c r="AQ56">
        <f t="shared" si="27"/>
        <v>-3.0431124455006717</v>
      </c>
      <c r="AR56">
        <f t="shared" si="27"/>
        <v>-3.0471938650617725</v>
      </c>
      <c r="AS56">
        <f t="shared" si="27"/>
        <v>8.0042342534295489E-3</v>
      </c>
      <c r="AT56">
        <f t="shared" si="27"/>
        <v>2.4670019948708692E-3</v>
      </c>
      <c r="AU56">
        <f t="shared" si="24"/>
        <v>-3.0367226288134725</v>
      </c>
      <c r="AW56">
        <v>53</v>
      </c>
      <c r="AX56">
        <f>IF(Z56&gt;0, (R56*SUMPRODUCT(K56:$K$98, X56:$X$98)-K56*$AZ$3)/Z56, 0)</f>
        <v>83.422725168915832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0.175905283</v>
      </c>
      <c r="Q57" s="4">
        <f t="shared" si="22"/>
        <v>12.5</v>
      </c>
      <c r="R57">
        <f t="shared" si="0"/>
        <v>50000</v>
      </c>
      <c r="S57">
        <f t="shared" si="1"/>
        <v>76.566495603726935</v>
      </c>
      <c r="U57">
        <f t="shared" si="12"/>
        <v>0.175905283</v>
      </c>
      <c r="V57">
        <f t="shared" si="13"/>
        <v>0.01</v>
      </c>
      <c r="W57">
        <f t="shared" si="14"/>
        <v>0.13257341089717525</v>
      </c>
      <c r="X57">
        <f t="shared" si="15"/>
        <v>2.3320363362142896E-2</v>
      </c>
      <c r="Y57">
        <f t="shared" si="16"/>
        <v>1.3257341089717525E-3</v>
      </c>
      <c r="Z57">
        <f t="shared" si="17"/>
        <v>0.1079273134260606</v>
      </c>
      <c r="AB57">
        <f t="shared" si="18"/>
        <v>11.059635221980802</v>
      </c>
      <c r="AC57">
        <f t="shared" si="19"/>
        <v>8.2636161689585279</v>
      </c>
      <c r="AE57">
        <f t="shared" si="2"/>
        <v>0</v>
      </c>
      <c r="AF57">
        <f t="shared" si="25"/>
        <v>0</v>
      </c>
      <c r="AG57">
        <f t="shared" si="25"/>
        <v>-1.3490914178257576</v>
      </c>
      <c r="AH57">
        <f t="shared" si="4"/>
        <v>-1166.0181681071447</v>
      </c>
      <c r="AI57">
        <f t="shared" si="26"/>
        <v>-1167.3672595249705</v>
      </c>
      <c r="AJ57">
        <f t="shared" si="6"/>
        <v>2.7960190530222739</v>
      </c>
      <c r="AK57">
        <f t="shared" si="20"/>
        <v>0.77417446553865621</v>
      </c>
      <c r="AL57">
        <f t="shared" si="23"/>
        <v>-1163.7970660064095</v>
      </c>
      <c r="AN57">
        <f t="shared" si="27"/>
        <v>0</v>
      </c>
      <c r="AO57">
        <f t="shared" si="27"/>
        <v>0</v>
      </c>
      <c r="AP57">
        <f t="shared" si="27"/>
        <v>-2.9666625915651585E-3</v>
      </c>
      <c r="AQ57">
        <f t="shared" si="27"/>
        <v>-2.564083081918747</v>
      </c>
      <c r="AR57">
        <f t="shared" si="27"/>
        <v>-2.567049744510312</v>
      </c>
      <c r="AS57">
        <f t="shared" si="27"/>
        <v>6.1484677912137919E-3</v>
      </c>
      <c r="AT57">
        <f t="shared" si="27"/>
        <v>1.7024157117239288E-3</v>
      </c>
      <c r="AU57">
        <f t="shared" si="24"/>
        <v>-2.5591988610073741</v>
      </c>
      <c r="AW57">
        <v>54</v>
      </c>
      <c r="AX57">
        <f>IF(Z57&gt;0, (R57*SUMPRODUCT(K57:$K$98, X57:$X$98)-K57*$AZ$3)/Z57, 0)</f>
        <v>76.566495603726935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0.19813004200000001</v>
      </c>
      <c r="Q58" s="4">
        <f t="shared" si="22"/>
        <v>12.5</v>
      </c>
      <c r="R58">
        <f t="shared" si="0"/>
        <v>50000</v>
      </c>
      <c r="S58">
        <f t="shared" si="1"/>
        <v>69.270390769782964</v>
      </c>
      <c r="U58">
        <f t="shared" si="12"/>
        <v>0.19813004200000001</v>
      </c>
      <c r="V58">
        <f t="shared" si="13"/>
        <v>0.01</v>
      </c>
      <c r="W58">
        <f t="shared" si="14"/>
        <v>0.1079273134260606</v>
      </c>
      <c r="X58">
        <f t="shared" si="15"/>
        <v>2.1383643142052551E-2</v>
      </c>
      <c r="Y58">
        <f t="shared" si="16"/>
        <v>1.0792731342606061E-3</v>
      </c>
      <c r="Z58">
        <f t="shared" si="17"/>
        <v>8.5464397149747448E-2</v>
      </c>
      <c r="AB58">
        <f t="shared" si="18"/>
        <v>8.2636161689585279</v>
      </c>
      <c r="AC58">
        <f t="shared" si="19"/>
        <v>5.9201521874669307</v>
      </c>
      <c r="AE58">
        <f t="shared" si="2"/>
        <v>0</v>
      </c>
      <c r="AF58">
        <f t="shared" si="25"/>
        <v>0</v>
      </c>
      <c r="AG58">
        <f t="shared" si="25"/>
        <v>-1.0683049643718432</v>
      </c>
      <c r="AH58">
        <f t="shared" si="4"/>
        <v>-1069.1821571026276</v>
      </c>
      <c r="AI58">
        <f t="shared" si="26"/>
        <v>-1070.2504620669995</v>
      </c>
      <c r="AJ58">
        <f t="shared" si="6"/>
        <v>2.3434639814915972</v>
      </c>
      <c r="AK58">
        <f t="shared" si="20"/>
        <v>0.57845313182709701</v>
      </c>
      <c r="AL58">
        <f t="shared" si="23"/>
        <v>-1067.3285449536809</v>
      </c>
      <c r="AN58">
        <f t="shared" si="27"/>
        <v>0</v>
      </c>
      <c r="AO58">
        <f t="shared" si="27"/>
        <v>0</v>
      </c>
      <c r="AP58">
        <f t="shared" si="27"/>
        <v>-2.0975098051632794E-3</v>
      </c>
      <c r="AQ58">
        <f t="shared" si="27"/>
        <v>-2.0992320852379769</v>
      </c>
      <c r="AR58">
        <f t="shared" si="27"/>
        <v>-2.1013295950431403</v>
      </c>
      <c r="AS58">
        <f t="shared" si="27"/>
        <v>4.6011568261464094E-3</v>
      </c>
      <c r="AT58">
        <f t="shared" si="27"/>
        <v>1.1357347913740741E-3</v>
      </c>
      <c r="AU58">
        <f t="shared" si="24"/>
        <v>-2.0955927034256199</v>
      </c>
      <c r="AW58">
        <v>55</v>
      </c>
      <c r="AX58">
        <f>IF(Z58&gt;0, (R58*SUMPRODUCT(K58:$K$98, X58:$X$98)-K58*$AZ$3)/Z58, 0)</f>
        <v>69.270390769782964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0.22255936300000001</v>
      </c>
      <c r="Q59" s="4">
        <f t="shared" si="22"/>
        <v>12.5</v>
      </c>
      <c r="R59">
        <f t="shared" si="0"/>
        <v>50000</v>
      </c>
      <c r="S59">
        <f t="shared" si="1"/>
        <v>61.258908439186008</v>
      </c>
      <c r="U59">
        <f t="shared" si="12"/>
        <v>0.22255936300000001</v>
      </c>
      <c r="V59">
        <f t="shared" si="13"/>
        <v>0.01</v>
      </c>
      <c r="W59">
        <f t="shared" si="14"/>
        <v>8.5464397149747448E-2</v>
      </c>
      <c r="X59">
        <f t="shared" si="15"/>
        <v>1.9020901788826809E-2</v>
      </c>
      <c r="Y59">
        <f t="shared" si="16"/>
        <v>8.5464397149747446E-4</v>
      </c>
      <c r="Z59">
        <f t="shared" si="17"/>
        <v>6.5588851389423178E-2</v>
      </c>
      <c r="AB59">
        <f t="shared" si="18"/>
        <v>5.9201521874669307</v>
      </c>
      <c r="AC59">
        <f t="shared" si="19"/>
        <v>4.0179014418960524</v>
      </c>
      <c r="AE59">
        <f t="shared" si="2"/>
        <v>0</v>
      </c>
      <c r="AF59">
        <f t="shared" si="25"/>
        <v>0</v>
      </c>
      <c r="AG59">
        <f t="shared" si="25"/>
        <v>-0.81986064236778977</v>
      </c>
      <c r="AH59">
        <f t="shared" si="4"/>
        <v>-951.04508944134045</v>
      </c>
      <c r="AI59">
        <f t="shared" si="26"/>
        <v>-951.86495008370821</v>
      </c>
      <c r="AJ59">
        <f t="shared" si="6"/>
        <v>1.9022507455708784</v>
      </c>
      <c r="AK59">
        <f t="shared" si="20"/>
        <v>0.41441065312268521</v>
      </c>
      <c r="AL59">
        <f t="shared" si="23"/>
        <v>-949.54828868501465</v>
      </c>
      <c r="AN59">
        <f t="shared" si="27"/>
        <v>0</v>
      </c>
      <c r="AO59">
        <f t="shared" si="27"/>
        <v>0</v>
      </c>
      <c r="AP59">
        <f t="shared" si="27"/>
        <v>-1.4372448758823689E-3</v>
      </c>
      <c r="AQ59">
        <f t="shared" si="27"/>
        <v>-1.6672158790121197</v>
      </c>
      <c r="AR59">
        <f t="shared" si="27"/>
        <v>-1.668653123888002</v>
      </c>
      <c r="AS59">
        <f t="shared" si="27"/>
        <v>3.3347132371414497E-3</v>
      </c>
      <c r="AT59">
        <f t="shared" si="27"/>
        <v>7.2647661923555843E-4</v>
      </c>
      <c r="AU59">
        <f t="shared" si="24"/>
        <v>-1.6645919340316251</v>
      </c>
      <c r="AW59">
        <v>56</v>
      </c>
      <c r="AX59">
        <f>IF(Z59&gt;0, (R59*SUMPRODUCT(K59:$K$98, X59:$X$98)-K59*$AZ$3)/Z59, 0)</f>
        <v>61.258908439186008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0.25004150400000003</v>
      </c>
      <c r="Q60" s="4">
        <f t="shared" si="22"/>
        <v>12.5</v>
      </c>
      <c r="R60">
        <f t="shared" si="0"/>
        <v>50000</v>
      </c>
      <c r="S60">
        <f t="shared" si="1"/>
        <v>52.058605697219171</v>
      </c>
      <c r="U60">
        <f t="shared" si="12"/>
        <v>0.25004150400000003</v>
      </c>
      <c r="V60">
        <f t="shared" si="13"/>
        <v>0.01</v>
      </c>
      <c r="W60">
        <f t="shared" si="14"/>
        <v>6.5588851389423178E-2</v>
      </c>
      <c r="X60">
        <f t="shared" si="15"/>
        <v>1.6399935047043863E-2</v>
      </c>
      <c r="Y60">
        <f t="shared" si="16"/>
        <v>6.5588851389423183E-4</v>
      </c>
      <c r="Z60">
        <f t="shared" si="17"/>
        <v>4.8533027828485086E-2</v>
      </c>
      <c r="AB60">
        <f t="shared" si="18"/>
        <v>4.0179014418960524</v>
      </c>
      <c r="AC60">
        <f t="shared" si="19"/>
        <v>2.5265617590152702</v>
      </c>
      <c r="AE60">
        <f t="shared" si="2"/>
        <v>0</v>
      </c>
      <c r="AF60">
        <f t="shared" si="25"/>
        <v>0</v>
      </c>
      <c r="AG60">
        <f t="shared" si="25"/>
        <v>-0.60666284785606361</v>
      </c>
      <c r="AH60">
        <f t="shared" si="4"/>
        <v>-819.99675235219308</v>
      </c>
      <c r="AI60">
        <f t="shared" si="26"/>
        <v>-820.6034152000492</v>
      </c>
      <c r="AJ60">
        <f t="shared" si="6"/>
        <v>1.4913396828807821</v>
      </c>
      <c r="AK60">
        <f t="shared" si="20"/>
        <v>0.28125310093272371</v>
      </c>
      <c r="AL60">
        <f t="shared" si="23"/>
        <v>-818.83082241623561</v>
      </c>
      <c r="AN60">
        <f t="shared" si="27"/>
        <v>0</v>
      </c>
      <c r="AO60">
        <f t="shared" si="27"/>
        <v>0</v>
      </c>
      <c r="AP60">
        <f t="shared" si="27"/>
        <v>-9.4955496137645026E-4</v>
      </c>
      <c r="AQ60">
        <f t="shared" si="27"/>
        <v>-1.2834673942211459</v>
      </c>
      <c r="AR60">
        <f t="shared" si="27"/>
        <v>-1.2844169491825224</v>
      </c>
      <c r="AS60">
        <f t="shared" si="27"/>
        <v>2.3342602896840219E-3</v>
      </c>
      <c r="AT60">
        <f t="shared" si="27"/>
        <v>4.4022026128183645E-4</v>
      </c>
      <c r="AU60">
        <f t="shared" si="24"/>
        <v>-1.2816424686315564</v>
      </c>
      <c r="AW60">
        <v>57</v>
      </c>
      <c r="AX60">
        <f>IF(Z60&gt;0, (R60*SUMPRODUCT(K60:$K$98, X60:$X$98)-K60*$AZ$3)/Z60, 0)</f>
        <v>52.058605697219171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0.28092614399999999</v>
      </c>
      <c r="Q61" s="4">
        <f t="shared" si="22"/>
        <v>12.5</v>
      </c>
      <c r="R61">
        <f t="shared" si="0"/>
        <v>50000</v>
      </c>
      <c r="S61">
        <f t="shared" si="1"/>
        <v>40.685389005125856</v>
      </c>
      <c r="U61">
        <f t="shared" si="12"/>
        <v>0.28092614399999999</v>
      </c>
      <c r="V61">
        <f t="shared" si="13"/>
        <v>0.01</v>
      </c>
      <c r="W61">
        <f t="shared" si="14"/>
        <v>4.8533027828485086E-2</v>
      </c>
      <c r="X61">
        <f t="shared" si="15"/>
        <v>1.3634196364501009E-2</v>
      </c>
      <c r="Y61">
        <f t="shared" si="16"/>
        <v>4.8533027828485086E-4</v>
      </c>
      <c r="Z61">
        <f t="shared" si="17"/>
        <v>3.4413501185699226E-2</v>
      </c>
      <c r="AB61">
        <f t="shared" si="18"/>
        <v>2.5265617590152702</v>
      </c>
      <c r="AC61">
        <f t="shared" si="19"/>
        <v>1.4001266827685328</v>
      </c>
      <c r="AE61">
        <f t="shared" si="2"/>
        <v>0</v>
      </c>
      <c r="AF61">
        <f t="shared" si="25"/>
        <v>0</v>
      </c>
      <c r="AG61">
        <f t="shared" si="25"/>
        <v>-0.43016876482124033</v>
      </c>
      <c r="AH61">
        <f t="shared" si="4"/>
        <v>-681.70981822505041</v>
      </c>
      <c r="AI61">
        <f t="shared" si="26"/>
        <v>-682.13998698987166</v>
      </c>
      <c r="AJ61">
        <f t="shared" si="6"/>
        <v>1.1264350762467374</v>
      </c>
      <c r="AK61">
        <f t="shared" si="20"/>
        <v>0.17685932313106895</v>
      </c>
      <c r="AL61">
        <f t="shared" si="23"/>
        <v>-680.83669259049384</v>
      </c>
      <c r="AN61">
        <f t="shared" si="27"/>
        <v>0</v>
      </c>
      <c r="AO61">
        <f t="shared" si="27"/>
        <v>0</v>
      </c>
      <c r="AP61">
        <f t="shared" si="27"/>
        <v>-6.0116481959565226E-4</v>
      </c>
      <c r="AQ61">
        <f t="shared" si="27"/>
        <v>-0.95269576362698227</v>
      </c>
      <c r="AR61">
        <f t="shared" si="27"/>
        <v>-0.95329692844657798</v>
      </c>
      <c r="AS61">
        <f t="shared" si="27"/>
        <v>1.5742034168368519E-3</v>
      </c>
      <c r="AT61">
        <f t="shared" si="27"/>
        <v>2.4716253661067402E-4</v>
      </c>
      <c r="AU61">
        <f t="shared" si="24"/>
        <v>-0.95147556249313048</v>
      </c>
      <c r="AW61">
        <v>58</v>
      </c>
      <c r="AX61">
        <f>IF(Z61&gt;0, (R61*SUMPRODUCT(K61:$K$98, X61:$X$98)-K61*$AZ$3)/Z61, 0)</f>
        <v>40.685389005125856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0.31575788199999999</v>
      </c>
      <c r="Q62" s="4">
        <f t="shared" si="22"/>
        <v>12.5</v>
      </c>
      <c r="R62">
        <f t="shared" si="0"/>
        <v>50000</v>
      </c>
      <c r="S62">
        <f t="shared" si="1"/>
        <v>25.325929290064099</v>
      </c>
      <c r="U62">
        <f t="shared" si="12"/>
        <v>0.31575788199999999</v>
      </c>
      <c r="V62">
        <f t="shared" si="13"/>
        <v>0.01</v>
      </c>
      <c r="W62">
        <f t="shared" si="14"/>
        <v>3.4413501185699226E-2</v>
      </c>
      <c r="X62">
        <f t="shared" si="15"/>
        <v>1.0866334246600875E-2</v>
      </c>
      <c r="Y62">
        <f t="shared" si="16"/>
        <v>3.4413501185699225E-4</v>
      </c>
      <c r="Z62">
        <f t="shared" si="17"/>
        <v>2.3203031927241356E-2</v>
      </c>
      <c r="AB62">
        <f t="shared" si="18"/>
        <v>1.4001266827685328</v>
      </c>
      <c r="AC62">
        <f t="shared" si="19"/>
        <v>0.58763834590441433</v>
      </c>
      <c r="AE62">
        <f t="shared" si="2"/>
        <v>0</v>
      </c>
      <c r="AF62">
        <f t="shared" si="25"/>
        <v>0</v>
      </c>
      <c r="AG62">
        <f t="shared" si="25"/>
        <v>-0.29003789909051697</v>
      </c>
      <c r="AH62">
        <f t="shared" si="4"/>
        <v>-543.31671233004374</v>
      </c>
      <c r="AI62">
        <f t="shared" si="26"/>
        <v>-543.60675022913426</v>
      </c>
      <c r="AJ62">
        <f t="shared" si="6"/>
        <v>0.81248833686411848</v>
      </c>
      <c r="AK62">
        <f t="shared" si="20"/>
        <v>9.8008867793797305E-2</v>
      </c>
      <c r="AL62">
        <f t="shared" si="23"/>
        <v>-542.69625302447628</v>
      </c>
      <c r="AN62">
        <f t="shared" si="27"/>
        <v>0</v>
      </c>
      <c r="AO62">
        <f t="shared" si="27"/>
        <v>0</v>
      </c>
      <c r="AP62">
        <f t="shared" si="27"/>
        <v>-3.6190235824219686E-4</v>
      </c>
      <c r="AQ62">
        <f t="shared" si="27"/>
        <v>-0.67793760774441147</v>
      </c>
      <c r="AR62">
        <f t="shared" si="27"/>
        <v>-0.67829951010265366</v>
      </c>
      <c r="AS62">
        <f t="shared" si="27"/>
        <v>1.0138035273232981E-3</v>
      </c>
      <c r="AT62">
        <f t="shared" si="27"/>
        <v>1.222931227072271E-4</v>
      </c>
      <c r="AU62">
        <f t="shared" si="24"/>
        <v>-0.6771634134526231</v>
      </c>
      <c r="AW62">
        <v>59</v>
      </c>
      <c r="AX62">
        <f>IF(Z62&gt;0, (R62*SUMPRODUCT(K62:$K$98, X62:$X$98)-K62*$AZ$3)/Z62, 0)</f>
        <v>25.325929290064099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0.35338435200000001</v>
      </c>
      <c r="Q63" s="4">
        <f t="shared" si="22"/>
        <v>12.5</v>
      </c>
      <c r="R63">
        <f t="shared" si="0"/>
        <v>50000</v>
      </c>
      <c r="S63">
        <f t="shared" si="1"/>
        <v>2.3617199072632182</v>
      </c>
      <c r="U63">
        <f t="shared" si="12"/>
        <v>0.35338435200000001</v>
      </c>
      <c r="V63">
        <f t="shared" si="13"/>
        <v>0.01</v>
      </c>
      <c r="W63">
        <f t="shared" si="14"/>
        <v>2.3203031927241356E-2</v>
      </c>
      <c r="X63">
        <f t="shared" si="15"/>
        <v>8.1995884020434982E-3</v>
      </c>
      <c r="Y63">
        <f t="shared" si="16"/>
        <v>2.3203031927241356E-4</v>
      </c>
      <c r="Z63">
        <f t="shared" si="17"/>
        <v>1.4771413205925444E-2</v>
      </c>
      <c r="AB63">
        <f t="shared" si="18"/>
        <v>0.58763834590441433</v>
      </c>
      <c r="AC63">
        <f t="shared" si="19"/>
        <v>3.4885940626844913E-2</v>
      </c>
      <c r="AE63">
        <f t="shared" si="2"/>
        <v>0</v>
      </c>
      <c r="AF63">
        <f t="shared" si="25"/>
        <v>0</v>
      </c>
      <c r="AG63">
        <f t="shared" si="25"/>
        <v>-0.18464266507406804</v>
      </c>
      <c r="AH63">
        <f t="shared" si="4"/>
        <v>-409.97942010217491</v>
      </c>
      <c r="AI63">
        <f t="shared" si="26"/>
        <v>-410.16406276724899</v>
      </c>
      <c r="AJ63">
        <f t="shared" si="6"/>
        <v>0.55275240527756941</v>
      </c>
      <c r="AK63">
        <f t="shared" si="20"/>
        <v>4.1134684213309007E-2</v>
      </c>
      <c r="AL63">
        <f t="shared" si="23"/>
        <v>-409.57017567775813</v>
      </c>
      <c r="AN63">
        <f t="shared" si="27"/>
        <v>0</v>
      </c>
      <c r="AO63">
        <f t="shared" si="27"/>
        <v>0</v>
      </c>
      <c r="AP63">
        <f t="shared" si="27"/>
        <v>-2.0570777170096809E-4</v>
      </c>
      <c r="AQ63">
        <f t="shared" si="27"/>
        <v>-0.45675225126675212</v>
      </c>
      <c r="AR63">
        <f t="shared" si="27"/>
        <v>-0.4569579590384531</v>
      </c>
      <c r="AS63">
        <f t="shared" si="27"/>
        <v>6.158136070359856E-4</v>
      </c>
      <c r="AT63">
        <f t="shared" si="27"/>
        <v>4.5827567673746619E-5</v>
      </c>
      <c r="AU63">
        <f t="shared" si="24"/>
        <v>-0.45629631786374336</v>
      </c>
      <c r="AW63">
        <v>60</v>
      </c>
      <c r="AX63">
        <f>IF(Z63&gt;0, (R63*SUMPRODUCT(K63:$K$98, X63:$X$98)-K63*$AZ$3)/Z63, 0)</f>
        <v>2.3617199072632182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0.39269921299999999</v>
      </c>
      <c r="Q64" s="4">
        <f t="shared" si="22"/>
        <v>12.5</v>
      </c>
      <c r="R64">
        <f t="shared" si="0"/>
        <v>50000</v>
      </c>
      <c r="S64">
        <f t="shared" si="1"/>
        <v>-35.146166404076986</v>
      </c>
      <c r="U64">
        <f t="shared" si="12"/>
        <v>0.39269921299999999</v>
      </c>
      <c r="V64">
        <f t="shared" si="13"/>
        <v>0.01</v>
      </c>
      <c r="W64">
        <f t="shared" si="14"/>
        <v>1.4771413205925444E-2</v>
      </c>
      <c r="X64">
        <f t="shared" si="15"/>
        <v>5.8007223408647283E-3</v>
      </c>
      <c r="Y64">
        <f t="shared" si="16"/>
        <v>1.4771413205925444E-4</v>
      </c>
      <c r="Z64">
        <f t="shared" si="17"/>
        <v>8.8229767330014613E-3</v>
      </c>
      <c r="AB64">
        <f t="shared" si="18"/>
        <v>3.4885940626844913E-2</v>
      </c>
      <c r="AC64">
        <f t="shared" si="19"/>
        <v>-0.31009380843736889</v>
      </c>
      <c r="AE64">
        <f t="shared" si="2"/>
        <v>0</v>
      </c>
      <c r="AF64">
        <f t="shared" si="25"/>
        <v>0</v>
      </c>
      <c r="AG64">
        <f t="shared" si="25"/>
        <v>-0.11028720916251827</v>
      </c>
      <c r="AH64">
        <f t="shared" si="4"/>
        <v>-290.0361170432364</v>
      </c>
      <c r="AI64">
        <f t="shared" si="26"/>
        <v>-290.1464042523989</v>
      </c>
      <c r="AJ64">
        <f t="shared" si="6"/>
        <v>0.3449797490642138</v>
      </c>
      <c r="AK64">
        <f t="shared" si="20"/>
        <v>2.4420158438791442E-3</v>
      </c>
      <c r="AL64">
        <f t="shared" si="23"/>
        <v>-289.79898248749078</v>
      </c>
      <c r="AN64">
        <f t="shared" si="27"/>
        <v>0</v>
      </c>
      <c r="AO64">
        <f t="shared" si="27"/>
        <v>0</v>
      </c>
      <c r="AP64">
        <f t="shared" si="27"/>
        <v>-1.0970483386518267E-4</v>
      </c>
      <c r="AQ64">
        <f t="shared" si="27"/>
        <v>-0.28850457162483512</v>
      </c>
      <c r="AR64">
        <f t="shared" si="27"/>
        <v>-0.28861427645870025</v>
      </c>
      <c r="AS64">
        <f t="shared" si="27"/>
        <v>3.4315807195893879E-4</v>
      </c>
      <c r="AT64">
        <f t="shared" si="27"/>
        <v>2.4291206975246681E-6</v>
      </c>
      <c r="AU64">
        <f t="shared" si="24"/>
        <v>-0.28826868926604376</v>
      </c>
      <c r="AW64">
        <v>61</v>
      </c>
      <c r="AX64">
        <f>IF(Z64&gt;0, (R64*SUMPRODUCT(K64:$K$98, X64:$X$98)-K64*$AZ$3)/Z64, 0)</f>
        <v>-35.146166404076986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0.39967743300000003</v>
      </c>
      <c r="Q65" s="4">
        <f t="shared" si="22"/>
        <v>12.5</v>
      </c>
      <c r="R65">
        <f t="shared" si="0"/>
        <v>50000</v>
      </c>
      <c r="S65">
        <f t="shared" si="1"/>
        <v>-95.768620949902825</v>
      </c>
      <c r="U65">
        <f t="shared" si="12"/>
        <v>0.39967743300000003</v>
      </c>
      <c r="V65">
        <f t="shared" si="13"/>
        <v>0.01</v>
      </c>
      <c r="W65">
        <f t="shared" si="14"/>
        <v>8.8229767330014613E-3</v>
      </c>
      <c r="X65">
        <f t="shared" si="15"/>
        <v>3.5263446920647508E-3</v>
      </c>
      <c r="Y65">
        <f t="shared" si="16"/>
        <v>8.8229767330014617E-5</v>
      </c>
      <c r="Z65">
        <f t="shared" si="17"/>
        <v>5.2084022736066963E-3</v>
      </c>
      <c r="AB65">
        <f t="shared" si="18"/>
        <v>-0.31009380843736889</v>
      </c>
      <c r="AC65">
        <f t="shared" si="19"/>
        <v>-0.49880150309565174</v>
      </c>
      <c r="AE65">
        <f t="shared" si="2"/>
        <v>0</v>
      </c>
      <c r="AF65">
        <f t="shared" si="25"/>
        <v>0</v>
      </c>
      <c r="AG65">
        <f t="shared" si="25"/>
        <v>-6.5105028420083699E-2</v>
      </c>
      <c r="AH65">
        <f t="shared" si="4"/>
        <v>-176.31723460323755</v>
      </c>
      <c r="AI65">
        <f t="shared" si="26"/>
        <v>-176.38233963165763</v>
      </c>
      <c r="AJ65">
        <f t="shared" si="6"/>
        <v>0.18870769465828285</v>
      </c>
      <c r="AK65">
        <f t="shared" si="20"/>
        <v>-2.1706566590615824E-2</v>
      </c>
      <c r="AL65">
        <f t="shared" si="23"/>
        <v>-176.21533850358995</v>
      </c>
      <c r="AN65">
        <f t="shared" si="27"/>
        <v>0</v>
      </c>
      <c r="AO65">
        <f t="shared" si="27"/>
        <v>0</v>
      </c>
      <c r="AP65">
        <f t="shared" si="27"/>
        <v>-5.7822534946074237E-5</v>
      </c>
      <c r="AQ65">
        <f t="shared" si="27"/>
        <v>-0.1565948085247417</v>
      </c>
      <c r="AR65">
        <f t="shared" si="27"/>
        <v>-0.15665263105968774</v>
      </c>
      <c r="AS65">
        <f t="shared" si="27"/>
        <v>1.6759930121780967E-4</v>
      </c>
      <c r="AT65">
        <f t="shared" si="27"/>
        <v>-1.9278521731786647E-5</v>
      </c>
      <c r="AU65">
        <f t="shared" si="24"/>
        <v>-0.15650431028020173</v>
      </c>
      <c r="AW65">
        <v>62</v>
      </c>
      <c r="AX65">
        <f>IF(Z65&gt;0, (R65*SUMPRODUCT(K65:$K$98, X65:$X$98)-K65*$AZ$3)/Z65, 0)</f>
        <v>-95.768620949902825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0.407215198</v>
      </c>
      <c r="Q66" s="4">
        <f t="shared" si="22"/>
        <v>12.5</v>
      </c>
      <c r="R66">
        <f t="shared" si="0"/>
        <v>50000</v>
      </c>
      <c r="S66">
        <f t="shared" si="1"/>
        <v>-186.56391903698577</v>
      </c>
      <c r="U66">
        <f t="shared" si="12"/>
        <v>0.407215198</v>
      </c>
      <c r="V66">
        <f t="shared" si="13"/>
        <v>0.01</v>
      </c>
      <c r="W66">
        <f t="shared" si="14"/>
        <v>5.2084022736066963E-3</v>
      </c>
      <c r="X66">
        <f t="shared" si="15"/>
        <v>2.1209405631104012E-3</v>
      </c>
      <c r="Y66">
        <f t="shared" si="16"/>
        <v>5.2084022736066967E-5</v>
      </c>
      <c r="Z66">
        <f t="shared" si="17"/>
        <v>3.0353776877602282E-3</v>
      </c>
      <c r="AB66">
        <f t="shared" si="18"/>
        <v>-0.49880150309565174</v>
      </c>
      <c r="AC66">
        <f t="shared" si="19"/>
        <v>-0.56629195718597225</v>
      </c>
      <c r="AE66">
        <f t="shared" si="2"/>
        <v>0</v>
      </c>
      <c r="AF66">
        <f t="shared" si="25"/>
        <v>0</v>
      </c>
      <c r="AG66">
        <f t="shared" si="25"/>
        <v>-3.7942221097002855E-2</v>
      </c>
      <c r="AH66">
        <f t="shared" si="4"/>
        <v>-106.04702815552005</v>
      </c>
      <c r="AI66">
        <f t="shared" si="26"/>
        <v>-106.08497037661705</v>
      </c>
      <c r="AJ66">
        <f t="shared" si="6"/>
        <v>6.7490454090320506E-2</v>
      </c>
      <c r="AK66">
        <f t="shared" si="20"/>
        <v>-3.4916105216695623E-2</v>
      </c>
      <c r="AL66">
        <f t="shared" si="23"/>
        <v>-106.05239602774343</v>
      </c>
      <c r="AN66">
        <f t="shared" si="27"/>
        <v>0</v>
      </c>
      <c r="AO66">
        <f t="shared" si="27"/>
        <v>0</v>
      </c>
      <c r="AP66">
        <f t="shared" si="27"/>
        <v>-3.0087584446148177E-5</v>
      </c>
      <c r="AQ66">
        <f t="shared" si="27"/>
        <v>-8.4093625060455507E-2</v>
      </c>
      <c r="AR66">
        <f t="shared" si="27"/>
        <v>-8.4123712644901649E-2</v>
      </c>
      <c r="AS66">
        <f t="shared" si="27"/>
        <v>5.3518868375151834E-5</v>
      </c>
      <c r="AT66">
        <f t="shared" si="27"/>
        <v>-2.7687922158065469E-5</v>
      </c>
      <c r="AU66">
        <f t="shared" si="24"/>
        <v>-8.4097881698684568E-2</v>
      </c>
      <c r="AW66">
        <v>63</v>
      </c>
      <c r="AX66">
        <f>IF(Z66&gt;0, (R66*SUMPRODUCT(K66:$K$98, X66:$X$98)-K66*$AZ$3)/Z66, 0)</f>
        <v>-186.56391903698577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0.41552104400000001</v>
      </c>
      <c r="Q67" s="4">
        <f t="shared" si="22"/>
        <v>12.5</v>
      </c>
      <c r="R67">
        <f t="shared" ref="R67:R98" si="28">$C$6</f>
        <v>50000</v>
      </c>
      <c r="S67">
        <f t="shared" ref="S67:S98" si="29">AX67</f>
        <v>-327.35463873342968</v>
      </c>
      <c r="U67">
        <f t="shared" si="12"/>
        <v>0.41552104400000001</v>
      </c>
      <c r="V67">
        <f t="shared" si="13"/>
        <v>0.01</v>
      </c>
      <c r="W67">
        <f t="shared" si="14"/>
        <v>3.0353776877602282E-3</v>
      </c>
      <c r="X67">
        <f t="shared" si="15"/>
        <v>1.2612633057524361E-3</v>
      </c>
      <c r="Y67">
        <f t="shared" si="16"/>
        <v>3.0353776877602283E-5</v>
      </c>
      <c r="Z67">
        <f t="shared" si="17"/>
        <v>1.7437606051301899E-3</v>
      </c>
      <c r="AB67">
        <f t="shared" si="18"/>
        <v>-0.56629195718597225</v>
      </c>
      <c r="AC67">
        <f t="shared" si="19"/>
        <v>-0.57082812292998009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-2.1797007564127373E-2</v>
      </c>
      <c r="AH67">
        <f t="shared" ref="AH67:AH98" si="32">-X67*R67</f>
        <v>-63.0631652876218</v>
      </c>
      <c r="AI67">
        <f t="shared" ref="AI67:AI98" si="33">SUM(AE67:AH67)</f>
        <v>-63.084962295185925</v>
      </c>
      <c r="AJ67">
        <f t="shared" ref="AJ67:AJ98" si="34">AB67-AC67</f>
        <v>4.5361657440078362E-3</v>
      </c>
      <c r="AK67">
        <f t="shared" si="20"/>
        <v>-3.9640437003018059E-2</v>
      </c>
      <c r="AL67">
        <f t="shared" si="23"/>
        <v>-63.120066566444933</v>
      </c>
      <c r="AN67">
        <f t="shared" ref="AN67:AU98" si="35">AE67*$K67</f>
        <v>0</v>
      </c>
      <c r="AO67">
        <f t="shared" si="35"/>
        <v>0</v>
      </c>
      <c r="AP67">
        <f t="shared" si="35"/>
        <v>-1.5432753661772358E-5</v>
      </c>
      <c r="AQ67">
        <f t="shared" si="35"/>
        <v>-4.4650087501791606E-2</v>
      </c>
      <c r="AR67">
        <f t="shared" si="35"/>
        <v>-4.4665520255453381E-2</v>
      </c>
      <c r="AS67">
        <f t="shared" si="35"/>
        <v>3.2117036382303921E-6</v>
      </c>
      <c r="AT67">
        <f t="shared" si="35"/>
        <v>-2.80662883431483E-5</v>
      </c>
      <c r="AU67">
        <f t="shared" si="24"/>
        <v>-4.4690374840158295E-2</v>
      </c>
      <c r="AW67">
        <v>64</v>
      </c>
      <c r="AX67">
        <f>IF(Z67&gt;0, (R67*SUMPRODUCT(K67:$K$98, X67:$X$98)-K67*$AZ$3)/Z67, 0)</f>
        <v>-327.35463873342968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6.3216220393231843E-4</v>
      </c>
      <c r="L68" s="2">
        <v>65</v>
      </c>
      <c r="M68" s="6">
        <v>0.424706421</v>
      </c>
      <c r="Q68" s="4">
        <f t="shared" si="22"/>
        <v>12.5</v>
      </c>
      <c r="R68">
        <f t="shared" si="28"/>
        <v>50000</v>
      </c>
      <c r="S68">
        <f t="shared" si="29"/>
        <v>-552.3227240185206</v>
      </c>
      <c r="U68">
        <f t="shared" ref="U68:U98" si="39">M68</f>
        <v>0.424706421</v>
      </c>
      <c r="V68">
        <f t="shared" ref="V68:V98" si="40">$C$10</f>
        <v>0.01</v>
      </c>
      <c r="W68">
        <f t="shared" ref="W68:W98" si="41">Z67</f>
        <v>1.7437606051301899E-3</v>
      </c>
      <c r="X68">
        <f t="shared" ref="X68:X98" si="42">U68*W68</f>
        <v>7.4058632568563721E-4</v>
      </c>
      <c r="Y68">
        <f t="shared" ref="Y68:Y98" si="43">V68*W68</f>
        <v>1.7437606051301899E-5</v>
      </c>
      <c r="Z68">
        <f t="shared" ref="Z68:Z98" si="44">MAX(0, W68-X68-Y68)</f>
        <v>9.8573667339325074E-4</v>
      </c>
      <c r="AB68">
        <f t="shared" ref="AB68:AB98" si="45">AC67</f>
        <v>-0.57082812292998009</v>
      </c>
      <c r="AC68">
        <f t="shared" ref="AC68:AC98" si="46">S68*Z68</f>
        <v>-0.54444476461351499</v>
      </c>
      <c r="AE68">
        <f t="shared" si="30"/>
        <v>0</v>
      </c>
      <c r="AF68">
        <f t="shared" si="31"/>
        <v>0</v>
      </c>
      <c r="AG68">
        <f t="shared" si="31"/>
        <v>-1.2321708417415634E-2</v>
      </c>
      <c r="AH68">
        <f t="shared" si="32"/>
        <v>-37.029316284281862</v>
      </c>
      <c r="AI68">
        <f t="shared" si="33"/>
        <v>-37.041637992699279</v>
      </c>
      <c r="AJ68">
        <f t="shared" si="34"/>
        <v>-2.63833583164651E-2</v>
      </c>
      <c r="AK68">
        <f t="shared" ref="AK68:AK98" si="47">G68*SUM(AB68:AB68, AE68:AF68)</f>
        <v>-3.9957968605098607E-2</v>
      </c>
      <c r="AL68">
        <f t="shared" si="23"/>
        <v>-37.107979319620846</v>
      </c>
      <c r="AN68">
        <f t="shared" si="35"/>
        <v>0</v>
      </c>
      <c r="AO68">
        <f t="shared" si="35"/>
        <v>0</v>
      </c>
      <c r="AP68">
        <f t="shared" si="35"/>
        <v>-7.7893183493648659E-6</v>
      </c>
      <c r="AQ68">
        <f t="shared" si="35"/>
        <v>-2.3408534192378511E-2</v>
      </c>
      <c r="AR68">
        <f t="shared" si="35"/>
        <v>-2.3416323510727876E-2</v>
      </c>
      <c r="AS68">
        <f t="shared" si="35"/>
        <v>-1.6678561940472641E-5</v>
      </c>
      <c r="AT68">
        <f t="shared" si="35"/>
        <v>-2.5259917498057523E-5</v>
      </c>
      <c r="AU68">
        <f t="shared" si="24"/>
        <v>-2.3458261990166408E-2</v>
      </c>
      <c r="AW68">
        <v>65</v>
      </c>
      <c r="AX68">
        <f>IF(Z68&gt;0, (R68*SUMPRODUCT(K68:$K$98, X68:$X$98)-K68*$AZ$3)/Z68, 0)</f>
        <v>-552.3227240185206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5.6443053922528431E-4</v>
      </c>
      <c r="L69" s="2">
        <v>66</v>
      </c>
      <c r="M69" s="6">
        <v>0.43382917900000001</v>
      </c>
      <c r="Q69" s="4">
        <f t="shared" ref="Q69:Q98" si="49">$C$8</f>
        <v>12.5</v>
      </c>
      <c r="R69">
        <f t="shared" si="28"/>
        <v>50000</v>
      </c>
      <c r="S69">
        <f t="shared" si="29"/>
        <v>-920.09419702977516</v>
      </c>
      <c r="U69">
        <f t="shared" si="39"/>
        <v>0.43382917900000001</v>
      </c>
      <c r="V69">
        <f t="shared" si="40"/>
        <v>0.01</v>
      </c>
      <c r="W69">
        <f t="shared" si="41"/>
        <v>9.8573667339325074E-4</v>
      </c>
      <c r="X69">
        <f t="shared" si="42"/>
        <v>4.2764133172838514E-4</v>
      </c>
      <c r="Y69">
        <f t="shared" si="43"/>
        <v>9.8573667339325072E-6</v>
      </c>
      <c r="Z69">
        <f t="shared" si="44"/>
        <v>5.4823797493093311E-4</v>
      </c>
      <c r="AB69">
        <f t="shared" si="45"/>
        <v>-0.54444476461351499</v>
      </c>
      <c r="AC69">
        <f t="shared" si="46"/>
        <v>-0.50443057932530688</v>
      </c>
      <c r="AE69">
        <f t="shared" si="30"/>
        <v>0</v>
      </c>
      <c r="AF69">
        <f t="shared" si="31"/>
        <v>0</v>
      </c>
      <c r="AG69">
        <f t="shared" si="31"/>
        <v>-6.8529746866366637E-3</v>
      </c>
      <c r="AH69">
        <f t="shared" si="32"/>
        <v>-21.382066586419256</v>
      </c>
      <c r="AI69">
        <f t="shared" si="33"/>
        <v>-21.388919561105894</v>
      </c>
      <c r="AJ69">
        <f t="shared" si="34"/>
        <v>-4.0014185288208104E-2</v>
      </c>
      <c r="AK69">
        <f t="shared" si="47"/>
        <v>-3.8111133522946053E-2</v>
      </c>
      <c r="AL69">
        <f t="shared" si="23"/>
        <v>-21.467044879917047</v>
      </c>
      <c r="AN69">
        <f t="shared" si="35"/>
        <v>0</v>
      </c>
      <c r="AO69">
        <f t="shared" si="35"/>
        <v>0</v>
      </c>
      <c r="AP69">
        <f t="shared" si="35"/>
        <v>-3.868028197675556E-6</v>
      </c>
      <c r="AQ69">
        <f t="shared" si="35"/>
        <v>-1.2068691373123556E-2</v>
      </c>
      <c r="AR69">
        <f t="shared" si="35"/>
        <v>-1.2072559401321232E-2</v>
      </c>
      <c r="AS69">
        <f t="shared" si="35"/>
        <v>-2.2585228178883738E-5</v>
      </c>
      <c r="AT69">
        <f t="shared" si="35"/>
        <v>-2.1511087644843251E-5</v>
      </c>
      <c r="AU69">
        <f t="shared" si="24"/>
        <v>-1.2116655717144958E-2</v>
      </c>
      <c r="AW69">
        <v>66</v>
      </c>
      <c r="AX69">
        <f>IF(Z69&gt;0, (R69*SUMPRODUCT(K69:$K$98, X69:$X$98)-K69*$AZ$3)/Z69, 0)</f>
        <v>-920.09419702977516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5.0395583859400386E-4</v>
      </c>
      <c r="L70" s="2">
        <v>67</v>
      </c>
      <c r="M70" s="6">
        <v>0.44368152799999999</v>
      </c>
      <c r="Q70" s="4">
        <f t="shared" si="49"/>
        <v>12.5</v>
      </c>
      <c r="R70">
        <f t="shared" si="28"/>
        <v>50000</v>
      </c>
      <c r="S70">
        <f t="shared" si="29"/>
        <v>-1535.4010009471513</v>
      </c>
      <c r="U70">
        <f t="shared" si="39"/>
        <v>0.44368152799999999</v>
      </c>
      <c r="V70">
        <f t="shared" si="40"/>
        <v>0.01</v>
      </c>
      <c r="W70">
        <f t="shared" si="41"/>
        <v>5.4823797493093311E-4</v>
      </c>
      <c r="X70">
        <f t="shared" si="42"/>
        <v>2.432430624249821E-4</v>
      </c>
      <c r="Y70">
        <f t="shared" si="43"/>
        <v>5.4823797493093309E-6</v>
      </c>
      <c r="Z70">
        <f t="shared" si="44"/>
        <v>2.9951253275664169E-4</v>
      </c>
      <c r="AB70">
        <f t="shared" si="45"/>
        <v>-0.50443057932530688</v>
      </c>
      <c r="AC70">
        <f t="shared" si="46"/>
        <v>-0.45987184259076408</v>
      </c>
      <c r="AE70">
        <f t="shared" si="30"/>
        <v>0</v>
      </c>
      <c r="AF70">
        <f t="shared" si="31"/>
        <v>0</v>
      </c>
      <c r="AG70">
        <f t="shared" si="31"/>
        <v>-3.7439066594580211E-3</v>
      </c>
      <c r="AH70">
        <f t="shared" si="32"/>
        <v>-12.162153121249105</v>
      </c>
      <c r="AI70">
        <f t="shared" si="33"/>
        <v>-12.165897027908564</v>
      </c>
      <c r="AJ70">
        <f t="shared" si="34"/>
        <v>-4.4558736734542803E-2</v>
      </c>
      <c r="AK70">
        <f t="shared" si="47"/>
        <v>-3.5310140552771485E-2</v>
      </c>
      <c r="AL70">
        <f t="shared" si="23"/>
        <v>-12.245765905195878</v>
      </c>
      <c r="AN70">
        <f t="shared" si="35"/>
        <v>0</v>
      </c>
      <c r="AO70">
        <f t="shared" si="35"/>
        <v>0</v>
      </c>
      <c r="AP70">
        <f t="shared" si="35"/>
        <v>-1.8867636201848428E-6</v>
      </c>
      <c r="AQ70">
        <f t="shared" si="35"/>
        <v>-6.1291880753277742E-3</v>
      </c>
      <c r="AR70">
        <f t="shared" si="35"/>
        <v>-6.1310748389479591E-3</v>
      </c>
      <c r="AS70">
        <f t="shared" si="35"/>
        <v>-2.2455635537745963E-5</v>
      </c>
      <c r="AT70">
        <f t="shared" si="35"/>
        <v>-1.7794751493144097E-5</v>
      </c>
      <c r="AU70">
        <f t="shared" si="24"/>
        <v>-6.1713252259788494E-3</v>
      </c>
      <c r="AW70">
        <v>67</v>
      </c>
      <c r="AX70">
        <f>IF(Z70&gt;0, (R70*SUMPRODUCT(K70:$K$98, X70:$X$98)-K70*$AZ$3)/Z70, 0)</f>
        <v>-1535.4010009471513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4.4996057017321768E-4</v>
      </c>
      <c r="L71" s="2">
        <v>68</v>
      </c>
      <c r="M71" s="6">
        <v>0.45400495099999999</v>
      </c>
      <c r="Q71" s="4">
        <f t="shared" si="49"/>
        <v>12.5</v>
      </c>
      <c r="R71">
        <f t="shared" si="28"/>
        <v>50000</v>
      </c>
      <c r="S71">
        <f t="shared" si="29"/>
        <v>-2587.8160157043772</v>
      </c>
      <c r="U71">
        <f t="shared" si="39"/>
        <v>0.45400495099999999</v>
      </c>
      <c r="V71">
        <f t="shared" si="40"/>
        <v>0.01</v>
      </c>
      <c r="W71">
        <f t="shared" si="41"/>
        <v>2.9951253275664169E-4</v>
      </c>
      <c r="X71">
        <f t="shared" si="42"/>
        <v>1.35980172758065E-4</v>
      </c>
      <c r="Y71">
        <f t="shared" si="43"/>
        <v>2.9951253275664169E-6</v>
      </c>
      <c r="Z71">
        <f t="shared" si="44"/>
        <v>1.6053723467101028E-4</v>
      </c>
      <c r="AB71">
        <f t="shared" si="45"/>
        <v>-0.45987184259076408</v>
      </c>
      <c r="AC71">
        <f t="shared" si="46"/>
        <v>-0.41544082699853241</v>
      </c>
      <c r="AE71">
        <f t="shared" si="30"/>
        <v>0</v>
      </c>
      <c r="AF71">
        <f t="shared" si="31"/>
        <v>0</v>
      </c>
      <c r="AG71">
        <f t="shared" si="31"/>
        <v>-2.0067154333876284E-3</v>
      </c>
      <c r="AH71">
        <f t="shared" si="32"/>
        <v>-6.7990086379032499</v>
      </c>
      <c r="AI71">
        <f t="shared" si="33"/>
        <v>-6.8010153533366378</v>
      </c>
      <c r="AJ71">
        <f t="shared" si="34"/>
        <v>-4.4431015592231671E-2</v>
      </c>
      <c r="AK71">
        <f t="shared" si="47"/>
        <v>-3.2191028981353488E-2</v>
      </c>
      <c r="AL71">
        <f t="shared" si="23"/>
        <v>-6.877637397910223</v>
      </c>
      <c r="AN71">
        <f t="shared" si="35"/>
        <v>0</v>
      </c>
      <c r="AO71">
        <f t="shared" si="35"/>
        <v>0</v>
      </c>
      <c r="AP71">
        <f t="shared" si="35"/>
        <v>-9.0294282058249288E-7</v>
      </c>
      <c r="AQ71">
        <f t="shared" si="35"/>
        <v>-3.0592858033235784E-3</v>
      </c>
      <c r="AR71">
        <f t="shared" si="35"/>
        <v>-3.0601887461441609E-3</v>
      </c>
      <c r="AS71">
        <f t="shared" si="35"/>
        <v>-1.9992205109255688E-5</v>
      </c>
      <c r="AT71">
        <f t="shared" si="35"/>
        <v>-1.448469375491239E-5</v>
      </c>
      <c r="AU71">
        <f t="shared" si="24"/>
        <v>-3.0946656450083292E-3</v>
      </c>
      <c r="AW71">
        <v>68</v>
      </c>
      <c r="AX71">
        <f>IF(Z71&gt;0, (R71*SUMPRODUCT(K71:$K$98, X71:$X$98)-K71*$AZ$3)/Z71, 0)</f>
        <v>-2587.8160157043772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4.0175050908323003E-4</v>
      </c>
      <c r="L72" s="2">
        <v>69</v>
      </c>
      <c r="M72" s="6">
        <v>0.46467133999999999</v>
      </c>
      <c r="Q72" s="4">
        <f t="shared" si="49"/>
        <v>12.5</v>
      </c>
      <c r="R72">
        <f t="shared" si="28"/>
        <v>50000</v>
      </c>
      <c r="S72">
        <f t="shared" si="29"/>
        <v>-4427.081440934151</v>
      </c>
      <c r="U72">
        <f t="shared" si="39"/>
        <v>0.46467133999999999</v>
      </c>
      <c r="V72">
        <f t="shared" si="40"/>
        <v>0.01</v>
      </c>
      <c r="W72">
        <f t="shared" si="41"/>
        <v>1.6053723467101028E-4</v>
      </c>
      <c r="X72">
        <f t="shared" si="42"/>
        <v>7.4597051954472806E-5</v>
      </c>
      <c r="Y72">
        <f t="shared" si="43"/>
        <v>1.6053723467101028E-6</v>
      </c>
      <c r="Z72">
        <f t="shared" si="44"/>
        <v>8.4334810369827377E-5</v>
      </c>
      <c r="AB72">
        <f t="shared" si="45"/>
        <v>-0.41544082699853241</v>
      </c>
      <c r="AC72">
        <f t="shared" si="46"/>
        <v>-0.37335707381296379</v>
      </c>
      <c r="AE72">
        <f t="shared" si="30"/>
        <v>0</v>
      </c>
      <c r="AF72">
        <f t="shared" si="31"/>
        <v>0</v>
      </c>
      <c r="AG72">
        <f t="shared" si="31"/>
        <v>-1.0541851296228422E-3</v>
      </c>
      <c r="AH72">
        <f t="shared" si="32"/>
        <v>-3.7298525977236401</v>
      </c>
      <c r="AI72">
        <f t="shared" si="33"/>
        <v>-3.7309067828532627</v>
      </c>
      <c r="AJ72">
        <f t="shared" si="34"/>
        <v>-4.2083753185568618E-2</v>
      </c>
      <c r="AK72">
        <f t="shared" si="47"/>
        <v>-2.9080857889897272E-2</v>
      </c>
      <c r="AL72">
        <f t="shared" si="23"/>
        <v>-3.8020713939287285</v>
      </c>
      <c r="AN72">
        <f t="shared" si="35"/>
        <v>0</v>
      </c>
      <c r="AO72">
        <f t="shared" si="35"/>
        <v>0</v>
      </c>
      <c r="AP72">
        <f t="shared" si="35"/>
        <v>-4.2351941249394769E-7</v>
      </c>
      <c r="AQ72">
        <f t="shared" si="35"/>
        <v>-1.4984701799408803E-3</v>
      </c>
      <c r="AR72">
        <f t="shared" si="35"/>
        <v>-1.4988936993533743E-3</v>
      </c>
      <c r="AS72">
        <f t="shared" si="35"/>
        <v>-1.6907169266435194E-5</v>
      </c>
      <c r="AT72">
        <f t="shared" si="35"/>
        <v>-1.1683249461843296E-5</v>
      </c>
      <c r="AU72">
        <f t="shared" si="24"/>
        <v>-1.5274841180816527E-3</v>
      </c>
      <c r="AW72">
        <v>69</v>
      </c>
      <c r="AX72">
        <f>IF(Z72&gt;0, (R72*SUMPRODUCT(K72:$K$98, X72:$X$98)-K72*$AZ$3)/Z72, 0)</f>
        <v>-4427.081440934151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3.5870581168145535E-4</v>
      </c>
      <c r="L73" s="2">
        <v>70</v>
      </c>
      <c r="M73" s="6">
        <v>0.47611615000000002</v>
      </c>
      <c r="Q73" s="4">
        <f t="shared" si="49"/>
        <v>12.5</v>
      </c>
      <c r="R73">
        <f t="shared" si="28"/>
        <v>50000</v>
      </c>
      <c r="S73">
        <f t="shared" si="29"/>
        <v>-7719.4832749935576</v>
      </c>
      <c r="U73">
        <f t="shared" si="39"/>
        <v>0.47611615000000002</v>
      </c>
      <c r="V73">
        <f t="shared" si="40"/>
        <v>0.01</v>
      </c>
      <c r="W73">
        <f t="shared" si="41"/>
        <v>8.4334810369827377E-5</v>
      </c>
      <c r="X73">
        <f t="shared" si="42"/>
        <v>4.0153165224262291E-5</v>
      </c>
      <c r="Y73">
        <f t="shared" si="43"/>
        <v>8.4334810369827378E-7</v>
      </c>
      <c r="Z73">
        <f t="shared" si="44"/>
        <v>4.3338297041866809E-5</v>
      </c>
      <c r="AB73">
        <f t="shared" si="45"/>
        <v>-0.37335707381296379</v>
      </c>
      <c r="AC73">
        <f t="shared" si="46"/>
        <v>-0.33454925918139361</v>
      </c>
      <c r="AE73">
        <f t="shared" si="30"/>
        <v>0</v>
      </c>
      <c r="AF73">
        <f t="shared" si="31"/>
        <v>0</v>
      </c>
      <c r="AG73">
        <f t="shared" si="31"/>
        <v>-5.4172871302333515E-4</v>
      </c>
      <c r="AH73">
        <f t="shared" si="32"/>
        <v>-2.0076582612131144</v>
      </c>
      <c r="AI73">
        <f t="shared" si="33"/>
        <v>-2.0081999899261378</v>
      </c>
      <c r="AJ73">
        <f t="shared" si="34"/>
        <v>-3.8807814631570181E-2</v>
      </c>
      <c r="AK73">
        <f t="shared" si="47"/>
        <v>-2.6134995166907468E-2</v>
      </c>
      <c r="AL73">
        <f t="shared" si="23"/>
        <v>-2.0731427997246152</v>
      </c>
      <c r="AN73">
        <f t="shared" si="35"/>
        <v>0</v>
      </c>
      <c r="AO73">
        <f t="shared" si="35"/>
        <v>0</v>
      </c>
      <c r="AP73">
        <f t="shared" si="35"/>
        <v>-1.9432123771618562E-7</v>
      </c>
      <c r="AQ73">
        <f t="shared" si="35"/>
        <v>-7.2015868616742956E-4</v>
      </c>
      <c r="AR73">
        <f t="shared" si="35"/>
        <v>-7.2035300740514569E-4</v>
      </c>
      <c r="AS73">
        <f t="shared" si="35"/>
        <v>-1.392058864700084E-5</v>
      </c>
      <c r="AT73">
        <f t="shared" si="35"/>
        <v>-9.3747746546364565E-6</v>
      </c>
      <c r="AU73">
        <f t="shared" si="24"/>
        <v>-7.4364837070678294E-4</v>
      </c>
      <c r="AW73">
        <v>70</v>
      </c>
      <c r="AX73">
        <f>IF(Z73&gt;0, (R73*SUMPRODUCT(K73:$K$98, X73:$X$98)-K73*$AZ$3)/Z73, 0)</f>
        <v>-7719.4832749935576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3.2027304614415652E-4</v>
      </c>
      <c r="L74" s="2">
        <v>71</v>
      </c>
      <c r="M74" s="6">
        <v>0.48788611599999998</v>
      </c>
      <c r="Q74" s="4">
        <f t="shared" si="49"/>
        <v>12.5</v>
      </c>
      <c r="R74">
        <f t="shared" si="28"/>
        <v>50000</v>
      </c>
      <c r="S74">
        <f t="shared" si="29"/>
        <v>-13753.27215510466</v>
      </c>
      <c r="U74">
        <f t="shared" si="39"/>
        <v>0.48788611599999998</v>
      </c>
      <c r="V74">
        <f t="shared" si="40"/>
        <v>0.01</v>
      </c>
      <c r="W74">
        <f t="shared" si="41"/>
        <v>4.3338297041866809E-5</v>
      </c>
      <c r="X74">
        <f t="shared" si="42"/>
        <v>2.1144153417810685E-5</v>
      </c>
      <c r="Y74">
        <f t="shared" si="43"/>
        <v>4.3338297041866812E-7</v>
      </c>
      <c r="Z74">
        <f t="shared" si="44"/>
        <v>2.1760760653637457E-5</v>
      </c>
      <c r="AB74">
        <f t="shared" si="45"/>
        <v>-0.33454925918139361</v>
      </c>
      <c r="AC74">
        <f t="shared" si="46"/>
        <v>-0.2992816635715691</v>
      </c>
      <c r="AE74">
        <f t="shared" si="30"/>
        <v>0</v>
      </c>
      <c r="AF74">
        <f t="shared" si="31"/>
        <v>0</v>
      </c>
      <c r="AG74">
        <f t="shared" si="31"/>
        <v>-2.7200950817046819E-4</v>
      </c>
      <c r="AH74">
        <f t="shared" si="32"/>
        <v>-1.0572076708905342</v>
      </c>
      <c r="AI74">
        <f t="shared" si="33"/>
        <v>-1.0574796803987048</v>
      </c>
      <c r="AJ74">
        <f t="shared" si="34"/>
        <v>-3.5267595609824509E-2</v>
      </c>
      <c r="AK74">
        <f t="shared" si="47"/>
        <v>-2.3418448142697557E-2</v>
      </c>
      <c r="AL74">
        <f t="shared" si="23"/>
        <v>-1.1161657241512268</v>
      </c>
      <c r="AN74">
        <f t="shared" si="35"/>
        <v>0</v>
      </c>
      <c r="AO74">
        <f t="shared" si="35"/>
        <v>0</v>
      </c>
      <c r="AP74">
        <f t="shared" si="35"/>
        <v>-8.7117313761929677E-8</v>
      </c>
      <c r="AQ74">
        <f t="shared" si="35"/>
        <v>-3.3859512116308029E-4</v>
      </c>
      <c r="AR74">
        <f t="shared" si="35"/>
        <v>-3.3868223847684226E-4</v>
      </c>
      <c r="AS74">
        <f t="shared" si="35"/>
        <v>-1.1295260276138777E-5</v>
      </c>
      <c r="AT74">
        <f t="shared" si="35"/>
        <v>-7.5002977226307109E-6</v>
      </c>
      <c r="AU74">
        <f t="shared" si="24"/>
        <v>-3.5747779647561173E-4</v>
      </c>
      <c r="AW74">
        <v>71</v>
      </c>
      <c r="AX74">
        <f>IF(Z74&gt;0, (R74*SUMPRODUCT(K74:$K$98, X74:$X$98)-K74*$AZ$3)/Z74, 0)</f>
        <v>-13753.27215510466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2.8595807691442546E-4</v>
      </c>
      <c r="L75" s="2">
        <v>72</v>
      </c>
      <c r="M75" s="6">
        <v>0.500352354</v>
      </c>
      <c r="Q75" s="4">
        <f t="shared" si="49"/>
        <v>12.5</v>
      </c>
      <c r="R75">
        <f t="shared" si="28"/>
        <v>50000</v>
      </c>
      <c r="S75">
        <f t="shared" si="29"/>
        <v>-25104.241531143834</v>
      </c>
      <c r="U75">
        <f t="shared" si="39"/>
        <v>0.500352354</v>
      </c>
      <c r="V75">
        <f t="shared" si="40"/>
        <v>0.01</v>
      </c>
      <c r="W75">
        <f t="shared" si="41"/>
        <v>2.1760760653637457E-5</v>
      </c>
      <c r="X75">
        <f t="shared" si="42"/>
        <v>1.088804781787808E-5</v>
      </c>
      <c r="Y75">
        <f t="shared" si="43"/>
        <v>2.1760760653637459E-7</v>
      </c>
      <c r="Z75">
        <f t="shared" si="44"/>
        <v>1.0655105229223002E-5</v>
      </c>
      <c r="AB75">
        <f t="shared" si="45"/>
        <v>-0.2992816635715691</v>
      </c>
      <c r="AC75">
        <f t="shared" si="46"/>
        <v>-0.26748833521416793</v>
      </c>
      <c r="AE75">
        <f t="shared" si="30"/>
        <v>0</v>
      </c>
      <c r="AF75">
        <f t="shared" si="31"/>
        <v>0</v>
      </c>
      <c r="AG75">
        <f t="shared" si="31"/>
        <v>-1.3318881536528753E-4</v>
      </c>
      <c r="AH75">
        <f t="shared" si="32"/>
        <v>-0.54440239089390396</v>
      </c>
      <c r="AI75">
        <f t="shared" si="33"/>
        <v>-0.54453557970926925</v>
      </c>
      <c r="AJ75">
        <f t="shared" si="34"/>
        <v>-3.1793328357401174E-2</v>
      </c>
      <c r="AK75">
        <f t="shared" si="47"/>
        <v>-2.0949716450009839E-2</v>
      </c>
      <c r="AL75">
        <f t="shared" si="23"/>
        <v>-0.59727862451668035</v>
      </c>
      <c r="AN75">
        <f t="shared" si="35"/>
        <v>0</v>
      </c>
      <c r="AO75">
        <f t="shared" si="35"/>
        <v>0</v>
      </c>
      <c r="AP75">
        <f t="shared" si="35"/>
        <v>-3.8086417508368103E-8</v>
      </c>
      <c r="AQ75">
        <f t="shared" si="35"/>
        <v>-1.556762607676361E-4</v>
      </c>
      <c r="AR75">
        <f t="shared" si="35"/>
        <v>-1.5571434718514448E-4</v>
      </c>
      <c r="AS75">
        <f t="shared" si="35"/>
        <v>-9.0915590357913084E-6</v>
      </c>
      <c r="AT75">
        <f t="shared" si="35"/>
        <v>-5.9907406279473176E-6</v>
      </c>
      <c r="AU75">
        <f t="shared" si="24"/>
        <v>-1.7079664684888313E-4</v>
      </c>
      <c r="AW75">
        <v>72</v>
      </c>
      <c r="AX75">
        <f>IF(Z75&gt;0, (R75*SUMPRODUCT(K75:$K$98, X75:$X$98)-K75*$AZ$3)/Z75, 0)</f>
        <v>-25104.241531143834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2.55319711530737E-4</v>
      </c>
      <c r="L76" s="2">
        <v>73</v>
      </c>
      <c r="M76" s="6">
        <v>0.513549331</v>
      </c>
      <c r="Q76" s="4">
        <f t="shared" si="49"/>
        <v>12.5</v>
      </c>
      <c r="R76">
        <f t="shared" si="28"/>
        <v>50000</v>
      </c>
      <c r="S76">
        <f t="shared" si="29"/>
        <v>-47069.551897810823</v>
      </c>
      <c r="U76">
        <f t="shared" si="39"/>
        <v>0.513549331</v>
      </c>
      <c r="V76">
        <f t="shared" si="40"/>
        <v>0.01</v>
      </c>
      <c r="W76">
        <f t="shared" si="41"/>
        <v>1.0655105229223002E-5</v>
      </c>
      <c r="X76">
        <f t="shared" si="42"/>
        <v>5.4719221622020739E-6</v>
      </c>
      <c r="Y76">
        <f t="shared" si="43"/>
        <v>1.0655105229223002E-7</v>
      </c>
      <c r="Z76">
        <f t="shared" si="44"/>
        <v>5.0766320147286983E-6</v>
      </c>
      <c r="AB76">
        <f t="shared" si="45"/>
        <v>-0.26748833521416793</v>
      </c>
      <c r="AC76">
        <f t="shared" si="46"/>
        <v>-0.23895479408336037</v>
      </c>
      <c r="AE76">
        <f t="shared" si="30"/>
        <v>0</v>
      </c>
      <c r="AF76">
        <f t="shared" si="31"/>
        <v>0</v>
      </c>
      <c r="AG76">
        <f t="shared" si="31"/>
        <v>-6.3457900184108731E-5</v>
      </c>
      <c r="AH76">
        <f t="shared" si="32"/>
        <v>-0.27359610811010371</v>
      </c>
      <c r="AI76">
        <f t="shared" si="33"/>
        <v>-0.27365956601028779</v>
      </c>
      <c r="AJ76">
        <f t="shared" si="34"/>
        <v>-2.8533541130807555E-2</v>
      </c>
      <c r="AK76">
        <f t="shared" si="47"/>
        <v>-1.8724183464991755E-2</v>
      </c>
      <c r="AL76">
        <f t="shared" si="23"/>
        <v>-0.32091729060608715</v>
      </c>
      <c r="AN76">
        <f t="shared" si="35"/>
        <v>0</v>
      </c>
      <c r="AO76">
        <f t="shared" si="35"/>
        <v>0</v>
      </c>
      <c r="AP76">
        <f t="shared" si="35"/>
        <v>-1.6202052769352944E-8</v>
      </c>
      <c r="AQ76">
        <f t="shared" si="35"/>
        <v>-6.9854479398604011E-5</v>
      </c>
      <c r="AR76">
        <f t="shared" si="35"/>
        <v>-6.9870681451373364E-5</v>
      </c>
      <c r="AS76">
        <f t="shared" si="35"/>
        <v>-7.2851754904682042E-6</v>
      </c>
      <c r="AT76">
        <f t="shared" si="35"/>
        <v>-4.7806531209302904E-6</v>
      </c>
      <c r="AU76">
        <f t="shared" si="24"/>
        <v>-8.1936510062771868E-5</v>
      </c>
      <c r="AW76">
        <v>73</v>
      </c>
      <c r="AX76">
        <f>IF(Z76&gt;0, (R76*SUMPRODUCT(K76:$K$98, X76:$X$98)-K76*$AZ$3)/Z76, 0)</f>
        <v>-47069.551897810823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2.2796402815244374E-4</v>
      </c>
      <c r="L77" s="2">
        <v>74</v>
      </c>
      <c r="M77" s="6">
        <v>0.52698988800000002</v>
      </c>
      <c r="Q77" s="4">
        <f t="shared" si="49"/>
        <v>12.5</v>
      </c>
      <c r="R77">
        <f t="shared" si="28"/>
        <v>50000</v>
      </c>
      <c r="S77">
        <f t="shared" si="29"/>
        <v>-90791.9057175911</v>
      </c>
      <c r="U77">
        <f t="shared" si="39"/>
        <v>0.52698988800000002</v>
      </c>
      <c r="V77">
        <f t="shared" si="40"/>
        <v>0.01</v>
      </c>
      <c r="W77">
        <f t="shared" si="41"/>
        <v>5.0766320147286983E-6</v>
      </c>
      <c r="X77">
        <f t="shared" si="42"/>
        <v>2.6753337368590913E-6</v>
      </c>
      <c r="Y77">
        <f t="shared" si="43"/>
        <v>5.0766320147286981E-8</v>
      </c>
      <c r="Z77">
        <f t="shared" si="44"/>
        <v>2.35053195772232E-6</v>
      </c>
      <c r="AB77">
        <f t="shared" si="45"/>
        <v>-0.23895479408336037</v>
      </c>
      <c r="AC77">
        <f t="shared" si="46"/>
        <v>-0.21340927589170972</v>
      </c>
      <c r="AE77">
        <f t="shared" si="30"/>
        <v>0</v>
      </c>
      <c r="AF77">
        <f t="shared" si="31"/>
        <v>0</v>
      </c>
      <c r="AG77">
        <f t="shared" si="31"/>
        <v>-2.9381649471528999E-5</v>
      </c>
      <c r="AH77">
        <f t="shared" si="32"/>
        <v>-0.13376668684295456</v>
      </c>
      <c r="AI77">
        <f t="shared" si="33"/>
        <v>-0.13379606849242609</v>
      </c>
      <c r="AJ77">
        <f t="shared" si="34"/>
        <v>-2.5545518191650657E-2</v>
      </c>
      <c r="AK77">
        <f t="shared" si="47"/>
        <v>-1.6726835585835226E-2</v>
      </c>
      <c r="AL77">
        <f t="shared" si="23"/>
        <v>-0.17606842226991198</v>
      </c>
      <c r="AN77">
        <f t="shared" si="35"/>
        <v>0</v>
      </c>
      <c r="AO77">
        <f t="shared" si="35"/>
        <v>0</v>
      </c>
      <c r="AP77">
        <f t="shared" si="35"/>
        <v>-6.6979591672928708E-9</v>
      </c>
      <c r="AQ77">
        <f t="shared" si="35"/>
        <v>-3.0493992765326419E-5</v>
      </c>
      <c r="AR77">
        <f t="shared" si="35"/>
        <v>-3.0500690724493711E-5</v>
      </c>
      <c r="AS77">
        <f t="shared" si="35"/>
        <v>-5.8234592282102142E-6</v>
      </c>
      <c r="AT77">
        <f t="shared" si="35"/>
        <v>-3.8131168183906395E-6</v>
      </c>
      <c r="AU77">
        <f t="shared" si="24"/>
        <v>-4.0137266771094566E-5</v>
      </c>
      <c r="AW77">
        <v>74</v>
      </c>
      <c r="AX77">
        <f>IF(Z77&gt;0, (R77*SUMPRODUCT(K77:$K$98, X77:$X$98)-K77*$AZ$3)/Z77, 0)</f>
        <v>-90791.9057175911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2.0353931085039618E-4</v>
      </c>
      <c r="L78" s="2">
        <v>75</v>
      </c>
      <c r="M78" s="6">
        <v>0.54103594799999999</v>
      </c>
      <c r="Q78" s="4">
        <f t="shared" si="49"/>
        <v>12.5</v>
      </c>
      <c r="R78">
        <f t="shared" si="28"/>
        <v>50000</v>
      </c>
      <c r="S78">
        <f t="shared" si="29"/>
        <v>-180581.93453855393</v>
      </c>
      <c r="U78">
        <f t="shared" si="39"/>
        <v>0.54103594799999999</v>
      </c>
      <c r="V78">
        <f t="shared" si="40"/>
        <v>0.01</v>
      </c>
      <c r="W78">
        <f t="shared" si="41"/>
        <v>2.35053195772232E-6</v>
      </c>
      <c r="X78">
        <f t="shared" si="42"/>
        <v>1.2717222860505914E-6</v>
      </c>
      <c r="Y78">
        <f t="shared" si="43"/>
        <v>2.3505319577223202E-8</v>
      </c>
      <c r="Z78">
        <f t="shared" si="44"/>
        <v>1.0553043520945054E-6</v>
      </c>
      <c r="AB78">
        <f t="shared" si="45"/>
        <v>-0.21340927589170972</v>
      </c>
      <c r="AC78">
        <f t="shared" si="46"/>
        <v>-0.19056890142818103</v>
      </c>
      <c r="AE78">
        <f t="shared" si="30"/>
        <v>0</v>
      </c>
      <c r="AF78">
        <f t="shared" si="31"/>
        <v>0</v>
      </c>
      <c r="AG78">
        <f t="shared" si="31"/>
        <v>-1.3191304401181317E-5</v>
      </c>
      <c r="AH78">
        <f t="shared" si="32"/>
        <v>-6.358611430252957E-2</v>
      </c>
      <c r="AI78">
        <f t="shared" si="33"/>
        <v>-6.3599305606930751E-2</v>
      </c>
      <c r="AJ78">
        <f t="shared" si="34"/>
        <v>-2.2840374463528684E-2</v>
      </c>
      <c r="AK78">
        <f t="shared" si="47"/>
        <v>-1.4938649312419682E-2</v>
      </c>
      <c r="AL78">
        <f t="shared" si="23"/>
        <v>-0.10137832938287912</v>
      </c>
      <c r="AN78">
        <f t="shared" si="35"/>
        <v>0</v>
      </c>
      <c r="AO78">
        <f t="shared" si="35"/>
        <v>0</v>
      </c>
      <c r="AP78">
        <f t="shared" si="35"/>
        <v>-2.6849490070342434E-9</v>
      </c>
      <c r="AQ78">
        <f t="shared" si="35"/>
        <v>-1.2942273884791388E-5</v>
      </c>
      <c r="AR78">
        <f t="shared" si="35"/>
        <v>-1.2944958833798422E-5</v>
      </c>
      <c r="AS78">
        <f t="shared" si="35"/>
        <v>-4.6489140778716162E-6</v>
      </c>
      <c r="AT78">
        <f t="shared" si="35"/>
        <v>-3.040602386085647E-6</v>
      </c>
      <c r="AU78">
        <f t="shared" si="24"/>
        <v>-2.0634475297755685E-5</v>
      </c>
      <c r="AW78">
        <v>75</v>
      </c>
      <c r="AX78">
        <f>IF(Z78&gt;0, (R78*SUMPRODUCT(K78:$K$98, X78:$X$98)-K78*$AZ$3)/Z78, 0)</f>
        <v>-180581.93453855393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1.8173152754499659E-4</v>
      </c>
      <c r="L79" s="2">
        <v>76</v>
      </c>
      <c r="M79" s="6">
        <v>0.55517679799999997</v>
      </c>
      <c r="Q79" s="4">
        <f t="shared" si="49"/>
        <v>12.5</v>
      </c>
      <c r="R79">
        <f t="shared" si="28"/>
        <v>50000</v>
      </c>
      <c r="S79">
        <f t="shared" si="29"/>
        <v>-370826.42644083488</v>
      </c>
      <c r="U79">
        <f t="shared" si="39"/>
        <v>0.55517679799999997</v>
      </c>
      <c r="V79">
        <f t="shared" si="40"/>
        <v>0.01</v>
      </c>
      <c r="W79">
        <f t="shared" si="41"/>
        <v>1.0553043520945054E-6</v>
      </c>
      <c r="X79">
        <f t="shared" si="42"/>
        <v>5.8588049111129201E-7</v>
      </c>
      <c r="Y79">
        <f t="shared" si="43"/>
        <v>1.0553043520945054E-8</v>
      </c>
      <c r="Z79">
        <f t="shared" si="44"/>
        <v>4.5887081746226831E-7</v>
      </c>
      <c r="AB79">
        <f t="shared" si="45"/>
        <v>-0.19056890142818103</v>
      </c>
      <c r="AC79">
        <f t="shared" si="46"/>
        <v>-0.17016142543751761</v>
      </c>
      <c r="AE79">
        <f t="shared" si="30"/>
        <v>0</v>
      </c>
      <c r="AF79">
        <f t="shared" si="31"/>
        <v>0</v>
      </c>
      <c r="AG79">
        <f t="shared" si="31"/>
        <v>-5.7358852182783536E-6</v>
      </c>
      <c r="AH79">
        <f t="shared" si="32"/>
        <v>-2.92940245555646E-2</v>
      </c>
      <c r="AI79">
        <f t="shared" si="33"/>
        <v>-2.9299760440782877E-2</v>
      </c>
      <c r="AJ79">
        <f t="shared" si="34"/>
        <v>-2.0407475990663421E-2</v>
      </c>
      <c r="AK79">
        <f t="shared" si="47"/>
        <v>-1.3339823099972673E-2</v>
      </c>
      <c r="AL79">
        <f t="shared" si="23"/>
        <v>-6.3047059531418967E-2</v>
      </c>
      <c r="AN79">
        <f t="shared" si="35"/>
        <v>0</v>
      </c>
      <c r="AO79">
        <f t="shared" si="35"/>
        <v>0</v>
      </c>
      <c r="AP79">
        <f t="shared" si="35"/>
        <v>-1.0423911825404913E-9</v>
      </c>
      <c r="AQ79">
        <f t="shared" si="35"/>
        <v>-5.3236478304233947E-6</v>
      </c>
      <c r="AR79">
        <f t="shared" si="35"/>
        <v>-5.3246902216059344E-6</v>
      </c>
      <c r="AS79">
        <f t="shared" si="35"/>
        <v>-3.7086817851211059E-6</v>
      </c>
      <c r="AT79">
        <f t="shared" si="35"/>
        <v>-2.4242664291380658E-6</v>
      </c>
      <c r="AU79">
        <f t="shared" si="24"/>
        <v>-1.1457638435865105E-5</v>
      </c>
      <c r="AW79">
        <v>76</v>
      </c>
      <c r="AX79">
        <f>IF(Z79&gt;0, (R79*SUMPRODUCT(K79:$K$98, X79:$X$98)-K79*$AZ$3)/Z79, 0)</f>
        <v>-370826.42644083488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1.6226029245088979E-4</v>
      </c>
      <c r="L80" s="2">
        <v>77</v>
      </c>
      <c r="M80" s="6">
        <v>0.56908613200000002</v>
      </c>
      <c r="Q80" s="4">
        <f t="shared" si="49"/>
        <v>12.5</v>
      </c>
      <c r="R80">
        <f t="shared" si="28"/>
        <v>50000</v>
      </c>
      <c r="S80">
        <f t="shared" si="29"/>
        <v>-786632.64095738519</v>
      </c>
      <c r="U80">
        <f t="shared" si="39"/>
        <v>0.56908613200000002</v>
      </c>
      <c r="V80">
        <f t="shared" si="40"/>
        <v>0.01</v>
      </c>
      <c r="W80">
        <f t="shared" si="41"/>
        <v>4.5887081746226831E-7</v>
      </c>
      <c r="X80">
        <f t="shared" si="42"/>
        <v>2.6113701859728036E-7</v>
      </c>
      <c r="Y80">
        <f t="shared" si="43"/>
        <v>4.588708174622683E-9</v>
      </c>
      <c r="Z80">
        <f t="shared" si="44"/>
        <v>1.9314509069036527E-7</v>
      </c>
      <c r="AB80">
        <f t="shared" si="45"/>
        <v>-0.17016142543751761</v>
      </c>
      <c r="AC80">
        <f t="shared" si="46"/>
        <v>-0.1519342327777157</v>
      </c>
      <c r="AE80">
        <f t="shared" si="30"/>
        <v>0</v>
      </c>
      <c r="AF80">
        <f t="shared" si="31"/>
        <v>0</v>
      </c>
      <c r="AG80">
        <f t="shared" si="31"/>
        <v>-2.4143136336295658E-6</v>
      </c>
      <c r="AH80">
        <f t="shared" si="32"/>
        <v>-1.3056850929864017E-2</v>
      </c>
      <c r="AI80">
        <f t="shared" si="33"/>
        <v>-1.3059265243497648E-2</v>
      </c>
      <c r="AJ80">
        <f t="shared" si="34"/>
        <v>-1.8227192659801911E-2</v>
      </c>
      <c r="AK80">
        <f t="shared" si="47"/>
        <v>-1.1911299780626234E-2</v>
      </c>
      <c r="AL80">
        <f t="shared" si="23"/>
        <v>-4.3197757683925794E-2</v>
      </c>
      <c r="AN80">
        <f t="shared" si="35"/>
        <v>0</v>
      </c>
      <c r="AO80">
        <f t="shared" si="35"/>
        <v>0</v>
      </c>
      <c r="AP80">
        <f t="shared" si="35"/>
        <v>-3.9174723626090372E-10</v>
      </c>
      <c r="AQ80">
        <f t="shared" si="35"/>
        <v>-2.1186084503674076E-6</v>
      </c>
      <c r="AR80">
        <f t="shared" si="35"/>
        <v>-2.1190001976036687E-6</v>
      </c>
      <c r="AS80">
        <f t="shared" si="35"/>
        <v>-2.9575496115381697E-6</v>
      </c>
      <c r="AT80">
        <f t="shared" si="35"/>
        <v>-1.932730985874632E-6</v>
      </c>
      <c r="AU80">
        <f t="shared" si="24"/>
        <v>-7.0092807950164713E-6</v>
      </c>
      <c r="AW80">
        <v>77</v>
      </c>
      <c r="AX80">
        <f>IF(Z80&gt;0, (R80*SUMPRODUCT(K80:$K$98, X80:$X$98)-K80*$AZ$3)/Z80, 0)</f>
        <v>-786632.64095738519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1.4487526111686588E-4</v>
      </c>
      <c r="L81" s="2">
        <v>78</v>
      </c>
      <c r="M81" s="6">
        <v>0.58332808999999997</v>
      </c>
      <c r="Q81" s="4">
        <f t="shared" si="49"/>
        <v>12.5</v>
      </c>
      <c r="R81">
        <f t="shared" si="28"/>
        <v>50000</v>
      </c>
      <c r="S81">
        <f t="shared" si="29"/>
        <v>-1727091.6338429751</v>
      </c>
      <c r="U81">
        <f t="shared" si="39"/>
        <v>0.58332808999999997</v>
      </c>
      <c r="V81">
        <f t="shared" si="40"/>
        <v>0.01</v>
      </c>
      <c r="W81">
        <f t="shared" si="41"/>
        <v>1.9314509069036527E-7</v>
      </c>
      <c r="X81">
        <f t="shared" si="42"/>
        <v>1.1266695684528754E-7</v>
      </c>
      <c r="Y81">
        <f t="shared" si="43"/>
        <v>1.9314509069036526E-9</v>
      </c>
      <c r="Z81">
        <f t="shared" si="44"/>
        <v>7.8546682938174069E-8</v>
      </c>
      <c r="AB81">
        <f t="shared" si="45"/>
        <v>-0.1519342327777157</v>
      </c>
      <c r="AC81">
        <f t="shared" si="46"/>
        <v>-0.1356573189686372</v>
      </c>
      <c r="AE81">
        <f t="shared" si="30"/>
        <v>0</v>
      </c>
      <c r="AF81">
        <f t="shared" si="31"/>
        <v>0</v>
      </c>
      <c r="AG81">
        <f t="shared" si="31"/>
        <v>-9.8183353672717584E-7</v>
      </c>
      <c r="AH81">
        <f t="shared" si="32"/>
        <v>-5.6333478422643767E-3</v>
      </c>
      <c r="AI81">
        <f t="shared" si="33"/>
        <v>-5.6343296758011039E-3</v>
      </c>
      <c r="AJ81">
        <f t="shared" si="34"/>
        <v>-1.6276913809078503E-2</v>
      </c>
      <c r="AK81">
        <f t="shared" si="47"/>
        <v>-1.0635396294440101E-2</v>
      </c>
      <c r="AL81">
        <f t="shared" si="23"/>
        <v>-3.2546639779319708E-2</v>
      </c>
      <c r="AN81">
        <f t="shared" si="35"/>
        <v>0</v>
      </c>
      <c r="AO81">
        <f t="shared" si="35"/>
        <v>0</v>
      </c>
      <c r="AP81">
        <f t="shared" si="35"/>
        <v>-1.4224339000664551E-10</v>
      </c>
      <c r="AQ81">
        <f t="shared" si="35"/>
        <v>-8.1613273961018451E-7</v>
      </c>
      <c r="AR81">
        <f t="shared" si="35"/>
        <v>-8.1627498300019123E-7</v>
      </c>
      <c r="AS81">
        <f t="shared" si="35"/>
        <v>-2.3581221382669682E-6</v>
      </c>
      <c r="AT81">
        <f t="shared" si="35"/>
        <v>-1.5408058152383574E-6</v>
      </c>
      <c r="AU81">
        <f t="shared" si="24"/>
        <v>-4.7152029365055167E-6</v>
      </c>
      <c r="AW81">
        <v>78</v>
      </c>
      <c r="AX81">
        <f>IF(Z81&gt;0, (R81*SUMPRODUCT(K81:$K$98, X81:$X$98)-K81*$AZ$3)/Z81, 0)</f>
        <v>-1727091.6338429751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1.2935291171148737E-4</v>
      </c>
      <c r="L82" s="2">
        <v>79</v>
      </c>
      <c r="M82" s="6">
        <v>0.59781937299999999</v>
      </c>
      <c r="Q82" s="4">
        <f t="shared" si="49"/>
        <v>12.5</v>
      </c>
      <c r="R82">
        <f t="shared" si="28"/>
        <v>50000</v>
      </c>
      <c r="S82">
        <f t="shared" si="29"/>
        <v>-3932001.3119986369</v>
      </c>
      <c r="U82">
        <f t="shared" si="39"/>
        <v>0.59781937299999999</v>
      </c>
      <c r="V82">
        <f t="shared" si="40"/>
        <v>0.01</v>
      </c>
      <c r="W82">
        <f t="shared" si="41"/>
        <v>7.8546682938174069E-8</v>
      </c>
      <c r="X82">
        <f t="shared" si="42"/>
        <v>4.6956728745329021E-8</v>
      </c>
      <c r="Y82">
        <f t="shared" si="43"/>
        <v>7.8546682938174073E-10</v>
      </c>
      <c r="Z82">
        <f t="shared" si="44"/>
        <v>3.0804487363463309E-8</v>
      </c>
      <c r="AB82">
        <f t="shared" si="45"/>
        <v>-0.1356573189686372</v>
      </c>
      <c r="AC82">
        <f t="shared" si="46"/>
        <v>-0.12112328472858316</v>
      </c>
      <c r="AE82">
        <f t="shared" si="30"/>
        <v>0</v>
      </c>
      <c r="AF82">
        <f t="shared" si="31"/>
        <v>0</v>
      </c>
      <c r="AG82">
        <f t="shared" si="31"/>
        <v>-3.8505609204329137E-7</v>
      </c>
      <c r="AH82">
        <f t="shared" si="32"/>
        <v>-2.3478364372664512E-3</v>
      </c>
      <c r="AI82">
        <f t="shared" si="33"/>
        <v>-2.3482214933584944E-3</v>
      </c>
      <c r="AJ82">
        <f t="shared" si="34"/>
        <v>-1.4534034240054033E-2</v>
      </c>
      <c r="AK82">
        <f t="shared" si="47"/>
        <v>-9.4960123278046045E-3</v>
      </c>
      <c r="AL82">
        <f t="shared" si="23"/>
        <v>-2.6378268061217132E-2</v>
      </c>
      <c r="AN82">
        <f t="shared" si="35"/>
        <v>0</v>
      </c>
      <c r="AO82">
        <f t="shared" si="35"/>
        <v>0</v>
      </c>
      <c r="AP82">
        <f t="shared" si="35"/>
        <v>-4.9808126678046221E-11</v>
      </c>
      <c r="AQ82">
        <f t="shared" si="35"/>
        <v>-3.0369947938274032E-7</v>
      </c>
      <c r="AR82">
        <f t="shared" si="35"/>
        <v>-3.0374928750941833E-7</v>
      </c>
      <c r="AS82">
        <f t="shared" si="35"/>
        <v>-1.8800196478654439E-6</v>
      </c>
      <c r="AT82">
        <f t="shared" si="35"/>
        <v>-1.2283368442497047E-6</v>
      </c>
      <c r="AU82">
        <f t="shared" si="24"/>
        <v>-3.4121057796245667E-6</v>
      </c>
      <c r="AW82">
        <v>79</v>
      </c>
      <c r="AX82">
        <f>IF(Z82&gt;0, (R82*SUMPRODUCT(K82:$K$98, X82:$X$98)-K82*$AZ$3)/Z82, 0)</f>
        <v>-3932001.3119986369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1.1549367117097085E-4</v>
      </c>
      <c r="L83" s="2">
        <v>80</v>
      </c>
      <c r="M83" s="6">
        <v>0.61246634</v>
      </c>
      <c r="Q83" s="4">
        <f t="shared" si="49"/>
        <v>12.5</v>
      </c>
      <c r="R83">
        <f t="shared" si="28"/>
        <v>50000</v>
      </c>
      <c r="S83">
        <f t="shared" si="29"/>
        <v>-9299101.1370626632</v>
      </c>
      <c r="U83">
        <f t="shared" si="39"/>
        <v>0.61246634</v>
      </c>
      <c r="V83">
        <f t="shared" si="40"/>
        <v>0.01</v>
      </c>
      <c r="W83">
        <f t="shared" si="41"/>
        <v>3.0804487363463309E-8</v>
      </c>
      <c r="X83">
        <f t="shared" si="42"/>
        <v>1.8866711631076623E-8</v>
      </c>
      <c r="Y83">
        <f t="shared" si="43"/>
        <v>3.0804487363463309E-10</v>
      </c>
      <c r="Z83">
        <f t="shared" si="44"/>
        <v>1.1629730858752052E-8</v>
      </c>
      <c r="AB83">
        <f t="shared" si="45"/>
        <v>-0.12112328472858316</v>
      </c>
      <c r="AC83">
        <f t="shared" si="46"/>
        <v>-0.10814604345235396</v>
      </c>
      <c r="AE83">
        <f t="shared" si="30"/>
        <v>0</v>
      </c>
      <c r="AF83">
        <f t="shared" si="31"/>
        <v>0</v>
      </c>
      <c r="AG83">
        <f t="shared" si="31"/>
        <v>-1.4537163573440066E-7</v>
      </c>
      <c r="AH83">
        <f t="shared" si="32"/>
        <v>-9.4333558155383114E-4</v>
      </c>
      <c r="AI83">
        <f t="shared" si="33"/>
        <v>-9.4348095318956559E-4</v>
      </c>
      <c r="AJ83">
        <f t="shared" si="34"/>
        <v>-1.2977241276229207E-2</v>
      </c>
      <c r="AK83">
        <f t="shared" si="47"/>
        <v>-8.478629931000823E-3</v>
      </c>
      <c r="AL83">
        <f t="shared" si="23"/>
        <v>-2.2399352160419595E-2</v>
      </c>
      <c r="AN83">
        <f t="shared" si="35"/>
        <v>0</v>
      </c>
      <c r="AO83">
        <f t="shared" si="35"/>
        <v>0</v>
      </c>
      <c r="AP83">
        <f t="shared" si="35"/>
        <v>-1.6789503895095025E-11</v>
      </c>
      <c r="AQ83">
        <f t="shared" si="35"/>
        <v>-1.0894928945985472E-7</v>
      </c>
      <c r="AR83">
        <f t="shared" si="35"/>
        <v>-1.0896607896374983E-7</v>
      </c>
      <c r="AS83">
        <f t="shared" si="35"/>
        <v>-1.4987892366631661E-6</v>
      </c>
      <c r="AT83">
        <f t="shared" si="35"/>
        <v>-9.7922809723136032E-7</v>
      </c>
      <c r="AU83">
        <f t="shared" si="24"/>
        <v>-2.5869834128582764E-6</v>
      </c>
      <c r="AW83">
        <v>80</v>
      </c>
      <c r="AX83">
        <f>IF(Z83&gt;0, (R83*SUMPRODUCT(K83:$K$98, X83:$X$98)-K83*$AZ$3)/Z83, 0)</f>
        <v>-9299101.1370626632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1.031193492597954E-4</v>
      </c>
      <c r="L84" s="2">
        <v>81</v>
      </c>
      <c r="M84" s="6">
        <v>0.62717650000000003</v>
      </c>
      <c r="Q84" s="4">
        <f t="shared" si="49"/>
        <v>12.5</v>
      </c>
      <c r="R84">
        <f t="shared" si="28"/>
        <v>50000</v>
      </c>
      <c r="S84">
        <f t="shared" si="29"/>
        <v>-22883789.841037281</v>
      </c>
      <c r="U84">
        <f t="shared" si="39"/>
        <v>0.62717650000000003</v>
      </c>
      <c r="V84">
        <f t="shared" si="40"/>
        <v>0.01</v>
      </c>
      <c r="W84">
        <f t="shared" si="41"/>
        <v>1.1629730858752052E-8</v>
      </c>
      <c r="X84">
        <f t="shared" si="42"/>
        <v>7.2938938959341069E-9</v>
      </c>
      <c r="Y84">
        <f t="shared" si="43"/>
        <v>1.1629730858752053E-10</v>
      </c>
      <c r="Z84">
        <f t="shared" si="44"/>
        <v>4.2195396542304246E-9</v>
      </c>
      <c r="AB84">
        <f t="shared" si="45"/>
        <v>-0.10814604345235396</v>
      </c>
      <c r="AC84">
        <f t="shared" si="46"/>
        <v>-9.6559058673332157E-2</v>
      </c>
      <c r="AE84">
        <f t="shared" si="30"/>
        <v>0</v>
      </c>
      <c r="AF84">
        <f t="shared" si="31"/>
        <v>0</v>
      </c>
      <c r="AG84">
        <f t="shared" si="31"/>
        <v>-5.274424567788031E-8</v>
      </c>
      <c r="AH84">
        <f t="shared" si="32"/>
        <v>-3.6469469479670535E-4</v>
      </c>
      <c r="AI84">
        <f t="shared" si="33"/>
        <v>-3.6474743904238324E-4</v>
      </c>
      <c r="AJ84">
        <f t="shared" si="34"/>
        <v>-1.15869847790218E-2</v>
      </c>
      <c r="AK84">
        <f t="shared" si="47"/>
        <v>-7.5702230416647776E-3</v>
      </c>
      <c r="AL84">
        <f t="shared" si="23"/>
        <v>-1.9521955259728961E-2</v>
      </c>
      <c r="AN84">
        <f t="shared" si="35"/>
        <v>0</v>
      </c>
      <c r="AO84">
        <f t="shared" si="35"/>
        <v>0</v>
      </c>
      <c r="AP84">
        <f t="shared" si="35"/>
        <v>-5.4389522915017941E-12</v>
      </c>
      <c r="AQ84">
        <f t="shared" si="35"/>
        <v>-3.7607079605935947E-8</v>
      </c>
      <c r="AR84">
        <f t="shared" si="35"/>
        <v>-3.7612518558227448E-8</v>
      </c>
      <c r="AS84">
        <f t="shared" si="35"/>
        <v>-1.1948423302958822E-6</v>
      </c>
      <c r="AT84">
        <f t="shared" si="35"/>
        <v>-7.8063647380798086E-7</v>
      </c>
      <c r="AU84">
        <f t="shared" si="24"/>
        <v>-2.0130913226620904E-6</v>
      </c>
      <c r="AW84">
        <v>81</v>
      </c>
      <c r="AX84">
        <f>IF(Z84&gt;0, (R84*SUMPRODUCT(K84:$K$98, X84:$X$98)-K84*$AZ$3)/Z84, 0)</f>
        <v>-22883789.841037281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9.207084755338875E-5</v>
      </c>
      <c r="L85" s="2">
        <v>82</v>
      </c>
      <c r="M85" s="6">
        <v>0.64196478899999998</v>
      </c>
      <c r="Q85" s="4">
        <f t="shared" si="49"/>
        <v>12.5</v>
      </c>
      <c r="R85">
        <f t="shared" si="28"/>
        <v>50000</v>
      </c>
      <c r="S85">
        <f t="shared" si="29"/>
        <v>-58706596.536673114</v>
      </c>
      <c r="U85">
        <f t="shared" si="39"/>
        <v>0.64196478899999998</v>
      </c>
      <c r="V85">
        <f t="shared" si="40"/>
        <v>0.01</v>
      </c>
      <c r="W85">
        <f t="shared" si="41"/>
        <v>4.2195396542304246E-9</v>
      </c>
      <c r="X85">
        <f t="shared" si="42"/>
        <v>2.7087958838051676E-9</v>
      </c>
      <c r="Y85">
        <f t="shared" si="43"/>
        <v>4.2195396542304248E-11</v>
      </c>
      <c r="Z85">
        <f t="shared" si="44"/>
        <v>1.4685483738829527E-9</v>
      </c>
      <c r="AB85">
        <f t="shared" si="45"/>
        <v>-9.6559058673332157E-2</v>
      </c>
      <c r="AC85">
        <f t="shared" si="46"/>
        <v>-8.621347688013388E-2</v>
      </c>
      <c r="AE85">
        <f t="shared" si="30"/>
        <v>0</v>
      </c>
      <c r="AF85">
        <f t="shared" si="31"/>
        <v>0</v>
      </c>
      <c r="AG85">
        <f t="shared" si="31"/>
        <v>-1.8356854673536909E-8</v>
      </c>
      <c r="AH85">
        <f t="shared" si="32"/>
        <v>-1.3543979419025837E-4</v>
      </c>
      <c r="AI85">
        <f t="shared" si="33"/>
        <v>-1.3545815104493191E-4</v>
      </c>
      <c r="AJ85">
        <f t="shared" si="34"/>
        <v>-1.0345581793198277E-2</v>
      </c>
      <c r="AK85">
        <f t="shared" si="47"/>
        <v>-6.7591341071332519E-3</v>
      </c>
      <c r="AL85">
        <f t="shared" si="23"/>
        <v>-1.7240174051376463E-2</v>
      </c>
      <c r="AN85">
        <f t="shared" si="35"/>
        <v>0</v>
      </c>
      <c r="AO85">
        <f t="shared" si="35"/>
        <v>0</v>
      </c>
      <c r="AP85">
        <f t="shared" si="35"/>
        <v>-1.6901311682069285E-12</v>
      </c>
      <c r="AQ85">
        <f t="shared" si="35"/>
        <v>-1.2470056643553627E-8</v>
      </c>
      <c r="AR85">
        <f t="shared" si="35"/>
        <v>-1.2471746774721833E-8</v>
      </c>
      <c r="AS85">
        <f t="shared" si="35"/>
        <v>-9.5252648413267281E-7</v>
      </c>
      <c r="AT85">
        <f t="shared" si="35"/>
        <v>-6.2231920597077605E-7</v>
      </c>
      <c r="AU85">
        <f t="shared" si="24"/>
        <v>-1.5873174368781709E-6</v>
      </c>
      <c r="AW85">
        <v>82</v>
      </c>
      <c r="AX85">
        <f>IF(Z85&gt;0, (R85*SUMPRODUCT(K85:$K$98, X85:$X$98)-K85*$AZ$3)/Z85, 0)</f>
        <v>-58706596.536673114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8.2206113886954235E-5</v>
      </c>
      <c r="L86" s="2">
        <v>83</v>
      </c>
      <c r="M86" s="6">
        <v>0.65685820900000003</v>
      </c>
      <c r="Q86" s="4">
        <f t="shared" si="49"/>
        <v>12.5</v>
      </c>
      <c r="R86">
        <f t="shared" si="28"/>
        <v>50000</v>
      </c>
      <c r="S86">
        <f t="shared" si="29"/>
        <v>-157340245.61287665</v>
      </c>
      <c r="U86">
        <f t="shared" si="39"/>
        <v>0.65685820900000003</v>
      </c>
      <c r="V86">
        <f t="shared" si="40"/>
        <v>0.01</v>
      </c>
      <c r="W86">
        <f t="shared" si="41"/>
        <v>1.4685483738829527E-9</v>
      </c>
      <c r="X86">
        <f t="shared" si="42"/>
        <v>9.6462805469861874E-10</v>
      </c>
      <c r="Y86">
        <f t="shared" si="43"/>
        <v>1.4685483738829529E-11</v>
      </c>
      <c r="Z86">
        <f t="shared" si="44"/>
        <v>4.8923483544550449E-10</v>
      </c>
      <c r="AB86">
        <f t="shared" si="45"/>
        <v>-8.621347688013388E-2</v>
      </c>
      <c r="AC86">
        <f t="shared" si="46"/>
        <v>-7.6976329171370969E-2</v>
      </c>
      <c r="AE86">
        <f t="shared" si="30"/>
        <v>0</v>
      </c>
      <c r="AF86">
        <f t="shared" si="31"/>
        <v>0</v>
      </c>
      <c r="AG86">
        <f t="shared" si="31"/>
        <v>-6.1154354430688058E-9</v>
      </c>
      <c r="AH86">
        <f t="shared" si="32"/>
        <v>-4.8231402734930934E-5</v>
      </c>
      <c r="AI86">
        <f t="shared" si="33"/>
        <v>-4.8237518170374006E-5</v>
      </c>
      <c r="AJ86">
        <f t="shared" si="34"/>
        <v>-9.2371477087629106E-3</v>
      </c>
      <c r="AK86">
        <f t="shared" si="47"/>
        <v>-6.0349433816093718E-3</v>
      </c>
      <c r="AL86">
        <f t="shared" si="23"/>
        <v>-1.5320328608542657E-2</v>
      </c>
      <c r="AN86">
        <f t="shared" si="35"/>
        <v>0</v>
      </c>
      <c r="AO86">
        <f t="shared" si="35"/>
        <v>0</v>
      </c>
      <c r="AP86">
        <f t="shared" si="35"/>
        <v>-5.0272618250123067E-13</v>
      </c>
      <c r="AQ86">
        <f t="shared" si="35"/>
        <v>-3.9649161861552887E-9</v>
      </c>
      <c r="AR86">
        <f t="shared" si="35"/>
        <v>-3.9654189123377899E-9</v>
      </c>
      <c r="AS86">
        <f t="shared" si="35"/>
        <v>-7.5935001653718219E-7</v>
      </c>
      <c r="AT86">
        <f t="shared" si="35"/>
        <v>-4.9610924292990069E-7</v>
      </c>
      <c r="AU86">
        <f t="shared" si="24"/>
        <v>-1.2594246783794207E-6</v>
      </c>
      <c r="AW86">
        <v>83</v>
      </c>
      <c r="AX86">
        <f>IF(Z86&gt;0, (R86*SUMPRODUCT(K86:$K$98, X86:$X$98)-K86*$AZ$3)/Z86, 0)</f>
        <v>-157340245.61287665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7.3398315970494849E-5</v>
      </c>
      <c r="L87" s="2">
        <v>84</v>
      </c>
      <c r="M87" s="6">
        <v>0.67177231000000004</v>
      </c>
      <c r="Q87" s="4">
        <f t="shared" si="49"/>
        <v>12.5</v>
      </c>
      <c r="R87">
        <f t="shared" si="28"/>
        <v>50000</v>
      </c>
      <c r="S87">
        <f t="shared" si="29"/>
        <v>-441452373.36466485</v>
      </c>
      <c r="U87">
        <f t="shared" si="39"/>
        <v>0.67177231000000004</v>
      </c>
      <c r="V87">
        <f t="shared" si="40"/>
        <v>0.01</v>
      </c>
      <c r="W87">
        <f t="shared" si="41"/>
        <v>4.8923483544550449E-10</v>
      </c>
      <c r="X87">
        <f t="shared" si="42"/>
        <v>3.2865441553969644E-10</v>
      </c>
      <c r="Y87">
        <f t="shared" si="43"/>
        <v>4.892348354455045E-12</v>
      </c>
      <c r="Z87">
        <f t="shared" si="44"/>
        <v>1.5568807155135301E-10</v>
      </c>
      <c r="AB87">
        <f t="shared" si="45"/>
        <v>-7.6976329171370969E-2</v>
      </c>
      <c r="AC87">
        <f t="shared" si="46"/>
        <v>-6.8728868690912548E-2</v>
      </c>
      <c r="AE87">
        <f t="shared" si="30"/>
        <v>0</v>
      </c>
      <c r="AF87">
        <f t="shared" si="31"/>
        <v>0</v>
      </c>
      <c r="AG87">
        <f t="shared" si="31"/>
        <v>-1.9461008943919127E-9</v>
      </c>
      <c r="AH87">
        <f t="shared" si="32"/>
        <v>-1.6432720776984821E-5</v>
      </c>
      <c r="AI87">
        <f t="shared" si="33"/>
        <v>-1.6434666877879211E-5</v>
      </c>
      <c r="AJ87">
        <f t="shared" si="34"/>
        <v>-8.2474604804584212E-3</v>
      </c>
      <c r="AK87">
        <f t="shared" si="47"/>
        <v>-5.3883430419959686E-3</v>
      </c>
      <c r="AL87">
        <f t="shared" si="23"/>
        <v>-1.3652238189332269E-2</v>
      </c>
      <c r="AN87">
        <f t="shared" si="35"/>
        <v>0</v>
      </c>
      <c r="AO87">
        <f t="shared" si="35"/>
        <v>0</v>
      </c>
      <c r="AP87">
        <f t="shared" si="35"/>
        <v>-1.4284052835704024E-13</v>
      </c>
      <c r="AQ87">
        <f t="shared" si="35"/>
        <v>-1.2061340318440476E-9</v>
      </c>
      <c r="AR87">
        <f t="shared" si="35"/>
        <v>-1.2062768723724045E-9</v>
      </c>
      <c r="AS87">
        <f t="shared" si="35"/>
        <v>-6.0534971029885648E-7</v>
      </c>
      <c r="AT87">
        <f t="shared" si="35"/>
        <v>-3.9549530515383752E-7</v>
      </c>
      <c r="AU87">
        <f t="shared" si="24"/>
        <v>-1.0020512923250663E-6</v>
      </c>
      <c r="AW87">
        <v>84</v>
      </c>
      <c r="AX87">
        <f>IF(Z87&gt;0, (R87*SUMPRODUCT(K87:$K$98, X87:$X$98)-K87*$AZ$3)/Z87, 0)</f>
        <v>-441452373.36466485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6.5534210687941824E-5</v>
      </c>
      <c r="L88" s="2">
        <v>85</v>
      </c>
      <c r="M88" s="6">
        <v>0.68662034599999999</v>
      </c>
      <c r="Q88" s="4">
        <f t="shared" si="49"/>
        <v>12.5</v>
      </c>
      <c r="R88">
        <f t="shared" si="28"/>
        <v>50000</v>
      </c>
      <c r="S88">
        <f t="shared" si="29"/>
        <v>-1299210102.5201886</v>
      </c>
      <c r="U88">
        <f t="shared" si="39"/>
        <v>0.68662034599999999</v>
      </c>
      <c r="V88">
        <f t="shared" si="40"/>
        <v>0.01</v>
      </c>
      <c r="W88">
        <f t="shared" si="41"/>
        <v>1.5568807155135301E-10</v>
      </c>
      <c r="X88">
        <f t="shared" si="42"/>
        <v>1.0689859755666276E-10</v>
      </c>
      <c r="Y88">
        <f t="shared" si="43"/>
        <v>1.5568807155135302E-12</v>
      </c>
      <c r="Z88">
        <f t="shared" si="44"/>
        <v>4.7232593279176719E-11</v>
      </c>
      <c r="AB88">
        <f t="shared" si="45"/>
        <v>-6.8728868690912548E-2</v>
      </c>
      <c r="AC88">
        <f t="shared" si="46"/>
        <v>-6.1365062356533558E-2</v>
      </c>
      <c r="AE88">
        <f t="shared" si="30"/>
        <v>0</v>
      </c>
      <c r="AF88">
        <f t="shared" si="31"/>
        <v>0</v>
      </c>
      <c r="AG88">
        <f t="shared" si="31"/>
        <v>-5.9040741598970898E-10</v>
      </c>
      <c r="AH88">
        <f t="shared" si="32"/>
        <v>-5.3449298778331383E-6</v>
      </c>
      <c r="AI88">
        <f t="shared" si="33"/>
        <v>-5.3455202852491282E-6</v>
      </c>
      <c r="AJ88">
        <f t="shared" si="34"/>
        <v>-7.3638063343789903E-3</v>
      </c>
      <c r="AK88">
        <f t="shared" si="47"/>
        <v>-4.8110208083638785E-3</v>
      </c>
      <c r="AL88">
        <f t="shared" ref="AL88:AL98" si="50">SUM(AI88:AK88)</f>
        <v>-1.2180172663028118E-2</v>
      </c>
      <c r="AN88">
        <f t="shared" si="35"/>
        <v>0</v>
      </c>
      <c r="AO88">
        <f t="shared" si="35"/>
        <v>0</v>
      </c>
      <c r="AP88">
        <f t="shared" si="35"/>
        <v>-3.8691883991192903E-14</v>
      </c>
      <c r="AQ88">
        <f t="shared" si="35"/>
        <v>-3.5027576072619203E-10</v>
      </c>
      <c r="AR88">
        <f t="shared" si="35"/>
        <v>-3.5031445261018323E-10</v>
      </c>
      <c r="AS88">
        <f t="shared" si="35"/>
        <v>-4.8258123578239338E-7</v>
      </c>
      <c r="AT88">
        <f t="shared" si="35"/>
        <v>-3.1528645127939059E-7</v>
      </c>
      <c r="AU88">
        <f t="shared" si="24"/>
        <v>-7.9821800151439412E-7</v>
      </c>
      <c r="AW88">
        <v>85</v>
      </c>
      <c r="AX88">
        <f>IF(Z88&gt;0, (R88*SUMPRODUCT(K88:$K$98, X88:$X$98)-K88*$AZ$3)/Z88, 0)</f>
        <v>-1299210102.5201886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5.851268811423377E-5</v>
      </c>
      <c r="L89" s="2">
        <v>86</v>
      </c>
      <c r="M89" s="6">
        <v>0.70385879699999998</v>
      </c>
      <c r="Q89" s="4">
        <f t="shared" si="49"/>
        <v>12.5</v>
      </c>
      <c r="R89">
        <f t="shared" si="28"/>
        <v>50000</v>
      </c>
      <c r="S89">
        <f t="shared" si="29"/>
        <v>-4053974101.84234</v>
      </c>
      <c r="U89">
        <f t="shared" si="39"/>
        <v>0.70385879699999998</v>
      </c>
      <c r="V89">
        <f t="shared" si="40"/>
        <v>0.01</v>
      </c>
      <c r="W89">
        <f t="shared" si="41"/>
        <v>4.7232593279176719E-11</v>
      </c>
      <c r="X89">
        <f t="shared" si="42"/>
        <v>3.3245076284671612E-11</v>
      </c>
      <c r="Y89">
        <f t="shared" si="43"/>
        <v>4.7232593279176716E-13</v>
      </c>
      <c r="Z89">
        <f t="shared" si="44"/>
        <v>1.351519106171334E-11</v>
      </c>
      <c r="AB89">
        <f t="shared" si="45"/>
        <v>-6.1365062356533558E-2</v>
      </c>
      <c r="AC89">
        <f t="shared" si="46"/>
        <v>-5.4790234545636959E-2</v>
      </c>
      <c r="AE89">
        <f t="shared" si="30"/>
        <v>0</v>
      </c>
      <c r="AF89">
        <f t="shared" si="31"/>
        <v>0</v>
      </c>
      <c r="AG89">
        <f t="shared" si="31"/>
        <v>-1.6893988827141675E-10</v>
      </c>
      <c r="AH89">
        <f t="shared" si="32"/>
        <v>-1.6622538142335807E-6</v>
      </c>
      <c r="AI89">
        <f t="shared" si="33"/>
        <v>-1.6624227541218522E-6</v>
      </c>
      <c r="AJ89">
        <f t="shared" si="34"/>
        <v>-6.5748278108965982E-3</v>
      </c>
      <c r="AK89">
        <f t="shared" si="47"/>
        <v>-4.2955543649573491E-3</v>
      </c>
      <c r="AL89">
        <f t="shared" si="50"/>
        <v>-1.087204459860807E-2</v>
      </c>
      <c r="AN89">
        <f t="shared" si="35"/>
        <v>0</v>
      </c>
      <c r="AO89">
        <f t="shared" si="35"/>
        <v>0</v>
      </c>
      <c r="AP89">
        <f t="shared" si="35"/>
        <v>-9.8851269924789081E-15</v>
      </c>
      <c r="AQ89">
        <f t="shared" si="35"/>
        <v>-9.7262938998944988E-11</v>
      </c>
      <c r="AR89">
        <f t="shared" si="35"/>
        <v>-9.7272824125937465E-11</v>
      </c>
      <c r="AS89">
        <f t="shared" si="35"/>
        <v>-3.8471084910378305E-7</v>
      </c>
      <c r="AT89">
        <f t="shared" si="35"/>
        <v>-2.5134443283448485E-7</v>
      </c>
      <c r="AU89">
        <f t="shared" si="24"/>
        <v>-6.3615255476239391E-7</v>
      </c>
      <c r="AW89">
        <v>86</v>
      </c>
      <c r="AX89">
        <f>IF(Z89&gt;0, (R89*SUMPRODUCT(K89:$K$98, X89:$X$98)-K89*$AZ$3)/Z89, 0)</f>
        <v>-4053974101.84234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5.2243471530565862E-5</v>
      </c>
      <c r="L90" s="2">
        <v>87</v>
      </c>
      <c r="M90">
        <v>0.72100360699999999</v>
      </c>
      <c r="Q90" s="4">
        <f t="shared" si="49"/>
        <v>12.5</v>
      </c>
      <c r="R90">
        <f t="shared" si="28"/>
        <v>50000</v>
      </c>
      <c r="S90">
        <f t="shared" si="29"/>
        <v>-13456015895.155308</v>
      </c>
      <c r="U90">
        <f t="shared" si="39"/>
        <v>0.72100360699999999</v>
      </c>
      <c r="V90">
        <f t="shared" si="40"/>
        <v>0.01</v>
      </c>
      <c r="W90">
        <f t="shared" si="41"/>
        <v>1.351519106171334E-11</v>
      </c>
      <c r="X90">
        <f t="shared" si="42"/>
        <v>9.7445015047894767E-12</v>
      </c>
      <c r="Y90">
        <f t="shared" si="43"/>
        <v>1.3515191061713339E-13</v>
      </c>
      <c r="Z90">
        <f t="shared" si="44"/>
        <v>3.6355376463067294E-12</v>
      </c>
      <c r="AB90">
        <f t="shared" si="45"/>
        <v>-5.4790234545636959E-2</v>
      </c>
      <c r="AC90">
        <f t="shared" si="46"/>
        <v>-4.8919852356138868E-2</v>
      </c>
      <c r="AE90">
        <f t="shared" si="30"/>
        <v>0</v>
      </c>
      <c r="AF90">
        <f t="shared" si="31"/>
        <v>0</v>
      </c>
      <c r="AG90">
        <f t="shared" si="31"/>
        <v>-4.5444220578834116E-11</v>
      </c>
      <c r="AH90">
        <f t="shared" si="32"/>
        <v>-4.8722507523947387E-7</v>
      </c>
      <c r="AI90">
        <f t="shared" si="33"/>
        <v>-4.8727051946005268E-7</v>
      </c>
      <c r="AJ90">
        <f t="shared" si="34"/>
        <v>-5.8703821894980912E-3</v>
      </c>
      <c r="AK90">
        <f t="shared" si="47"/>
        <v>-3.8353164181945875E-3</v>
      </c>
      <c r="AL90">
        <f t="shared" si="50"/>
        <v>-9.7061858782121375E-3</v>
      </c>
      <c r="AN90">
        <f t="shared" si="35"/>
        <v>0</v>
      </c>
      <c r="AO90">
        <f t="shared" si="35"/>
        <v>0</v>
      </c>
      <c r="AP90">
        <f t="shared" si="35"/>
        <v>-2.3741638440390755E-15</v>
      </c>
      <c r="AQ90">
        <f t="shared" si="35"/>
        <v>-2.5454329347251263E-11</v>
      </c>
      <c r="AR90">
        <f t="shared" si="35"/>
        <v>-2.5456703511095302E-11</v>
      </c>
      <c r="AS90">
        <f t="shared" si="35"/>
        <v>-3.0668914479058442E-7</v>
      </c>
      <c r="AT90">
        <f t="shared" si="35"/>
        <v>-2.0037024410466077E-7</v>
      </c>
      <c r="AU90">
        <f t="shared" si="24"/>
        <v>-5.0708484559875622E-7</v>
      </c>
      <c r="AW90">
        <v>87</v>
      </c>
      <c r="AX90">
        <f>IF(Z90&gt;0, (R90*SUMPRODUCT(K90:$K$98, X90:$X$98)-K90*$AZ$3)/Z90, 0)</f>
        <v>-13456015895.155308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4.6645956723719519E-5</v>
      </c>
      <c r="L91" s="2">
        <v>88</v>
      </c>
      <c r="M91">
        <v>0.73803352099999997</v>
      </c>
      <c r="Q91" s="4">
        <f t="shared" si="49"/>
        <v>12.5</v>
      </c>
      <c r="R91">
        <f t="shared" si="28"/>
        <v>50000</v>
      </c>
      <c r="S91">
        <f t="shared" si="29"/>
        <v>-47682135973.340523</v>
      </c>
      <c r="U91">
        <f t="shared" si="39"/>
        <v>0.73803352099999997</v>
      </c>
      <c r="V91">
        <f t="shared" si="40"/>
        <v>0.01</v>
      </c>
      <c r="W91">
        <f t="shared" si="41"/>
        <v>3.6355376463067294E-12</v>
      </c>
      <c r="X91">
        <f t="shared" si="42"/>
        <v>2.683148649831808E-12</v>
      </c>
      <c r="Y91">
        <f t="shared" si="43"/>
        <v>3.6355376463067292E-14</v>
      </c>
      <c r="Z91">
        <f t="shared" si="44"/>
        <v>9.1603362001185408E-13</v>
      </c>
      <c r="AB91">
        <f t="shared" si="45"/>
        <v>-4.8919852356138868E-2</v>
      </c>
      <c r="AC91">
        <f t="shared" si="46"/>
        <v>-4.3678439625556571E-2</v>
      </c>
      <c r="AE91">
        <f t="shared" si="30"/>
        <v>0</v>
      </c>
      <c r="AF91">
        <f t="shared" si="31"/>
        <v>0</v>
      </c>
      <c r="AG91">
        <f t="shared" si="31"/>
        <v>-1.1450420250148175E-11</v>
      </c>
      <c r="AH91">
        <f t="shared" si="32"/>
        <v>-1.341574324915904E-7</v>
      </c>
      <c r="AI91">
        <f t="shared" si="33"/>
        <v>-1.3416888291184056E-7</v>
      </c>
      <c r="AJ91">
        <f t="shared" si="34"/>
        <v>-5.2414127305822969E-3</v>
      </c>
      <c r="AK91">
        <f t="shared" si="47"/>
        <v>-3.424389664929721E-3</v>
      </c>
      <c r="AL91">
        <f t="shared" si="50"/>
        <v>-8.6659365643949292E-3</v>
      </c>
      <c r="AN91">
        <f t="shared" si="35"/>
        <v>0</v>
      </c>
      <c r="AO91">
        <f t="shared" si="35"/>
        <v>0</v>
      </c>
      <c r="AP91">
        <f t="shared" si="35"/>
        <v>-5.3411580745681337E-16</v>
      </c>
      <c r="AQ91">
        <f t="shared" si="35"/>
        <v>-6.2579017901680489E-12</v>
      </c>
      <c r="AR91">
        <f t="shared" si="35"/>
        <v>-6.2584359059755057E-12</v>
      </c>
      <c r="AS91">
        <f t="shared" si="35"/>
        <v>-2.444907114018944E-7</v>
      </c>
      <c r="AT91">
        <f t="shared" si="35"/>
        <v>-1.5973393211546415E-7</v>
      </c>
      <c r="AU91">
        <f t="shared" si="24"/>
        <v>-4.0423090195326448E-7</v>
      </c>
      <c r="AW91">
        <v>88</v>
      </c>
      <c r="AX91">
        <f>IF(Z91&gt;0, (R91*SUMPRODUCT(K91:$K$98, X91:$X$98)-K91*$AZ$3)/Z91, 0)</f>
        <v>-47682135973.340523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4.1648175646178136E-5</v>
      </c>
      <c r="L92" s="2">
        <v>89</v>
      </c>
      <c r="M92">
        <v>0.75492728399999998</v>
      </c>
      <c r="Q92" s="4">
        <f t="shared" si="49"/>
        <v>12.5</v>
      </c>
      <c r="R92">
        <f t="shared" si="28"/>
        <v>50000</v>
      </c>
      <c r="S92">
        <f t="shared" si="29"/>
        <v>-181107090694.30591</v>
      </c>
      <c r="U92">
        <f t="shared" si="39"/>
        <v>0.75492728399999998</v>
      </c>
      <c r="V92">
        <f t="shared" si="40"/>
        <v>0.01</v>
      </c>
      <c r="W92">
        <f t="shared" si="41"/>
        <v>9.1603362001185408E-13</v>
      </c>
      <c r="X92">
        <f t="shared" si="42"/>
        <v>6.9153877280823704E-13</v>
      </c>
      <c r="Y92">
        <f t="shared" si="43"/>
        <v>9.1603362001185405E-15</v>
      </c>
      <c r="Z92">
        <f t="shared" si="44"/>
        <v>2.1533451100349851E-13</v>
      </c>
      <c r="AB92">
        <f t="shared" si="45"/>
        <v>-4.3678439625556571E-2</v>
      </c>
      <c r="AC92">
        <f t="shared" si="46"/>
        <v>-3.899860681392462E-2</v>
      </c>
      <c r="AE92">
        <f t="shared" si="30"/>
        <v>0</v>
      </c>
      <c r="AF92">
        <f t="shared" si="31"/>
        <v>0</v>
      </c>
      <c r="AG92">
        <f t="shared" si="31"/>
        <v>-2.6916813875437312E-12</v>
      </c>
      <c r="AH92">
        <f t="shared" si="32"/>
        <v>-3.4576938640411852E-8</v>
      </c>
      <c r="AI92">
        <f t="shared" si="33"/>
        <v>-3.4579630321799394E-8</v>
      </c>
      <c r="AJ92">
        <f t="shared" si="34"/>
        <v>-4.679832811631951E-3</v>
      </c>
      <c r="AK92">
        <f t="shared" si="47"/>
        <v>-3.0574907737889604E-3</v>
      </c>
      <c r="AL92">
        <f t="shared" si="50"/>
        <v>-7.7373581650512328E-3</v>
      </c>
      <c r="AN92">
        <f t="shared" si="35"/>
        <v>0</v>
      </c>
      <c r="AO92">
        <f t="shared" si="35"/>
        <v>0</v>
      </c>
      <c r="AP92">
        <f t="shared" si="35"/>
        <v>-1.1210361921196979E-16</v>
      </c>
      <c r="AQ92">
        <f t="shared" si="35"/>
        <v>-1.4400664138029966E-12</v>
      </c>
      <c r="AR92">
        <f t="shared" si="35"/>
        <v>-1.4401785174222085E-12</v>
      </c>
      <c r="AS92">
        <f t="shared" si="35"/>
        <v>-1.9490649893359518E-7</v>
      </c>
      <c r="AT92">
        <f t="shared" si="35"/>
        <v>-1.2733891278333173E-7</v>
      </c>
      <c r="AU92">
        <f t="shared" si="24"/>
        <v>-3.222468518954443E-7</v>
      </c>
      <c r="AW92">
        <v>89</v>
      </c>
      <c r="AX92">
        <f>IF(Z92&gt;0, (R92*SUMPRODUCT(K92:$K$98, X92:$X$98)-K92*$AZ$3)/Z92, 0)</f>
        <v>-181107090694.30591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3.7185871112659048E-5</v>
      </c>
      <c r="L93" s="2">
        <v>90</v>
      </c>
      <c r="M93">
        <v>0.77166421299999999</v>
      </c>
      <c r="Q93" s="4">
        <f t="shared" si="49"/>
        <v>12.5</v>
      </c>
      <c r="R93">
        <f t="shared" si="28"/>
        <v>50000</v>
      </c>
      <c r="S93">
        <f t="shared" si="29"/>
        <v>-740615003046.96899</v>
      </c>
      <c r="U93">
        <f t="shared" si="39"/>
        <v>0.77166421299999999</v>
      </c>
      <c r="V93">
        <f t="shared" si="40"/>
        <v>0.01</v>
      </c>
      <c r="W93">
        <f t="shared" si="41"/>
        <v>2.1533451100349851E-13</v>
      </c>
      <c r="X93">
        <f t="shared" si="42"/>
        <v>1.6616593596525451E-13</v>
      </c>
      <c r="Y93">
        <f t="shared" si="43"/>
        <v>2.1533451100349851E-15</v>
      </c>
      <c r="Z93">
        <f t="shared" si="44"/>
        <v>4.7015229928209011E-14</v>
      </c>
      <c r="AB93">
        <f t="shared" si="45"/>
        <v>-3.899860681392462E-2</v>
      </c>
      <c r="AC93">
        <f t="shared" si="46"/>
        <v>-3.4820184656534463E-2</v>
      </c>
      <c r="AE93">
        <f t="shared" si="30"/>
        <v>0</v>
      </c>
      <c r="AF93">
        <f t="shared" si="31"/>
        <v>0</v>
      </c>
      <c r="AG93">
        <f t="shared" si="31"/>
        <v>-5.8769037410261264E-13</v>
      </c>
      <c r="AH93">
        <f t="shared" si="32"/>
        <v>-8.3082967982627265E-9</v>
      </c>
      <c r="AI93">
        <f t="shared" si="33"/>
        <v>-8.3088844886368294E-9</v>
      </c>
      <c r="AJ93">
        <f t="shared" si="34"/>
        <v>-4.1784221573901575E-3</v>
      </c>
      <c r="AK93">
        <f t="shared" si="47"/>
        <v>-2.7299024769747238E-3</v>
      </c>
      <c r="AL93">
        <f t="shared" si="50"/>
        <v>-6.9083329432493698E-3</v>
      </c>
      <c r="AN93">
        <f t="shared" si="35"/>
        <v>0</v>
      </c>
      <c r="AO93">
        <f t="shared" si="35"/>
        <v>0</v>
      </c>
      <c r="AP93">
        <f t="shared" si="35"/>
        <v>-2.1853778505530133E-17</v>
      </c>
      <c r="AQ93">
        <f t="shared" si="35"/>
        <v>-3.0895125390591558E-13</v>
      </c>
      <c r="AR93">
        <f t="shared" si="35"/>
        <v>-3.0897310768442112E-13</v>
      </c>
      <c r="AS93">
        <f t="shared" si="35"/>
        <v>-1.5537826779898915E-7</v>
      </c>
      <c r="AT93">
        <f t="shared" si="35"/>
        <v>-1.0151380165891077E-7</v>
      </c>
      <c r="AU93">
        <f t="shared" si="24"/>
        <v>-2.568923784310076E-7</v>
      </c>
      <c r="AW93">
        <v>90</v>
      </c>
      <c r="AX93">
        <f>IF(Z93&gt;0, (R93*SUMPRODUCT(K93:$K$98, X93:$X$98)-K93*$AZ$3)/Z93, 0)</f>
        <v>-740615003046.96899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3.3201670636302719E-5</v>
      </c>
      <c r="L94" s="2">
        <v>91</v>
      </c>
      <c r="M94">
        <v>0.78831611899999998</v>
      </c>
      <c r="Q94" s="4">
        <f t="shared" si="49"/>
        <v>12.5</v>
      </c>
      <c r="R94">
        <f t="shared" si="28"/>
        <v>50000</v>
      </c>
      <c r="S94">
        <f t="shared" si="29"/>
        <v>-3278712172260.0459</v>
      </c>
      <c r="U94">
        <f t="shared" si="39"/>
        <v>0.78831611899999998</v>
      </c>
      <c r="V94">
        <f t="shared" si="40"/>
        <v>0.01</v>
      </c>
      <c r="W94">
        <f t="shared" si="41"/>
        <v>4.7015229928209011E-14</v>
      </c>
      <c r="X94">
        <f t="shared" si="42"/>
        <v>3.7062863590898373E-14</v>
      </c>
      <c r="Y94">
        <f t="shared" si="43"/>
        <v>4.7015229928209017E-16</v>
      </c>
      <c r="Z94">
        <f t="shared" si="44"/>
        <v>9.4822140380285482E-15</v>
      </c>
      <c r="AB94">
        <f t="shared" si="45"/>
        <v>-3.4820184656534463E-2</v>
      </c>
      <c r="AC94">
        <f t="shared" si="46"/>
        <v>-3.1089450586459282E-2</v>
      </c>
      <c r="AE94">
        <f t="shared" si="30"/>
        <v>0</v>
      </c>
      <c r="AF94">
        <f t="shared" si="31"/>
        <v>0</v>
      </c>
      <c r="AG94">
        <f t="shared" si="31"/>
        <v>-1.1852767547535685E-13</v>
      </c>
      <c r="AH94">
        <f t="shared" si="32"/>
        <v>-1.8531431795449187E-9</v>
      </c>
      <c r="AI94">
        <f t="shared" si="33"/>
        <v>-1.853261707220394E-9</v>
      </c>
      <c r="AJ94">
        <f t="shared" si="34"/>
        <v>-3.7307340700751812E-3</v>
      </c>
      <c r="AK94">
        <f t="shared" si="47"/>
        <v>-2.4374129259574127E-3</v>
      </c>
      <c r="AL94">
        <f t="shared" si="50"/>
        <v>-6.1681488492943016E-3</v>
      </c>
      <c r="AN94">
        <f t="shared" si="35"/>
        <v>0</v>
      </c>
      <c r="AO94">
        <f t="shared" si="35"/>
        <v>0</v>
      </c>
      <c r="AP94">
        <f t="shared" si="35"/>
        <v>-3.9353168424193738E-18</v>
      </c>
      <c r="AQ94">
        <f t="shared" si="35"/>
        <v>-6.1527449489161189E-14</v>
      </c>
      <c r="AR94">
        <f t="shared" si="35"/>
        <v>-6.1531384806003605E-14</v>
      </c>
      <c r="AS94">
        <f t="shared" si="35"/>
        <v>-1.2386660382626928E-7</v>
      </c>
      <c r="AT94">
        <f t="shared" si="35"/>
        <v>-8.0926181172304925E-8</v>
      </c>
      <c r="AU94">
        <f t="shared" si="24"/>
        <v>-2.0479284652995902E-7</v>
      </c>
      <c r="AW94">
        <v>91</v>
      </c>
      <c r="AX94">
        <f>IF(Z94&gt;0, (R94*SUMPRODUCT(K94:$K$98, X94:$X$98)-K94*$AZ$3)/Z94, 0)</f>
        <v>-3278712172260.0459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2.9644348782413141E-5</v>
      </c>
      <c r="L95" s="2">
        <v>92</v>
      </c>
      <c r="M95">
        <v>0.80496745000000003</v>
      </c>
      <c r="Q95" s="4">
        <f t="shared" si="49"/>
        <v>12.5</v>
      </c>
      <c r="R95">
        <f t="shared" si="28"/>
        <v>50000</v>
      </c>
      <c r="S95">
        <f t="shared" si="29"/>
        <v>-15821116783942.514</v>
      </c>
      <c r="U95">
        <f t="shared" si="39"/>
        <v>0.80496745000000003</v>
      </c>
      <c r="V95">
        <f t="shared" si="40"/>
        <v>0.01</v>
      </c>
      <c r="W95">
        <f t="shared" si="41"/>
        <v>9.4822140380285482E-15</v>
      </c>
      <c r="X95">
        <f t="shared" si="42"/>
        <v>7.6328736545460443E-15</v>
      </c>
      <c r="Y95">
        <f t="shared" si="43"/>
        <v>9.4822140380285489E-17</v>
      </c>
      <c r="Z95">
        <f t="shared" si="44"/>
        <v>1.7545182431022185E-15</v>
      </c>
      <c r="AB95">
        <f t="shared" si="45"/>
        <v>-3.1089450586459282E-2</v>
      </c>
      <c r="AC95">
        <f t="shared" si="46"/>
        <v>-2.7758438023677841E-2</v>
      </c>
      <c r="AE95">
        <f t="shared" si="30"/>
        <v>0</v>
      </c>
      <c r="AF95">
        <f t="shared" si="31"/>
        <v>0</v>
      </c>
      <c r="AG95">
        <f t="shared" si="31"/>
        <v>-2.1931478038777729E-14</v>
      </c>
      <c r="AH95">
        <f t="shared" si="32"/>
        <v>-3.816436827273022E-10</v>
      </c>
      <c r="AI95">
        <f t="shared" si="33"/>
        <v>-3.8166561420534097E-10</v>
      </c>
      <c r="AJ95">
        <f t="shared" si="34"/>
        <v>-3.3310125627814408E-3</v>
      </c>
      <c r="AK95">
        <f t="shared" si="47"/>
        <v>-2.1762615410521498E-3</v>
      </c>
      <c r="AL95">
        <f t="shared" si="50"/>
        <v>-5.5072744854992046E-3</v>
      </c>
      <c r="AN95">
        <f t="shared" si="35"/>
        <v>0</v>
      </c>
      <c r="AO95">
        <f t="shared" si="35"/>
        <v>0</v>
      </c>
      <c r="AP95">
        <f t="shared" si="35"/>
        <v>-6.5014438429536107E-19</v>
      </c>
      <c r="AQ95">
        <f t="shared" si="35"/>
        <v>-1.1313578441372768E-14</v>
      </c>
      <c r="AR95">
        <f t="shared" si="35"/>
        <v>-1.1314228585757063E-14</v>
      </c>
      <c r="AS95">
        <f t="shared" si="35"/>
        <v>-9.8745698209692872E-8</v>
      </c>
      <c r="AT95">
        <f t="shared" si="35"/>
        <v>-6.4513856164701836E-8</v>
      </c>
      <c r="AU95">
        <f t="shared" si="24"/>
        <v>-1.6325956568862331E-7</v>
      </c>
      <c r="AW95">
        <v>92</v>
      </c>
      <c r="AX95">
        <f>IF(Z95&gt;0, (R95*SUMPRODUCT(K95:$K$98, X95:$X$98)-K95*$AZ$3)/Z95, 0)</f>
        <v>-15821116783942.514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2.6468168555726015E-5</v>
      </c>
      <c r="L96" s="2">
        <v>93</v>
      </c>
      <c r="M96">
        <v>0.82161935600000002</v>
      </c>
      <c r="Q96" s="4">
        <f t="shared" si="49"/>
        <v>12.5</v>
      </c>
      <c r="R96">
        <f t="shared" si="28"/>
        <v>50000</v>
      </c>
      <c r="S96">
        <f t="shared" si="29"/>
        <v>-83893236140168.953</v>
      </c>
      <c r="U96">
        <f t="shared" si="39"/>
        <v>0.82161935600000002</v>
      </c>
      <c r="V96">
        <f t="shared" si="40"/>
        <v>0.01</v>
      </c>
      <c r="W96">
        <f t="shared" si="41"/>
        <v>1.7545182431022185E-15</v>
      </c>
      <c r="X96">
        <f t="shared" si="42"/>
        <v>1.4415461489878962E-15</v>
      </c>
      <c r="Y96">
        <f t="shared" si="43"/>
        <v>1.7545182431022186E-17</v>
      </c>
      <c r="Z96">
        <f t="shared" si="44"/>
        <v>2.9542691168330006E-16</v>
      </c>
      <c r="AB96">
        <f t="shared" si="45"/>
        <v>-2.7758438023677841E-2</v>
      </c>
      <c r="AC96">
        <f t="shared" si="46"/>
        <v>-2.4784319664007931E-2</v>
      </c>
      <c r="AE96">
        <f t="shared" si="30"/>
        <v>0</v>
      </c>
      <c r="AF96">
        <f t="shared" si="31"/>
        <v>0</v>
      </c>
      <c r="AG96">
        <f t="shared" si="31"/>
        <v>-3.6928363960412508E-15</v>
      </c>
      <c r="AH96">
        <f t="shared" si="32"/>
        <v>-7.2077307449394807E-11</v>
      </c>
      <c r="AI96">
        <f t="shared" si="33"/>
        <v>-7.2081000285790844E-11</v>
      </c>
      <c r="AJ96">
        <f t="shared" si="34"/>
        <v>-2.9741183596699097E-3</v>
      </c>
      <c r="AK96">
        <f t="shared" si="47"/>
        <v>-1.9430906616574491E-3</v>
      </c>
      <c r="AL96">
        <f t="shared" si="50"/>
        <v>-4.9172090934083597E-3</v>
      </c>
      <c r="AN96">
        <f t="shared" si="35"/>
        <v>0</v>
      </c>
      <c r="AO96">
        <f t="shared" si="35"/>
        <v>0</v>
      </c>
      <c r="AP96">
        <f t="shared" si="35"/>
        <v>-9.7742616179139619E-20</v>
      </c>
      <c r="AQ96">
        <f t="shared" si="35"/>
        <v>-1.9077543226134681E-15</v>
      </c>
      <c r="AR96">
        <f t="shared" si="35"/>
        <v>-1.9078520652296473E-15</v>
      </c>
      <c r="AS96">
        <f t="shared" si="35"/>
        <v>-7.8719466048422546E-8</v>
      </c>
      <c r="AT96">
        <f t="shared" si="35"/>
        <v>-5.1430051151806553E-8</v>
      </c>
      <c r="AU96">
        <f t="shared" si="24"/>
        <v>-1.3014951910808118E-7</v>
      </c>
      <c r="AW96">
        <v>93</v>
      </c>
      <c r="AX96">
        <f>IF(Z96&gt;0, (R96*SUMPRODUCT(K96:$K$98, X96:$X$98)-K96*$AZ$3)/Z96, 0)</f>
        <v>-83893236140168.953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2.3632293353326799E-5</v>
      </c>
      <c r="L97" s="2">
        <v>94</v>
      </c>
      <c r="M97">
        <v>0.83827126200000002</v>
      </c>
      <c r="Q97" s="4">
        <f t="shared" si="49"/>
        <v>12.5</v>
      </c>
      <c r="R97">
        <f t="shared" si="28"/>
        <v>50000</v>
      </c>
      <c r="S97">
        <f t="shared" si="29"/>
        <v>-493674936683099.13</v>
      </c>
      <c r="U97">
        <f t="shared" si="39"/>
        <v>0.83827126200000002</v>
      </c>
      <c r="V97">
        <f t="shared" si="40"/>
        <v>0.01</v>
      </c>
      <c r="W97">
        <f t="shared" si="41"/>
        <v>2.9542691168330006E-16</v>
      </c>
      <c r="X97">
        <f t="shared" si="42"/>
        <v>2.4764789008552251E-16</v>
      </c>
      <c r="Y97">
        <f t="shared" si="43"/>
        <v>2.9542691168330005E-18</v>
      </c>
      <c r="Z97">
        <f t="shared" si="44"/>
        <v>4.4824752480944548E-17</v>
      </c>
      <c r="AB97">
        <f t="shared" si="45"/>
        <v>-2.4784319664007931E-2</v>
      </c>
      <c r="AC97">
        <f t="shared" si="46"/>
        <v>-2.212885684286589E-2</v>
      </c>
      <c r="AE97">
        <f t="shared" si="30"/>
        <v>0</v>
      </c>
      <c r="AF97">
        <f t="shared" si="31"/>
        <v>0</v>
      </c>
      <c r="AG97">
        <f t="shared" si="31"/>
        <v>-5.6030940601180684E-16</v>
      </c>
      <c r="AH97">
        <f t="shared" si="32"/>
        <v>-1.2382394504276126E-11</v>
      </c>
      <c r="AI97">
        <f t="shared" si="33"/>
        <v>-1.2382954813682137E-11</v>
      </c>
      <c r="AJ97">
        <f t="shared" si="34"/>
        <v>-2.6554628211420406E-3</v>
      </c>
      <c r="AK97">
        <f t="shared" si="47"/>
        <v>-1.7349023764805553E-3</v>
      </c>
      <c r="AL97">
        <f t="shared" si="50"/>
        <v>-4.3903652100055505E-3</v>
      </c>
      <c r="AN97">
        <f t="shared" si="35"/>
        <v>0</v>
      </c>
      <c r="AO97">
        <f t="shared" si="35"/>
        <v>0</v>
      </c>
      <c r="AP97">
        <f t="shared" si="35"/>
        <v>-1.3241396251499309E-20</v>
      </c>
      <c r="AQ97">
        <f t="shared" si="35"/>
        <v>-2.9262437934167498E-16</v>
      </c>
      <c r="AR97">
        <f t="shared" si="35"/>
        <v>-2.9263762073792647E-16</v>
      </c>
      <c r="AS97">
        <f t="shared" si="35"/>
        <v>-6.2754676378081479E-8</v>
      </c>
      <c r="AT97">
        <f t="shared" si="35"/>
        <v>-4.0999721900372296E-8</v>
      </c>
      <c r="AU97">
        <f t="shared" si="24"/>
        <v>-1.0375439857109139E-7</v>
      </c>
      <c r="AW97">
        <v>94</v>
      </c>
      <c r="AX97">
        <f>IF(Z97&gt;0, (R97*SUMPRODUCT(K97:$K$98, X97:$X$98)-K97*$AZ$3)/Z97, 0)</f>
        <v>-493674936683099.13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2.1100261922613211E-5</v>
      </c>
      <c r="L98" s="2">
        <v>95</v>
      </c>
      <c r="M98">
        <v>1</v>
      </c>
      <c r="Q98" s="4">
        <f t="shared" si="49"/>
        <v>12.5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4.4824752480944548E-17</v>
      </c>
      <c r="X98">
        <f t="shared" si="42"/>
        <v>4.4824752480944548E-17</v>
      </c>
      <c r="Y98">
        <f t="shared" si="43"/>
        <v>4.4824752480944548E-19</v>
      </c>
      <c r="Z98">
        <f t="shared" si="44"/>
        <v>0</v>
      </c>
      <c r="AB98">
        <f t="shared" si="45"/>
        <v>-2.212885684286589E-2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-2.2412376240472274E-12</v>
      </c>
      <c r="AI98">
        <f t="shared" si="33"/>
        <v>-2.2412376240472274E-12</v>
      </c>
      <c r="AJ98">
        <f t="shared" si="34"/>
        <v>-2.212885684286589E-2</v>
      </c>
      <c r="AK98">
        <f t="shared" si="47"/>
        <v>-1.5490199790006126E-3</v>
      </c>
      <c r="AL98">
        <f t="shared" si="50"/>
        <v>-2.3677876824107741E-2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-4.7290700898211815E-17</v>
      </c>
      <c r="AR98">
        <f t="shared" si="35"/>
        <v>-4.7290700898211815E-17</v>
      </c>
      <c r="AS98">
        <f t="shared" si="35"/>
        <v>-4.6692467543248197E-7</v>
      </c>
      <c r="AT98">
        <f t="shared" si="35"/>
        <v>-3.2684727280273739E-8</v>
      </c>
      <c r="AU98">
        <f t="shared" si="35"/>
        <v>-4.9960940276004644E-7</v>
      </c>
      <c r="AW98">
        <v>95</v>
      </c>
    </row>
    <row r="100" spans="5:50" x14ac:dyDescent="0.25">
      <c r="AN100" s="8">
        <f t="shared" ref="AN100:AP100" si="51">SUM(AN3:AN98)</f>
        <v>1333.1993625848872</v>
      </c>
      <c r="AO100" s="8">
        <f t="shared" si="51"/>
        <v>-133.31993625848872</v>
      </c>
      <c r="AP100" s="8">
        <f t="shared" si="51"/>
        <v>-707.1022579525644</v>
      </c>
      <c r="AQ100" s="8">
        <f>SUM(AQ3:AQ98)</f>
        <v>-936.38211543912996</v>
      </c>
      <c r="AR100" s="8">
        <f t="shared" ref="AR100:AU100" si="52">SUM(AR3:AR98)</f>
        <v>-443.60494706529539</v>
      </c>
      <c r="AS100" s="8">
        <f t="shared" si="52"/>
        <v>-142.97218436049482</v>
      </c>
      <c r="AT100" s="8">
        <f t="shared" si="52"/>
        <v>83.400440876955329</v>
      </c>
      <c r="AU100" s="8">
        <f t="shared" si="52"/>
        <v>-503.17669054883515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EE16C-44BD-4F71-9888-C2E01A84462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2539.3376989423673</v>
      </c>
      <c r="K3">
        <v>1</v>
      </c>
      <c r="L3" s="2">
        <v>0</v>
      </c>
      <c r="O3">
        <f>$C$3</f>
        <v>2539.3376989423673</v>
      </c>
      <c r="P3">
        <f>O3*C5</f>
        <v>253.93376989423675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2539.3376989423673</v>
      </c>
      <c r="AF3">
        <f t="shared" ref="AF3:AG34" si="3">-$Z3*P3</f>
        <v>-253.93376989423675</v>
      </c>
      <c r="AG3">
        <f t="shared" si="3"/>
        <v>-624.95697070000006</v>
      </c>
      <c r="AH3">
        <f t="shared" ref="AH3:AH66" si="4">-X3*R3</f>
        <v>0</v>
      </c>
      <c r="AI3">
        <f t="shared" ref="AI3:AI66" si="5">SUM(AE3:AH3)</f>
        <v>1660.4469583481305</v>
      </c>
      <c r="AJ3">
        <f t="shared" ref="AJ3:AJ66" si="6">AB3-AC3</f>
        <v>0</v>
      </c>
      <c r="AL3">
        <f t="shared" ref="AL3:AL66" si="7">SUM(AI3:AK3)</f>
        <v>1660.4469583481305</v>
      </c>
      <c r="AN3">
        <f t="shared" ref="AN3:AU34" si="8">AE3*$K3</f>
        <v>2539.3376989423673</v>
      </c>
      <c r="AO3">
        <f t="shared" si="8"/>
        <v>-253.93376989423675</v>
      </c>
      <c r="AP3">
        <f t="shared" si="8"/>
        <v>-624.95697070000006</v>
      </c>
      <c r="AQ3">
        <f t="shared" si="8"/>
        <v>0</v>
      </c>
      <c r="AR3">
        <f t="shared" si="8"/>
        <v>1660.4469583481305</v>
      </c>
      <c r="AS3">
        <f t="shared" si="8"/>
        <v>0</v>
      </c>
      <c r="AT3">
        <f t="shared" si="8"/>
        <v>0</v>
      </c>
      <c r="AU3">
        <f t="shared" si="8"/>
        <v>1660.4469583481305</v>
      </c>
      <c r="AW3">
        <v>0</v>
      </c>
      <c r="AX3">
        <f>IF(Z3&gt;0, (R3*SUMPRODUCT(K3:$K$98, X3:$X$98)-K3*$AZ$3)/Z3, 0)</f>
        <v>0</v>
      </c>
      <c r="AZ3">
        <f>C6*SUMPRODUCT(X4:X89, K4:K89)/1</f>
        <v>1518.4636547976295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1.84855E-3</v>
      </c>
      <c r="R4">
        <f t="shared" si="0"/>
        <v>50000</v>
      </c>
      <c r="S4">
        <f t="shared" si="1"/>
        <v>164.6433190404197</v>
      </c>
      <c r="U4">
        <f t="shared" ref="U4:U67" si="12">M4</f>
        <v>1.84855E-3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1.84855E-3</v>
      </c>
      <c r="Y4">
        <f t="shared" ref="Y4:Y67" si="16">V4*W4</f>
        <v>0.01</v>
      </c>
      <c r="Z4">
        <f t="shared" ref="Z4:Z67" si="17">MAX(0, W4-X4-Y4)</f>
        <v>0.98815145000000004</v>
      </c>
      <c r="AB4">
        <f t="shared" ref="AB4:AB67" si="18">AC3</f>
        <v>0</v>
      </c>
      <c r="AC4">
        <f t="shared" ref="AC4:AC67" si="19">S4*Z4</f>
        <v>162.69253444260335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-92.427499999999995</v>
      </c>
      <c r="AI4">
        <f t="shared" si="5"/>
        <v>-92.427499999999995</v>
      </c>
      <c r="AJ4">
        <f t="shared" si="6"/>
        <v>-162.69253444260335</v>
      </c>
      <c r="AK4">
        <f t="shared" ref="AK4:AK67" si="20">G4*SUM(AB4:AB4, AE4:AF4)</f>
        <v>0</v>
      </c>
      <c r="AL4">
        <f t="shared" si="7"/>
        <v>-255.12003444260336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-82.524553571428555</v>
      </c>
      <c r="AR4">
        <f t="shared" si="8"/>
        <v>-82.524553571428555</v>
      </c>
      <c r="AS4">
        <f t="shared" si="8"/>
        <v>-145.26119146661011</v>
      </c>
      <c r="AT4">
        <f t="shared" si="8"/>
        <v>0</v>
      </c>
      <c r="AU4">
        <f t="shared" si="8"/>
        <v>-227.7857450380387</v>
      </c>
      <c r="AW4">
        <v>1</v>
      </c>
      <c r="AX4">
        <f>IF(Z4&gt;0, (R4*SUMPRODUCT(K4:$K$98, X4:$X$98)-K4*$AZ$3)/Z4, 0)</f>
        <v>164.6433190404197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1.8814719999999999E-3</v>
      </c>
      <c r="Q5" s="4">
        <f t="shared" ref="Q5:Q68" si="22">$C$8</f>
        <v>12.5</v>
      </c>
      <c r="R5">
        <f t="shared" si="0"/>
        <v>50000</v>
      </c>
      <c r="S5">
        <f t="shared" si="1"/>
        <v>230.87534718649803</v>
      </c>
      <c r="U5">
        <f t="shared" si="12"/>
        <v>1.8814719999999999E-3</v>
      </c>
      <c r="V5">
        <f t="shared" si="13"/>
        <v>0.01</v>
      </c>
      <c r="W5">
        <f t="shared" si="14"/>
        <v>0.98815145000000004</v>
      </c>
      <c r="X5">
        <f t="shared" si="15"/>
        <v>1.8591792849343999E-3</v>
      </c>
      <c r="Y5">
        <f t="shared" si="16"/>
        <v>9.8815145000000007E-3</v>
      </c>
      <c r="Z5">
        <f t="shared" si="17"/>
        <v>0.97641075621506568</v>
      </c>
      <c r="AB5">
        <f t="shared" si="18"/>
        <v>162.69253444260335</v>
      </c>
      <c r="AC5">
        <f t="shared" si="19"/>
        <v>225.42917233778439</v>
      </c>
      <c r="AE5">
        <f t="shared" si="2"/>
        <v>0</v>
      </c>
      <c r="AF5">
        <f t="shared" si="3"/>
        <v>0</v>
      </c>
      <c r="AG5">
        <f t="shared" si="3"/>
        <v>-12.205134452688322</v>
      </c>
      <c r="AH5">
        <f t="shared" si="4"/>
        <v>-92.958964246720001</v>
      </c>
      <c r="AI5">
        <f t="shared" si="5"/>
        <v>-105.16409869940833</v>
      </c>
      <c r="AJ5">
        <f t="shared" si="6"/>
        <v>-62.736637895181047</v>
      </c>
      <c r="AK5">
        <f t="shared" si="20"/>
        <v>11.388477410982235</v>
      </c>
      <c r="AL5">
        <f t="shared" si="7"/>
        <v>-156.51225918360714</v>
      </c>
      <c r="AN5">
        <f t="shared" si="8"/>
        <v>0</v>
      </c>
      <c r="AO5">
        <f t="shared" si="8"/>
        <v>0</v>
      </c>
      <c r="AP5">
        <f t="shared" si="8"/>
        <v>-9.7298584603701528</v>
      </c>
      <c r="AQ5">
        <f t="shared" si="8"/>
        <v>-74.106317160969382</v>
      </c>
      <c r="AR5">
        <f t="shared" si="8"/>
        <v>-83.836175621339535</v>
      </c>
      <c r="AS5">
        <f t="shared" si="8"/>
        <v>-50.013263628173661</v>
      </c>
      <c r="AT5">
        <f t="shared" si="8"/>
        <v>9.0788244666631321</v>
      </c>
      <c r="AU5">
        <f t="shared" si="8"/>
        <v>-124.77061478285007</v>
      </c>
      <c r="AW5">
        <v>2</v>
      </c>
      <c r="AX5">
        <f>IF(Z5&gt;0, (R5*SUMPRODUCT(K5:$K$98, X5:$X$98)-K5*$AZ$3)/Z5, 0)</f>
        <v>230.87534718649803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1.927022E-3</v>
      </c>
      <c r="Q6" s="4">
        <f t="shared" si="22"/>
        <v>12.5</v>
      </c>
      <c r="R6">
        <f t="shared" si="0"/>
        <v>50000</v>
      </c>
      <c r="S6">
        <f t="shared" si="1"/>
        <v>291.28370452223339</v>
      </c>
      <c r="U6">
        <f t="shared" si="12"/>
        <v>1.927022E-3</v>
      </c>
      <c r="V6">
        <f t="shared" si="13"/>
        <v>0.01</v>
      </c>
      <c r="W6">
        <f t="shared" si="14"/>
        <v>0.97641075621506568</v>
      </c>
      <c r="X6">
        <f t="shared" si="15"/>
        <v>1.8815650082630684E-3</v>
      </c>
      <c r="Y6">
        <f t="shared" si="16"/>
        <v>9.7641075621506569E-3</v>
      </c>
      <c r="Z6">
        <f t="shared" si="17"/>
        <v>0.96476508364465197</v>
      </c>
      <c r="AB6">
        <f t="shared" si="18"/>
        <v>225.42917233778439</v>
      </c>
      <c r="AC6">
        <f t="shared" si="19"/>
        <v>281.0203475577166</v>
      </c>
      <c r="AE6">
        <f t="shared" si="2"/>
        <v>0</v>
      </c>
      <c r="AF6">
        <f t="shared" si="3"/>
        <v>0</v>
      </c>
      <c r="AG6">
        <f t="shared" si="3"/>
        <v>-12.059563545558149</v>
      </c>
      <c r="AH6">
        <f t="shared" si="4"/>
        <v>-94.078250413153413</v>
      </c>
      <c r="AI6">
        <f t="shared" si="5"/>
        <v>-106.13781395871156</v>
      </c>
      <c r="AJ6">
        <f t="shared" si="6"/>
        <v>-55.591175219932211</v>
      </c>
      <c r="AK6">
        <f t="shared" si="20"/>
        <v>15.78004206364491</v>
      </c>
      <c r="AL6">
        <f t="shared" si="7"/>
        <v>-145.94894711499884</v>
      </c>
      <c r="AN6">
        <f t="shared" si="8"/>
        <v>0</v>
      </c>
      <c r="AO6">
        <f t="shared" si="8"/>
        <v>0</v>
      </c>
      <c r="AP6">
        <f t="shared" si="8"/>
        <v>-8.5837591289789561</v>
      </c>
      <c r="AQ6">
        <f t="shared" si="8"/>
        <v>-66.963040392926473</v>
      </c>
      <c r="AR6">
        <f t="shared" si="8"/>
        <v>-75.546799521905427</v>
      </c>
      <c r="AS6">
        <f t="shared" si="8"/>
        <v>-39.568700474282103</v>
      </c>
      <c r="AT6">
        <f t="shared" si="8"/>
        <v>11.231922250567223</v>
      </c>
      <c r="AU6">
        <f t="shared" si="8"/>
        <v>-103.88357774562029</v>
      </c>
      <c r="AW6">
        <v>3</v>
      </c>
      <c r="AX6">
        <f>IF(Z6&gt;0, (R6*SUMPRODUCT(K6:$K$98, X6:$X$98)-K6*$AZ$3)/Z6, 0)</f>
        <v>291.28370452223339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1.979789E-3</v>
      </c>
      <c r="Q7" s="4">
        <f t="shared" si="22"/>
        <v>12.5</v>
      </c>
      <c r="R7">
        <f t="shared" si="0"/>
        <v>50000</v>
      </c>
      <c r="S7">
        <f t="shared" si="1"/>
        <v>346.05127816452699</v>
      </c>
      <c r="U7">
        <f t="shared" si="12"/>
        <v>1.979789E-3</v>
      </c>
      <c r="V7">
        <f t="shared" si="13"/>
        <v>0.01</v>
      </c>
      <c r="W7">
        <f t="shared" si="14"/>
        <v>0.96476508364465197</v>
      </c>
      <c r="X7">
        <f t="shared" si="15"/>
        <v>1.9100313001837619E-3</v>
      </c>
      <c r="Y7">
        <f t="shared" si="16"/>
        <v>9.6476508364465204E-3</v>
      </c>
      <c r="Z7">
        <f t="shared" si="17"/>
        <v>0.95320740150802175</v>
      </c>
      <c r="AB7">
        <f t="shared" si="18"/>
        <v>281.0203475577166</v>
      </c>
      <c r="AC7">
        <f t="shared" si="19"/>
        <v>329.85863964773841</v>
      </c>
      <c r="AE7">
        <f t="shared" si="2"/>
        <v>0</v>
      </c>
      <c r="AF7">
        <f t="shared" si="3"/>
        <v>0</v>
      </c>
      <c r="AG7">
        <f t="shared" si="3"/>
        <v>-11.915092518850273</v>
      </c>
      <c r="AH7">
        <f t="shared" si="4"/>
        <v>-95.501565009188099</v>
      </c>
      <c r="AI7">
        <f t="shared" si="5"/>
        <v>-107.41665752803837</v>
      </c>
      <c r="AJ7">
        <f t="shared" si="6"/>
        <v>-48.83829209002181</v>
      </c>
      <c r="AK7">
        <f t="shared" si="20"/>
        <v>19.671424329040164</v>
      </c>
      <c r="AL7">
        <f t="shared" si="7"/>
        <v>-136.58352528902003</v>
      </c>
      <c r="AN7">
        <f t="shared" si="8"/>
        <v>0</v>
      </c>
      <c r="AO7">
        <f t="shared" si="8"/>
        <v>0</v>
      </c>
      <c r="AP7">
        <f t="shared" si="8"/>
        <v>-7.5722567015955056</v>
      </c>
      <c r="AQ7">
        <f t="shared" si="8"/>
        <v>-60.692971079293287</v>
      </c>
      <c r="AR7">
        <f t="shared" si="8"/>
        <v>-68.265227780888793</v>
      </c>
      <c r="AS7">
        <f t="shared" si="8"/>
        <v>-31.037617541624527</v>
      </c>
      <c r="AT7">
        <f t="shared" si="8"/>
        <v>12.501545789077651</v>
      </c>
      <c r="AU7">
        <f t="shared" si="8"/>
        <v>-86.801299533435682</v>
      </c>
      <c r="AW7">
        <v>4</v>
      </c>
      <c r="AX7">
        <f>IF(Z7&gt;0, (R7*SUMPRODUCT(K7:$K$98, X7:$X$98)-K7*$AZ$3)/Z7, 0)</f>
        <v>346.05127816452699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2.0334569999999998E-3</v>
      </c>
      <c r="Q8" s="4">
        <f t="shared" si="22"/>
        <v>12.5</v>
      </c>
      <c r="R8">
        <f t="shared" si="0"/>
        <v>50000</v>
      </c>
      <c r="S8">
        <f t="shared" si="1"/>
        <v>395.60907878683935</v>
      </c>
      <c r="U8">
        <f t="shared" si="12"/>
        <v>2.0334569999999998E-3</v>
      </c>
      <c r="V8">
        <f t="shared" si="13"/>
        <v>0.01</v>
      </c>
      <c r="W8">
        <f t="shared" si="14"/>
        <v>0.95320740150802175</v>
      </c>
      <c r="X8">
        <f t="shared" si="15"/>
        <v>1.9383062630482972E-3</v>
      </c>
      <c r="Y8">
        <f t="shared" si="16"/>
        <v>9.5320740150802181E-3</v>
      </c>
      <c r="Z8">
        <f t="shared" si="17"/>
        <v>0.94173702122989322</v>
      </c>
      <c r="AB8">
        <f t="shared" si="18"/>
        <v>329.85863964773841</v>
      </c>
      <c r="AC8">
        <f t="shared" si="19"/>
        <v>372.55971542822022</v>
      </c>
      <c r="AE8">
        <f t="shared" si="2"/>
        <v>0</v>
      </c>
      <c r="AF8">
        <f t="shared" si="3"/>
        <v>0</v>
      </c>
      <c r="AG8">
        <f t="shared" si="3"/>
        <v>-11.771712765373666</v>
      </c>
      <c r="AH8">
        <f t="shared" si="4"/>
        <v>-96.915313152414868</v>
      </c>
      <c r="AI8">
        <f t="shared" si="5"/>
        <v>-108.68702591778853</v>
      </c>
      <c r="AJ8">
        <f t="shared" si="6"/>
        <v>-42.701075780481801</v>
      </c>
      <c r="AK8">
        <f t="shared" si="20"/>
        <v>23.09010477534169</v>
      </c>
      <c r="AL8">
        <f t="shared" si="7"/>
        <v>-128.29799692292863</v>
      </c>
      <c r="AN8">
        <f t="shared" si="8"/>
        <v>0</v>
      </c>
      <c r="AO8">
        <f t="shared" si="8"/>
        <v>0</v>
      </c>
      <c r="AP8">
        <f t="shared" si="8"/>
        <v>-6.6795859608784767</v>
      </c>
      <c r="AQ8">
        <f t="shared" si="8"/>
        <v>-54.992351413058181</v>
      </c>
      <c r="AR8">
        <f t="shared" si="8"/>
        <v>-61.671937373936657</v>
      </c>
      <c r="AS8">
        <f t="shared" si="8"/>
        <v>-24.229737165920422</v>
      </c>
      <c r="AT8">
        <f t="shared" si="8"/>
        <v>13.10194555088515</v>
      </c>
      <c r="AU8">
        <f t="shared" si="8"/>
        <v>-72.799728988971921</v>
      </c>
      <c r="AW8">
        <v>5</v>
      </c>
      <c r="AX8">
        <f>IF(Z8&gt;0, (R8*SUMPRODUCT(K8:$K$98, X8:$X$98)-K8*$AZ$3)/Z8, 0)</f>
        <v>395.60907878683935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2.08983E-3</v>
      </c>
      <c r="Q9" s="4">
        <f t="shared" si="22"/>
        <v>12.5</v>
      </c>
      <c r="R9">
        <f t="shared" si="0"/>
        <v>50000</v>
      </c>
      <c r="S9">
        <f t="shared" si="1"/>
        <v>440.56836766746937</v>
      </c>
      <c r="U9">
        <f t="shared" si="12"/>
        <v>2.08983E-3</v>
      </c>
      <c r="V9">
        <f t="shared" si="13"/>
        <v>0.01</v>
      </c>
      <c r="W9">
        <f t="shared" si="14"/>
        <v>0.94173702122989322</v>
      </c>
      <c r="X9">
        <f t="shared" si="15"/>
        <v>1.9680702790768677E-3</v>
      </c>
      <c r="Y9">
        <f t="shared" si="16"/>
        <v>9.4173702122989332E-3</v>
      </c>
      <c r="Z9">
        <f t="shared" si="17"/>
        <v>0.93035158073851743</v>
      </c>
      <c r="AB9">
        <f t="shared" si="18"/>
        <v>372.55971542822022</v>
      </c>
      <c r="AC9">
        <f t="shared" si="19"/>
        <v>409.88347728281849</v>
      </c>
      <c r="AE9">
        <f t="shared" si="2"/>
        <v>0</v>
      </c>
      <c r="AF9">
        <f t="shared" si="3"/>
        <v>0</v>
      </c>
      <c r="AG9">
        <f t="shared" si="3"/>
        <v>-11.629394759231468</v>
      </c>
      <c r="AH9">
        <f t="shared" si="4"/>
        <v>-98.403513953843387</v>
      </c>
      <c r="AI9">
        <f t="shared" si="5"/>
        <v>-110.03290871307486</v>
      </c>
      <c r="AJ9">
        <f t="shared" si="6"/>
        <v>-37.323761854598274</v>
      </c>
      <c r="AK9">
        <f t="shared" si="20"/>
        <v>26.079180079975419</v>
      </c>
      <c r="AL9">
        <f t="shared" si="7"/>
        <v>-121.2774904876977</v>
      </c>
      <c r="AN9">
        <f t="shared" si="8"/>
        <v>0</v>
      </c>
      <c r="AO9">
        <f t="shared" si="8"/>
        <v>0</v>
      </c>
      <c r="AP9">
        <f t="shared" si="8"/>
        <v>-5.8918133054830975</v>
      </c>
      <c r="AQ9">
        <f t="shared" si="8"/>
        <v>-49.854282602223805</v>
      </c>
      <c r="AR9">
        <f t="shared" si="8"/>
        <v>-55.746095907706909</v>
      </c>
      <c r="AS9">
        <f t="shared" si="8"/>
        <v>-18.909379314950442</v>
      </c>
      <c r="AT9">
        <f t="shared" si="8"/>
        <v>13.212524243303196</v>
      </c>
      <c r="AU9">
        <f t="shared" si="8"/>
        <v>-61.442950979354144</v>
      </c>
      <c r="AW9">
        <v>6</v>
      </c>
      <c r="AX9">
        <f>IF(Z9&gt;0, (R9*SUMPRODUCT(K9:$K$98, X9:$X$98)-K9*$AZ$3)/Z9, 0)</f>
        <v>440.56836766746937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2.1556750000000001E-3</v>
      </c>
      <c r="Q10" s="4">
        <f t="shared" si="22"/>
        <v>12.5</v>
      </c>
      <c r="R10">
        <f t="shared" si="0"/>
        <v>50000</v>
      </c>
      <c r="S10">
        <f t="shared" si="1"/>
        <v>481.42962018910475</v>
      </c>
      <c r="U10">
        <f t="shared" si="12"/>
        <v>2.1556750000000001E-3</v>
      </c>
      <c r="V10">
        <f t="shared" si="13"/>
        <v>0.01</v>
      </c>
      <c r="W10">
        <f t="shared" si="14"/>
        <v>0.93035158073851743</v>
      </c>
      <c r="X10">
        <f t="shared" si="15"/>
        <v>2.0055356438085036E-3</v>
      </c>
      <c r="Y10">
        <f t="shared" si="16"/>
        <v>9.3035158073851744E-3</v>
      </c>
      <c r="Z10">
        <f t="shared" si="17"/>
        <v>0.91904252928732377</v>
      </c>
      <c r="AB10">
        <f t="shared" si="18"/>
        <v>409.88347728281849</v>
      </c>
      <c r="AC10">
        <f t="shared" si="19"/>
        <v>442.45429581243047</v>
      </c>
      <c r="AE10">
        <f t="shared" si="2"/>
        <v>0</v>
      </c>
      <c r="AF10">
        <f t="shared" si="3"/>
        <v>0</v>
      </c>
      <c r="AG10">
        <f t="shared" si="3"/>
        <v>-11.488031616091547</v>
      </c>
      <c r="AH10">
        <f t="shared" si="4"/>
        <v>-100.27678219042518</v>
      </c>
      <c r="AI10">
        <f t="shared" si="5"/>
        <v>-111.76481380651673</v>
      </c>
      <c r="AJ10">
        <f t="shared" si="6"/>
        <v>-32.570818529611984</v>
      </c>
      <c r="AK10">
        <f t="shared" si="20"/>
        <v>28.691843409797297</v>
      </c>
      <c r="AL10">
        <f t="shared" si="7"/>
        <v>-115.6437889263314</v>
      </c>
      <c r="AN10">
        <f t="shared" si="8"/>
        <v>0</v>
      </c>
      <c r="AO10">
        <f t="shared" si="8"/>
        <v>0</v>
      </c>
      <c r="AP10">
        <f t="shared" si="8"/>
        <v>-5.1966020873044361</v>
      </c>
      <c r="AQ10">
        <f t="shared" si="8"/>
        <v>-45.360123740347412</v>
      </c>
      <c r="AR10">
        <f t="shared" si="8"/>
        <v>-50.556725827651846</v>
      </c>
      <c r="AS10">
        <f t="shared" si="8"/>
        <v>-14.733384204750333</v>
      </c>
      <c r="AT10">
        <f t="shared" si="8"/>
        <v>12.978732852990827</v>
      </c>
      <c r="AU10">
        <f t="shared" si="8"/>
        <v>-52.311377179411345</v>
      </c>
      <c r="AW10">
        <v>7</v>
      </c>
      <c r="AX10">
        <f>IF(Z10&gt;0, (R10*SUMPRODUCT(K10:$K$98, X10:$X$98)-K10*$AZ$3)/Z10, 0)</f>
        <v>481.42962018910475</v>
      </c>
    </row>
    <row r="11" spans="1:52" x14ac:dyDescent="0.25">
      <c r="A11" t="s">
        <v>33</v>
      </c>
      <c r="C11" s="12">
        <f>AU91</f>
        <v>-81.822907007806919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2.2206180000000002E-3</v>
      </c>
      <c r="Q11" s="4">
        <f t="shared" si="22"/>
        <v>12.5</v>
      </c>
      <c r="R11">
        <f t="shared" si="0"/>
        <v>50000</v>
      </c>
      <c r="S11">
        <f t="shared" si="1"/>
        <v>518.48664174203543</v>
      </c>
      <c r="U11">
        <f t="shared" si="12"/>
        <v>2.2206180000000002E-3</v>
      </c>
      <c r="V11">
        <f t="shared" si="13"/>
        <v>0.01</v>
      </c>
      <c r="W11">
        <f t="shared" si="14"/>
        <v>0.91904252928732377</v>
      </c>
      <c r="X11">
        <f t="shared" si="15"/>
        <v>2.0408423833009584E-3</v>
      </c>
      <c r="Y11">
        <f t="shared" si="16"/>
        <v>9.1904252928732381E-3</v>
      </c>
      <c r="Z11">
        <f t="shared" si="17"/>
        <v>0.90781126161114956</v>
      </c>
      <c r="AB11">
        <f t="shared" si="18"/>
        <v>442.45429581243047</v>
      </c>
      <c r="AC11">
        <f t="shared" si="19"/>
        <v>470.68801236836532</v>
      </c>
      <c r="AE11">
        <f t="shared" si="2"/>
        <v>0</v>
      </c>
      <c r="AF11">
        <f t="shared" si="3"/>
        <v>0</v>
      </c>
      <c r="AG11">
        <f t="shared" si="3"/>
        <v>-11.347640770139369</v>
      </c>
      <c r="AH11">
        <f t="shared" si="4"/>
        <v>-102.04211916504792</v>
      </c>
      <c r="AI11">
        <f t="shared" si="5"/>
        <v>-113.38975993518729</v>
      </c>
      <c r="AJ11">
        <f t="shared" si="6"/>
        <v>-28.233716555934848</v>
      </c>
      <c r="AK11">
        <f t="shared" si="20"/>
        <v>30.971800706870138</v>
      </c>
      <c r="AL11">
        <f t="shared" si="7"/>
        <v>-110.65167578425198</v>
      </c>
      <c r="AN11">
        <f t="shared" si="8"/>
        <v>0</v>
      </c>
      <c r="AO11">
        <f t="shared" si="8"/>
        <v>0</v>
      </c>
      <c r="AP11">
        <f t="shared" si="8"/>
        <v>-4.5831217841941836</v>
      </c>
      <c r="AQ11">
        <f t="shared" si="8"/>
        <v>-41.213100478235006</v>
      </c>
      <c r="AR11">
        <f t="shared" si="8"/>
        <v>-45.79622226242919</v>
      </c>
      <c r="AS11">
        <f t="shared" si="8"/>
        <v>-11.403124580465525</v>
      </c>
      <c r="AT11">
        <f t="shared" si="8"/>
        <v>12.508990845824421</v>
      </c>
      <c r="AU11">
        <f t="shared" si="8"/>
        <v>-44.690355997070291</v>
      </c>
      <c r="AW11">
        <v>8</v>
      </c>
      <c r="AX11">
        <f>IF(Z11&gt;0, (R11*SUMPRODUCT(K11:$K$98, X11:$X$98)-K11*$AZ$3)/Z11, 0)</f>
        <v>518.48664174203543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2.2950319999999998E-3</v>
      </c>
      <c r="Q12" s="4">
        <f t="shared" si="22"/>
        <v>12.5</v>
      </c>
      <c r="R12">
        <f t="shared" si="0"/>
        <v>50000</v>
      </c>
      <c r="S12">
        <f t="shared" si="1"/>
        <v>552.25993125266598</v>
      </c>
      <c r="U12">
        <f t="shared" si="12"/>
        <v>2.2950319999999998E-3</v>
      </c>
      <c r="V12">
        <f t="shared" si="13"/>
        <v>0.01</v>
      </c>
      <c r="W12">
        <f t="shared" si="14"/>
        <v>0.90781126161114956</v>
      </c>
      <c r="X12">
        <f t="shared" si="15"/>
        <v>2.0834558953579598E-3</v>
      </c>
      <c r="Y12">
        <f t="shared" si="16"/>
        <v>9.0781126161114962E-3</v>
      </c>
      <c r="Z12">
        <f t="shared" si="17"/>
        <v>0.89664969309968012</v>
      </c>
      <c r="AB12">
        <f t="shared" si="18"/>
        <v>470.68801236836532</v>
      </c>
      <c r="AC12">
        <f t="shared" si="19"/>
        <v>495.1836978689534</v>
      </c>
      <c r="AE12">
        <f t="shared" si="2"/>
        <v>0</v>
      </c>
      <c r="AF12">
        <f t="shared" si="3"/>
        <v>0</v>
      </c>
      <c r="AG12">
        <f t="shared" si="3"/>
        <v>-11.208121163746002</v>
      </c>
      <c r="AH12">
        <f t="shared" si="4"/>
        <v>-104.17279476789798</v>
      </c>
      <c r="AI12">
        <f t="shared" si="5"/>
        <v>-115.38091593164398</v>
      </c>
      <c r="AJ12">
        <f t="shared" si="6"/>
        <v>-24.495685500588081</v>
      </c>
      <c r="AK12">
        <f t="shared" si="20"/>
        <v>32.948160865785574</v>
      </c>
      <c r="AL12">
        <f t="shared" si="7"/>
        <v>-106.92844056644648</v>
      </c>
      <c r="AN12">
        <f t="shared" si="8"/>
        <v>0</v>
      </c>
      <c r="AO12">
        <f t="shared" si="8"/>
        <v>0</v>
      </c>
      <c r="AP12">
        <f t="shared" si="8"/>
        <v>-4.0417608528550169</v>
      </c>
      <c r="AQ12">
        <f t="shared" si="8"/>
        <v>-37.56575412365266</v>
      </c>
      <c r="AR12">
        <f t="shared" si="8"/>
        <v>-41.607514976507673</v>
      </c>
      <c r="AS12">
        <f t="shared" si="8"/>
        <v>-8.8333897603079858</v>
      </c>
      <c r="AT12">
        <f t="shared" si="8"/>
        <v>11.88143711290804</v>
      </c>
      <c r="AU12">
        <f t="shared" si="8"/>
        <v>-38.559467623907615</v>
      </c>
      <c r="AW12">
        <v>9</v>
      </c>
      <c r="AX12">
        <f>IF(Z12&gt;0, (R12*SUMPRODUCT(K12:$K$98, X12:$X$98)-K12*$AZ$3)/Z12, 0)</f>
        <v>552.25993125266598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2.375308E-3</v>
      </c>
      <c r="Q13" s="4">
        <f t="shared" si="22"/>
        <v>12.5</v>
      </c>
      <c r="R13">
        <f t="shared" si="0"/>
        <v>50000</v>
      </c>
      <c r="S13">
        <f t="shared" si="1"/>
        <v>583.01003200503408</v>
      </c>
      <c r="U13">
        <f t="shared" si="12"/>
        <v>2.375308E-3</v>
      </c>
      <c r="V13">
        <f t="shared" si="13"/>
        <v>0.01</v>
      </c>
      <c r="W13">
        <f t="shared" si="14"/>
        <v>0.89664969309968012</v>
      </c>
      <c r="X13">
        <f t="shared" si="15"/>
        <v>2.1298191892172151E-3</v>
      </c>
      <c r="Y13">
        <f t="shared" si="16"/>
        <v>8.9664969309968014E-3</v>
      </c>
      <c r="Z13">
        <f t="shared" si="17"/>
        <v>0.88555337697946612</v>
      </c>
      <c r="AB13">
        <f t="shared" si="18"/>
        <v>495.1836978689534</v>
      </c>
      <c r="AC13">
        <f t="shared" si="19"/>
        <v>516.28650265496458</v>
      </c>
      <c r="AE13">
        <f t="shared" si="2"/>
        <v>0</v>
      </c>
      <c r="AF13">
        <f t="shared" si="3"/>
        <v>0</v>
      </c>
      <c r="AG13">
        <f t="shared" si="3"/>
        <v>-11.069417212243327</v>
      </c>
      <c r="AH13">
        <f t="shared" si="4"/>
        <v>-106.49095946086075</v>
      </c>
      <c r="AI13">
        <f t="shared" si="5"/>
        <v>-117.56037667310407</v>
      </c>
      <c r="AJ13">
        <f t="shared" si="6"/>
        <v>-21.102804786011177</v>
      </c>
      <c r="AK13">
        <f t="shared" si="20"/>
        <v>34.662858850826744</v>
      </c>
      <c r="AL13">
        <f t="shared" si="7"/>
        <v>-104.00032260828851</v>
      </c>
      <c r="AN13">
        <f t="shared" si="8"/>
        <v>0</v>
      </c>
      <c r="AO13">
        <f t="shared" si="8"/>
        <v>0</v>
      </c>
      <c r="AP13">
        <f t="shared" si="8"/>
        <v>-3.5640560869987437</v>
      </c>
      <c r="AQ13">
        <f t="shared" si="8"/>
        <v>-34.287238885261942</v>
      </c>
      <c r="AR13">
        <f t="shared" si="8"/>
        <v>-37.851294972260682</v>
      </c>
      <c r="AS13">
        <f t="shared" si="8"/>
        <v>-6.7945383580936491</v>
      </c>
      <c r="AT13">
        <f t="shared" si="8"/>
        <v>11.160512853687141</v>
      </c>
      <c r="AU13">
        <f t="shared" si="8"/>
        <v>-33.485320476667191</v>
      </c>
      <c r="AW13">
        <v>10</v>
      </c>
      <c r="AX13">
        <f>IF(Z13&gt;0, (R13*SUMPRODUCT(K13:$K$98, X13:$X$98)-K13*$AZ$3)/Z13, 0)</f>
        <v>583.01003200503408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2.4628010000000001E-3</v>
      </c>
      <c r="Q14" s="4">
        <f t="shared" si="22"/>
        <v>12.5</v>
      </c>
      <c r="R14">
        <f t="shared" si="0"/>
        <v>50000</v>
      </c>
      <c r="S14">
        <f t="shared" si="1"/>
        <v>611.05955157267658</v>
      </c>
      <c r="U14">
        <f t="shared" si="12"/>
        <v>2.4628010000000001E-3</v>
      </c>
      <c r="V14">
        <f t="shared" si="13"/>
        <v>0.01</v>
      </c>
      <c r="W14">
        <f t="shared" si="14"/>
        <v>0.88555337697946612</v>
      </c>
      <c r="X14">
        <f t="shared" si="15"/>
        <v>2.1809417423784062E-3</v>
      </c>
      <c r="Y14">
        <f t="shared" si="16"/>
        <v>8.8555337697946608E-3</v>
      </c>
      <c r="Z14">
        <f t="shared" si="17"/>
        <v>0.87451690146729311</v>
      </c>
      <c r="AB14">
        <f t="shared" si="18"/>
        <v>516.28650265496458</v>
      </c>
      <c r="AC14">
        <f t="shared" si="19"/>
        <v>534.3819056533307</v>
      </c>
      <c r="AE14">
        <f t="shared" si="2"/>
        <v>0</v>
      </c>
      <c r="AF14">
        <f t="shared" si="3"/>
        <v>0</v>
      </c>
      <c r="AG14">
        <f t="shared" si="3"/>
        <v>-10.931461268341163</v>
      </c>
      <c r="AH14">
        <f t="shared" si="4"/>
        <v>-109.0470871189203</v>
      </c>
      <c r="AI14">
        <f t="shared" si="5"/>
        <v>-119.97854838726147</v>
      </c>
      <c r="AJ14">
        <f t="shared" si="6"/>
        <v>-18.095402998366126</v>
      </c>
      <c r="AK14">
        <f t="shared" si="20"/>
        <v>36.140055185847523</v>
      </c>
      <c r="AL14">
        <f t="shared" si="7"/>
        <v>-101.93389619978007</v>
      </c>
      <c r="AN14">
        <f t="shared" si="8"/>
        <v>0</v>
      </c>
      <c r="AO14">
        <f t="shared" si="8"/>
        <v>0</v>
      </c>
      <c r="AP14">
        <f t="shared" si="8"/>
        <v>-3.142533897530035</v>
      </c>
      <c r="AQ14">
        <f t="shared" si="8"/>
        <v>-31.348431768273542</v>
      </c>
      <c r="AR14">
        <f t="shared" si="8"/>
        <v>-34.490965665803579</v>
      </c>
      <c r="AS14">
        <f t="shared" si="8"/>
        <v>-5.2019959560686848</v>
      </c>
      <c r="AT14">
        <f t="shared" si="8"/>
        <v>10.389402266744371</v>
      </c>
      <c r="AU14">
        <f t="shared" si="8"/>
        <v>-29.303559355127888</v>
      </c>
      <c r="AW14">
        <v>11</v>
      </c>
      <c r="AX14">
        <f>IF(Z14&gt;0, (R14*SUMPRODUCT(K14:$K$98, X14:$X$98)-K14*$AZ$3)/Z14, 0)</f>
        <v>611.05955157267658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2.5557050000000001E-3</v>
      </c>
      <c r="Q15" s="4">
        <f t="shared" si="22"/>
        <v>12.5</v>
      </c>
      <c r="R15">
        <f t="shared" si="0"/>
        <v>50000</v>
      </c>
      <c r="S15">
        <f t="shared" si="1"/>
        <v>636.68825399752245</v>
      </c>
      <c r="U15">
        <f t="shared" si="12"/>
        <v>2.5557050000000001E-3</v>
      </c>
      <c r="V15">
        <f t="shared" si="13"/>
        <v>0.01</v>
      </c>
      <c r="W15">
        <f t="shared" si="14"/>
        <v>0.87451690146729311</v>
      </c>
      <c r="X15">
        <f t="shared" si="15"/>
        <v>2.2350072176644683E-3</v>
      </c>
      <c r="Y15">
        <f t="shared" si="16"/>
        <v>8.7451690146729318E-3</v>
      </c>
      <c r="Z15">
        <f t="shared" si="17"/>
        <v>0.86353672523495573</v>
      </c>
      <c r="AB15">
        <f t="shared" si="18"/>
        <v>534.3819056533307</v>
      </c>
      <c r="AC15">
        <f t="shared" si="19"/>
        <v>549.80368985258224</v>
      </c>
      <c r="AE15">
        <f t="shared" si="2"/>
        <v>0</v>
      </c>
      <c r="AF15">
        <f t="shared" si="3"/>
        <v>0</v>
      </c>
      <c r="AG15">
        <f t="shared" si="3"/>
        <v>-10.794209065436947</v>
      </c>
      <c r="AH15">
        <f t="shared" si="4"/>
        <v>-111.75036088322341</v>
      </c>
      <c r="AI15">
        <f t="shared" si="5"/>
        <v>-122.54456994866035</v>
      </c>
      <c r="AJ15">
        <f t="shared" si="6"/>
        <v>-15.421784199251533</v>
      </c>
      <c r="AK15">
        <f t="shared" si="20"/>
        <v>37.406733395733156</v>
      </c>
      <c r="AL15">
        <f t="shared" si="7"/>
        <v>-100.55962075217873</v>
      </c>
      <c r="AN15">
        <f t="shared" si="8"/>
        <v>0</v>
      </c>
      <c r="AO15">
        <f t="shared" si="8"/>
        <v>0</v>
      </c>
      <c r="AP15">
        <f t="shared" si="8"/>
        <v>-2.7706046151429895</v>
      </c>
      <c r="AQ15">
        <f t="shared" si="8"/>
        <v>-28.683534266382136</v>
      </c>
      <c r="AR15">
        <f t="shared" si="8"/>
        <v>-31.454138881525125</v>
      </c>
      <c r="AS15">
        <f t="shared" si="8"/>
        <v>-3.9583878927266194</v>
      </c>
      <c r="AT15">
        <f t="shared" si="8"/>
        <v>9.6013767711331965</v>
      </c>
      <c r="AU15">
        <f t="shared" si="8"/>
        <v>-25.811150003118549</v>
      </c>
      <c r="AW15">
        <v>12</v>
      </c>
      <c r="AX15">
        <f>IF(Z15&gt;0, (R15*SUMPRODUCT(K15:$K$98, X15:$X$98)-K15*$AZ$3)/Z15, 0)</f>
        <v>636.68825399752245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2.6648449999999999E-3</v>
      </c>
      <c r="Q16" s="4">
        <f t="shared" si="22"/>
        <v>12.5</v>
      </c>
      <c r="R16">
        <f t="shared" si="0"/>
        <v>50000</v>
      </c>
      <c r="S16">
        <f t="shared" si="1"/>
        <v>660.19137589914283</v>
      </c>
      <c r="U16">
        <f t="shared" si="12"/>
        <v>2.6648449999999999E-3</v>
      </c>
      <c r="V16">
        <f t="shared" si="13"/>
        <v>0.01</v>
      </c>
      <c r="W16">
        <f t="shared" si="14"/>
        <v>0.86353672523495573</v>
      </c>
      <c r="X16">
        <f t="shared" si="15"/>
        <v>2.3011915245587456E-3</v>
      </c>
      <c r="Y16">
        <f t="shared" si="16"/>
        <v>8.6353672523495576E-3</v>
      </c>
      <c r="Z16">
        <f t="shared" si="17"/>
        <v>0.85260016645804737</v>
      </c>
      <c r="AB16">
        <f t="shared" si="18"/>
        <v>549.80368985258224</v>
      </c>
      <c r="AC16">
        <f t="shared" si="19"/>
        <v>562.87927698577653</v>
      </c>
      <c r="AE16">
        <f t="shared" si="2"/>
        <v>0</v>
      </c>
      <c r="AF16">
        <f t="shared" si="3"/>
        <v>0</v>
      </c>
      <c r="AG16">
        <f t="shared" si="3"/>
        <v>-10.657502080725592</v>
      </c>
      <c r="AH16">
        <f t="shared" si="4"/>
        <v>-115.05957622793728</v>
      </c>
      <c r="AI16">
        <f t="shared" si="5"/>
        <v>-125.71707830866288</v>
      </c>
      <c r="AJ16">
        <f t="shared" si="6"/>
        <v>-13.07558713319429</v>
      </c>
      <c r="AK16">
        <f t="shared" si="20"/>
        <v>38.486258289680762</v>
      </c>
      <c r="AL16">
        <f t="shared" si="7"/>
        <v>-100.3064071521764</v>
      </c>
      <c r="AN16">
        <f t="shared" si="8"/>
        <v>0</v>
      </c>
      <c r="AO16">
        <f t="shared" si="8"/>
        <v>0</v>
      </c>
      <c r="AP16">
        <f t="shared" si="8"/>
        <v>-2.4424244081570698</v>
      </c>
      <c r="AQ16">
        <f t="shared" si="8"/>
        <v>-26.368685198716854</v>
      </c>
      <c r="AR16">
        <f t="shared" si="8"/>
        <v>-28.811109606873924</v>
      </c>
      <c r="AS16">
        <f t="shared" si="8"/>
        <v>-2.9965870917215867</v>
      </c>
      <c r="AT16">
        <f t="shared" si="8"/>
        <v>8.820057074664339</v>
      </c>
      <c r="AU16">
        <f t="shared" si="8"/>
        <v>-22.987639623931173</v>
      </c>
      <c r="AW16">
        <v>13</v>
      </c>
      <c r="AX16">
        <f>IF(Z16&gt;0, (R16*SUMPRODUCT(K16:$K$98, X16:$X$98)-K16*$AZ$3)/Z16, 0)</f>
        <v>660.19137589914283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2.7902209999999998E-3</v>
      </c>
      <c r="Q17" s="4">
        <f t="shared" si="22"/>
        <v>12.5</v>
      </c>
      <c r="R17">
        <f t="shared" si="0"/>
        <v>50000</v>
      </c>
      <c r="S17">
        <f t="shared" si="1"/>
        <v>681.71412487033592</v>
      </c>
      <c r="U17">
        <f t="shared" si="12"/>
        <v>2.7902209999999998E-3</v>
      </c>
      <c r="V17">
        <f t="shared" si="13"/>
        <v>0.01</v>
      </c>
      <c r="W17">
        <f t="shared" si="14"/>
        <v>0.85260016645804737</v>
      </c>
      <c r="X17">
        <f t="shared" si="15"/>
        <v>2.3789428890547393E-3</v>
      </c>
      <c r="Y17">
        <f t="shared" si="16"/>
        <v>8.5260016645804741E-3</v>
      </c>
      <c r="Z17">
        <f t="shared" si="17"/>
        <v>0.84169522190441215</v>
      </c>
      <c r="AB17">
        <f t="shared" si="18"/>
        <v>562.87927698577653</v>
      </c>
      <c r="AC17">
        <f t="shared" si="19"/>
        <v>573.79552160810954</v>
      </c>
      <c r="AE17">
        <f t="shared" si="2"/>
        <v>0</v>
      </c>
      <c r="AF17">
        <f t="shared" si="3"/>
        <v>0</v>
      </c>
      <c r="AG17">
        <f t="shared" si="3"/>
        <v>-10.521190273805152</v>
      </c>
      <c r="AH17">
        <f t="shared" si="4"/>
        <v>-118.94714445273696</v>
      </c>
      <c r="AI17">
        <f t="shared" si="5"/>
        <v>-129.46833472654211</v>
      </c>
      <c r="AJ17">
        <f t="shared" si="6"/>
        <v>-10.916244622333011</v>
      </c>
      <c r="AK17">
        <f t="shared" si="20"/>
        <v>39.401549389004359</v>
      </c>
      <c r="AL17">
        <f t="shared" si="7"/>
        <v>-100.98302995987076</v>
      </c>
      <c r="AN17">
        <f t="shared" si="8"/>
        <v>0</v>
      </c>
      <c r="AO17">
        <f t="shared" si="8"/>
        <v>0</v>
      </c>
      <c r="AP17">
        <f t="shared" si="8"/>
        <v>-2.1528439823222736</v>
      </c>
      <c r="AQ17">
        <f t="shared" si="8"/>
        <v>-24.338942409115813</v>
      </c>
      <c r="AR17">
        <f t="shared" si="8"/>
        <v>-26.491786391438083</v>
      </c>
      <c r="AS17">
        <f t="shared" si="8"/>
        <v>-2.2336799290911418</v>
      </c>
      <c r="AT17">
        <f t="shared" si="8"/>
        <v>8.0623376527543282</v>
      </c>
      <c r="AU17">
        <f t="shared" si="8"/>
        <v>-20.663128667774899</v>
      </c>
      <c r="AW17">
        <v>14</v>
      </c>
      <c r="AX17">
        <f>IF(Z17&gt;0, (R17*SUMPRODUCT(K17:$K$98, X17:$X$98)-K17*$AZ$3)/Z17, 0)</f>
        <v>681.71412487033592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3.5816260000000001E-3</v>
      </c>
      <c r="Q18" s="4">
        <f t="shared" si="22"/>
        <v>12.5</v>
      </c>
      <c r="R18">
        <f t="shared" si="0"/>
        <v>50000</v>
      </c>
      <c r="S18">
        <f t="shared" si="1"/>
        <v>701.88151391185625</v>
      </c>
      <c r="U18">
        <f t="shared" si="12"/>
        <v>3.5816260000000001E-3</v>
      </c>
      <c r="V18">
        <f t="shared" si="13"/>
        <v>0.01</v>
      </c>
      <c r="W18">
        <f t="shared" si="14"/>
        <v>0.84169522190441215</v>
      </c>
      <c r="X18">
        <f t="shared" si="15"/>
        <v>3.0146374908486123E-3</v>
      </c>
      <c r="Y18">
        <f t="shared" si="16"/>
        <v>8.4169522190441215E-3</v>
      </c>
      <c r="Z18">
        <f t="shared" si="17"/>
        <v>0.83026363219451937</v>
      </c>
      <c r="AB18">
        <f t="shared" si="18"/>
        <v>573.79552160810954</v>
      </c>
      <c r="AC18">
        <f t="shared" si="19"/>
        <v>582.74669511064587</v>
      </c>
      <c r="AE18">
        <f t="shared" si="2"/>
        <v>0</v>
      </c>
      <c r="AF18">
        <f t="shared" si="3"/>
        <v>0</v>
      </c>
      <c r="AG18">
        <f t="shared" si="3"/>
        <v>-10.378295402431492</v>
      </c>
      <c r="AH18">
        <f t="shared" si="4"/>
        <v>-150.7318745424306</v>
      </c>
      <c r="AI18">
        <f t="shared" si="5"/>
        <v>-161.11016994486209</v>
      </c>
      <c r="AJ18">
        <f t="shared" si="6"/>
        <v>-8.951173502536335</v>
      </c>
      <c r="AK18">
        <f t="shared" si="20"/>
        <v>40.165686512567675</v>
      </c>
      <c r="AL18">
        <f t="shared" si="7"/>
        <v>-129.89565693483075</v>
      </c>
      <c r="AN18">
        <f t="shared" si="8"/>
        <v>0</v>
      </c>
      <c r="AO18">
        <f t="shared" si="8"/>
        <v>0</v>
      </c>
      <c r="AP18">
        <f t="shared" si="8"/>
        <v>-1.8960757683196623</v>
      </c>
      <c r="AQ18">
        <f t="shared" si="8"/>
        <v>-27.538149932246412</v>
      </c>
      <c r="AR18">
        <f t="shared" si="8"/>
        <v>-29.434225700566074</v>
      </c>
      <c r="AS18">
        <f t="shared" si="8"/>
        <v>-1.6353459328405562</v>
      </c>
      <c r="AT18">
        <f t="shared" si="8"/>
        <v>7.3381207569559903</v>
      </c>
      <c r="AU18">
        <f t="shared" si="8"/>
        <v>-23.731450876450641</v>
      </c>
      <c r="AW18">
        <v>15</v>
      </c>
      <c r="AX18">
        <f>IF(Z18&gt;0, (R18*SUMPRODUCT(K18:$K$98, X18:$X$98)-K18*$AZ$3)/Z18, 0)</f>
        <v>701.88151391185625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4.4506370000000003E-3</v>
      </c>
      <c r="Q19" s="4">
        <f t="shared" si="22"/>
        <v>12.5</v>
      </c>
      <c r="R19">
        <f t="shared" si="0"/>
        <v>50000</v>
      </c>
      <c r="S19">
        <f t="shared" si="1"/>
        <v>714.84335208224593</v>
      </c>
      <c r="U19">
        <f t="shared" si="12"/>
        <v>4.4506370000000003E-3</v>
      </c>
      <c r="V19">
        <f t="shared" si="13"/>
        <v>0.01</v>
      </c>
      <c r="W19">
        <f t="shared" si="14"/>
        <v>0.83026363219451937</v>
      </c>
      <c r="X19">
        <f t="shared" si="15"/>
        <v>3.6952020411993194E-3</v>
      </c>
      <c r="Y19">
        <f t="shared" si="16"/>
        <v>8.3026363219451931E-3</v>
      </c>
      <c r="Z19">
        <f t="shared" si="17"/>
        <v>0.81826579383137488</v>
      </c>
      <c r="AB19">
        <f t="shared" si="18"/>
        <v>582.74669511064587</v>
      </c>
      <c r="AC19">
        <f t="shared" si="19"/>
        <v>584.93186295665998</v>
      </c>
      <c r="AE19">
        <f t="shared" si="2"/>
        <v>0</v>
      </c>
      <c r="AF19">
        <f t="shared" si="3"/>
        <v>0</v>
      </c>
      <c r="AG19">
        <f t="shared" si="3"/>
        <v>-10.228322422892186</v>
      </c>
      <c r="AH19">
        <f t="shared" si="4"/>
        <v>-184.76010205996596</v>
      </c>
      <c r="AI19">
        <f t="shared" si="5"/>
        <v>-194.98842448285814</v>
      </c>
      <c r="AJ19">
        <f t="shared" si="6"/>
        <v>-2.1851678460141102</v>
      </c>
      <c r="AK19">
        <f t="shared" si="20"/>
        <v>40.792268657745218</v>
      </c>
      <c r="AL19">
        <f t="shared" si="7"/>
        <v>-156.38132367112703</v>
      </c>
      <c r="AN19">
        <f t="shared" si="8"/>
        <v>0</v>
      </c>
      <c r="AO19">
        <f t="shared" si="8"/>
        <v>0</v>
      </c>
      <c r="AP19">
        <f t="shared" si="8"/>
        <v>-1.6684609514885524</v>
      </c>
      <c r="AQ19">
        <f t="shared" si="8"/>
        <v>-30.138374890310416</v>
      </c>
      <c r="AR19">
        <f t="shared" si="8"/>
        <v>-31.806835841798968</v>
      </c>
      <c r="AS19">
        <f t="shared" si="8"/>
        <v>-0.35644821044778707</v>
      </c>
      <c r="AT19">
        <f t="shared" si="8"/>
        <v>6.6541026537989545</v>
      </c>
      <c r="AU19">
        <f t="shared" si="8"/>
        <v>-25.509181398447801</v>
      </c>
      <c r="AW19">
        <v>16</v>
      </c>
      <c r="AX19">
        <f>IF(Z19&gt;0, (R19*SUMPRODUCT(K19:$K$98, X19:$X$98)-K19*$AZ$3)/Z19, 0)</f>
        <v>714.84335208224593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5.383718E-3</v>
      </c>
      <c r="Q20" s="4">
        <f t="shared" si="22"/>
        <v>12.5</v>
      </c>
      <c r="R20">
        <f t="shared" si="0"/>
        <v>50000</v>
      </c>
      <c r="S20">
        <f t="shared" si="1"/>
        <v>721.54420491467442</v>
      </c>
      <c r="U20">
        <f t="shared" si="12"/>
        <v>5.383718E-3</v>
      </c>
      <c r="V20">
        <f t="shared" si="13"/>
        <v>0.01</v>
      </c>
      <c r="W20">
        <f t="shared" si="14"/>
        <v>0.81826579383137488</v>
      </c>
      <c r="X20">
        <f t="shared" si="15"/>
        <v>4.4053122830342616E-3</v>
      </c>
      <c r="Y20">
        <f t="shared" si="16"/>
        <v>8.182657938313749E-3</v>
      </c>
      <c r="Z20">
        <f t="shared" si="17"/>
        <v>0.80567782361002682</v>
      </c>
      <c r="AB20">
        <f t="shared" si="18"/>
        <v>584.93186295665998</v>
      </c>
      <c r="AC20">
        <f t="shared" si="19"/>
        <v>581.33216465408213</v>
      </c>
      <c r="AE20">
        <f t="shared" si="2"/>
        <v>0</v>
      </c>
      <c r="AF20">
        <f t="shared" si="3"/>
        <v>0</v>
      </c>
      <c r="AG20">
        <f t="shared" si="3"/>
        <v>-10.070972795125336</v>
      </c>
      <c r="AH20">
        <f t="shared" si="4"/>
        <v>-220.26561415171307</v>
      </c>
      <c r="AI20">
        <f t="shared" si="5"/>
        <v>-230.33658694683839</v>
      </c>
      <c r="AJ20">
        <f t="shared" si="6"/>
        <v>3.5996983025778491</v>
      </c>
      <c r="AK20">
        <f t="shared" si="20"/>
        <v>40.945230406966203</v>
      </c>
      <c r="AL20">
        <f t="shared" si="7"/>
        <v>-185.79165823729434</v>
      </c>
      <c r="AN20">
        <f t="shared" si="8"/>
        <v>0</v>
      </c>
      <c r="AO20">
        <f t="shared" si="8"/>
        <v>0</v>
      </c>
      <c r="AP20">
        <f t="shared" si="8"/>
        <v>-1.4667801952828934</v>
      </c>
      <c r="AQ20">
        <f t="shared" si="8"/>
        <v>-32.080440202950157</v>
      </c>
      <c r="AR20">
        <f t="shared" si="8"/>
        <v>-33.547220398233051</v>
      </c>
      <c r="AS20">
        <f t="shared" si="8"/>
        <v>0.52427568683040293</v>
      </c>
      <c r="AT20">
        <f t="shared" si="8"/>
        <v>5.9634410969020522</v>
      </c>
      <c r="AU20">
        <f t="shared" si="8"/>
        <v>-27.059503614500596</v>
      </c>
      <c r="AW20">
        <v>17</v>
      </c>
      <c r="AX20">
        <f>IF(Z20&gt;0, (R20*SUMPRODUCT(K20:$K$98, X20:$X$98)-K20*$AZ$3)/Z20, 0)</f>
        <v>721.54420491467442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6.4575739999999998E-3</v>
      </c>
      <c r="Q21" s="4">
        <f t="shared" si="22"/>
        <v>12.5</v>
      </c>
      <c r="R21">
        <f t="shared" si="0"/>
        <v>50000</v>
      </c>
      <c r="S21">
        <f t="shared" si="1"/>
        <v>723.03599761698672</v>
      </c>
      <c r="U21">
        <f t="shared" si="12"/>
        <v>6.4575739999999998E-3</v>
      </c>
      <c r="V21">
        <f t="shared" si="13"/>
        <v>0.01</v>
      </c>
      <c r="W21">
        <f t="shared" si="14"/>
        <v>0.80567782361002682</v>
      </c>
      <c r="X21">
        <f t="shared" si="15"/>
        <v>5.202724166120695E-3</v>
      </c>
      <c r="Y21">
        <f t="shared" si="16"/>
        <v>8.0567782361002684E-3</v>
      </c>
      <c r="Z21">
        <f t="shared" si="17"/>
        <v>0.79241832120780586</v>
      </c>
      <c r="AB21">
        <f t="shared" si="18"/>
        <v>581.33216465408213</v>
      </c>
      <c r="AC21">
        <f t="shared" si="19"/>
        <v>572.94697140446374</v>
      </c>
      <c r="AE21">
        <f t="shared" si="2"/>
        <v>0</v>
      </c>
      <c r="AF21">
        <f t="shared" si="3"/>
        <v>0</v>
      </c>
      <c r="AG21">
        <f t="shared" si="3"/>
        <v>-9.9052290150975733</v>
      </c>
      <c r="AH21">
        <f t="shared" si="4"/>
        <v>-260.13620830603475</v>
      </c>
      <c r="AI21">
        <f t="shared" si="5"/>
        <v>-270.04143732113232</v>
      </c>
      <c r="AJ21">
        <f t="shared" si="6"/>
        <v>8.3851932496183963</v>
      </c>
      <c r="AK21">
        <f t="shared" si="20"/>
        <v>40.693251525785755</v>
      </c>
      <c r="AL21">
        <f t="shared" si="7"/>
        <v>-220.96299254572818</v>
      </c>
      <c r="AN21">
        <f t="shared" si="8"/>
        <v>0</v>
      </c>
      <c r="AO21">
        <f t="shared" si="8"/>
        <v>0</v>
      </c>
      <c r="AP21">
        <f t="shared" si="8"/>
        <v>-1.2880719211404381</v>
      </c>
      <c r="AQ21">
        <f t="shared" si="8"/>
        <v>-33.828005902763337</v>
      </c>
      <c r="AR21">
        <f t="shared" si="8"/>
        <v>-35.116077823903773</v>
      </c>
      <c r="AS21">
        <f t="shared" si="8"/>
        <v>1.090407093234018</v>
      </c>
      <c r="AT21">
        <f t="shared" si="8"/>
        <v>5.2917337489499312</v>
      </c>
      <c r="AU21">
        <f t="shared" si="8"/>
        <v>-28.733936981719825</v>
      </c>
      <c r="AW21">
        <v>18</v>
      </c>
      <c r="AX21">
        <f>IF(Z21&gt;0, (R21*SUMPRODUCT(K21:$K$98, X21:$X$98)-K21*$AZ$3)/Z21, 0)</f>
        <v>723.03599761698672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7.6803260000000003E-3</v>
      </c>
      <c r="Q22" s="4">
        <f t="shared" si="22"/>
        <v>12.5</v>
      </c>
      <c r="R22">
        <f t="shared" si="0"/>
        <v>50000</v>
      </c>
      <c r="S22">
        <f t="shared" si="1"/>
        <v>719.7708130038701</v>
      </c>
      <c r="U22">
        <f t="shared" si="12"/>
        <v>7.6803260000000003E-3</v>
      </c>
      <c r="V22">
        <f t="shared" si="13"/>
        <v>0.01</v>
      </c>
      <c r="W22">
        <f t="shared" si="14"/>
        <v>0.79241832120780586</v>
      </c>
      <c r="X22">
        <f t="shared" si="15"/>
        <v>6.0860310352486629E-3</v>
      </c>
      <c r="Y22">
        <f t="shared" si="16"/>
        <v>7.9241832120780595E-3</v>
      </c>
      <c r="Z22">
        <f t="shared" si="17"/>
        <v>0.77840810696047913</v>
      </c>
      <c r="AB22">
        <f t="shared" si="18"/>
        <v>572.94697140446374</v>
      </c>
      <c r="AC22">
        <f t="shared" si="19"/>
        <v>560.27543599574756</v>
      </c>
      <c r="AE22">
        <f t="shared" si="2"/>
        <v>0</v>
      </c>
      <c r="AF22">
        <f t="shared" si="3"/>
        <v>0</v>
      </c>
      <c r="AG22">
        <f t="shared" si="3"/>
        <v>-9.7301013370059888</v>
      </c>
      <c r="AH22">
        <f t="shared" si="4"/>
        <v>-304.30155176243312</v>
      </c>
      <c r="AI22">
        <f t="shared" si="5"/>
        <v>-314.0316530994391</v>
      </c>
      <c r="AJ22">
        <f t="shared" si="6"/>
        <v>12.671535408716181</v>
      </c>
      <c r="AK22">
        <f t="shared" si="20"/>
        <v>40.106287998312467</v>
      </c>
      <c r="AL22">
        <f t="shared" si="7"/>
        <v>-261.25382969241048</v>
      </c>
      <c r="AN22">
        <f t="shared" si="8"/>
        <v>0</v>
      </c>
      <c r="AO22">
        <f t="shared" si="8"/>
        <v>0</v>
      </c>
      <c r="AP22">
        <f t="shared" si="8"/>
        <v>-1.1297307050564542</v>
      </c>
      <c r="AQ22">
        <f t="shared" si="8"/>
        <v>-35.331472377874483</v>
      </c>
      <c r="AR22">
        <f t="shared" si="8"/>
        <v>-36.461203082930936</v>
      </c>
      <c r="AS22">
        <f t="shared" si="8"/>
        <v>1.4712511345582449</v>
      </c>
      <c r="AT22">
        <f t="shared" si="8"/>
        <v>4.6566118325210271</v>
      </c>
      <c r="AU22">
        <f t="shared" si="8"/>
        <v>-30.333340115851666</v>
      </c>
      <c r="AW22">
        <v>19</v>
      </c>
      <c r="AX22">
        <f>IF(Z22&gt;0, (R22*SUMPRODUCT(K22:$K$98, X22:$X$98)-K22*$AZ$3)/Z22, 0)</f>
        <v>719.7708130038701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9.0334749999999991E-3</v>
      </c>
      <c r="Q23" s="4">
        <f t="shared" si="22"/>
        <v>12.5</v>
      </c>
      <c r="R23">
        <f t="shared" si="0"/>
        <v>50000</v>
      </c>
      <c r="S23">
        <f t="shared" si="1"/>
        <v>712.20423839607497</v>
      </c>
      <c r="U23">
        <f t="shared" si="12"/>
        <v>9.0334749999999991E-3</v>
      </c>
      <c r="V23">
        <f t="shared" si="13"/>
        <v>0.01</v>
      </c>
      <c r="W23">
        <f t="shared" si="14"/>
        <v>0.77840810696047913</v>
      </c>
      <c r="X23">
        <f t="shared" si="15"/>
        <v>7.0317301740248136E-3</v>
      </c>
      <c r="Y23">
        <f t="shared" si="16"/>
        <v>7.7840810696047915E-3</v>
      </c>
      <c r="Z23">
        <f t="shared" si="17"/>
        <v>0.7635922957168495</v>
      </c>
      <c r="AB23">
        <f t="shared" si="18"/>
        <v>560.27543599574756</v>
      </c>
      <c r="AC23">
        <f t="shared" si="19"/>
        <v>543.83366941612928</v>
      </c>
      <c r="AE23">
        <f t="shared" si="2"/>
        <v>0</v>
      </c>
      <c r="AF23">
        <f t="shared" si="3"/>
        <v>0</v>
      </c>
      <c r="AG23">
        <f t="shared" si="3"/>
        <v>-9.5449036964606186</v>
      </c>
      <c r="AH23">
        <f t="shared" si="4"/>
        <v>-351.58650870124069</v>
      </c>
      <c r="AI23">
        <f t="shared" si="5"/>
        <v>-361.1314123977013</v>
      </c>
      <c r="AJ23">
        <f t="shared" si="6"/>
        <v>16.441766579618275</v>
      </c>
      <c r="AK23">
        <f t="shared" si="20"/>
        <v>39.21928051970233</v>
      </c>
      <c r="AL23">
        <f t="shared" si="7"/>
        <v>-305.47036529838067</v>
      </c>
      <c r="AN23">
        <f t="shared" si="8"/>
        <v>0</v>
      </c>
      <c r="AO23">
        <f t="shared" si="8"/>
        <v>0</v>
      </c>
      <c r="AP23">
        <f t="shared" si="8"/>
        <v>-0.98948928921877655</v>
      </c>
      <c r="AQ23">
        <f t="shared" si="8"/>
        <v>-36.447836003070897</v>
      </c>
      <c r="AR23">
        <f t="shared" si="8"/>
        <v>-37.437325292289678</v>
      </c>
      <c r="AS23">
        <f t="shared" si="8"/>
        <v>1.7044647535208</v>
      </c>
      <c r="AT23">
        <f t="shared" si="8"/>
        <v>4.0657359402695974</v>
      </c>
      <c r="AU23">
        <f t="shared" si="8"/>
        <v>-31.667124598499274</v>
      </c>
      <c r="AW23">
        <v>20</v>
      </c>
      <c r="AX23">
        <f>IF(Z23&gt;0, (R23*SUMPRODUCT(K23:$K$98, X23:$X$98)-K23*$AZ$3)/Z23, 0)</f>
        <v>712.20423839607497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1.0570714E-2</v>
      </c>
      <c r="Q24" s="4">
        <f t="shared" si="22"/>
        <v>12.5</v>
      </c>
      <c r="R24">
        <f t="shared" si="0"/>
        <v>50000</v>
      </c>
      <c r="S24">
        <f t="shared" si="1"/>
        <v>700.97927168624085</v>
      </c>
      <c r="U24">
        <f t="shared" si="12"/>
        <v>1.0570714E-2</v>
      </c>
      <c r="V24">
        <f t="shared" si="13"/>
        <v>0.01</v>
      </c>
      <c r="W24">
        <f t="shared" si="14"/>
        <v>0.7635922957168495</v>
      </c>
      <c r="X24">
        <f t="shared" si="15"/>
        <v>8.0717157706262418E-3</v>
      </c>
      <c r="Y24">
        <f t="shared" si="16"/>
        <v>7.6359229571684954E-3</v>
      </c>
      <c r="Z24">
        <f t="shared" si="17"/>
        <v>0.74788465698905471</v>
      </c>
      <c r="AB24">
        <f t="shared" si="18"/>
        <v>543.83366941612928</v>
      </c>
      <c r="AC24">
        <f t="shared" si="19"/>
        <v>524.25164216150165</v>
      </c>
      <c r="AE24">
        <f t="shared" si="2"/>
        <v>0</v>
      </c>
      <c r="AF24">
        <f t="shared" si="3"/>
        <v>0</v>
      </c>
      <c r="AG24">
        <f t="shared" si="3"/>
        <v>-9.3485582123631836</v>
      </c>
      <c r="AH24">
        <f t="shared" si="4"/>
        <v>-403.58578853131206</v>
      </c>
      <c r="AI24">
        <f t="shared" si="5"/>
        <v>-412.93434674367523</v>
      </c>
      <c r="AJ24">
        <f t="shared" si="6"/>
        <v>19.582027254627633</v>
      </c>
      <c r="AK24">
        <f t="shared" si="20"/>
        <v>38.068356859129054</v>
      </c>
      <c r="AL24">
        <f t="shared" si="7"/>
        <v>-355.28396262991856</v>
      </c>
      <c r="AN24">
        <f t="shared" si="8"/>
        <v>0</v>
      </c>
      <c r="AO24">
        <f t="shared" si="8"/>
        <v>0</v>
      </c>
      <c r="AP24">
        <f t="shared" si="8"/>
        <v>-0.86529891789660152</v>
      </c>
      <c r="AQ24">
        <f t="shared" si="8"/>
        <v>-37.355743865696326</v>
      </c>
      <c r="AR24">
        <f t="shared" si="8"/>
        <v>-38.221042783592921</v>
      </c>
      <c r="AS24">
        <f t="shared" si="8"/>
        <v>1.8125048385795703</v>
      </c>
      <c r="AT24">
        <f t="shared" si="8"/>
        <v>3.523592328145662</v>
      </c>
      <c r="AU24">
        <f t="shared" si="8"/>
        <v>-32.884945616867689</v>
      </c>
      <c r="AW24">
        <v>21</v>
      </c>
      <c r="AX24">
        <f>IF(Z24&gt;0, (R24*SUMPRODUCT(K24:$K$98, X24:$X$98)-K24*$AZ$3)/Z24, 0)</f>
        <v>700.97927168624085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1.2312346E-2</v>
      </c>
      <c r="Q25" s="4">
        <f t="shared" si="22"/>
        <v>12.5</v>
      </c>
      <c r="R25">
        <f t="shared" si="0"/>
        <v>50000</v>
      </c>
      <c r="S25">
        <f t="shared" si="1"/>
        <v>686.48291381367801</v>
      </c>
      <c r="U25">
        <f t="shared" si="12"/>
        <v>1.2312346E-2</v>
      </c>
      <c r="V25">
        <f t="shared" si="13"/>
        <v>0.01</v>
      </c>
      <c r="W25">
        <f t="shared" si="14"/>
        <v>0.74788465698905471</v>
      </c>
      <c r="X25">
        <f t="shared" si="15"/>
        <v>9.2082146649405602E-3</v>
      </c>
      <c r="Y25">
        <f t="shared" si="16"/>
        <v>7.478846569890547E-3</v>
      </c>
      <c r="Z25">
        <f t="shared" si="17"/>
        <v>0.73119759575422361</v>
      </c>
      <c r="AB25">
        <f t="shared" si="18"/>
        <v>524.25164216150165</v>
      </c>
      <c r="AC25">
        <f t="shared" si="19"/>
        <v>501.95465610691525</v>
      </c>
      <c r="AE25">
        <f t="shared" si="2"/>
        <v>0</v>
      </c>
      <c r="AF25">
        <f t="shared" si="3"/>
        <v>0</v>
      </c>
      <c r="AG25">
        <f t="shared" si="3"/>
        <v>-9.1399699469277955</v>
      </c>
      <c r="AH25">
        <f t="shared" si="4"/>
        <v>-460.41073324702802</v>
      </c>
      <c r="AI25">
        <f t="shared" si="5"/>
        <v>-469.55070319395583</v>
      </c>
      <c r="AJ25">
        <f t="shared" si="6"/>
        <v>22.296986054586398</v>
      </c>
      <c r="AK25">
        <f t="shared" si="20"/>
        <v>36.69761495130512</v>
      </c>
      <c r="AL25">
        <f t="shared" si="7"/>
        <v>-410.5561021880643</v>
      </c>
      <c r="AN25">
        <f t="shared" si="8"/>
        <v>0</v>
      </c>
      <c r="AO25">
        <f t="shared" si="8"/>
        <v>0</v>
      </c>
      <c r="AP25">
        <f t="shared" si="8"/>
        <v>-0.75535006164916696</v>
      </c>
      <c r="AQ25">
        <f t="shared" si="8"/>
        <v>-38.04949882345911</v>
      </c>
      <c r="AR25">
        <f t="shared" si="8"/>
        <v>-38.804848885108278</v>
      </c>
      <c r="AS25">
        <f t="shared" si="8"/>
        <v>1.8426789025256629</v>
      </c>
      <c r="AT25">
        <f t="shared" si="8"/>
        <v>3.0327830262902604</v>
      </c>
      <c r="AU25">
        <f t="shared" si="8"/>
        <v>-33.929386956292355</v>
      </c>
      <c r="AW25">
        <v>22</v>
      </c>
      <c r="AX25">
        <f>IF(Z25&gt;0, (R25*SUMPRODUCT(K25:$K$98, X25:$X$98)-K25*$AZ$3)/Z25, 0)</f>
        <v>686.48291381367801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1.4128425999999999E-2</v>
      </c>
      <c r="Q26" s="4">
        <f t="shared" si="22"/>
        <v>12.5</v>
      </c>
      <c r="R26">
        <f t="shared" si="0"/>
        <v>50000</v>
      </c>
      <c r="S26">
        <f t="shared" si="1"/>
        <v>668.97507703496376</v>
      </c>
      <c r="U26">
        <f t="shared" si="12"/>
        <v>1.4128425999999999E-2</v>
      </c>
      <c r="V26">
        <f t="shared" si="13"/>
        <v>0.01</v>
      </c>
      <c r="W26">
        <f t="shared" si="14"/>
        <v>0.73119759575422361</v>
      </c>
      <c r="X26">
        <f t="shared" si="15"/>
        <v>1.0330671122991462E-2</v>
      </c>
      <c r="Y26">
        <f t="shared" si="16"/>
        <v>7.3119759575422365E-3</v>
      </c>
      <c r="Z26">
        <f t="shared" si="17"/>
        <v>0.71355494867368996</v>
      </c>
      <c r="AB26">
        <f t="shared" si="18"/>
        <v>501.95465610691525</v>
      </c>
      <c r="AC26">
        <f t="shared" si="19"/>
        <v>477.35047675766134</v>
      </c>
      <c r="AE26">
        <f t="shared" si="2"/>
        <v>0</v>
      </c>
      <c r="AF26">
        <f t="shared" si="3"/>
        <v>0</v>
      </c>
      <c r="AG26">
        <f t="shared" si="3"/>
        <v>-8.9194368584211237</v>
      </c>
      <c r="AH26">
        <f t="shared" si="4"/>
        <v>-516.53355614957309</v>
      </c>
      <c r="AI26">
        <f t="shared" si="5"/>
        <v>-525.45299300799422</v>
      </c>
      <c r="AJ26">
        <f t="shared" si="6"/>
        <v>24.604179349253911</v>
      </c>
      <c r="AK26">
        <f t="shared" si="20"/>
        <v>35.136825927484068</v>
      </c>
      <c r="AL26">
        <f t="shared" si="7"/>
        <v>-465.71198773125627</v>
      </c>
      <c r="AN26">
        <f t="shared" si="8"/>
        <v>0</v>
      </c>
      <c r="AO26">
        <f t="shared" si="8"/>
        <v>0</v>
      </c>
      <c r="AP26">
        <f t="shared" si="8"/>
        <v>-0.65814701212729421</v>
      </c>
      <c r="AQ26">
        <f t="shared" si="8"/>
        <v>-38.113955178948899</v>
      </c>
      <c r="AR26">
        <f t="shared" si="8"/>
        <v>-38.772102191076193</v>
      </c>
      <c r="AS26">
        <f t="shared" si="8"/>
        <v>1.8154920968207822</v>
      </c>
      <c r="AT26">
        <f t="shared" si="8"/>
        <v>2.5926745563513069</v>
      </c>
      <c r="AU26">
        <f t="shared" si="8"/>
        <v>-34.363935537904105</v>
      </c>
      <c r="AW26">
        <v>23</v>
      </c>
      <c r="AX26">
        <f>IF(Z26&gt;0, (R26*SUMPRODUCT(K26:$K$98, X26:$X$98)-K26*$AZ$3)/Z26, 0)</f>
        <v>668.97507703496376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1.6072195000000001E-2</v>
      </c>
      <c r="Q27" s="4">
        <f t="shared" si="22"/>
        <v>12.5</v>
      </c>
      <c r="R27">
        <f t="shared" si="0"/>
        <v>50000</v>
      </c>
      <c r="S27">
        <f t="shared" si="1"/>
        <v>649.31379035643658</v>
      </c>
      <c r="U27">
        <f t="shared" si="12"/>
        <v>1.6072195000000001E-2</v>
      </c>
      <c r="V27">
        <f t="shared" si="13"/>
        <v>0.01</v>
      </c>
      <c r="W27">
        <f t="shared" si="14"/>
        <v>0.71355494867368996</v>
      </c>
      <c r="X27">
        <f t="shared" si="15"/>
        <v>1.1468394278298537E-2</v>
      </c>
      <c r="Y27">
        <f t="shared" si="16"/>
        <v>7.1355494867368996E-3</v>
      </c>
      <c r="Z27">
        <f t="shared" si="17"/>
        <v>0.69495100490865458</v>
      </c>
      <c r="AB27">
        <f t="shared" si="18"/>
        <v>477.35047675766134</v>
      </c>
      <c r="AC27">
        <f t="shared" si="19"/>
        <v>451.24127110925309</v>
      </c>
      <c r="AE27">
        <f t="shared" si="2"/>
        <v>0</v>
      </c>
      <c r="AF27">
        <f t="shared" si="3"/>
        <v>0</v>
      </c>
      <c r="AG27">
        <f t="shared" si="3"/>
        <v>-8.6868875613581817</v>
      </c>
      <c r="AH27">
        <f t="shared" si="4"/>
        <v>-573.41971391492689</v>
      </c>
      <c r="AI27">
        <f t="shared" si="5"/>
        <v>-582.10660147628505</v>
      </c>
      <c r="AJ27">
        <f t="shared" si="6"/>
        <v>26.109205648408249</v>
      </c>
      <c r="AK27">
        <f t="shared" si="20"/>
        <v>33.414533373036299</v>
      </c>
      <c r="AL27">
        <f t="shared" si="7"/>
        <v>-522.58286245484044</v>
      </c>
      <c r="AN27">
        <f t="shared" si="8"/>
        <v>0</v>
      </c>
      <c r="AO27">
        <f t="shared" si="8"/>
        <v>0</v>
      </c>
      <c r="AP27">
        <f t="shared" si="8"/>
        <v>-0.57231042400753929</v>
      </c>
      <c r="AQ27">
        <f t="shared" si="8"/>
        <v>-37.778096848490136</v>
      </c>
      <c r="AR27">
        <f t="shared" si="8"/>
        <v>-38.350407272497677</v>
      </c>
      <c r="AS27">
        <f t="shared" si="8"/>
        <v>1.7201293846152093</v>
      </c>
      <c r="AT27">
        <f t="shared" si="8"/>
        <v>2.2014197406909397</v>
      </c>
      <c r="AU27">
        <f t="shared" si="8"/>
        <v>-34.428858147191519</v>
      </c>
      <c r="AW27">
        <v>24</v>
      </c>
      <c r="AX27">
        <f>IF(Z27&gt;0, (R27*SUMPRODUCT(K27:$K$98, X27:$X$98)-K27*$AZ$3)/Z27, 0)</f>
        <v>649.31379035643658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1.8213139E-2</v>
      </c>
      <c r="Q28" s="4">
        <f t="shared" si="22"/>
        <v>12.5</v>
      </c>
      <c r="R28">
        <f t="shared" si="0"/>
        <v>50000</v>
      </c>
      <c r="S28">
        <f t="shared" si="1"/>
        <v>628.09699957367684</v>
      </c>
      <c r="U28">
        <f t="shared" si="12"/>
        <v>1.8213139E-2</v>
      </c>
      <c r="V28">
        <f t="shared" si="13"/>
        <v>0.01</v>
      </c>
      <c r="W28">
        <f t="shared" si="14"/>
        <v>0.69495100490865458</v>
      </c>
      <c r="X28">
        <f t="shared" si="15"/>
        <v>1.2657239250591009E-2</v>
      </c>
      <c r="Y28">
        <f t="shared" si="16"/>
        <v>6.9495100490865463E-3</v>
      </c>
      <c r="Z28">
        <f t="shared" si="17"/>
        <v>0.67534425560897704</v>
      </c>
      <c r="AB28">
        <f t="shared" si="18"/>
        <v>451.24127110925309</v>
      </c>
      <c r="AC28">
        <f t="shared" si="19"/>
        <v>424.18170062731673</v>
      </c>
      <c r="AE28">
        <f t="shared" si="2"/>
        <v>0</v>
      </c>
      <c r="AF28">
        <f t="shared" si="3"/>
        <v>0</v>
      </c>
      <c r="AG28">
        <f t="shared" si="3"/>
        <v>-8.4418031951122128</v>
      </c>
      <c r="AH28">
        <f t="shared" si="4"/>
        <v>-632.8619625295504</v>
      </c>
      <c r="AI28">
        <f t="shared" si="5"/>
        <v>-641.30376572466264</v>
      </c>
      <c r="AJ28">
        <f t="shared" si="6"/>
        <v>27.059570481936362</v>
      </c>
      <c r="AK28">
        <f t="shared" si="20"/>
        <v>31.586888977647721</v>
      </c>
      <c r="AL28">
        <f t="shared" si="7"/>
        <v>-582.65730626507855</v>
      </c>
      <c r="AN28">
        <f t="shared" si="8"/>
        <v>0</v>
      </c>
      <c r="AO28">
        <f t="shared" si="8"/>
        <v>0</v>
      </c>
      <c r="AP28">
        <f t="shared" si="8"/>
        <v>-0.49657477719988002</v>
      </c>
      <c r="AQ28">
        <f t="shared" si="8"/>
        <v>-37.227033227136609</v>
      </c>
      <c r="AR28">
        <f t="shared" si="8"/>
        <v>-37.723608004336491</v>
      </c>
      <c r="AS28">
        <f t="shared" si="8"/>
        <v>1.5917334096312568</v>
      </c>
      <c r="AT28">
        <f t="shared" si="8"/>
        <v>1.8580452533641738</v>
      </c>
      <c r="AU28">
        <f t="shared" si="8"/>
        <v>-34.273829341341056</v>
      </c>
      <c r="AW28">
        <v>25</v>
      </c>
      <c r="AX28">
        <f>IF(Z28&gt;0, (R28*SUMPRODUCT(K28:$K$98, X28:$X$98)-K28*$AZ$3)/Z28, 0)</f>
        <v>628.09699957367684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2.0774602E-2</v>
      </c>
      <c r="Q29" s="4">
        <f t="shared" si="22"/>
        <v>12.5</v>
      </c>
      <c r="R29">
        <f t="shared" si="0"/>
        <v>50000</v>
      </c>
      <c r="S29">
        <f t="shared" si="1"/>
        <v>605.78754065497867</v>
      </c>
      <c r="U29">
        <f t="shared" si="12"/>
        <v>2.0774602E-2</v>
      </c>
      <c r="V29">
        <f t="shared" si="13"/>
        <v>0.01</v>
      </c>
      <c r="W29">
        <f t="shared" si="14"/>
        <v>0.67534425560897704</v>
      </c>
      <c r="X29">
        <f t="shared" si="15"/>
        <v>1.4030008123262765E-2</v>
      </c>
      <c r="Y29">
        <f t="shared" si="16"/>
        <v>6.7534425560897707E-3</v>
      </c>
      <c r="Z29">
        <f t="shared" si="17"/>
        <v>0.65456080492962454</v>
      </c>
      <c r="AB29">
        <f t="shared" si="18"/>
        <v>424.18170062731673</v>
      </c>
      <c r="AC29">
        <f t="shared" si="19"/>
        <v>396.5247802274605</v>
      </c>
      <c r="AE29">
        <f t="shared" si="2"/>
        <v>0</v>
      </c>
      <c r="AF29">
        <f t="shared" si="3"/>
        <v>0</v>
      </c>
      <c r="AG29">
        <f t="shared" si="3"/>
        <v>-8.1820100616203071</v>
      </c>
      <c r="AH29">
        <f t="shared" si="4"/>
        <v>-701.50040616313822</v>
      </c>
      <c r="AI29">
        <f t="shared" si="5"/>
        <v>-709.68241622475853</v>
      </c>
      <c r="AJ29">
        <f t="shared" si="6"/>
        <v>27.656920399856233</v>
      </c>
      <c r="AK29">
        <f t="shared" si="20"/>
        <v>29.692719043912174</v>
      </c>
      <c r="AL29">
        <f t="shared" si="7"/>
        <v>-652.33277678099012</v>
      </c>
      <c r="AN29">
        <f t="shared" si="8"/>
        <v>0</v>
      </c>
      <c r="AO29">
        <f t="shared" si="8"/>
        <v>0</v>
      </c>
      <c r="AP29">
        <f t="shared" si="8"/>
        <v>-0.42972579113242415</v>
      </c>
      <c r="AQ29">
        <f t="shared" si="8"/>
        <v>-36.84336914130779</v>
      </c>
      <c r="AR29">
        <f t="shared" si="8"/>
        <v>-37.273094932440209</v>
      </c>
      <c r="AS29">
        <f t="shared" si="8"/>
        <v>1.4525638455107326</v>
      </c>
      <c r="AT29">
        <f t="shared" si="8"/>
        <v>1.5594856381160584</v>
      </c>
      <c r="AU29">
        <f t="shared" si="8"/>
        <v>-34.26104544881342</v>
      </c>
      <c r="AW29">
        <v>26</v>
      </c>
      <c r="AX29">
        <f>IF(Z29&gt;0, (R29*SUMPRODUCT(K29:$K$98, X29:$X$98)-K29*$AZ$3)/Z29, 0)</f>
        <v>605.78754065497867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2.3506165999999998E-2</v>
      </c>
      <c r="Q30" s="4">
        <f t="shared" si="22"/>
        <v>12.5</v>
      </c>
      <c r="R30">
        <f t="shared" si="0"/>
        <v>50000</v>
      </c>
      <c r="S30">
        <f t="shared" si="1"/>
        <v>582.0570432155331</v>
      </c>
      <c r="U30">
        <f t="shared" si="12"/>
        <v>2.3506165999999998E-2</v>
      </c>
      <c r="V30">
        <f t="shared" si="13"/>
        <v>0.01</v>
      </c>
      <c r="W30">
        <f t="shared" si="14"/>
        <v>0.65456080492962454</v>
      </c>
      <c r="X30">
        <f t="shared" si="15"/>
        <v>1.5386214937769371E-2</v>
      </c>
      <c r="Y30">
        <f t="shared" si="16"/>
        <v>6.5456080492962455E-3</v>
      </c>
      <c r="Z30">
        <f t="shared" si="17"/>
        <v>0.6326289819425589</v>
      </c>
      <c r="AB30">
        <f t="shared" si="18"/>
        <v>396.5247802274605</v>
      </c>
      <c r="AC30">
        <f t="shared" si="19"/>
        <v>368.22615468193874</v>
      </c>
      <c r="AE30">
        <f t="shared" si="2"/>
        <v>0</v>
      </c>
      <c r="AF30">
        <f t="shared" si="3"/>
        <v>0</v>
      </c>
      <c r="AG30">
        <f t="shared" si="3"/>
        <v>-7.9078622742819862</v>
      </c>
      <c r="AH30">
        <f t="shared" si="4"/>
        <v>-769.31074688846854</v>
      </c>
      <c r="AI30">
        <f t="shared" si="5"/>
        <v>-777.21860916275057</v>
      </c>
      <c r="AJ30">
        <f t="shared" si="6"/>
        <v>28.298625545521759</v>
      </c>
      <c r="AK30">
        <f t="shared" si="20"/>
        <v>27.756734615922237</v>
      </c>
      <c r="AL30">
        <f t="shared" si="7"/>
        <v>-721.16324900130655</v>
      </c>
      <c r="AN30">
        <f t="shared" si="8"/>
        <v>0</v>
      </c>
      <c r="AO30">
        <f t="shared" si="8"/>
        <v>0</v>
      </c>
      <c r="AP30">
        <f t="shared" si="8"/>
        <v>-0.37082797092880332</v>
      </c>
      <c r="AQ30">
        <f t="shared" si="8"/>
        <v>-36.075734931571738</v>
      </c>
      <c r="AR30">
        <f t="shared" si="8"/>
        <v>-36.446562902500546</v>
      </c>
      <c r="AS30">
        <f t="shared" si="8"/>
        <v>1.3270238564027919</v>
      </c>
      <c r="AT30">
        <f t="shared" si="8"/>
        <v>1.3016126508306314</v>
      </c>
      <c r="AU30">
        <f t="shared" si="8"/>
        <v>-33.817926395267122</v>
      </c>
      <c r="AW30">
        <v>27</v>
      </c>
      <c r="AX30">
        <f>IF(Z30&gt;0, (R30*SUMPRODUCT(K30:$K$98, X30:$X$98)-K30*$AZ$3)/Z30, 0)</f>
        <v>582.0570432155331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2.6226451000000001E-2</v>
      </c>
      <c r="Q31" s="4">
        <f t="shared" si="22"/>
        <v>12.5</v>
      </c>
      <c r="R31">
        <f t="shared" si="0"/>
        <v>50000</v>
      </c>
      <c r="S31">
        <f t="shared" si="1"/>
        <v>557.27977846528916</v>
      </c>
      <c r="U31">
        <f t="shared" si="12"/>
        <v>2.6226451000000001E-2</v>
      </c>
      <c r="V31">
        <f t="shared" si="13"/>
        <v>0.01</v>
      </c>
      <c r="W31">
        <f t="shared" si="14"/>
        <v>0.6326289819425589</v>
      </c>
      <c r="X31">
        <f t="shared" si="15"/>
        <v>1.6591612996096405E-2</v>
      </c>
      <c r="Y31">
        <f t="shared" si="16"/>
        <v>6.3262898194255887E-3</v>
      </c>
      <c r="Z31">
        <f t="shared" si="17"/>
        <v>0.60971107912703681</v>
      </c>
      <c r="AB31">
        <f t="shared" si="18"/>
        <v>368.22615468193874</v>
      </c>
      <c r="AC31">
        <f t="shared" si="19"/>
        <v>339.77965510374747</v>
      </c>
      <c r="AE31">
        <f t="shared" si="2"/>
        <v>0</v>
      </c>
      <c r="AF31">
        <f t="shared" si="3"/>
        <v>0</v>
      </c>
      <c r="AG31">
        <f t="shared" si="3"/>
        <v>-7.62138848908796</v>
      </c>
      <c r="AH31">
        <f t="shared" si="4"/>
        <v>-829.58064980482027</v>
      </c>
      <c r="AI31">
        <f t="shared" si="5"/>
        <v>-837.20203829390823</v>
      </c>
      <c r="AJ31">
        <f t="shared" si="6"/>
        <v>28.446499578191265</v>
      </c>
      <c r="AK31">
        <f t="shared" si="20"/>
        <v>25.775830827735714</v>
      </c>
      <c r="AL31">
        <f t="shared" si="7"/>
        <v>-782.97970788798125</v>
      </c>
      <c r="AN31">
        <f t="shared" si="8"/>
        <v>0</v>
      </c>
      <c r="AO31">
        <f t="shared" si="8"/>
        <v>0</v>
      </c>
      <c r="AP31">
        <f t="shared" si="8"/>
        <v>-0.3191019550093942</v>
      </c>
      <c r="AQ31">
        <f t="shared" si="8"/>
        <v>-34.733934317834589</v>
      </c>
      <c r="AR31">
        <f t="shared" si="8"/>
        <v>-35.053036272843983</v>
      </c>
      <c r="AS31">
        <f t="shared" si="8"/>
        <v>1.1910341063929955</v>
      </c>
      <c r="AT31">
        <f t="shared" si="8"/>
        <v>1.0792151615021748</v>
      </c>
      <c r="AU31">
        <f t="shared" si="8"/>
        <v>-32.782787004948808</v>
      </c>
      <c r="AW31">
        <v>28</v>
      </c>
      <c r="AX31">
        <f>IF(Z31&gt;0, (R31*SUMPRODUCT(K31:$K$98, X31:$X$98)-K31*$AZ$3)/Z31, 0)</f>
        <v>557.27977846528916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2.9219711999999998E-2</v>
      </c>
      <c r="Q32" s="4">
        <f t="shared" si="22"/>
        <v>12.5</v>
      </c>
      <c r="R32">
        <f t="shared" si="0"/>
        <v>50000</v>
      </c>
      <c r="S32">
        <f t="shared" si="1"/>
        <v>532.36325912136726</v>
      </c>
      <c r="U32">
        <f t="shared" si="12"/>
        <v>2.9219711999999998E-2</v>
      </c>
      <c r="V32">
        <f t="shared" si="13"/>
        <v>0.01</v>
      </c>
      <c r="W32">
        <f t="shared" si="14"/>
        <v>0.60971107912703681</v>
      </c>
      <c r="X32">
        <f t="shared" si="15"/>
        <v>1.7815582135301225E-2</v>
      </c>
      <c r="Y32">
        <f t="shared" si="16"/>
        <v>6.097110791270368E-3</v>
      </c>
      <c r="Z32">
        <f t="shared" si="17"/>
        <v>0.5857983862004652</v>
      </c>
      <c r="AB32">
        <f t="shared" si="18"/>
        <v>339.77965510374747</v>
      </c>
      <c r="AC32">
        <f t="shared" si="19"/>
        <v>311.85753806571705</v>
      </c>
      <c r="AE32">
        <f t="shared" si="2"/>
        <v>0</v>
      </c>
      <c r="AF32">
        <f t="shared" si="3"/>
        <v>0</v>
      </c>
      <c r="AG32">
        <f t="shared" si="3"/>
        <v>-7.3224798275058154</v>
      </c>
      <c r="AH32">
        <f t="shared" si="4"/>
        <v>-890.77910676506121</v>
      </c>
      <c r="AI32">
        <f t="shared" si="5"/>
        <v>-898.10158659256706</v>
      </c>
      <c r="AJ32">
        <f t="shared" si="6"/>
        <v>27.922117038030422</v>
      </c>
      <c r="AK32">
        <f t="shared" si="20"/>
        <v>23.784575857262325</v>
      </c>
      <c r="AL32">
        <f t="shared" si="7"/>
        <v>-846.39489369727426</v>
      </c>
      <c r="AN32">
        <f t="shared" si="8"/>
        <v>0</v>
      </c>
      <c r="AO32">
        <f t="shared" si="8"/>
        <v>0</v>
      </c>
      <c r="AP32">
        <f t="shared" si="8"/>
        <v>-0.27373827521007926</v>
      </c>
      <c r="AQ32">
        <f t="shared" si="8"/>
        <v>-33.300240085755192</v>
      </c>
      <c r="AR32">
        <f t="shared" si="8"/>
        <v>-33.57397836096527</v>
      </c>
      <c r="AS32">
        <f t="shared" si="8"/>
        <v>1.0438201727088807</v>
      </c>
      <c r="AT32">
        <f t="shared" si="8"/>
        <v>0.88914533397737938</v>
      </c>
      <c r="AU32">
        <f t="shared" si="8"/>
        <v>-31.641012854279012</v>
      </c>
      <c r="AW32">
        <v>29</v>
      </c>
      <c r="AX32">
        <f>IF(Z32&gt;0, (R32*SUMPRODUCT(K32:$K$98, X32:$X$98)-K32*$AZ$3)/Z32, 0)</f>
        <v>532.36325912136726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3.2402927999999998E-2</v>
      </c>
      <c r="Q33" s="4">
        <f t="shared" si="22"/>
        <v>12.5</v>
      </c>
      <c r="R33">
        <f t="shared" si="0"/>
        <v>50000</v>
      </c>
      <c r="S33">
        <f t="shared" si="1"/>
        <v>507.41563880663819</v>
      </c>
      <c r="U33">
        <f t="shared" si="12"/>
        <v>3.2402927999999998E-2</v>
      </c>
      <c r="V33">
        <f t="shared" si="13"/>
        <v>0.01</v>
      </c>
      <c r="W33">
        <f t="shared" si="14"/>
        <v>0.5857983862004652</v>
      </c>
      <c r="X33">
        <f t="shared" si="15"/>
        <v>1.8981582930569865E-2</v>
      </c>
      <c r="Y33">
        <f t="shared" si="16"/>
        <v>5.8579838620046523E-3</v>
      </c>
      <c r="Z33">
        <f t="shared" si="17"/>
        <v>0.56095881940789072</v>
      </c>
      <c r="AB33">
        <f t="shared" si="18"/>
        <v>311.85753806571705</v>
      </c>
      <c r="AC33">
        <f t="shared" si="19"/>
        <v>284.63927769407246</v>
      </c>
      <c r="AE33">
        <f t="shared" si="2"/>
        <v>0</v>
      </c>
      <c r="AF33">
        <f t="shared" si="3"/>
        <v>0</v>
      </c>
      <c r="AG33">
        <f t="shared" si="3"/>
        <v>-7.0119852425986338</v>
      </c>
      <c r="AH33">
        <f t="shared" si="4"/>
        <v>-949.0791465284932</v>
      </c>
      <c r="AI33">
        <f t="shared" si="5"/>
        <v>-956.0911317710918</v>
      </c>
      <c r="AJ33">
        <f t="shared" si="6"/>
        <v>27.21826037164459</v>
      </c>
      <c r="AK33">
        <f t="shared" si="20"/>
        <v>21.830027664600195</v>
      </c>
      <c r="AL33">
        <f t="shared" si="7"/>
        <v>-907.042843734847</v>
      </c>
      <c r="AN33">
        <f t="shared" si="8"/>
        <v>0</v>
      </c>
      <c r="AO33">
        <f t="shared" si="8"/>
        <v>0</v>
      </c>
      <c r="AP33">
        <f t="shared" si="8"/>
        <v>-0.23404550967455545</v>
      </c>
      <c r="AQ33">
        <f t="shared" si="8"/>
        <v>-31.678291508844222</v>
      </c>
      <c r="AR33">
        <f t="shared" si="8"/>
        <v>-31.912337018518777</v>
      </c>
      <c r="AS33">
        <f t="shared" si="8"/>
        <v>0.90848902282850252</v>
      </c>
      <c r="AT33">
        <f t="shared" si="8"/>
        <v>0.72864100168549795</v>
      </c>
      <c r="AU33">
        <f t="shared" si="8"/>
        <v>-30.275206994004776</v>
      </c>
      <c r="AW33">
        <v>30</v>
      </c>
      <c r="AX33">
        <f>IF(Z33&gt;0, (R33*SUMPRODUCT(K33:$K$98, X33:$X$98)-K33*$AZ$3)/Z33, 0)</f>
        <v>507.41563880663819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3.5947104000000001E-2</v>
      </c>
      <c r="Q34" s="4">
        <f t="shared" si="22"/>
        <v>12.5</v>
      </c>
      <c r="R34">
        <f t="shared" si="0"/>
        <v>50000</v>
      </c>
      <c r="S34">
        <f t="shared" si="1"/>
        <v>482.80804126931287</v>
      </c>
      <c r="U34">
        <f t="shared" si="12"/>
        <v>3.5947104000000001E-2</v>
      </c>
      <c r="V34">
        <f t="shared" si="13"/>
        <v>0.01</v>
      </c>
      <c r="W34">
        <f t="shared" si="14"/>
        <v>0.56095881940789072</v>
      </c>
      <c r="X34">
        <f t="shared" si="15"/>
        <v>2.0164845020972665E-2</v>
      </c>
      <c r="Y34">
        <f t="shared" si="16"/>
        <v>5.609588194078907E-3</v>
      </c>
      <c r="Z34">
        <f t="shared" si="17"/>
        <v>0.53518438619283915</v>
      </c>
      <c r="AB34">
        <f t="shared" si="18"/>
        <v>284.63927769407246</v>
      </c>
      <c r="AC34">
        <f t="shared" si="19"/>
        <v>258.39132521568416</v>
      </c>
      <c r="AE34">
        <f t="shared" si="2"/>
        <v>0</v>
      </c>
      <c r="AF34">
        <f t="shared" si="3"/>
        <v>0</v>
      </c>
      <c r="AG34">
        <f t="shared" si="3"/>
        <v>-6.6898048274104891</v>
      </c>
      <c r="AH34">
        <f t="shared" si="4"/>
        <v>-1008.2422510486333</v>
      </c>
      <c r="AI34">
        <f t="shared" si="5"/>
        <v>-1014.9320558760438</v>
      </c>
      <c r="AJ34">
        <f t="shared" si="6"/>
        <v>26.247952478388299</v>
      </c>
      <c r="AK34">
        <f t="shared" si="20"/>
        <v>19.924749438585074</v>
      </c>
      <c r="AL34">
        <f t="shared" si="7"/>
        <v>-968.75935395907038</v>
      </c>
      <c r="AN34">
        <f t="shared" si="8"/>
        <v>0</v>
      </c>
      <c r="AO34">
        <f t="shared" si="8"/>
        <v>0</v>
      </c>
      <c r="AP34">
        <f t="shared" si="8"/>
        <v>-0.19936767526857646</v>
      </c>
      <c r="AQ34">
        <f t="shared" si="8"/>
        <v>-30.047350989300895</v>
      </c>
      <c r="AR34">
        <f t="shared" si="8"/>
        <v>-30.246718664569475</v>
      </c>
      <c r="AS34">
        <f t="shared" si="8"/>
        <v>0.7822340712743856</v>
      </c>
      <c r="AT34">
        <f t="shared" si="8"/>
        <v>0.59379175900669889</v>
      </c>
      <c r="AU34">
        <f t="shared" ref="AU34:AU89" si="23">AL34*$K34</f>
        <v>-28.870692834288388</v>
      </c>
      <c r="AW34">
        <v>31</v>
      </c>
      <c r="AX34">
        <f>IF(Z34&gt;0, (R34*SUMPRODUCT(K34:$K$98, X34:$X$98)-K34*$AZ$3)/Z34, 0)</f>
        <v>482.80804126931287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4.0034525000000001E-2</v>
      </c>
      <c r="Q35" s="4">
        <f t="shared" si="22"/>
        <v>12.5</v>
      </c>
      <c r="R35">
        <f t="shared" si="0"/>
        <v>50000</v>
      </c>
      <c r="S35">
        <f t="shared" si="1"/>
        <v>458.67313701545845</v>
      </c>
      <c r="U35">
        <f t="shared" si="12"/>
        <v>4.0034525000000001E-2</v>
      </c>
      <c r="V35">
        <f t="shared" si="13"/>
        <v>0.01</v>
      </c>
      <c r="W35">
        <f t="shared" si="14"/>
        <v>0.53518438619283915</v>
      </c>
      <c r="X35">
        <f t="shared" si="15"/>
        <v>2.1425852688646874E-2</v>
      </c>
      <c r="Y35">
        <f t="shared" si="16"/>
        <v>5.3518438619283917E-3</v>
      </c>
      <c r="Z35">
        <f t="shared" si="17"/>
        <v>0.50840668964226388</v>
      </c>
      <c r="AB35">
        <f t="shared" si="18"/>
        <v>258.39132521568416</v>
      </c>
      <c r="AC35">
        <f t="shared" si="19"/>
        <v>233.19249121786177</v>
      </c>
      <c r="AE35">
        <f t="shared" si="2"/>
        <v>0</v>
      </c>
      <c r="AF35">
        <f t="shared" ref="AF35:AG66" si="24">-$Z35*P35</f>
        <v>0</v>
      </c>
      <c r="AG35">
        <f t="shared" si="24"/>
        <v>-6.3550836205282986</v>
      </c>
      <c r="AH35">
        <f t="shared" si="4"/>
        <v>-1071.2926344323437</v>
      </c>
      <c r="AI35">
        <f t="shared" si="5"/>
        <v>-1077.6477180528721</v>
      </c>
      <c r="AJ35">
        <f t="shared" si="6"/>
        <v>25.198833997822391</v>
      </c>
      <c r="AK35">
        <f t="shared" si="20"/>
        <v>18.087392765097892</v>
      </c>
      <c r="AL35">
        <f t="shared" si="7"/>
        <v>-1034.3614912899516</v>
      </c>
      <c r="AN35">
        <f t="shared" ref="AN35:AT66" si="25">AE35*$K35</f>
        <v>0</v>
      </c>
      <c r="AO35">
        <f t="shared" si="25"/>
        <v>0</v>
      </c>
      <c r="AP35">
        <f t="shared" si="25"/>
        <v>-0.16910036458585623</v>
      </c>
      <c r="AQ35">
        <f t="shared" si="25"/>
        <v>-28.505679213327522</v>
      </c>
      <c r="AR35">
        <f t="shared" si="25"/>
        <v>-28.67477957791338</v>
      </c>
      <c r="AS35">
        <f t="shared" si="25"/>
        <v>0.67050762359850857</v>
      </c>
      <c r="AT35">
        <f t="shared" si="25"/>
        <v>0.48128158394418918</v>
      </c>
      <c r="AU35">
        <f t="shared" si="23"/>
        <v>-27.522990370370675</v>
      </c>
      <c r="AW35">
        <v>32</v>
      </c>
      <c r="AX35">
        <f>IF(Z35&gt;0, (R35*SUMPRODUCT(K35:$K$98, X35:$X$98)-K35*$AZ$3)/Z35, 0)</f>
        <v>458.67313701545845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4.4405750000000001E-2</v>
      </c>
      <c r="Q36" s="4">
        <f t="shared" si="22"/>
        <v>12.5</v>
      </c>
      <c r="R36">
        <f t="shared" si="0"/>
        <v>50000</v>
      </c>
      <c r="S36">
        <f t="shared" si="1"/>
        <v>434.77356586295849</v>
      </c>
      <c r="U36">
        <f t="shared" si="12"/>
        <v>4.4405750000000001E-2</v>
      </c>
      <c r="V36">
        <f t="shared" si="13"/>
        <v>0.01</v>
      </c>
      <c r="W36">
        <f t="shared" si="14"/>
        <v>0.50840668964226388</v>
      </c>
      <c r="X36">
        <f t="shared" si="15"/>
        <v>2.2576180358581961E-2</v>
      </c>
      <c r="Y36">
        <f t="shared" si="16"/>
        <v>5.0840668964226392E-3</v>
      </c>
      <c r="Z36">
        <f t="shared" si="17"/>
        <v>0.48074644238725928</v>
      </c>
      <c r="AB36">
        <f t="shared" si="18"/>
        <v>233.19249121786177</v>
      </c>
      <c r="AC36">
        <f t="shared" si="19"/>
        <v>209.01584503264004</v>
      </c>
      <c r="AE36">
        <f t="shared" si="2"/>
        <v>0</v>
      </c>
      <c r="AF36">
        <f t="shared" si="24"/>
        <v>0</v>
      </c>
      <c r="AG36">
        <f t="shared" si="24"/>
        <v>-6.0093305298407413</v>
      </c>
      <c r="AH36">
        <f t="shared" si="4"/>
        <v>-1128.809017929098</v>
      </c>
      <c r="AI36">
        <f t="shared" si="5"/>
        <v>-1134.8183484589388</v>
      </c>
      <c r="AJ36">
        <f t="shared" si="6"/>
        <v>24.176646185221728</v>
      </c>
      <c r="AK36">
        <f t="shared" si="20"/>
        <v>16.323474385250325</v>
      </c>
      <c r="AL36">
        <f t="shared" si="7"/>
        <v>-1094.3182278884667</v>
      </c>
      <c r="AN36">
        <f t="shared" si="25"/>
        <v>0</v>
      </c>
      <c r="AO36">
        <f t="shared" si="25"/>
        <v>0</v>
      </c>
      <c r="AP36">
        <f t="shared" si="25"/>
        <v>-0.14276815395115114</v>
      </c>
      <c r="AQ36">
        <f t="shared" si="25"/>
        <v>-26.817958981101373</v>
      </c>
      <c r="AR36">
        <f t="shared" si="25"/>
        <v>-26.960727135052526</v>
      </c>
      <c r="AS36">
        <f t="shared" si="25"/>
        <v>0.57438264170263942</v>
      </c>
      <c r="AT36">
        <f t="shared" si="25"/>
        <v>0.38780897347526211</v>
      </c>
      <c r="AU36">
        <f t="shared" si="23"/>
        <v>-25.998535519874626</v>
      </c>
      <c r="AW36">
        <v>33</v>
      </c>
      <c r="AX36">
        <f>IF(Z36&gt;0, (R36*SUMPRODUCT(K36:$K$98, X36:$X$98)-K36*$AZ$3)/Z36, 0)</f>
        <v>434.77356586295849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4.9048597999999999E-2</v>
      </c>
      <c r="Q37" s="4">
        <f t="shared" si="22"/>
        <v>12.5</v>
      </c>
      <c r="R37">
        <f t="shared" si="0"/>
        <v>50000</v>
      </c>
      <c r="S37">
        <f t="shared" si="1"/>
        <v>411.31729021193769</v>
      </c>
      <c r="U37">
        <f t="shared" si="12"/>
        <v>4.9048597999999999E-2</v>
      </c>
      <c r="V37">
        <f t="shared" si="13"/>
        <v>0.01</v>
      </c>
      <c r="W37">
        <f t="shared" si="14"/>
        <v>0.48074644238725928</v>
      </c>
      <c r="X37">
        <f t="shared" si="15"/>
        <v>2.3579938992582841E-2</v>
      </c>
      <c r="Y37">
        <f t="shared" si="16"/>
        <v>4.8074644238725933E-3</v>
      </c>
      <c r="Z37">
        <f t="shared" si="17"/>
        <v>0.45235903897080387</v>
      </c>
      <c r="AB37">
        <f t="shared" si="18"/>
        <v>209.01584503264004</v>
      </c>
      <c r="AC37">
        <f t="shared" si="19"/>
        <v>186.06309411234736</v>
      </c>
      <c r="AE37">
        <f t="shared" si="2"/>
        <v>0</v>
      </c>
      <c r="AF37">
        <f t="shared" si="24"/>
        <v>0</v>
      </c>
      <c r="AG37">
        <f t="shared" si="24"/>
        <v>-5.6544879871350489</v>
      </c>
      <c r="AH37">
        <f t="shared" si="4"/>
        <v>-1178.9969496291421</v>
      </c>
      <c r="AI37">
        <f t="shared" si="5"/>
        <v>-1184.6514376162772</v>
      </c>
      <c r="AJ37">
        <f t="shared" si="6"/>
        <v>22.952750920292686</v>
      </c>
      <c r="AK37">
        <f t="shared" si="20"/>
        <v>14.631109152284804</v>
      </c>
      <c r="AL37">
        <f t="shared" si="7"/>
        <v>-1147.0675775436998</v>
      </c>
      <c r="AN37">
        <f t="shared" si="25"/>
        <v>0</v>
      </c>
      <c r="AO37">
        <f t="shared" si="25"/>
        <v>0</v>
      </c>
      <c r="AP37">
        <f t="shared" si="25"/>
        <v>-0.11994454876900672</v>
      </c>
      <c r="AQ37">
        <f t="shared" si="25"/>
        <v>-25.009206394114727</v>
      </c>
      <c r="AR37">
        <f t="shared" si="25"/>
        <v>-25.129150942883737</v>
      </c>
      <c r="AS37">
        <f t="shared" si="25"/>
        <v>0.48688004261492779</v>
      </c>
      <c r="AT37">
        <f t="shared" si="25"/>
        <v>0.31035909692506902</v>
      </c>
      <c r="AU37">
        <f t="shared" si="23"/>
        <v>-24.331911803343743</v>
      </c>
      <c r="AW37">
        <v>34</v>
      </c>
      <c r="AX37">
        <f>IF(Z37&gt;0, (R37*SUMPRODUCT(K37:$K$98, X37:$X$98)-K37*$AZ$3)/Z37, 0)</f>
        <v>411.31729021193769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5.4278005999999997E-2</v>
      </c>
      <c r="Q38" s="4">
        <f t="shared" si="22"/>
        <v>12.5</v>
      </c>
      <c r="R38">
        <f t="shared" si="0"/>
        <v>50000</v>
      </c>
      <c r="S38">
        <f t="shared" si="1"/>
        <v>388.64125805928319</v>
      </c>
      <c r="U38">
        <f t="shared" si="12"/>
        <v>5.4278005999999997E-2</v>
      </c>
      <c r="V38">
        <f t="shared" si="13"/>
        <v>0.01</v>
      </c>
      <c r="W38">
        <f t="shared" si="14"/>
        <v>0.45235903897080387</v>
      </c>
      <c r="X38">
        <f t="shared" si="15"/>
        <v>2.4553146631411525E-2</v>
      </c>
      <c r="Y38">
        <f t="shared" si="16"/>
        <v>4.5235903897080385E-3</v>
      </c>
      <c r="Z38">
        <f t="shared" si="17"/>
        <v>0.4232823019496843</v>
      </c>
      <c r="AB38">
        <f t="shared" si="18"/>
        <v>186.06309411234736</v>
      </c>
      <c r="AC38">
        <f t="shared" si="19"/>
        <v>164.50496634395469</v>
      </c>
      <c r="AE38">
        <f t="shared" si="2"/>
        <v>0</v>
      </c>
      <c r="AF38">
        <f t="shared" si="24"/>
        <v>0</v>
      </c>
      <c r="AG38">
        <f t="shared" si="24"/>
        <v>-5.2910287743710533</v>
      </c>
      <c r="AH38">
        <f t="shared" si="4"/>
        <v>-1227.6573315705762</v>
      </c>
      <c r="AI38">
        <f t="shared" si="5"/>
        <v>-1232.9483603449471</v>
      </c>
      <c r="AJ38">
        <f t="shared" si="6"/>
        <v>21.558127768392666</v>
      </c>
      <c r="AK38">
        <f t="shared" si="20"/>
        <v>13.024416587864316</v>
      </c>
      <c r="AL38">
        <f t="shared" si="7"/>
        <v>-1198.36581598869</v>
      </c>
      <c r="AN38">
        <f t="shared" si="25"/>
        <v>0</v>
      </c>
      <c r="AO38">
        <f t="shared" si="25"/>
        <v>0</v>
      </c>
      <c r="AP38">
        <f t="shared" si="25"/>
        <v>-0.10020960030675463</v>
      </c>
      <c r="AQ38">
        <f t="shared" si="25"/>
        <v>-23.251253349112275</v>
      </c>
      <c r="AR38">
        <f t="shared" si="25"/>
        <v>-23.35146294941903</v>
      </c>
      <c r="AS38">
        <f t="shared" si="25"/>
        <v>0.40830081618472708</v>
      </c>
      <c r="AT38">
        <f t="shared" si="25"/>
        <v>0.24667633387680721</v>
      </c>
      <c r="AU38">
        <f t="shared" si="23"/>
        <v>-22.696485799357493</v>
      </c>
      <c r="AW38">
        <v>35</v>
      </c>
      <c r="AX38">
        <f>IF(Z38&gt;0, (R38*SUMPRODUCT(K38:$K$98, X38:$X$98)-K38*$AZ$3)/Z38, 0)</f>
        <v>388.64125805928319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6.0174738999999998E-2</v>
      </c>
      <c r="Q39" s="4">
        <f t="shared" si="22"/>
        <v>12.5</v>
      </c>
      <c r="R39">
        <f t="shared" si="0"/>
        <v>50000</v>
      </c>
      <c r="S39">
        <f t="shared" si="1"/>
        <v>366.72482109666004</v>
      </c>
      <c r="U39">
        <f t="shared" si="12"/>
        <v>6.0174738999999998E-2</v>
      </c>
      <c r="V39">
        <f t="shared" si="13"/>
        <v>0.01</v>
      </c>
      <c r="W39">
        <f t="shared" si="14"/>
        <v>0.4232823019496843</v>
      </c>
      <c r="X39">
        <f t="shared" si="15"/>
        <v>2.5470902043141442E-2</v>
      </c>
      <c r="Y39">
        <f t="shared" si="16"/>
        <v>4.2328230194968435E-3</v>
      </c>
      <c r="Z39">
        <f t="shared" si="17"/>
        <v>0.39357857688704601</v>
      </c>
      <c r="AB39">
        <f t="shared" si="18"/>
        <v>164.50496634395469</v>
      </c>
      <c r="AC39">
        <f t="shared" si="19"/>
        <v>144.33503319638001</v>
      </c>
      <c r="AE39">
        <f t="shared" si="2"/>
        <v>0</v>
      </c>
      <c r="AF39">
        <f t="shared" si="24"/>
        <v>0</v>
      </c>
      <c r="AG39">
        <f t="shared" si="24"/>
        <v>-4.9197322110880748</v>
      </c>
      <c r="AH39">
        <f t="shared" si="4"/>
        <v>-1273.5451021570721</v>
      </c>
      <c r="AI39">
        <f t="shared" si="5"/>
        <v>-1278.4648343681602</v>
      </c>
      <c r="AJ39">
        <f t="shared" si="6"/>
        <v>20.169933147574682</v>
      </c>
      <c r="AK39">
        <f t="shared" si="20"/>
        <v>11.515347644076829</v>
      </c>
      <c r="AL39">
        <f t="shared" si="7"/>
        <v>-1246.7795535765085</v>
      </c>
      <c r="AN39">
        <f t="shared" si="25"/>
        <v>0</v>
      </c>
      <c r="AO39">
        <f t="shared" si="25"/>
        <v>0</v>
      </c>
      <c r="AP39">
        <f t="shared" si="25"/>
        <v>-8.3194122999940889E-2</v>
      </c>
      <c r="AQ39">
        <f t="shared" si="25"/>
        <v>-21.536023370547422</v>
      </c>
      <c r="AR39">
        <f t="shared" si="25"/>
        <v>-21.619217493547364</v>
      </c>
      <c r="AS39">
        <f t="shared" si="25"/>
        <v>0.34107951961246946</v>
      </c>
      <c r="AT39">
        <f t="shared" si="25"/>
        <v>0.19472792566417527</v>
      </c>
      <c r="AU39">
        <f t="shared" si="23"/>
        <v>-21.083410048270718</v>
      </c>
      <c r="AW39">
        <v>36</v>
      </c>
      <c r="AX39">
        <f>IF(Z39&gt;0, (R39*SUMPRODUCT(K39:$K$98, X39:$X$98)-K39*$AZ$3)/Z39, 0)</f>
        <v>366.72482109666004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6.6923788999999997E-2</v>
      </c>
      <c r="Q40" s="4">
        <f t="shared" si="22"/>
        <v>12.5</v>
      </c>
      <c r="R40">
        <f t="shared" si="0"/>
        <v>50000</v>
      </c>
      <c r="S40">
        <f t="shared" si="1"/>
        <v>345.57980845983661</v>
      </c>
      <c r="U40">
        <f t="shared" si="12"/>
        <v>6.6923788999999997E-2</v>
      </c>
      <c r="V40">
        <f t="shared" si="13"/>
        <v>0.01</v>
      </c>
      <c r="W40">
        <f t="shared" si="14"/>
        <v>0.39357857688704601</v>
      </c>
      <c r="X40">
        <f t="shared" si="15"/>
        <v>2.6339769634508944E-2</v>
      </c>
      <c r="Y40">
        <f t="shared" si="16"/>
        <v>3.9357857688704602E-3</v>
      </c>
      <c r="Z40">
        <f t="shared" si="17"/>
        <v>0.36330302148366661</v>
      </c>
      <c r="AB40">
        <f t="shared" si="18"/>
        <v>144.33503319638001</v>
      </c>
      <c r="AC40">
        <f t="shared" si="19"/>
        <v>125.55018857720542</v>
      </c>
      <c r="AE40">
        <f t="shared" si="2"/>
        <v>0</v>
      </c>
      <c r="AF40">
        <f t="shared" si="24"/>
        <v>0</v>
      </c>
      <c r="AG40">
        <f t="shared" si="24"/>
        <v>-4.5412877685458328</v>
      </c>
      <c r="AH40">
        <f t="shared" si="4"/>
        <v>-1316.9884817254472</v>
      </c>
      <c r="AI40">
        <f t="shared" si="5"/>
        <v>-1321.5297694939929</v>
      </c>
      <c r="AJ40">
        <f t="shared" si="6"/>
        <v>18.784844619174592</v>
      </c>
      <c r="AK40">
        <f t="shared" si="20"/>
        <v>10.103452323746602</v>
      </c>
      <c r="AL40">
        <f t="shared" si="7"/>
        <v>-1292.6414725510717</v>
      </c>
      <c r="AN40">
        <f t="shared" si="25"/>
        <v>0</v>
      </c>
      <c r="AO40">
        <f t="shared" si="25"/>
        <v>0</v>
      </c>
      <c r="AP40">
        <f t="shared" si="25"/>
        <v>-6.8566531996654814E-2</v>
      </c>
      <c r="AQ40">
        <f t="shared" si="25"/>
        <v>-19.884521191743183</v>
      </c>
      <c r="AR40">
        <f t="shared" si="25"/>
        <v>-19.953087723739834</v>
      </c>
      <c r="AS40">
        <f t="shared" si="25"/>
        <v>0.28362255714203688</v>
      </c>
      <c r="AT40">
        <f t="shared" si="25"/>
        <v>0.15254674936723428</v>
      </c>
      <c r="AU40">
        <f t="shared" si="23"/>
        <v>-19.516918417230563</v>
      </c>
      <c r="AW40">
        <v>37</v>
      </c>
      <c r="AX40">
        <f>IF(Z40&gt;0, (R40*SUMPRODUCT(K40:$K$98, X40:$X$98)-K40*$AZ$3)/Z40, 0)</f>
        <v>345.57980845983661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7.4711050000000001E-2</v>
      </c>
      <c r="Q41" s="4">
        <f t="shared" si="22"/>
        <v>12.5</v>
      </c>
      <c r="R41">
        <f t="shared" si="0"/>
        <v>50000</v>
      </c>
      <c r="S41">
        <f t="shared" si="1"/>
        <v>325.15253979919243</v>
      </c>
      <c r="U41">
        <f t="shared" si="12"/>
        <v>7.4711050000000001E-2</v>
      </c>
      <c r="V41">
        <f t="shared" si="13"/>
        <v>0.01</v>
      </c>
      <c r="W41">
        <f t="shared" si="14"/>
        <v>0.36330302148366661</v>
      </c>
      <c r="X41">
        <f t="shared" si="15"/>
        <v>2.714275020321729E-2</v>
      </c>
      <c r="Y41">
        <f t="shared" si="16"/>
        <v>3.633030214836666E-3</v>
      </c>
      <c r="Z41">
        <f t="shared" si="17"/>
        <v>0.33252724106561266</v>
      </c>
      <c r="AB41">
        <f t="shared" si="18"/>
        <v>125.55018857720542</v>
      </c>
      <c r="AC41">
        <f t="shared" si="19"/>
        <v>108.12207698490228</v>
      </c>
      <c r="AE41">
        <f t="shared" si="2"/>
        <v>0</v>
      </c>
      <c r="AF41">
        <f t="shared" si="24"/>
        <v>0</v>
      </c>
      <c r="AG41">
        <f t="shared" si="24"/>
        <v>-4.1565905133201584</v>
      </c>
      <c r="AH41">
        <f t="shared" si="4"/>
        <v>-1357.1375101608646</v>
      </c>
      <c r="AI41">
        <f t="shared" si="5"/>
        <v>-1361.2941006741848</v>
      </c>
      <c r="AJ41">
        <f t="shared" si="6"/>
        <v>17.428111592303139</v>
      </c>
      <c r="AK41">
        <f t="shared" si="20"/>
        <v>8.7885132004043793</v>
      </c>
      <c r="AL41">
        <f t="shared" si="7"/>
        <v>-1335.0774758814773</v>
      </c>
      <c r="AN41">
        <f t="shared" si="25"/>
        <v>0</v>
      </c>
      <c r="AO41">
        <f t="shared" si="25"/>
        <v>0</v>
      </c>
      <c r="AP41">
        <f t="shared" si="25"/>
        <v>-5.6034097389606775E-2</v>
      </c>
      <c r="AQ41">
        <f t="shared" si="25"/>
        <v>-18.29527714403099</v>
      </c>
      <c r="AR41">
        <f t="shared" si="25"/>
        <v>-18.3513112414206</v>
      </c>
      <c r="AS41">
        <f t="shared" si="25"/>
        <v>0.23494460162735531</v>
      </c>
      <c r="AT41">
        <f t="shared" si="25"/>
        <v>0.11847604497079614</v>
      </c>
      <c r="AU41">
        <f t="shared" si="23"/>
        <v>-17.997890594822447</v>
      </c>
      <c r="AW41">
        <v>38</v>
      </c>
      <c r="AX41">
        <f>IF(Z41&gt;0, (R41*SUMPRODUCT(K41:$K$98, X41:$X$98)-K41*$AZ$3)/Z41, 0)</f>
        <v>325.15253979919243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8.3689026999999999E-2</v>
      </c>
      <c r="Q42" s="4">
        <f t="shared" si="22"/>
        <v>12.5</v>
      </c>
      <c r="R42">
        <f t="shared" si="0"/>
        <v>50000</v>
      </c>
      <c r="S42">
        <f t="shared" si="1"/>
        <v>305.33589940507829</v>
      </c>
      <c r="U42">
        <f t="shared" si="12"/>
        <v>8.3689026999999999E-2</v>
      </c>
      <c r="V42">
        <f t="shared" si="13"/>
        <v>0.01</v>
      </c>
      <c r="W42">
        <f t="shared" si="14"/>
        <v>0.33252724106561266</v>
      </c>
      <c r="X42">
        <f t="shared" si="15"/>
        <v>2.7828881255775567E-2</v>
      </c>
      <c r="Y42">
        <f t="shared" si="16"/>
        <v>3.3252724106561265E-3</v>
      </c>
      <c r="Z42">
        <f t="shared" si="17"/>
        <v>0.30137308739918095</v>
      </c>
      <c r="AB42">
        <f t="shared" si="18"/>
        <v>108.12207698490228</v>
      </c>
      <c r="AC42">
        <f t="shared" si="19"/>
        <v>92.020022697514179</v>
      </c>
      <c r="AE42">
        <f t="shared" si="2"/>
        <v>0</v>
      </c>
      <c r="AF42">
        <f t="shared" si="24"/>
        <v>0</v>
      </c>
      <c r="AG42">
        <f t="shared" si="24"/>
        <v>-3.7671635924897617</v>
      </c>
      <c r="AH42">
        <f t="shared" si="4"/>
        <v>-1391.4440627887784</v>
      </c>
      <c r="AI42">
        <f t="shared" si="5"/>
        <v>-1395.2112263812683</v>
      </c>
      <c r="AJ42">
        <f t="shared" si="6"/>
        <v>16.1020542873881</v>
      </c>
      <c r="AK42">
        <f t="shared" si="20"/>
        <v>7.5685453889431606</v>
      </c>
      <c r="AL42">
        <f t="shared" si="7"/>
        <v>-1371.540626704937</v>
      </c>
      <c r="AN42">
        <f t="shared" si="25"/>
        <v>0</v>
      </c>
      <c r="AO42">
        <f t="shared" si="25"/>
        <v>0</v>
      </c>
      <c r="AP42">
        <f t="shared" si="25"/>
        <v>-4.5343140469956487E-2</v>
      </c>
      <c r="AQ42">
        <f t="shared" si="25"/>
        <v>-16.747996747712254</v>
      </c>
      <c r="AR42">
        <f t="shared" si="25"/>
        <v>-16.79333988818221</v>
      </c>
      <c r="AS42">
        <f t="shared" si="25"/>
        <v>0.19381099107654109</v>
      </c>
      <c r="AT42">
        <f t="shared" si="25"/>
        <v>9.1098145407929709E-2</v>
      </c>
      <c r="AU42">
        <f t="shared" si="23"/>
        <v>-16.508430751697741</v>
      </c>
      <c r="AW42">
        <v>39</v>
      </c>
      <c r="AX42">
        <f>IF(Z42&gt;0, (R42*SUMPRODUCT(K42:$K$98, X42:$X$98)-K42*$AZ$3)/Z42, 0)</f>
        <v>305.33589940507829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9.4384723000000004E-2</v>
      </c>
      <c r="Q43" s="4">
        <f t="shared" si="22"/>
        <v>12.5</v>
      </c>
      <c r="R43">
        <f t="shared" si="0"/>
        <v>50000</v>
      </c>
      <c r="S43">
        <f t="shared" si="1"/>
        <v>286.12877816641804</v>
      </c>
      <c r="U43">
        <f t="shared" si="12"/>
        <v>9.4384723000000004E-2</v>
      </c>
      <c r="V43">
        <f t="shared" si="13"/>
        <v>0.01</v>
      </c>
      <c r="W43">
        <f t="shared" si="14"/>
        <v>0.30137308739918095</v>
      </c>
      <c r="X43">
        <f t="shared" si="15"/>
        <v>2.8445015373826484E-2</v>
      </c>
      <c r="Y43">
        <f t="shared" si="16"/>
        <v>3.0137308739918095E-3</v>
      </c>
      <c r="Z43">
        <f t="shared" si="17"/>
        <v>0.26991434115136265</v>
      </c>
      <c r="AB43">
        <f t="shared" si="18"/>
        <v>92.020022697514179</v>
      </c>
      <c r="AC43">
        <f t="shared" si="19"/>
        <v>77.230260643233123</v>
      </c>
      <c r="AE43">
        <f t="shared" si="2"/>
        <v>0</v>
      </c>
      <c r="AF43">
        <f t="shared" si="24"/>
        <v>0</v>
      </c>
      <c r="AG43">
        <f t="shared" si="24"/>
        <v>-3.3739292643920331</v>
      </c>
      <c r="AH43">
        <f t="shared" si="4"/>
        <v>-1422.2507686913243</v>
      </c>
      <c r="AI43">
        <f t="shared" si="5"/>
        <v>-1425.6246979557163</v>
      </c>
      <c r="AJ43">
        <f t="shared" si="6"/>
        <v>14.789762054281056</v>
      </c>
      <c r="AK43">
        <f t="shared" si="20"/>
        <v>6.4414015888259932</v>
      </c>
      <c r="AL43">
        <f t="shared" si="7"/>
        <v>-1404.3935343126093</v>
      </c>
      <c r="AN43">
        <f t="shared" si="25"/>
        <v>0</v>
      </c>
      <c r="AO43">
        <f t="shared" si="25"/>
        <v>0</v>
      </c>
      <c r="AP43">
        <f t="shared" si="25"/>
        <v>-3.6258936885758916E-2</v>
      </c>
      <c r="AQ43">
        <f t="shared" si="25"/>
        <v>-15.284641975739046</v>
      </c>
      <c r="AR43">
        <f t="shared" si="25"/>
        <v>-15.320900912624804</v>
      </c>
      <c r="AS43">
        <f t="shared" si="25"/>
        <v>0.15894258796151756</v>
      </c>
      <c r="AT43">
        <f t="shared" si="25"/>
        <v>6.9224442886224841E-2</v>
      </c>
      <c r="AU43">
        <f t="shared" si="23"/>
        <v>-15.092733881777063</v>
      </c>
      <c r="AW43">
        <v>40</v>
      </c>
      <c r="AX43">
        <f>IF(Z43&gt;0, (R43*SUMPRODUCT(K43:$K$98, X43:$X$98)-K43*$AZ$3)/Z43, 0)</f>
        <v>286.12877816641804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0.106719178</v>
      </c>
      <c r="Q44" s="4">
        <f t="shared" si="22"/>
        <v>12.5</v>
      </c>
      <c r="R44">
        <f t="shared" si="0"/>
        <v>50000</v>
      </c>
      <c r="S44">
        <f t="shared" si="1"/>
        <v>267.1616100640278</v>
      </c>
      <c r="U44">
        <f t="shared" si="12"/>
        <v>0.106719178</v>
      </c>
      <c r="V44">
        <f t="shared" si="13"/>
        <v>0.01</v>
      </c>
      <c r="W44">
        <f t="shared" si="14"/>
        <v>0.26991434115136265</v>
      </c>
      <c r="X44">
        <f t="shared" si="15"/>
        <v>2.8805036618084996E-2</v>
      </c>
      <c r="Y44">
        <f t="shared" si="16"/>
        <v>2.6991434115136263E-3</v>
      </c>
      <c r="Z44">
        <f t="shared" si="17"/>
        <v>0.23841016112176402</v>
      </c>
      <c r="AB44">
        <f t="shared" si="18"/>
        <v>77.230260643233123</v>
      </c>
      <c r="AC44">
        <f t="shared" si="19"/>
        <v>63.694042500914762</v>
      </c>
      <c r="AE44">
        <f t="shared" si="2"/>
        <v>0</v>
      </c>
      <c r="AF44">
        <f t="shared" si="24"/>
        <v>0</v>
      </c>
      <c r="AG44">
        <f t="shared" si="24"/>
        <v>-2.9801270140220502</v>
      </c>
      <c r="AH44">
        <f t="shared" si="4"/>
        <v>-1440.2518309042498</v>
      </c>
      <c r="AI44">
        <f t="shared" si="5"/>
        <v>-1443.2319579182717</v>
      </c>
      <c r="AJ44">
        <f t="shared" si="6"/>
        <v>13.536218142318361</v>
      </c>
      <c r="AK44">
        <f t="shared" si="20"/>
        <v>5.4061182450263194</v>
      </c>
      <c r="AL44">
        <f t="shared" si="7"/>
        <v>-1424.289621530927</v>
      </c>
      <c r="AN44">
        <f t="shared" si="25"/>
        <v>0</v>
      </c>
      <c r="AO44">
        <f t="shared" si="25"/>
        <v>0</v>
      </c>
      <c r="AP44">
        <f t="shared" si="25"/>
        <v>-2.8595378194017189E-2</v>
      </c>
      <c r="AQ44">
        <f t="shared" si="25"/>
        <v>-13.819728355721685</v>
      </c>
      <c r="AR44">
        <f t="shared" si="25"/>
        <v>-13.8483237339157</v>
      </c>
      <c r="AS44">
        <f t="shared" si="25"/>
        <v>0.12988482547054497</v>
      </c>
      <c r="AT44">
        <f t="shared" si="25"/>
        <v>5.1873626543677338E-2</v>
      </c>
      <c r="AU44">
        <f t="shared" si="23"/>
        <v>-13.666565281901477</v>
      </c>
      <c r="AW44">
        <v>41</v>
      </c>
      <c r="AX44">
        <f>IF(Z44&gt;0, (R44*SUMPRODUCT(K44:$K$98, X44:$X$98)-K44*$AZ$3)/Z44, 0)</f>
        <v>267.1616100640278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0.12088460199999999</v>
      </c>
      <c r="Q45" s="4">
        <f t="shared" si="22"/>
        <v>12.5</v>
      </c>
      <c r="R45">
        <f t="shared" si="0"/>
        <v>50000</v>
      </c>
      <c r="S45">
        <f t="shared" si="1"/>
        <v>248.23326174730337</v>
      </c>
      <c r="U45">
        <f t="shared" si="12"/>
        <v>0.12088460199999999</v>
      </c>
      <c r="V45">
        <f t="shared" si="13"/>
        <v>0.01</v>
      </c>
      <c r="W45">
        <f t="shared" si="14"/>
        <v>0.23841016112176402</v>
      </c>
      <c r="X45">
        <f t="shared" si="15"/>
        <v>2.8820117439960317E-2</v>
      </c>
      <c r="Y45">
        <f t="shared" si="16"/>
        <v>2.3841016112176403E-3</v>
      </c>
      <c r="Z45">
        <f t="shared" si="17"/>
        <v>0.20720594207058607</v>
      </c>
      <c r="AB45">
        <f t="shared" si="18"/>
        <v>63.694042500914762</v>
      </c>
      <c r="AC45">
        <f t="shared" si="19"/>
        <v>51.43540685360437</v>
      </c>
      <c r="AE45">
        <f t="shared" si="2"/>
        <v>0</v>
      </c>
      <c r="AF45">
        <f t="shared" si="24"/>
        <v>0</v>
      </c>
      <c r="AG45">
        <f t="shared" si="24"/>
        <v>-2.5900742758823259</v>
      </c>
      <c r="AH45">
        <f t="shared" si="4"/>
        <v>-1441.0058719980159</v>
      </c>
      <c r="AI45">
        <f t="shared" si="5"/>
        <v>-1443.5959462738981</v>
      </c>
      <c r="AJ45">
        <f t="shared" si="6"/>
        <v>12.258635647310392</v>
      </c>
      <c r="AK45">
        <f t="shared" si="20"/>
        <v>4.4585829750640338</v>
      </c>
      <c r="AL45">
        <f t="shared" si="7"/>
        <v>-1426.8787276515236</v>
      </c>
      <c r="AN45">
        <f t="shared" si="25"/>
        <v>0</v>
      </c>
      <c r="AO45">
        <f t="shared" si="25"/>
        <v>0</v>
      </c>
      <c r="AP45">
        <f t="shared" si="25"/>
        <v>-2.2189895982190865E-2</v>
      </c>
      <c r="AQ45">
        <f t="shared" si="25"/>
        <v>-12.34550325722588</v>
      </c>
      <c r="AR45">
        <f t="shared" si="25"/>
        <v>-12.367693153208071</v>
      </c>
      <c r="AS45">
        <f t="shared" si="25"/>
        <v>0.10502318502226347</v>
      </c>
      <c r="AT45">
        <f t="shared" si="25"/>
        <v>3.8197936393517123E-2</v>
      </c>
      <c r="AU45">
        <f t="shared" si="23"/>
        <v>-12.22447203179229</v>
      </c>
      <c r="AW45">
        <v>42</v>
      </c>
      <c r="AX45">
        <f>IF(Z45&gt;0, (R45*SUMPRODUCT(K45:$K$98, X45:$X$98)-K45*$AZ$3)/Z45, 0)</f>
        <v>248.23326174730337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0.13724737000000001</v>
      </c>
      <c r="Q46" s="4">
        <f t="shared" si="22"/>
        <v>12.5</v>
      </c>
      <c r="R46">
        <f t="shared" si="0"/>
        <v>50000</v>
      </c>
      <c r="S46">
        <f t="shared" si="1"/>
        <v>229.11594535209781</v>
      </c>
      <c r="U46">
        <f t="shared" si="12"/>
        <v>0.13724737000000001</v>
      </c>
      <c r="V46">
        <f t="shared" si="13"/>
        <v>0.01</v>
      </c>
      <c r="W46">
        <f t="shared" si="14"/>
        <v>0.20720594207058607</v>
      </c>
      <c r="X46">
        <f t="shared" si="15"/>
        <v>2.8438470597560293E-2</v>
      </c>
      <c r="Y46">
        <f t="shared" si="16"/>
        <v>2.0720594207058606E-3</v>
      </c>
      <c r="Z46">
        <f t="shared" si="17"/>
        <v>0.17669541205231989</v>
      </c>
      <c r="AB46">
        <f t="shared" si="18"/>
        <v>51.43540685360437</v>
      </c>
      <c r="AC46">
        <f t="shared" si="19"/>
        <v>40.483736371745728</v>
      </c>
      <c r="AE46">
        <f t="shared" si="2"/>
        <v>0</v>
      </c>
      <c r="AF46">
        <f t="shared" si="24"/>
        <v>0</v>
      </c>
      <c r="AG46">
        <f t="shared" si="24"/>
        <v>-2.2086926506539988</v>
      </c>
      <c r="AH46">
        <f t="shared" si="4"/>
        <v>-1421.9235298780147</v>
      </c>
      <c r="AI46">
        <f t="shared" si="5"/>
        <v>-1424.1322225286688</v>
      </c>
      <c r="AJ46">
        <f t="shared" si="6"/>
        <v>10.951670481858642</v>
      </c>
      <c r="AK46">
        <f t="shared" si="20"/>
        <v>3.6004784797523062</v>
      </c>
      <c r="AL46">
        <f t="shared" si="7"/>
        <v>-1409.5800735670578</v>
      </c>
      <c r="AN46">
        <f t="shared" si="25"/>
        <v>0</v>
      </c>
      <c r="AO46">
        <f t="shared" si="25"/>
        <v>0</v>
      </c>
      <c r="AP46">
        <f t="shared" si="25"/>
        <v>-1.6895082284142583E-2</v>
      </c>
      <c r="AQ46">
        <f t="shared" si="25"/>
        <v>-10.87680308617594</v>
      </c>
      <c r="AR46">
        <f t="shared" si="25"/>
        <v>-10.893698168460084</v>
      </c>
      <c r="AS46">
        <f t="shared" si="25"/>
        <v>8.3773255588562578E-2</v>
      </c>
      <c r="AT46">
        <f t="shared" si="25"/>
        <v>2.7541351287463104E-2</v>
      </c>
      <c r="AU46">
        <f t="shared" si="23"/>
        <v>-10.782383561584057</v>
      </c>
      <c r="AW46">
        <v>43</v>
      </c>
      <c r="AX46">
        <f>IF(Z46&gt;0, (R46*SUMPRODUCT(K46:$K$98, X46:$X$98)-K46*$AZ$3)/Z46, 0)</f>
        <v>229.11594535209781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0.155543078</v>
      </c>
      <c r="Q47" s="4">
        <f t="shared" si="22"/>
        <v>12.5</v>
      </c>
      <c r="R47">
        <f t="shared" si="0"/>
        <v>50000</v>
      </c>
      <c r="S47">
        <f t="shared" si="1"/>
        <v>209.24064962038437</v>
      </c>
      <c r="U47">
        <f t="shared" si="12"/>
        <v>0.155543078</v>
      </c>
      <c r="V47">
        <f t="shared" si="13"/>
        <v>0.01</v>
      </c>
      <c r="W47">
        <f t="shared" si="14"/>
        <v>0.17669541205231989</v>
      </c>
      <c r="X47">
        <f t="shared" si="15"/>
        <v>2.7483748259096132E-2</v>
      </c>
      <c r="Y47">
        <f t="shared" si="16"/>
        <v>1.7669541205231989E-3</v>
      </c>
      <c r="Z47">
        <f t="shared" si="17"/>
        <v>0.14744470967270057</v>
      </c>
      <c r="AB47">
        <f t="shared" si="18"/>
        <v>40.483736371745728</v>
      </c>
      <c r="AC47">
        <f t="shared" si="19"/>
        <v>30.85142683500484</v>
      </c>
      <c r="AE47">
        <f t="shared" si="2"/>
        <v>0</v>
      </c>
      <c r="AF47">
        <f t="shared" si="24"/>
        <v>0</v>
      </c>
      <c r="AG47">
        <f t="shared" si="24"/>
        <v>-1.8430588709087572</v>
      </c>
      <c r="AH47">
        <f t="shared" si="4"/>
        <v>-1374.1874129548066</v>
      </c>
      <c r="AI47">
        <f t="shared" si="5"/>
        <v>-1376.0304718257155</v>
      </c>
      <c r="AJ47">
        <f t="shared" si="6"/>
        <v>9.6323095367408875</v>
      </c>
      <c r="AK47">
        <f t="shared" si="20"/>
        <v>2.8338615460222014</v>
      </c>
      <c r="AL47">
        <f t="shared" si="7"/>
        <v>-1363.5643007429524</v>
      </c>
      <c r="AN47">
        <f t="shared" si="25"/>
        <v>0</v>
      </c>
      <c r="AO47">
        <f t="shared" si="25"/>
        <v>0</v>
      </c>
      <c r="AP47">
        <f t="shared" si="25"/>
        <v>-1.2587694964073524E-2</v>
      </c>
      <c r="AQ47">
        <f t="shared" si="25"/>
        <v>-9.3854039340671687</v>
      </c>
      <c r="AR47">
        <f t="shared" si="25"/>
        <v>-9.3979916290312424</v>
      </c>
      <c r="AS47">
        <f t="shared" si="25"/>
        <v>6.5786598660435958E-2</v>
      </c>
      <c r="AT47">
        <f t="shared" si="25"/>
        <v>1.9354663746664037E-2</v>
      </c>
      <c r="AU47">
        <f t="shared" si="23"/>
        <v>-9.3128503666241436</v>
      </c>
      <c r="AW47">
        <v>44</v>
      </c>
      <c r="AX47">
        <f>IF(Z47&gt;0, (R47*SUMPRODUCT(K47:$K$98, X47:$X$98)-K47*$AZ$3)/Z47, 0)</f>
        <v>209.24064962038437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0.175905283</v>
      </c>
      <c r="Q48" s="4">
        <f t="shared" si="22"/>
        <v>12.5</v>
      </c>
      <c r="R48">
        <f t="shared" si="0"/>
        <v>50000</v>
      </c>
      <c r="S48">
        <f t="shared" si="1"/>
        <v>188.08992061383054</v>
      </c>
      <c r="U48">
        <f t="shared" si="12"/>
        <v>0.175905283</v>
      </c>
      <c r="V48">
        <f t="shared" si="13"/>
        <v>0.01</v>
      </c>
      <c r="W48">
        <f t="shared" si="14"/>
        <v>0.14744470967270057</v>
      </c>
      <c r="X48">
        <f t="shared" si="15"/>
        <v>2.5936303381829229E-2</v>
      </c>
      <c r="Y48">
        <f t="shared" si="16"/>
        <v>1.4744470967270058E-3</v>
      </c>
      <c r="Z48">
        <f t="shared" si="17"/>
        <v>0.12003395919414434</v>
      </c>
      <c r="AB48">
        <f t="shared" si="18"/>
        <v>30.85142683500484</v>
      </c>
      <c r="AC48">
        <f t="shared" si="19"/>
        <v>22.577177855790381</v>
      </c>
      <c r="AE48">
        <f t="shared" si="2"/>
        <v>0</v>
      </c>
      <c r="AF48">
        <f t="shared" si="24"/>
        <v>0</v>
      </c>
      <c r="AG48">
        <f t="shared" si="24"/>
        <v>-1.5004244899268042</v>
      </c>
      <c r="AH48">
        <f t="shared" si="4"/>
        <v>-1296.8151690914615</v>
      </c>
      <c r="AI48">
        <f t="shared" si="5"/>
        <v>-1298.3155935813884</v>
      </c>
      <c r="AJ48">
        <f t="shared" si="6"/>
        <v>8.2742489792144589</v>
      </c>
      <c r="AK48">
        <f t="shared" si="20"/>
        <v>2.1595998784503392</v>
      </c>
      <c r="AL48">
        <f t="shared" si="7"/>
        <v>-1287.8817447237236</v>
      </c>
      <c r="AN48">
        <f t="shared" si="25"/>
        <v>0</v>
      </c>
      <c r="AO48">
        <f t="shared" si="25"/>
        <v>0</v>
      </c>
      <c r="AP48">
        <f t="shared" si="25"/>
        <v>-9.149621401303357E-3</v>
      </c>
      <c r="AQ48">
        <f t="shared" si="25"/>
        <v>-7.9080073034750988</v>
      </c>
      <c r="AR48">
        <f t="shared" si="25"/>
        <v>-7.9171569248764033</v>
      </c>
      <c r="AS48">
        <f t="shared" si="25"/>
        <v>5.0456551494721523E-2</v>
      </c>
      <c r="AT48">
        <f t="shared" si="25"/>
        <v>1.3169287357529928E-2</v>
      </c>
      <c r="AU48">
        <f t="shared" si="23"/>
        <v>-7.8535310860241516</v>
      </c>
      <c r="AW48">
        <v>45</v>
      </c>
      <c r="AX48">
        <f>IF(Z48&gt;0, (R48*SUMPRODUCT(K48:$K$98, X48:$X$98)-K48*$AZ$3)/Z48, 0)</f>
        <v>188.08992061383054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0.19813004200000001</v>
      </c>
      <c r="Q49" s="4">
        <f t="shared" si="22"/>
        <v>12.5</v>
      </c>
      <c r="R49">
        <f t="shared" si="0"/>
        <v>50000</v>
      </c>
      <c r="S49">
        <f t="shared" si="1"/>
        <v>164.76655721836926</v>
      </c>
      <c r="U49">
        <f t="shared" si="12"/>
        <v>0.19813004200000001</v>
      </c>
      <c r="V49">
        <f t="shared" si="13"/>
        <v>0.01</v>
      </c>
      <c r="W49">
        <f t="shared" si="14"/>
        <v>0.12003395919414434</v>
      </c>
      <c r="X49">
        <f t="shared" si="15"/>
        <v>2.3782333376562104E-2</v>
      </c>
      <c r="Y49">
        <f t="shared" si="16"/>
        <v>1.2003395919414435E-3</v>
      </c>
      <c r="Z49">
        <f t="shared" si="17"/>
        <v>9.5051286225640783E-2</v>
      </c>
      <c r="AB49">
        <f t="shared" si="18"/>
        <v>22.577177855790381</v>
      </c>
      <c r="AC49">
        <f t="shared" si="19"/>
        <v>15.661273190576635</v>
      </c>
      <c r="AE49">
        <f t="shared" si="2"/>
        <v>0</v>
      </c>
      <c r="AF49">
        <f t="shared" si="24"/>
        <v>0</v>
      </c>
      <c r="AG49">
        <f t="shared" si="24"/>
        <v>-1.1881410778205097</v>
      </c>
      <c r="AH49">
        <f t="shared" si="4"/>
        <v>-1189.1166688281053</v>
      </c>
      <c r="AI49">
        <f t="shared" si="5"/>
        <v>-1190.3048099059258</v>
      </c>
      <c r="AJ49">
        <f t="shared" si="6"/>
        <v>6.9159046652137466</v>
      </c>
      <c r="AK49">
        <f t="shared" si="20"/>
        <v>1.5804024499053269</v>
      </c>
      <c r="AL49">
        <f t="shared" si="7"/>
        <v>-1181.8085027908069</v>
      </c>
      <c r="AN49">
        <f t="shared" si="25"/>
        <v>0</v>
      </c>
      <c r="AO49">
        <f t="shared" si="25"/>
        <v>0</v>
      </c>
      <c r="AP49">
        <f t="shared" si="25"/>
        <v>-6.4690270667553474E-3</v>
      </c>
      <c r="AQ49">
        <f t="shared" si="25"/>
        <v>-6.4743388304440463</v>
      </c>
      <c r="AR49">
        <f t="shared" si="25"/>
        <v>-6.4808078575108015</v>
      </c>
      <c r="AS49">
        <f t="shared" si="25"/>
        <v>3.7654766176787272E-2</v>
      </c>
      <c r="AT49">
        <f t="shared" si="25"/>
        <v>8.6047578150887667E-3</v>
      </c>
      <c r="AU49">
        <f t="shared" si="23"/>
        <v>-6.4345483335189266</v>
      </c>
      <c r="AW49">
        <v>46</v>
      </c>
      <c r="AX49">
        <f>IF(Z49&gt;0, (R49*SUMPRODUCT(K49:$K$98, X49:$X$98)-K49*$AZ$3)/Z49, 0)</f>
        <v>164.76655721836926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0.22255936300000001</v>
      </c>
      <c r="Q50" s="4">
        <f t="shared" si="22"/>
        <v>12.5</v>
      </c>
      <c r="R50">
        <f t="shared" si="0"/>
        <v>50000</v>
      </c>
      <c r="S50">
        <f t="shared" si="1"/>
        <v>138.08447285773229</v>
      </c>
      <c r="U50">
        <f t="shared" si="12"/>
        <v>0.22255936300000001</v>
      </c>
      <c r="V50">
        <f t="shared" si="13"/>
        <v>0.01</v>
      </c>
      <c r="W50">
        <f t="shared" si="14"/>
        <v>9.5051286225640783E-2</v>
      </c>
      <c r="X50">
        <f t="shared" si="15"/>
        <v>2.1154553714709288E-2</v>
      </c>
      <c r="Y50">
        <f t="shared" si="16"/>
        <v>9.505128622564078E-4</v>
      </c>
      <c r="Z50">
        <f t="shared" si="17"/>
        <v>7.2946219648675092E-2</v>
      </c>
      <c r="AB50">
        <f t="shared" si="18"/>
        <v>15.661273190576635</v>
      </c>
      <c r="AC50">
        <f t="shared" si="19"/>
        <v>10.072740287151653</v>
      </c>
      <c r="AE50">
        <f t="shared" si="2"/>
        <v>0</v>
      </c>
      <c r="AF50">
        <f t="shared" si="24"/>
        <v>0</v>
      </c>
      <c r="AG50">
        <f t="shared" si="24"/>
        <v>-0.91182774560843871</v>
      </c>
      <c r="AH50">
        <f t="shared" si="4"/>
        <v>-1057.7276857354643</v>
      </c>
      <c r="AI50">
        <f t="shared" si="5"/>
        <v>-1058.6395134810728</v>
      </c>
      <c r="AJ50">
        <f t="shared" si="6"/>
        <v>5.5885329034249818</v>
      </c>
      <c r="AK50">
        <f t="shared" si="20"/>
        <v>1.0962891233403647</v>
      </c>
      <c r="AL50">
        <f t="shared" si="7"/>
        <v>-1051.9546914543075</v>
      </c>
      <c r="AN50">
        <f t="shared" si="25"/>
        <v>0</v>
      </c>
      <c r="AO50">
        <f t="shared" si="25"/>
        <v>0</v>
      </c>
      <c r="AP50">
        <f t="shared" si="25"/>
        <v>-4.4326734400722909E-3</v>
      </c>
      <c r="AQ50">
        <f t="shared" si="25"/>
        <v>-5.1419376543101016</v>
      </c>
      <c r="AR50">
        <f t="shared" si="25"/>
        <v>-5.1463703277501738</v>
      </c>
      <c r="AS50">
        <f t="shared" si="25"/>
        <v>2.7167566998580639E-2</v>
      </c>
      <c r="AT50">
        <f t="shared" si="25"/>
        <v>5.3293965917086223E-3</v>
      </c>
      <c r="AU50">
        <f t="shared" si="23"/>
        <v>-5.1138733641598852</v>
      </c>
      <c r="AW50">
        <v>47</v>
      </c>
      <c r="AX50">
        <f>IF(Z50&gt;0, (R50*SUMPRODUCT(K50:$K$98, X50:$X$98)-K50*$AZ$3)/Z50, 0)</f>
        <v>138.08447285773229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0.25004150400000003</v>
      </c>
      <c r="Q51" s="4">
        <f t="shared" si="22"/>
        <v>12.5</v>
      </c>
      <c r="R51">
        <f t="shared" si="0"/>
        <v>50000</v>
      </c>
      <c r="S51">
        <f t="shared" si="1"/>
        <v>106.00222749844006</v>
      </c>
      <c r="U51">
        <f t="shared" si="12"/>
        <v>0.25004150400000003</v>
      </c>
      <c r="V51">
        <f t="shared" si="13"/>
        <v>0.01</v>
      </c>
      <c r="W51">
        <f t="shared" si="14"/>
        <v>7.2946219648675092E-2</v>
      </c>
      <c r="X51">
        <f t="shared" si="15"/>
        <v>1.8239582472069072E-2</v>
      </c>
      <c r="Y51">
        <f t="shared" si="16"/>
        <v>7.2946219648675097E-4</v>
      </c>
      <c r="Z51">
        <f t="shared" si="17"/>
        <v>5.3977174980119273E-2</v>
      </c>
      <c r="AB51">
        <f t="shared" si="18"/>
        <v>10.072740287151653</v>
      </c>
      <c r="AC51">
        <f t="shared" si="19"/>
        <v>5.7217007819657102</v>
      </c>
      <c r="AE51">
        <f t="shared" si="2"/>
        <v>0</v>
      </c>
      <c r="AF51">
        <f t="shared" si="24"/>
        <v>0</v>
      </c>
      <c r="AG51">
        <f t="shared" si="24"/>
        <v>-0.67471468725149086</v>
      </c>
      <c r="AH51">
        <f t="shared" si="4"/>
        <v>-911.97912360345356</v>
      </c>
      <c r="AI51">
        <f t="shared" si="5"/>
        <v>-912.65383829070504</v>
      </c>
      <c r="AJ51">
        <f t="shared" si="6"/>
        <v>4.351039505185943</v>
      </c>
      <c r="AK51">
        <f t="shared" si="20"/>
        <v>0.70509182010061577</v>
      </c>
      <c r="AL51">
        <f t="shared" si="7"/>
        <v>-907.59770696541852</v>
      </c>
      <c r="AN51">
        <f t="shared" si="25"/>
        <v>0</v>
      </c>
      <c r="AO51">
        <f t="shared" si="25"/>
        <v>0</v>
      </c>
      <c r="AP51">
        <f t="shared" si="25"/>
        <v>-2.9285664035491412E-3</v>
      </c>
      <c r="AQ51">
        <f t="shared" si="25"/>
        <v>-3.9584011917733193</v>
      </c>
      <c r="AR51">
        <f t="shared" si="25"/>
        <v>-3.9613297581768681</v>
      </c>
      <c r="AS51">
        <f t="shared" si="25"/>
        <v>1.8885476122225138E-2</v>
      </c>
      <c r="AT51">
        <f t="shared" si="25"/>
        <v>3.0604168766142654E-3</v>
      </c>
      <c r="AU51">
        <f t="shared" si="23"/>
        <v>-3.9393838651780291</v>
      </c>
      <c r="AW51">
        <v>48</v>
      </c>
      <c r="AX51">
        <f>IF(Z51&gt;0, (R51*SUMPRODUCT(K51:$K$98, X51:$X$98)-K51*$AZ$3)/Z51, 0)</f>
        <v>106.00222749844006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0.28092614399999999</v>
      </c>
      <c r="Q52" s="4">
        <f t="shared" si="22"/>
        <v>12.5</v>
      </c>
      <c r="R52">
        <f t="shared" si="0"/>
        <v>50000</v>
      </c>
      <c r="S52">
        <f t="shared" si="1"/>
        <v>64.520858124638792</v>
      </c>
      <c r="U52">
        <f t="shared" si="12"/>
        <v>0.28092614399999999</v>
      </c>
      <c r="V52">
        <f t="shared" si="13"/>
        <v>0.01</v>
      </c>
      <c r="W52">
        <f t="shared" si="14"/>
        <v>5.3977174980119273E-2</v>
      </c>
      <c r="X52">
        <f t="shared" si="15"/>
        <v>1.5163599631178184E-2</v>
      </c>
      <c r="Y52">
        <f t="shared" si="16"/>
        <v>5.3977174980119279E-4</v>
      </c>
      <c r="Z52">
        <f t="shared" si="17"/>
        <v>3.8273803599139893E-2</v>
      </c>
      <c r="AB52">
        <f t="shared" si="18"/>
        <v>5.7217007819657102</v>
      </c>
      <c r="AC52">
        <f t="shared" si="19"/>
        <v>2.4694586519103945</v>
      </c>
      <c r="AE52">
        <f t="shared" si="2"/>
        <v>0</v>
      </c>
      <c r="AF52">
        <f t="shared" si="24"/>
        <v>0</v>
      </c>
      <c r="AG52">
        <f t="shared" si="24"/>
        <v>-0.47842254498924863</v>
      </c>
      <c r="AH52">
        <f t="shared" si="4"/>
        <v>-758.17998155890916</v>
      </c>
      <c r="AI52">
        <f t="shared" si="5"/>
        <v>-758.65840410389842</v>
      </c>
      <c r="AJ52">
        <f t="shared" si="6"/>
        <v>3.2522421300553157</v>
      </c>
      <c r="AK52">
        <f t="shared" si="20"/>
        <v>0.40051905473759974</v>
      </c>
      <c r="AL52">
        <f t="shared" si="7"/>
        <v>-755.00564291910553</v>
      </c>
      <c r="AN52">
        <f t="shared" si="25"/>
        <v>0</v>
      </c>
      <c r="AO52">
        <f t="shared" si="25"/>
        <v>0</v>
      </c>
      <c r="AP52">
        <f t="shared" si="25"/>
        <v>-1.8540802431398584E-3</v>
      </c>
      <c r="AQ52">
        <f t="shared" si="25"/>
        <v>-2.9382530971321716</v>
      </c>
      <c r="AR52">
        <f t="shared" si="25"/>
        <v>-2.9401071773753116</v>
      </c>
      <c r="AS52">
        <f t="shared" si="25"/>
        <v>1.26037494311188E-2</v>
      </c>
      <c r="AT52">
        <f t="shared" si="25"/>
        <v>1.5521728107665226E-3</v>
      </c>
      <c r="AU52">
        <f t="shared" si="23"/>
        <v>-2.9259512551334264</v>
      </c>
      <c r="AW52">
        <v>49</v>
      </c>
      <c r="AX52">
        <f>IF(Z52&gt;0, (R52*SUMPRODUCT(K52:$K$98, X52:$X$98)-K52*$AZ$3)/Z52, 0)</f>
        <v>64.520858124638792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0.31575788199999999</v>
      </c>
      <c r="Q53" s="4">
        <f t="shared" si="22"/>
        <v>12.5</v>
      </c>
      <c r="R53">
        <f t="shared" si="0"/>
        <v>50000</v>
      </c>
      <c r="S53">
        <f t="shared" si="1"/>
        <v>6.2662134807496059</v>
      </c>
      <c r="U53">
        <f t="shared" si="12"/>
        <v>0.31575788199999999</v>
      </c>
      <c r="V53">
        <f t="shared" si="13"/>
        <v>0.01</v>
      </c>
      <c r="W53">
        <f t="shared" si="14"/>
        <v>3.8273803599139893E-2</v>
      </c>
      <c r="X53">
        <f t="shared" si="15"/>
        <v>1.2085255160548388E-2</v>
      </c>
      <c r="Y53">
        <f t="shared" si="16"/>
        <v>3.8273803599139891E-4</v>
      </c>
      <c r="Z53">
        <f t="shared" si="17"/>
        <v>2.5805810402600105E-2</v>
      </c>
      <c r="AB53">
        <f t="shared" si="18"/>
        <v>2.4694586519103945</v>
      </c>
      <c r="AC53">
        <f t="shared" si="19"/>
        <v>0.16170471702644118</v>
      </c>
      <c r="AE53">
        <f t="shared" si="2"/>
        <v>0</v>
      </c>
      <c r="AF53">
        <f t="shared" si="24"/>
        <v>0</v>
      </c>
      <c r="AG53">
        <f t="shared" si="24"/>
        <v>-0.32257263003250131</v>
      </c>
      <c r="AH53">
        <f t="shared" si="4"/>
        <v>-604.26275802741941</v>
      </c>
      <c r="AI53">
        <f t="shared" si="5"/>
        <v>-604.58533065745189</v>
      </c>
      <c r="AJ53">
        <f t="shared" si="6"/>
        <v>2.3077539348839533</v>
      </c>
      <c r="AK53">
        <f t="shared" si="20"/>
        <v>0.17286210563372764</v>
      </c>
      <c r="AL53">
        <f t="shared" si="7"/>
        <v>-602.10471461693419</v>
      </c>
      <c r="AN53">
        <f t="shared" si="25"/>
        <v>0</v>
      </c>
      <c r="AO53">
        <f t="shared" si="25"/>
        <v>0</v>
      </c>
      <c r="AP53">
        <f t="shared" si="25"/>
        <v>-1.1161598125683687E-3</v>
      </c>
      <c r="AQ53">
        <f t="shared" si="25"/>
        <v>-2.0908587522567381</v>
      </c>
      <c r="AR53">
        <f t="shared" si="25"/>
        <v>-2.0919749120693063</v>
      </c>
      <c r="AS53">
        <f t="shared" si="25"/>
        <v>7.9852472268166635E-3</v>
      </c>
      <c r="AT53">
        <f t="shared" si="25"/>
        <v>5.98134241596613E-4</v>
      </c>
      <c r="AU53">
        <f t="shared" si="23"/>
        <v>-2.0833915306008928</v>
      </c>
      <c r="AW53">
        <v>50</v>
      </c>
      <c r="AX53">
        <f>IF(Z53&gt;0, (R53*SUMPRODUCT(K53:$K$98, X53:$X$98)-K53*$AZ$3)/Z53, 0)</f>
        <v>6.2662134807496059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0.35338435200000001</v>
      </c>
      <c r="Q54" s="4">
        <f t="shared" si="22"/>
        <v>12.5</v>
      </c>
      <c r="R54">
        <f t="shared" si="0"/>
        <v>50000</v>
      </c>
      <c r="S54">
        <f t="shared" si="1"/>
        <v>-83.16146382963754</v>
      </c>
      <c r="U54">
        <f t="shared" si="12"/>
        <v>0.35338435200000001</v>
      </c>
      <c r="V54">
        <f t="shared" si="13"/>
        <v>0.01</v>
      </c>
      <c r="W54">
        <f t="shared" si="14"/>
        <v>2.5805810402600105E-2</v>
      </c>
      <c r="X54">
        <f t="shared" si="15"/>
        <v>9.1193695869576982E-3</v>
      </c>
      <c r="Y54">
        <f t="shared" si="16"/>
        <v>2.5805810402600106E-4</v>
      </c>
      <c r="Z54">
        <f t="shared" si="17"/>
        <v>1.6428382711616403E-2</v>
      </c>
      <c r="AB54">
        <f t="shared" si="18"/>
        <v>0.16170471702644118</v>
      </c>
      <c r="AC54">
        <f t="shared" si="19"/>
        <v>-1.3662083546515302</v>
      </c>
      <c r="AE54">
        <f t="shared" si="2"/>
        <v>0</v>
      </c>
      <c r="AF54">
        <f t="shared" si="24"/>
        <v>0</v>
      </c>
      <c r="AG54">
        <f t="shared" si="24"/>
        <v>-0.20535478389520503</v>
      </c>
      <c r="AH54">
        <f t="shared" si="4"/>
        <v>-455.96847934788491</v>
      </c>
      <c r="AI54">
        <f t="shared" si="5"/>
        <v>-456.1738341317801</v>
      </c>
      <c r="AJ54">
        <f t="shared" si="6"/>
        <v>1.5279130716779714</v>
      </c>
      <c r="AK54">
        <f t="shared" si="20"/>
        <v>1.1319330191850883E-2</v>
      </c>
      <c r="AL54">
        <f t="shared" si="7"/>
        <v>-454.63460172991029</v>
      </c>
      <c r="AN54">
        <f t="shared" si="25"/>
        <v>0</v>
      </c>
      <c r="AO54">
        <f t="shared" si="25"/>
        <v>0</v>
      </c>
      <c r="AP54">
        <f t="shared" si="25"/>
        <v>-6.3443285924086638E-4</v>
      </c>
      <c r="AQ54">
        <f t="shared" si="25"/>
        <v>-1.4086907574746945</v>
      </c>
      <c r="AR54">
        <f t="shared" si="25"/>
        <v>-1.4093251903339352</v>
      </c>
      <c r="AS54">
        <f t="shared" si="25"/>
        <v>4.7204074838150603E-3</v>
      </c>
      <c r="AT54">
        <f t="shared" si="25"/>
        <v>3.4970478320934326E-5</v>
      </c>
      <c r="AU54">
        <f t="shared" si="23"/>
        <v>-1.4045698123717993</v>
      </c>
      <c r="AW54">
        <v>51</v>
      </c>
      <c r="AX54">
        <f>IF(Z54&gt;0, (R54*SUMPRODUCT(K54:$K$98, X54:$X$98)-K54*$AZ$3)/Z54, 0)</f>
        <v>-83.16146382963754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0.39269921299999999</v>
      </c>
      <c r="Q55" s="4">
        <f t="shared" si="22"/>
        <v>12.5</v>
      </c>
      <c r="R55">
        <f t="shared" si="0"/>
        <v>50000</v>
      </c>
      <c r="S55">
        <f t="shared" si="1"/>
        <v>-231.56443180399222</v>
      </c>
      <c r="U55">
        <f t="shared" si="12"/>
        <v>0.39269921299999999</v>
      </c>
      <c r="V55">
        <f t="shared" si="13"/>
        <v>0.01</v>
      </c>
      <c r="W55">
        <f t="shared" si="14"/>
        <v>1.6428382711616403E-2</v>
      </c>
      <c r="X55">
        <f t="shared" si="15"/>
        <v>6.4514129617145675E-3</v>
      </c>
      <c r="Y55">
        <f t="shared" si="16"/>
        <v>1.6428382711616404E-4</v>
      </c>
      <c r="Z55">
        <f t="shared" si="17"/>
        <v>9.8126859227856723E-3</v>
      </c>
      <c r="AB55">
        <f t="shared" si="18"/>
        <v>-1.3662083546515302</v>
      </c>
      <c r="AC55">
        <f t="shared" si="19"/>
        <v>-2.2722690401808974</v>
      </c>
      <c r="AE55">
        <f t="shared" si="2"/>
        <v>0</v>
      </c>
      <c r="AF55">
        <f t="shared" si="24"/>
        <v>0</v>
      </c>
      <c r="AG55">
        <f t="shared" si="24"/>
        <v>-0.1226585740348209</v>
      </c>
      <c r="AH55">
        <f t="shared" si="4"/>
        <v>-322.57064808572835</v>
      </c>
      <c r="AI55">
        <f t="shared" si="5"/>
        <v>-322.69330665976315</v>
      </c>
      <c r="AJ55">
        <f t="shared" si="6"/>
        <v>0.90606068552936714</v>
      </c>
      <c r="AK55">
        <f t="shared" si="20"/>
        <v>-9.5634584825607119E-2</v>
      </c>
      <c r="AL55">
        <f t="shared" si="7"/>
        <v>-321.8828805590594</v>
      </c>
      <c r="AN55">
        <f t="shared" si="25"/>
        <v>0</v>
      </c>
      <c r="AO55">
        <f t="shared" si="25"/>
        <v>0</v>
      </c>
      <c r="AP55">
        <f t="shared" si="25"/>
        <v>-3.3834575546716939E-4</v>
      </c>
      <c r="AQ55">
        <f t="shared" si="25"/>
        <v>-0.8897903018758142</v>
      </c>
      <c r="AR55">
        <f t="shared" si="25"/>
        <v>-0.89012864763128141</v>
      </c>
      <c r="AS55">
        <f t="shared" si="25"/>
        <v>2.4993098897228899E-3</v>
      </c>
      <c r="AT55">
        <f t="shared" si="25"/>
        <v>-2.638018263804642E-4</v>
      </c>
      <c r="AU55">
        <f t="shared" si="23"/>
        <v>-0.88789313956793903</v>
      </c>
      <c r="AW55">
        <v>52</v>
      </c>
      <c r="AX55">
        <f>IF(Z55&gt;0, (R55*SUMPRODUCT(K55:$K$98, X55:$X$98)-K55*$AZ$3)/Z55, 0)</f>
        <v>-231.56443180399222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0.39967743300000003</v>
      </c>
      <c r="Q56" s="4">
        <f t="shared" si="22"/>
        <v>12.5</v>
      </c>
      <c r="R56">
        <f t="shared" si="0"/>
        <v>50000</v>
      </c>
      <c r="S56">
        <f t="shared" si="1"/>
        <v>-468.40090783248621</v>
      </c>
      <c r="U56">
        <f t="shared" si="12"/>
        <v>0.39967743300000003</v>
      </c>
      <c r="V56">
        <f t="shared" si="13"/>
        <v>0.01</v>
      </c>
      <c r="W56">
        <f t="shared" si="14"/>
        <v>9.8126859227856723E-3</v>
      </c>
      <c r="X56">
        <f t="shared" si="15"/>
        <v>3.9219091204542138E-3</v>
      </c>
      <c r="Y56">
        <f t="shared" si="16"/>
        <v>9.8126859227856727E-5</v>
      </c>
      <c r="Z56">
        <f t="shared" si="17"/>
        <v>5.7926499431036017E-3</v>
      </c>
      <c r="AB56">
        <f t="shared" si="18"/>
        <v>-2.2722690401808974</v>
      </c>
      <c r="AC56">
        <f t="shared" si="19"/>
        <v>-2.7132824921055265</v>
      </c>
      <c r="AE56">
        <f t="shared" si="2"/>
        <v>0</v>
      </c>
      <c r="AF56">
        <f t="shared" si="24"/>
        <v>0</v>
      </c>
      <c r="AG56">
        <f t="shared" si="24"/>
        <v>-7.240812428879502E-2</v>
      </c>
      <c r="AH56">
        <f t="shared" si="4"/>
        <v>-196.09545602271069</v>
      </c>
      <c r="AI56">
        <f t="shared" si="5"/>
        <v>-196.16786414699948</v>
      </c>
      <c r="AJ56">
        <f t="shared" si="6"/>
        <v>0.44101345192462915</v>
      </c>
      <c r="AK56">
        <f t="shared" si="20"/>
        <v>-0.15905883281266284</v>
      </c>
      <c r="AL56">
        <f t="shared" si="7"/>
        <v>-195.88590952788752</v>
      </c>
      <c r="AN56">
        <f t="shared" si="25"/>
        <v>0</v>
      </c>
      <c r="AO56">
        <f t="shared" si="25"/>
        <v>0</v>
      </c>
      <c r="AP56">
        <f t="shared" si="25"/>
        <v>-1.7833315616154797E-4</v>
      </c>
      <c r="AQ56">
        <f t="shared" si="25"/>
        <v>-0.4829612964698714</v>
      </c>
      <c r="AR56">
        <f t="shared" si="25"/>
        <v>-0.48313962962603291</v>
      </c>
      <c r="AS56">
        <f t="shared" si="25"/>
        <v>1.0861670781270147E-3</v>
      </c>
      <c r="AT56">
        <f t="shared" si="25"/>
        <v>-3.9174421309023797E-4</v>
      </c>
      <c r="AU56">
        <f t="shared" si="23"/>
        <v>-0.48244520676099617</v>
      </c>
      <c r="AW56">
        <v>53</v>
      </c>
      <c r="AX56">
        <f>IF(Z56&gt;0, (R56*SUMPRODUCT(K56:$K$98, X56:$X$98)-K56*$AZ$3)/Z56, 0)</f>
        <v>-468.40090783248621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0.407215198</v>
      </c>
      <c r="Q57" s="4">
        <f t="shared" si="22"/>
        <v>12.5</v>
      </c>
      <c r="R57">
        <f t="shared" si="0"/>
        <v>50000</v>
      </c>
      <c r="S57">
        <f t="shared" si="1"/>
        <v>-828.09810175976509</v>
      </c>
      <c r="U57">
        <f t="shared" si="12"/>
        <v>0.407215198</v>
      </c>
      <c r="V57">
        <f t="shared" si="13"/>
        <v>0.01</v>
      </c>
      <c r="W57">
        <f t="shared" si="14"/>
        <v>5.7926499431036017E-3</v>
      </c>
      <c r="X57">
        <f t="shared" si="15"/>
        <v>2.3588550935256217E-3</v>
      </c>
      <c r="Y57">
        <f t="shared" si="16"/>
        <v>5.7926499431036018E-5</v>
      </c>
      <c r="Z57">
        <f t="shared" si="17"/>
        <v>3.3758683501469442E-3</v>
      </c>
      <c r="AB57">
        <f t="shared" si="18"/>
        <v>-2.7132824921055265</v>
      </c>
      <c r="AC57">
        <f t="shared" si="19"/>
        <v>-2.7955501725475544</v>
      </c>
      <c r="AE57">
        <f t="shared" si="2"/>
        <v>0</v>
      </c>
      <c r="AF57">
        <f t="shared" si="24"/>
        <v>0</v>
      </c>
      <c r="AG57">
        <f t="shared" si="24"/>
        <v>-4.2198354376836805E-2</v>
      </c>
      <c r="AH57">
        <f t="shared" si="4"/>
        <v>-117.94275467628108</v>
      </c>
      <c r="AI57">
        <f t="shared" si="5"/>
        <v>-117.98495303065792</v>
      </c>
      <c r="AJ57">
        <f t="shared" si="6"/>
        <v>8.2267680442027924E-2</v>
      </c>
      <c r="AK57">
        <f t="shared" si="20"/>
        <v>-0.18992977444738687</v>
      </c>
      <c r="AL57">
        <f t="shared" si="7"/>
        <v>-118.09261512466328</v>
      </c>
      <c r="AN57">
        <f t="shared" si="25"/>
        <v>0</v>
      </c>
      <c r="AO57">
        <f t="shared" si="25"/>
        <v>0</v>
      </c>
      <c r="AP57">
        <f t="shared" si="25"/>
        <v>-9.2794511699681101E-5</v>
      </c>
      <c r="AQ57">
        <f t="shared" si="25"/>
        <v>-0.25935704105817736</v>
      </c>
      <c r="AR57">
        <f t="shared" si="25"/>
        <v>-0.25944983556987705</v>
      </c>
      <c r="AS57">
        <f t="shared" si="25"/>
        <v>1.8090727347116114E-4</v>
      </c>
      <c r="AT57">
        <f t="shared" si="25"/>
        <v>-4.1765706121350799E-4</v>
      </c>
      <c r="AU57">
        <f t="shared" si="23"/>
        <v>-0.2596865853576194</v>
      </c>
      <c r="AW57">
        <v>54</v>
      </c>
      <c r="AX57">
        <f>IF(Z57&gt;0, (R57*SUMPRODUCT(K57:$K$98, X57:$X$98)-K57*$AZ$3)/Z57, 0)</f>
        <v>-828.09810175976509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0.41552104400000001</v>
      </c>
      <c r="Q58" s="4">
        <f t="shared" si="22"/>
        <v>12.5</v>
      </c>
      <c r="R58">
        <f t="shared" si="0"/>
        <v>50000</v>
      </c>
      <c r="S58">
        <f t="shared" si="1"/>
        <v>-1390.7359387800682</v>
      </c>
      <c r="U58">
        <f t="shared" si="12"/>
        <v>0.41552104400000001</v>
      </c>
      <c r="V58">
        <f t="shared" si="13"/>
        <v>0.01</v>
      </c>
      <c r="W58">
        <f t="shared" si="14"/>
        <v>3.3758683501469442E-3</v>
      </c>
      <c r="X58">
        <f t="shared" si="15"/>
        <v>1.4027443412596159E-3</v>
      </c>
      <c r="Y58">
        <f t="shared" si="16"/>
        <v>3.3758683501469444E-5</v>
      </c>
      <c r="Z58">
        <f t="shared" si="17"/>
        <v>1.9393653253858586E-3</v>
      </c>
      <c r="AB58">
        <f t="shared" si="18"/>
        <v>-2.7955501725475544</v>
      </c>
      <c r="AC58">
        <f t="shared" si="19"/>
        <v>-2.6971450564380146</v>
      </c>
      <c r="AE58">
        <f t="shared" si="2"/>
        <v>0</v>
      </c>
      <c r="AF58">
        <f t="shared" si="24"/>
        <v>0</v>
      </c>
      <c r="AG58">
        <f t="shared" si="24"/>
        <v>-2.4242066567323233E-2</v>
      </c>
      <c r="AH58">
        <f t="shared" si="4"/>
        <v>-70.137217062980795</v>
      </c>
      <c r="AI58">
        <f t="shared" si="5"/>
        <v>-70.16145912954812</v>
      </c>
      <c r="AJ58">
        <f t="shared" si="6"/>
        <v>-9.8405116109539836E-2</v>
      </c>
      <c r="AK58">
        <f t="shared" si="20"/>
        <v>-0.19568851207832882</v>
      </c>
      <c r="AL58">
        <f t="shared" si="7"/>
        <v>-70.455552757736001</v>
      </c>
      <c r="AN58">
        <f t="shared" si="25"/>
        <v>0</v>
      </c>
      <c r="AO58">
        <f t="shared" si="25"/>
        <v>0</v>
      </c>
      <c r="AP58">
        <f t="shared" si="25"/>
        <v>-4.7596869824787999E-5</v>
      </c>
      <c r="AQ58">
        <f t="shared" si="25"/>
        <v>-0.13770740135329176</v>
      </c>
      <c r="AR58">
        <f t="shared" si="25"/>
        <v>-0.13775499822311657</v>
      </c>
      <c r="AS58">
        <f t="shared" si="25"/>
        <v>-1.9320859005776133E-4</v>
      </c>
      <c r="AT58">
        <f t="shared" si="25"/>
        <v>-3.8421479496115107E-4</v>
      </c>
      <c r="AU58">
        <f t="shared" si="23"/>
        <v>-0.1383324216081355</v>
      </c>
      <c r="AW58">
        <v>55</v>
      </c>
      <c r="AX58">
        <f>IF(Z58&gt;0, (R58*SUMPRODUCT(K58:$K$98, X58:$X$98)-K58*$AZ$3)/Z58, 0)</f>
        <v>-1390.7359387800682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0.424706421</v>
      </c>
      <c r="Q59" s="4">
        <f t="shared" si="22"/>
        <v>12.5</v>
      </c>
      <c r="R59">
        <f t="shared" si="0"/>
        <v>50000</v>
      </c>
      <c r="S59">
        <f t="shared" si="1"/>
        <v>-2294.4424508500902</v>
      </c>
      <c r="U59">
        <f t="shared" si="12"/>
        <v>0.424706421</v>
      </c>
      <c r="V59">
        <f t="shared" si="13"/>
        <v>0.01</v>
      </c>
      <c r="W59">
        <f t="shared" si="14"/>
        <v>1.9393653253858586E-3</v>
      </c>
      <c r="X59">
        <f t="shared" si="15"/>
        <v>8.2366090635612843E-4</v>
      </c>
      <c r="Y59">
        <f t="shared" si="16"/>
        <v>1.9393653253858588E-5</v>
      </c>
      <c r="Z59">
        <f t="shared" si="17"/>
        <v>1.0963107657758716E-3</v>
      </c>
      <c r="AB59">
        <f t="shared" si="18"/>
        <v>-2.6971450564380146</v>
      </c>
      <c r="AC59">
        <f t="shared" si="19"/>
        <v>-2.51542196032013</v>
      </c>
      <c r="AE59">
        <f t="shared" si="2"/>
        <v>0</v>
      </c>
      <c r="AF59">
        <f t="shared" si="24"/>
        <v>0</v>
      </c>
      <c r="AG59">
        <f t="shared" si="24"/>
        <v>-1.3703884572198396E-2</v>
      </c>
      <c r="AH59">
        <f t="shared" si="4"/>
        <v>-41.183045317806425</v>
      </c>
      <c r="AI59">
        <f t="shared" si="5"/>
        <v>-41.196749202378626</v>
      </c>
      <c r="AJ59">
        <f t="shared" si="6"/>
        <v>-0.18172309611788462</v>
      </c>
      <c r="AK59">
        <f t="shared" si="20"/>
        <v>-0.18880015395066105</v>
      </c>
      <c r="AL59">
        <f t="shared" si="7"/>
        <v>-41.56727245244717</v>
      </c>
      <c r="AN59">
        <f t="shared" si="25"/>
        <v>0</v>
      </c>
      <c r="AO59">
        <f t="shared" si="25"/>
        <v>0</v>
      </c>
      <c r="AP59">
        <f t="shared" si="25"/>
        <v>-2.4023397225403134E-5</v>
      </c>
      <c r="AQ59">
        <f t="shared" si="25"/>
        <v>-7.2195343693173597E-2</v>
      </c>
      <c r="AR59">
        <f t="shared" si="25"/>
        <v>-7.2219367090399014E-2</v>
      </c>
      <c r="AS59">
        <f t="shared" si="25"/>
        <v>-3.1856705301843623E-4</v>
      </c>
      <c r="AT59">
        <f t="shared" si="25"/>
        <v>-3.3097338719384624E-4</v>
      </c>
      <c r="AU59">
        <f t="shared" si="23"/>
        <v>-7.2868907530611288E-2</v>
      </c>
      <c r="AW59">
        <v>56</v>
      </c>
      <c r="AX59">
        <f>IF(Z59&gt;0, (R59*SUMPRODUCT(K59:$K$98, X59:$X$98)-K59*$AZ$3)/Z59, 0)</f>
        <v>-2294.4424508500902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0.43382917900000001</v>
      </c>
      <c r="Q60" s="4">
        <f t="shared" si="22"/>
        <v>12.5</v>
      </c>
      <c r="R60">
        <f t="shared" si="0"/>
        <v>50000</v>
      </c>
      <c r="S60">
        <f t="shared" si="1"/>
        <v>-3776.0789606436006</v>
      </c>
      <c r="U60">
        <f t="shared" si="12"/>
        <v>0.43382917900000001</v>
      </c>
      <c r="V60">
        <f t="shared" si="13"/>
        <v>0.01</v>
      </c>
      <c r="W60">
        <f t="shared" si="14"/>
        <v>1.0963107657758716E-3</v>
      </c>
      <c r="X60">
        <f t="shared" si="15"/>
        <v>4.7561159944540767E-4</v>
      </c>
      <c r="Y60">
        <f t="shared" si="16"/>
        <v>1.0963107657758716E-5</v>
      </c>
      <c r="Z60">
        <f t="shared" si="17"/>
        <v>6.0973605867270519E-4</v>
      </c>
      <c r="AB60">
        <f t="shared" si="18"/>
        <v>-2.51542196032013</v>
      </c>
      <c r="AC60">
        <f t="shared" si="19"/>
        <v>-2.302411502699754</v>
      </c>
      <c r="AE60">
        <f t="shared" si="2"/>
        <v>0</v>
      </c>
      <c r="AF60">
        <f t="shared" si="24"/>
        <v>0</v>
      </c>
      <c r="AG60">
        <f t="shared" si="24"/>
        <v>-7.6217007334088149E-3</v>
      </c>
      <c r="AH60">
        <f t="shared" si="4"/>
        <v>-23.780579972270385</v>
      </c>
      <c r="AI60">
        <f t="shared" si="5"/>
        <v>-23.788201673003794</v>
      </c>
      <c r="AJ60">
        <f t="shared" si="6"/>
        <v>-0.21301045762037596</v>
      </c>
      <c r="AK60">
        <f t="shared" si="20"/>
        <v>-0.17607953722240913</v>
      </c>
      <c r="AL60">
        <f t="shared" si="7"/>
        <v>-24.177291667846578</v>
      </c>
      <c r="AN60">
        <f t="shared" si="25"/>
        <v>0</v>
      </c>
      <c r="AO60">
        <f t="shared" si="25"/>
        <v>0</v>
      </c>
      <c r="AP60">
        <f t="shared" si="25"/>
        <v>-1.1929564783983555E-5</v>
      </c>
      <c r="AQ60">
        <f t="shared" si="25"/>
        <v>-3.7221609625312568E-2</v>
      </c>
      <c r="AR60">
        <f t="shared" si="25"/>
        <v>-3.7233539190096553E-2</v>
      </c>
      <c r="AS60">
        <f t="shared" si="25"/>
        <v>-3.3340617045084881E-4</v>
      </c>
      <c r="AT60">
        <f t="shared" si="25"/>
        <v>-2.7560151203799614E-4</v>
      </c>
      <c r="AU60">
        <f t="shared" si="23"/>
        <v>-3.7842546872585398E-2</v>
      </c>
      <c r="AW60">
        <v>57</v>
      </c>
      <c r="AX60">
        <f>IF(Z60&gt;0, (R60*SUMPRODUCT(K60:$K$98, X60:$X$98)-K60*$AZ$3)/Z60, 0)</f>
        <v>-3776.0789606436006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0.44368152799999999</v>
      </c>
      <c r="Q61" s="4">
        <f t="shared" si="22"/>
        <v>12.5</v>
      </c>
      <c r="R61">
        <f t="shared" si="0"/>
        <v>50000</v>
      </c>
      <c r="S61">
        <f t="shared" si="1"/>
        <v>-6259.1475050934978</v>
      </c>
      <c r="U61">
        <f t="shared" si="12"/>
        <v>0.44368152799999999</v>
      </c>
      <c r="V61">
        <f t="shared" si="13"/>
        <v>0.01</v>
      </c>
      <c r="W61">
        <f t="shared" si="14"/>
        <v>6.0973605867270519E-4</v>
      </c>
      <c r="X61">
        <f t="shared" si="15"/>
        <v>2.7052862618860349E-4</v>
      </c>
      <c r="Y61">
        <f t="shared" si="16"/>
        <v>6.0973605867270518E-6</v>
      </c>
      <c r="Z61">
        <f t="shared" si="17"/>
        <v>3.3311007189737468E-4</v>
      </c>
      <c r="AB61">
        <f t="shared" si="18"/>
        <v>-2.302411502699754</v>
      </c>
      <c r="AC61">
        <f t="shared" si="19"/>
        <v>-2.0849850754379684</v>
      </c>
      <c r="AE61">
        <f t="shared" si="2"/>
        <v>0</v>
      </c>
      <c r="AF61">
        <f t="shared" si="24"/>
        <v>0</v>
      </c>
      <c r="AG61">
        <f t="shared" si="24"/>
        <v>-4.1638758987171832E-3</v>
      </c>
      <c r="AH61">
        <f t="shared" si="4"/>
        <v>-13.526431309430174</v>
      </c>
      <c r="AI61">
        <f t="shared" si="5"/>
        <v>-13.530595185328892</v>
      </c>
      <c r="AJ61">
        <f t="shared" si="6"/>
        <v>-0.21742642726178563</v>
      </c>
      <c r="AK61">
        <f t="shared" si="20"/>
        <v>-0.1611688051889828</v>
      </c>
      <c r="AL61">
        <f t="shared" si="7"/>
        <v>-13.909190417779659</v>
      </c>
      <c r="AN61">
        <f t="shared" si="25"/>
        <v>0</v>
      </c>
      <c r="AO61">
        <f t="shared" si="25"/>
        <v>0</v>
      </c>
      <c r="AP61">
        <f t="shared" si="25"/>
        <v>-5.8190550039383086E-6</v>
      </c>
      <c r="AQ61">
        <f t="shared" si="25"/>
        <v>-1.8903312613331474E-2</v>
      </c>
      <c r="AR61">
        <f t="shared" si="25"/>
        <v>-1.8909131668335414E-2</v>
      </c>
      <c r="AS61">
        <f t="shared" si="25"/>
        <v>-3.0385543909603867E-4</v>
      </c>
      <c r="AT61">
        <f t="shared" si="25"/>
        <v>-2.252348929521756E-4</v>
      </c>
      <c r="AU61">
        <f t="shared" si="23"/>
        <v>-1.9438222000383625E-2</v>
      </c>
      <c r="AW61">
        <v>58</v>
      </c>
      <c r="AX61">
        <f>IF(Z61&gt;0, (R61*SUMPRODUCT(K61:$K$98, X61:$X$98)-K61*$AZ$3)/Z61, 0)</f>
        <v>-6259.1475050934978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0.45400495099999999</v>
      </c>
      <c r="Q62" s="4">
        <f t="shared" si="22"/>
        <v>12.5</v>
      </c>
      <c r="R62">
        <f t="shared" si="0"/>
        <v>50000</v>
      </c>
      <c r="S62">
        <f t="shared" si="1"/>
        <v>-10510.069719901867</v>
      </c>
      <c r="U62">
        <f t="shared" si="12"/>
        <v>0.45400495099999999</v>
      </c>
      <c r="V62">
        <f t="shared" si="13"/>
        <v>0.01</v>
      </c>
      <c r="W62">
        <f t="shared" si="14"/>
        <v>3.3311007189737468E-4</v>
      </c>
      <c r="X62">
        <f t="shared" si="15"/>
        <v>1.5123362186937408E-4</v>
      </c>
      <c r="Y62">
        <f t="shared" si="16"/>
        <v>3.331100718973747E-6</v>
      </c>
      <c r="Z62">
        <f t="shared" si="17"/>
        <v>1.7854534930902686E-4</v>
      </c>
      <c r="AB62">
        <f t="shared" si="18"/>
        <v>-2.0849850754379684</v>
      </c>
      <c r="AC62">
        <f t="shared" si="19"/>
        <v>-1.8765240694021048</v>
      </c>
      <c r="AE62">
        <f t="shared" si="2"/>
        <v>0</v>
      </c>
      <c r="AF62">
        <f t="shared" si="24"/>
        <v>0</v>
      </c>
      <c r="AG62">
        <f t="shared" si="24"/>
        <v>-2.2318168663628358E-3</v>
      </c>
      <c r="AH62">
        <f t="shared" si="4"/>
        <v>-7.561681093468704</v>
      </c>
      <c r="AI62">
        <f t="shared" si="5"/>
        <v>-7.5639129103350671</v>
      </c>
      <c r="AJ62">
        <f t="shared" si="6"/>
        <v>-0.20846100603586359</v>
      </c>
      <c r="AK62">
        <f t="shared" si="20"/>
        <v>-0.14594895528065779</v>
      </c>
      <c r="AL62">
        <f t="shared" si="7"/>
        <v>-7.918322871651589</v>
      </c>
      <c r="AN62">
        <f t="shared" si="25"/>
        <v>0</v>
      </c>
      <c r="AO62">
        <f t="shared" si="25"/>
        <v>0</v>
      </c>
      <c r="AP62">
        <f t="shared" si="25"/>
        <v>-2.7848077428300079E-6</v>
      </c>
      <c r="AQ62">
        <f t="shared" si="25"/>
        <v>-9.4352849354618455E-3</v>
      </c>
      <c r="AR62">
        <f t="shared" si="25"/>
        <v>-9.4380697432046752E-3</v>
      </c>
      <c r="AS62">
        <f t="shared" si="25"/>
        <v>-2.601126608711755E-4</v>
      </c>
      <c r="AT62">
        <f t="shared" si="25"/>
        <v>-1.8211161804951149E-4</v>
      </c>
      <c r="AU62">
        <f t="shared" si="23"/>
        <v>-9.8802940221253636E-3</v>
      </c>
      <c r="AW62">
        <v>59</v>
      </c>
      <c r="AX62">
        <f>IF(Z62&gt;0, (R62*SUMPRODUCT(K62:$K$98, X62:$X$98)-K62*$AZ$3)/Z62, 0)</f>
        <v>-10510.069719901867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0.46467133999999999</v>
      </c>
      <c r="Q63" s="4">
        <f t="shared" si="22"/>
        <v>12.5</v>
      </c>
      <c r="R63">
        <f t="shared" si="0"/>
        <v>50000</v>
      </c>
      <c r="S63">
        <f t="shared" si="1"/>
        <v>-17942.914802998905</v>
      </c>
      <c r="U63">
        <f t="shared" si="12"/>
        <v>0.46467133999999999</v>
      </c>
      <c r="V63">
        <f t="shared" si="13"/>
        <v>0.01</v>
      </c>
      <c r="W63">
        <f t="shared" si="14"/>
        <v>1.7854534930902686E-4</v>
      </c>
      <c r="X63">
        <f t="shared" si="15"/>
        <v>8.2964906714193582E-5</v>
      </c>
      <c r="Y63">
        <f t="shared" si="16"/>
        <v>1.7854534930902686E-6</v>
      </c>
      <c r="Z63">
        <f t="shared" si="17"/>
        <v>9.3794989101743005E-5</v>
      </c>
      <c r="AB63">
        <f t="shared" si="18"/>
        <v>-1.8765240694021048</v>
      </c>
      <c r="AC63">
        <f t="shared" si="19"/>
        <v>-1.6829554984007855</v>
      </c>
      <c r="AE63">
        <f t="shared" si="2"/>
        <v>0</v>
      </c>
      <c r="AF63">
        <f t="shared" si="24"/>
        <v>0</v>
      </c>
      <c r="AG63">
        <f t="shared" si="24"/>
        <v>-1.1724373637717876E-3</v>
      </c>
      <c r="AH63">
        <f t="shared" si="4"/>
        <v>-4.1482453357096789</v>
      </c>
      <c r="AI63">
        <f t="shared" si="5"/>
        <v>-4.1494177730734503</v>
      </c>
      <c r="AJ63">
        <f t="shared" si="6"/>
        <v>-0.1935685710013193</v>
      </c>
      <c r="AK63">
        <f t="shared" si="20"/>
        <v>-0.13135668485814736</v>
      </c>
      <c r="AL63">
        <f t="shared" si="7"/>
        <v>-4.4743430289329167</v>
      </c>
      <c r="AN63">
        <f t="shared" si="25"/>
        <v>0</v>
      </c>
      <c r="AO63">
        <f t="shared" si="25"/>
        <v>0</v>
      </c>
      <c r="AP63">
        <f t="shared" si="25"/>
        <v>-1.3061958213379577E-6</v>
      </c>
      <c r="AQ63">
        <f t="shared" si="25"/>
        <v>-4.6215012339399821E-3</v>
      </c>
      <c r="AR63">
        <f t="shared" si="25"/>
        <v>-4.6228074297613199E-3</v>
      </c>
      <c r="AS63">
        <f t="shared" si="25"/>
        <v>-2.1565199676926836E-4</v>
      </c>
      <c r="AT63">
        <f t="shared" si="25"/>
        <v>-1.4634261766832967E-4</v>
      </c>
      <c r="AU63">
        <f t="shared" si="23"/>
        <v>-4.9848020441989171E-3</v>
      </c>
      <c r="AW63">
        <v>60</v>
      </c>
      <c r="AX63">
        <f>IF(Z63&gt;0, (R63*SUMPRODUCT(K63:$K$98, X63:$X$98)-K63*$AZ$3)/Z63, 0)</f>
        <v>-17942.914802998905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0.47611615000000002</v>
      </c>
      <c r="Q64" s="4">
        <f t="shared" si="22"/>
        <v>12.5</v>
      </c>
      <c r="R64">
        <f t="shared" si="0"/>
        <v>50000</v>
      </c>
      <c r="S64">
        <f t="shared" si="1"/>
        <v>-31251.701065267353</v>
      </c>
      <c r="U64">
        <f t="shared" si="12"/>
        <v>0.47611615000000002</v>
      </c>
      <c r="V64">
        <f t="shared" si="13"/>
        <v>0.01</v>
      </c>
      <c r="W64">
        <f t="shared" si="14"/>
        <v>9.3794989101743005E-5</v>
      </c>
      <c r="X64">
        <f t="shared" si="15"/>
        <v>4.465730910041384E-5</v>
      </c>
      <c r="Y64">
        <f t="shared" si="16"/>
        <v>9.3794989101743012E-7</v>
      </c>
      <c r="Z64">
        <f t="shared" si="17"/>
        <v>4.8199730110311737E-5</v>
      </c>
      <c r="AB64">
        <f t="shared" si="18"/>
        <v>-1.6829554984007855</v>
      </c>
      <c r="AC64">
        <f t="shared" si="19"/>
        <v>-1.5063235568340283</v>
      </c>
      <c r="AE64">
        <f t="shared" si="2"/>
        <v>0</v>
      </c>
      <c r="AF64">
        <f t="shared" si="24"/>
        <v>0</v>
      </c>
      <c r="AG64">
        <f t="shared" si="24"/>
        <v>-6.0249662637889667E-4</v>
      </c>
      <c r="AH64">
        <f t="shared" si="4"/>
        <v>-2.2328654550206921</v>
      </c>
      <c r="AI64">
        <f t="shared" si="5"/>
        <v>-2.233467951647071</v>
      </c>
      <c r="AJ64">
        <f t="shared" si="6"/>
        <v>-0.17663194156675721</v>
      </c>
      <c r="AK64">
        <f t="shared" si="20"/>
        <v>-0.11780688488805499</v>
      </c>
      <c r="AL64">
        <f t="shared" si="7"/>
        <v>-2.5279067781018831</v>
      </c>
      <c r="AN64">
        <f t="shared" si="25"/>
        <v>0</v>
      </c>
      <c r="AO64">
        <f t="shared" si="25"/>
        <v>0</v>
      </c>
      <c r="AP64">
        <f t="shared" si="25"/>
        <v>-5.9931512278844806E-7</v>
      </c>
      <c r="AQ64">
        <f t="shared" si="25"/>
        <v>-2.2210747342911296E-3</v>
      </c>
      <c r="AR64">
        <f t="shared" si="25"/>
        <v>-2.2216740494139181E-3</v>
      </c>
      <c r="AS64">
        <f t="shared" si="25"/>
        <v>-1.7569923069058184E-4</v>
      </c>
      <c r="AT64">
        <f t="shared" si="25"/>
        <v>-1.1718480169150076E-4</v>
      </c>
      <c r="AU64">
        <f t="shared" si="23"/>
        <v>-2.5145580817960006E-3</v>
      </c>
      <c r="AW64">
        <v>61</v>
      </c>
      <c r="AX64">
        <f>IF(Z64&gt;0, (R64*SUMPRODUCT(K64:$K$98, X64:$X$98)-K64*$AZ$3)/Z64, 0)</f>
        <v>-31251.701065267353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0.48788611599999998</v>
      </c>
      <c r="Q65" s="4">
        <f t="shared" si="22"/>
        <v>12.5</v>
      </c>
      <c r="R65">
        <f t="shared" si="0"/>
        <v>50000</v>
      </c>
      <c r="S65">
        <f t="shared" si="1"/>
        <v>-55645.190739267775</v>
      </c>
      <c r="U65">
        <f t="shared" si="12"/>
        <v>0.48788611599999998</v>
      </c>
      <c r="V65">
        <f t="shared" si="13"/>
        <v>0.01</v>
      </c>
      <c r="W65">
        <f t="shared" si="14"/>
        <v>4.8199730110311737E-5</v>
      </c>
      <c r="X65">
        <f t="shared" si="15"/>
        <v>2.3515979115768244E-5</v>
      </c>
      <c r="Y65">
        <f t="shared" si="16"/>
        <v>4.8199730110311743E-7</v>
      </c>
      <c r="Z65">
        <f t="shared" si="17"/>
        <v>2.4201753693440376E-5</v>
      </c>
      <c r="AB65">
        <f t="shared" si="18"/>
        <v>-1.5063235568340283</v>
      </c>
      <c r="AC65">
        <f t="shared" si="19"/>
        <v>-1.346711200496268</v>
      </c>
      <c r="AE65">
        <f t="shared" si="2"/>
        <v>0</v>
      </c>
      <c r="AF65">
        <f t="shared" si="24"/>
        <v>0</v>
      </c>
      <c r="AG65">
        <f t="shared" si="24"/>
        <v>-3.0252192116800471E-4</v>
      </c>
      <c r="AH65">
        <f t="shared" si="4"/>
        <v>-1.1757989557884121</v>
      </c>
      <c r="AI65">
        <f t="shared" si="5"/>
        <v>-1.1761014777095802</v>
      </c>
      <c r="AJ65">
        <f t="shared" si="6"/>
        <v>-0.15961235633776027</v>
      </c>
      <c r="AK65">
        <f t="shared" si="20"/>
        <v>-0.10544264897838199</v>
      </c>
      <c r="AL65">
        <f t="shared" si="7"/>
        <v>-1.4411564830257224</v>
      </c>
      <c r="AN65">
        <f t="shared" si="25"/>
        <v>0</v>
      </c>
      <c r="AO65">
        <f t="shared" si="25"/>
        <v>0</v>
      </c>
      <c r="AP65">
        <f t="shared" si="25"/>
        <v>-2.6868253932432547E-7</v>
      </c>
      <c r="AQ65">
        <f t="shared" si="25"/>
        <v>-1.0442768839904247E-3</v>
      </c>
      <c r="AR65">
        <f t="shared" si="25"/>
        <v>-1.0445455665297491E-3</v>
      </c>
      <c r="AS65">
        <f t="shared" si="25"/>
        <v>-1.4175849817029434E-4</v>
      </c>
      <c r="AT65">
        <f t="shared" si="25"/>
        <v>-9.3648085306392886E-5</v>
      </c>
      <c r="AU65">
        <f t="shared" si="23"/>
        <v>-1.2799521500064363E-3</v>
      </c>
      <c r="AW65">
        <v>62</v>
      </c>
      <c r="AX65">
        <f>IF(Z65&gt;0, (R65*SUMPRODUCT(K65:$K$98, X65:$X$98)-K65*$AZ$3)/Z65, 0)</f>
        <v>-55645.190739267775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0.500352354</v>
      </c>
      <c r="Q66" s="4">
        <f t="shared" si="22"/>
        <v>12.5</v>
      </c>
      <c r="R66">
        <f t="shared" si="0"/>
        <v>50000</v>
      </c>
      <c r="S66">
        <f t="shared" si="1"/>
        <v>-101538.19913323231</v>
      </c>
      <c r="U66">
        <f t="shared" si="12"/>
        <v>0.500352354</v>
      </c>
      <c r="V66">
        <f t="shared" si="13"/>
        <v>0.01</v>
      </c>
      <c r="W66">
        <f t="shared" si="14"/>
        <v>2.4201753693440376E-5</v>
      </c>
      <c r="X66">
        <f t="shared" si="15"/>
        <v>1.2109404431441086E-5</v>
      </c>
      <c r="Y66">
        <f t="shared" si="16"/>
        <v>2.4201753693440376E-7</v>
      </c>
      <c r="Z66">
        <f t="shared" si="17"/>
        <v>1.1850331725064886E-5</v>
      </c>
      <c r="AB66">
        <f t="shared" si="18"/>
        <v>-1.346711200496268</v>
      </c>
      <c r="AC66">
        <f t="shared" si="19"/>
        <v>-1.2032613424944987</v>
      </c>
      <c r="AE66">
        <f t="shared" si="2"/>
        <v>0</v>
      </c>
      <c r="AF66">
        <f t="shared" si="24"/>
        <v>0</v>
      </c>
      <c r="AG66">
        <f t="shared" si="24"/>
        <v>-1.4812914656331107E-4</v>
      </c>
      <c r="AH66">
        <f t="shared" si="4"/>
        <v>-0.60547022157205432</v>
      </c>
      <c r="AI66">
        <f t="shared" si="5"/>
        <v>-0.60561835071861758</v>
      </c>
      <c r="AJ66">
        <f t="shared" si="6"/>
        <v>-0.14344985800176935</v>
      </c>
      <c r="AK66">
        <f t="shared" si="20"/>
        <v>-9.4269784034738777E-2</v>
      </c>
      <c r="AL66">
        <f t="shared" si="7"/>
        <v>-0.84333799275512566</v>
      </c>
      <c r="AN66">
        <f t="shared" si="25"/>
        <v>0</v>
      </c>
      <c r="AO66">
        <f t="shared" si="25"/>
        <v>0</v>
      </c>
      <c r="AP66">
        <f t="shared" si="25"/>
        <v>-1.174640829477307E-7</v>
      </c>
      <c r="AQ66">
        <f t="shared" si="25"/>
        <v>-4.801283608200851E-4</v>
      </c>
      <c r="AR66">
        <f t="shared" si="25"/>
        <v>-4.8024582490303278E-4</v>
      </c>
      <c r="AS66">
        <f t="shared" si="25"/>
        <v>-1.1375348073012878E-4</v>
      </c>
      <c r="AT66">
        <f t="shared" si="25"/>
        <v>-7.475445574506454E-5</v>
      </c>
      <c r="AU66">
        <f t="shared" si="23"/>
        <v>-6.68753761378226E-4</v>
      </c>
      <c r="AW66">
        <v>63</v>
      </c>
      <c r="AX66">
        <f>IF(Z66&gt;0, (R66*SUMPRODUCT(K66:$K$98, X66:$X$98)-K66*$AZ$3)/Z66, 0)</f>
        <v>-101538.19913323231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0.513549331</v>
      </c>
      <c r="Q67" s="4">
        <f t="shared" si="22"/>
        <v>12.5</v>
      </c>
      <c r="R67">
        <f t="shared" ref="R67:R89" si="26">$C$6</f>
        <v>50000</v>
      </c>
      <c r="S67">
        <f t="shared" ref="S67:S89" si="27">AX67</f>
        <v>-190348.93821922463</v>
      </c>
      <c r="U67">
        <f t="shared" si="12"/>
        <v>0.513549331</v>
      </c>
      <c r="V67">
        <f t="shared" si="13"/>
        <v>0.01</v>
      </c>
      <c r="W67">
        <f t="shared" si="14"/>
        <v>1.1850331725064886E-5</v>
      </c>
      <c r="X67">
        <f t="shared" si="15"/>
        <v>6.0857299295351483E-6</v>
      </c>
      <c r="Y67">
        <f t="shared" si="16"/>
        <v>1.1850331725064887E-7</v>
      </c>
      <c r="Z67">
        <f t="shared" si="17"/>
        <v>5.6460984782790887E-6</v>
      </c>
      <c r="AB67">
        <f t="shared" si="18"/>
        <v>-1.2032613424944987</v>
      </c>
      <c r="AC67">
        <f t="shared" si="19"/>
        <v>-1.0747288504216044</v>
      </c>
      <c r="AE67">
        <f t="shared" ref="AE67:AE89" si="28">$Z67*O67</f>
        <v>0</v>
      </c>
      <c r="AF67">
        <f t="shared" ref="AF67:AG89" si="29">-$Z67*P67</f>
        <v>0</v>
      </c>
      <c r="AG67">
        <f t="shared" si="29"/>
        <v>-7.0576230978488611E-5</v>
      </c>
      <c r="AH67">
        <f t="shared" ref="AH67:AH89" si="30">-X67*R67</f>
        <v>-0.30428649647675743</v>
      </c>
      <c r="AI67">
        <f t="shared" ref="AI67:AI89" si="31">SUM(AE67:AH67)</f>
        <v>-0.30435707270773593</v>
      </c>
      <c r="AJ67">
        <f t="shared" ref="AJ67:AJ89" si="32">AB67-AC67</f>
        <v>-0.1285324920728943</v>
      </c>
      <c r="AK67">
        <f t="shared" si="20"/>
        <v>-8.4228293974614912E-2</v>
      </c>
      <c r="AL67">
        <f t="shared" ref="AL67:AL89" si="33">SUM(AI67:AK67)</f>
        <v>-0.51711785875524519</v>
      </c>
      <c r="AN67">
        <f t="shared" ref="AN67:AT89" si="34">AE67*$K67</f>
        <v>0</v>
      </c>
      <c r="AO67">
        <f t="shared" si="34"/>
        <v>0</v>
      </c>
      <c r="AP67">
        <f t="shared" si="34"/>
        <v>-4.9969500807069453E-8</v>
      </c>
      <c r="AQ67">
        <f t="shared" si="34"/>
        <v>-2.154414329083415E-4</v>
      </c>
      <c r="AR67">
        <f t="shared" si="34"/>
        <v>-2.1549140240914859E-4</v>
      </c>
      <c r="AS67">
        <f t="shared" si="34"/>
        <v>-9.1003789481599801E-5</v>
      </c>
      <c r="AT67">
        <f t="shared" si="34"/>
        <v>-5.9635457226745994E-5</v>
      </c>
      <c r="AU67">
        <f t="shared" si="23"/>
        <v>-3.6613064911749439E-4</v>
      </c>
      <c r="AW67">
        <v>64</v>
      </c>
      <c r="AX67">
        <f>IF(Z67&gt;0, (R67*SUMPRODUCT(K67:$K$98, X67:$X$98)-K67*$AZ$3)/Z67, 0)</f>
        <v>-190348.93821922463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6.3216220393231843E-4</v>
      </c>
      <c r="L68" s="2">
        <v>65</v>
      </c>
      <c r="M68" s="6">
        <v>0.52698988800000002</v>
      </c>
      <c r="Q68" s="4">
        <f t="shared" si="22"/>
        <v>12.5</v>
      </c>
      <c r="R68">
        <f t="shared" si="26"/>
        <v>50000</v>
      </c>
      <c r="S68">
        <f t="shared" si="27"/>
        <v>-367131.12971651921</v>
      </c>
      <c r="U68">
        <f t="shared" ref="U68:U89" si="38">M68</f>
        <v>0.52698988800000002</v>
      </c>
      <c r="V68">
        <f t="shared" ref="V68:V89" si="39">$C$10</f>
        <v>0.01</v>
      </c>
      <c r="W68">
        <f t="shared" ref="W68:W89" si="40">Z67</f>
        <v>5.6460984782790887E-6</v>
      </c>
      <c r="X68">
        <f t="shared" ref="X68:X89" si="41">U68*W68</f>
        <v>2.9754368047052676E-6</v>
      </c>
      <c r="Y68">
        <f t="shared" ref="Y68:Y89" si="42">V68*W68</f>
        <v>5.6460984782790885E-8</v>
      </c>
      <c r="Z68">
        <f t="shared" ref="Z68:Z89" si="43">MAX(0, W68-X68-Y68)</f>
        <v>2.6142006887910304E-6</v>
      </c>
      <c r="AB68">
        <f t="shared" ref="AB68:AB89" si="44">AC67</f>
        <v>-1.0747288504216044</v>
      </c>
      <c r="AC68">
        <f t="shared" ref="AC68:AC89" si="45">S68*Z68</f>
        <v>-0.95975445218155364</v>
      </c>
      <c r="AE68">
        <f t="shared" si="28"/>
        <v>0</v>
      </c>
      <c r="AF68">
        <f t="shared" si="29"/>
        <v>0</v>
      </c>
      <c r="AG68">
        <f t="shared" si="29"/>
        <v>-3.2677508609887881E-5</v>
      </c>
      <c r="AH68">
        <f t="shared" si="30"/>
        <v>-0.14877184023526338</v>
      </c>
      <c r="AI68">
        <f t="shared" si="31"/>
        <v>-0.14880451774387327</v>
      </c>
      <c r="AJ68">
        <f t="shared" si="32"/>
        <v>-0.11497439824005073</v>
      </c>
      <c r="AK68">
        <f t="shared" ref="AK68:AK89" si="46">G68*SUM(AB68:AB68, AE68:AF68)</f>
        <v>-7.5231019529512319E-2</v>
      </c>
      <c r="AL68">
        <f t="shared" si="33"/>
        <v>-0.33900993551343633</v>
      </c>
      <c r="AN68">
        <f t="shared" si="34"/>
        <v>0</v>
      </c>
      <c r="AO68">
        <f t="shared" si="34"/>
        <v>0</v>
      </c>
      <c r="AP68">
        <f t="shared" si="34"/>
        <v>-2.0657485861844033E-8</v>
      </c>
      <c r="AQ68">
        <f t="shared" si="34"/>
        <v>-9.4047934406190866E-5</v>
      </c>
      <c r="AR68">
        <f t="shared" si="34"/>
        <v>-9.4068591892052712E-5</v>
      </c>
      <c r="AS68">
        <f t="shared" si="34"/>
        <v>-7.2682468987222545E-5</v>
      </c>
      <c r="AT68">
        <f t="shared" si="34"/>
        <v>-4.7558207109851798E-5</v>
      </c>
      <c r="AU68">
        <f t="shared" si="23"/>
        <v>-2.1430926798912705E-4</v>
      </c>
      <c r="AW68">
        <v>65</v>
      </c>
      <c r="AX68">
        <f>IF(Z68&gt;0, (R68*SUMPRODUCT(K68:$K$98, X68:$X$98)-K68*$AZ$3)/Z68, 0)</f>
        <v>-367131.12971651921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5.6443053922528431E-4</v>
      </c>
      <c r="L69" s="2">
        <v>66</v>
      </c>
      <c r="M69" s="6">
        <v>0.54103594799999999</v>
      </c>
      <c r="Q69" s="4">
        <f t="shared" ref="Q69:Q89" si="48">$C$8</f>
        <v>12.5</v>
      </c>
      <c r="R69">
        <f t="shared" si="26"/>
        <v>50000</v>
      </c>
      <c r="S69">
        <f t="shared" si="27"/>
        <v>-730181.02957116324</v>
      </c>
      <c r="U69">
        <f t="shared" si="38"/>
        <v>0.54103594799999999</v>
      </c>
      <c r="V69">
        <f t="shared" si="39"/>
        <v>0.01</v>
      </c>
      <c r="W69">
        <f t="shared" si="40"/>
        <v>2.6142006887910304E-6</v>
      </c>
      <c r="X69">
        <f t="shared" si="41"/>
        <v>1.414376547922308E-6</v>
      </c>
      <c r="Y69">
        <f t="shared" si="42"/>
        <v>2.6142006887910303E-8</v>
      </c>
      <c r="Z69">
        <f t="shared" si="43"/>
        <v>1.173682133980812E-6</v>
      </c>
      <c r="AB69">
        <f t="shared" si="44"/>
        <v>-0.95975445218155364</v>
      </c>
      <c r="AC69">
        <f t="shared" si="45"/>
        <v>-0.85700042897938933</v>
      </c>
      <c r="AE69">
        <f t="shared" si="28"/>
        <v>0</v>
      </c>
      <c r="AF69">
        <f t="shared" si="29"/>
        <v>0</v>
      </c>
      <c r="AG69">
        <f t="shared" si="29"/>
        <v>-1.4671026674760151E-5</v>
      </c>
      <c r="AH69">
        <f t="shared" si="30"/>
        <v>-7.0718827396115402E-2</v>
      </c>
      <c r="AI69">
        <f t="shared" si="31"/>
        <v>-7.0733498422790156E-2</v>
      </c>
      <c r="AJ69">
        <f t="shared" si="32"/>
        <v>-0.10275402320216431</v>
      </c>
      <c r="AK69">
        <f t="shared" si="46"/>
        <v>-6.7182811652708757E-2</v>
      </c>
      <c r="AL69">
        <f t="shared" si="33"/>
        <v>-0.24067033327766321</v>
      </c>
      <c r="AN69">
        <f t="shared" si="34"/>
        <v>0</v>
      </c>
      <c r="AO69">
        <f t="shared" si="34"/>
        <v>0</v>
      </c>
      <c r="AP69">
        <f t="shared" si="34"/>
        <v>-8.2807754970234016E-9</v>
      </c>
      <c r="AQ69">
        <f t="shared" si="34"/>
        <v>-3.9915865880569224E-5</v>
      </c>
      <c r="AR69">
        <f t="shared" si="34"/>
        <v>-3.9924146656066244E-5</v>
      </c>
      <c r="AS69">
        <f t="shared" si="34"/>
        <v>-5.7997508723564976E-5</v>
      </c>
      <c r="AT69">
        <f t="shared" si="34"/>
        <v>-3.7920030607809116E-5</v>
      </c>
      <c r="AU69">
        <f t="shared" si="23"/>
        <v>-1.3584168598744034E-4</v>
      </c>
      <c r="AW69">
        <v>66</v>
      </c>
      <c r="AX69">
        <f>IF(Z69&gt;0, (R69*SUMPRODUCT(K69:$K$98, X69:$X$98)-K69*$AZ$3)/Z69, 0)</f>
        <v>-730181.02957116324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0.55517679799999997</v>
      </c>
      <c r="Q70" s="4">
        <f t="shared" si="48"/>
        <v>12.5</v>
      </c>
      <c r="R70">
        <f t="shared" si="26"/>
        <v>50000</v>
      </c>
      <c r="S70">
        <f t="shared" si="27"/>
        <v>-1499403.0978982653</v>
      </c>
      <c r="U70">
        <f t="shared" si="38"/>
        <v>0.55517679799999997</v>
      </c>
      <c r="V70">
        <f t="shared" si="39"/>
        <v>0.01</v>
      </c>
      <c r="W70">
        <f t="shared" si="40"/>
        <v>1.173682133980812E-6</v>
      </c>
      <c r="X70">
        <f t="shared" si="41"/>
        <v>6.5160108901327414E-7</v>
      </c>
      <c r="Y70">
        <f t="shared" si="42"/>
        <v>1.173682133980812E-8</v>
      </c>
      <c r="Z70">
        <f t="shared" si="43"/>
        <v>5.1034422362772979E-7</v>
      </c>
      <c r="AB70">
        <f t="shared" si="44"/>
        <v>-0.85700042897938933</v>
      </c>
      <c r="AC70">
        <f t="shared" si="45"/>
        <v>-0.76521170990190313</v>
      </c>
      <c r="AE70">
        <f t="shared" si="28"/>
        <v>0</v>
      </c>
      <c r="AF70">
        <f t="shared" si="29"/>
        <v>0</v>
      </c>
      <c r="AG70">
        <f t="shared" si="29"/>
        <v>-6.3793027953466221E-6</v>
      </c>
      <c r="AH70">
        <f t="shared" si="30"/>
        <v>-3.2580054450663705E-2</v>
      </c>
      <c r="AI70">
        <f t="shared" si="31"/>
        <v>-3.258643375345905E-2</v>
      </c>
      <c r="AJ70">
        <f t="shared" si="32"/>
        <v>-9.1788719077486203E-2</v>
      </c>
      <c r="AK70">
        <f t="shared" si="46"/>
        <v>-5.999003002855726E-2</v>
      </c>
      <c r="AL70">
        <f t="shared" si="33"/>
        <v>-0.18436518285950251</v>
      </c>
      <c r="AN70">
        <f t="shared" si="34"/>
        <v>0</v>
      </c>
      <c r="AO70">
        <f t="shared" si="34"/>
        <v>0</v>
      </c>
      <c r="AP70">
        <f t="shared" si="34"/>
        <v>-3.2148868898739801E-9</v>
      </c>
      <c r="AQ70">
        <f t="shared" si="34"/>
        <v>-1.6418908662122536E-5</v>
      </c>
      <c r="AR70">
        <f t="shared" si="34"/>
        <v>-1.6422123549012407E-5</v>
      </c>
      <c r="AS70">
        <f t="shared" si="34"/>
        <v>-4.6257460896164002E-5</v>
      </c>
      <c r="AT70">
        <f t="shared" si="34"/>
        <v>-3.0232325890321047E-5</v>
      </c>
      <c r="AU70">
        <f t="shared" si="23"/>
        <v>-9.291191033549746E-5</v>
      </c>
      <c r="AW70">
        <v>67</v>
      </c>
      <c r="AX70">
        <f>IF(Z70&gt;0, (R70*SUMPRODUCT(K70:$K$98, X70:$X$98)-K70*$AZ$3)/Z70, 0)</f>
        <v>-1499403.0978982653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0.56908613200000002</v>
      </c>
      <c r="Q71" s="4">
        <f t="shared" si="48"/>
        <v>12.5</v>
      </c>
      <c r="R71">
        <f t="shared" si="26"/>
        <v>50000</v>
      </c>
      <c r="S71">
        <f t="shared" si="27"/>
        <v>-3180649.0340801566</v>
      </c>
      <c r="U71">
        <f t="shared" si="38"/>
        <v>0.56908613200000002</v>
      </c>
      <c r="V71">
        <f t="shared" si="39"/>
        <v>0.01</v>
      </c>
      <c r="W71">
        <f t="shared" si="40"/>
        <v>5.1034422362772979E-7</v>
      </c>
      <c r="X71">
        <f t="shared" si="41"/>
        <v>2.9042982021284776E-7</v>
      </c>
      <c r="Y71">
        <f t="shared" si="42"/>
        <v>5.1034422362772976E-9</v>
      </c>
      <c r="Z71">
        <f t="shared" si="43"/>
        <v>2.1481096117860473E-7</v>
      </c>
      <c r="AB71">
        <f t="shared" si="44"/>
        <v>-0.76521170990190313</v>
      </c>
      <c r="AC71">
        <f t="shared" si="45"/>
        <v>-0.68323827618255917</v>
      </c>
      <c r="AE71">
        <f t="shared" si="28"/>
        <v>0</v>
      </c>
      <c r="AF71">
        <f t="shared" si="29"/>
        <v>0</v>
      </c>
      <c r="AG71">
        <f t="shared" si="29"/>
        <v>-2.6851370147325591E-6</v>
      </c>
      <c r="AH71">
        <f t="shared" si="30"/>
        <v>-1.4521491010642387E-2</v>
      </c>
      <c r="AI71">
        <f t="shared" si="31"/>
        <v>-1.4524176147657119E-2</v>
      </c>
      <c r="AJ71">
        <f t="shared" si="32"/>
        <v>-8.1973433719343958E-2</v>
      </c>
      <c r="AK71">
        <f t="shared" si="46"/>
        <v>-5.3564819693133224E-2</v>
      </c>
      <c r="AL71">
        <f t="shared" si="33"/>
        <v>-0.1500624295601343</v>
      </c>
      <c r="AN71">
        <f t="shared" si="34"/>
        <v>0</v>
      </c>
      <c r="AO71">
        <f t="shared" si="34"/>
        <v>0</v>
      </c>
      <c r="AP71">
        <f t="shared" si="34"/>
        <v>-1.2082057821422738E-9</v>
      </c>
      <c r="AQ71">
        <f t="shared" si="34"/>
        <v>-6.5340983749139037E-6</v>
      </c>
      <c r="AR71">
        <f t="shared" si="34"/>
        <v>-6.5353065806960456E-6</v>
      </c>
      <c r="AS71">
        <f t="shared" si="34"/>
        <v>-3.6884812975412475E-5</v>
      </c>
      <c r="AT71">
        <f t="shared" si="34"/>
        <v>-2.4102056810347825E-5</v>
      </c>
      <c r="AU71">
        <f t="shared" si="23"/>
        <v>-6.7522176366456346E-5</v>
      </c>
      <c r="AW71">
        <v>68</v>
      </c>
      <c r="AX71">
        <f>IF(Z71&gt;0, (R71*SUMPRODUCT(K71:$K$98, X71:$X$98)-K71*$AZ$3)/Z71, 0)</f>
        <v>-3180649.0340801566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0.58332808999999997</v>
      </c>
      <c r="Q72" s="4">
        <f t="shared" si="48"/>
        <v>12.5</v>
      </c>
      <c r="R72">
        <f t="shared" si="26"/>
        <v>50000</v>
      </c>
      <c r="S72">
        <f t="shared" si="27"/>
        <v>-6983246.991102539</v>
      </c>
      <c r="U72">
        <f t="shared" si="38"/>
        <v>0.58332808999999997</v>
      </c>
      <c r="V72">
        <f t="shared" si="39"/>
        <v>0.01</v>
      </c>
      <c r="W72">
        <f t="shared" si="40"/>
        <v>2.1481096117860473E-7</v>
      </c>
      <c r="X72">
        <f t="shared" si="41"/>
        <v>1.2530526769537962E-7</v>
      </c>
      <c r="Y72">
        <f t="shared" si="42"/>
        <v>2.1481096117860472E-9</v>
      </c>
      <c r="Z72">
        <f t="shared" si="43"/>
        <v>8.7357583871439053E-8</v>
      </c>
      <c r="AB72">
        <f t="shared" si="44"/>
        <v>-0.68323827618255917</v>
      </c>
      <c r="AC72">
        <f t="shared" si="45"/>
        <v>-0.61003958472021447</v>
      </c>
      <c r="AE72">
        <f t="shared" si="28"/>
        <v>0</v>
      </c>
      <c r="AF72">
        <f t="shared" si="29"/>
        <v>0</v>
      </c>
      <c r="AG72">
        <f t="shared" si="29"/>
        <v>-1.0919697983929881E-6</v>
      </c>
      <c r="AH72">
        <f t="shared" si="30"/>
        <v>-6.2652633847689815E-3</v>
      </c>
      <c r="AI72">
        <f t="shared" si="31"/>
        <v>-6.2663553545673741E-3</v>
      </c>
      <c r="AJ72">
        <f t="shared" si="32"/>
        <v>-7.31986914623447E-2</v>
      </c>
      <c r="AK72">
        <f t="shared" si="46"/>
        <v>-4.7826679332779148E-2</v>
      </c>
      <c r="AL72">
        <f t="shared" si="33"/>
        <v>-0.12729172614969123</v>
      </c>
      <c r="AN72">
        <f t="shared" si="34"/>
        <v>0</v>
      </c>
      <c r="AO72">
        <f t="shared" si="34"/>
        <v>0</v>
      </c>
      <c r="AP72">
        <f t="shared" si="34"/>
        <v>-4.3869942240789505E-10</v>
      </c>
      <c r="AQ72">
        <f t="shared" si="34"/>
        <v>-2.5170727543714592E-6</v>
      </c>
      <c r="AR72">
        <f t="shared" si="34"/>
        <v>-2.5175114537938668E-6</v>
      </c>
      <c r="AS72">
        <f t="shared" si="34"/>
        <v>-2.9407611559223267E-5</v>
      </c>
      <c r="AT72">
        <f t="shared" si="34"/>
        <v>-1.9214392769704418E-5</v>
      </c>
      <c r="AU72">
        <f t="shared" si="23"/>
        <v>-5.1139515782721552E-5</v>
      </c>
      <c r="AW72">
        <v>69</v>
      </c>
      <c r="AX72">
        <f>IF(Z72&gt;0, (R72*SUMPRODUCT(K72:$K$98, X72:$X$98)-K72*$AZ$3)/Z72, 0)</f>
        <v>-6983246.991102539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0.59781937299999999</v>
      </c>
      <c r="Q73" s="4">
        <f t="shared" si="48"/>
        <v>12.5</v>
      </c>
      <c r="R73">
        <f t="shared" si="26"/>
        <v>50000</v>
      </c>
      <c r="S73">
        <f t="shared" si="27"/>
        <v>-15898454.644762209</v>
      </c>
      <c r="U73">
        <f t="shared" si="38"/>
        <v>0.59781937299999999</v>
      </c>
      <c r="V73">
        <f t="shared" si="39"/>
        <v>0.01</v>
      </c>
      <c r="W73">
        <f t="shared" si="40"/>
        <v>8.7357583871439053E-8</v>
      </c>
      <c r="X73">
        <f t="shared" si="41"/>
        <v>5.2224056016818603E-8</v>
      </c>
      <c r="Y73">
        <f t="shared" si="42"/>
        <v>8.7357583871439059E-10</v>
      </c>
      <c r="Z73">
        <f t="shared" si="43"/>
        <v>3.4259952015906063E-8</v>
      </c>
      <c r="AB73">
        <f t="shared" si="44"/>
        <v>-0.61003958472021447</v>
      </c>
      <c r="AC73">
        <f t="shared" si="45"/>
        <v>-0.54468029325661216</v>
      </c>
      <c r="AE73">
        <f t="shared" si="28"/>
        <v>0</v>
      </c>
      <c r="AF73">
        <f t="shared" si="29"/>
        <v>0</v>
      </c>
      <c r="AG73">
        <f t="shared" si="29"/>
        <v>-4.2824940019882577E-7</v>
      </c>
      <c r="AH73">
        <f t="shared" si="30"/>
        <v>-2.61120280084093E-3</v>
      </c>
      <c r="AI73">
        <f t="shared" si="31"/>
        <v>-2.6116310502411286E-3</v>
      </c>
      <c r="AJ73">
        <f t="shared" si="32"/>
        <v>-6.5359291463602309E-2</v>
      </c>
      <c r="AK73">
        <f t="shared" si="46"/>
        <v>-4.2702770930415017E-2</v>
      </c>
      <c r="AL73">
        <f t="shared" si="33"/>
        <v>-0.11067369344425845</v>
      </c>
      <c r="AN73">
        <f t="shared" si="34"/>
        <v>0</v>
      </c>
      <c r="AO73">
        <f t="shared" si="34"/>
        <v>0</v>
      </c>
      <c r="AP73">
        <f t="shared" si="34"/>
        <v>-1.5361554870041621E-10</v>
      </c>
      <c r="AQ73">
        <f t="shared" si="34"/>
        <v>-9.3665362014053543E-7</v>
      </c>
      <c r="AR73">
        <f t="shared" si="34"/>
        <v>-9.3680723568923575E-7</v>
      </c>
      <c r="AS73">
        <f t="shared" si="34"/>
        <v>-2.3444757695376281E-5</v>
      </c>
      <c r="AT73">
        <f t="shared" si="34"/>
        <v>-1.5317732107641775E-5</v>
      </c>
      <c r="AU73">
        <f t="shared" si="23"/>
        <v>-3.9699297038707291E-5</v>
      </c>
      <c r="AW73">
        <v>70</v>
      </c>
      <c r="AX73">
        <f>IF(Z73&gt;0, (R73*SUMPRODUCT(K73:$K$98, X73:$X$98)-K73*$AZ$3)/Z73, 0)</f>
        <v>-15898454.644762209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0.61246634</v>
      </c>
      <c r="Q74" s="4">
        <f t="shared" si="48"/>
        <v>12.5</v>
      </c>
      <c r="R74">
        <f t="shared" si="26"/>
        <v>50000</v>
      </c>
      <c r="S74">
        <f t="shared" si="27"/>
        <v>-37599486.127862722</v>
      </c>
      <c r="U74">
        <f t="shared" si="38"/>
        <v>0.61246634</v>
      </c>
      <c r="V74">
        <f t="shared" si="39"/>
        <v>0.01</v>
      </c>
      <c r="W74">
        <f t="shared" si="40"/>
        <v>3.4259952015906063E-8</v>
      </c>
      <c r="X74">
        <f t="shared" si="41"/>
        <v>2.0983067419757608E-8</v>
      </c>
      <c r="Y74">
        <f t="shared" si="42"/>
        <v>3.4259952015906065E-10</v>
      </c>
      <c r="Z74">
        <f t="shared" si="43"/>
        <v>1.2934285075989394E-8</v>
      </c>
      <c r="AB74">
        <f t="shared" si="44"/>
        <v>-0.54468029325661216</v>
      </c>
      <c r="AC74">
        <f t="shared" si="45"/>
        <v>-0.48632247228848502</v>
      </c>
      <c r="AE74">
        <f t="shared" si="28"/>
        <v>0</v>
      </c>
      <c r="AF74">
        <f t="shared" si="29"/>
        <v>0</v>
      </c>
      <c r="AG74">
        <f t="shared" si="29"/>
        <v>-1.6167856344986743E-7</v>
      </c>
      <c r="AH74">
        <f t="shared" si="30"/>
        <v>-1.0491533709878803E-3</v>
      </c>
      <c r="AI74">
        <f t="shared" si="31"/>
        <v>-1.0493150495513302E-3</v>
      </c>
      <c r="AJ74">
        <f t="shared" si="32"/>
        <v>-5.8357820968127139E-2</v>
      </c>
      <c r="AK74">
        <f t="shared" si="46"/>
        <v>-3.8127620527962855E-2</v>
      </c>
      <c r="AL74">
        <f t="shared" si="33"/>
        <v>-9.7534756545641324E-2</v>
      </c>
      <c r="AN74">
        <f t="shared" si="34"/>
        <v>0</v>
      </c>
      <c r="AO74">
        <f t="shared" si="34"/>
        <v>0</v>
      </c>
      <c r="AP74">
        <f t="shared" si="34"/>
        <v>-5.1781286012300331E-11</v>
      </c>
      <c r="AQ74">
        <f t="shared" si="34"/>
        <v>-3.3601554599869875E-7</v>
      </c>
      <c r="AR74">
        <f t="shared" si="34"/>
        <v>-3.3606732728471102E-7</v>
      </c>
      <c r="AS74">
        <f t="shared" si="34"/>
        <v>-1.8690437087797409E-5</v>
      </c>
      <c r="AT74">
        <f t="shared" si="34"/>
        <v>-1.2211249168719137E-5</v>
      </c>
      <c r="AU74">
        <f t="shared" si="23"/>
        <v>-3.1237753583801256E-5</v>
      </c>
      <c r="AW74">
        <v>71</v>
      </c>
      <c r="AX74">
        <f>IF(Z74&gt;0, (R74*SUMPRODUCT(K74:$K$98, X74:$X$98)-K74*$AZ$3)/Z74, 0)</f>
        <v>-37599486.127862722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0.62717650000000003</v>
      </c>
      <c r="Q75" s="4">
        <f t="shared" si="48"/>
        <v>12.5</v>
      </c>
      <c r="R75">
        <f t="shared" si="26"/>
        <v>50000</v>
      </c>
      <c r="S75">
        <f t="shared" si="27"/>
        <v>-92527059.378721282</v>
      </c>
      <c r="U75">
        <f t="shared" si="38"/>
        <v>0.62717650000000003</v>
      </c>
      <c r="V75">
        <f t="shared" si="39"/>
        <v>0.01</v>
      </c>
      <c r="W75">
        <f t="shared" si="40"/>
        <v>1.2934285075989394E-8</v>
      </c>
      <c r="X75">
        <f t="shared" si="41"/>
        <v>8.1120796439612621E-9</v>
      </c>
      <c r="Y75">
        <f t="shared" si="42"/>
        <v>1.2934285075989394E-10</v>
      </c>
      <c r="Z75">
        <f t="shared" si="43"/>
        <v>4.6928625812682381E-9</v>
      </c>
      <c r="AB75">
        <f t="shared" si="44"/>
        <v>-0.48632247228848502</v>
      </c>
      <c r="AC75">
        <f t="shared" si="45"/>
        <v>-0.43421677471318548</v>
      </c>
      <c r="AE75">
        <f t="shared" si="28"/>
        <v>0</v>
      </c>
      <c r="AF75">
        <f t="shared" si="29"/>
        <v>0</v>
      </c>
      <c r="AG75">
        <f t="shared" si="29"/>
        <v>-5.8660782265852979E-8</v>
      </c>
      <c r="AH75">
        <f t="shared" si="30"/>
        <v>-4.056039821980631E-4</v>
      </c>
      <c r="AI75">
        <f t="shared" si="31"/>
        <v>-4.0566264298032897E-4</v>
      </c>
      <c r="AJ75">
        <f t="shared" si="32"/>
        <v>-5.2105697575299537E-2</v>
      </c>
      <c r="AK75">
        <f t="shared" si="46"/>
        <v>-3.4042573060193954E-2</v>
      </c>
      <c r="AL75">
        <f t="shared" si="33"/>
        <v>-8.6553933278473827E-2</v>
      </c>
      <c r="AN75">
        <f t="shared" si="34"/>
        <v>0</v>
      </c>
      <c r="AO75">
        <f t="shared" si="34"/>
        <v>0</v>
      </c>
      <c r="AP75">
        <f t="shared" si="34"/>
        <v>-1.6774524487039151E-11</v>
      </c>
      <c r="AQ75">
        <f t="shared" si="34"/>
        <v>-1.1598573473819098E-7</v>
      </c>
      <c r="AR75">
        <f t="shared" si="34"/>
        <v>-1.1600250926267802E-7</v>
      </c>
      <c r="AS75">
        <f t="shared" si="34"/>
        <v>-1.4900045074917297E-5</v>
      </c>
      <c r="AT75">
        <f t="shared" si="34"/>
        <v>-9.7347487255118914E-6</v>
      </c>
      <c r="AU75">
        <f t="shared" si="23"/>
        <v>-2.4750796309691867E-5</v>
      </c>
      <c r="AW75">
        <v>72</v>
      </c>
      <c r="AX75">
        <f>IF(Z75&gt;0, (R75*SUMPRODUCT(K75:$K$98, X75:$X$98)-K75*$AZ$3)/Z75, 0)</f>
        <v>-92527059.378721282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0.64196478899999998</v>
      </c>
      <c r="Q76" s="4">
        <f t="shared" si="48"/>
        <v>12.5</v>
      </c>
      <c r="R76">
        <f t="shared" si="26"/>
        <v>50000</v>
      </c>
      <c r="S76">
        <f t="shared" si="27"/>
        <v>-237371001.70900407</v>
      </c>
      <c r="U76">
        <f t="shared" si="38"/>
        <v>0.64196478899999998</v>
      </c>
      <c r="V76">
        <f t="shared" si="39"/>
        <v>0.01</v>
      </c>
      <c r="W76">
        <f t="shared" si="40"/>
        <v>4.6928625812682381E-9</v>
      </c>
      <c r="X76">
        <f t="shared" si="41"/>
        <v>3.0126525367898598E-9</v>
      </c>
      <c r="Y76">
        <f t="shared" si="42"/>
        <v>4.692862581268238E-11</v>
      </c>
      <c r="Z76">
        <f t="shared" si="43"/>
        <v>1.6332814186656959E-9</v>
      </c>
      <c r="AB76">
        <f t="shared" si="44"/>
        <v>-0.43421677471318548</v>
      </c>
      <c r="AC76">
        <f t="shared" si="45"/>
        <v>-0.38769364642137949</v>
      </c>
      <c r="AE76">
        <f t="shared" si="28"/>
        <v>0</v>
      </c>
      <c r="AF76">
        <f t="shared" si="29"/>
        <v>0</v>
      </c>
      <c r="AG76">
        <f t="shared" si="29"/>
        <v>-2.04160177333212E-8</v>
      </c>
      <c r="AH76">
        <f t="shared" si="30"/>
        <v>-1.5063262683949298E-4</v>
      </c>
      <c r="AI76">
        <f t="shared" si="31"/>
        <v>-1.5065304285722631E-4</v>
      </c>
      <c r="AJ76">
        <f t="shared" si="32"/>
        <v>-4.6523128291805993E-2</v>
      </c>
      <c r="AK76">
        <f t="shared" si="46"/>
        <v>-3.0395174229922987E-2</v>
      </c>
      <c r="AL76">
        <f t="shared" si="33"/>
        <v>-7.7068955564586206E-2</v>
      </c>
      <c r="AN76">
        <f t="shared" si="34"/>
        <v>0</v>
      </c>
      <c r="AO76">
        <f t="shared" si="34"/>
        <v>0</v>
      </c>
      <c r="AP76">
        <f t="shared" si="34"/>
        <v>-5.2126117582779802E-12</v>
      </c>
      <c r="AQ76">
        <f t="shared" si="34"/>
        <v>-3.8459478831776501E-8</v>
      </c>
      <c r="AR76">
        <f t="shared" si="34"/>
        <v>-3.8464691443534779E-8</v>
      </c>
      <c r="AS76">
        <f t="shared" si="34"/>
        <v>-1.1878271694971375E-5</v>
      </c>
      <c r="AT76">
        <f t="shared" si="34"/>
        <v>-7.7604871163104282E-6</v>
      </c>
      <c r="AU76">
        <f t="shared" si="23"/>
        <v>-1.9677223502725338E-5</v>
      </c>
      <c r="AW76">
        <v>73</v>
      </c>
      <c r="AX76">
        <f>IF(Z76&gt;0, (R76*SUMPRODUCT(K76:$K$98, X76:$X$98)-K76*$AZ$3)/Z76, 0)</f>
        <v>-237371001.70900407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0.65685820900000003</v>
      </c>
      <c r="Q77" s="4">
        <f t="shared" si="48"/>
        <v>12.5</v>
      </c>
      <c r="R77">
        <f t="shared" si="26"/>
        <v>50000</v>
      </c>
      <c r="S77">
        <f t="shared" si="27"/>
        <v>-636180809.46182323</v>
      </c>
      <c r="U77">
        <f t="shared" si="38"/>
        <v>0.65685820900000003</v>
      </c>
      <c r="V77">
        <f t="shared" si="39"/>
        <v>0.01</v>
      </c>
      <c r="W77">
        <f t="shared" si="40"/>
        <v>1.6332814186656959E-9</v>
      </c>
      <c r="X77">
        <f t="shared" si="41"/>
        <v>1.0728343074577283E-9</v>
      </c>
      <c r="Y77">
        <f t="shared" si="42"/>
        <v>1.6332814186656959E-11</v>
      </c>
      <c r="Z77">
        <f t="shared" si="43"/>
        <v>5.4411429702131064E-10</v>
      </c>
      <c r="AB77">
        <f t="shared" si="44"/>
        <v>-0.38769364642137949</v>
      </c>
      <c r="AC77">
        <f t="shared" si="45"/>
        <v>-0.34615507391876832</v>
      </c>
      <c r="AE77">
        <f t="shared" si="28"/>
        <v>0</v>
      </c>
      <c r="AF77">
        <f t="shared" si="29"/>
        <v>0</v>
      </c>
      <c r="AG77">
        <f t="shared" si="29"/>
        <v>-6.8014287127663831E-9</v>
      </c>
      <c r="AH77">
        <f t="shared" si="30"/>
        <v>-5.3641715372886414E-5</v>
      </c>
      <c r="AI77">
        <f t="shared" si="31"/>
        <v>-5.3648516801599181E-5</v>
      </c>
      <c r="AJ77">
        <f t="shared" si="32"/>
        <v>-4.1538572502611171E-2</v>
      </c>
      <c r="AK77">
        <f t="shared" si="46"/>
        <v>-2.7138555249496567E-2</v>
      </c>
      <c r="AL77">
        <f t="shared" si="33"/>
        <v>-6.8730776268909333E-2</v>
      </c>
      <c r="AN77">
        <f t="shared" si="34"/>
        <v>0</v>
      </c>
      <c r="AO77">
        <f t="shared" si="34"/>
        <v>0</v>
      </c>
      <c r="AP77">
        <f t="shared" si="34"/>
        <v>-1.5504810865539149E-12</v>
      </c>
      <c r="AQ77">
        <f t="shared" si="34"/>
        <v>-1.2228381513410053E-8</v>
      </c>
      <c r="AR77">
        <f t="shared" si="34"/>
        <v>-1.2229931994496606E-8</v>
      </c>
      <c r="AS77">
        <f t="shared" si="34"/>
        <v>-9.4693003113975779E-6</v>
      </c>
      <c r="AT77">
        <f t="shared" si="34"/>
        <v>-6.1866143729128858E-6</v>
      </c>
      <c r="AU77">
        <f t="shared" si="23"/>
        <v>-1.5668144616304961E-5</v>
      </c>
      <c r="AW77">
        <v>74</v>
      </c>
      <c r="AX77">
        <f>IF(Z77&gt;0, (R77*SUMPRODUCT(K77:$K$98, X77:$X$98)-K77*$AZ$3)/Z77, 0)</f>
        <v>-636180809.46182323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0.67177231000000004</v>
      </c>
      <c r="Q78" s="4">
        <f t="shared" si="48"/>
        <v>12.5</v>
      </c>
      <c r="R78">
        <f t="shared" si="26"/>
        <v>50000</v>
      </c>
      <c r="S78">
        <f t="shared" si="27"/>
        <v>-1784943978.0616674</v>
      </c>
      <c r="U78">
        <f t="shared" si="38"/>
        <v>0.67177231000000004</v>
      </c>
      <c r="V78">
        <f t="shared" si="39"/>
        <v>0.01</v>
      </c>
      <c r="W78">
        <f t="shared" si="40"/>
        <v>5.4411429702131064E-10</v>
      </c>
      <c r="X78">
        <f t="shared" si="41"/>
        <v>3.6552091821403197E-10</v>
      </c>
      <c r="Y78">
        <f t="shared" si="42"/>
        <v>5.4411429702131067E-12</v>
      </c>
      <c r="Z78">
        <f t="shared" si="43"/>
        <v>1.7315223583706557E-10</v>
      </c>
      <c r="AB78">
        <f t="shared" si="44"/>
        <v>-0.34615507391876832</v>
      </c>
      <c r="AC78">
        <f t="shared" si="45"/>
        <v>-0.30906704064528384</v>
      </c>
      <c r="AE78">
        <f t="shared" si="28"/>
        <v>0</v>
      </c>
      <c r="AF78">
        <f t="shared" si="29"/>
        <v>0</v>
      </c>
      <c r="AG78">
        <f t="shared" si="29"/>
        <v>-2.1644029479633198E-9</v>
      </c>
      <c r="AH78">
        <f t="shared" si="30"/>
        <v>-1.8276045910701597E-5</v>
      </c>
      <c r="AI78">
        <f t="shared" si="31"/>
        <v>-1.8278210313649559E-5</v>
      </c>
      <c r="AJ78">
        <f t="shared" si="32"/>
        <v>-3.7088033273484478E-2</v>
      </c>
      <c r="AK78">
        <f t="shared" si="46"/>
        <v>-2.4230855174313785E-2</v>
      </c>
      <c r="AL78">
        <f t="shared" si="33"/>
        <v>-6.1337166658111911E-2</v>
      </c>
      <c r="AN78">
        <f t="shared" si="34"/>
        <v>0</v>
      </c>
      <c r="AO78">
        <f t="shared" si="34"/>
        <v>0</v>
      </c>
      <c r="AP78">
        <f t="shared" si="34"/>
        <v>-4.4054108443102001E-13</v>
      </c>
      <c r="AQ78">
        <f t="shared" si="34"/>
        <v>-3.7198937897344045E-9</v>
      </c>
      <c r="AR78">
        <f t="shared" si="34"/>
        <v>-3.7203343308188349E-9</v>
      </c>
      <c r="AS78">
        <f t="shared" si="34"/>
        <v>-7.5488727332815935E-6</v>
      </c>
      <c r="AT78">
        <f t="shared" si="34"/>
        <v>-4.9319315634955841E-6</v>
      </c>
      <c r="AU78">
        <f t="shared" si="23"/>
        <v>-1.2484524631107997E-5</v>
      </c>
      <c r="AW78">
        <v>75</v>
      </c>
      <c r="AX78">
        <f>IF(Z78&gt;0, (R78*SUMPRODUCT(K78:$K$98, X78:$X$98)-K78*$AZ$3)/Z78, 0)</f>
        <v>-1784943978.0616674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0.68662034599999999</v>
      </c>
      <c r="Q79" s="4">
        <f t="shared" si="48"/>
        <v>12.5</v>
      </c>
      <c r="R79">
        <f t="shared" si="26"/>
        <v>50000</v>
      </c>
      <c r="S79">
        <f t="shared" si="27"/>
        <v>-5253153854.1332092</v>
      </c>
      <c r="U79">
        <f t="shared" si="38"/>
        <v>0.68662034599999999</v>
      </c>
      <c r="V79">
        <f t="shared" si="39"/>
        <v>0.01</v>
      </c>
      <c r="W79">
        <f t="shared" si="40"/>
        <v>1.7315223583706557E-10</v>
      </c>
      <c r="X79">
        <f t="shared" si="41"/>
        <v>1.1888984808111957E-10</v>
      </c>
      <c r="Y79">
        <f t="shared" si="42"/>
        <v>1.7315223583706558E-12</v>
      </c>
      <c r="Z79">
        <f t="shared" si="43"/>
        <v>5.2530865397575353E-11</v>
      </c>
      <c r="AB79">
        <f t="shared" si="44"/>
        <v>-0.30906704064528384</v>
      </c>
      <c r="AC79">
        <f t="shared" si="45"/>
        <v>-0.27595271802422583</v>
      </c>
      <c r="AE79">
        <f t="shared" si="28"/>
        <v>0</v>
      </c>
      <c r="AF79">
        <f t="shared" si="29"/>
        <v>0</v>
      </c>
      <c r="AG79">
        <f t="shared" si="29"/>
        <v>-6.5663581746969195E-10</v>
      </c>
      <c r="AH79">
        <f t="shared" si="30"/>
        <v>-5.9444924040559783E-6</v>
      </c>
      <c r="AI79">
        <f t="shared" si="31"/>
        <v>-5.9451490398734483E-6</v>
      </c>
      <c r="AJ79">
        <f t="shared" si="32"/>
        <v>-3.3114322621058012E-2</v>
      </c>
      <c r="AK79">
        <f t="shared" si="46"/>
        <v>-2.1634692845169872E-2</v>
      </c>
      <c r="AL79">
        <f t="shared" si="33"/>
        <v>-5.4754960615267759E-2</v>
      </c>
      <c r="AN79">
        <f t="shared" si="34"/>
        <v>0</v>
      </c>
      <c r="AO79">
        <f t="shared" si="34"/>
        <v>0</v>
      </c>
      <c r="AP79">
        <f t="shared" si="34"/>
        <v>-1.1933143014952467E-13</v>
      </c>
      <c r="AQ79">
        <f t="shared" si="34"/>
        <v>-1.080301685068722E-9</v>
      </c>
      <c r="AR79">
        <f t="shared" si="34"/>
        <v>-1.0804210164988717E-9</v>
      </c>
      <c r="AS79">
        <f t="shared" si="34"/>
        <v>-6.0179164335427078E-6</v>
      </c>
      <c r="AT79">
        <f t="shared" si="34"/>
        <v>-3.9317057787195295E-6</v>
      </c>
      <c r="AU79">
        <f t="shared" si="23"/>
        <v>-9.9507026332787365E-6</v>
      </c>
      <c r="AW79">
        <v>76</v>
      </c>
      <c r="AX79">
        <f>IF(Z79&gt;0, (R79*SUMPRODUCT(K79:$K$98, X79:$X$98)-K79*$AZ$3)/Z79, 0)</f>
        <v>-5253153854.1332092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1.6226029245088979E-4</v>
      </c>
      <c r="L80" s="2">
        <v>77</v>
      </c>
      <c r="M80" s="6">
        <v>0.70385879699999998</v>
      </c>
      <c r="Q80" s="4">
        <f t="shared" si="48"/>
        <v>12.5</v>
      </c>
      <c r="R80">
        <f t="shared" si="26"/>
        <v>50000</v>
      </c>
      <c r="S80">
        <f t="shared" si="27"/>
        <v>-16391613334.795607</v>
      </c>
      <c r="U80">
        <f t="shared" si="38"/>
        <v>0.70385879699999998</v>
      </c>
      <c r="V80">
        <f t="shared" si="39"/>
        <v>0.01</v>
      </c>
      <c r="W80">
        <f t="shared" si="40"/>
        <v>5.2530865397575353E-11</v>
      </c>
      <c r="X80">
        <f t="shared" si="41"/>
        <v>3.6974311724106312E-11</v>
      </c>
      <c r="Y80">
        <f t="shared" si="42"/>
        <v>5.2530865397575358E-13</v>
      </c>
      <c r="Z80">
        <f t="shared" si="43"/>
        <v>1.5031245019493287E-11</v>
      </c>
      <c r="AB80">
        <f t="shared" si="44"/>
        <v>-0.27595271802422583</v>
      </c>
      <c r="AC80">
        <f t="shared" si="45"/>
        <v>-0.24638635630010622</v>
      </c>
      <c r="AE80">
        <f t="shared" si="28"/>
        <v>0</v>
      </c>
      <c r="AF80">
        <f t="shared" si="29"/>
        <v>0</v>
      </c>
      <c r="AG80">
        <f t="shared" si="29"/>
        <v>-1.8789056274366609E-10</v>
      </c>
      <c r="AH80">
        <f t="shared" si="30"/>
        <v>-1.8487155862053157E-6</v>
      </c>
      <c r="AI80">
        <f t="shared" si="31"/>
        <v>-1.8489034767680593E-6</v>
      </c>
      <c r="AJ80">
        <f t="shared" si="32"/>
        <v>-2.9566361724119611E-2</v>
      </c>
      <c r="AK80">
        <f t="shared" si="46"/>
        <v>-1.9316690261695808E-2</v>
      </c>
      <c r="AL80">
        <f t="shared" si="33"/>
        <v>-4.888490088929219E-2</v>
      </c>
      <c r="AN80">
        <f t="shared" si="34"/>
        <v>0</v>
      </c>
      <c r="AO80">
        <f t="shared" si="34"/>
        <v>0</v>
      </c>
      <c r="AP80">
        <f t="shared" si="34"/>
        <v>-3.0487177659549521E-14</v>
      </c>
      <c r="AQ80">
        <f t="shared" si="34"/>
        <v>-2.9997313167619268E-10</v>
      </c>
      <c r="AR80">
        <f t="shared" si="34"/>
        <v>-3.0000361885385223E-10</v>
      </c>
      <c r="AS80">
        <f t="shared" si="34"/>
        <v>-4.797446500064442E-6</v>
      </c>
      <c r="AT80">
        <f t="shared" si="34"/>
        <v>-3.1343318110460169E-6</v>
      </c>
      <c r="AU80">
        <f t="shared" si="23"/>
        <v>-7.9320783147293129E-6</v>
      </c>
      <c r="AW80">
        <v>77</v>
      </c>
      <c r="AX80">
        <f>IF(Z80&gt;0, (R80*SUMPRODUCT(K80:$K$98, X80:$X$98)-K80*$AZ$3)/Z80, 0)</f>
        <v>-16391613334.795607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1.4487526111686588E-4</v>
      </c>
      <c r="L81" s="2">
        <v>78</v>
      </c>
      <c r="M81" s="6">
        <v>0.72100360699999999</v>
      </c>
      <c r="Q81" s="4">
        <f t="shared" si="48"/>
        <v>12.5</v>
      </c>
      <c r="R81">
        <f t="shared" si="26"/>
        <v>50000</v>
      </c>
      <c r="S81">
        <f t="shared" si="27"/>
        <v>-54407305996.871933</v>
      </c>
      <c r="U81">
        <f t="shared" si="38"/>
        <v>0.72100360699999999</v>
      </c>
      <c r="V81">
        <f t="shared" si="39"/>
        <v>0.01</v>
      </c>
      <c r="W81">
        <f t="shared" si="40"/>
        <v>1.5031245019493287E-11</v>
      </c>
      <c r="X81">
        <f t="shared" si="41"/>
        <v>1.0837581876755444E-11</v>
      </c>
      <c r="Y81">
        <f t="shared" si="42"/>
        <v>1.5031245019493287E-13</v>
      </c>
      <c r="Z81">
        <f t="shared" si="43"/>
        <v>4.0433506925429096E-12</v>
      </c>
      <c r="AB81">
        <f t="shared" si="44"/>
        <v>-0.24638635630010622</v>
      </c>
      <c r="AC81">
        <f t="shared" si="45"/>
        <v>-0.21998781838184614</v>
      </c>
      <c r="AE81">
        <f t="shared" si="28"/>
        <v>0</v>
      </c>
      <c r="AF81">
        <f t="shared" si="29"/>
        <v>0</v>
      </c>
      <c r="AG81">
        <f t="shared" si="29"/>
        <v>-5.0541883656786371E-11</v>
      </c>
      <c r="AH81">
        <f t="shared" si="30"/>
        <v>-5.4187909383777225E-7</v>
      </c>
      <c r="AI81">
        <f t="shared" si="31"/>
        <v>-5.4192963572142906E-7</v>
      </c>
      <c r="AJ81">
        <f t="shared" si="32"/>
        <v>-2.6398537918260079E-2</v>
      </c>
      <c r="AK81">
        <f t="shared" si="46"/>
        <v>-1.7247044941007438E-2</v>
      </c>
      <c r="AL81">
        <f t="shared" si="33"/>
        <v>-4.3646124788903243E-2</v>
      </c>
      <c r="AN81">
        <f t="shared" si="34"/>
        <v>0</v>
      </c>
      <c r="AO81">
        <f t="shared" si="34"/>
        <v>0</v>
      </c>
      <c r="AP81">
        <f t="shared" si="34"/>
        <v>-7.3222685921151814E-15</v>
      </c>
      <c r="AQ81">
        <f t="shared" si="34"/>
        <v>-7.8504875213517925E-11</v>
      </c>
      <c r="AR81">
        <f t="shared" si="34"/>
        <v>-7.8512197482110036E-11</v>
      </c>
      <c r="AS81">
        <f t="shared" si="34"/>
        <v>-3.8244950740114139E-6</v>
      </c>
      <c r="AT81">
        <f t="shared" si="34"/>
        <v>-2.4986701393227734E-6</v>
      </c>
      <c r="AU81">
        <f t="shared" si="23"/>
        <v>-6.3232437255316699E-6</v>
      </c>
      <c r="AW81">
        <v>78</v>
      </c>
      <c r="AX81">
        <f>IF(Z81&gt;0, (R81*SUMPRODUCT(K81:$K$98, X81:$X$98)-K81*$AZ$3)/Z81, 0)</f>
        <v>-54407305996.871933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1.2935291171148737E-4</v>
      </c>
      <c r="L82" s="2">
        <v>79</v>
      </c>
      <c r="M82" s="6">
        <v>0.73803352099999997</v>
      </c>
      <c r="Q82" s="4">
        <f t="shared" si="48"/>
        <v>12.5</v>
      </c>
      <c r="R82">
        <f t="shared" si="26"/>
        <v>50000</v>
      </c>
      <c r="S82">
        <f t="shared" si="27"/>
        <v>-192795295598.01633</v>
      </c>
      <c r="U82">
        <f t="shared" si="38"/>
        <v>0.73803352099999997</v>
      </c>
      <c r="V82">
        <f t="shared" si="39"/>
        <v>0.01</v>
      </c>
      <c r="W82">
        <f t="shared" si="40"/>
        <v>4.0433506925429096E-12</v>
      </c>
      <c r="X82">
        <f t="shared" si="41"/>
        <v>2.9841283482552317E-12</v>
      </c>
      <c r="Y82">
        <f t="shared" si="42"/>
        <v>4.0433506925429096E-14</v>
      </c>
      <c r="Z82">
        <f t="shared" si="43"/>
        <v>1.0187888373622487E-12</v>
      </c>
      <c r="AB82">
        <f t="shared" si="44"/>
        <v>-0.21998781838184614</v>
      </c>
      <c r="AC82">
        <f t="shared" si="45"/>
        <v>-0.19641769505121412</v>
      </c>
      <c r="AE82">
        <f t="shared" si="28"/>
        <v>0</v>
      </c>
      <c r="AF82">
        <f t="shared" si="29"/>
        <v>0</v>
      </c>
      <c r="AG82">
        <f t="shared" si="29"/>
        <v>-1.2734860467028108E-11</v>
      </c>
      <c r="AH82">
        <f t="shared" si="30"/>
        <v>-1.4920641741276159E-7</v>
      </c>
      <c r="AI82">
        <f t="shared" si="31"/>
        <v>-1.4921915227322861E-7</v>
      </c>
      <c r="AJ82">
        <f t="shared" si="32"/>
        <v>-2.357012333063202E-2</v>
      </c>
      <c r="AK82">
        <f t="shared" si="46"/>
        <v>-1.5399147286729231E-2</v>
      </c>
      <c r="AL82">
        <f t="shared" si="33"/>
        <v>-3.8969419836513523E-2</v>
      </c>
      <c r="AN82">
        <f t="shared" si="34"/>
        <v>0</v>
      </c>
      <c r="AO82">
        <f t="shared" si="34"/>
        <v>0</v>
      </c>
      <c r="AP82">
        <f t="shared" si="34"/>
        <v>-1.6472912816495976E-15</v>
      </c>
      <c r="AQ82">
        <f t="shared" si="34"/>
        <v>-1.9300284538380282E-11</v>
      </c>
      <c r="AR82">
        <f t="shared" si="34"/>
        <v>-1.9301931829661932E-11</v>
      </c>
      <c r="AS82">
        <f t="shared" si="34"/>
        <v>-3.0488640822161125E-6</v>
      </c>
      <c r="AT82">
        <f t="shared" si="34"/>
        <v>-1.9919245394124764E-6</v>
      </c>
      <c r="AU82">
        <f t="shared" si="23"/>
        <v>-5.0408079235604183E-6</v>
      </c>
      <c r="AW82">
        <v>79</v>
      </c>
      <c r="AX82">
        <f>IF(Z82&gt;0, (R82*SUMPRODUCT(K82:$K$98, X82:$X$98)-K82*$AZ$3)/Z82, 0)</f>
        <v>-192795295598.01633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1.1549367117097085E-4</v>
      </c>
      <c r="L83" s="2">
        <v>80</v>
      </c>
      <c r="M83" s="6">
        <v>0.75492728399999998</v>
      </c>
      <c r="Q83" s="4">
        <f t="shared" si="48"/>
        <v>12.5</v>
      </c>
      <c r="R83">
        <f t="shared" si="26"/>
        <v>50000</v>
      </c>
      <c r="S83">
        <f t="shared" si="27"/>
        <v>-732278333825.29211</v>
      </c>
      <c r="U83">
        <f t="shared" si="38"/>
        <v>0.75492728399999998</v>
      </c>
      <c r="V83">
        <f t="shared" si="39"/>
        <v>0.01</v>
      </c>
      <c r="W83">
        <f t="shared" si="40"/>
        <v>1.0187888373622487E-12</v>
      </c>
      <c r="X83">
        <f t="shared" si="41"/>
        <v>7.6911148995940011E-13</v>
      </c>
      <c r="Y83">
        <f t="shared" si="42"/>
        <v>1.0187888373622487E-14</v>
      </c>
      <c r="Z83">
        <f t="shared" si="43"/>
        <v>2.3948945902922605E-13</v>
      </c>
      <c r="AB83">
        <f t="shared" si="44"/>
        <v>-0.19641769505121412</v>
      </c>
      <c r="AC83">
        <f t="shared" si="45"/>
        <v>-0.17537294202664222</v>
      </c>
      <c r="AE83">
        <f t="shared" si="28"/>
        <v>0</v>
      </c>
      <c r="AF83">
        <f t="shared" si="29"/>
        <v>0</v>
      </c>
      <c r="AG83">
        <f t="shared" si="29"/>
        <v>-2.9936182378653256E-12</v>
      </c>
      <c r="AH83">
        <f t="shared" si="30"/>
        <v>-3.8455574497970008E-8</v>
      </c>
      <c r="AI83">
        <f t="shared" si="31"/>
        <v>-3.8458568116207873E-8</v>
      </c>
      <c r="AJ83">
        <f t="shared" si="32"/>
        <v>-2.1044753024571899E-2</v>
      </c>
      <c r="AK83">
        <f t="shared" si="46"/>
        <v>-1.374923865358499E-2</v>
      </c>
      <c r="AL83">
        <f t="shared" si="33"/>
        <v>-3.4794030136725003E-2</v>
      </c>
      <c r="AN83">
        <f t="shared" si="34"/>
        <v>0</v>
      </c>
      <c r="AO83">
        <f t="shared" si="34"/>
        <v>0</v>
      </c>
      <c r="AP83">
        <f t="shared" si="34"/>
        <v>-3.4574396037543912E-16</v>
      </c>
      <c r="AQ83">
        <f t="shared" si="34"/>
        <v>-4.4413754757593207E-12</v>
      </c>
      <c r="AR83">
        <f t="shared" si="34"/>
        <v>-4.4417212197196963E-12</v>
      </c>
      <c r="AS83">
        <f t="shared" si="34"/>
        <v>-2.4305357856942011E-6</v>
      </c>
      <c r="AT83">
        <f t="shared" si="34"/>
        <v>-1.5879500479083469E-6</v>
      </c>
      <c r="AU83">
        <f t="shared" si="23"/>
        <v>-4.0184902753237675E-6</v>
      </c>
      <c r="AW83">
        <v>80</v>
      </c>
      <c r="AX83">
        <f>IF(Z83&gt;0, (R83*SUMPRODUCT(K83:$K$98, X83:$X$98)-K83*$AZ$3)/Z83, 0)</f>
        <v>-732278333825.29211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1.031193492597954E-4</v>
      </c>
      <c r="L84" s="2">
        <v>81</v>
      </c>
      <c r="M84" s="6">
        <v>0.77166421299999999</v>
      </c>
      <c r="Q84" s="4">
        <f t="shared" si="48"/>
        <v>12.5</v>
      </c>
      <c r="R84">
        <f t="shared" si="26"/>
        <v>50000</v>
      </c>
      <c r="S84">
        <f t="shared" si="27"/>
        <v>-2994561495919.4375</v>
      </c>
      <c r="U84">
        <f t="shared" si="38"/>
        <v>0.77166421299999999</v>
      </c>
      <c r="V84">
        <f t="shared" si="39"/>
        <v>0.01</v>
      </c>
      <c r="W84">
        <f t="shared" si="40"/>
        <v>2.3948945902922605E-13</v>
      </c>
      <c r="X84">
        <f t="shared" si="41"/>
        <v>1.8480544492358346E-13</v>
      </c>
      <c r="Y84">
        <f t="shared" si="42"/>
        <v>2.3948945902922605E-15</v>
      </c>
      <c r="Z84">
        <f t="shared" si="43"/>
        <v>5.2289119515350326E-14</v>
      </c>
      <c r="AB84">
        <f t="shared" si="44"/>
        <v>-0.17537294202664222</v>
      </c>
      <c r="AC84">
        <f t="shared" si="45"/>
        <v>-0.15658298395619771</v>
      </c>
      <c r="AE84">
        <f t="shared" si="28"/>
        <v>0</v>
      </c>
      <c r="AF84">
        <f t="shared" si="29"/>
        <v>0</v>
      </c>
      <c r="AG84">
        <f t="shared" si="29"/>
        <v>-6.5361399394187911E-13</v>
      </c>
      <c r="AH84">
        <f t="shared" si="30"/>
        <v>-9.2402722461791736E-9</v>
      </c>
      <c r="AI84">
        <f t="shared" si="31"/>
        <v>-9.2409258601731157E-9</v>
      </c>
      <c r="AJ84">
        <f t="shared" si="32"/>
        <v>-1.8789958070444507E-2</v>
      </c>
      <c r="AK84">
        <f t="shared" si="46"/>
        <v>-1.2276105941864957E-2</v>
      </c>
      <c r="AL84">
        <f t="shared" si="33"/>
        <v>-3.1066073253235325E-2</v>
      </c>
      <c r="AN84">
        <f t="shared" si="34"/>
        <v>0</v>
      </c>
      <c r="AO84">
        <f t="shared" si="34"/>
        <v>0</v>
      </c>
      <c r="AP84">
        <f t="shared" si="34"/>
        <v>-6.7400249722382431E-17</v>
      </c>
      <c r="AQ84">
        <f t="shared" si="34"/>
        <v>-9.5285086100934442E-13</v>
      </c>
      <c r="AR84">
        <f t="shared" si="34"/>
        <v>-9.5291826125906666E-13</v>
      </c>
      <c r="AS84">
        <f t="shared" si="34"/>
        <v>-1.9376082488430783E-6</v>
      </c>
      <c r="AT84">
        <f t="shared" si="34"/>
        <v>-1.265904056169422E-6</v>
      </c>
      <c r="AU84">
        <f t="shared" si="23"/>
        <v>-3.2035132579307618E-6</v>
      </c>
      <c r="AW84">
        <v>81</v>
      </c>
      <c r="AX84">
        <f>IF(Z84&gt;0, (R84*SUMPRODUCT(K84:$K$98, X84:$X$98)-K84*$AZ$3)/Z84, 0)</f>
        <v>-2994561495919.4375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9.207084755338875E-5</v>
      </c>
      <c r="L85" s="2">
        <v>82</v>
      </c>
      <c r="M85" s="6">
        <v>0.78831611899999998</v>
      </c>
      <c r="Q85" s="4">
        <f t="shared" si="48"/>
        <v>12.5</v>
      </c>
      <c r="R85">
        <f t="shared" si="26"/>
        <v>50000</v>
      </c>
      <c r="S85">
        <f t="shared" si="27"/>
        <v>-13256962371586.031</v>
      </c>
      <c r="U85">
        <f t="shared" si="38"/>
        <v>0.78831611899999998</v>
      </c>
      <c r="V85">
        <f t="shared" si="39"/>
        <v>0.01</v>
      </c>
      <c r="W85">
        <f t="shared" si="40"/>
        <v>5.2289119515350326E-14</v>
      </c>
      <c r="X85">
        <f t="shared" si="41"/>
        <v>4.1220355762268126E-14</v>
      </c>
      <c r="Y85">
        <f t="shared" si="42"/>
        <v>5.2289119515350324E-16</v>
      </c>
      <c r="Z85">
        <f t="shared" si="43"/>
        <v>1.0545872557928697E-14</v>
      </c>
      <c r="AB85">
        <f t="shared" si="44"/>
        <v>-0.15658298395619771</v>
      </c>
      <c r="AC85">
        <f t="shared" si="45"/>
        <v>-0.13980623567600248</v>
      </c>
      <c r="AE85">
        <f t="shared" si="28"/>
        <v>0</v>
      </c>
      <c r="AF85">
        <f t="shared" si="29"/>
        <v>0</v>
      </c>
      <c r="AG85">
        <f t="shared" si="29"/>
        <v>-1.3182340697410871E-13</v>
      </c>
      <c r="AH85">
        <f t="shared" si="30"/>
        <v>-2.0610177881134064E-9</v>
      </c>
      <c r="AI85">
        <f t="shared" si="31"/>
        <v>-2.0611496115203805E-9</v>
      </c>
      <c r="AJ85">
        <f t="shared" si="32"/>
        <v>-1.6776748280195236E-2</v>
      </c>
      <c r="AK85">
        <f t="shared" si="46"/>
        <v>-1.096080887693384E-2</v>
      </c>
      <c r="AL85">
        <f t="shared" si="33"/>
        <v>-2.7737559218278689E-2</v>
      </c>
      <c r="AN85">
        <f t="shared" si="34"/>
        <v>0</v>
      </c>
      <c r="AO85">
        <f t="shared" si="34"/>
        <v>0</v>
      </c>
      <c r="AP85">
        <f t="shared" si="34"/>
        <v>-1.2137092807481487E-17</v>
      </c>
      <c r="AQ85">
        <f t="shared" si="34"/>
        <v>-1.8975965457421192E-13</v>
      </c>
      <c r="AR85">
        <f t="shared" si="34"/>
        <v>-1.897717916670194E-13</v>
      </c>
      <c r="AS85">
        <f t="shared" si="34"/>
        <v>-1.5446494333474324E-6</v>
      </c>
      <c r="AT85">
        <f t="shared" si="34"/>
        <v>-1.0091709631700057E-6</v>
      </c>
      <c r="AU85">
        <f t="shared" si="23"/>
        <v>-2.5538205862892299E-6</v>
      </c>
      <c r="AW85">
        <v>82</v>
      </c>
      <c r="AX85">
        <f>IF(Z85&gt;0, (R85*SUMPRODUCT(K85:$K$98, X85:$X$98)-K85*$AZ$3)/Z85, 0)</f>
        <v>-13256962371586.031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8.2206113886954235E-5</v>
      </c>
      <c r="L86" s="2">
        <v>83</v>
      </c>
      <c r="M86" s="6">
        <v>0.80496745000000003</v>
      </c>
      <c r="Q86" s="4">
        <f t="shared" si="48"/>
        <v>12.5</v>
      </c>
      <c r="R86">
        <f t="shared" si="26"/>
        <v>50000</v>
      </c>
      <c r="S86">
        <f t="shared" si="27"/>
        <v>-63970223325974.805</v>
      </c>
      <c r="U86">
        <f t="shared" si="38"/>
        <v>0.80496745000000003</v>
      </c>
      <c r="V86">
        <f t="shared" si="39"/>
        <v>0.01</v>
      </c>
      <c r="W86">
        <f t="shared" si="40"/>
        <v>1.0545872557928697E-14</v>
      </c>
      <c r="X86">
        <f t="shared" si="41"/>
        <v>8.4890841409808408E-15</v>
      </c>
      <c r="Y86">
        <f t="shared" si="42"/>
        <v>1.0545872557928698E-16</v>
      </c>
      <c r="Z86">
        <f t="shared" si="43"/>
        <v>1.9513296913685693E-15</v>
      </c>
      <c r="AB86">
        <f t="shared" si="44"/>
        <v>-0.13980623567600248</v>
      </c>
      <c r="AC86">
        <f t="shared" si="45"/>
        <v>-0.12482699613945286</v>
      </c>
      <c r="AE86">
        <f t="shared" si="28"/>
        <v>0</v>
      </c>
      <c r="AF86">
        <f t="shared" si="29"/>
        <v>0</v>
      </c>
      <c r="AG86">
        <f t="shared" si="29"/>
        <v>-2.4391621142107116E-14</v>
      </c>
      <c r="AH86">
        <f t="shared" si="30"/>
        <v>-4.2445420704904206E-10</v>
      </c>
      <c r="AI86">
        <f t="shared" si="31"/>
        <v>-4.2447859867018416E-10</v>
      </c>
      <c r="AJ86">
        <f t="shared" si="32"/>
        <v>-1.4979239536549616E-2</v>
      </c>
      <c r="AK86">
        <f t="shared" si="46"/>
        <v>-9.7864364973201737E-3</v>
      </c>
      <c r="AL86">
        <f t="shared" si="33"/>
        <v>-2.4765676458348387E-2</v>
      </c>
      <c r="AN86">
        <f t="shared" si="34"/>
        <v>0</v>
      </c>
      <c r="AO86">
        <f t="shared" si="34"/>
        <v>0</v>
      </c>
      <c r="AP86">
        <f t="shared" si="34"/>
        <v>-2.0051403854954985E-18</v>
      </c>
      <c r="AQ86">
        <f t="shared" si="34"/>
        <v>-3.4892730884470403E-14</v>
      </c>
      <c r="AR86">
        <f t="shared" si="34"/>
        <v>-3.4894736024855899E-14</v>
      </c>
      <c r="AS86">
        <f t="shared" si="34"/>
        <v>-1.2313850712815653E-6</v>
      </c>
      <c r="AT86">
        <f t="shared" si="34"/>
        <v>-8.0450491324614769E-7</v>
      </c>
      <c r="AU86">
        <f t="shared" si="23"/>
        <v>-2.035890019422449E-6</v>
      </c>
      <c r="AW86">
        <v>83</v>
      </c>
      <c r="AX86">
        <f>IF(Z86&gt;0, (R86*SUMPRODUCT(K86:$K$98, X86:$X$98)-K86*$AZ$3)/Z86, 0)</f>
        <v>-63970223325974.805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7.3398315970494849E-5</v>
      </c>
      <c r="L87" s="2">
        <v>84</v>
      </c>
      <c r="M87" s="6">
        <v>0.82161935600000002</v>
      </c>
      <c r="Q87" s="4">
        <f t="shared" si="48"/>
        <v>12.5</v>
      </c>
      <c r="R87">
        <f t="shared" si="26"/>
        <v>50000</v>
      </c>
      <c r="S87">
        <f t="shared" si="27"/>
        <v>-339209243235694.13</v>
      </c>
      <c r="U87">
        <f t="shared" si="38"/>
        <v>0.82161935600000002</v>
      </c>
      <c r="V87">
        <f t="shared" si="39"/>
        <v>0.01</v>
      </c>
      <c r="W87">
        <f t="shared" si="40"/>
        <v>1.9513296913685693E-15</v>
      </c>
      <c r="X87">
        <f t="shared" si="41"/>
        <v>1.6032502443659228E-15</v>
      </c>
      <c r="Y87">
        <f t="shared" si="42"/>
        <v>1.9513296913685692E-17</v>
      </c>
      <c r="Z87">
        <f t="shared" si="43"/>
        <v>3.2856615008896082E-16</v>
      </c>
      <c r="AB87">
        <f t="shared" si="44"/>
        <v>-0.12482699613945286</v>
      </c>
      <c r="AC87">
        <f t="shared" si="45"/>
        <v>-0.11145267512454189</v>
      </c>
      <c r="AE87">
        <f t="shared" si="28"/>
        <v>0</v>
      </c>
      <c r="AF87">
        <f t="shared" si="29"/>
        <v>0</v>
      </c>
      <c r="AG87">
        <f t="shared" si="29"/>
        <v>-4.1070768761120101E-15</v>
      </c>
      <c r="AH87">
        <f t="shared" si="30"/>
        <v>-8.0162512218296143E-11</v>
      </c>
      <c r="AI87">
        <f t="shared" si="31"/>
        <v>-8.0166619295172254E-11</v>
      </c>
      <c r="AJ87">
        <f t="shared" si="32"/>
        <v>-1.337432101491097E-2</v>
      </c>
      <c r="AK87">
        <f t="shared" si="46"/>
        <v>-8.7378897297617011E-3</v>
      </c>
      <c r="AL87">
        <f t="shared" si="33"/>
        <v>-2.2112210824839291E-2</v>
      </c>
      <c r="AN87">
        <f t="shared" si="34"/>
        <v>0</v>
      </c>
      <c r="AO87">
        <f t="shared" si="34"/>
        <v>0</v>
      </c>
      <c r="AP87">
        <f t="shared" si="34"/>
        <v>-3.0145252626798223E-19</v>
      </c>
      <c r="AQ87">
        <f t="shared" si="34"/>
        <v>-5.8837934007871541E-15</v>
      </c>
      <c r="AR87">
        <f t="shared" si="34"/>
        <v>-5.8840948533134221E-15</v>
      </c>
      <c r="AS87">
        <f t="shared" si="34"/>
        <v>-9.8165263974326474E-7</v>
      </c>
      <c r="AT87">
        <f t="shared" si="34"/>
        <v>-6.4134639130039118E-7</v>
      </c>
      <c r="AU87">
        <f t="shared" si="23"/>
        <v>-1.6229990369277508E-6</v>
      </c>
      <c r="AW87">
        <v>84</v>
      </c>
      <c r="AX87">
        <f>IF(Z87&gt;0, (R87*SUMPRODUCT(K87:$K$98, X87:$X$98)-K87*$AZ$3)/Z87, 0)</f>
        <v>-339209243235694.13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6.5534210687941824E-5</v>
      </c>
      <c r="L88" s="2">
        <v>85</v>
      </c>
      <c r="M88" s="6">
        <v>0.83827126200000002</v>
      </c>
      <c r="Q88" s="4">
        <f t="shared" si="48"/>
        <v>12.5</v>
      </c>
      <c r="R88">
        <f t="shared" si="26"/>
        <v>50000</v>
      </c>
      <c r="S88">
        <f t="shared" si="27"/>
        <v>-1996097771182748.8</v>
      </c>
      <c r="U88">
        <f t="shared" si="38"/>
        <v>0.83827126200000002</v>
      </c>
      <c r="V88">
        <f t="shared" si="39"/>
        <v>0.01</v>
      </c>
      <c r="W88">
        <f t="shared" si="40"/>
        <v>3.2856615008896082E-16</v>
      </c>
      <c r="X88">
        <f t="shared" si="41"/>
        <v>2.7542756128555462E-16</v>
      </c>
      <c r="Y88">
        <f t="shared" si="42"/>
        <v>3.2856615008896083E-18</v>
      </c>
      <c r="Z88">
        <f t="shared" si="43"/>
        <v>4.9852927302516588E-17</v>
      </c>
      <c r="AB88">
        <f t="shared" si="44"/>
        <v>-0.11145267512454189</v>
      </c>
      <c r="AC88">
        <f t="shared" si="45"/>
        <v>-9.9511317075488964E-2</v>
      </c>
      <c r="AE88">
        <f t="shared" si="28"/>
        <v>0</v>
      </c>
      <c r="AF88">
        <f t="shared" si="29"/>
        <v>0</v>
      </c>
      <c r="AG88">
        <f t="shared" si="29"/>
        <v>-6.2316159128145737E-16</v>
      </c>
      <c r="AH88">
        <f t="shared" si="30"/>
        <v>-1.3771378064277731E-11</v>
      </c>
      <c r="AI88">
        <f t="shared" si="31"/>
        <v>-1.3772001225869012E-11</v>
      </c>
      <c r="AJ88">
        <f t="shared" si="32"/>
        <v>-1.1941358049052928E-2</v>
      </c>
      <c r="AK88">
        <f t="shared" si="46"/>
        <v>-7.8016872587179332E-3</v>
      </c>
      <c r="AL88">
        <f t="shared" si="33"/>
        <v>-1.9743045321542863E-2</v>
      </c>
      <c r="AN88">
        <f t="shared" si="34"/>
        <v>0</v>
      </c>
      <c r="AO88">
        <f t="shared" si="34"/>
        <v>0</v>
      </c>
      <c r="AP88">
        <f t="shared" si="34"/>
        <v>-4.0838403015672117E-20</v>
      </c>
      <c r="AQ88">
        <f t="shared" si="34"/>
        <v>-9.0249639152767729E-16</v>
      </c>
      <c r="AR88">
        <f t="shared" si="34"/>
        <v>-9.0253722993069283E-16</v>
      </c>
      <c r="AS88">
        <f t="shared" si="34"/>
        <v>-7.8256747428678449E-7</v>
      </c>
      <c r="AT88">
        <f t="shared" si="34"/>
        <v>-5.1127741653425238E-7</v>
      </c>
      <c r="AU88">
        <f t="shared" si="23"/>
        <v>-1.293844891723574E-6</v>
      </c>
      <c r="AW88">
        <v>85</v>
      </c>
      <c r="AX88">
        <f>IF(Z88&gt;0, (R88*SUMPRODUCT(K88:$K$98, X88:$X$98)-K88*$AZ$3)/Z88, 0)</f>
        <v>-1996097771182748.8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6"/>
        <v>50000</v>
      </c>
      <c r="S89">
        <f t="shared" si="27"/>
        <v>0</v>
      </c>
      <c r="U89">
        <f t="shared" si="38"/>
        <v>1</v>
      </c>
      <c r="V89">
        <f t="shared" si="39"/>
        <v>0.01</v>
      </c>
      <c r="W89">
        <f t="shared" si="40"/>
        <v>4.9852927302516588E-17</v>
      </c>
      <c r="X89">
        <f t="shared" si="41"/>
        <v>4.9852927302516588E-17</v>
      </c>
      <c r="Y89">
        <f t="shared" si="42"/>
        <v>4.9852927302516584E-19</v>
      </c>
      <c r="Z89">
        <f t="shared" si="43"/>
        <v>0</v>
      </c>
      <c r="AB89">
        <f t="shared" si="44"/>
        <v>-9.9511317075488964E-2</v>
      </c>
      <c r="AC89">
        <f t="shared" si="45"/>
        <v>0</v>
      </c>
      <c r="AE89">
        <f t="shared" si="28"/>
        <v>0</v>
      </c>
      <c r="AF89">
        <f t="shared" si="29"/>
        <v>0</v>
      </c>
      <c r="AG89">
        <f t="shared" si="29"/>
        <v>0</v>
      </c>
      <c r="AH89">
        <f t="shared" si="30"/>
        <v>-2.4926463651258293E-12</v>
      </c>
      <c r="AI89">
        <f t="shared" si="31"/>
        <v>-2.4926463651258293E-12</v>
      </c>
      <c r="AJ89">
        <f t="shared" si="32"/>
        <v>-9.9511317075488964E-2</v>
      </c>
      <c r="AK89">
        <f t="shared" si="46"/>
        <v>-6.9657921952842282E-3</v>
      </c>
      <c r="AL89">
        <f t="shared" si="33"/>
        <v>-0.10647710927326584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-1.4585143934168611E-16</v>
      </c>
      <c r="AR89">
        <f t="shared" si="34"/>
        <v>-1.4585143934168611E-16</v>
      </c>
      <c r="AS89">
        <f t="shared" si="34"/>
        <v>-5.8226746598747113E-6</v>
      </c>
      <c r="AT89">
        <f t="shared" si="34"/>
        <v>-4.0758722619122982E-7</v>
      </c>
      <c r="AU89">
        <f t="shared" si="23"/>
        <v>-6.2302618862117924E-6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2539.3376989423673</v>
      </c>
      <c r="AO91" s="8">
        <f t="shared" ref="AO91:AU91" si="49">SUM(AO3:AO89)</f>
        <v>-253.93376989423675</v>
      </c>
      <c r="AP91" s="8">
        <f t="shared" si="49"/>
        <v>-705.85026528520211</v>
      </c>
      <c r="AQ91" s="8">
        <f t="shared" si="49"/>
        <v>-1518.463654797629</v>
      </c>
      <c r="AR91" s="8">
        <f t="shared" si="49"/>
        <v>61.090008965299525</v>
      </c>
      <c r="AS91" s="8">
        <f t="shared" si="49"/>
        <v>-342.9909983354554</v>
      </c>
      <c r="AT91" s="8">
        <f t="shared" si="49"/>
        <v>200.07808236234899</v>
      </c>
      <c r="AU91" s="8">
        <f t="shared" si="49"/>
        <v>-81.822907007806919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9A7A1-95ED-40D3-980C-4A4A9054188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6262.909318165418</v>
      </c>
      <c r="K3">
        <v>1</v>
      </c>
      <c r="L3" s="2">
        <v>0</v>
      </c>
      <c r="O3">
        <f>$C$3</f>
        <v>6262.909318165418</v>
      </c>
      <c r="P3">
        <f>O3*C5</f>
        <v>626.29093181654184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6262.909318165418</v>
      </c>
      <c r="AF3">
        <f t="shared" ref="AF3:AG34" si="3">-$Z3*P3</f>
        <v>-626.29093181654184</v>
      </c>
      <c r="AG3">
        <f t="shared" si="3"/>
        <v>-624.95697070000006</v>
      </c>
      <c r="AH3">
        <f t="shared" ref="AH3:AH66" si="4">-X3*R3</f>
        <v>0</v>
      </c>
      <c r="AI3">
        <f t="shared" ref="AI3:AI23" si="5">SUM(AE3:AH3)</f>
        <v>5011.6614156488758</v>
      </c>
      <c r="AJ3">
        <f t="shared" ref="AJ3:AJ66" si="6">AB3-AC3</f>
        <v>0</v>
      </c>
      <c r="AL3">
        <f t="shared" ref="AL3:AL66" si="7">SUM(AI3:AK3)</f>
        <v>5011.6614156488758</v>
      </c>
      <c r="AN3">
        <f t="shared" ref="AN3:AU34" si="8">AE3*$K3</f>
        <v>6262.909318165418</v>
      </c>
      <c r="AO3">
        <f t="shared" si="8"/>
        <v>-626.29093181654184</v>
      </c>
      <c r="AP3">
        <f t="shared" si="8"/>
        <v>-624.95697070000006</v>
      </c>
      <c r="AQ3">
        <f t="shared" si="8"/>
        <v>0</v>
      </c>
      <c r="AR3">
        <f t="shared" si="8"/>
        <v>5011.6614156488758</v>
      </c>
      <c r="AS3">
        <f t="shared" si="8"/>
        <v>0</v>
      </c>
      <c r="AT3">
        <f t="shared" si="8"/>
        <v>0</v>
      </c>
      <c r="AU3">
        <f t="shared" si="8"/>
        <v>5011.6614156488758</v>
      </c>
      <c r="AW3">
        <v>0</v>
      </c>
      <c r="AX3">
        <f>IF(Z3&gt;0, (R3*SUMPRODUCT(K3:$K$98, X3:$X$98)-K3*$AZ$3)/Z3, 0)</f>
        <v>0</v>
      </c>
      <c r="AZ3">
        <f>C6*ABS(SUMPRODUCT(X4:X79, K4:K79))/1</f>
        <v>3405.1930498932634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2.4628010000000001E-3</v>
      </c>
      <c r="R4">
        <f t="shared" si="0"/>
        <v>50000</v>
      </c>
      <c r="S4">
        <f t="shared" si="1"/>
        <v>369.44645007601781</v>
      </c>
      <c r="U4">
        <f t="shared" ref="U4:U67" si="12">M4</f>
        <v>2.4628010000000001E-3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2.4628010000000001E-3</v>
      </c>
      <c r="Y4">
        <f t="shared" ref="Y4:Y67" si="16">V4*W4</f>
        <v>0.01</v>
      </c>
      <c r="Z4">
        <f t="shared" ref="Z4:Z67" si="17">MAX(0, W4-X4-Y4)</f>
        <v>0.98753719900000003</v>
      </c>
      <c r="AB4">
        <f t="shared" ref="AB4:AB67" si="18">AC3</f>
        <v>0</v>
      </c>
      <c r="AC4">
        <f t="shared" ref="AC4:AC67" si="19">S4*Z4</f>
        <v>364.842112488564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-123.14005</v>
      </c>
      <c r="AI4">
        <f t="shared" si="5"/>
        <v>-123.14005</v>
      </c>
      <c r="AJ4">
        <f t="shared" si="6"/>
        <v>-364.842112488564</v>
      </c>
      <c r="AK4">
        <f t="shared" ref="AK4:AK67" si="20">G4*SUM(AB4:AB4, AE4:AF4)</f>
        <v>0</v>
      </c>
      <c r="AL4">
        <f t="shared" si="7"/>
        <v>-487.98216248856397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-109.9464732142857</v>
      </c>
      <c r="AR4">
        <f t="shared" si="8"/>
        <v>-109.9464732142857</v>
      </c>
      <c r="AS4">
        <f t="shared" si="8"/>
        <v>-325.75188615050354</v>
      </c>
      <c r="AT4">
        <f t="shared" si="8"/>
        <v>0</v>
      </c>
      <c r="AU4">
        <f t="shared" si="8"/>
        <v>-435.69835936478921</v>
      </c>
      <c r="AW4">
        <v>1</v>
      </c>
      <c r="AX4">
        <f>IF(Z4&gt;0, (R4*SUMPRODUCT(K4:$K$98, X4:$X$98)-K4*$AZ$3)/Z4, 0)</f>
        <v>369.44645007601781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2.5557050000000001E-3</v>
      </c>
      <c r="Q5" s="4">
        <f t="shared" ref="Q5:Q68" si="22">$C$8</f>
        <v>12.5</v>
      </c>
      <c r="R5">
        <f t="shared" si="0"/>
        <v>50000</v>
      </c>
      <c r="S5">
        <f t="shared" si="1"/>
        <v>595.45166053566686</v>
      </c>
      <c r="U5">
        <f t="shared" si="12"/>
        <v>2.5557050000000001E-3</v>
      </c>
      <c r="V5">
        <f t="shared" si="13"/>
        <v>0.01</v>
      </c>
      <c r="W5">
        <f t="shared" si="14"/>
        <v>0.98753719900000003</v>
      </c>
      <c r="X5">
        <f t="shared" si="15"/>
        <v>2.5238537571702952E-3</v>
      </c>
      <c r="Y5">
        <f t="shared" si="16"/>
        <v>9.8753719900000012E-3</v>
      </c>
      <c r="Z5">
        <f t="shared" si="17"/>
        <v>0.97513797325282969</v>
      </c>
      <c r="AB5">
        <f t="shared" si="18"/>
        <v>364.842112488564</v>
      </c>
      <c r="AC5">
        <f t="shared" si="19"/>
        <v>580.64752542478209</v>
      </c>
      <c r="AE5">
        <f t="shared" si="2"/>
        <v>0</v>
      </c>
      <c r="AF5">
        <f t="shared" si="3"/>
        <v>0</v>
      </c>
      <c r="AG5">
        <f t="shared" si="3"/>
        <v>-12.189224665660371</v>
      </c>
      <c r="AH5">
        <f t="shared" si="4"/>
        <v>-126.19268785851476</v>
      </c>
      <c r="AI5">
        <f t="shared" si="5"/>
        <v>-138.38191252417514</v>
      </c>
      <c r="AJ5">
        <f t="shared" si="6"/>
        <v>-215.80541293621809</v>
      </c>
      <c r="AK5">
        <f t="shared" si="20"/>
        <v>25.538947874199483</v>
      </c>
      <c r="AL5">
        <f t="shared" si="7"/>
        <v>-328.64837758619376</v>
      </c>
      <c r="AN5">
        <f t="shared" si="8"/>
        <v>0</v>
      </c>
      <c r="AO5">
        <f t="shared" si="8"/>
        <v>0</v>
      </c>
      <c r="AP5">
        <f t="shared" si="8"/>
        <v>-9.7171752755583309</v>
      </c>
      <c r="AQ5">
        <f t="shared" si="8"/>
        <v>-100.60003815251494</v>
      </c>
      <c r="AR5">
        <f t="shared" si="8"/>
        <v>-110.31721342807327</v>
      </c>
      <c r="AS5">
        <f t="shared" si="8"/>
        <v>-172.03875393512283</v>
      </c>
      <c r="AT5">
        <f t="shared" si="8"/>
        <v>20.359492884406475</v>
      </c>
      <c r="AU5">
        <f t="shared" si="8"/>
        <v>-261.99647447878965</v>
      </c>
      <c r="AW5">
        <v>2</v>
      </c>
      <c r="AX5">
        <f>IF(Z5&gt;0, (R5*SUMPRODUCT(K5:$K$98, X5:$X$98)-K5*$AZ$3)/Z5, 0)</f>
        <v>595.45166053566686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2.6648449999999999E-3</v>
      </c>
      <c r="Q6" s="4">
        <f t="shared" si="22"/>
        <v>12.5</v>
      </c>
      <c r="R6">
        <f t="shared" si="0"/>
        <v>50000</v>
      </c>
      <c r="S6">
        <f t="shared" si="1"/>
        <v>800.69276314743558</v>
      </c>
      <c r="U6">
        <f t="shared" si="12"/>
        <v>2.6648449999999999E-3</v>
      </c>
      <c r="V6">
        <f t="shared" si="13"/>
        <v>0.01</v>
      </c>
      <c r="W6">
        <f t="shared" si="14"/>
        <v>0.97513797325282969</v>
      </c>
      <c r="X6">
        <f t="shared" si="15"/>
        <v>2.5985915523329367E-3</v>
      </c>
      <c r="Y6">
        <f t="shared" si="16"/>
        <v>9.7513797325282977E-3</v>
      </c>
      <c r="Z6">
        <f t="shared" si="17"/>
        <v>0.96278800196796854</v>
      </c>
      <c r="AB6">
        <f t="shared" si="18"/>
        <v>580.64752542478209</v>
      </c>
      <c r="AC6">
        <f t="shared" si="19"/>
        <v>770.89738562093135</v>
      </c>
      <c r="AE6">
        <f t="shared" si="2"/>
        <v>0</v>
      </c>
      <c r="AF6">
        <f t="shared" si="3"/>
        <v>0</v>
      </c>
      <c r="AG6">
        <f t="shared" si="3"/>
        <v>-12.034850024599606</v>
      </c>
      <c r="AH6">
        <f t="shared" si="4"/>
        <v>-129.92957761664684</v>
      </c>
      <c r="AI6">
        <f t="shared" si="5"/>
        <v>-141.96442764124646</v>
      </c>
      <c r="AJ6">
        <f t="shared" si="6"/>
        <v>-190.24986019614926</v>
      </c>
      <c r="AK6">
        <f t="shared" si="20"/>
        <v>40.645326779734752</v>
      </c>
      <c r="AL6">
        <f t="shared" si="7"/>
        <v>-291.56896105766094</v>
      </c>
      <c r="AN6">
        <f t="shared" si="8"/>
        <v>0</v>
      </c>
      <c r="AO6">
        <f t="shared" si="8"/>
        <v>0</v>
      </c>
      <c r="AP6">
        <f t="shared" si="8"/>
        <v>-8.5661685329067438</v>
      </c>
      <c r="AQ6">
        <f t="shared" si="8"/>
        <v>-92.481306954268703</v>
      </c>
      <c r="AR6">
        <f t="shared" si="8"/>
        <v>-101.04747548717546</v>
      </c>
      <c r="AS6">
        <f t="shared" si="8"/>
        <v>-135.4160926368819</v>
      </c>
      <c r="AT6">
        <f t="shared" si="8"/>
        <v>28.930540767736673</v>
      </c>
      <c r="AU6">
        <f t="shared" si="8"/>
        <v>-207.53302735632067</v>
      </c>
      <c r="AW6">
        <v>3</v>
      </c>
      <c r="AX6">
        <f>IF(Z6&gt;0, (R6*SUMPRODUCT(K6:$K$98, X6:$X$98)-K6*$AZ$3)/Z6, 0)</f>
        <v>800.69276314743558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2.7902209999999998E-3</v>
      </c>
      <c r="Q7" s="4">
        <f t="shared" si="22"/>
        <v>12.5</v>
      </c>
      <c r="R7">
        <f t="shared" si="0"/>
        <v>50000</v>
      </c>
      <c r="S7">
        <f t="shared" si="1"/>
        <v>986.98518187168429</v>
      </c>
      <c r="U7">
        <f t="shared" si="12"/>
        <v>2.7902209999999998E-3</v>
      </c>
      <c r="V7">
        <f t="shared" si="13"/>
        <v>0.01</v>
      </c>
      <c r="W7">
        <f t="shared" si="14"/>
        <v>0.96278800196796854</v>
      </c>
      <c r="X7">
        <f t="shared" si="15"/>
        <v>2.6863913016390668E-3</v>
      </c>
      <c r="Y7">
        <f t="shared" si="16"/>
        <v>9.6278800196796851E-3</v>
      </c>
      <c r="Z7">
        <f t="shared" si="17"/>
        <v>0.95047373064664975</v>
      </c>
      <c r="AB7">
        <f t="shared" si="18"/>
        <v>770.89738562093135</v>
      </c>
      <c r="AC7">
        <f t="shared" si="19"/>
        <v>938.10348790654189</v>
      </c>
      <c r="AE7">
        <f t="shared" si="2"/>
        <v>0</v>
      </c>
      <c r="AF7">
        <f t="shared" si="3"/>
        <v>0</v>
      </c>
      <c r="AG7">
        <f t="shared" si="3"/>
        <v>-11.880921633083123</v>
      </c>
      <c r="AH7">
        <f t="shared" si="4"/>
        <v>-134.31956508195333</v>
      </c>
      <c r="AI7">
        <f t="shared" si="5"/>
        <v>-146.20048671503645</v>
      </c>
      <c r="AJ7">
        <f t="shared" si="6"/>
        <v>-167.20610228561054</v>
      </c>
      <c r="AK7">
        <f t="shared" si="20"/>
        <v>53.962816993465196</v>
      </c>
      <c r="AL7">
        <f t="shared" si="7"/>
        <v>-259.44377200718179</v>
      </c>
      <c r="AN7">
        <f t="shared" si="8"/>
        <v>0</v>
      </c>
      <c r="AO7">
        <f t="shared" si="8"/>
        <v>0</v>
      </c>
      <c r="AP7">
        <f t="shared" si="8"/>
        <v>-7.5505404859353753</v>
      </c>
      <c r="AQ7">
        <f t="shared" si="8"/>
        <v>-85.36251189305564</v>
      </c>
      <c r="AR7">
        <f t="shared" si="8"/>
        <v>-92.913052378991011</v>
      </c>
      <c r="AS7">
        <f t="shared" si="8"/>
        <v>-106.26250082211287</v>
      </c>
      <c r="AT7">
        <f t="shared" si="8"/>
        <v>34.294345760998574</v>
      </c>
      <c r="AU7">
        <f t="shared" si="8"/>
        <v>-164.8812074401053</v>
      </c>
      <c r="AW7">
        <v>4</v>
      </c>
      <c r="AX7">
        <f>IF(Z7&gt;0, (R7*SUMPRODUCT(K7:$K$98, X7:$X$98)-K7*$AZ$3)/Z7, 0)</f>
        <v>986.98518187168429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3.5816260000000001E-3</v>
      </c>
      <c r="Q8" s="4">
        <f t="shared" si="22"/>
        <v>12.5</v>
      </c>
      <c r="R8">
        <f t="shared" si="0"/>
        <v>50000</v>
      </c>
      <c r="S8">
        <f t="shared" si="1"/>
        <v>1156.8318156681885</v>
      </c>
      <c r="U8">
        <f t="shared" si="12"/>
        <v>3.5816260000000001E-3</v>
      </c>
      <c r="V8">
        <f t="shared" si="13"/>
        <v>0.01</v>
      </c>
      <c r="W8">
        <f t="shared" si="14"/>
        <v>0.95047373064664975</v>
      </c>
      <c r="X8">
        <f t="shared" si="15"/>
        <v>3.4042414260010375E-3</v>
      </c>
      <c r="Y8">
        <f t="shared" si="16"/>
        <v>9.5047373064664972E-3</v>
      </c>
      <c r="Z8">
        <f t="shared" si="17"/>
        <v>0.9375647519141822</v>
      </c>
      <c r="AB8">
        <f t="shared" si="18"/>
        <v>938.10348790654189</v>
      </c>
      <c r="AC8">
        <f t="shared" si="19"/>
        <v>1084.6047342633781</v>
      </c>
      <c r="AE8">
        <f t="shared" si="2"/>
        <v>0</v>
      </c>
      <c r="AF8">
        <f t="shared" si="3"/>
        <v>0</v>
      </c>
      <c r="AG8">
        <f t="shared" si="3"/>
        <v>-11.719559398927277</v>
      </c>
      <c r="AH8">
        <f t="shared" si="4"/>
        <v>-170.21207130005189</v>
      </c>
      <c r="AI8">
        <f t="shared" si="5"/>
        <v>-181.93163069897918</v>
      </c>
      <c r="AJ8">
        <f t="shared" si="6"/>
        <v>-146.50124635683619</v>
      </c>
      <c r="AK8">
        <f t="shared" si="20"/>
        <v>65.667244153457943</v>
      </c>
      <c r="AL8">
        <f t="shared" si="7"/>
        <v>-262.76563290235742</v>
      </c>
      <c r="AN8">
        <f t="shared" si="8"/>
        <v>0</v>
      </c>
      <c r="AO8">
        <f t="shared" si="8"/>
        <v>0</v>
      </c>
      <c r="AP8">
        <f t="shared" si="8"/>
        <v>-6.6499927401406627</v>
      </c>
      <c r="AQ8">
        <f t="shared" si="8"/>
        <v>-96.582900423138483</v>
      </c>
      <c r="AR8">
        <f t="shared" si="8"/>
        <v>-103.23289316327914</v>
      </c>
      <c r="AS8">
        <f t="shared" si="8"/>
        <v>-83.128741579115456</v>
      </c>
      <c r="AT8">
        <f t="shared" si="8"/>
        <v>37.261357873702217</v>
      </c>
      <c r="AU8">
        <f t="shared" si="8"/>
        <v>-149.10027686869239</v>
      </c>
      <c r="AW8">
        <v>5</v>
      </c>
      <c r="AX8">
        <f>IF(Z8&gt;0, (R8*SUMPRODUCT(K8:$K$98, X8:$X$98)-K8*$AZ$3)/Z8, 0)</f>
        <v>1156.8318156681885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4.4506370000000003E-3</v>
      </c>
      <c r="Q9" s="4">
        <f t="shared" si="22"/>
        <v>12.5</v>
      </c>
      <c r="R9">
        <f t="shared" si="0"/>
        <v>50000</v>
      </c>
      <c r="S9">
        <f t="shared" si="1"/>
        <v>1293.3137539146549</v>
      </c>
      <c r="U9">
        <f t="shared" si="12"/>
        <v>4.4506370000000003E-3</v>
      </c>
      <c r="V9">
        <f t="shared" si="13"/>
        <v>0.01</v>
      </c>
      <c r="W9">
        <f t="shared" si="14"/>
        <v>0.9375647519141822</v>
      </c>
      <c r="X9">
        <f t="shared" si="15"/>
        <v>4.1727603747650803E-3</v>
      </c>
      <c r="Y9">
        <f t="shared" si="16"/>
        <v>9.3756475191418224E-3</v>
      </c>
      <c r="Z9">
        <f t="shared" si="17"/>
        <v>0.92401634402027533</v>
      </c>
      <c r="AB9">
        <f t="shared" si="18"/>
        <v>1084.6047342633781</v>
      </c>
      <c r="AC9">
        <f t="shared" si="19"/>
        <v>1195.0430465633574</v>
      </c>
      <c r="AE9">
        <f t="shared" si="2"/>
        <v>0</v>
      </c>
      <c r="AF9">
        <f t="shared" si="3"/>
        <v>0</v>
      </c>
      <c r="AG9">
        <f t="shared" si="3"/>
        <v>-11.550204300253441</v>
      </c>
      <c r="AH9">
        <f t="shared" si="4"/>
        <v>-208.638018738254</v>
      </c>
      <c r="AI9">
        <f t="shared" si="5"/>
        <v>-220.18822303850743</v>
      </c>
      <c r="AJ9">
        <f t="shared" si="6"/>
        <v>-110.43831229997932</v>
      </c>
      <c r="AK9">
        <f t="shared" si="20"/>
        <v>75.922331398436469</v>
      </c>
      <c r="AL9">
        <f t="shared" si="7"/>
        <v>-254.70420394005026</v>
      </c>
      <c r="AN9">
        <f t="shared" si="8"/>
        <v>0</v>
      </c>
      <c r="AO9">
        <f t="shared" si="8"/>
        <v>0</v>
      </c>
      <c r="AP9">
        <f t="shared" si="8"/>
        <v>-5.8516929544645127</v>
      </c>
      <c r="AQ9">
        <f t="shared" si="8"/>
        <v>-105.70251335357649</v>
      </c>
      <c r="AR9">
        <f t="shared" si="8"/>
        <v>-111.55420630804099</v>
      </c>
      <c r="AS9">
        <f t="shared" si="8"/>
        <v>-55.951485981469617</v>
      </c>
      <c r="AT9">
        <f t="shared" si="8"/>
        <v>38.46461587878597</v>
      </c>
      <c r="AU9">
        <f t="shared" si="8"/>
        <v>-129.04107641072463</v>
      </c>
      <c r="AW9">
        <v>6</v>
      </c>
      <c r="AX9">
        <f>IF(Z9&gt;0, (R9*SUMPRODUCT(K9:$K$98, X9:$X$98)-K9*$AZ$3)/Z9, 0)</f>
        <v>1293.3137539146549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5.383718E-3</v>
      </c>
      <c r="Q10" s="4">
        <f t="shared" si="22"/>
        <v>12.5</v>
      </c>
      <c r="R10">
        <f t="shared" si="0"/>
        <v>50000</v>
      </c>
      <c r="S10">
        <f t="shared" si="1"/>
        <v>1400.5042305104591</v>
      </c>
      <c r="U10">
        <f t="shared" si="12"/>
        <v>5.383718E-3</v>
      </c>
      <c r="V10">
        <f t="shared" si="13"/>
        <v>0.01</v>
      </c>
      <c r="W10">
        <f t="shared" si="14"/>
        <v>0.92401634402027533</v>
      </c>
      <c r="X10">
        <f t="shared" si="15"/>
        <v>4.9746434235961486E-3</v>
      </c>
      <c r="Y10">
        <f t="shared" si="16"/>
        <v>9.2401634402027536E-3</v>
      </c>
      <c r="Z10">
        <f t="shared" si="17"/>
        <v>0.90980153715647649</v>
      </c>
      <c r="AB10">
        <f t="shared" si="18"/>
        <v>1195.0430465633574</v>
      </c>
      <c r="AC10">
        <f t="shared" si="19"/>
        <v>1274.180901712564</v>
      </c>
      <c r="AE10">
        <f t="shared" si="2"/>
        <v>0</v>
      </c>
      <c r="AF10">
        <f t="shared" si="3"/>
        <v>0</v>
      </c>
      <c r="AG10">
        <f t="shared" si="3"/>
        <v>-11.372519214455956</v>
      </c>
      <c r="AH10">
        <f t="shared" si="4"/>
        <v>-248.73217117980744</v>
      </c>
      <c r="AI10">
        <f t="shared" si="5"/>
        <v>-260.1046903942634</v>
      </c>
      <c r="AJ10">
        <f t="shared" si="6"/>
        <v>-79.137855149206644</v>
      </c>
      <c r="AK10">
        <f t="shared" si="20"/>
        <v>83.653013259435028</v>
      </c>
      <c r="AL10">
        <f t="shared" si="7"/>
        <v>-255.58953228403502</v>
      </c>
      <c r="AN10">
        <f t="shared" si="8"/>
        <v>0</v>
      </c>
      <c r="AO10">
        <f t="shared" si="8"/>
        <v>0</v>
      </c>
      <c r="AP10">
        <f t="shared" si="8"/>
        <v>-5.1443501430628968</v>
      </c>
      <c r="AQ10">
        <f t="shared" si="8"/>
        <v>-112.51380246222779</v>
      </c>
      <c r="AR10">
        <f t="shared" si="8"/>
        <v>-117.65815260529068</v>
      </c>
      <c r="AS10">
        <f t="shared" si="8"/>
        <v>-35.797946680188367</v>
      </c>
      <c r="AT10">
        <f t="shared" si="8"/>
        <v>37.840374908472185</v>
      </c>
      <c r="AU10">
        <f t="shared" si="8"/>
        <v>-115.61572437700686</v>
      </c>
      <c r="AW10">
        <v>7</v>
      </c>
      <c r="AX10">
        <f>IF(Z10&gt;0, (R10*SUMPRODUCT(K10:$K$98, X10:$X$98)-K10*$AZ$3)/Z10, 0)</f>
        <v>1400.5042305104591</v>
      </c>
    </row>
    <row r="11" spans="1:52" x14ac:dyDescent="0.25">
      <c r="A11" t="s">
        <v>33</v>
      </c>
      <c r="C11" s="12">
        <f>AU81</f>
        <v>1188.0167364312611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6.4575739999999998E-3</v>
      </c>
      <c r="Q11" s="4">
        <f t="shared" si="22"/>
        <v>12.5</v>
      </c>
      <c r="R11">
        <f t="shared" si="0"/>
        <v>50000</v>
      </c>
      <c r="S11">
        <f t="shared" si="1"/>
        <v>1482.6341298486755</v>
      </c>
      <c r="U11">
        <f t="shared" si="12"/>
        <v>6.4575739999999998E-3</v>
      </c>
      <c r="V11">
        <f t="shared" si="13"/>
        <v>0.01</v>
      </c>
      <c r="W11">
        <f t="shared" si="14"/>
        <v>0.90980153715647649</v>
      </c>
      <c r="X11">
        <f t="shared" si="15"/>
        <v>5.8751107515016962E-3</v>
      </c>
      <c r="Y11">
        <f t="shared" si="16"/>
        <v>9.0980153715647643E-3</v>
      </c>
      <c r="Z11">
        <f t="shared" si="17"/>
        <v>0.89482841103341004</v>
      </c>
      <c r="AB11">
        <f t="shared" si="18"/>
        <v>1274.180901712564</v>
      </c>
      <c r="AC11">
        <f t="shared" si="19"/>
        <v>1326.7031425563928</v>
      </c>
      <c r="AE11">
        <f t="shared" si="2"/>
        <v>0</v>
      </c>
      <c r="AF11">
        <f t="shared" si="3"/>
        <v>0</v>
      </c>
      <c r="AG11">
        <f t="shared" si="3"/>
        <v>-11.185355137917625</v>
      </c>
      <c r="AH11">
        <f t="shared" si="4"/>
        <v>-293.75553757508482</v>
      </c>
      <c r="AI11">
        <f t="shared" si="5"/>
        <v>-304.94089271300243</v>
      </c>
      <c r="AJ11">
        <f t="shared" si="6"/>
        <v>-52.52224084382874</v>
      </c>
      <c r="AK11">
        <f t="shared" si="20"/>
        <v>89.192663119879498</v>
      </c>
      <c r="AL11">
        <f t="shared" si="7"/>
        <v>-268.27047043695165</v>
      </c>
      <c r="AN11">
        <f t="shared" si="8"/>
        <v>0</v>
      </c>
      <c r="AO11">
        <f t="shared" si="8"/>
        <v>0</v>
      </c>
      <c r="AP11">
        <f t="shared" si="8"/>
        <v>-4.5175773391977927</v>
      </c>
      <c r="AQ11">
        <f t="shared" si="8"/>
        <v>-118.64293475264014</v>
      </c>
      <c r="AR11">
        <f t="shared" si="8"/>
        <v>-123.16051209183793</v>
      </c>
      <c r="AS11">
        <f t="shared" si="8"/>
        <v>-21.212852172715419</v>
      </c>
      <c r="AT11">
        <f t="shared" si="8"/>
        <v>36.023420692933364</v>
      </c>
      <c r="AU11">
        <f t="shared" si="8"/>
        <v>-108.34994357161997</v>
      </c>
      <c r="AW11">
        <v>8</v>
      </c>
      <c r="AX11">
        <f>IF(Z11&gt;0, (R11*SUMPRODUCT(K11:$K$98, X11:$X$98)-K11*$AZ$3)/Z11, 0)</f>
        <v>1482.6341298486755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7.6803260000000003E-3</v>
      </c>
      <c r="Q12" s="4">
        <f t="shared" si="22"/>
        <v>12.5</v>
      </c>
      <c r="R12">
        <f t="shared" si="0"/>
        <v>50000</v>
      </c>
      <c r="S12">
        <f t="shared" si="1"/>
        <v>1541.9819923657863</v>
      </c>
      <c r="U12">
        <f t="shared" si="12"/>
        <v>7.6803260000000003E-3</v>
      </c>
      <c r="V12">
        <f t="shared" si="13"/>
        <v>0.01</v>
      </c>
      <c r="W12">
        <f t="shared" si="14"/>
        <v>0.89482841103341004</v>
      </c>
      <c r="X12">
        <f t="shared" si="15"/>
        <v>6.8725739107985866E-3</v>
      </c>
      <c r="Y12">
        <f t="shared" si="16"/>
        <v>8.9482841103341003E-3</v>
      </c>
      <c r="Z12">
        <f t="shared" si="17"/>
        <v>0.8790075530122774</v>
      </c>
      <c r="AB12">
        <f t="shared" si="18"/>
        <v>1326.7031425563928</v>
      </c>
      <c r="AC12">
        <f t="shared" si="19"/>
        <v>1355.413817898446</v>
      </c>
      <c r="AE12">
        <f t="shared" si="2"/>
        <v>0</v>
      </c>
      <c r="AF12">
        <f t="shared" si="3"/>
        <v>0</v>
      </c>
      <c r="AG12">
        <f t="shared" si="3"/>
        <v>-10.987594412653468</v>
      </c>
      <c r="AH12">
        <f t="shared" si="4"/>
        <v>-343.62869553992931</v>
      </c>
      <c r="AI12">
        <f t="shared" si="5"/>
        <v>-354.6162899525828</v>
      </c>
      <c r="AJ12">
        <f t="shared" si="6"/>
        <v>-28.710675342053264</v>
      </c>
      <c r="AK12">
        <f t="shared" si="20"/>
        <v>92.869219978947498</v>
      </c>
      <c r="AL12">
        <f t="shared" si="7"/>
        <v>-290.45774531568856</v>
      </c>
      <c r="AN12">
        <f t="shared" si="8"/>
        <v>0</v>
      </c>
      <c r="AO12">
        <f t="shared" si="8"/>
        <v>0</v>
      </c>
      <c r="AP12">
        <f t="shared" si="8"/>
        <v>-3.9622366956344321</v>
      </c>
      <c r="AQ12">
        <f t="shared" si="8"/>
        <v>-123.91595248304152</v>
      </c>
      <c r="AR12">
        <f t="shared" si="8"/>
        <v>-127.87818917867597</v>
      </c>
      <c r="AS12">
        <f t="shared" si="8"/>
        <v>-10.35335735233585</v>
      </c>
      <c r="AT12">
        <f t="shared" si="8"/>
        <v>33.489571736628072</v>
      </c>
      <c r="AU12">
        <f t="shared" si="8"/>
        <v>-104.74197479438374</v>
      </c>
      <c r="AW12">
        <v>9</v>
      </c>
      <c r="AX12">
        <f>IF(Z12&gt;0, (R12*SUMPRODUCT(K12:$K$98, X12:$X$98)-K12*$AZ$3)/Z12, 0)</f>
        <v>1541.9819923657863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9.0334749999999991E-3</v>
      </c>
      <c r="Q13" s="4">
        <f t="shared" si="22"/>
        <v>12.5</v>
      </c>
      <c r="R13">
        <f t="shared" si="0"/>
        <v>50000</v>
      </c>
      <c r="S13">
        <f t="shared" si="1"/>
        <v>1580.7723189381677</v>
      </c>
      <c r="U13">
        <f t="shared" si="12"/>
        <v>9.0334749999999991E-3</v>
      </c>
      <c r="V13">
        <f t="shared" si="13"/>
        <v>0.01</v>
      </c>
      <c r="W13">
        <f t="shared" si="14"/>
        <v>0.8790075530122774</v>
      </c>
      <c r="X13">
        <f t="shared" si="15"/>
        <v>7.9404927549475823E-3</v>
      </c>
      <c r="Y13">
        <f t="shared" si="16"/>
        <v>8.7900755301227734E-3</v>
      </c>
      <c r="Z13">
        <f t="shared" si="17"/>
        <v>0.86227698472720704</v>
      </c>
      <c r="AB13">
        <f t="shared" si="18"/>
        <v>1355.413817898446</v>
      </c>
      <c r="AC13">
        <f t="shared" si="19"/>
        <v>1363.063588714238</v>
      </c>
      <c r="AE13">
        <f t="shared" si="2"/>
        <v>0</v>
      </c>
      <c r="AF13">
        <f t="shared" si="3"/>
        <v>0</v>
      </c>
      <c r="AG13">
        <f t="shared" si="3"/>
        <v>-10.778462309090088</v>
      </c>
      <c r="AH13">
        <f t="shared" si="4"/>
        <v>-397.02463774737913</v>
      </c>
      <c r="AI13">
        <f t="shared" si="5"/>
        <v>-407.80310005646925</v>
      </c>
      <c r="AJ13">
        <f t="shared" si="6"/>
        <v>-7.6497708157919533</v>
      </c>
      <c r="AK13">
        <f t="shared" si="20"/>
        <v>94.878967252891229</v>
      </c>
      <c r="AL13">
        <f t="shared" si="7"/>
        <v>-320.57390361936996</v>
      </c>
      <c r="AN13">
        <f t="shared" si="8"/>
        <v>0</v>
      </c>
      <c r="AO13">
        <f t="shared" si="8"/>
        <v>0</v>
      </c>
      <c r="AP13">
        <f t="shared" si="8"/>
        <v>-3.4703763951285627</v>
      </c>
      <c r="AQ13">
        <f t="shared" si="8"/>
        <v>-127.8313076217723</v>
      </c>
      <c r="AR13">
        <f t="shared" si="8"/>
        <v>-131.30168401690085</v>
      </c>
      <c r="AS13">
        <f t="shared" si="8"/>
        <v>-2.4630214687375847</v>
      </c>
      <c r="AT13">
        <f t="shared" si="8"/>
        <v>30.548488170796048</v>
      </c>
      <c r="AU13">
        <f t="shared" si="8"/>
        <v>-103.2162173148424</v>
      </c>
      <c r="AW13">
        <v>10</v>
      </c>
      <c r="AX13">
        <f>IF(Z13&gt;0, (R13*SUMPRODUCT(K13:$K$98, X13:$X$98)-K13*$AZ$3)/Z13, 0)</f>
        <v>1580.7723189381677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1.0570714E-2</v>
      </c>
      <c r="Q14" s="4">
        <f t="shared" si="22"/>
        <v>12.5</v>
      </c>
      <c r="R14">
        <f t="shared" si="0"/>
        <v>50000</v>
      </c>
      <c r="S14">
        <f t="shared" si="1"/>
        <v>1601.703587345663</v>
      </c>
      <c r="U14">
        <f t="shared" si="12"/>
        <v>1.0570714E-2</v>
      </c>
      <c r="V14">
        <f t="shared" si="13"/>
        <v>0.01</v>
      </c>
      <c r="W14">
        <f t="shared" si="14"/>
        <v>0.86227698472720704</v>
      </c>
      <c r="X14">
        <f t="shared" si="15"/>
        <v>9.1148833943336741E-3</v>
      </c>
      <c r="Y14">
        <f t="shared" si="16"/>
        <v>8.6227698472720708E-3</v>
      </c>
      <c r="Z14">
        <f t="shared" si="17"/>
        <v>0.84453933148560134</v>
      </c>
      <c r="AB14">
        <f t="shared" si="18"/>
        <v>1363.063588714238</v>
      </c>
      <c r="AC14">
        <f t="shared" si="19"/>
        <v>1352.7016768949957</v>
      </c>
      <c r="AE14">
        <f t="shared" si="2"/>
        <v>0</v>
      </c>
      <c r="AF14">
        <f t="shared" si="3"/>
        <v>0</v>
      </c>
      <c r="AG14">
        <f t="shared" si="3"/>
        <v>-10.556741643570017</v>
      </c>
      <c r="AH14">
        <f t="shared" si="4"/>
        <v>-455.7441697166837</v>
      </c>
      <c r="AI14">
        <f t="shared" si="5"/>
        <v>-466.30091136025374</v>
      </c>
      <c r="AJ14">
        <f t="shared" si="6"/>
        <v>10.361911819242323</v>
      </c>
      <c r="AK14">
        <f t="shared" si="20"/>
        <v>95.41445120999667</v>
      </c>
      <c r="AL14">
        <f t="shared" si="7"/>
        <v>-360.52454833101473</v>
      </c>
      <c r="AN14">
        <f t="shared" si="8"/>
        <v>0</v>
      </c>
      <c r="AO14">
        <f t="shared" si="8"/>
        <v>0</v>
      </c>
      <c r="AP14">
        <f t="shared" si="8"/>
        <v>-3.0348109596714483</v>
      </c>
      <c r="AQ14">
        <f t="shared" si="8"/>
        <v>-131.01555837591081</v>
      </c>
      <c r="AR14">
        <f t="shared" si="8"/>
        <v>-134.05036933558227</v>
      </c>
      <c r="AS14">
        <f t="shared" si="8"/>
        <v>2.9788020408114622</v>
      </c>
      <c r="AT14">
        <f t="shared" si="8"/>
        <v>27.429374708578287</v>
      </c>
      <c r="AU14">
        <f t="shared" si="8"/>
        <v>-103.64219258619252</v>
      </c>
      <c r="AW14">
        <v>11</v>
      </c>
      <c r="AX14">
        <f>IF(Z14&gt;0, (R14*SUMPRODUCT(K14:$K$98, X14:$X$98)-K14*$AZ$3)/Z14, 0)</f>
        <v>1601.703587345663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1.2312346E-2</v>
      </c>
      <c r="Q15" s="4">
        <f t="shared" si="22"/>
        <v>12.5</v>
      </c>
      <c r="R15">
        <f t="shared" si="0"/>
        <v>50000</v>
      </c>
      <c r="S15">
        <f t="shared" si="1"/>
        <v>1606.6082740147019</v>
      </c>
      <c r="U15">
        <f t="shared" si="12"/>
        <v>1.2312346E-2</v>
      </c>
      <c r="V15">
        <f t="shared" si="13"/>
        <v>0.01</v>
      </c>
      <c r="W15">
        <f t="shared" si="14"/>
        <v>0.84453933148560134</v>
      </c>
      <c r="X15">
        <f t="shared" si="15"/>
        <v>1.0398260459859417E-2</v>
      </c>
      <c r="Y15">
        <f t="shared" si="16"/>
        <v>8.4453933148560135E-3</v>
      </c>
      <c r="Z15">
        <f t="shared" si="17"/>
        <v>0.82569567771088592</v>
      </c>
      <c r="AB15">
        <f t="shared" si="18"/>
        <v>1352.7016768949957</v>
      </c>
      <c r="AC15">
        <f t="shared" si="19"/>
        <v>1326.569507628486</v>
      </c>
      <c r="AE15">
        <f t="shared" si="2"/>
        <v>0</v>
      </c>
      <c r="AF15">
        <f t="shared" si="3"/>
        <v>0</v>
      </c>
      <c r="AG15">
        <f t="shared" si="3"/>
        <v>-10.321195971386073</v>
      </c>
      <c r="AH15">
        <f t="shared" si="4"/>
        <v>-519.91302299297092</v>
      </c>
      <c r="AI15">
        <f t="shared" si="5"/>
        <v>-530.23421896435696</v>
      </c>
      <c r="AJ15">
        <f t="shared" si="6"/>
        <v>26.132169266509663</v>
      </c>
      <c r="AK15">
        <f t="shared" si="20"/>
        <v>94.689117382649712</v>
      </c>
      <c r="AL15">
        <f t="shared" si="7"/>
        <v>-409.41293231519757</v>
      </c>
      <c r="AN15">
        <f t="shared" si="8"/>
        <v>0</v>
      </c>
      <c r="AO15">
        <f t="shared" si="8"/>
        <v>0</v>
      </c>
      <c r="AP15">
        <f t="shared" si="8"/>
        <v>-2.6491939352630953</v>
      </c>
      <c r="AQ15">
        <f t="shared" si="8"/>
        <v>-133.448723500239</v>
      </c>
      <c r="AR15">
        <f t="shared" si="8"/>
        <v>-136.0979174355021</v>
      </c>
      <c r="AS15">
        <f t="shared" si="8"/>
        <v>6.7074769753460064</v>
      </c>
      <c r="AT15">
        <f t="shared" si="8"/>
        <v>24.304338005108466</v>
      </c>
      <c r="AU15">
        <f t="shared" si="8"/>
        <v>-105.08610245504761</v>
      </c>
      <c r="AW15">
        <v>12</v>
      </c>
      <c r="AX15">
        <f>IF(Z15&gt;0, (R15*SUMPRODUCT(K15:$K$98, X15:$X$98)-K15*$AZ$3)/Z15, 0)</f>
        <v>1606.6082740147019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1.4128425999999999E-2</v>
      </c>
      <c r="Q16" s="4">
        <f t="shared" si="22"/>
        <v>12.5</v>
      </c>
      <c r="R16">
        <f t="shared" si="0"/>
        <v>50000</v>
      </c>
      <c r="S16">
        <f t="shared" si="1"/>
        <v>1596.9345734287031</v>
      </c>
      <c r="U16">
        <f t="shared" si="12"/>
        <v>1.4128425999999999E-2</v>
      </c>
      <c r="V16">
        <f t="shared" si="13"/>
        <v>0.01</v>
      </c>
      <c r="W16">
        <f t="shared" si="14"/>
        <v>0.82569567771088592</v>
      </c>
      <c r="X16">
        <f t="shared" si="15"/>
        <v>1.1665780281058101E-2</v>
      </c>
      <c r="Y16">
        <f t="shared" si="16"/>
        <v>8.2569567771088592E-3</v>
      </c>
      <c r="Z16">
        <f t="shared" si="17"/>
        <v>0.80577294065271898</v>
      </c>
      <c r="AB16">
        <f t="shared" si="18"/>
        <v>1326.569507628486</v>
      </c>
      <c r="AC16">
        <f t="shared" si="19"/>
        <v>1286.7666672616415</v>
      </c>
      <c r="AE16">
        <f t="shared" si="2"/>
        <v>0</v>
      </c>
      <c r="AF16">
        <f t="shared" si="3"/>
        <v>0</v>
      </c>
      <c r="AG16">
        <f t="shared" si="3"/>
        <v>-10.072161758158988</v>
      </c>
      <c r="AH16">
        <f t="shared" si="4"/>
        <v>-583.28901405290503</v>
      </c>
      <c r="AI16">
        <f t="shared" si="5"/>
        <v>-593.36117581106407</v>
      </c>
      <c r="AJ16">
        <f t="shared" si="6"/>
        <v>39.802840366844521</v>
      </c>
      <c r="AK16">
        <f t="shared" si="20"/>
        <v>92.859865533994025</v>
      </c>
      <c r="AL16">
        <f t="shared" si="7"/>
        <v>-460.69846991022553</v>
      </c>
      <c r="AN16">
        <f t="shared" si="8"/>
        <v>0</v>
      </c>
      <c r="AO16">
        <f t="shared" si="8"/>
        <v>0</v>
      </c>
      <c r="AP16">
        <f t="shared" si="8"/>
        <v>-2.3082795137825456</v>
      </c>
      <c r="AQ16">
        <f t="shared" si="8"/>
        <v>-133.67478740719082</v>
      </c>
      <c r="AR16">
        <f t="shared" si="8"/>
        <v>-135.98306692097339</v>
      </c>
      <c r="AS16">
        <f t="shared" si="8"/>
        <v>9.1217837059377676</v>
      </c>
      <c r="AT16">
        <f t="shared" si="8"/>
        <v>21.281084479316288</v>
      </c>
      <c r="AU16">
        <f t="shared" si="8"/>
        <v>-105.58019873571934</v>
      </c>
      <c r="AW16">
        <v>13</v>
      </c>
      <c r="AX16">
        <f>IF(Z16&gt;0, (R16*SUMPRODUCT(K16:$K$98, X16:$X$98)-K16*$AZ$3)/Z16, 0)</f>
        <v>1596.9345734287031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1.6072195000000001E-2</v>
      </c>
      <c r="Q17" s="4">
        <f t="shared" si="22"/>
        <v>12.5</v>
      </c>
      <c r="R17">
        <f t="shared" si="0"/>
        <v>50000</v>
      </c>
      <c r="S17">
        <f t="shared" si="1"/>
        <v>1575.8918826890911</v>
      </c>
      <c r="U17">
        <f t="shared" si="12"/>
        <v>1.6072195000000001E-2</v>
      </c>
      <c r="V17">
        <f t="shared" si="13"/>
        <v>0.01</v>
      </c>
      <c r="W17">
        <f t="shared" si="14"/>
        <v>0.80577294065271898</v>
      </c>
      <c r="X17">
        <f t="shared" si="15"/>
        <v>1.2950539827893928E-2</v>
      </c>
      <c r="Y17">
        <f t="shared" si="16"/>
        <v>8.05772940652719E-3</v>
      </c>
      <c r="Z17">
        <f t="shared" si="17"/>
        <v>0.78476467141829787</v>
      </c>
      <c r="AB17">
        <f t="shared" si="18"/>
        <v>1286.7666672616415</v>
      </c>
      <c r="AC17">
        <f t="shared" si="19"/>
        <v>1236.7042755092673</v>
      </c>
      <c r="AE17">
        <f t="shared" si="2"/>
        <v>0</v>
      </c>
      <c r="AF17">
        <f t="shared" si="3"/>
        <v>0</v>
      </c>
      <c r="AG17">
        <f t="shared" si="3"/>
        <v>-9.8095583927287233</v>
      </c>
      <c r="AH17">
        <f t="shared" si="4"/>
        <v>-647.52699139469632</v>
      </c>
      <c r="AI17">
        <f t="shared" si="5"/>
        <v>-657.33654978742504</v>
      </c>
      <c r="AJ17">
        <f t="shared" si="6"/>
        <v>50.062391752374197</v>
      </c>
      <c r="AK17">
        <f t="shared" si="20"/>
        <v>90.073666708314917</v>
      </c>
      <c r="AL17">
        <f t="shared" si="7"/>
        <v>-517.20049132673591</v>
      </c>
      <c r="AN17">
        <f t="shared" si="8"/>
        <v>0</v>
      </c>
      <c r="AO17">
        <f t="shared" si="8"/>
        <v>0</v>
      </c>
      <c r="AP17">
        <f t="shared" si="8"/>
        <v>-2.0072300001649124</v>
      </c>
      <c r="AQ17">
        <f t="shared" si="8"/>
        <v>-132.49685164292234</v>
      </c>
      <c r="AR17">
        <f t="shared" si="8"/>
        <v>-134.50408164308726</v>
      </c>
      <c r="AS17">
        <f t="shared" si="8"/>
        <v>10.243757219474748</v>
      </c>
      <c r="AT17">
        <f t="shared" si="8"/>
        <v>18.430856803482719</v>
      </c>
      <c r="AU17">
        <f t="shared" si="8"/>
        <v>-105.82946762012979</v>
      </c>
      <c r="AW17">
        <v>14</v>
      </c>
      <c r="AX17">
        <f>IF(Z17&gt;0, (R17*SUMPRODUCT(K17:$K$98, X17:$X$98)-K17*$AZ$3)/Z17, 0)</f>
        <v>1575.8918826890911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1.8213139E-2</v>
      </c>
      <c r="Q18" s="4">
        <f t="shared" si="22"/>
        <v>12.5</v>
      </c>
      <c r="R18">
        <f t="shared" si="0"/>
        <v>50000</v>
      </c>
      <c r="S18">
        <f t="shared" si="1"/>
        <v>1545.796295053814</v>
      </c>
      <c r="U18">
        <f t="shared" si="12"/>
        <v>1.8213139E-2</v>
      </c>
      <c r="V18">
        <f t="shared" si="13"/>
        <v>0.01</v>
      </c>
      <c r="W18">
        <f t="shared" si="14"/>
        <v>0.78476467141829787</v>
      </c>
      <c r="X18">
        <f t="shared" si="15"/>
        <v>1.4293028042830785E-2</v>
      </c>
      <c r="Y18">
        <f t="shared" si="16"/>
        <v>7.8476467141829782E-3</v>
      </c>
      <c r="Z18">
        <f t="shared" si="17"/>
        <v>0.762623996661284</v>
      </c>
      <c r="AB18">
        <f t="shared" si="18"/>
        <v>1236.7042755092673</v>
      </c>
      <c r="AC18">
        <f t="shared" si="19"/>
        <v>1178.861348558145</v>
      </c>
      <c r="AE18">
        <f t="shared" si="2"/>
        <v>0</v>
      </c>
      <c r="AF18">
        <f t="shared" si="3"/>
        <v>0</v>
      </c>
      <c r="AG18">
        <f t="shared" si="3"/>
        <v>-9.5327999582660503</v>
      </c>
      <c r="AH18">
        <f t="shared" si="4"/>
        <v>-714.65140214153928</v>
      </c>
      <c r="AI18">
        <f t="shared" si="5"/>
        <v>-724.18420209980536</v>
      </c>
      <c r="AJ18">
        <f t="shared" si="6"/>
        <v>57.842926951122308</v>
      </c>
      <c r="AK18">
        <f t="shared" si="20"/>
        <v>86.569299285648725</v>
      </c>
      <c r="AL18">
        <f t="shared" si="7"/>
        <v>-579.7719758630343</v>
      </c>
      <c r="AN18">
        <f t="shared" si="8"/>
        <v>0</v>
      </c>
      <c r="AO18">
        <f t="shared" si="8"/>
        <v>0</v>
      </c>
      <c r="AP18">
        <f t="shared" si="8"/>
        <v>-1.7416069117547226</v>
      </c>
      <c r="AQ18">
        <f t="shared" si="8"/>
        <v>-130.56413927847703</v>
      </c>
      <c r="AR18">
        <f t="shared" si="8"/>
        <v>-132.30574619023176</v>
      </c>
      <c r="AS18">
        <f t="shared" si="8"/>
        <v>10.567686494548237</v>
      </c>
      <c r="AT18">
        <f t="shared" si="8"/>
        <v>15.815887319749541</v>
      </c>
      <c r="AU18">
        <f t="shared" si="8"/>
        <v>-105.92217237593397</v>
      </c>
      <c r="AW18">
        <v>15</v>
      </c>
      <c r="AX18">
        <f>IF(Z18&gt;0, (R18*SUMPRODUCT(K18:$K$98, X18:$X$98)-K18*$AZ$3)/Z18, 0)</f>
        <v>1545.796295053814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2.0774602E-2</v>
      </c>
      <c r="Q19" s="4">
        <f t="shared" si="22"/>
        <v>12.5</v>
      </c>
      <c r="R19">
        <f t="shared" si="0"/>
        <v>50000</v>
      </c>
      <c r="S19">
        <f t="shared" si="1"/>
        <v>1508.4159384236443</v>
      </c>
      <c r="U19">
        <f t="shared" si="12"/>
        <v>2.0774602E-2</v>
      </c>
      <c r="V19">
        <f t="shared" si="13"/>
        <v>0.01</v>
      </c>
      <c r="W19">
        <f t="shared" si="14"/>
        <v>0.762623996661284</v>
      </c>
      <c r="X19">
        <f t="shared" si="15"/>
        <v>1.5843210006287505E-2</v>
      </c>
      <c r="Y19">
        <f t="shared" si="16"/>
        <v>7.6262399666128401E-3</v>
      </c>
      <c r="Z19">
        <f t="shared" si="17"/>
        <v>0.73915454668838365</v>
      </c>
      <c r="AB19">
        <f t="shared" si="18"/>
        <v>1178.861348558145</v>
      </c>
      <c r="AC19">
        <f t="shared" si="19"/>
        <v>1114.9524991830617</v>
      </c>
      <c r="AE19">
        <f t="shared" si="2"/>
        <v>0</v>
      </c>
      <c r="AF19">
        <f t="shared" si="3"/>
        <v>0</v>
      </c>
      <c r="AG19">
        <f t="shared" si="3"/>
        <v>-9.2394318336047956</v>
      </c>
      <c r="AH19">
        <f t="shared" si="4"/>
        <v>-792.16050031437521</v>
      </c>
      <c r="AI19">
        <f t="shared" si="5"/>
        <v>-801.39993214798005</v>
      </c>
      <c r="AJ19">
        <f t="shared" si="6"/>
        <v>63.908849375083264</v>
      </c>
      <c r="AK19">
        <f t="shared" si="20"/>
        <v>82.520294399070153</v>
      </c>
      <c r="AL19">
        <f t="shared" si="7"/>
        <v>-654.97078837382662</v>
      </c>
      <c r="AN19">
        <f t="shared" si="8"/>
        <v>0</v>
      </c>
      <c r="AO19">
        <f t="shared" si="8"/>
        <v>0</v>
      </c>
      <c r="AP19">
        <f t="shared" si="8"/>
        <v>-1.507151475183055</v>
      </c>
      <c r="AQ19">
        <f t="shared" si="8"/>
        <v>-129.218537257691</v>
      </c>
      <c r="AR19">
        <f t="shared" si="8"/>
        <v>-130.72568873287406</v>
      </c>
      <c r="AS19">
        <f t="shared" si="8"/>
        <v>10.424917716539797</v>
      </c>
      <c r="AT19">
        <f t="shared" si="8"/>
        <v>13.460847558152825</v>
      </c>
      <c r="AU19">
        <f t="shared" si="8"/>
        <v>-106.83992345818145</v>
      </c>
      <c r="AW19">
        <v>16</v>
      </c>
      <c r="AX19">
        <f>IF(Z19&gt;0, (R19*SUMPRODUCT(K19:$K$98, X19:$X$98)-K19*$AZ$3)/Z19, 0)</f>
        <v>1508.4159384236443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2.3506165999999998E-2</v>
      </c>
      <c r="Q20" s="4">
        <f t="shared" si="22"/>
        <v>12.5</v>
      </c>
      <c r="R20">
        <f t="shared" si="0"/>
        <v>50000</v>
      </c>
      <c r="S20">
        <f t="shared" si="1"/>
        <v>1463.1364993474781</v>
      </c>
      <c r="U20">
        <f t="shared" si="12"/>
        <v>2.3506165999999998E-2</v>
      </c>
      <c r="V20">
        <f t="shared" si="13"/>
        <v>0.01</v>
      </c>
      <c r="W20">
        <f t="shared" si="14"/>
        <v>0.73915454668838365</v>
      </c>
      <c r="X20">
        <f t="shared" si="15"/>
        <v>1.7374689474111894E-2</v>
      </c>
      <c r="Y20">
        <f t="shared" si="16"/>
        <v>7.3915454668838365E-3</v>
      </c>
      <c r="Z20">
        <f t="shared" si="17"/>
        <v>0.71438831174738793</v>
      </c>
      <c r="AB20">
        <f t="shared" si="18"/>
        <v>1114.9524991830617</v>
      </c>
      <c r="AC20">
        <f t="shared" si="19"/>
        <v>1045.2476136248281</v>
      </c>
      <c r="AE20">
        <f t="shared" si="2"/>
        <v>0</v>
      </c>
      <c r="AF20">
        <f t="shared" si="3"/>
        <v>0</v>
      </c>
      <c r="AG20">
        <f t="shared" si="3"/>
        <v>-8.9298538968423493</v>
      </c>
      <c r="AH20">
        <f t="shared" si="4"/>
        <v>-868.73447370559472</v>
      </c>
      <c r="AI20">
        <f t="shared" si="5"/>
        <v>-877.66432760243708</v>
      </c>
      <c r="AJ20">
        <f t="shared" si="6"/>
        <v>69.704885558233627</v>
      </c>
      <c r="AK20">
        <f t="shared" si="20"/>
        <v>78.046674942814334</v>
      </c>
      <c r="AL20">
        <f t="shared" si="7"/>
        <v>-729.91276710138914</v>
      </c>
      <c r="AN20">
        <f t="shared" si="8"/>
        <v>0</v>
      </c>
      <c r="AO20">
        <f t="shared" si="8"/>
        <v>0</v>
      </c>
      <c r="AP20">
        <f t="shared" si="8"/>
        <v>-1.3005826854182381</v>
      </c>
      <c r="AQ20">
        <f t="shared" si="8"/>
        <v>-126.52625986713488</v>
      </c>
      <c r="AR20">
        <f t="shared" si="8"/>
        <v>-127.82684255255312</v>
      </c>
      <c r="AS20">
        <f t="shared" si="8"/>
        <v>10.152122116819326</v>
      </c>
      <c r="AT20">
        <f t="shared" si="8"/>
        <v>11.367056533924142</v>
      </c>
      <c r="AU20">
        <f t="shared" si="8"/>
        <v>-106.30766390180965</v>
      </c>
      <c r="AW20">
        <v>17</v>
      </c>
      <c r="AX20">
        <f>IF(Z20&gt;0, (R20*SUMPRODUCT(K20:$K$98, X20:$X$98)-K20*$AZ$3)/Z20, 0)</f>
        <v>1463.1364993474781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2.6226451000000001E-2</v>
      </c>
      <c r="Q21" s="4">
        <f t="shared" si="22"/>
        <v>12.5</v>
      </c>
      <c r="R21">
        <f t="shared" si="0"/>
        <v>50000</v>
      </c>
      <c r="S21">
        <f t="shared" si="1"/>
        <v>1411.5417022321894</v>
      </c>
      <c r="U21">
        <f t="shared" si="12"/>
        <v>2.6226451000000001E-2</v>
      </c>
      <c r="V21">
        <f t="shared" si="13"/>
        <v>0.01</v>
      </c>
      <c r="W21">
        <f t="shared" si="14"/>
        <v>0.71438831174738793</v>
      </c>
      <c r="X21">
        <f t="shared" si="15"/>
        <v>1.8735870053015594E-2</v>
      </c>
      <c r="Y21">
        <f t="shared" si="16"/>
        <v>7.1438831174738798E-3</v>
      </c>
      <c r="Z21">
        <f t="shared" si="17"/>
        <v>0.68850855857689852</v>
      </c>
      <c r="AB21">
        <f t="shared" si="18"/>
        <v>1045.2476136248281</v>
      </c>
      <c r="AC21">
        <f t="shared" si="19"/>
        <v>971.85854277506644</v>
      </c>
      <c r="AE21">
        <f t="shared" si="2"/>
        <v>0</v>
      </c>
      <c r="AF21">
        <f t="shared" si="3"/>
        <v>0</v>
      </c>
      <c r="AG21">
        <f t="shared" si="3"/>
        <v>-8.6063569822112314</v>
      </c>
      <c r="AH21">
        <f t="shared" si="4"/>
        <v>-936.79350265077971</v>
      </c>
      <c r="AI21">
        <f t="shared" si="5"/>
        <v>-945.39985963299091</v>
      </c>
      <c r="AJ21">
        <f t="shared" si="6"/>
        <v>73.389070849761652</v>
      </c>
      <c r="AK21">
        <f t="shared" si="20"/>
        <v>73.167332953737969</v>
      </c>
      <c r="AL21">
        <f t="shared" si="7"/>
        <v>-798.84345582949129</v>
      </c>
      <c r="AN21">
        <f t="shared" si="8"/>
        <v>0</v>
      </c>
      <c r="AO21">
        <f t="shared" si="8"/>
        <v>0</v>
      </c>
      <c r="AP21">
        <f t="shared" si="8"/>
        <v>-1.1191671343691838</v>
      </c>
      <c r="AQ21">
        <f t="shared" si="8"/>
        <v>-121.82024310917797</v>
      </c>
      <c r="AR21">
        <f t="shared" si="8"/>
        <v>-122.93941024354716</v>
      </c>
      <c r="AS21">
        <f t="shared" si="8"/>
        <v>9.5434846923862899</v>
      </c>
      <c r="AT21">
        <f t="shared" si="8"/>
        <v>9.5146499872739163</v>
      </c>
      <c r="AU21">
        <f t="shared" si="8"/>
        <v>-103.88127556388694</v>
      </c>
      <c r="AW21">
        <v>18</v>
      </c>
      <c r="AX21">
        <f>IF(Z21&gt;0, (R21*SUMPRODUCT(K21:$K$98, X21:$X$98)-K21*$AZ$3)/Z21, 0)</f>
        <v>1411.5417022321894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2.9219711999999998E-2</v>
      </c>
      <c r="Q22" s="4">
        <f t="shared" si="22"/>
        <v>12.5</v>
      </c>
      <c r="R22">
        <f t="shared" si="0"/>
        <v>50000</v>
      </c>
      <c r="S22">
        <f t="shared" si="1"/>
        <v>1356.7268671835716</v>
      </c>
      <c r="U22">
        <f t="shared" si="12"/>
        <v>2.9219711999999998E-2</v>
      </c>
      <c r="V22">
        <f t="shared" si="13"/>
        <v>0.01</v>
      </c>
      <c r="W22">
        <f t="shared" si="14"/>
        <v>0.68850855857689852</v>
      </c>
      <c r="X22">
        <f t="shared" si="15"/>
        <v>2.0118021791152102E-2</v>
      </c>
      <c r="Y22">
        <f t="shared" si="16"/>
        <v>6.8850855857689854E-3</v>
      </c>
      <c r="Z22">
        <f t="shared" si="17"/>
        <v>0.6615054511999775</v>
      </c>
      <c r="AB22">
        <f t="shared" si="18"/>
        <v>971.85854277506644</v>
      </c>
      <c r="AC22">
        <f t="shared" si="19"/>
        <v>897.4822184314005</v>
      </c>
      <c r="AE22">
        <f t="shared" si="2"/>
        <v>0</v>
      </c>
      <c r="AF22">
        <f t="shared" si="3"/>
        <v>0</v>
      </c>
      <c r="AG22">
        <f t="shared" si="3"/>
        <v>-8.268818139999718</v>
      </c>
      <c r="AH22">
        <f t="shared" si="4"/>
        <v>-1005.9010895576051</v>
      </c>
      <c r="AI22">
        <f t="shared" si="5"/>
        <v>-1014.1699076976048</v>
      </c>
      <c r="AJ22">
        <f t="shared" si="6"/>
        <v>74.376324343665942</v>
      </c>
      <c r="AK22">
        <f t="shared" si="20"/>
        <v>68.03009799425466</v>
      </c>
      <c r="AL22">
        <f t="shared" si="7"/>
        <v>-871.76348535968418</v>
      </c>
      <c r="AN22">
        <f t="shared" si="8"/>
        <v>0</v>
      </c>
      <c r="AO22">
        <f t="shared" si="8"/>
        <v>0</v>
      </c>
      <c r="AP22">
        <f t="shared" si="8"/>
        <v>-0.96006582292799914</v>
      </c>
      <c r="AQ22">
        <f t="shared" si="8"/>
        <v>-116.79193337904589</v>
      </c>
      <c r="AR22">
        <f t="shared" si="8"/>
        <v>-117.75199920197387</v>
      </c>
      <c r="AS22">
        <f t="shared" si="8"/>
        <v>8.635595296495886</v>
      </c>
      <c r="AT22">
        <f t="shared" si="8"/>
        <v>7.898755409648996</v>
      </c>
      <c r="AU22">
        <f t="shared" si="8"/>
        <v>-101.217648495829</v>
      </c>
      <c r="AW22">
        <v>19</v>
      </c>
      <c r="AX22">
        <f>IF(Z22&gt;0, (R22*SUMPRODUCT(K22:$K$98, X22:$X$98)-K22*$AZ$3)/Z22, 0)</f>
        <v>1356.7268671835716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3.2402927999999998E-2</v>
      </c>
      <c r="Q23" s="4">
        <f t="shared" si="22"/>
        <v>12.5</v>
      </c>
      <c r="R23">
        <f t="shared" si="0"/>
        <v>50000</v>
      </c>
      <c r="S23">
        <f t="shared" si="1"/>
        <v>1299.3030904293321</v>
      </c>
      <c r="U23">
        <f t="shared" si="12"/>
        <v>3.2402927999999998E-2</v>
      </c>
      <c r="V23">
        <f t="shared" si="13"/>
        <v>0.01</v>
      </c>
      <c r="W23">
        <f t="shared" si="14"/>
        <v>0.6615054511999775</v>
      </c>
      <c r="X23">
        <f t="shared" si="15"/>
        <v>2.1434713506840383E-2</v>
      </c>
      <c r="Y23">
        <f t="shared" si="16"/>
        <v>6.6150545119997755E-3</v>
      </c>
      <c r="Z23">
        <f t="shared" si="17"/>
        <v>0.63345568318113743</v>
      </c>
      <c r="AB23">
        <f t="shared" si="18"/>
        <v>897.4822184314005</v>
      </c>
      <c r="AC23">
        <f t="shared" si="19"/>
        <v>823.05092680727569</v>
      </c>
      <c r="AE23">
        <f t="shared" si="2"/>
        <v>0</v>
      </c>
      <c r="AF23">
        <f t="shared" si="3"/>
        <v>0</v>
      </c>
      <c r="AG23">
        <f t="shared" si="3"/>
        <v>-7.9181960397642177</v>
      </c>
      <c r="AH23">
        <f t="shared" si="4"/>
        <v>-1071.7356753420192</v>
      </c>
      <c r="AI23">
        <f t="shared" si="5"/>
        <v>-1079.6538713817836</v>
      </c>
      <c r="AJ23">
        <f t="shared" si="6"/>
        <v>74.43129162412481</v>
      </c>
      <c r="AK23">
        <f t="shared" si="20"/>
        <v>62.823755290198044</v>
      </c>
      <c r="AL23">
        <f t="shared" si="7"/>
        <v>-942.39882446746071</v>
      </c>
      <c r="AN23">
        <f t="shared" si="8"/>
        <v>0</v>
      </c>
      <c r="AO23">
        <f t="shared" si="8"/>
        <v>0</v>
      </c>
      <c r="AP23">
        <f t="shared" si="8"/>
        <v>-0.82085376871707383</v>
      </c>
      <c r="AQ23">
        <f t="shared" si="8"/>
        <v>-111.10337048427397</v>
      </c>
      <c r="AR23">
        <f t="shared" si="8"/>
        <v>-111.92422425299105</v>
      </c>
      <c r="AS23">
        <f t="shared" si="8"/>
        <v>7.7160512234503509</v>
      </c>
      <c r="AT23">
        <f t="shared" si="8"/>
        <v>6.5127354811556106</v>
      </c>
      <c r="AU23">
        <f t="shared" si="8"/>
        <v>-97.695437548385087</v>
      </c>
      <c r="AW23">
        <v>20</v>
      </c>
      <c r="AX23">
        <f>IF(Z23&gt;0, (R23*SUMPRODUCT(K23:$K$98, X23:$X$98)-K23*$AZ$3)/Z23, 0)</f>
        <v>1299.3030904293321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3.5947104000000001E-2</v>
      </c>
      <c r="Q24" s="4">
        <f t="shared" si="22"/>
        <v>12.5</v>
      </c>
      <c r="R24">
        <f t="shared" si="0"/>
        <v>50000</v>
      </c>
      <c r="S24">
        <f t="shared" si="1"/>
        <v>1240.6209543388247</v>
      </c>
      <c r="U24">
        <f t="shared" si="12"/>
        <v>3.5947104000000001E-2</v>
      </c>
      <c r="V24">
        <f t="shared" si="13"/>
        <v>0.01</v>
      </c>
      <c r="W24">
        <f t="shared" si="14"/>
        <v>0.63345568318113743</v>
      </c>
      <c r="X24">
        <f t="shared" si="15"/>
        <v>2.2770897322703397E-2</v>
      </c>
      <c r="Y24">
        <f t="shared" si="16"/>
        <v>6.3345568318113749E-3</v>
      </c>
      <c r="Z24">
        <f t="shared" si="17"/>
        <v>0.60435022902662261</v>
      </c>
      <c r="AB24">
        <f t="shared" si="18"/>
        <v>823.05092680727569</v>
      </c>
      <c r="AC24">
        <f t="shared" si="19"/>
        <v>749.76955788989585</v>
      </c>
      <c r="AE24">
        <f t="shared" si="2"/>
        <v>0</v>
      </c>
      <c r="AF24">
        <f t="shared" si="3"/>
        <v>0</v>
      </c>
      <c r="AG24">
        <f t="shared" si="3"/>
        <v>-7.5543778628327827</v>
      </c>
      <c r="AH24">
        <f t="shared" si="4"/>
        <v>-1138.5448661351697</v>
      </c>
      <c r="AI24">
        <f t="shared" ref="AI24:AI79" si="23">SUM(AE24:AH24)</f>
        <v>-1146.0992439980025</v>
      </c>
      <c r="AJ24">
        <f t="shared" si="6"/>
        <v>73.281368917379837</v>
      </c>
      <c r="AK24">
        <f t="shared" si="20"/>
        <v>57.613564876509301</v>
      </c>
      <c r="AL24">
        <f t="shared" si="7"/>
        <v>-1015.2043102041135</v>
      </c>
      <c r="AN24">
        <f t="shared" si="8"/>
        <v>0</v>
      </c>
      <c r="AO24">
        <f t="shared" si="8"/>
        <v>0</v>
      </c>
      <c r="AP24">
        <f t="shared" si="8"/>
        <v>-0.69923028146164135</v>
      </c>
      <c r="AQ24">
        <f t="shared" si="8"/>
        <v>-105.38327068880211</v>
      </c>
      <c r="AR24">
        <f t="shared" si="8"/>
        <v>-106.08250097026375</v>
      </c>
      <c r="AS24">
        <f t="shared" si="8"/>
        <v>6.7828950503118488</v>
      </c>
      <c r="AT24">
        <f t="shared" si="8"/>
        <v>5.3326891924232909</v>
      </c>
      <c r="AU24">
        <f t="shared" si="8"/>
        <v>-93.966916727528627</v>
      </c>
      <c r="AW24">
        <v>21</v>
      </c>
      <c r="AX24">
        <f>IF(Z24&gt;0, (R24*SUMPRODUCT(K24:$K$98, X24:$X$98)-K24*$AZ$3)/Z24, 0)</f>
        <v>1240.6209543388247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4.0034525000000001E-2</v>
      </c>
      <c r="Q25" s="4">
        <f t="shared" si="22"/>
        <v>12.5</v>
      </c>
      <c r="R25">
        <f t="shared" si="0"/>
        <v>50000</v>
      </c>
      <c r="S25">
        <f t="shared" si="1"/>
        <v>1181.2261472074438</v>
      </c>
      <c r="U25">
        <f t="shared" si="12"/>
        <v>4.0034525000000001E-2</v>
      </c>
      <c r="V25">
        <f t="shared" si="13"/>
        <v>0.01</v>
      </c>
      <c r="W25">
        <f t="shared" si="14"/>
        <v>0.60435022902662261</v>
      </c>
      <c r="X25">
        <f t="shared" si="15"/>
        <v>2.4194874352722048E-2</v>
      </c>
      <c r="Y25">
        <f t="shared" si="16"/>
        <v>6.0435022902662261E-3</v>
      </c>
      <c r="Z25">
        <f t="shared" si="17"/>
        <v>0.57411185238363438</v>
      </c>
      <c r="AB25">
        <f t="shared" si="18"/>
        <v>749.76955788989585</v>
      </c>
      <c r="AC25">
        <f t="shared" si="19"/>
        <v>678.15593145724915</v>
      </c>
      <c r="AE25">
        <f t="shared" si="2"/>
        <v>0</v>
      </c>
      <c r="AF25">
        <f t="shared" si="3"/>
        <v>0</v>
      </c>
      <c r="AG25">
        <f t="shared" si="3"/>
        <v>-7.1763981547954296</v>
      </c>
      <c r="AH25">
        <f t="shared" si="4"/>
        <v>-1209.7437176361025</v>
      </c>
      <c r="AI25">
        <f t="shared" si="23"/>
        <v>-1216.9201157908979</v>
      </c>
      <c r="AJ25">
        <f t="shared" si="6"/>
        <v>71.613626432646697</v>
      </c>
      <c r="AK25">
        <f t="shared" si="20"/>
        <v>52.483869052292718</v>
      </c>
      <c r="AL25">
        <f t="shared" si="7"/>
        <v>-1092.8226203059585</v>
      </c>
      <c r="AN25">
        <f t="shared" si="8"/>
        <v>0</v>
      </c>
      <c r="AO25">
        <f t="shared" si="8"/>
        <v>0</v>
      </c>
      <c r="AP25">
        <f t="shared" si="8"/>
        <v>-0.59307555934204625</v>
      </c>
      <c r="AQ25">
        <f t="shared" si="8"/>
        <v>-99.976257799761143</v>
      </c>
      <c r="AR25">
        <f t="shared" si="8"/>
        <v>-100.56933335910318</v>
      </c>
      <c r="AS25">
        <f t="shared" si="8"/>
        <v>5.9183298692357749</v>
      </c>
      <c r="AT25">
        <f t="shared" si="8"/>
        <v>4.3373986954477335</v>
      </c>
      <c r="AU25">
        <f t="shared" si="8"/>
        <v>-90.313604794419675</v>
      </c>
      <c r="AW25">
        <v>22</v>
      </c>
      <c r="AX25">
        <f>IF(Z25&gt;0, (R25*SUMPRODUCT(K25:$K$98, X25:$X$98)-K25*$AZ$3)/Z25, 0)</f>
        <v>1181.2261472074438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4.4405750000000001E-2</v>
      </c>
      <c r="Q26" s="4">
        <f t="shared" si="22"/>
        <v>12.5</v>
      </c>
      <c r="R26">
        <f t="shared" si="0"/>
        <v>50000</v>
      </c>
      <c r="S26">
        <f t="shared" si="1"/>
        <v>1120.5692843352103</v>
      </c>
      <c r="U26">
        <f t="shared" si="12"/>
        <v>4.4405750000000001E-2</v>
      </c>
      <c r="V26">
        <f t="shared" si="13"/>
        <v>0.01</v>
      </c>
      <c r="W26">
        <f t="shared" si="14"/>
        <v>0.57411185238363438</v>
      </c>
      <c r="X26">
        <f t="shared" si="15"/>
        <v>2.5493867388984574E-2</v>
      </c>
      <c r="Y26">
        <f t="shared" si="16"/>
        <v>5.741118523836344E-3</v>
      </c>
      <c r="Z26">
        <f t="shared" si="17"/>
        <v>0.54287686647081346</v>
      </c>
      <c r="AB26">
        <f t="shared" si="18"/>
        <v>678.15593145724915</v>
      </c>
      <c r="AC26">
        <f t="shared" si="19"/>
        <v>608.33114174334094</v>
      </c>
      <c r="AE26">
        <f t="shared" si="2"/>
        <v>0</v>
      </c>
      <c r="AF26">
        <f t="shared" si="3"/>
        <v>0</v>
      </c>
      <c r="AG26">
        <f t="shared" si="3"/>
        <v>-6.785960830885168</v>
      </c>
      <c r="AH26">
        <f t="shared" si="4"/>
        <v>-1274.6933694492286</v>
      </c>
      <c r="AI26">
        <f t="shared" si="23"/>
        <v>-1281.4793302801138</v>
      </c>
      <c r="AJ26">
        <f t="shared" si="6"/>
        <v>69.824789713908217</v>
      </c>
      <c r="AK26">
        <f t="shared" si="20"/>
        <v>47.470915202007447</v>
      </c>
      <c r="AL26">
        <f t="shared" si="7"/>
        <v>-1164.183625364198</v>
      </c>
      <c r="AN26">
        <f t="shared" si="8"/>
        <v>0</v>
      </c>
      <c r="AO26">
        <f t="shared" si="8"/>
        <v>0</v>
      </c>
      <c r="AP26">
        <f t="shared" si="8"/>
        <v>-0.50072217743693992</v>
      </c>
      <c r="AQ26">
        <f t="shared" si="8"/>
        <v>-94.057017925903835</v>
      </c>
      <c r="AR26">
        <f t="shared" si="8"/>
        <v>-94.557740103340777</v>
      </c>
      <c r="AS26">
        <f t="shared" si="8"/>
        <v>5.1522284929051061</v>
      </c>
      <c r="AT26">
        <f t="shared" si="8"/>
        <v>3.5027817898225257</v>
      </c>
      <c r="AU26">
        <f t="shared" si="8"/>
        <v>-85.902729820613132</v>
      </c>
      <c r="AW26">
        <v>23</v>
      </c>
      <c r="AX26">
        <f>IF(Z26&gt;0, (R26*SUMPRODUCT(K26:$K$98, X26:$X$98)-K26*$AZ$3)/Z26, 0)</f>
        <v>1120.5692843352103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4.9048597999999999E-2</v>
      </c>
      <c r="Q27" s="4">
        <f t="shared" si="22"/>
        <v>12.5</v>
      </c>
      <c r="R27">
        <f t="shared" si="0"/>
        <v>50000</v>
      </c>
      <c r="S27">
        <f t="shared" si="1"/>
        <v>1059.461814988043</v>
      </c>
      <c r="U27">
        <f t="shared" si="12"/>
        <v>4.9048597999999999E-2</v>
      </c>
      <c r="V27">
        <f t="shared" si="13"/>
        <v>0.01</v>
      </c>
      <c r="W27">
        <f t="shared" si="14"/>
        <v>0.54287686647081346</v>
      </c>
      <c r="X27">
        <f t="shared" si="15"/>
        <v>2.6627349187026608E-2</v>
      </c>
      <c r="Y27">
        <f t="shared" si="16"/>
        <v>5.4287686647081345E-3</v>
      </c>
      <c r="Z27">
        <f t="shared" si="17"/>
        <v>0.51082074861907878</v>
      </c>
      <c r="AB27">
        <f t="shared" si="18"/>
        <v>608.33114174334094</v>
      </c>
      <c r="AC27">
        <f t="shared" si="19"/>
        <v>541.19507746552006</v>
      </c>
      <c r="AE27">
        <f t="shared" si="2"/>
        <v>0</v>
      </c>
      <c r="AF27">
        <f t="shared" si="3"/>
        <v>0</v>
      </c>
      <c r="AG27">
        <f t="shared" si="3"/>
        <v>-6.3852593577384846</v>
      </c>
      <c r="AH27">
        <f t="shared" si="4"/>
        <v>-1331.3674593513304</v>
      </c>
      <c r="AI27">
        <f t="shared" si="23"/>
        <v>-1337.7527187090689</v>
      </c>
      <c r="AJ27">
        <f t="shared" si="6"/>
        <v>67.136064277820878</v>
      </c>
      <c r="AK27">
        <f t="shared" si="20"/>
        <v>42.583179922033871</v>
      </c>
      <c r="AL27">
        <f t="shared" si="7"/>
        <v>-1228.0334745092141</v>
      </c>
      <c r="AN27">
        <f t="shared" si="8"/>
        <v>0</v>
      </c>
      <c r="AO27">
        <f t="shared" si="8"/>
        <v>0</v>
      </c>
      <c r="AP27">
        <f t="shared" si="8"/>
        <v>-0.42067431684980483</v>
      </c>
      <c r="AQ27">
        <f t="shared" si="8"/>
        <v>-87.713288538532623</v>
      </c>
      <c r="AR27">
        <f t="shared" si="8"/>
        <v>-88.133962855382435</v>
      </c>
      <c r="AS27">
        <f t="shared" si="8"/>
        <v>4.4230651244931911</v>
      </c>
      <c r="AT27">
        <f t="shared" si="8"/>
        <v>2.8054694601064001</v>
      </c>
      <c r="AU27">
        <f t="shared" si="8"/>
        <v>-80.905428270782835</v>
      </c>
      <c r="AW27">
        <v>24</v>
      </c>
      <c r="AX27">
        <f>IF(Z27&gt;0, (R27*SUMPRODUCT(K27:$K$98, X27:$X$98)-K27*$AZ$3)/Z27, 0)</f>
        <v>1059.461814988043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5.4278005999999997E-2</v>
      </c>
      <c r="Q28" s="4">
        <f t="shared" si="22"/>
        <v>12.5</v>
      </c>
      <c r="R28">
        <f t="shared" si="0"/>
        <v>50000</v>
      </c>
      <c r="S28">
        <f t="shared" si="1"/>
        <v>999.02119604930215</v>
      </c>
      <c r="U28">
        <f t="shared" si="12"/>
        <v>5.4278005999999997E-2</v>
      </c>
      <c r="V28">
        <f t="shared" si="13"/>
        <v>0.01</v>
      </c>
      <c r="W28">
        <f t="shared" si="14"/>
        <v>0.51082074861907878</v>
      </c>
      <c r="X28">
        <f t="shared" si="15"/>
        <v>2.7726331658470847E-2</v>
      </c>
      <c r="Y28">
        <f t="shared" si="16"/>
        <v>5.1082074861907882E-3</v>
      </c>
      <c r="Z28">
        <f t="shared" si="17"/>
        <v>0.47798620947441717</v>
      </c>
      <c r="AB28">
        <f t="shared" si="18"/>
        <v>541.19507746552006</v>
      </c>
      <c r="AC28">
        <f t="shared" si="19"/>
        <v>477.5183546842045</v>
      </c>
      <c r="AE28">
        <f t="shared" si="2"/>
        <v>0</v>
      </c>
      <c r="AF28">
        <f t="shared" si="3"/>
        <v>0</v>
      </c>
      <c r="AG28">
        <f t="shared" si="3"/>
        <v>-5.9748276184302149</v>
      </c>
      <c r="AH28">
        <f t="shared" si="4"/>
        <v>-1386.3165829235425</v>
      </c>
      <c r="AI28">
        <f t="shared" si="23"/>
        <v>-1392.2914105419727</v>
      </c>
      <c r="AJ28">
        <f t="shared" si="6"/>
        <v>63.676722781315561</v>
      </c>
      <c r="AK28">
        <f t="shared" si="20"/>
        <v>37.883655422586408</v>
      </c>
      <c r="AL28">
        <f t="shared" si="7"/>
        <v>-1290.7310323380707</v>
      </c>
      <c r="AN28">
        <f t="shared" si="8"/>
        <v>0</v>
      </c>
      <c r="AO28">
        <f t="shared" si="8"/>
        <v>0</v>
      </c>
      <c r="AP28">
        <f t="shared" si="8"/>
        <v>-0.35145911659579215</v>
      </c>
      <c r="AQ28">
        <f t="shared" si="8"/>
        <v>-81.547725335784307</v>
      </c>
      <c r="AR28">
        <f t="shared" si="8"/>
        <v>-81.899184452380098</v>
      </c>
      <c r="AS28">
        <f t="shared" si="8"/>
        <v>3.7456753844081989</v>
      </c>
      <c r="AT28">
        <f t="shared" si="8"/>
        <v>2.2284418762427465</v>
      </c>
      <c r="AU28">
        <f t="shared" si="8"/>
        <v>-75.925067191729156</v>
      </c>
      <c r="AW28">
        <v>25</v>
      </c>
      <c r="AX28">
        <f>IF(Z28&gt;0, (R28*SUMPRODUCT(K28:$K$98, X28:$X$98)-K28*$AZ$3)/Z28, 0)</f>
        <v>999.02119604930215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6.0174738999999998E-2</v>
      </c>
      <c r="Q29" s="4">
        <f t="shared" si="22"/>
        <v>12.5</v>
      </c>
      <c r="R29">
        <f t="shared" si="0"/>
        <v>50000</v>
      </c>
      <c r="S29">
        <f t="shared" si="1"/>
        <v>939.22333442232832</v>
      </c>
      <c r="U29">
        <f t="shared" si="12"/>
        <v>6.0174738999999998E-2</v>
      </c>
      <c r="V29">
        <f t="shared" si="13"/>
        <v>0.01</v>
      </c>
      <c r="W29">
        <f t="shared" si="14"/>
        <v>0.47798620947441717</v>
      </c>
      <c r="X29">
        <f t="shared" si="15"/>
        <v>2.876269540072238E-2</v>
      </c>
      <c r="Y29">
        <f t="shared" si="16"/>
        <v>4.7798620947441719E-3</v>
      </c>
      <c r="Z29">
        <f t="shared" si="17"/>
        <v>0.44444365197895058</v>
      </c>
      <c r="AB29">
        <f t="shared" si="18"/>
        <v>477.5183546842045</v>
      </c>
      <c r="AC29">
        <f t="shared" si="19"/>
        <v>417.43184877450682</v>
      </c>
      <c r="AE29">
        <f t="shared" si="2"/>
        <v>0</v>
      </c>
      <c r="AF29">
        <f t="shared" si="3"/>
        <v>0</v>
      </c>
      <c r="AG29">
        <f t="shared" si="3"/>
        <v>-5.5555456497368825</v>
      </c>
      <c r="AH29">
        <f t="shared" si="4"/>
        <v>-1438.1347700361191</v>
      </c>
      <c r="AI29">
        <f t="shared" si="23"/>
        <v>-1443.6903156858559</v>
      </c>
      <c r="AJ29">
        <f t="shared" si="6"/>
        <v>60.086505909697678</v>
      </c>
      <c r="AK29">
        <f t="shared" si="20"/>
        <v>33.426284827894321</v>
      </c>
      <c r="AL29">
        <f t="shared" si="7"/>
        <v>-1350.1775249482639</v>
      </c>
      <c r="AN29">
        <f t="shared" si="8"/>
        <v>0</v>
      </c>
      <c r="AO29">
        <f t="shared" si="8"/>
        <v>0</v>
      </c>
      <c r="AP29">
        <f t="shared" si="8"/>
        <v>-0.29178175430313552</v>
      </c>
      <c r="AQ29">
        <f t="shared" si="8"/>
        <v>-75.53200217972271</v>
      </c>
      <c r="AR29">
        <f t="shared" si="8"/>
        <v>-75.82378393402584</v>
      </c>
      <c r="AS29">
        <f t="shared" si="8"/>
        <v>3.1557919256963811</v>
      </c>
      <c r="AT29">
        <f t="shared" si="8"/>
        <v>1.755575535119797</v>
      </c>
      <c r="AU29">
        <f t="shared" si="8"/>
        <v>-70.91241647320966</v>
      </c>
      <c r="AW29">
        <v>26</v>
      </c>
      <c r="AX29">
        <f>IF(Z29&gt;0, (R29*SUMPRODUCT(K29:$K$98, X29:$X$98)-K29*$AZ$3)/Z29, 0)</f>
        <v>939.22333442232832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6.6923788999999997E-2</v>
      </c>
      <c r="Q30" s="4">
        <f t="shared" si="22"/>
        <v>12.5</v>
      </c>
      <c r="R30">
        <f t="shared" si="0"/>
        <v>50000</v>
      </c>
      <c r="S30">
        <f t="shared" si="1"/>
        <v>880.09001918819763</v>
      </c>
      <c r="U30">
        <f t="shared" si="12"/>
        <v>6.6923788999999997E-2</v>
      </c>
      <c r="V30">
        <f t="shared" si="13"/>
        <v>0.01</v>
      </c>
      <c r="W30">
        <f t="shared" si="14"/>
        <v>0.44444365197895058</v>
      </c>
      <c r="X30">
        <f t="shared" si="15"/>
        <v>2.9743853187428719E-2</v>
      </c>
      <c r="Y30">
        <f t="shared" si="16"/>
        <v>4.4444365197895061E-3</v>
      </c>
      <c r="Z30">
        <f t="shared" si="17"/>
        <v>0.41025536227173237</v>
      </c>
      <c r="AB30">
        <f t="shared" si="18"/>
        <v>417.43184877450682</v>
      </c>
      <c r="AC30">
        <f t="shared" si="19"/>
        <v>361.06164965378991</v>
      </c>
      <c r="AE30">
        <f t="shared" si="2"/>
        <v>0</v>
      </c>
      <c r="AF30">
        <f t="shared" si="3"/>
        <v>0</v>
      </c>
      <c r="AG30">
        <f t="shared" si="3"/>
        <v>-5.1281920283966542</v>
      </c>
      <c r="AH30">
        <f t="shared" si="4"/>
        <v>-1487.1926593714359</v>
      </c>
      <c r="AI30">
        <f t="shared" si="23"/>
        <v>-1492.3208513998325</v>
      </c>
      <c r="AJ30">
        <f t="shared" si="6"/>
        <v>56.370199120716904</v>
      </c>
      <c r="AK30">
        <f t="shared" si="20"/>
        <v>29.220229414215481</v>
      </c>
      <c r="AL30">
        <f t="shared" si="7"/>
        <v>-1406.7304228649</v>
      </c>
      <c r="AN30">
        <f t="shared" si="8"/>
        <v>0</v>
      </c>
      <c r="AO30">
        <f t="shared" si="8"/>
        <v>0</v>
      </c>
      <c r="AP30">
        <f t="shared" si="8"/>
        <v>-0.24047928232238502</v>
      </c>
      <c r="AQ30">
        <f t="shared" si="8"/>
        <v>-69.739787710831706</v>
      </c>
      <c r="AR30">
        <f t="shared" si="8"/>
        <v>-69.980266993154089</v>
      </c>
      <c r="AS30">
        <f t="shared" si="8"/>
        <v>2.6434004331070704</v>
      </c>
      <c r="AT30">
        <f t="shared" si="8"/>
        <v>1.3702411610009375</v>
      </c>
      <c r="AU30">
        <f t="shared" si="8"/>
        <v>-65.96662539904608</v>
      </c>
      <c r="AW30">
        <v>27</v>
      </c>
      <c r="AX30">
        <f>IF(Z30&gt;0, (R30*SUMPRODUCT(K30:$K$98, X30:$X$98)-K30*$AZ$3)/Z30, 0)</f>
        <v>880.09001918819763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7.4711050000000001E-2</v>
      </c>
      <c r="Q31" s="4">
        <f t="shared" si="22"/>
        <v>12.5</v>
      </c>
      <c r="R31">
        <f t="shared" si="0"/>
        <v>50000</v>
      </c>
      <c r="S31">
        <f t="shared" si="1"/>
        <v>821.38164534528778</v>
      </c>
      <c r="U31">
        <f t="shared" si="12"/>
        <v>7.4711050000000001E-2</v>
      </c>
      <c r="V31">
        <f t="shared" si="13"/>
        <v>0.01</v>
      </c>
      <c r="W31">
        <f t="shared" si="14"/>
        <v>0.41025536227173237</v>
      </c>
      <c r="X31">
        <f t="shared" si="15"/>
        <v>3.0650608883451513E-2</v>
      </c>
      <c r="Y31">
        <f t="shared" si="16"/>
        <v>4.102553622717324E-3</v>
      </c>
      <c r="Z31">
        <f t="shared" si="17"/>
        <v>0.37550219976556354</v>
      </c>
      <c r="AB31">
        <f t="shared" si="18"/>
        <v>361.06164965378991</v>
      </c>
      <c r="AC31">
        <f t="shared" si="19"/>
        <v>308.43061467421353</v>
      </c>
      <c r="AE31">
        <f t="shared" si="2"/>
        <v>0</v>
      </c>
      <c r="AF31">
        <f t="shared" si="3"/>
        <v>0</v>
      </c>
      <c r="AG31">
        <f t="shared" si="3"/>
        <v>-4.6937774970695445</v>
      </c>
      <c r="AH31">
        <f t="shared" si="4"/>
        <v>-1532.5304441725757</v>
      </c>
      <c r="AI31">
        <f t="shared" si="23"/>
        <v>-1537.2242216696452</v>
      </c>
      <c r="AJ31">
        <f t="shared" si="6"/>
        <v>52.631034979576384</v>
      </c>
      <c r="AK31">
        <f t="shared" si="20"/>
        <v>25.274315475765295</v>
      </c>
      <c r="AL31">
        <f t="shared" si="7"/>
        <v>-1459.3188712143035</v>
      </c>
      <c r="AN31">
        <f t="shared" si="8"/>
        <v>0</v>
      </c>
      <c r="AO31">
        <f t="shared" si="8"/>
        <v>0</v>
      </c>
      <c r="AP31">
        <f t="shared" si="8"/>
        <v>-0.19652502661929408</v>
      </c>
      <c r="AQ31">
        <f t="shared" si="8"/>
        <v>-64.165927448399373</v>
      </c>
      <c r="AR31">
        <f t="shared" si="8"/>
        <v>-64.362452475018671</v>
      </c>
      <c r="AS31">
        <f t="shared" si="8"/>
        <v>2.2036228936756941</v>
      </c>
      <c r="AT31">
        <f t="shared" si="8"/>
        <v>1.0582170809673592</v>
      </c>
      <c r="AU31">
        <f t="shared" si="8"/>
        <v>-61.100612500375611</v>
      </c>
      <c r="AW31">
        <v>28</v>
      </c>
      <c r="AX31">
        <f>IF(Z31&gt;0, (R31*SUMPRODUCT(K31:$K$98, X31:$X$98)-K31*$AZ$3)/Z31, 0)</f>
        <v>821.38164534528778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8.3689026999999999E-2</v>
      </c>
      <c r="Q32" s="4">
        <f t="shared" si="22"/>
        <v>12.5</v>
      </c>
      <c r="R32">
        <f t="shared" si="0"/>
        <v>50000</v>
      </c>
      <c r="S32">
        <f t="shared" si="1"/>
        <v>762.6322696246865</v>
      </c>
      <c r="U32">
        <f t="shared" si="12"/>
        <v>8.3689026999999999E-2</v>
      </c>
      <c r="V32">
        <f t="shared" si="13"/>
        <v>0.01</v>
      </c>
      <c r="W32">
        <f t="shared" si="14"/>
        <v>0.37550219976556354</v>
      </c>
      <c r="X32">
        <f t="shared" si="15"/>
        <v>3.1425413734739643E-2</v>
      </c>
      <c r="Y32">
        <f t="shared" si="16"/>
        <v>3.7550219976556355E-3</v>
      </c>
      <c r="Z32">
        <f t="shared" si="17"/>
        <v>0.34032176403316827</v>
      </c>
      <c r="AB32">
        <f t="shared" si="18"/>
        <v>308.43061467421353</v>
      </c>
      <c r="AC32">
        <f t="shared" si="19"/>
        <v>259.54035930729214</v>
      </c>
      <c r="AE32">
        <f t="shared" si="2"/>
        <v>0</v>
      </c>
      <c r="AF32">
        <f t="shared" si="3"/>
        <v>0</v>
      </c>
      <c r="AG32">
        <f t="shared" si="3"/>
        <v>-4.2540220504146031</v>
      </c>
      <c r="AH32">
        <f t="shared" si="4"/>
        <v>-1571.2706867369823</v>
      </c>
      <c r="AI32">
        <f t="shared" si="23"/>
        <v>-1575.5247087873968</v>
      </c>
      <c r="AJ32">
        <f t="shared" si="6"/>
        <v>48.890255366921394</v>
      </c>
      <c r="AK32">
        <f t="shared" si="20"/>
        <v>21.590143027194948</v>
      </c>
      <c r="AL32">
        <f t="shared" si="7"/>
        <v>-1505.0443103932805</v>
      </c>
      <c r="AN32">
        <f t="shared" si="8"/>
        <v>0</v>
      </c>
      <c r="AO32">
        <f t="shared" si="8"/>
        <v>0</v>
      </c>
      <c r="AP32">
        <f t="shared" si="8"/>
        <v>-0.1590292750840922</v>
      </c>
      <c r="AQ32">
        <f t="shared" si="8"/>
        <v>-58.73924378184936</v>
      </c>
      <c r="AR32">
        <f t="shared" si="8"/>
        <v>-58.898273056933448</v>
      </c>
      <c r="AS32">
        <f t="shared" si="8"/>
        <v>1.8276778487595984</v>
      </c>
      <c r="AT32">
        <f t="shared" si="8"/>
        <v>0.80711024858041114</v>
      </c>
      <c r="AU32">
        <f t="shared" si="8"/>
        <v>-56.263484959593441</v>
      </c>
      <c r="AW32">
        <v>29</v>
      </c>
      <c r="AX32">
        <f>IF(Z32&gt;0, (R32*SUMPRODUCT(K32:$K$98, X32:$X$98)-K32*$AZ$3)/Z32, 0)</f>
        <v>762.6322696246865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9.4384723000000004E-2</v>
      </c>
      <c r="Q33" s="4">
        <f t="shared" si="22"/>
        <v>12.5</v>
      </c>
      <c r="R33">
        <f t="shared" si="0"/>
        <v>50000</v>
      </c>
      <c r="S33">
        <f t="shared" si="1"/>
        <v>703.54973134225759</v>
      </c>
      <c r="U33">
        <f t="shared" si="12"/>
        <v>9.4384723000000004E-2</v>
      </c>
      <c r="V33">
        <f t="shared" si="13"/>
        <v>0.01</v>
      </c>
      <c r="W33">
        <f t="shared" si="14"/>
        <v>0.34032176403316827</v>
      </c>
      <c r="X33">
        <f t="shared" si="15"/>
        <v>3.2121175429141953E-2</v>
      </c>
      <c r="Y33">
        <f t="shared" si="16"/>
        <v>3.4032176403316827E-3</v>
      </c>
      <c r="Z33">
        <f t="shared" si="17"/>
        <v>0.30479737096369464</v>
      </c>
      <c r="AB33">
        <f t="shared" si="18"/>
        <v>259.54035930729214</v>
      </c>
      <c r="AC33">
        <f t="shared" si="19"/>
        <v>214.44010845533379</v>
      </c>
      <c r="AE33">
        <f t="shared" si="2"/>
        <v>0</v>
      </c>
      <c r="AF33">
        <f t="shared" si="3"/>
        <v>0</v>
      </c>
      <c r="AG33">
        <f t="shared" si="3"/>
        <v>-3.8099671370461827</v>
      </c>
      <c r="AH33">
        <f t="shared" si="4"/>
        <v>-1606.0587714570977</v>
      </c>
      <c r="AI33">
        <f t="shared" si="23"/>
        <v>-1609.8687385941439</v>
      </c>
      <c r="AJ33">
        <f t="shared" si="6"/>
        <v>45.10025085195835</v>
      </c>
      <c r="AK33">
        <f t="shared" si="20"/>
        <v>18.167825151510453</v>
      </c>
      <c r="AL33">
        <f t="shared" si="7"/>
        <v>-1546.600662590675</v>
      </c>
      <c r="AN33">
        <f t="shared" si="8"/>
        <v>0</v>
      </c>
      <c r="AO33">
        <f t="shared" si="8"/>
        <v>0</v>
      </c>
      <c r="AP33">
        <f t="shared" si="8"/>
        <v>-0.12716879308531112</v>
      </c>
      <c r="AQ33">
        <f t="shared" si="8"/>
        <v>-53.606907420367314</v>
      </c>
      <c r="AR33">
        <f t="shared" si="8"/>
        <v>-53.734076213452624</v>
      </c>
      <c r="AS33">
        <f t="shared" si="8"/>
        <v>1.5053527399018078</v>
      </c>
      <c r="AT33">
        <f t="shared" si="8"/>
        <v>0.60640428497074939</v>
      </c>
      <c r="AU33">
        <f t="shared" si="8"/>
        <v>-51.622319188580065</v>
      </c>
      <c r="AW33">
        <v>30</v>
      </c>
      <c r="AX33">
        <f>IF(Z33&gt;0, (R33*SUMPRODUCT(K33:$K$98, X33:$X$98)-K33*$AZ$3)/Z33, 0)</f>
        <v>703.54973134225759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0.106719178</v>
      </c>
      <c r="Q34" s="4">
        <f t="shared" si="22"/>
        <v>12.5</v>
      </c>
      <c r="R34">
        <f t="shared" si="0"/>
        <v>50000</v>
      </c>
      <c r="S34">
        <f t="shared" si="1"/>
        <v>642.63352861558326</v>
      </c>
      <c r="U34">
        <f t="shared" si="12"/>
        <v>0.106719178</v>
      </c>
      <c r="V34">
        <f t="shared" si="13"/>
        <v>0.01</v>
      </c>
      <c r="W34">
        <f t="shared" si="14"/>
        <v>0.30479737096369464</v>
      </c>
      <c r="X34">
        <f t="shared" si="15"/>
        <v>3.2527724885806561E-2</v>
      </c>
      <c r="Y34">
        <f t="shared" si="16"/>
        <v>3.0479737096369463E-3</v>
      </c>
      <c r="Z34">
        <f t="shared" si="17"/>
        <v>0.26922167236825112</v>
      </c>
      <c r="AB34">
        <f t="shared" si="18"/>
        <v>214.44010845533379</v>
      </c>
      <c r="AC34">
        <f t="shared" si="19"/>
        <v>173.01087329379769</v>
      </c>
      <c r="AE34">
        <f t="shared" si="2"/>
        <v>0</v>
      </c>
      <c r="AF34">
        <f t="shared" si="3"/>
        <v>0</v>
      </c>
      <c r="AG34">
        <f t="shared" si="3"/>
        <v>-3.3652709046031388</v>
      </c>
      <c r="AH34">
        <f t="shared" si="4"/>
        <v>-1626.386244290328</v>
      </c>
      <c r="AI34">
        <f t="shared" si="23"/>
        <v>-1629.7515151949312</v>
      </c>
      <c r="AJ34">
        <f t="shared" si="6"/>
        <v>41.429235161536099</v>
      </c>
      <c r="AK34">
        <f t="shared" si="20"/>
        <v>15.010807591873366</v>
      </c>
      <c r="AL34">
        <f t="shared" si="7"/>
        <v>-1573.3114724415218</v>
      </c>
      <c r="AN34">
        <f t="shared" si="8"/>
        <v>0</v>
      </c>
      <c r="AO34">
        <f t="shared" si="8"/>
        <v>0</v>
      </c>
      <c r="AP34">
        <f t="shared" si="8"/>
        <v>-0.1002908536510192</v>
      </c>
      <c r="AQ34">
        <f t="shared" si="8"/>
        <v>-48.469103804701739</v>
      </c>
      <c r="AR34">
        <f t="shared" si="8"/>
        <v>-48.569394658352756</v>
      </c>
      <c r="AS34">
        <f t="shared" si="8"/>
        <v>1.234662372879388</v>
      </c>
      <c r="AT34">
        <f t="shared" si="8"/>
        <v>0.44734785105144892</v>
      </c>
      <c r="AU34">
        <f t="shared" ref="AU34:AU79" si="24">AL34*$K34</f>
        <v>-46.887384434421925</v>
      </c>
      <c r="AW34">
        <v>31</v>
      </c>
      <c r="AX34">
        <f>IF(Z34&gt;0, (R34*SUMPRODUCT(K34:$K$98, X34:$X$98)-K34*$AZ$3)/Z34, 0)</f>
        <v>642.63352861558326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0.12088460199999999</v>
      </c>
      <c r="Q35" s="4">
        <f t="shared" si="22"/>
        <v>12.5</v>
      </c>
      <c r="R35">
        <f t="shared" si="0"/>
        <v>50000</v>
      </c>
      <c r="S35">
        <f t="shared" si="1"/>
        <v>578.73309925914771</v>
      </c>
      <c r="U35">
        <f t="shared" si="12"/>
        <v>0.12088460199999999</v>
      </c>
      <c r="V35">
        <f t="shared" si="13"/>
        <v>0.01</v>
      </c>
      <c r="W35">
        <f t="shared" si="14"/>
        <v>0.26922167236825112</v>
      </c>
      <c r="X35">
        <f t="shared" si="15"/>
        <v>3.2544754714010429E-2</v>
      </c>
      <c r="Y35">
        <f t="shared" si="16"/>
        <v>2.6922167236825114E-3</v>
      </c>
      <c r="Z35">
        <f t="shared" si="17"/>
        <v>0.2339847009305582</v>
      </c>
      <c r="AB35">
        <f t="shared" si="18"/>
        <v>173.01087329379769</v>
      </c>
      <c r="AC35">
        <f t="shared" si="19"/>
        <v>135.41469114876674</v>
      </c>
      <c r="AE35">
        <f t="shared" si="2"/>
        <v>0</v>
      </c>
      <c r="AF35">
        <f t="shared" ref="AF35:AG66" si="25">-$Z35*P35</f>
        <v>0</v>
      </c>
      <c r="AG35">
        <f t="shared" si="25"/>
        <v>-2.9248087616319776</v>
      </c>
      <c r="AH35">
        <f t="shared" si="4"/>
        <v>-1627.2377357005214</v>
      </c>
      <c r="AI35">
        <f t="shared" si="23"/>
        <v>-1630.1625444621534</v>
      </c>
      <c r="AJ35">
        <f t="shared" si="6"/>
        <v>37.596182145030951</v>
      </c>
      <c r="AK35">
        <f t="shared" si="20"/>
        <v>12.110761130565839</v>
      </c>
      <c r="AL35">
        <f t="shared" si="7"/>
        <v>-1580.4556011865566</v>
      </c>
      <c r="AN35">
        <f t="shared" ref="AN35:AT66" si="26">AE35*$K35</f>
        <v>0</v>
      </c>
      <c r="AO35">
        <f t="shared" si="26"/>
        <v>0</v>
      </c>
      <c r="AP35">
        <f t="shared" si="26"/>
        <v>-7.7825290345236886E-2</v>
      </c>
      <c r="AQ35">
        <f t="shared" si="26"/>
        <v>-43.298642599441791</v>
      </c>
      <c r="AR35">
        <f t="shared" si="26"/>
        <v>-43.376467889787023</v>
      </c>
      <c r="AS35">
        <f t="shared" si="26"/>
        <v>1.0003846506794651</v>
      </c>
      <c r="AT35">
        <f t="shared" si="26"/>
        <v>0.32225132584811761</v>
      </c>
      <c r="AU35">
        <f t="shared" si="24"/>
        <v>-42.053831913259444</v>
      </c>
      <c r="AW35">
        <v>32</v>
      </c>
      <c r="AX35">
        <f>IF(Z35&gt;0, (R35*SUMPRODUCT(K35:$K$98, X35:$X$98)-K35*$AZ$3)/Z35, 0)</f>
        <v>578.73309925914771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0.13724737000000001</v>
      </c>
      <c r="Q36" s="4">
        <f t="shared" si="22"/>
        <v>12.5</v>
      </c>
      <c r="R36">
        <f t="shared" si="0"/>
        <v>50000</v>
      </c>
      <c r="S36">
        <f t="shared" si="1"/>
        <v>510.31658767249752</v>
      </c>
      <c r="U36">
        <f t="shared" si="12"/>
        <v>0.13724737000000001</v>
      </c>
      <c r="V36">
        <f t="shared" si="13"/>
        <v>0.01</v>
      </c>
      <c r="W36">
        <f t="shared" si="14"/>
        <v>0.2339847009305582</v>
      </c>
      <c r="X36">
        <f t="shared" si="15"/>
        <v>3.2113784822955668E-2</v>
      </c>
      <c r="Y36">
        <f t="shared" si="16"/>
        <v>2.3398470093055823E-3</v>
      </c>
      <c r="Z36">
        <f t="shared" si="17"/>
        <v>0.19953106909829696</v>
      </c>
      <c r="AB36">
        <f t="shared" si="18"/>
        <v>135.41469114876674</v>
      </c>
      <c r="AC36">
        <f t="shared" si="19"/>
        <v>101.82401431688822</v>
      </c>
      <c r="AE36">
        <f t="shared" si="2"/>
        <v>0</v>
      </c>
      <c r="AF36">
        <f t="shared" si="25"/>
        <v>0</v>
      </c>
      <c r="AG36">
        <f t="shared" si="25"/>
        <v>-2.494138363728712</v>
      </c>
      <c r="AH36">
        <f t="shared" si="4"/>
        <v>-1605.6892411477834</v>
      </c>
      <c r="AI36">
        <f t="shared" si="23"/>
        <v>-1608.1833795115122</v>
      </c>
      <c r="AJ36">
        <f t="shared" si="6"/>
        <v>33.590676831878511</v>
      </c>
      <c r="AK36">
        <f t="shared" si="20"/>
        <v>9.4790283804136717</v>
      </c>
      <c r="AL36">
        <f t="shared" si="7"/>
        <v>-1565.1136742992201</v>
      </c>
      <c r="AN36">
        <f t="shared" si="26"/>
        <v>0</v>
      </c>
      <c r="AO36">
        <f t="shared" si="26"/>
        <v>0</v>
      </c>
      <c r="AP36">
        <f t="shared" si="26"/>
        <v>-5.9255108055727111E-2</v>
      </c>
      <c r="AQ36">
        <f t="shared" si="26"/>
        <v>-38.147558640607699</v>
      </c>
      <c r="AR36">
        <f t="shared" si="26"/>
        <v>-38.206813748663421</v>
      </c>
      <c r="AS36">
        <f t="shared" si="26"/>
        <v>0.79803879940418121</v>
      </c>
      <c r="AT36">
        <f t="shared" si="26"/>
        <v>0.22520035741120983</v>
      </c>
      <c r="AU36">
        <f t="shared" si="24"/>
        <v>-37.183574591848036</v>
      </c>
      <c r="AW36">
        <v>33</v>
      </c>
      <c r="AX36">
        <f>IF(Z36&gt;0, (R36*SUMPRODUCT(K36:$K$98, X36:$X$98)-K36*$AZ$3)/Z36, 0)</f>
        <v>510.31658767249752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0.155543078</v>
      </c>
      <c r="Q37" s="4">
        <f t="shared" si="22"/>
        <v>12.5</v>
      </c>
      <c r="R37">
        <f t="shared" si="0"/>
        <v>50000</v>
      </c>
      <c r="S37">
        <f t="shared" si="1"/>
        <v>434.49998035064078</v>
      </c>
      <c r="U37">
        <f t="shared" si="12"/>
        <v>0.155543078</v>
      </c>
      <c r="V37">
        <f t="shared" si="13"/>
        <v>0.01</v>
      </c>
      <c r="W37">
        <f t="shared" si="14"/>
        <v>0.19953106909829696</v>
      </c>
      <c r="X37">
        <f t="shared" si="15"/>
        <v>3.1035676644179794E-2</v>
      </c>
      <c r="Y37">
        <f t="shared" si="16"/>
        <v>1.9953106909829698E-3</v>
      </c>
      <c r="Z37">
        <f t="shared" si="17"/>
        <v>0.16650008176313419</v>
      </c>
      <c r="AB37">
        <f t="shared" si="18"/>
        <v>101.82401431688822</v>
      </c>
      <c r="AC37">
        <f t="shared" si="19"/>
        <v>72.344282254461888</v>
      </c>
      <c r="AE37">
        <f t="shared" si="2"/>
        <v>0</v>
      </c>
      <c r="AF37">
        <f t="shared" si="25"/>
        <v>0</v>
      </c>
      <c r="AG37">
        <f t="shared" si="25"/>
        <v>-2.0812510220391776</v>
      </c>
      <c r="AH37">
        <f t="shared" si="4"/>
        <v>-1551.7838322089897</v>
      </c>
      <c r="AI37">
        <f t="shared" si="23"/>
        <v>-1553.8650832310288</v>
      </c>
      <c r="AJ37">
        <f t="shared" si="6"/>
        <v>29.479732062426336</v>
      </c>
      <c r="AK37">
        <f t="shared" si="20"/>
        <v>7.1276810021821762</v>
      </c>
      <c r="AL37">
        <f t="shared" si="7"/>
        <v>-1517.2576701664202</v>
      </c>
      <c r="AN37">
        <f t="shared" si="26"/>
        <v>0</v>
      </c>
      <c r="AO37">
        <f t="shared" si="26"/>
        <v>0</v>
      </c>
      <c r="AP37">
        <f t="shared" si="26"/>
        <v>-4.4148067036570933E-2</v>
      </c>
      <c r="AQ37">
        <f t="shared" si="26"/>
        <v>-32.916863907894246</v>
      </c>
      <c r="AR37">
        <f t="shared" si="26"/>
        <v>-32.96101197493082</v>
      </c>
      <c r="AS37">
        <f t="shared" si="26"/>
        <v>0.62533215529041963</v>
      </c>
      <c r="AT37">
        <f t="shared" si="26"/>
        <v>0.1511943227258189</v>
      </c>
      <c r="AU37">
        <f t="shared" si="24"/>
        <v>-32.184485496914576</v>
      </c>
      <c r="AW37">
        <v>34</v>
      </c>
      <c r="AX37">
        <f>IF(Z37&gt;0, (R37*SUMPRODUCT(K37:$K$98, X37:$X$98)-K37*$AZ$3)/Z37, 0)</f>
        <v>434.49998035064078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0.175905283</v>
      </c>
      <c r="Q38" s="4">
        <f t="shared" si="22"/>
        <v>12.5</v>
      </c>
      <c r="R38">
        <f t="shared" si="0"/>
        <v>50000</v>
      </c>
      <c r="S38">
        <f t="shared" si="1"/>
        <v>347.97233401784746</v>
      </c>
      <c r="U38">
        <f t="shared" si="12"/>
        <v>0.175905283</v>
      </c>
      <c r="V38">
        <f t="shared" si="13"/>
        <v>0.01</v>
      </c>
      <c r="W38">
        <f t="shared" si="14"/>
        <v>0.16650008176313419</v>
      </c>
      <c r="X38">
        <f t="shared" si="15"/>
        <v>2.9288244002067258E-2</v>
      </c>
      <c r="Y38">
        <f t="shared" si="16"/>
        <v>1.665000817631342E-3</v>
      </c>
      <c r="Z38">
        <f t="shared" si="17"/>
        <v>0.13554683694343558</v>
      </c>
      <c r="AB38">
        <f t="shared" si="18"/>
        <v>72.344282254461888</v>
      </c>
      <c r="AC38">
        <f t="shared" si="19"/>
        <v>47.166549219943875</v>
      </c>
      <c r="AE38">
        <f t="shared" si="2"/>
        <v>0</v>
      </c>
      <c r="AF38">
        <f t="shared" si="25"/>
        <v>0</v>
      </c>
      <c r="AG38">
        <f t="shared" si="25"/>
        <v>-1.6943354617929447</v>
      </c>
      <c r="AH38">
        <f t="shared" si="4"/>
        <v>-1464.4122001033629</v>
      </c>
      <c r="AI38">
        <f t="shared" si="23"/>
        <v>-1466.1065355651558</v>
      </c>
      <c r="AJ38">
        <f t="shared" si="6"/>
        <v>25.177733034518013</v>
      </c>
      <c r="AK38">
        <f t="shared" si="20"/>
        <v>5.0640997578123326</v>
      </c>
      <c r="AL38">
        <f t="shared" si="7"/>
        <v>-1435.8647027728255</v>
      </c>
      <c r="AN38">
        <f t="shared" si="26"/>
        <v>0</v>
      </c>
      <c r="AO38">
        <f t="shared" si="26"/>
        <v>0</v>
      </c>
      <c r="AP38">
        <f t="shared" si="26"/>
        <v>-3.2089917982352001E-2</v>
      </c>
      <c r="AQ38">
        <f t="shared" si="26"/>
        <v>-27.735279378467791</v>
      </c>
      <c r="AR38">
        <f t="shared" si="26"/>
        <v>-27.767369296450141</v>
      </c>
      <c r="AS38">
        <f t="shared" si="26"/>
        <v>0.47685444014980594</v>
      </c>
      <c r="AT38">
        <f t="shared" si="26"/>
        <v>9.5911671299544213E-2</v>
      </c>
      <c r="AU38">
        <f t="shared" si="24"/>
        <v>-27.194603185000791</v>
      </c>
      <c r="AW38">
        <v>35</v>
      </c>
      <c r="AX38">
        <f>IF(Z38&gt;0, (R38*SUMPRODUCT(K38:$K$98, X38:$X$98)-K38*$AZ$3)/Z38, 0)</f>
        <v>347.97233401784746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0.19813004200000001</v>
      </c>
      <c r="Q39" s="4">
        <f t="shared" si="22"/>
        <v>12.5</v>
      </c>
      <c r="R39">
        <f t="shared" si="0"/>
        <v>50000</v>
      </c>
      <c r="S39">
        <f t="shared" si="1"/>
        <v>245.41010155444528</v>
      </c>
      <c r="U39">
        <f t="shared" si="12"/>
        <v>0.19813004200000001</v>
      </c>
      <c r="V39">
        <f t="shared" si="13"/>
        <v>0.01</v>
      </c>
      <c r="W39">
        <f t="shared" si="14"/>
        <v>0.13554683694343558</v>
      </c>
      <c r="X39">
        <f t="shared" si="15"/>
        <v>2.6855900496570044E-2</v>
      </c>
      <c r="Y39">
        <f t="shared" si="16"/>
        <v>1.3554683694343558E-3</v>
      </c>
      <c r="Z39">
        <f t="shared" si="17"/>
        <v>0.10733546807743118</v>
      </c>
      <c r="AB39">
        <f t="shared" si="18"/>
        <v>47.166549219943875</v>
      </c>
      <c r="AC39">
        <f t="shared" si="19"/>
        <v>26.341208121276303</v>
      </c>
      <c r="AE39">
        <f t="shared" si="2"/>
        <v>0</v>
      </c>
      <c r="AF39">
        <f t="shared" si="25"/>
        <v>0</v>
      </c>
      <c r="AG39">
        <f t="shared" si="25"/>
        <v>-1.3416933509678897</v>
      </c>
      <c r="AH39">
        <f t="shared" si="4"/>
        <v>-1342.7950248285022</v>
      </c>
      <c r="AI39">
        <f t="shared" si="23"/>
        <v>-1344.1367181794701</v>
      </c>
      <c r="AJ39">
        <f t="shared" si="6"/>
        <v>20.825341098667572</v>
      </c>
      <c r="AK39">
        <f t="shared" si="20"/>
        <v>3.3016584453960713</v>
      </c>
      <c r="AL39">
        <f t="shared" si="7"/>
        <v>-1320.0097186354064</v>
      </c>
      <c r="AN39">
        <f t="shared" si="26"/>
        <v>0</v>
      </c>
      <c r="AO39">
        <f t="shared" si="26"/>
        <v>0</v>
      </c>
      <c r="AP39">
        <f t="shared" si="26"/>
        <v>-2.2688430361525461E-2</v>
      </c>
      <c r="AQ39">
        <f t="shared" si="26"/>
        <v>-22.707059991499843</v>
      </c>
      <c r="AR39">
        <f t="shared" si="26"/>
        <v>-22.72974842186137</v>
      </c>
      <c r="AS39">
        <f t="shared" si="26"/>
        <v>0.3521626614093889</v>
      </c>
      <c r="AT39">
        <f t="shared" si="26"/>
        <v>5.5832018293801598E-2</v>
      </c>
      <c r="AU39">
        <f t="shared" si="24"/>
        <v>-22.32175374215818</v>
      </c>
      <c r="AW39">
        <v>36</v>
      </c>
      <c r="AX39">
        <f>IF(Z39&gt;0, (R39*SUMPRODUCT(K39:$K$98, X39:$X$98)-K39*$AZ$3)/Z39, 0)</f>
        <v>245.41010155444528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0.22255936300000001</v>
      </c>
      <c r="Q40" s="4">
        <f t="shared" si="22"/>
        <v>12.5</v>
      </c>
      <c r="R40">
        <f t="shared" si="0"/>
        <v>50000</v>
      </c>
      <c r="S40">
        <f t="shared" si="1"/>
        <v>119.01550837049489</v>
      </c>
      <c r="U40">
        <f t="shared" si="12"/>
        <v>0.22255936300000001</v>
      </c>
      <c r="V40">
        <f t="shared" si="13"/>
        <v>0.01</v>
      </c>
      <c r="W40">
        <f t="shared" si="14"/>
        <v>0.10733546807743118</v>
      </c>
      <c r="X40">
        <f t="shared" si="15"/>
        <v>2.3888513402619917E-2</v>
      </c>
      <c r="Y40">
        <f t="shared" si="16"/>
        <v>1.0733546807743118E-3</v>
      </c>
      <c r="Z40">
        <f t="shared" si="17"/>
        <v>8.2373599994036942E-2</v>
      </c>
      <c r="AB40">
        <f t="shared" si="18"/>
        <v>26.341208121276303</v>
      </c>
      <c r="AC40">
        <f t="shared" si="19"/>
        <v>9.8037358795981007</v>
      </c>
      <c r="AE40">
        <f t="shared" si="2"/>
        <v>0</v>
      </c>
      <c r="AF40">
        <f t="shared" si="25"/>
        <v>0</v>
      </c>
      <c r="AG40">
        <f t="shared" si="25"/>
        <v>-1.0296699999254617</v>
      </c>
      <c r="AH40">
        <f t="shared" si="4"/>
        <v>-1194.4256701309957</v>
      </c>
      <c r="AI40">
        <f t="shared" si="23"/>
        <v>-1195.4553401309213</v>
      </c>
      <c r="AJ40">
        <f t="shared" si="6"/>
        <v>16.537472241678202</v>
      </c>
      <c r="AK40">
        <f t="shared" si="20"/>
        <v>1.8438845684893415</v>
      </c>
      <c r="AL40">
        <f t="shared" si="7"/>
        <v>-1177.0739833207538</v>
      </c>
      <c r="AN40">
        <f t="shared" si="26"/>
        <v>0</v>
      </c>
      <c r="AO40">
        <f t="shared" si="26"/>
        <v>0</v>
      </c>
      <c r="AP40">
        <f t="shared" si="26"/>
        <v>-1.5546449508195748E-2</v>
      </c>
      <c r="AQ40">
        <f t="shared" si="26"/>
        <v>-18.034009316896306</v>
      </c>
      <c r="AR40">
        <f t="shared" si="26"/>
        <v>-18.049555766404502</v>
      </c>
      <c r="AS40">
        <f t="shared" si="26"/>
        <v>0.24969065546927699</v>
      </c>
      <c r="AT40">
        <f t="shared" si="26"/>
        <v>2.7839849995664617E-2</v>
      </c>
      <c r="AU40">
        <f t="shared" si="24"/>
        <v>-17.772025260939561</v>
      </c>
      <c r="AW40">
        <v>37</v>
      </c>
      <c r="AX40">
        <f>IF(Z40&gt;0, (R40*SUMPRODUCT(K40:$K$98, X40:$X$98)-K40*$AZ$3)/Z40, 0)</f>
        <v>119.01550837049489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0.25004150400000003</v>
      </c>
      <c r="Q41" s="4">
        <f t="shared" si="22"/>
        <v>12.5</v>
      </c>
      <c r="R41">
        <f t="shared" si="0"/>
        <v>50000</v>
      </c>
      <c r="S41">
        <f t="shared" si="1"/>
        <v>-44.652616438867526</v>
      </c>
      <c r="U41">
        <f t="shared" si="12"/>
        <v>0.25004150400000003</v>
      </c>
      <c r="V41">
        <f t="shared" si="13"/>
        <v>0.01</v>
      </c>
      <c r="W41">
        <f t="shared" si="14"/>
        <v>8.2373599994036942E-2</v>
      </c>
      <c r="X41">
        <f t="shared" si="15"/>
        <v>2.0596818832403389E-2</v>
      </c>
      <c r="Y41">
        <f t="shared" si="16"/>
        <v>8.2373599994036947E-4</v>
      </c>
      <c r="Z41">
        <f t="shared" si="17"/>
        <v>6.0953045161693184E-2</v>
      </c>
      <c r="AB41">
        <f t="shared" si="18"/>
        <v>9.8037358795981007</v>
      </c>
      <c r="AC41">
        <f t="shared" si="19"/>
        <v>-2.7217129463860559</v>
      </c>
      <c r="AE41">
        <f t="shared" si="2"/>
        <v>0</v>
      </c>
      <c r="AF41">
        <f t="shared" si="25"/>
        <v>0</v>
      </c>
      <c r="AG41">
        <f t="shared" si="25"/>
        <v>-0.76191306452116481</v>
      </c>
      <c r="AH41">
        <f t="shared" si="4"/>
        <v>-1029.8409416201694</v>
      </c>
      <c r="AI41">
        <f t="shared" si="23"/>
        <v>-1030.6028546846906</v>
      </c>
      <c r="AJ41">
        <f t="shared" si="6"/>
        <v>12.525448825984157</v>
      </c>
      <c r="AK41">
        <f t="shared" si="20"/>
        <v>0.6862615115718671</v>
      </c>
      <c r="AL41">
        <f t="shared" si="7"/>
        <v>-1017.3911443471345</v>
      </c>
      <c r="AN41">
        <f t="shared" si="26"/>
        <v>0</v>
      </c>
      <c r="AO41">
        <f t="shared" si="26"/>
        <v>0</v>
      </c>
      <c r="AP41">
        <f t="shared" si="26"/>
        <v>-1.0271185175200415E-2</v>
      </c>
      <c r="AQ41">
        <f t="shared" si="26"/>
        <v>-13.883062917461876</v>
      </c>
      <c r="AR41">
        <f t="shared" si="26"/>
        <v>-13.893334102637077</v>
      </c>
      <c r="AS41">
        <f t="shared" si="26"/>
        <v>0.16885286561536075</v>
      </c>
      <c r="AT41">
        <f t="shared" si="26"/>
        <v>9.2513429578707368E-3</v>
      </c>
      <c r="AU41">
        <f t="shared" si="24"/>
        <v>-13.715229894063844</v>
      </c>
      <c r="AW41">
        <v>38</v>
      </c>
      <c r="AX41">
        <f>IF(Z41&gt;0, (R41*SUMPRODUCT(K41:$K$98, X41:$X$98)-K41*$AZ$3)/Z41, 0)</f>
        <v>-44.652616438867526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0.28092614399999999</v>
      </c>
      <c r="Q42" s="4">
        <f t="shared" si="22"/>
        <v>12.5</v>
      </c>
      <c r="R42">
        <f t="shared" si="0"/>
        <v>50000</v>
      </c>
      <c r="S42">
        <f t="shared" si="1"/>
        <v>-270.3924408299772</v>
      </c>
      <c r="U42">
        <f t="shared" si="12"/>
        <v>0.28092614399999999</v>
      </c>
      <c r="V42">
        <f t="shared" si="13"/>
        <v>0.01</v>
      </c>
      <c r="W42">
        <f t="shared" si="14"/>
        <v>6.0953045161693184E-2</v>
      </c>
      <c r="X42">
        <f t="shared" si="15"/>
        <v>1.7123303942332323E-2</v>
      </c>
      <c r="Y42">
        <f t="shared" si="16"/>
        <v>6.0953045161693184E-4</v>
      </c>
      <c r="Z42">
        <f t="shared" si="17"/>
        <v>4.3220210767743933E-2</v>
      </c>
      <c r="AB42">
        <f t="shared" si="18"/>
        <v>-2.7217129463860559</v>
      </c>
      <c r="AC42">
        <f t="shared" si="19"/>
        <v>-11.686418282676344</v>
      </c>
      <c r="AE42">
        <f t="shared" si="2"/>
        <v>0</v>
      </c>
      <c r="AF42">
        <f t="shared" si="25"/>
        <v>0</v>
      </c>
      <c r="AG42">
        <f t="shared" si="25"/>
        <v>-0.54025263459679917</v>
      </c>
      <c r="AH42">
        <f t="shared" si="4"/>
        <v>-856.16519711661613</v>
      </c>
      <c r="AI42">
        <f t="shared" si="23"/>
        <v>-856.70544975121288</v>
      </c>
      <c r="AJ42">
        <f t="shared" si="6"/>
        <v>8.9647053362902884</v>
      </c>
      <c r="AK42">
        <f t="shared" si="20"/>
        <v>-0.19051990624702392</v>
      </c>
      <c r="AL42">
        <f t="shared" si="7"/>
        <v>-847.93126432116958</v>
      </c>
      <c r="AN42">
        <f t="shared" si="26"/>
        <v>0</v>
      </c>
      <c r="AO42">
        <f t="shared" si="26"/>
        <v>0</v>
      </c>
      <c r="AP42">
        <f t="shared" si="26"/>
        <v>-6.5027043552405312E-3</v>
      </c>
      <c r="AQ42">
        <f t="shared" si="26"/>
        <v>-10.305158734210774</v>
      </c>
      <c r="AR42">
        <f t="shared" si="26"/>
        <v>-10.311661438566015</v>
      </c>
      <c r="AS42">
        <f t="shared" si="26"/>
        <v>0.10790290449439349</v>
      </c>
      <c r="AT42">
        <f t="shared" si="26"/>
        <v>-2.2931764600040328E-3</v>
      </c>
      <c r="AU42">
        <f t="shared" si="24"/>
        <v>-10.206051710531625</v>
      </c>
      <c r="AW42">
        <v>39</v>
      </c>
      <c r="AX42">
        <f>IF(Z42&gt;0, (R42*SUMPRODUCT(K42:$K$98, X42:$X$98)-K42*$AZ$3)/Z42, 0)</f>
        <v>-270.3924408299772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0.31575788199999999</v>
      </c>
      <c r="Q43" s="4">
        <f t="shared" si="22"/>
        <v>12.5</v>
      </c>
      <c r="R43">
        <f t="shared" si="0"/>
        <v>50000</v>
      </c>
      <c r="S43">
        <f t="shared" si="1"/>
        <v>-603.96880343866769</v>
      </c>
      <c r="U43">
        <f t="shared" si="12"/>
        <v>0.31575788199999999</v>
      </c>
      <c r="V43">
        <f t="shared" si="13"/>
        <v>0.01</v>
      </c>
      <c r="W43">
        <f t="shared" si="14"/>
        <v>4.3220210767743933E-2</v>
      </c>
      <c r="X43">
        <f t="shared" si="15"/>
        <v>1.3647122211616418E-2</v>
      </c>
      <c r="Y43">
        <f t="shared" si="16"/>
        <v>4.3220210767743936E-4</v>
      </c>
      <c r="Z43">
        <f t="shared" si="17"/>
        <v>2.9140886448450077E-2</v>
      </c>
      <c r="AB43">
        <f t="shared" si="18"/>
        <v>-11.686418282676344</v>
      </c>
      <c r="AC43">
        <f t="shared" si="19"/>
        <v>-17.600186319412479</v>
      </c>
      <c r="AE43">
        <f t="shared" si="2"/>
        <v>0</v>
      </c>
      <c r="AF43">
        <f t="shared" si="25"/>
        <v>0</v>
      </c>
      <c r="AG43">
        <f t="shared" si="25"/>
        <v>-0.36426108060562595</v>
      </c>
      <c r="AH43">
        <f t="shared" si="4"/>
        <v>-682.35611058082088</v>
      </c>
      <c r="AI43">
        <f t="shared" si="23"/>
        <v>-682.7203716614265</v>
      </c>
      <c r="AJ43">
        <f t="shared" si="6"/>
        <v>5.9137680367361352</v>
      </c>
      <c r="AK43">
        <f t="shared" si="20"/>
        <v>-0.81804927978734421</v>
      </c>
      <c r="AL43">
        <f t="shared" si="7"/>
        <v>-677.62465290447778</v>
      </c>
      <c r="AN43">
        <f t="shared" si="26"/>
        <v>0</v>
      </c>
      <c r="AO43">
        <f t="shared" si="26"/>
        <v>0</v>
      </c>
      <c r="AP43">
        <f t="shared" si="26"/>
        <v>-3.9146403189332137E-3</v>
      </c>
      <c r="AQ43">
        <f t="shared" si="26"/>
        <v>-7.3331434088675902</v>
      </c>
      <c r="AR43">
        <f t="shared" si="26"/>
        <v>-7.337058049186524</v>
      </c>
      <c r="AS43">
        <f t="shared" si="26"/>
        <v>6.35540715877079E-2</v>
      </c>
      <c r="AT43">
        <f t="shared" si="26"/>
        <v>-8.7914105130460513E-3</v>
      </c>
      <c r="AU43">
        <f t="shared" si="24"/>
        <v>-7.2822953881118631</v>
      </c>
      <c r="AW43">
        <v>40</v>
      </c>
      <c r="AX43">
        <f>IF(Z43&gt;0, (R43*SUMPRODUCT(K43:$K$98, X43:$X$98)-K43*$AZ$3)/Z43, 0)</f>
        <v>-603.96880343866769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0.35338435200000001</v>
      </c>
      <c r="Q44" s="4">
        <f t="shared" si="22"/>
        <v>12.5</v>
      </c>
      <c r="R44">
        <f t="shared" si="0"/>
        <v>50000</v>
      </c>
      <c r="S44">
        <f t="shared" si="1"/>
        <v>-1132.6520760864992</v>
      </c>
      <c r="U44">
        <f t="shared" si="12"/>
        <v>0.35338435200000001</v>
      </c>
      <c r="V44">
        <f t="shared" si="13"/>
        <v>0.01</v>
      </c>
      <c r="W44">
        <f t="shared" si="14"/>
        <v>2.9140886448450077E-2</v>
      </c>
      <c r="X44">
        <f t="shared" si="15"/>
        <v>1.0297933274291113E-2</v>
      </c>
      <c r="Y44">
        <f t="shared" si="16"/>
        <v>2.914088644845008E-4</v>
      </c>
      <c r="Z44">
        <f t="shared" si="17"/>
        <v>1.8551544309674463E-2</v>
      </c>
      <c r="AB44">
        <f t="shared" si="18"/>
        <v>-17.600186319412479</v>
      </c>
      <c r="AC44">
        <f t="shared" si="19"/>
        <v>-21.01244517696346</v>
      </c>
      <c r="AE44">
        <f t="shared" si="2"/>
        <v>0</v>
      </c>
      <c r="AF44">
        <f t="shared" si="25"/>
        <v>0</v>
      </c>
      <c r="AG44">
        <f t="shared" si="25"/>
        <v>-0.2318943038709308</v>
      </c>
      <c r="AH44">
        <f t="shared" si="4"/>
        <v>-514.89666371455564</v>
      </c>
      <c r="AI44">
        <f t="shared" si="23"/>
        <v>-515.12855801842659</v>
      </c>
      <c r="AJ44">
        <f t="shared" si="6"/>
        <v>3.4122588575509809</v>
      </c>
      <c r="AK44">
        <f t="shared" si="20"/>
        <v>-1.2320130423588738</v>
      </c>
      <c r="AL44">
        <f t="shared" si="7"/>
        <v>-512.94831220323454</v>
      </c>
      <c r="AN44">
        <f t="shared" si="26"/>
        <v>0</v>
      </c>
      <c r="AO44">
        <f t="shared" si="26"/>
        <v>0</v>
      </c>
      <c r="AP44">
        <f t="shared" si="26"/>
        <v>-2.2251082886826736E-3</v>
      </c>
      <c r="AQ44">
        <f t="shared" si="26"/>
        <v>-4.9406165443545973</v>
      </c>
      <c r="AR44">
        <f t="shared" si="26"/>
        <v>-4.9428416526432803</v>
      </c>
      <c r="AS44">
        <f t="shared" si="26"/>
        <v>3.274183686414963E-2</v>
      </c>
      <c r="AT44">
        <f t="shared" si="26"/>
        <v>-1.182160314659429E-2</v>
      </c>
      <c r="AU44">
        <f t="shared" si="24"/>
        <v>-4.9219214189257254</v>
      </c>
      <c r="AW44">
        <v>41</v>
      </c>
      <c r="AX44">
        <f>IF(Z44&gt;0, (R44*SUMPRODUCT(K44:$K$98, X44:$X$98)-K44*$AZ$3)/Z44, 0)</f>
        <v>-1132.6520760864992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0.39269921299999999</v>
      </c>
      <c r="Q45" s="4">
        <f t="shared" si="22"/>
        <v>12.5</v>
      </c>
      <c r="R45">
        <f t="shared" si="0"/>
        <v>50000</v>
      </c>
      <c r="S45">
        <f t="shared" si="1"/>
        <v>-2026.2225242664756</v>
      </c>
      <c r="U45">
        <f t="shared" si="12"/>
        <v>0.39269921299999999</v>
      </c>
      <c r="V45">
        <f t="shared" si="13"/>
        <v>0.01</v>
      </c>
      <c r="W45">
        <f t="shared" si="14"/>
        <v>1.8551544309674463E-2</v>
      </c>
      <c r="X45">
        <f t="shared" si="15"/>
        <v>7.2851768503437893E-3</v>
      </c>
      <c r="Y45">
        <f t="shared" si="16"/>
        <v>1.8551544309674463E-4</v>
      </c>
      <c r="Z45">
        <f t="shared" si="17"/>
        <v>1.108085201623393E-2</v>
      </c>
      <c r="AB45">
        <f t="shared" si="18"/>
        <v>-21.01244517696346</v>
      </c>
      <c r="AC45">
        <f t="shared" si="19"/>
        <v>-22.452271943356777</v>
      </c>
      <c r="AE45">
        <f t="shared" si="2"/>
        <v>0</v>
      </c>
      <c r="AF45">
        <f t="shared" si="25"/>
        <v>0</v>
      </c>
      <c r="AG45">
        <f t="shared" si="25"/>
        <v>-0.13851065020292411</v>
      </c>
      <c r="AH45">
        <f t="shared" si="4"/>
        <v>-364.25884251718946</v>
      </c>
      <c r="AI45">
        <f t="shared" si="23"/>
        <v>-364.3973531673924</v>
      </c>
      <c r="AJ45">
        <f t="shared" si="6"/>
        <v>1.4398267663933169</v>
      </c>
      <c r="AK45">
        <f t="shared" si="20"/>
        <v>-1.4708711623874424</v>
      </c>
      <c r="AL45">
        <f t="shared" si="7"/>
        <v>-364.42839756338651</v>
      </c>
      <c r="AN45">
        <f t="shared" si="26"/>
        <v>0</v>
      </c>
      <c r="AO45">
        <f t="shared" si="26"/>
        <v>0</v>
      </c>
      <c r="AP45">
        <f t="shared" si="26"/>
        <v>-1.1866597607057001E-3</v>
      </c>
      <c r="AQ45">
        <f t="shared" si="26"/>
        <v>-3.120708120733795</v>
      </c>
      <c r="AR45">
        <f t="shared" si="26"/>
        <v>-3.1218947804945008</v>
      </c>
      <c r="AS45">
        <f t="shared" si="26"/>
        <v>1.233540152733963E-2</v>
      </c>
      <c r="AT45">
        <f t="shared" si="26"/>
        <v>-1.2601367613468539E-2</v>
      </c>
      <c r="AU45">
        <f t="shared" si="24"/>
        <v>-3.1221607465806294</v>
      </c>
      <c r="AW45">
        <v>42</v>
      </c>
      <c r="AX45">
        <f>IF(Z45&gt;0, (R45*SUMPRODUCT(K45:$K$98, X45:$X$98)-K45*$AZ$3)/Z45, 0)</f>
        <v>-2026.2225242664756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0.39967743300000003</v>
      </c>
      <c r="Q46" s="4">
        <f t="shared" si="22"/>
        <v>12.5</v>
      </c>
      <c r="R46">
        <f t="shared" si="0"/>
        <v>50000</v>
      </c>
      <c r="S46">
        <f t="shared" si="1"/>
        <v>-3431.6349669893566</v>
      </c>
      <c r="U46">
        <f t="shared" si="12"/>
        <v>0.39967743300000003</v>
      </c>
      <c r="V46">
        <f t="shared" si="13"/>
        <v>0.01</v>
      </c>
      <c r="W46">
        <f t="shared" si="14"/>
        <v>1.108085201623393E-2</v>
      </c>
      <c r="X46">
        <f t="shared" si="15"/>
        <v>4.4287664893012512E-3</v>
      </c>
      <c r="Y46">
        <f t="shared" si="16"/>
        <v>1.1080852016233929E-4</v>
      </c>
      <c r="Z46">
        <f t="shared" si="17"/>
        <v>6.5412770067703394E-3</v>
      </c>
      <c r="AB46">
        <f t="shared" si="18"/>
        <v>-22.452271943356777</v>
      </c>
      <c r="AC46">
        <f t="shared" si="19"/>
        <v>-22.447274905196572</v>
      </c>
      <c r="AE46">
        <f t="shared" si="2"/>
        <v>0</v>
      </c>
      <c r="AF46">
        <f t="shared" si="25"/>
        <v>0</v>
      </c>
      <c r="AG46">
        <f t="shared" si="25"/>
        <v>-8.1765962584629245E-2</v>
      </c>
      <c r="AH46">
        <f t="shared" si="4"/>
        <v>-221.43832446506255</v>
      </c>
      <c r="AI46">
        <f t="shared" si="23"/>
        <v>-221.52009042764718</v>
      </c>
      <c r="AJ46">
        <f t="shared" si="6"/>
        <v>-4.9970381602051361E-3</v>
      </c>
      <c r="AK46">
        <f t="shared" si="20"/>
        <v>-1.5716590360349745</v>
      </c>
      <c r="AL46">
        <f t="shared" si="7"/>
        <v>-223.09674650184238</v>
      </c>
      <c r="AN46">
        <f t="shared" si="26"/>
        <v>0</v>
      </c>
      <c r="AO46">
        <f t="shared" si="26"/>
        <v>0</v>
      </c>
      <c r="AP46">
        <f t="shared" si="26"/>
        <v>-6.2545717508517384E-4</v>
      </c>
      <c r="AQ46">
        <f t="shared" si="26"/>
        <v>-1.6938611678687445</v>
      </c>
      <c r="AR46">
        <f t="shared" si="26"/>
        <v>-1.6944866250438295</v>
      </c>
      <c r="AS46">
        <f t="shared" si="26"/>
        <v>-3.8224137192047841E-5</v>
      </c>
      <c r="AT46">
        <f t="shared" si="26"/>
        <v>-1.2022183678912777E-2</v>
      </c>
      <c r="AU46">
        <f t="shared" si="24"/>
        <v>-1.7065470328599346</v>
      </c>
      <c r="AW46">
        <v>43</v>
      </c>
      <c r="AX46">
        <f>IF(Z46&gt;0, (R46*SUMPRODUCT(K46:$K$98, X46:$X$98)-K46*$AZ$3)/Z46, 0)</f>
        <v>-3431.6349669893566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0.407215198</v>
      </c>
      <c r="Q47" s="4">
        <f t="shared" si="22"/>
        <v>12.5</v>
      </c>
      <c r="R47">
        <f t="shared" si="0"/>
        <v>50000</v>
      </c>
      <c r="S47">
        <f t="shared" si="1"/>
        <v>-5600.5901316144191</v>
      </c>
      <c r="U47">
        <f t="shared" si="12"/>
        <v>0.407215198</v>
      </c>
      <c r="V47">
        <f t="shared" si="13"/>
        <v>0.01</v>
      </c>
      <c r="W47">
        <f t="shared" si="14"/>
        <v>6.5412770067703394E-3</v>
      </c>
      <c r="X47">
        <f t="shared" si="15"/>
        <v>2.663707411484831E-3</v>
      </c>
      <c r="Y47">
        <f t="shared" si="16"/>
        <v>6.5412770067703401E-5</v>
      </c>
      <c r="Z47">
        <f t="shared" si="17"/>
        <v>3.8121568252178048E-3</v>
      </c>
      <c r="AB47">
        <f t="shared" si="18"/>
        <v>-22.447274905196572</v>
      </c>
      <c r="AC47">
        <f t="shared" si="19"/>
        <v>-21.350327895481392</v>
      </c>
      <c r="AE47">
        <f t="shared" si="2"/>
        <v>0</v>
      </c>
      <c r="AF47">
        <f t="shared" si="25"/>
        <v>0</v>
      </c>
      <c r="AG47">
        <f t="shared" si="25"/>
        <v>-4.7651960315222563E-2</v>
      </c>
      <c r="AH47">
        <f t="shared" si="4"/>
        <v>-133.18537057424155</v>
      </c>
      <c r="AI47">
        <f t="shared" si="23"/>
        <v>-133.23302253455677</v>
      </c>
      <c r="AJ47">
        <f t="shared" si="6"/>
        <v>-1.0969470097151799</v>
      </c>
      <c r="AK47">
        <f t="shared" si="20"/>
        <v>-1.5713092433637601</v>
      </c>
      <c r="AL47">
        <f t="shared" si="7"/>
        <v>-135.9012787876357</v>
      </c>
      <c r="AN47">
        <f t="shared" si="26"/>
        <v>0</v>
      </c>
      <c r="AO47">
        <f t="shared" si="26"/>
        <v>0</v>
      </c>
      <c r="AP47">
        <f t="shared" si="26"/>
        <v>-3.2545262137633244E-4</v>
      </c>
      <c r="AQ47">
        <f t="shared" si="26"/>
        <v>-0.90962738354582029</v>
      </c>
      <c r="AR47">
        <f t="shared" si="26"/>
        <v>-0.90995283616719658</v>
      </c>
      <c r="AS47">
        <f t="shared" si="26"/>
        <v>-7.4919117169811034E-3</v>
      </c>
      <c r="AT47">
        <f t="shared" si="26"/>
        <v>-1.0731703561883332E-2</v>
      </c>
      <c r="AU47">
        <f t="shared" si="24"/>
        <v>-0.92817645144606098</v>
      </c>
      <c r="AW47">
        <v>44</v>
      </c>
      <c r="AX47">
        <f>IF(Z47&gt;0, (R47*SUMPRODUCT(K47:$K$98, X47:$X$98)-K47*$AZ$3)/Z47, 0)</f>
        <v>-5600.5901316144191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0.41552104400000001</v>
      </c>
      <c r="Q48" s="4">
        <f t="shared" si="22"/>
        <v>12.5</v>
      </c>
      <c r="R48">
        <f t="shared" si="0"/>
        <v>50000</v>
      </c>
      <c r="S48">
        <f t="shared" si="1"/>
        <v>-9026.5421474855593</v>
      </c>
      <c r="U48">
        <f t="shared" si="12"/>
        <v>0.41552104400000001</v>
      </c>
      <c r="V48">
        <f t="shared" si="13"/>
        <v>0.01</v>
      </c>
      <c r="W48">
        <f t="shared" si="14"/>
        <v>3.8121568252178048E-3</v>
      </c>
      <c r="X48">
        <f t="shared" si="15"/>
        <v>1.5840313839062278E-3</v>
      </c>
      <c r="Y48">
        <f t="shared" si="16"/>
        <v>3.812156825217805E-5</v>
      </c>
      <c r="Z48">
        <f t="shared" si="17"/>
        <v>2.1900038730593989E-3</v>
      </c>
      <c r="AB48">
        <f t="shared" si="18"/>
        <v>-21.350327895481392</v>
      </c>
      <c r="AC48">
        <f t="shared" si="19"/>
        <v>-19.76816226332728</v>
      </c>
      <c r="AE48">
        <f t="shared" si="2"/>
        <v>0</v>
      </c>
      <c r="AF48">
        <f t="shared" si="25"/>
        <v>0</v>
      </c>
      <c r="AG48">
        <f t="shared" si="25"/>
        <v>-2.7375048413242488E-2</v>
      </c>
      <c r="AH48">
        <f t="shared" si="4"/>
        <v>-79.201569195311393</v>
      </c>
      <c r="AI48">
        <f t="shared" si="23"/>
        <v>-79.228944243724641</v>
      </c>
      <c r="AJ48">
        <f t="shared" si="6"/>
        <v>-1.582165632154112</v>
      </c>
      <c r="AK48">
        <f t="shared" si="20"/>
        <v>-1.4945229526836976</v>
      </c>
      <c r="AL48">
        <f t="shared" si="7"/>
        <v>-82.305632828562452</v>
      </c>
      <c r="AN48">
        <f t="shared" si="26"/>
        <v>0</v>
      </c>
      <c r="AO48">
        <f t="shared" si="26"/>
        <v>0</v>
      </c>
      <c r="AP48">
        <f t="shared" si="26"/>
        <v>-1.6693364478190956E-4</v>
      </c>
      <c r="AQ48">
        <f t="shared" si="26"/>
        <v>-0.48297290359582268</v>
      </c>
      <c r="AR48">
        <f t="shared" si="26"/>
        <v>-0.48313983724060461</v>
      </c>
      <c r="AS48">
        <f t="shared" si="26"/>
        <v>-9.6480806768690624E-3</v>
      </c>
      <c r="AT48">
        <f t="shared" si="26"/>
        <v>-9.113633697941657E-3</v>
      </c>
      <c r="AU48">
        <f t="shared" si="24"/>
        <v>-0.50190155161541539</v>
      </c>
      <c r="AW48">
        <v>45</v>
      </c>
      <c r="AX48">
        <f>IF(Z48&gt;0, (R48*SUMPRODUCT(K48:$K$98, X48:$X$98)-K48*$AZ$3)/Z48, 0)</f>
        <v>-9026.5421474855593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0.424706421</v>
      </c>
      <c r="Q49" s="4">
        <f t="shared" si="22"/>
        <v>12.5</v>
      </c>
      <c r="R49">
        <f t="shared" si="0"/>
        <v>50000</v>
      </c>
      <c r="S49">
        <f t="shared" si="1"/>
        <v>-14560.897353303251</v>
      </c>
      <c r="U49">
        <f t="shared" si="12"/>
        <v>0.424706421</v>
      </c>
      <c r="V49">
        <f t="shared" si="13"/>
        <v>0.01</v>
      </c>
      <c r="W49">
        <f t="shared" si="14"/>
        <v>2.1900038730593989E-3</v>
      </c>
      <c r="X49">
        <f t="shared" si="15"/>
        <v>9.3010870690319561E-4</v>
      </c>
      <c r="Y49">
        <f t="shared" si="16"/>
        <v>2.1900038730593989E-5</v>
      </c>
      <c r="Z49">
        <f t="shared" si="17"/>
        <v>1.2379951274256093E-3</v>
      </c>
      <c r="AB49">
        <f t="shared" si="18"/>
        <v>-19.76816226332728</v>
      </c>
      <c r="AC49">
        <f t="shared" si="19"/>
        <v>-18.026319974333877</v>
      </c>
      <c r="AE49">
        <f t="shared" si="2"/>
        <v>0</v>
      </c>
      <c r="AF49">
        <f t="shared" si="25"/>
        <v>0</v>
      </c>
      <c r="AG49">
        <f t="shared" si="25"/>
        <v>-1.5474939092820116E-2</v>
      </c>
      <c r="AH49">
        <f t="shared" si="4"/>
        <v>-46.505435345159782</v>
      </c>
      <c r="AI49">
        <f t="shared" si="23"/>
        <v>-46.520910284252601</v>
      </c>
      <c r="AJ49">
        <f t="shared" si="6"/>
        <v>-1.7418422889934035</v>
      </c>
      <c r="AK49">
        <f t="shared" si="20"/>
        <v>-1.3837713584329097</v>
      </c>
      <c r="AL49">
        <f t="shared" si="7"/>
        <v>-49.646523931678914</v>
      </c>
      <c r="AN49">
        <f t="shared" si="26"/>
        <v>0</v>
      </c>
      <c r="AO49">
        <f t="shared" si="26"/>
        <v>0</v>
      </c>
      <c r="AP49">
        <f t="shared" si="26"/>
        <v>-8.4255819209178858E-5</v>
      </c>
      <c r="AQ49">
        <f t="shared" si="26"/>
        <v>-0.25320639578503618</v>
      </c>
      <c r="AR49">
        <f t="shared" si="26"/>
        <v>-0.25329065160424535</v>
      </c>
      <c r="AS49">
        <f t="shared" si="26"/>
        <v>-9.4837432387971498E-3</v>
      </c>
      <c r="AT49">
        <f t="shared" si="26"/>
        <v>-7.5341679022864465E-3</v>
      </c>
      <c r="AU49">
        <f t="shared" si="24"/>
        <v>-0.27030856274532894</v>
      </c>
      <c r="AW49">
        <v>46</v>
      </c>
      <c r="AX49">
        <f>IF(Z49&gt;0, (R49*SUMPRODUCT(K49:$K$98, X49:$X$98)-K49*$AZ$3)/Z49, 0)</f>
        <v>-14560.897353303251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0.43382917900000001</v>
      </c>
      <c r="Q50" s="4">
        <f t="shared" si="22"/>
        <v>12.5</v>
      </c>
      <c r="R50">
        <f t="shared" si="0"/>
        <v>50000</v>
      </c>
      <c r="S50">
        <f t="shared" si="1"/>
        <v>-23663.34672108823</v>
      </c>
      <c r="U50">
        <f t="shared" si="12"/>
        <v>0.43382917900000001</v>
      </c>
      <c r="V50">
        <f t="shared" si="13"/>
        <v>0.01</v>
      </c>
      <c r="W50">
        <f t="shared" si="14"/>
        <v>1.2379951274256093E-3</v>
      </c>
      <c r="X50">
        <f t="shared" si="15"/>
        <v>5.3707840973705252E-4</v>
      </c>
      <c r="Y50">
        <f t="shared" si="16"/>
        <v>1.2379951274256093E-5</v>
      </c>
      <c r="Z50">
        <f t="shared" si="17"/>
        <v>6.8853676641430074E-4</v>
      </c>
      <c r="AB50">
        <f t="shared" si="18"/>
        <v>-18.026319974333877</v>
      </c>
      <c r="AC50">
        <f t="shared" si="19"/>
        <v>-16.293084233878535</v>
      </c>
      <c r="AE50">
        <f t="shared" si="2"/>
        <v>0</v>
      </c>
      <c r="AF50">
        <f t="shared" si="25"/>
        <v>0</v>
      </c>
      <c r="AG50">
        <f t="shared" si="25"/>
        <v>-8.6067095801787598E-3</v>
      </c>
      <c r="AH50">
        <f t="shared" si="4"/>
        <v>-26.853920486852626</v>
      </c>
      <c r="AI50">
        <f t="shared" si="23"/>
        <v>-26.862527196432804</v>
      </c>
      <c r="AJ50">
        <f t="shared" si="6"/>
        <v>-1.733235740455342</v>
      </c>
      <c r="AK50">
        <f t="shared" si="20"/>
        <v>-1.2618423982033715</v>
      </c>
      <c r="AL50">
        <f t="shared" si="7"/>
        <v>-29.857605335091517</v>
      </c>
      <c r="AN50">
        <f t="shared" si="26"/>
        <v>0</v>
      </c>
      <c r="AO50">
        <f t="shared" si="26"/>
        <v>0</v>
      </c>
      <c r="AP50">
        <f t="shared" si="26"/>
        <v>-4.1839846556782652E-5</v>
      </c>
      <c r="AQ50">
        <f t="shared" si="26"/>
        <v>-0.13054511740532318</v>
      </c>
      <c r="AR50">
        <f t="shared" si="26"/>
        <v>-0.13058695725187996</v>
      </c>
      <c r="AS50">
        <f t="shared" si="26"/>
        <v>-8.4257888281013531E-3</v>
      </c>
      <c r="AT50">
        <f t="shared" si="26"/>
        <v>-6.1342016746166487E-3</v>
      </c>
      <c r="AU50">
        <f t="shared" si="24"/>
        <v>-0.14514694775459797</v>
      </c>
      <c r="AW50">
        <v>47</v>
      </c>
      <c r="AX50">
        <f>IF(Z50&gt;0, (R50*SUMPRODUCT(K50:$K$98, X50:$X$98)-K50*$AZ$3)/Z50, 0)</f>
        <v>-23663.34672108823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0.44368152799999999</v>
      </c>
      <c r="Q51" s="4">
        <f t="shared" si="22"/>
        <v>12.5</v>
      </c>
      <c r="R51">
        <f t="shared" si="0"/>
        <v>50000</v>
      </c>
      <c r="S51">
        <f t="shared" si="1"/>
        <v>-38946.21041187385</v>
      </c>
      <c r="U51">
        <f t="shared" si="12"/>
        <v>0.44368152799999999</v>
      </c>
      <c r="V51">
        <f t="shared" si="13"/>
        <v>0.01</v>
      </c>
      <c r="W51">
        <f t="shared" si="14"/>
        <v>6.8853676641430074E-4</v>
      </c>
      <c r="X51">
        <f t="shared" si="15"/>
        <v>3.0549104460687605E-4</v>
      </c>
      <c r="Y51">
        <f t="shared" si="16"/>
        <v>6.8853676641430077E-6</v>
      </c>
      <c r="Z51">
        <f t="shared" si="17"/>
        <v>3.7616035414328171E-4</v>
      </c>
      <c r="AB51">
        <f t="shared" si="18"/>
        <v>-16.293084233878535</v>
      </c>
      <c r="AC51">
        <f t="shared" si="19"/>
        <v>-14.650020301069233</v>
      </c>
      <c r="AE51">
        <f t="shared" si="2"/>
        <v>0</v>
      </c>
      <c r="AF51">
        <f t="shared" si="25"/>
        <v>0</v>
      </c>
      <c r="AG51">
        <f t="shared" si="25"/>
        <v>-4.702004426791021E-3</v>
      </c>
      <c r="AH51">
        <f t="shared" si="4"/>
        <v>-15.274552230343803</v>
      </c>
      <c r="AI51">
        <f t="shared" si="23"/>
        <v>-15.279254234770594</v>
      </c>
      <c r="AJ51">
        <f t="shared" si="6"/>
        <v>-1.6430639328093015</v>
      </c>
      <c r="AK51">
        <f t="shared" si="20"/>
        <v>-1.1405158963714976</v>
      </c>
      <c r="AL51">
        <f t="shared" si="7"/>
        <v>-18.062834063951392</v>
      </c>
      <c r="AN51">
        <f t="shared" si="26"/>
        <v>0</v>
      </c>
      <c r="AO51">
        <f t="shared" si="26"/>
        <v>0</v>
      </c>
      <c r="AP51">
        <f t="shared" si="26"/>
        <v>-2.0408822356799965E-5</v>
      </c>
      <c r="AQ51">
        <f t="shared" si="26"/>
        <v>-6.6298453755710238E-2</v>
      </c>
      <c r="AR51">
        <f t="shared" si="26"/>
        <v>-6.6318862578067045E-2</v>
      </c>
      <c r="AS51">
        <f t="shared" si="26"/>
        <v>-7.1316393779865973E-3</v>
      </c>
      <c r="AT51">
        <f t="shared" si="26"/>
        <v>-4.9503539791513878E-3</v>
      </c>
      <c r="AU51">
        <f t="shared" si="24"/>
        <v>-7.8400855935205016E-2</v>
      </c>
      <c r="AW51">
        <v>48</v>
      </c>
      <c r="AX51">
        <f>IF(Z51&gt;0, (R51*SUMPRODUCT(K51:$K$98, X51:$X$98)-K51*$AZ$3)/Z51, 0)</f>
        <v>-38946.21041187385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0.45400495099999999</v>
      </c>
      <c r="Q52" s="4">
        <f t="shared" si="22"/>
        <v>12.5</v>
      </c>
      <c r="R52">
        <f t="shared" si="0"/>
        <v>50000</v>
      </c>
      <c r="S52">
        <f t="shared" si="1"/>
        <v>-65136.065616000975</v>
      </c>
      <c r="U52">
        <f t="shared" si="12"/>
        <v>0.45400495099999999</v>
      </c>
      <c r="V52">
        <f t="shared" si="13"/>
        <v>0.01</v>
      </c>
      <c r="W52">
        <f t="shared" si="14"/>
        <v>3.7616035414328171E-4</v>
      </c>
      <c r="X52">
        <f t="shared" si="15"/>
        <v>1.7077866315096324E-4</v>
      </c>
      <c r="Y52">
        <f t="shared" si="16"/>
        <v>3.761603541432817E-6</v>
      </c>
      <c r="Z52">
        <f t="shared" si="17"/>
        <v>2.0162008745088566E-4</v>
      </c>
      <c r="AB52">
        <f t="shared" si="18"/>
        <v>-14.650020301069233</v>
      </c>
      <c r="AC52">
        <f t="shared" si="19"/>
        <v>-13.132739245704743</v>
      </c>
      <c r="AE52">
        <f t="shared" si="2"/>
        <v>0</v>
      </c>
      <c r="AF52">
        <f t="shared" si="25"/>
        <v>0</v>
      </c>
      <c r="AG52">
        <f t="shared" si="25"/>
        <v>-2.5202510931360707E-3</v>
      </c>
      <c r="AH52">
        <f t="shared" si="4"/>
        <v>-8.5389331575481631</v>
      </c>
      <c r="AI52">
        <f t="shared" si="23"/>
        <v>-8.5414534086412992</v>
      </c>
      <c r="AJ52">
        <f t="shared" si="6"/>
        <v>-1.5172810553644904</v>
      </c>
      <c r="AK52">
        <f t="shared" si="20"/>
        <v>-1.0255014210748463</v>
      </c>
      <c r="AL52">
        <f t="shared" si="7"/>
        <v>-11.084235885080636</v>
      </c>
      <c r="AN52">
        <f t="shared" si="26"/>
        <v>0</v>
      </c>
      <c r="AO52">
        <f t="shared" si="26"/>
        <v>0</v>
      </c>
      <c r="AP52">
        <f t="shared" si="26"/>
        <v>-9.7669890528261548E-6</v>
      </c>
      <c r="AQ52">
        <f t="shared" si="26"/>
        <v>-3.3091808550238112E-2</v>
      </c>
      <c r="AR52">
        <f t="shared" si="26"/>
        <v>-3.3101575539290939E-2</v>
      </c>
      <c r="AS52">
        <f t="shared" si="26"/>
        <v>-5.8800757980686591E-3</v>
      </c>
      <c r="AT52">
        <f t="shared" si="26"/>
        <v>-3.974231448832433E-3</v>
      </c>
      <c r="AU52">
        <f t="shared" si="24"/>
        <v>-4.2955882786192029E-2</v>
      </c>
      <c r="AW52">
        <v>49</v>
      </c>
      <c r="AX52">
        <f>IF(Z52&gt;0, (R52*SUMPRODUCT(K52:$K$98, X52:$X$98)-K52*$AZ$3)/Z52, 0)</f>
        <v>-65136.065616000975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0.46467133999999999</v>
      </c>
      <c r="Q53" s="4">
        <f t="shared" si="22"/>
        <v>12.5</v>
      </c>
      <c r="R53">
        <f t="shared" si="0"/>
        <v>50000</v>
      </c>
      <c r="S53">
        <f t="shared" si="1"/>
        <v>-110954.254921762</v>
      </c>
      <c r="U53">
        <f t="shared" si="12"/>
        <v>0.46467133999999999</v>
      </c>
      <c r="V53">
        <f t="shared" si="13"/>
        <v>0.01</v>
      </c>
      <c r="W53">
        <f t="shared" si="14"/>
        <v>2.0162008745088566E-4</v>
      </c>
      <c r="X53">
        <f t="shared" si="15"/>
        <v>9.3687076206720214E-5</v>
      </c>
      <c r="Y53">
        <f t="shared" si="16"/>
        <v>2.0162008745088566E-6</v>
      </c>
      <c r="Z53">
        <f t="shared" si="17"/>
        <v>1.0591681036965659E-4</v>
      </c>
      <c r="AB53">
        <f t="shared" si="18"/>
        <v>-13.132739245704743</v>
      </c>
      <c r="AC53">
        <f t="shared" si="19"/>
        <v>-11.751920778254801</v>
      </c>
      <c r="AE53">
        <f t="shared" si="2"/>
        <v>0</v>
      </c>
      <c r="AF53">
        <f t="shared" si="25"/>
        <v>0</v>
      </c>
      <c r="AG53">
        <f t="shared" si="25"/>
        <v>-1.3239601296207073E-3</v>
      </c>
      <c r="AH53">
        <f t="shared" si="4"/>
        <v>-4.6843538103360105</v>
      </c>
      <c r="AI53">
        <f t="shared" si="23"/>
        <v>-4.6856777704656309</v>
      </c>
      <c r="AJ53">
        <f t="shared" si="6"/>
        <v>-1.3808184674499415</v>
      </c>
      <c r="AK53">
        <f t="shared" si="20"/>
        <v>-0.91929174719933204</v>
      </c>
      <c r="AL53">
        <f t="shared" si="7"/>
        <v>-6.9857879851149045</v>
      </c>
      <c r="AN53">
        <f t="shared" si="26"/>
        <v>0</v>
      </c>
      <c r="AO53">
        <f t="shared" si="26"/>
        <v>0</v>
      </c>
      <c r="AP53">
        <f t="shared" si="26"/>
        <v>-4.5811422065677078E-6</v>
      </c>
      <c r="AQ53">
        <f t="shared" si="26"/>
        <v>-1.6208713896221638E-2</v>
      </c>
      <c r="AR53">
        <f t="shared" si="26"/>
        <v>-1.6213295038428208E-2</v>
      </c>
      <c r="AS53">
        <f t="shared" si="26"/>
        <v>-4.7778823692034306E-3</v>
      </c>
      <c r="AT53">
        <f t="shared" si="26"/>
        <v>-3.180916199078238E-3</v>
      </c>
      <c r="AU53">
        <f t="shared" si="24"/>
        <v>-2.4172093606709875E-2</v>
      </c>
      <c r="AW53">
        <v>50</v>
      </c>
      <c r="AX53">
        <f>IF(Z53&gt;0, (R53*SUMPRODUCT(K53:$K$98, X53:$X$98)-K53*$AZ$3)/Z53, 0)</f>
        <v>-110954.254921762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0.47611615000000002</v>
      </c>
      <c r="Q54" s="4">
        <f t="shared" si="22"/>
        <v>12.5</v>
      </c>
      <c r="R54">
        <f t="shared" si="0"/>
        <v>50000</v>
      </c>
      <c r="S54">
        <f t="shared" si="1"/>
        <v>-193016.98567794441</v>
      </c>
      <c r="U54">
        <f t="shared" si="12"/>
        <v>0.47611615000000002</v>
      </c>
      <c r="V54">
        <f t="shared" si="13"/>
        <v>0.01</v>
      </c>
      <c r="W54">
        <f t="shared" si="14"/>
        <v>1.0591681036965659E-4</v>
      </c>
      <c r="X54">
        <f t="shared" si="15"/>
        <v>5.0428703973480969E-5</v>
      </c>
      <c r="Y54">
        <f t="shared" si="16"/>
        <v>1.0591681036965658E-6</v>
      </c>
      <c r="Z54">
        <f t="shared" si="17"/>
        <v>5.4428938292479054E-5</v>
      </c>
      <c r="AB54">
        <f t="shared" si="18"/>
        <v>-11.751920778254801</v>
      </c>
      <c r="AC54">
        <f t="shared" si="19"/>
        <v>-10.505709602865149</v>
      </c>
      <c r="AE54">
        <f t="shared" si="2"/>
        <v>0</v>
      </c>
      <c r="AF54">
        <f t="shared" si="25"/>
        <v>0</v>
      </c>
      <c r="AG54">
        <f t="shared" si="25"/>
        <v>-6.8036172865598818E-4</v>
      </c>
      <c r="AH54">
        <f t="shared" si="4"/>
        <v>-2.5214351986740486</v>
      </c>
      <c r="AI54">
        <f t="shared" si="23"/>
        <v>-2.5221155604027046</v>
      </c>
      <c r="AJ54">
        <f t="shared" si="6"/>
        <v>-1.2462111753896519</v>
      </c>
      <c r="AK54">
        <f t="shared" si="20"/>
        <v>-0.82263445447783612</v>
      </c>
      <c r="AL54">
        <f t="shared" si="7"/>
        <v>-4.5909611902701926</v>
      </c>
      <c r="AN54">
        <f t="shared" si="26"/>
        <v>0</v>
      </c>
      <c r="AO54">
        <f t="shared" si="26"/>
        <v>0</v>
      </c>
      <c r="AP54">
        <f t="shared" si="26"/>
        <v>-2.1019419593825972E-6</v>
      </c>
      <c r="AQ54">
        <f t="shared" si="26"/>
        <v>-7.7898421071197202E-3</v>
      </c>
      <c r="AR54">
        <f t="shared" si="26"/>
        <v>-7.7919440490791022E-3</v>
      </c>
      <c r="AS54">
        <f t="shared" si="26"/>
        <v>-3.8501042158523525E-3</v>
      </c>
      <c r="AT54">
        <f t="shared" si="26"/>
        <v>-2.5414861011017835E-3</v>
      </c>
      <c r="AU54">
        <f t="shared" si="24"/>
        <v>-1.4183534366033238E-2</v>
      </c>
      <c r="AW54">
        <v>51</v>
      </c>
      <c r="AX54">
        <f>IF(Z54&gt;0, (R54*SUMPRODUCT(K54:$K$98, X54:$X$98)-K54*$AZ$3)/Z54, 0)</f>
        <v>-193016.98567794441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0.48788611599999998</v>
      </c>
      <c r="Q55" s="4">
        <f t="shared" si="22"/>
        <v>12.5</v>
      </c>
      <c r="R55">
        <f t="shared" si="0"/>
        <v>50000</v>
      </c>
      <c r="S55">
        <f t="shared" si="1"/>
        <v>-343450.48516976525</v>
      </c>
      <c r="U55">
        <f t="shared" si="12"/>
        <v>0.48788611599999998</v>
      </c>
      <c r="V55">
        <f t="shared" si="13"/>
        <v>0.01</v>
      </c>
      <c r="W55">
        <f t="shared" si="14"/>
        <v>5.4428938292479054E-5</v>
      </c>
      <c r="X55">
        <f t="shared" si="15"/>
        <v>2.6555123301521278E-5</v>
      </c>
      <c r="Y55">
        <f t="shared" si="16"/>
        <v>5.4428938292479051E-7</v>
      </c>
      <c r="Z55">
        <f t="shared" si="17"/>
        <v>2.7329525608032984E-5</v>
      </c>
      <c r="AB55">
        <f t="shared" si="18"/>
        <v>-10.505709602865149</v>
      </c>
      <c r="AC55">
        <f t="shared" si="19"/>
        <v>-9.3863388295384524</v>
      </c>
      <c r="AE55">
        <f t="shared" si="2"/>
        <v>0</v>
      </c>
      <c r="AF55">
        <f t="shared" si="25"/>
        <v>0</v>
      </c>
      <c r="AG55">
        <f t="shared" si="25"/>
        <v>-3.4161907010041227E-4</v>
      </c>
      <c r="AH55">
        <f t="shared" si="4"/>
        <v>-1.3277561650760639</v>
      </c>
      <c r="AI55">
        <f t="shared" si="23"/>
        <v>-1.3280977841461643</v>
      </c>
      <c r="AJ55">
        <f t="shared" si="6"/>
        <v>-1.1193707733266969</v>
      </c>
      <c r="AK55">
        <f t="shared" si="20"/>
        <v>-0.73539967220056057</v>
      </c>
      <c r="AL55">
        <f t="shared" si="7"/>
        <v>-3.1828682296734221</v>
      </c>
      <c r="AN55">
        <f t="shared" si="26"/>
        <v>0</v>
      </c>
      <c r="AO55">
        <f t="shared" si="26"/>
        <v>0</v>
      </c>
      <c r="AP55">
        <f t="shared" si="26"/>
        <v>-9.423341439001482E-7</v>
      </c>
      <c r="AQ55">
        <f t="shared" si="26"/>
        <v>-3.6625296379307324E-3</v>
      </c>
      <c r="AR55">
        <f t="shared" si="26"/>
        <v>-3.6634719720746328E-3</v>
      </c>
      <c r="AS55">
        <f t="shared" si="26"/>
        <v>-3.0877119918382061E-3</v>
      </c>
      <c r="AT55">
        <f t="shared" si="26"/>
        <v>-2.0285525053501063E-3</v>
      </c>
      <c r="AU55">
        <f t="shared" si="24"/>
        <v>-8.779736469262946E-3</v>
      </c>
      <c r="AW55">
        <v>52</v>
      </c>
      <c r="AX55">
        <f>IF(Z55&gt;0, (R55*SUMPRODUCT(K55:$K$98, X55:$X$98)-K55*$AZ$3)/Z55, 0)</f>
        <v>-343450.48516976525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0.500352354</v>
      </c>
      <c r="Q56" s="4">
        <f t="shared" si="22"/>
        <v>12.5</v>
      </c>
      <c r="R56">
        <f t="shared" si="0"/>
        <v>50000</v>
      </c>
      <c r="S56">
        <f t="shared" si="1"/>
        <v>-626491.51989052875</v>
      </c>
      <c r="U56">
        <f t="shared" si="12"/>
        <v>0.500352354</v>
      </c>
      <c r="V56">
        <f t="shared" si="13"/>
        <v>0.01</v>
      </c>
      <c r="W56">
        <f t="shared" si="14"/>
        <v>2.7329525608032984E-5</v>
      </c>
      <c r="X56">
        <f t="shared" si="15"/>
        <v>1.3674392471682584E-5</v>
      </c>
      <c r="Y56">
        <f t="shared" si="16"/>
        <v>2.7329525608032984E-7</v>
      </c>
      <c r="Z56">
        <f t="shared" si="17"/>
        <v>1.338183788027007E-5</v>
      </c>
      <c r="AB56">
        <f t="shared" si="18"/>
        <v>-9.3863388295384524</v>
      </c>
      <c r="AC56">
        <f t="shared" si="19"/>
        <v>-8.3836079525390481</v>
      </c>
      <c r="AE56">
        <f t="shared" si="2"/>
        <v>0</v>
      </c>
      <c r="AF56">
        <f t="shared" si="25"/>
        <v>0</v>
      </c>
      <c r="AG56">
        <f t="shared" si="25"/>
        <v>-1.6727297350337589E-4</v>
      </c>
      <c r="AH56">
        <f t="shared" si="4"/>
        <v>-0.68371962358412919</v>
      </c>
      <c r="AI56">
        <f t="shared" si="23"/>
        <v>-0.68388689655763257</v>
      </c>
      <c r="AJ56">
        <f t="shared" si="6"/>
        <v>-1.0027308769994043</v>
      </c>
      <c r="AK56">
        <f t="shared" si="20"/>
        <v>-0.65704371806769168</v>
      </c>
      <c r="AL56">
        <f t="shared" si="7"/>
        <v>-2.3436614916247285</v>
      </c>
      <c r="AN56">
        <f t="shared" si="26"/>
        <v>0</v>
      </c>
      <c r="AO56">
        <f t="shared" si="26"/>
        <v>0</v>
      </c>
      <c r="AP56">
        <f t="shared" si="26"/>
        <v>-4.1197472795190436E-7</v>
      </c>
      <c r="AQ56">
        <f t="shared" si="26"/>
        <v>-1.6839253826964782E-3</v>
      </c>
      <c r="AR56">
        <f t="shared" si="26"/>
        <v>-1.6843373574244301E-3</v>
      </c>
      <c r="AS56">
        <f t="shared" si="26"/>
        <v>-2.4696146162097544E-3</v>
      </c>
      <c r="AT56">
        <f t="shared" si="26"/>
        <v>-1.6182255945727067E-3</v>
      </c>
      <c r="AU56">
        <f t="shared" si="24"/>
        <v>-5.7721775682068911E-3</v>
      </c>
      <c r="AW56">
        <v>53</v>
      </c>
      <c r="AX56">
        <f>IF(Z56&gt;0, (R56*SUMPRODUCT(K56:$K$98, X56:$X$98)-K56*$AZ$3)/Z56, 0)</f>
        <v>-626491.51989052875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0.513549331</v>
      </c>
      <c r="Q57" s="4">
        <f t="shared" si="22"/>
        <v>12.5</v>
      </c>
      <c r="R57">
        <f t="shared" si="0"/>
        <v>50000</v>
      </c>
      <c r="S57">
        <f t="shared" si="1"/>
        <v>-1174243.7393043386</v>
      </c>
      <c r="U57">
        <f t="shared" si="12"/>
        <v>0.513549331</v>
      </c>
      <c r="V57">
        <f t="shared" si="13"/>
        <v>0.01</v>
      </c>
      <c r="W57">
        <f t="shared" si="14"/>
        <v>1.338183788027007E-5</v>
      </c>
      <c r="X57">
        <f t="shared" si="15"/>
        <v>6.8722338909631526E-6</v>
      </c>
      <c r="Y57">
        <f t="shared" si="16"/>
        <v>1.3381837880270071E-7</v>
      </c>
      <c r="Z57">
        <f t="shared" si="17"/>
        <v>6.3757856105042168E-6</v>
      </c>
      <c r="AB57">
        <f t="shared" si="18"/>
        <v>-8.3836079525390481</v>
      </c>
      <c r="AC57">
        <f t="shared" si="19"/>
        <v>-7.4867263362812668</v>
      </c>
      <c r="AE57">
        <f t="shared" si="2"/>
        <v>0</v>
      </c>
      <c r="AF57">
        <f t="shared" si="25"/>
        <v>0</v>
      </c>
      <c r="AG57">
        <f t="shared" si="25"/>
        <v>-7.9697320131302712E-5</v>
      </c>
      <c r="AH57">
        <f t="shared" si="4"/>
        <v>-0.34361169454815765</v>
      </c>
      <c r="AI57">
        <f t="shared" si="23"/>
        <v>-0.34369139186828895</v>
      </c>
      <c r="AJ57">
        <f t="shared" si="6"/>
        <v>-0.89688161625778129</v>
      </c>
      <c r="AK57">
        <f t="shared" si="20"/>
        <v>-0.58685255667773339</v>
      </c>
      <c r="AL57">
        <f t="shared" si="7"/>
        <v>-1.8274255648038036</v>
      </c>
      <c r="AN57">
        <f t="shared" si="26"/>
        <v>0</v>
      </c>
      <c r="AO57">
        <f t="shared" si="26"/>
        <v>0</v>
      </c>
      <c r="AP57">
        <f t="shared" si="26"/>
        <v>-1.7525503102123019E-7</v>
      </c>
      <c r="AQ57">
        <f t="shared" si="26"/>
        <v>-7.5560480688788387E-4</v>
      </c>
      <c r="AR57">
        <f t="shared" si="26"/>
        <v>-7.5578006191890507E-4</v>
      </c>
      <c r="AS57">
        <f t="shared" si="26"/>
        <v>-1.972249696986885E-3</v>
      </c>
      <c r="AT57">
        <f t="shared" si="26"/>
        <v>-1.2904933673553783E-3</v>
      </c>
      <c r="AU57">
        <f t="shared" si="24"/>
        <v>-4.0185231262611677E-3</v>
      </c>
      <c r="AW57">
        <v>54</v>
      </c>
      <c r="AX57">
        <f>IF(Z57&gt;0, (R57*SUMPRODUCT(K57:$K$98, X57:$X$98)-K57*$AZ$3)/Z57, 0)</f>
        <v>-1174243.7393043386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0.52698988800000002</v>
      </c>
      <c r="Q58" s="4">
        <f t="shared" si="22"/>
        <v>12.5</v>
      </c>
      <c r="R58">
        <f t="shared" si="0"/>
        <v>50000</v>
      </c>
      <c r="S58">
        <f t="shared" si="1"/>
        <v>-2264590.3729485632</v>
      </c>
      <c r="U58">
        <f t="shared" si="12"/>
        <v>0.52698988800000002</v>
      </c>
      <c r="V58">
        <f t="shared" si="13"/>
        <v>0.01</v>
      </c>
      <c r="W58">
        <f t="shared" si="14"/>
        <v>6.3757856105042168E-6</v>
      </c>
      <c r="X58">
        <f t="shared" si="15"/>
        <v>3.3599745447916289E-6</v>
      </c>
      <c r="Y58">
        <f t="shared" si="16"/>
        <v>6.3757856105042172E-8</v>
      </c>
      <c r="Z58">
        <f t="shared" si="17"/>
        <v>2.9520532096075459E-6</v>
      </c>
      <c r="AB58">
        <f t="shared" si="18"/>
        <v>-7.4867263362812668</v>
      </c>
      <c r="AC58">
        <f t="shared" si="19"/>
        <v>-6.685191278909155</v>
      </c>
      <c r="AE58">
        <f t="shared" si="2"/>
        <v>0</v>
      </c>
      <c r="AF58">
        <f t="shared" si="25"/>
        <v>0</v>
      </c>
      <c r="AG58">
        <f t="shared" si="25"/>
        <v>-3.6900665120094325E-5</v>
      </c>
      <c r="AH58">
        <f t="shared" si="4"/>
        <v>-0.16799872723958145</v>
      </c>
      <c r="AI58">
        <f t="shared" si="23"/>
        <v>-0.16803562790470156</v>
      </c>
      <c r="AJ58">
        <f t="shared" si="6"/>
        <v>-0.80153505737211184</v>
      </c>
      <c r="AK58">
        <f t="shared" si="20"/>
        <v>-0.52407084353968869</v>
      </c>
      <c r="AL58">
        <f t="shared" si="7"/>
        <v>-1.4936415288165019</v>
      </c>
      <c r="AN58">
        <f t="shared" si="26"/>
        <v>0</v>
      </c>
      <c r="AO58">
        <f t="shared" si="26"/>
        <v>0</v>
      </c>
      <c r="AP58">
        <f t="shared" si="26"/>
        <v>-7.2450760305092196E-8</v>
      </c>
      <c r="AQ58">
        <f t="shared" si="26"/>
        <v>-3.2984867560469506E-4</v>
      </c>
      <c r="AR58">
        <f t="shared" si="26"/>
        <v>-3.2992112636500017E-4</v>
      </c>
      <c r="AS58">
        <f t="shared" si="26"/>
        <v>-1.5737338101846862E-3</v>
      </c>
      <c r="AT58">
        <f t="shared" si="26"/>
        <v>-1.0289606147913359E-3</v>
      </c>
      <c r="AU58">
        <f t="shared" si="24"/>
        <v>-2.9326155513410218E-3</v>
      </c>
      <c r="AW58">
        <v>55</v>
      </c>
      <c r="AX58">
        <f>IF(Z58&gt;0, (R58*SUMPRODUCT(K58:$K$98, X58:$X$98)-K58*$AZ$3)/Z58, 0)</f>
        <v>-2264590.3729485632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0.54103594799999999</v>
      </c>
      <c r="Q59" s="4">
        <f t="shared" si="22"/>
        <v>12.5</v>
      </c>
      <c r="R59">
        <f t="shared" si="0"/>
        <v>50000</v>
      </c>
      <c r="S59">
        <f t="shared" si="1"/>
        <v>-4503805.9010950839</v>
      </c>
      <c r="U59">
        <f t="shared" si="12"/>
        <v>0.54103594799999999</v>
      </c>
      <c r="V59">
        <f t="shared" si="13"/>
        <v>0.01</v>
      </c>
      <c r="W59">
        <f t="shared" si="14"/>
        <v>2.9520532096075459E-6</v>
      </c>
      <c r="X59">
        <f t="shared" si="15"/>
        <v>1.5971669068064613E-6</v>
      </c>
      <c r="Y59">
        <f t="shared" si="16"/>
        <v>2.952053209607546E-8</v>
      </c>
      <c r="Z59">
        <f t="shared" si="17"/>
        <v>1.3253657707050092E-6</v>
      </c>
      <c r="AB59">
        <f t="shared" si="18"/>
        <v>-6.685191278909155</v>
      </c>
      <c r="AC59">
        <f t="shared" si="19"/>
        <v>-5.9691901792106545</v>
      </c>
      <c r="AE59">
        <f t="shared" si="2"/>
        <v>0</v>
      </c>
      <c r="AF59">
        <f t="shared" si="25"/>
        <v>0</v>
      </c>
      <c r="AG59">
        <f t="shared" si="25"/>
        <v>-1.6567072133812614E-5</v>
      </c>
      <c r="AH59">
        <f t="shared" si="4"/>
        <v>-7.9858345340323059E-2</v>
      </c>
      <c r="AI59">
        <f t="shared" si="23"/>
        <v>-7.9874912412456867E-2</v>
      </c>
      <c r="AJ59">
        <f t="shared" si="6"/>
        <v>-0.71600109969850045</v>
      </c>
      <c r="AK59">
        <f t="shared" si="20"/>
        <v>-0.46796338952364092</v>
      </c>
      <c r="AL59">
        <f t="shared" si="7"/>
        <v>-1.2638394016345984</v>
      </c>
      <c r="AN59">
        <f t="shared" si="26"/>
        <v>0</v>
      </c>
      <c r="AO59">
        <f t="shared" si="26"/>
        <v>0</v>
      </c>
      <c r="AP59">
        <f t="shared" si="26"/>
        <v>-2.9042666890227627E-8</v>
      </c>
      <c r="AQ59">
        <f t="shared" si="26"/>
        <v>-1.3999452066066541E-4</v>
      </c>
      <c r="AR59">
        <f t="shared" si="26"/>
        <v>-1.4002356332755563E-4</v>
      </c>
      <c r="AS59">
        <f t="shared" si="26"/>
        <v>-1.2551754023657233E-3</v>
      </c>
      <c r="AT59">
        <f t="shared" si="26"/>
        <v>-8.2035647149857841E-4</v>
      </c>
      <c r="AU59">
        <f t="shared" si="24"/>
        <v>-2.2155554371918575E-3</v>
      </c>
      <c r="AW59">
        <v>56</v>
      </c>
      <c r="AX59">
        <f>IF(Z59&gt;0, (R59*SUMPRODUCT(K59:$K$98, X59:$X$98)-K59*$AZ$3)/Z59, 0)</f>
        <v>-4503805.9010950839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0.55517679799999997</v>
      </c>
      <c r="Q60" s="4">
        <f t="shared" si="22"/>
        <v>12.5</v>
      </c>
      <c r="R60">
        <f t="shared" si="0"/>
        <v>50000</v>
      </c>
      <c r="S60">
        <f t="shared" si="1"/>
        <v>-9248223.0231432132</v>
      </c>
      <c r="U60">
        <f t="shared" si="12"/>
        <v>0.55517679799999997</v>
      </c>
      <c r="V60">
        <f t="shared" si="13"/>
        <v>0.01</v>
      </c>
      <c r="W60">
        <f t="shared" si="14"/>
        <v>1.3253657707050092E-6</v>
      </c>
      <c r="X60">
        <f t="shared" si="15"/>
        <v>7.3581232475880921E-7</v>
      </c>
      <c r="Y60">
        <f t="shared" si="16"/>
        <v>1.3253657707050093E-8</v>
      </c>
      <c r="Z60">
        <f t="shared" si="17"/>
        <v>5.7629978823914987E-7</v>
      </c>
      <c r="AB60">
        <f t="shared" si="18"/>
        <v>-5.9691901792106545</v>
      </c>
      <c r="AC60">
        <f t="shared" si="19"/>
        <v>-5.3297489698258644</v>
      </c>
      <c r="AE60">
        <f t="shared" si="2"/>
        <v>0</v>
      </c>
      <c r="AF60">
        <f t="shared" si="25"/>
        <v>0</v>
      </c>
      <c r="AG60">
        <f t="shared" si="25"/>
        <v>-7.2037473529893734E-6</v>
      </c>
      <c r="AH60">
        <f t="shared" si="4"/>
        <v>-3.6790616237940457E-2</v>
      </c>
      <c r="AI60">
        <f t="shared" si="23"/>
        <v>-3.6797819985293446E-2</v>
      </c>
      <c r="AJ60">
        <f t="shared" si="6"/>
        <v>-0.6394412093847901</v>
      </c>
      <c r="AK60">
        <f t="shared" si="20"/>
        <v>-0.41784331254474588</v>
      </c>
      <c r="AL60">
        <f t="shared" si="7"/>
        <v>-1.0940823419148293</v>
      </c>
      <c r="AN60">
        <f t="shared" si="26"/>
        <v>0</v>
      </c>
      <c r="AO60">
        <f t="shared" si="26"/>
        <v>0</v>
      </c>
      <c r="AP60">
        <f t="shared" si="26"/>
        <v>-1.1275379831989429E-8</v>
      </c>
      <c r="AQ60">
        <f t="shared" si="26"/>
        <v>-5.7585052891061395E-5</v>
      </c>
      <c r="AR60">
        <f t="shared" si="26"/>
        <v>-5.7596328270893387E-5</v>
      </c>
      <c r="AS60">
        <f t="shared" si="26"/>
        <v>-1.000859991716429E-3</v>
      </c>
      <c r="AT60">
        <f t="shared" si="26"/>
        <v>-6.5401267261873018E-4</v>
      </c>
      <c r="AU60">
        <f t="shared" si="24"/>
        <v>-1.7124689926060522E-3</v>
      </c>
      <c r="AW60">
        <v>57</v>
      </c>
      <c r="AX60">
        <f>IF(Z60&gt;0, (R60*SUMPRODUCT(K60:$K$98, X60:$X$98)-K60*$AZ$3)/Z60, 0)</f>
        <v>-9248223.0231432132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0.56908613200000002</v>
      </c>
      <c r="Q61" s="4">
        <f t="shared" si="22"/>
        <v>12.5</v>
      </c>
      <c r="R61">
        <f t="shared" si="0"/>
        <v>50000</v>
      </c>
      <c r="S61">
        <f t="shared" si="1"/>
        <v>-19617848.175384544</v>
      </c>
      <c r="U61">
        <f t="shared" si="12"/>
        <v>0.56908613200000002</v>
      </c>
      <c r="V61">
        <f t="shared" si="13"/>
        <v>0.01</v>
      </c>
      <c r="W61">
        <f t="shared" si="14"/>
        <v>5.7629978823914987E-7</v>
      </c>
      <c r="X61">
        <f t="shared" si="15"/>
        <v>3.2796421736143688E-7</v>
      </c>
      <c r="Y61">
        <f t="shared" si="16"/>
        <v>5.7629978823914988E-9</v>
      </c>
      <c r="Z61">
        <f t="shared" si="17"/>
        <v>2.4257257299532152E-7</v>
      </c>
      <c r="AB61">
        <f t="shared" si="18"/>
        <v>-5.3297489698258644</v>
      </c>
      <c r="AC61">
        <f t="shared" si="19"/>
        <v>-4.7587519085346024</v>
      </c>
      <c r="AE61">
        <f t="shared" si="2"/>
        <v>0</v>
      </c>
      <c r="AF61">
        <f t="shared" si="25"/>
        <v>0</v>
      </c>
      <c r="AG61">
        <f t="shared" si="25"/>
        <v>-3.0321571624415191E-6</v>
      </c>
      <c r="AH61">
        <f t="shared" si="4"/>
        <v>-1.6398210868071843E-2</v>
      </c>
      <c r="AI61">
        <f t="shared" si="23"/>
        <v>-1.6401243025234286E-2</v>
      </c>
      <c r="AJ61">
        <f t="shared" si="6"/>
        <v>-0.57099706129126204</v>
      </c>
      <c r="AK61">
        <f t="shared" si="20"/>
        <v>-0.37308242788781054</v>
      </c>
      <c r="AL61">
        <f t="shared" si="7"/>
        <v>-0.96048073220430685</v>
      </c>
      <c r="AN61">
        <f t="shared" si="26"/>
        <v>0</v>
      </c>
      <c r="AO61">
        <f t="shared" si="26"/>
        <v>0</v>
      </c>
      <c r="AP61">
        <f t="shared" si="26"/>
        <v>-4.2374676234391614E-9</v>
      </c>
      <c r="AQ61">
        <f t="shared" si="26"/>
        <v>-2.2916651055063114E-5</v>
      </c>
      <c r="AR61">
        <f t="shared" si="26"/>
        <v>-2.2920888522686556E-5</v>
      </c>
      <c r="AS61">
        <f t="shared" si="26"/>
        <v>-7.9797366385598602E-4</v>
      </c>
      <c r="AT61">
        <f t="shared" si="26"/>
        <v>-5.2138613678444638E-4</v>
      </c>
      <c r="AU61">
        <f t="shared" si="24"/>
        <v>-1.3422806891631189E-3</v>
      </c>
      <c r="AW61">
        <v>58</v>
      </c>
      <c r="AX61">
        <f>IF(Z61&gt;0, (R61*SUMPRODUCT(K61:$K$98, X61:$X$98)-K61*$AZ$3)/Z61, 0)</f>
        <v>-19617848.175384544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0.58332808999999997</v>
      </c>
      <c r="Q62" s="4">
        <f t="shared" si="22"/>
        <v>12.5</v>
      </c>
      <c r="R62">
        <f t="shared" si="0"/>
        <v>50000</v>
      </c>
      <c r="S62">
        <f t="shared" si="1"/>
        <v>-43071610.441598788</v>
      </c>
      <c r="U62">
        <f t="shared" si="12"/>
        <v>0.58332808999999997</v>
      </c>
      <c r="V62">
        <f t="shared" si="13"/>
        <v>0.01</v>
      </c>
      <c r="W62">
        <f t="shared" si="14"/>
        <v>2.4257257299532152E-7</v>
      </c>
      <c r="X62">
        <f t="shared" si="15"/>
        <v>1.4149939569174647E-7</v>
      </c>
      <c r="Y62">
        <f t="shared" si="16"/>
        <v>2.4257257299532153E-9</v>
      </c>
      <c r="Z62">
        <f t="shared" si="17"/>
        <v>9.8647451573621834E-8</v>
      </c>
      <c r="AB62">
        <f t="shared" si="18"/>
        <v>-4.7587519085346024</v>
      </c>
      <c r="AC62">
        <f t="shared" si="19"/>
        <v>-4.2489046052355208</v>
      </c>
      <c r="AE62">
        <f t="shared" si="2"/>
        <v>0</v>
      </c>
      <c r="AF62">
        <f t="shared" si="25"/>
        <v>0</v>
      </c>
      <c r="AG62">
        <f t="shared" si="25"/>
        <v>-1.2330931446702729E-6</v>
      </c>
      <c r="AH62">
        <f t="shared" si="4"/>
        <v>-7.0749697845873235E-3</v>
      </c>
      <c r="AI62">
        <f t="shared" si="23"/>
        <v>-7.076202877731994E-3</v>
      </c>
      <c r="AJ62">
        <f t="shared" si="6"/>
        <v>-0.50984730329908157</v>
      </c>
      <c r="AK62">
        <f t="shared" si="20"/>
        <v>-0.33311263359742221</v>
      </c>
      <c r="AL62">
        <f t="shared" si="7"/>
        <v>-0.85003613977423575</v>
      </c>
      <c r="AN62">
        <f t="shared" si="26"/>
        <v>0</v>
      </c>
      <c r="AO62">
        <f t="shared" si="26"/>
        <v>0</v>
      </c>
      <c r="AP62">
        <f t="shared" si="26"/>
        <v>-1.5386241535599683E-9</v>
      </c>
      <c r="AQ62">
        <f t="shared" si="26"/>
        <v>-8.827978197205732E-6</v>
      </c>
      <c r="AR62">
        <f t="shared" si="26"/>
        <v>-8.8295168213592917E-6</v>
      </c>
      <c r="AS62">
        <f t="shared" si="26"/>
        <v>-6.3617527911336014E-4</v>
      </c>
      <c r="AT62">
        <f t="shared" si="26"/>
        <v>-4.1564998242368519E-4</v>
      </c>
      <c r="AU62">
        <f t="shared" si="24"/>
        <v>-1.0606547783584045E-3</v>
      </c>
      <c r="AW62">
        <v>59</v>
      </c>
      <c r="AX62">
        <f>IF(Z62&gt;0, (R62*SUMPRODUCT(K62:$K$98, X62:$X$98)-K62*$AZ$3)/Z62, 0)</f>
        <v>-43071610.441598788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0.59781937299999999</v>
      </c>
      <c r="Q63" s="4">
        <f t="shared" si="22"/>
        <v>12.5</v>
      </c>
      <c r="R63">
        <f t="shared" si="0"/>
        <v>50000</v>
      </c>
      <c r="S63">
        <f t="shared" si="1"/>
        <v>-98059074.795674175</v>
      </c>
      <c r="U63">
        <f t="shared" si="12"/>
        <v>0.59781937299999999</v>
      </c>
      <c r="V63">
        <f t="shared" si="13"/>
        <v>0.01</v>
      </c>
      <c r="W63">
        <f t="shared" si="14"/>
        <v>9.8647451573621834E-8</v>
      </c>
      <c r="X63">
        <f t="shared" si="15"/>
        <v>5.8973357647790469E-8</v>
      </c>
      <c r="Y63">
        <f t="shared" si="16"/>
        <v>9.8647451573621841E-10</v>
      </c>
      <c r="Z63">
        <f t="shared" si="17"/>
        <v>3.8687619410095147E-8</v>
      </c>
      <c r="AB63">
        <f t="shared" si="18"/>
        <v>-4.2489046052355208</v>
      </c>
      <c r="AC63">
        <f t="shared" si="19"/>
        <v>-3.7936721654010959</v>
      </c>
      <c r="AE63">
        <f t="shared" si="2"/>
        <v>0</v>
      </c>
      <c r="AF63">
        <f t="shared" si="25"/>
        <v>0</v>
      </c>
      <c r="AG63">
        <f t="shared" si="25"/>
        <v>-4.8359524262618934E-7</v>
      </c>
      <c r="AH63">
        <f t="shared" si="4"/>
        <v>-2.9486678823895233E-3</v>
      </c>
      <c r="AI63">
        <f t="shared" si="23"/>
        <v>-2.9491514776321497E-3</v>
      </c>
      <c r="AJ63">
        <f t="shared" si="6"/>
        <v>-0.45523243983442496</v>
      </c>
      <c r="AK63">
        <f t="shared" si="20"/>
        <v>-0.2974233223664865</v>
      </c>
      <c r="AL63">
        <f t="shared" si="7"/>
        <v>-0.75560491367854365</v>
      </c>
      <c r="AN63">
        <f t="shared" si="26"/>
        <v>0</v>
      </c>
      <c r="AO63">
        <f t="shared" si="26"/>
        <v>0</v>
      </c>
      <c r="AP63">
        <f t="shared" si="26"/>
        <v>-5.3876659398258276E-10</v>
      </c>
      <c r="AQ63">
        <f t="shared" si="26"/>
        <v>-3.2850690241566998E-6</v>
      </c>
      <c r="AR63">
        <f t="shared" si="26"/>
        <v>-3.2856077907506826E-6</v>
      </c>
      <c r="AS63">
        <f t="shared" si="26"/>
        <v>-5.0716799807222035E-4</v>
      </c>
      <c r="AT63">
        <f t="shared" si="26"/>
        <v>-3.3135510079084819E-4</v>
      </c>
      <c r="AU63">
        <f t="shared" si="24"/>
        <v>-8.4180870665381932E-4</v>
      </c>
      <c r="AW63">
        <v>60</v>
      </c>
      <c r="AX63">
        <f>IF(Z63&gt;0, (R63*SUMPRODUCT(K63:$K$98, X63:$X$98)-K63*$AZ$3)/Z63, 0)</f>
        <v>-98059074.795674175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0.61246634</v>
      </c>
      <c r="Q64" s="4">
        <f t="shared" si="22"/>
        <v>12.5</v>
      </c>
      <c r="R64">
        <f t="shared" si="0"/>
        <v>50000</v>
      </c>
      <c r="S64">
        <f t="shared" si="1"/>
        <v>-231907311.88038656</v>
      </c>
      <c r="U64">
        <f t="shared" si="12"/>
        <v>0.61246634</v>
      </c>
      <c r="V64">
        <f t="shared" si="13"/>
        <v>0.01</v>
      </c>
      <c r="W64">
        <f t="shared" si="14"/>
        <v>3.8687619410095147E-8</v>
      </c>
      <c r="X64">
        <f t="shared" si="15"/>
        <v>2.3694864663413933E-8</v>
      </c>
      <c r="Y64">
        <f t="shared" si="16"/>
        <v>3.8687619410095147E-10</v>
      </c>
      <c r="Z64">
        <f t="shared" si="17"/>
        <v>1.4605878552580261E-8</v>
      </c>
      <c r="AB64">
        <f t="shared" si="18"/>
        <v>-3.7936721654010959</v>
      </c>
      <c r="AC64">
        <f t="shared" si="19"/>
        <v>-3.3872100327802799</v>
      </c>
      <c r="AE64">
        <f t="shared" si="2"/>
        <v>0</v>
      </c>
      <c r="AF64">
        <f t="shared" si="25"/>
        <v>0</v>
      </c>
      <c r="AG64">
        <f t="shared" si="25"/>
        <v>-1.8257348190725326E-7</v>
      </c>
      <c r="AH64">
        <f t="shared" si="4"/>
        <v>-1.1847432331706968E-3</v>
      </c>
      <c r="AI64">
        <f t="shared" si="23"/>
        <v>-1.184925806652604E-3</v>
      </c>
      <c r="AJ64">
        <f t="shared" si="6"/>
        <v>-0.40646213262081599</v>
      </c>
      <c r="AK64">
        <f t="shared" si="20"/>
        <v>-0.26555705157807674</v>
      </c>
      <c r="AL64">
        <f t="shared" si="7"/>
        <v>-0.67320411000554525</v>
      </c>
      <c r="AN64">
        <f t="shared" si="26"/>
        <v>0</v>
      </c>
      <c r="AO64">
        <f t="shared" si="26"/>
        <v>0</v>
      </c>
      <c r="AP64">
        <f t="shared" si="26"/>
        <v>-1.8160939652855215E-10</v>
      </c>
      <c r="AQ64">
        <f t="shared" si="26"/>
        <v>-1.1784871568956374E-6</v>
      </c>
      <c r="AR64">
        <f t="shared" si="26"/>
        <v>-1.1786687662921658E-6</v>
      </c>
      <c r="AS64">
        <f t="shared" si="26"/>
        <v>-4.0431579573244758E-4</v>
      </c>
      <c r="AT64">
        <f t="shared" si="26"/>
        <v>-2.6415476868374351E-4</v>
      </c>
      <c r="AU64">
        <f t="shared" si="24"/>
        <v>-6.6964923318248311E-4</v>
      </c>
      <c r="AW64">
        <v>61</v>
      </c>
      <c r="AX64">
        <f>IF(Z64&gt;0, (R64*SUMPRODUCT(K64:$K$98, X64:$X$98)-K64*$AZ$3)/Z64, 0)</f>
        <v>-231907311.88038656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0.62717650000000003</v>
      </c>
      <c r="Q65" s="4">
        <f t="shared" si="22"/>
        <v>12.5</v>
      </c>
      <c r="R65">
        <f t="shared" si="0"/>
        <v>50000</v>
      </c>
      <c r="S65">
        <f t="shared" si="1"/>
        <v>-570691169.43114066</v>
      </c>
      <c r="U65">
        <f t="shared" si="12"/>
        <v>0.62717650000000003</v>
      </c>
      <c r="V65">
        <f t="shared" si="13"/>
        <v>0.01</v>
      </c>
      <c r="W65">
        <f t="shared" si="14"/>
        <v>1.4605878552580261E-8</v>
      </c>
      <c r="X65">
        <f t="shared" si="15"/>
        <v>9.1604637900323541E-9</v>
      </c>
      <c r="Y65">
        <f t="shared" si="16"/>
        <v>1.460587855258026E-10</v>
      </c>
      <c r="Z65">
        <f t="shared" si="17"/>
        <v>5.2993559770221048E-9</v>
      </c>
      <c r="AB65">
        <f t="shared" si="18"/>
        <v>-3.3872100327802799</v>
      </c>
      <c r="AC65">
        <f t="shared" si="19"/>
        <v>-3.0242956597586499</v>
      </c>
      <c r="AE65">
        <f t="shared" si="2"/>
        <v>0</v>
      </c>
      <c r="AF65">
        <f t="shared" si="25"/>
        <v>0</v>
      </c>
      <c r="AG65">
        <f t="shared" si="25"/>
        <v>-6.6241949712776311E-8</v>
      </c>
      <c r="AH65">
        <f t="shared" si="4"/>
        <v>-4.5802318950161769E-4</v>
      </c>
      <c r="AI65">
        <f t="shared" si="23"/>
        <v>-4.5808943145133046E-4</v>
      </c>
      <c r="AJ65">
        <f t="shared" si="6"/>
        <v>-0.36291437302162999</v>
      </c>
      <c r="AK65">
        <f t="shared" si="20"/>
        <v>-0.23710470229461961</v>
      </c>
      <c r="AL65">
        <f t="shared" si="7"/>
        <v>-0.60047716474770096</v>
      </c>
      <c r="AN65">
        <f t="shared" si="26"/>
        <v>0</v>
      </c>
      <c r="AO65">
        <f t="shared" si="26"/>
        <v>0</v>
      </c>
      <c r="AP65">
        <f t="shared" si="26"/>
        <v>-5.8832282929801018E-11</v>
      </c>
      <c r="AQ65">
        <f t="shared" si="26"/>
        <v>-4.0678980600674809E-7</v>
      </c>
      <c r="AR65">
        <f t="shared" si="26"/>
        <v>-4.0684863828967791E-7</v>
      </c>
      <c r="AS65">
        <f t="shared" si="26"/>
        <v>-3.223196352987452E-4</v>
      </c>
      <c r="AT65">
        <f t="shared" si="26"/>
        <v>-2.1058273480577868E-4</v>
      </c>
      <c r="AU65">
        <f t="shared" si="24"/>
        <v>-5.3330921874281362E-4</v>
      </c>
      <c r="AW65">
        <v>62</v>
      </c>
      <c r="AX65">
        <f>IF(Z65&gt;0, (R65*SUMPRODUCT(K65:$K$98, X65:$X$98)-K65*$AZ$3)/Z65, 0)</f>
        <v>-570691169.43114066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0.64196478899999998</v>
      </c>
      <c r="Q66" s="4">
        <f t="shared" si="22"/>
        <v>12.5</v>
      </c>
      <c r="R66">
        <f t="shared" si="0"/>
        <v>50000</v>
      </c>
      <c r="S66">
        <f t="shared" si="1"/>
        <v>-1464063794.2993987</v>
      </c>
      <c r="U66">
        <f t="shared" si="12"/>
        <v>0.64196478899999998</v>
      </c>
      <c r="V66">
        <f t="shared" si="13"/>
        <v>0.01</v>
      </c>
      <c r="W66">
        <f t="shared" si="14"/>
        <v>5.2993559770221048E-9</v>
      </c>
      <c r="X66">
        <f t="shared" si="15"/>
        <v>3.4019999416248844E-9</v>
      </c>
      <c r="Y66">
        <f t="shared" si="16"/>
        <v>5.2993559770221048E-11</v>
      </c>
      <c r="Z66">
        <f t="shared" si="17"/>
        <v>1.8443624756269994E-9</v>
      </c>
      <c r="AB66">
        <f t="shared" si="18"/>
        <v>-3.0242956597586499</v>
      </c>
      <c r="AC66">
        <f t="shared" si="19"/>
        <v>-2.7002643241298969</v>
      </c>
      <c r="AE66">
        <f t="shared" si="2"/>
        <v>0</v>
      </c>
      <c r="AF66">
        <f t="shared" si="25"/>
        <v>0</v>
      </c>
      <c r="AG66">
        <f t="shared" si="25"/>
        <v>-2.3054530945337493E-8</v>
      </c>
      <c r="AH66">
        <f t="shared" si="4"/>
        <v>-1.7009999708124423E-4</v>
      </c>
      <c r="AI66">
        <f t="shared" si="23"/>
        <v>-1.7012305161218956E-4</v>
      </c>
      <c r="AJ66">
        <f t="shared" si="6"/>
        <v>-0.32403133562875297</v>
      </c>
      <c r="AK66">
        <f t="shared" si="20"/>
        <v>-0.21170069618310552</v>
      </c>
      <c r="AL66">
        <f t="shared" si="7"/>
        <v>-0.5359021548634707</v>
      </c>
      <c r="AN66">
        <f t="shared" si="26"/>
        <v>0</v>
      </c>
      <c r="AO66">
        <f t="shared" si="26"/>
        <v>0</v>
      </c>
      <c r="AP66">
        <f t="shared" si="26"/>
        <v>-1.8281880359897318E-11</v>
      </c>
      <c r="AQ66">
        <f t="shared" si="26"/>
        <v>-1.348866217764929E-7</v>
      </c>
      <c r="AR66">
        <f t="shared" si="26"/>
        <v>-1.3490490365685279E-7</v>
      </c>
      <c r="AS66">
        <f t="shared" si="26"/>
        <v>-2.5695175169116309E-4</v>
      </c>
      <c r="AT66">
        <f t="shared" si="26"/>
        <v>-1.6787532172755939E-4</v>
      </c>
      <c r="AU66">
        <f t="shared" si="24"/>
        <v>-4.2496197832237934E-4</v>
      </c>
      <c r="AW66">
        <v>63</v>
      </c>
      <c r="AX66">
        <f>IF(Z66&gt;0, (R66*SUMPRODUCT(K66:$K$98, X66:$X$98)-K66*$AZ$3)/Z66, 0)</f>
        <v>-1464063794.2993987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0.65685820900000003</v>
      </c>
      <c r="Q67" s="4">
        <f t="shared" si="22"/>
        <v>12.5</v>
      </c>
      <c r="R67">
        <f t="shared" ref="R67:R79" si="27">$C$6</f>
        <v>50000</v>
      </c>
      <c r="S67">
        <f t="shared" ref="S67:S79" si="28">AX67</f>
        <v>-3923854386.9322386</v>
      </c>
      <c r="U67">
        <f t="shared" si="12"/>
        <v>0.65685820900000003</v>
      </c>
      <c r="V67">
        <f t="shared" si="13"/>
        <v>0.01</v>
      </c>
      <c r="W67">
        <f t="shared" si="14"/>
        <v>1.8443624756269994E-9</v>
      </c>
      <c r="X67">
        <f t="shared" si="15"/>
        <v>1.2114846324871569E-9</v>
      </c>
      <c r="Y67">
        <f t="shared" si="16"/>
        <v>1.8443624756269994E-11</v>
      </c>
      <c r="Z67">
        <f t="shared" si="17"/>
        <v>6.1443421838357245E-10</v>
      </c>
      <c r="AB67">
        <f t="shared" si="18"/>
        <v>-2.7002643241298969</v>
      </c>
      <c r="AC67">
        <f t="shared" si="19"/>
        <v>-2.4109504032856619</v>
      </c>
      <c r="AE67">
        <f t="shared" ref="AE67:AE79" si="29">$Z67*O67</f>
        <v>0</v>
      </c>
      <c r="AF67">
        <f t="shared" ref="AF67:AG79" si="30">-$Z67*P67</f>
        <v>0</v>
      </c>
      <c r="AG67">
        <f t="shared" si="30"/>
        <v>-7.6804277297946559E-9</v>
      </c>
      <c r="AH67">
        <f t="shared" ref="AH67:AH79" si="31">-X67*R67</f>
        <v>-6.0574231624357843E-5</v>
      </c>
      <c r="AI67">
        <f t="shared" si="23"/>
        <v>-6.0581912052087637E-5</v>
      </c>
      <c r="AJ67">
        <f t="shared" ref="AJ67:AJ79" si="32">AB67-AC67</f>
        <v>-0.28931392084423502</v>
      </c>
      <c r="AK67">
        <f t="shared" si="20"/>
        <v>-0.18901850268909282</v>
      </c>
      <c r="AL67">
        <f t="shared" ref="AL67:AL79" si="33">SUM(AI67:AK67)</f>
        <v>-0.47839300544537994</v>
      </c>
      <c r="AN67">
        <f t="shared" ref="AN67:AT79" si="34">AE67*$K67</f>
        <v>0</v>
      </c>
      <c r="AO67">
        <f t="shared" si="34"/>
        <v>0</v>
      </c>
      <c r="AP67">
        <f t="shared" si="34"/>
        <v>-5.437909255307069E-12</v>
      </c>
      <c r="AQ67">
        <f t="shared" si="34"/>
        <v>-4.2887868536980095E-8</v>
      </c>
      <c r="AR67">
        <f t="shared" si="34"/>
        <v>-4.2893306446235397E-8</v>
      </c>
      <c r="AS67">
        <f t="shared" si="34"/>
        <v>-2.0484052492869496E-4</v>
      </c>
      <c r="AT67">
        <f t="shared" si="34"/>
        <v>-1.3382919563319462E-4</v>
      </c>
      <c r="AU67">
        <f t="shared" si="24"/>
        <v>-3.3871261386833585E-4</v>
      </c>
      <c r="AW67">
        <v>64</v>
      </c>
      <c r="AX67">
        <f>IF(Z67&gt;0, (R67*SUMPRODUCT(K67:$K$98, X67:$X$98)-K67*$AZ$3)/Z67, 0)</f>
        <v>-3923854386.9322386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6.3216220393231843E-4</v>
      </c>
      <c r="L68" s="2">
        <v>65</v>
      </c>
      <c r="M68" s="6">
        <v>0.67177231000000004</v>
      </c>
      <c r="Q68" s="4">
        <f t="shared" si="22"/>
        <v>12.5</v>
      </c>
      <c r="R68">
        <f t="shared" si="27"/>
        <v>50000</v>
      </c>
      <c r="S68">
        <f t="shared" si="28"/>
        <v>-11009228882.76416</v>
      </c>
      <c r="U68">
        <f t="shared" ref="U68:U79" si="38">M68</f>
        <v>0.67177231000000004</v>
      </c>
      <c r="V68">
        <f t="shared" ref="V68:V79" si="39">$C$10</f>
        <v>0.01</v>
      </c>
      <c r="W68">
        <f t="shared" ref="W68:W79" si="40">Z67</f>
        <v>6.1443421838357245E-10</v>
      </c>
      <c r="X68">
        <f t="shared" ref="X68:X79" si="41">U68*W68</f>
        <v>4.1275989422657695E-10</v>
      </c>
      <c r="Y68">
        <f t="shared" ref="Y68:Y79" si="42">V68*W68</f>
        <v>6.1443421838357245E-12</v>
      </c>
      <c r="Z68">
        <f t="shared" ref="Z68:Z79" si="43">MAX(0, W68-X68-Y68)</f>
        <v>1.9552998197315977E-10</v>
      </c>
      <c r="AB68">
        <f t="shared" ref="AB68:AB79" si="44">AC67</f>
        <v>-2.4109504032856619</v>
      </c>
      <c r="AC68">
        <f t="shared" ref="AC68:AC79" si="45">S68*Z68</f>
        <v>-2.1526343249852662</v>
      </c>
      <c r="AE68">
        <f t="shared" si="29"/>
        <v>0</v>
      </c>
      <c r="AF68">
        <f t="shared" si="30"/>
        <v>0</v>
      </c>
      <c r="AG68">
        <f t="shared" si="30"/>
        <v>-2.4441247746644971E-9</v>
      </c>
      <c r="AH68">
        <f t="shared" si="31"/>
        <v>-2.0637994711328848E-5</v>
      </c>
      <c r="AI68">
        <f t="shared" si="23"/>
        <v>-2.0640438836103512E-5</v>
      </c>
      <c r="AJ68">
        <f t="shared" si="32"/>
        <v>-0.25831607830039571</v>
      </c>
      <c r="AK68">
        <f t="shared" ref="AK68:AK79" si="46">G68*SUM(AB68:AB68, AE68:AF68)</f>
        <v>-0.16876652822999635</v>
      </c>
      <c r="AL68">
        <f t="shared" si="33"/>
        <v>-0.42710324696922819</v>
      </c>
      <c r="AN68">
        <f t="shared" si="34"/>
        <v>0</v>
      </c>
      <c r="AO68">
        <f t="shared" si="34"/>
        <v>0</v>
      </c>
      <c r="AP68">
        <f t="shared" si="34"/>
        <v>-1.5450833042374896E-12</v>
      </c>
      <c r="AQ68">
        <f t="shared" si="34"/>
        <v>-1.3046560221457177E-8</v>
      </c>
      <c r="AR68">
        <f t="shared" si="34"/>
        <v>-1.3048105304761413E-8</v>
      </c>
      <c r="AS68">
        <f t="shared" si="34"/>
        <v>-1.6329766136953148E-4</v>
      </c>
      <c r="AT68">
        <f t="shared" si="34"/>
        <v>-1.0668782043588033E-4</v>
      </c>
      <c r="AU68">
        <f t="shared" si="24"/>
        <v>-2.6999852991071657E-4</v>
      </c>
      <c r="AW68">
        <v>65</v>
      </c>
      <c r="AX68">
        <f>IF(Z68&gt;0, (R68*SUMPRODUCT(K68:$K$98, X68:$X$98)-K68*$AZ$3)/Z68, 0)</f>
        <v>-11009228882.76416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5.6443053922528431E-4</v>
      </c>
      <c r="L69" s="2">
        <v>66</v>
      </c>
      <c r="M69" s="6">
        <v>0.68662034599999999</v>
      </c>
      <c r="Q69" s="4">
        <f t="shared" ref="Q69:Q79" si="48">$C$8</f>
        <v>12.5</v>
      </c>
      <c r="R69">
        <f t="shared" si="27"/>
        <v>50000</v>
      </c>
      <c r="S69">
        <f t="shared" si="28"/>
        <v>-32400553473.005119</v>
      </c>
      <c r="U69">
        <f t="shared" si="38"/>
        <v>0.68662034599999999</v>
      </c>
      <c r="V69">
        <f t="shared" si="39"/>
        <v>0.01</v>
      </c>
      <c r="W69">
        <f t="shared" si="40"/>
        <v>1.9552998197315977E-10</v>
      </c>
      <c r="X69">
        <f t="shared" si="41"/>
        <v>1.3425486387578474E-10</v>
      </c>
      <c r="Y69">
        <f t="shared" si="42"/>
        <v>1.9552998197315977E-12</v>
      </c>
      <c r="Z69">
        <f t="shared" si="43"/>
        <v>5.9319818277643438E-11</v>
      </c>
      <c r="AB69">
        <f t="shared" si="44"/>
        <v>-2.1526343249852662</v>
      </c>
      <c r="AC69">
        <f t="shared" si="45"/>
        <v>-1.9219949441137327</v>
      </c>
      <c r="AE69">
        <f t="shared" si="29"/>
        <v>0</v>
      </c>
      <c r="AF69">
        <f t="shared" si="30"/>
        <v>0</v>
      </c>
      <c r="AG69">
        <f t="shared" si="30"/>
        <v>-7.4149772847054294E-10</v>
      </c>
      <c r="AH69">
        <f t="shared" si="31"/>
        <v>-6.7127431937892369E-6</v>
      </c>
      <c r="AI69">
        <f t="shared" si="23"/>
        <v>-6.7134846915177072E-6</v>
      </c>
      <c r="AJ69">
        <f t="shared" si="32"/>
        <v>-0.23063938087153346</v>
      </c>
      <c r="AK69">
        <f t="shared" si="46"/>
        <v>-0.15068440274896866</v>
      </c>
      <c r="AL69">
        <f t="shared" si="33"/>
        <v>-0.38133049710519362</v>
      </c>
      <c r="AN69">
        <f t="shared" si="34"/>
        <v>0</v>
      </c>
      <c r="AO69">
        <f t="shared" si="34"/>
        <v>0</v>
      </c>
      <c r="AP69">
        <f t="shared" si="34"/>
        <v>-4.1852396271495198E-13</v>
      </c>
      <c r="AQ69">
        <f t="shared" si="34"/>
        <v>-3.7888772605513163E-9</v>
      </c>
      <c r="AR69">
        <f t="shared" si="34"/>
        <v>-3.7892957845140308E-9</v>
      </c>
      <c r="AS69">
        <f t="shared" si="34"/>
        <v>-1.3017991011190537E-4</v>
      </c>
      <c r="AT69">
        <f t="shared" si="34"/>
        <v>-8.5050878696440297E-5</v>
      </c>
      <c r="AU69">
        <f t="shared" si="24"/>
        <v>-2.1523457810413015E-4</v>
      </c>
      <c r="AW69">
        <v>66</v>
      </c>
      <c r="AX69">
        <f>IF(Z69&gt;0, (R69*SUMPRODUCT(K69:$K$98, X69:$X$98)-K69*$AZ$3)/Z69, 0)</f>
        <v>-32400553473.005119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0.70385879699999998</v>
      </c>
      <c r="Q70" s="4">
        <f t="shared" si="48"/>
        <v>12.5</v>
      </c>
      <c r="R70">
        <f t="shared" si="27"/>
        <v>50000</v>
      </c>
      <c r="S70">
        <f t="shared" si="28"/>
        <v>-101100664119.91206</v>
      </c>
      <c r="U70">
        <f t="shared" si="38"/>
        <v>0.70385879699999998</v>
      </c>
      <c r="V70">
        <f t="shared" si="39"/>
        <v>0.01</v>
      </c>
      <c r="W70">
        <f t="shared" si="40"/>
        <v>5.9319818277643438E-11</v>
      </c>
      <c r="X70">
        <f t="shared" si="41"/>
        <v>4.1752775931160722E-11</v>
      </c>
      <c r="Y70">
        <f t="shared" si="42"/>
        <v>5.9319818277643439E-13</v>
      </c>
      <c r="Z70">
        <f t="shared" si="43"/>
        <v>1.6973844163706281E-11</v>
      </c>
      <c r="AB70">
        <f t="shared" si="44"/>
        <v>-1.9219949441137327</v>
      </c>
      <c r="AC70">
        <f t="shared" si="45"/>
        <v>-1.7160669176185983</v>
      </c>
      <c r="AE70">
        <f t="shared" si="29"/>
        <v>0</v>
      </c>
      <c r="AF70">
        <f t="shared" si="30"/>
        <v>0</v>
      </c>
      <c r="AG70">
        <f t="shared" si="30"/>
        <v>-2.1217305204632851E-10</v>
      </c>
      <c r="AH70">
        <f t="shared" si="31"/>
        <v>-2.0876387965580362E-6</v>
      </c>
      <c r="AI70">
        <f t="shared" si="23"/>
        <v>-2.0878509696100825E-6</v>
      </c>
      <c r="AJ70">
        <f t="shared" si="32"/>
        <v>-0.20592802649513442</v>
      </c>
      <c r="AK70">
        <f t="shared" si="46"/>
        <v>-0.13453964608796132</v>
      </c>
      <c r="AL70">
        <f t="shared" si="33"/>
        <v>-0.34046976043406535</v>
      </c>
      <c r="AN70">
        <f t="shared" si="34"/>
        <v>0</v>
      </c>
      <c r="AO70">
        <f t="shared" si="34"/>
        <v>0</v>
      </c>
      <c r="AP70">
        <f t="shared" si="34"/>
        <v>-1.0692584837105671E-13</v>
      </c>
      <c r="AQ70">
        <f t="shared" si="34"/>
        <v>-1.0520777604007821E-9</v>
      </c>
      <c r="AR70">
        <f t="shared" si="34"/>
        <v>-1.0521846862491532E-9</v>
      </c>
      <c r="AS70">
        <f t="shared" si="34"/>
        <v>-1.0377863128236371E-4</v>
      </c>
      <c r="AT70">
        <f t="shared" si="34"/>
        <v>-6.7802040168399042E-5</v>
      </c>
      <c r="AU70">
        <f t="shared" si="24"/>
        <v>-1.71581723635449E-4</v>
      </c>
      <c r="AW70">
        <v>67</v>
      </c>
      <c r="AX70">
        <f>IF(Z70&gt;0, (R70*SUMPRODUCT(K70:$K$98, X70:$X$98)-K70*$AZ$3)/Z70, 0)</f>
        <v>-101100664119.91206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0.72100360699999999</v>
      </c>
      <c r="Q71" s="4">
        <f t="shared" si="48"/>
        <v>12.5</v>
      </c>
      <c r="R71">
        <f t="shared" si="27"/>
        <v>50000</v>
      </c>
      <c r="S71">
        <f t="shared" si="28"/>
        <v>-335574946390.13934</v>
      </c>
      <c r="U71">
        <f t="shared" si="38"/>
        <v>0.72100360699999999</v>
      </c>
      <c r="V71">
        <f t="shared" si="39"/>
        <v>0.01</v>
      </c>
      <c r="W71">
        <f t="shared" si="40"/>
        <v>1.6973844163706281E-11</v>
      </c>
      <c r="X71">
        <f t="shared" si="41"/>
        <v>1.2238202866688127E-11</v>
      </c>
      <c r="Y71">
        <f t="shared" si="42"/>
        <v>1.697384416370628E-13</v>
      </c>
      <c r="Z71">
        <f t="shared" si="43"/>
        <v>4.5659028553810904E-12</v>
      </c>
      <c r="AB71">
        <f t="shared" si="44"/>
        <v>-1.7160669176185983</v>
      </c>
      <c r="AC71">
        <f t="shared" si="45"/>
        <v>-1.5322026059170935</v>
      </c>
      <c r="AE71">
        <f t="shared" si="29"/>
        <v>0</v>
      </c>
      <c r="AF71">
        <f t="shared" si="30"/>
        <v>0</v>
      </c>
      <c r="AG71">
        <f t="shared" si="30"/>
        <v>-5.7073785692263633E-11</v>
      </c>
      <c r="AH71">
        <f t="shared" si="31"/>
        <v>-6.1191014333440635E-7</v>
      </c>
      <c r="AI71">
        <f t="shared" si="23"/>
        <v>-6.1196721712009859E-7</v>
      </c>
      <c r="AJ71">
        <f t="shared" si="32"/>
        <v>-0.18386431170150486</v>
      </c>
      <c r="AK71">
        <f t="shared" si="46"/>
        <v>-0.12012468423330189</v>
      </c>
      <c r="AL71">
        <f t="shared" si="33"/>
        <v>-0.3039896079020239</v>
      </c>
      <c r="AN71">
        <f t="shared" si="34"/>
        <v>0</v>
      </c>
      <c r="AO71">
        <f t="shared" si="34"/>
        <v>0</v>
      </c>
      <c r="AP71">
        <f t="shared" si="34"/>
        <v>-2.5680953152034978E-14</v>
      </c>
      <c r="AQ71">
        <f t="shared" si="34"/>
        <v>-2.7533543698952482E-10</v>
      </c>
      <c r="AR71">
        <f t="shared" si="34"/>
        <v>-2.7536111794267685E-10</v>
      </c>
      <c r="AS71">
        <f t="shared" si="34"/>
        <v>-8.2731690527715348E-5</v>
      </c>
      <c r="AT71">
        <f t="shared" si="34"/>
        <v>-5.4051371409494246E-5</v>
      </c>
      <c r="AU71">
        <f t="shared" si="24"/>
        <v>-1.3678333729832756E-4</v>
      </c>
      <c r="AW71">
        <v>68</v>
      </c>
      <c r="AX71">
        <f>IF(Z71&gt;0, (R71*SUMPRODUCT(K71:$K$98, X71:$X$98)-K71*$AZ$3)/Z71, 0)</f>
        <v>-335574946390.13934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0.73803352099999997</v>
      </c>
      <c r="Q72" s="4">
        <f t="shared" si="48"/>
        <v>12.5</v>
      </c>
      <c r="R72">
        <f t="shared" si="27"/>
        <v>50000</v>
      </c>
      <c r="S72">
        <f t="shared" si="28"/>
        <v>-1189128367746.6033</v>
      </c>
      <c r="U72">
        <f t="shared" si="38"/>
        <v>0.73803352099999997</v>
      </c>
      <c r="V72">
        <f t="shared" si="39"/>
        <v>0.01</v>
      </c>
      <c r="W72">
        <f t="shared" si="40"/>
        <v>4.5659028553810904E-12</v>
      </c>
      <c r="X72">
        <f t="shared" si="41"/>
        <v>3.3697893609008599E-12</v>
      </c>
      <c r="Y72">
        <f t="shared" si="42"/>
        <v>4.5659028553810903E-14</v>
      </c>
      <c r="Z72">
        <f t="shared" si="43"/>
        <v>1.1504544659264195E-12</v>
      </c>
      <c r="AB72">
        <f t="shared" si="44"/>
        <v>-1.5322026059170935</v>
      </c>
      <c r="AC72">
        <f t="shared" si="45"/>
        <v>-1.3680380412338735</v>
      </c>
      <c r="AE72">
        <f t="shared" si="29"/>
        <v>0</v>
      </c>
      <c r="AF72">
        <f t="shared" si="30"/>
        <v>0</v>
      </c>
      <c r="AG72">
        <f t="shared" si="30"/>
        <v>-1.4380680824080244E-11</v>
      </c>
      <c r="AH72">
        <f t="shared" si="31"/>
        <v>-1.6848946804504299E-7</v>
      </c>
      <c r="AI72">
        <f t="shared" si="23"/>
        <v>-1.6850384872586707E-7</v>
      </c>
      <c r="AJ72">
        <f t="shared" si="32"/>
        <v>-0.16416456468321994</v>
      </c>
      <c r="AK72">
        <f t="shared" si="46"/>
        <v>-0.10725418241419656</v>
      </c>
      <c r="AL72">
        <f t="shared" si="33"/>
        <v>-0.27141891560126524</v>
      </c>
      <c r="AN72">
        <f t="shared" si="34"/>
        <v>0</v>
      </c>
      <c r="AO72">
        <f t="shared" si="34"/>
        <v>0</v>
      </c>
      <c r="AP72">
        <f t="shared" si="34"/>
        <v>-5.7774458420376821E-15</v>
      </c>
      <c r="AQ72">
        <f t="shared" si="34"/>
        <v>-6.7690729562258639E-11</v>
      </c>
      <c r="AR72">
        <f t="shared" si="34"/>
        <v>-6.7696507008100673E-11</v>
      </c>
      <c r="AS72">
        <f t="shared" si="34"/>
        <v>-6.5953197434910458E-5</v>
      </c>
      <c r="AT72">
        <f t="shared" si="34"/>
        <v>-4.3089422386209085E-5</v>
      </c>
      <c r="AU72">
        <f t="shared" si="24"/>
        <v>-1.0904268751762656E-4</v>
      </c>
      <c r="AW72">
        <v>69</v>
      </c>
      <c r="AX72">
        <f>IF(Z72&gt;0, (R72*SUMPRODUCT(K72:$K$98, X72:$X$98)-K72*$AZ$3)/Z72, 0)</f>
        <v>-1189128367746.6033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0.75492728399999998</v>
      </c>
      <c r="Q73" s="4">
        <f t="shared" si="48"/>
        <v>12.5</v>
      </c>
      <c r="R73">
        <f t="shared" si="27"/>
        <v>50000</v>
      </c>
      <c r="S73">
        <f t="shared" si="28"/>
        <v>-4516567362787.0391</v>
      </c>
      <c r="U73">
        <f t="shared" si="38"/>
        <v>0.75492728399999998</v>
      </c>
      <c r="V73">
        <f t="shared" si="39"/>
        <v>0.01</v>
      </c>
      <c r="W73">
        <f t="shared" si="40"/>
        <v>1.1504544659264195E-12</v>
      </c>
      <c r="X73">
        <f t="shared" si="41"/>
        <v>8.6850946532750245E-13</v>
      </c>
      <c r="Y73">
        <f t="shared" si="42"/>
        <v>1.1504544659264195E-14</v>
      </c>
      <c r="Z73">
        <f t="shared" si="43"/>
        <v>2.704404559396529E-13</v>
      </c>
      <c r="AB73">
        <f t="shared" si="44"/>
        <v>-1.3680380412338735</v>
      </c>
      <c r="AC73">
        <f t="shared" si="45"/>
        <v>-1.2214625368742826</v>
      </c>
      <c r="AE73">
        <f t="shared" si="29"/>
        <v>0</v>
      </c>
      <c r="AF73">
        <f t="shared" si="30"/>
        <v>0</v>
      </c>
      <c r="AG73">
        <f t="shared" si="30"/>
        <v>-3.3805056992456614E-12</v>
      </c>
      <c r="AH73">
        <f t="shared" si="31"/>
        <v>-4.3425473266375122E-8</v>
      </c>
      <c r="AI73">
        <f t="shared" si="23"/>
        <v>-4.342885377207437E-8</v>
      </c>
      <c r="AJ73">
        <f t="shared" si="32"/>
        <v>-0.14657550435959088</v>
      </c>
      <c r="AK73">
        <f t="shared" si="46"/>
        <v>-9.5762662886371155E-2</v>
      </c>
      <c r="AL73">
        <f t="shared" si="33"/>
        <v>-0.24233821067481581</v>
      </c>
      <c r="AN73">
        <f t="shared" si="34"/>
        <v>0</v>
      </c>
      <c r="AO73">
        <f t="shared" si="34"/>
        <v>0</v>
      </c>
      <c r="AP73">
        <f t="shared" si="34"/>
        <v>-1.2126070407417008E-15</v>
      </c>
      <c r="AQ73">
        <f t="shared" si="34"/>
        <v>-1.5576969635666427E-11</v>
      </c>
      <c r="AR73">
        <f t="shared" si="34"/>
        <v>-1.557818224270717E-11</v>
      </c>
      <c r="AS73">
        <f t="shared" si="34"/>
        <v>-5.2577485263925744E-5</v>
      </c>
      <c r="AT73">
        <f t="shared" si="34"/>
        <v>-3.4350623719433348E-5</v>
      </c>
      <c r="AU73">
        <f t="shared" si="24"/>
        <v>-8.692812456154133E-5</v>
      </c>
      <c r="AW73">
        <v>70</v>
      </c>
      <c r="AX73">
        <f>IF(Z73&gt;0, (R73*SUMPRODUCT(K73:$K$98, X73:$X$98)-K73*$AZ$3)/Z73, 0)</f>
        <v>-4516567362787.0391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0.77166421299999999</v>
      </c>
      <c r="Q74" s="4">
        <f t="shared" si="48"/>
        <v>12.5</v>
      </c>
      <c r="R74">
        <f t="shared" si="27"/>
        <v>50000</v>
      </c>
      <c r="S74">
        <f t="shared" si="28"/>
        <v>-18469942497835.402</v>
      </c>
      <c r="U74">
        <f t="shared" si="38"/>
        <v>0.77166421299999999</v>
      </c>
      <c r="V74">
        <f t="shared" si="39"/>
        <v>0.01</v>
      </c>
      <c r="W74">
        <f t="shared" si="40"/>
        <v>2.704404559396529E-13</v>
      </c>
      <c r="X74">
        <f t="shared" si="41"/>
        <v>2.0868922159603344E-13</v>
      </c>
      <c r="Y74">
        <f t="shared" si="42"/>
        <v>2.7044045593965292E-15</v>
      </c>
      <c r="Z74">
        <f t="shared" si="43"/>
        <v>5.9046829784222928E-14</v>
      </c>
      <c r="AB74">
        <f t="shared" si="44"/>
        <v>-1.2214625368742826</v>
      </c>
      <c r="AC74">
        <f t="shared" si="45"/>
        <v>-1.0905915507940722</v>
      </c>
      <c r="AE74">
        <f t="shared" si="29"/>
        <v>0</v>
      </c>
      <c r="AF74">
        <f t="shared" si="30"/>
        <v>0</v>
      </c>
      <c r="AG74">
        <f t="shared" si="30"/>
        <v>-7.3808537230278656E-13</v>
      </c>
      <c r="AH74">
        <f t="shared" si="31"/>
        <v>-1.0434461079801671E-8</v>
      </c>
      <c r="AI74">
        <f t="shared" si="23"/>
        <v>-1.0435199165173973E-8</v>
      </c>
      <c r="AJ74">
        <f t="shared" si="32"/>
        <v>-0.13087098608021042</v>
      </c>
      <c r="AK74">
        <f t="shared" si="46"/>
        <v>-8.5502377581199787E-2</v>
      </c>
      <c r="AL74">
        <f t="shared" si="33"/>
        <v>-0.21637337409660939</v>
      </c>
      <c r="AN74">
        <f t="shared" si="34"/>
        <v>0</v>
      </c>
      <c r="AO74">
        <f t="shared" si="34"/>
        <v>0</v>
      </c>
      <c r="AP74">
        <f t="shared" si="34"/>
        <v>-2.3638885050185732E-16</v>
      </c>
      <c r="AQ74">
        <f t="shared" si="34"/>
        <v>-3.3418766349007259E-12</v>
      </c>
      <c r="AR74">
        <f t="shared" si="34"/>
        <v>-3.3421130237512274E-12</v>
      </c>
      <c r="AS74">
        <f t="shared" si="34"/>
        <v>-4.1914449363798496E-5</v>
      </c>
      <c r="AT74">
        <f t="shared" si="34"/>
        <v>-2.7384106920498694E-5</v>
      </c>
      <c r="AU74">
        <f t="shared" si="24"/>
        <v>-6.9298559626410221E-5</v>
      </c>
      <c r="AW74">
        <v>71</v>
      </c>
      <c r="AX74">
        <f>IF(Z74&gt;0, (R74*SUMPRODUCT(K74:$K$98, X74:$X$98)-K74*$AZ$3)/Z74, 0)</f>
        <v>-18469942497835.402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0.78831611899999998</v>
      </c>
      <c r="Q75" s="4">
        <f t="shared" si="48"/>
        <v>12.5</v>
      </c>
      <c r="R75">
        <f t="shared" si="27"/>
        <v>50000</v>
      </c>
      <c r="S75">
        <f t="shared" si="28"/>
        <v>-81766673695663.828</v>
      </c>
      <c r="U75">
        <f t="shared" si="38"/>
        <v>0.78831611899999998</v>
      </c>
      <c r="V75">
        <f t="shared" si="39"/>
        <v>0.01</v>
      </c>
      <c r="W75">
        <f t="shared" si="40"/>
        <v>5.9046829784222928E-14</v>
      </c>
      <c r="X75">
        <f t="shared" si="41"/>
        <v>4.6547567694752226E-14</v>
      </c>
      <c r="Y75">
        <f t="shared" si="42"/>
        <v>5.9046829784222928E-16</v>
      </c>
      <c r="Z75">
        <f t="shared" si="43"/>
        <v>1.1908793791628473E-14</v>
      </c>
      <c r="AB75">
        <f t="shared" si="44"/>
        <v>-1.0905915507940722</v>
      </c>
      <c r="AC75">
        <f t="shared" si="45"/>
        <v>-0.97374245606903254</v>
      </c>
      <c r="AE75">
        <f t="shared" si="29"/>
        <v>0</v>
      </c>
      <c r="AF75">
        <f t="shared" si="30"/>
        <v>0</v>
      </c>
      <c r="AG75">
        <f t="shared" si="30"/>
        <v>-1.4885992239535592E-13</v>
      </c>
      <c r="AH75">
        <f t="shared" si="31"/>
        <v>-2.3273783847376113E-9</v>
      </c>
      <c r="AI75">
        <f t="shared" si="23"/>
        <v>-2.3275272446600066E-9</v>
      </c>
      <c r="AJ75">
        <f t="shared" si="32"/>
        <v>-0.11684909472503968</v>
      </c>
      <c r="AK75">
        <f t="shared" si="46"/>
        <v>-7.6341408555585064E-2</v>
      </c>
      <c r="AL75">
        <f t="shared" si="33"/>
        <v>-0.19319050560815199</v>
      </c>
      <c r="AN75">
        <f t="shared" si="34"/>
        <v>0</v>
      </c>
      <c r="AO75">
        <f t="shared" si="34"/>
        <v>0</v>
      </c>
      <c r="AP75">
        <f t="shared" si="34"/>
        <v>-4.2567697137806591E-17</v>
      </c>
      <c r="AQ75">
        <f t="shared" si="34"/>
        <v>-6.6553264715176917E-13</v>
      </c>
      <c r="AR75">
        <f t="shared" si="34"/>
        <v>-6.6557521484890692E-13</v>
      </c>
      <c r="AS75">
        <f t="shared" si="34"/>
        <v>-3.3413942416763883E-5</v>
      </c>
      <c r="AT75">
        <f t="shared" si="34"/>
        <v>-2.1830442379493571E-5</v>
      </c>
      <c r="AU75">
        <f t="shared" si="24"/>
        <v>-5.5244385461832668E-5</v>
      </c>
      <c r="AW75">
        <v>72</v>
      </c>
      <c r="AX75">
        <f>IF(Z75&gt;0, (R75*SUMPRODUCT(K75:$K$98, X75:$X$98)-K75*$AZ$3)/Z75, 0)</f>
        <v>-81766673695663.828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0.80496745000000003</v>
      </c>
      <c r="Q76" s="4">
        <f t="shared" si="48"/>
        <v>12.5</v>
      </c>
      <c r="R76">
        <f t="shared" si="27"/>
        <v>50000</v>
      </c>
      <c r="S76">
        <f t="shared" si="28"/>
        <v>-394557382778820.75</v>
      </c>
      <c r="U76">
        <f t="shared" si="38"/>
        <v>0.80496745000000003</v>
      </c>
      <c r="V76">
        <f t="shared" si="39"/>
        <v>0.01</v>
      </c>
      <c r="W76">
        <f t="shared" si="40"/>
        <v>1.1908793791628473E-14</v>
      </c>
      <c r="X76">
        <f t="shared" si="41"/>
        <v>9.5861913710230037E-15</v>
      </c>
      <c r="Y76">
        <f t="shared" si="42"/>
        <v>1.1908793791628474E-16</v>
      </c>
      <c r="Z76">
        <f t="shared" si="43"/>
        <v>2.2035144826891848E-15</v>
      </c>
      <c r="AB76">
        <f t="shared" si="44"/>
        <v>-0.97374245606903254</v>
      </c>
      <c r="AC76">
        <f t="shared" si="45"/>
        <v>-0.86941290720507192</v>
      </c>
      <c r="AE76">
        <f t="shared" si="29"/>
        <v>0</v>
      </c>
      <c r="AF76">
        <f t="shared" si="30"/>
        <v>0</v>
      </c>
      <c r="AG76">
        <f t="shared" si="30"/>
        <v>-2.7543931033614809E-14</v>
      </c>
      <c r="AH76">
        <f t="shared" si="31"/>
        <v>-4.7930956855115016E-10</v>
      </c>
      <c r="AI76">
        <f t="shared" si="23"/>
        <v>-4.793371124821838E-10</v>
      </c>
      <c r="AJ76">
        <f t="shared" si="32"/>
        <v>-0.10432954886396062</v>
      </c>
      <c r="AK76">
        <f t="shared" si="46"/>
        <v>-6.8161971924832282E-2</v>
      </c>
      <c r="AL76">
        <f t="shared" si="33"/>
        <v>-0.17249152126813</v>
      </c>
      <c r="AN76">
        <f t="shared" si="34"/>
        <v>0</v>
      </c>
      <c r="AO76">
        <f t="shared" si="34"/>
        <v>0</v>
      </c>
      <c r="AP76">
        <f t="shared" si="34"/>
        <v>-7.0325085259250476E-18</v>
      </c>
      <c r="AQ76">
        <f t="shared" si="34"/>
        <v>-1.2237718077640168E-13</v>
      </c>
      <c r="AR76">
        <f t="shared" si="34"/>
        <v>-1.2238421328492759E-13</v>
      </c>
      <c r="AS76">
        <f t="shared" si="34"/>
        <v>-2.6637390320078355E-5</v>
      </c>
      <c r="AT76">
        <f t="shared" si="34"/>
        <v>-1.7403095009214372E-5</v>
      </c>
      <c r="AU76">
        <f t="shared" si="24"/>
        <v>-4.4040485451676936E-5</v>
      </c>
      <c r="AW76">
        <v>73</v>
      </c>
      <c r="AX76">
        <f>IF(Z76&gt;0, (R76*SUMPRODUCT(K76:$K$98, X76:$X$98)-K76*$AZ$3)/Z76, 0)</f>
        <v>-394557382778820.75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0.82161935600000002</v>
      </c>
      <c r="Q77" s="4">
        <f t="shared" si="48"/>
        <v>12.5</v>
      </c>
      <c r="R77">
        <f t="shared" si="27"/>
        <v>50000</v>
      </c>
      <c r="S77">
        <f t="shared" si="28"/>
        <v>-2092184523781358.3</v>
      </c>
      <c r="U77">
        <f t="shared" si="38"/>
        <v>0.82161935600000002</v>
      </c>
      <c r="V77">
        <f t="shared" si="39"/>
        <v>0.01</v>
      </c>
      <c r="W77">
        <f t="shared" si="40"/>
        <v>2.2035144826891848E-15</v>
      </c>
      <c r="X77">
        <f t="shared" si="41"/>
        <v>1.8104501502037612E-15</v>
      </c>
      <c r="Y77">
        <f t="shared" si="42"/>
        <v>2.2035144826891847E-17</v>
      </c>
      <c r="Z77">
        <f t="shared" si="43"/>
        <v>3.7102918765853169E-16</v>
      </c>
      <c r="AB77">
        <f t="shared" si="44"/>
        <v>-0.86941290720507192</v>
      </c>
      <c r="AC77">
        <f t="shared" si="45"/>
        <v>-0.77626152429034934</v>
      </c>
      <c r="AE77">
        <f t="shared" si="29"/>
        <v>0</v>
      </c>
      <c r="AF77">
        <f t="shared" si="30"/>
        <v>0</v>
      </c>
      <c r="AG77">
        <f t="shared" si="30"/>
        <v>-4.6378648457316463E-15</v>
      </c>
      <c r="AH77">
        <f t="shared" si="31"/>
        <v>-9.0522507510188065E-11</v>
      </c>
      <c r="AI77">
        <f t="shared" si="23"/>
        <v>-9.0527145375033799E-11</v>
      </c>
      <c r="AJ77">
        <f t="shared" si="32"/>
        <v>-9.315138291472258E-2</v>
      </c>
      <c r="AK77">
        <f t="shared" si="46"/>
        <v>-6.0858903504355043E-2</v>
      </c>
      <c r="AL77">
        <f t="shared" si="33"/>
        <v>-0.15401028650960477</v>
      </c>
      <c r="AN77">
        <f t="shared" si="34"/>
        <v>0</v>
      </c>
      <c r="AO77">
        <f t="shared" si="34"/>
        <v>0</v>
      </c>
      <c r="AP77">
        <f t="shared" si="34"/>
        <v>-1.0572663522595982E-18</v>
      </c>
      <c r="AQ77">
        <f t="shared" si="34"/>
        <v>-2.0635875450482313E-14</v>
      </c>
      <c r="AR77">
        <f t="shared" si="34"/>
        <v>-2.0636932716834573E-14</v>
      </c>
      <c r="AS77">
        <f t="shared" si="34"/>
        <v>-2.1235164477210886E-5</v>
      </c>
      <c r="AT77">
        <f t="shared" si="34"/>
        <v>-1.3873640791793649E-5</v>
      </c>
      <c r="AU77">
        <f t="shared" si="24"/>
        <v>-3.5108805289641472E-5</v>
      </c>
      <c r="AW77">
        <v>74</v>
      </c>
      <c r="AX77">
        <f>IF(Z77&gt;0, (R77*SUMPRODUCT(K77:$K$98, X77:$X$98)-K77*$AZ$3)/Z77, 0)</f>
        <v>-2092184523781358.3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0.83827126200000002</v>
      </c>
      <c r="Q78" s="4">
        <f t="shared" si="48"/>
        <v>12.5</v>
      </c>
      <c r="R78">
        <f t="shared" si="27"/>
        <v>50000</v>
      </c>
      <c r="S78">
        <f t="shared" si="28"/>
        <v>-1.2311589227305146E+16</v>
      </c>
      <c r="U78">
        <f t="shared" si="38"/>
        <v>0.83827126200000002</v>
      </c>
      <c r="V78">
        <f t="shared" si="39"/>
        <v>0.01</v>
      </c>
      <c r="W78">
        <f t="shared" si="40"/>
        <v>3.7102918765853169E-16</v>
      </c>
      <c r="X78">
        <f t="shared" si="41"/>
        <v>3.1102310537735221E-16</v>
      </c>
      <c r="Y78">
        <f t="shared" si="42"/>
        <v>3.710291876585317E-18</v>
      </c>
      <c r="Z78">
        <f t="shared" si="43"/>
        <v>5.6295790404594165E-17</v>
      </c>
      <c r="AB78">
        <f t="shared" si="44"/>
        <v>-0.77626152429034934</v>
      </c>
      <c r="AC78">
        <f t="shared" si="45"/>
        <v>-0.69309064668782994</v>
      </c>
      <c r="AE78">
        <f t="shared" si="29"/>
        <v>0</v>
      </c>
      <c r="AF78">
        <f t="shared" si="30"/>
        <v>0</v>
      </c>
      <c r="AG78">
        <f t="shared" si="30"/>
        <v>-7.0369738005742706E-16</v>
      </c>
      <c r="AH78">
        <f t="shared" si="31"/>
        <v>-1.5551155268867612E-11</v>
      </c>
      <c r="AI78">
        <f t="shared" si="23"/>
        <v>-1.5551858966247668E-11</v>
      </c>
      <c r="AJ78">
        <f t="shared" si="32"/>
        <v>-8.31708776025194E-2</v>
      </c>
      <c r="AK78">
        <f t="shared" si="46"/>
        <v>-5.4338306700324461E-2</v>
      </c>
      <c r="AL78">
        <f t="shared" si="33"/>
        <v>-0.13750918431839573</v>
      </c>
      <c r="AN78">
        <f t="shared" si="34"/>
        <v>0</v>
      </c>
      <c r="AO78">
        <f t="shared" si="34"/>
        <v>0</v>
      </c>
      <c r="AP78">
        <f t="shared" si="34"/>
        <v>-1.4323007978411803E-19</v>
      </c>
      <c r="AQ78">
        <f t="shared" si="34"/>
        <v>-3.1652714263528211E-15</v>
      </c>
      <c r="AR78">
        <f t="shared" si="34"/>
        <v>-3.1654146564326052E-15</v>
      </c>
      <c r="AS78">
        <f t="shared" si="34"/>
        <v>-1.6928543110039449E-5</v>
      </c>
      <c r="AT78">
        <f t="shared" si="34"/>
        <v>-1.1059981498561506E-5</v>
      </c>
      <c r="AU78">
        <f t="shared" si="24"/>
        <v>-2.7988524611766372E-5</v>
      </c>
      <c r="AW78">
        <v>75</v>
      </c>
      <c r="AX78">
        <f>IF(Z78&gt;0, (R78*SUMPRODUCT(K78:$K$98, X78:$X$98)-K78*$AZ$3)/Z78, 0)</f>
        <v>-1.2311589227305146E+16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7"/>
        <v>50000</v>
      </c>
      <c r="S79">
        <f t="shared" si="28"/>
        <v>0</v>
      </c>
      <c r="U79">
        <f t="shared" si="38"/>
        <v>1</v>
      </c>
      <c r="V79">
        <f t="shared" si="39"/>
        <v>0.01</v>
      </c>
      <c r="W79">
        <f t="shared" si="40"/>
        <v>5.6295790404594165E-17</v>
      </c>
      <c r="X79">
        <f t="shared" si="41"/>
        <v>5.6295790404594165E-17</v>
      </c>
      <c r="Y79">
        <f t="shared" si="42"/>
        <v>5.629579040459417E-19</v>
      </c>
      <c r="Z79">
        <f t="shared" si="43"/>
        <v>0</v>
      </c>
      <c r="AB79">
        <f t="shared" si="44"/>
        <v>-0.69309064668782994</v>
      </c>
      <c r="AC79">
        <f t="shared" si="45"/>
        <v>0</v>
      </c>
      <c r="AE79">
        <f t="shared" si="29"/>
        <v>0</v>
      </c>
      <c r="AF79">
        <f t="shared" si="30"/>
        <v>0</v>
      </c>
      <c r="AG79">
        <f t="shared" si="30"/>
        <v>0</v>
      </c>
      <c r="AH79">
        <f t="shared" si="31"/>
        <v>-2.8147895202297081E-12</v>
      </c>
      <c r="AI79">
        <f t="shared" si="23"/>
        <v>-2.8147895202297081E-12</v>
      </c>
      <c r="AJ79">
        <f t="shared" si="32"/>
        <v>-0.69309064668782994</v>
      </c>
      <c r="AK79">
        <f t="shared" si="46"/>
        <v>-4.8516345268148103E-2</v>
      </c>
      <c r="AL79">
        <f t="shared" si="33"/>
        <v>-0.74160699195879276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-5.1153599922899295E-16</v>
      </c>
      <c r="AR79">
        <f t="shared" si="34"/>
        <v>-5.1153599922899295E-16</v>
      </c>
      <c r="AS79">
        <f t="shared" si="34"/>
        <v>-1.2595642194972886E-4</v>
      </c>
      <c r="AT79">
        <f t="shared" si="34"/>
        <v>-8.8169495364810219E-6</v>
      </c>
      <c r="AU79">
        <f t="shared" si="24"/>
        <v>-1.3477337148672141E-4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6262.909318165418</v>
      </c>
      <c r="AO81" s="8">
        <f t="shared" ref="AO81:AU81" si="49">SUM(AO3:AO79)</f>
        <v>-626.29093181654184</v>
      </c>
      <c r="AP81" s="8">
        <f t="shared" si="49"/>
        <v>-701.7933959141377</v>
      </c>
      <c r="AQ81" s="8">
        <f t="shared" si="49"/>
        <v>-3405.1930498932643</v>
      </c>
      <c r="AR81" s="8">
        <f t="shared" si="49"/>
        <v>1529.631940541474</v>
      </c>
      <c r="AS81" s="8">
        <f t="shared" si="49"/>
        <v>-819.87648986451291</v>
      </c>
      <c r="AT81" s="8">
        <f t="shared" si="49"/>
        <v>478.26128575429885</v>
      </c>
      <c r="AU81" s="8">
        <f t="shared" si="49"/>
        <v>1188.0167364312611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6CBFF-BF4B-4B60-9834-F0FD664A37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14804.475427975371</v>
      </c>
      <c r="K3">
        <v>1</v>
      </c>
      <c r="L3" s="2">
        <v>0</v>
      </c>
      <c r="O3">
        <f>$C$3</f>
        <v>14804.475427975371</v>
      </c>
      <c r="P3" s="2">
        <f>O3*C5</f>
        <v>1480.4475427975372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14804.475427975371</v>
      </c>
      <c r="AF3">
        <f t="shared" ref="AF3:AG34" si="3">-$Z3*P3</f>
        <v>-1480.4475427975372</v>
      </c>
      <c r="AG3">
        <f t="shared" si="3"/>
        <v>-624.95697070000006</v>
      </c>
      <c r="AH3">
        <f t="shared" ref="AH3:AH66" si="4">-X3*R3</f>
        <v>0</v>
      </c>
      <c r="AI3">
        <f t="shared" ref="AI3:AI23" si="5">SUM(AE3:AH3)</f>
        <v>12699.070914477834</v>
      </c>
      <c r="AJ3">
        <f t="shared" ref="AJ3:AJ66" si="6">AB3-AC3</f>
        <v>0</v>
      </c>
      <c r="AL3">
        <f t="shared" ref="AL3:AL66" si="7">SUM(AI3:AK3)</f>
        <v>12699.070914477834</v>
      </c>
      <c r="AN3">
        <f t="shared" ref="AN3:AU34" si="8">AE3*$K3</f>
        <v>14804.475427975371</v>
      </c>
      <c r="AO3">
        <f t="shared" si="8"/>
        <v>-1480.4475427975372</v>
      </c>
      <c r="AP3">
        <f t="shared" si="8"/>
        <v>-624.95697070000006</v>
      </c>
      <c r="AQ3">
        <f t="shared" si="8"/>
        <v>0</v>
      </c>
      <c r="AR3">
        <f t="shared" si="8"/>
        <v>12699.070914477834</v>
      </c>
      <c r="AS3">
        <f t="shared" si="8"/>
        <v>0</v>
      </c>
      <c r="AT3">
        <f t="shared" si="8"/>
        <v>0</v>
      </c>
      <c r="AU3">
        <f t="shared" si="8"/>
        <v>12699.070914477834</v>
      </c>
      <c r="AW3">
        <v>0</v>
      </c>
      <c r="AX3">
        <f>IF(Z3&gt;0, (R3*SUMPRODUCT(K3:$K$98, X3:$X$98)-K3*$AZ$3)/Z3, 0)</f>
        <v>0</v>
      </c>
      <c r="AZ3">
        <f>C6*ABS(SUMPRODUCT(X4:X69, K4:K69))/1</f>
        <v>8398.2724174230661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1.0570714E-2</v>
      </c>
      <c r="R4">
        <f t="shared" si="0"/>
        <v>50000</v>
      </c>
      <c r="S4">
        <f t="shared" si="1"/>
        <v>918.71349440816834</v>
      </c>
      <c r="U4">
        <f t="shared" ref="U4:U67" si="12">M4</f>
        <v>1.0570714E-2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1.0570714E-2</v>
      </c>
      <c r="Y4">
        <f t="shared" ref="Y4:Y67" si="16">V4*W4</f>
        <v>0.01</v>
      </c>
      <c r="Z4">
        <f t="shared" ref="Z4:Z67" si="17">MAX(0, W4-X4-Y4)</f>
        <v>0.97942928600000001</v>
      </c>
      <c r="AB4">
        <f t="shared" ref="AB4:AB67" si="18">AC3</f>
        <v>0</v>
      </c>
      <c r="AC4">
        <f>S4*Z4</f>
        <v>899.81490186675728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-528.53570000000002</v>
      </c>
      <c r="AI4">
        <f t="shared" si="5"/>
        <v>-528.53570000000002</v>
      </c>
      <c r="AJ4">
        <f t="shared" si="6"/>
        <v>-899.81490186675728</v>
      </c>
      <c r="AK4">
        <f t="shared" ref="AK4:AK67" si="19">G4*SUM(AB4:AB4, AE4:AF4)</f>
        <v>0</v>
      </c>
      <c r="AL4">
        <f t="shared" si="7"/>
        <v>-1428.3506018667572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-471.90687499999996</v>
      </c>
      <c r="AR4">
        <f t="shared" si="8"/>
        <v>-471.90687499999996</v>
      </c>
      <c r="AS4">
        <f t="shared" si="8"/>
        <v>-803.40616238103325</v>
      </c>
      <c r="AT4">
        <f t="shared" si="8"/>
        <v>0</v>
      </c>
      <c r="AU4">
        <f t="shared" si="8"/>
        <v>-1275.3130373810332</v>
      </c>
      <c r="AW4">
        <v>1</v>
      </c>
      <c r="AX4">
        <f>IF(Z4&gt;0, (R4*SUMPRODUCT(K4:$K$98, X4:$X$98)-K4*$AZ$3)/Z4, 0)</f>
        <v>918.71349440816834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0">K4*J5</f>
        <v>0.79719387755102034</v>
      </c>
      <c r="L5" s="2">
        <v>2</v>
      </c>
      <c r="M5" s="6">
        <v>1.2312346E-2</v>
      </c>
      <c r="Q5" s="4">
        <f t="shared" ref="Q5:Q68" si="21">$C$8</f>
        <v>12.5</v>
      </c>
      <c r="R5">
        <f t="shared" si="0"/>
        <v>50000</v>
      </c>
      <c r="S5">
        <f t="shared" si="1"/>
        <v>1285.8658644064897</v>
      </c>
      <c r="U5">
        <f t="shared" si="12"/>
        <v>1.2312346E-2</v>
      </c>
      <c r="V5">
        <f t="shared" si="13"/>
        <v>0.01</v>
      </c>
      <c r="W5">
        <f t="shared" si="14"/>
        <v>0.97942928600000001</v>
      </c>
      <c r="X5">
        <f t="shared" si="15"/>
        <v>1.2059072251764957E-2</v>
      </c>
      <c r="Y5">
        <f t="shared" si="16"/>
        <v>9.7942928599999996E-3</v>
      </c>
      <c r="Z5">
        <f t="shared" si="17"/>
        <v>0.95757592088823507</v>
      </c>
      <c r="AB5">
        <f t="shared" si="18"/>
        <v>899.81490186675728</v>
      </c>
      <c r="AC5">
        <f>S5*Z5</f>
        <v>1231.3141892477906</v>
      </c>
      <c r="AE5">
        <f t="shared" si="2"/>
        <v>0</v>
      </c>
      <c r="AF5">
        <f t="shared" si="3"/>
        <v>0</v>
      </c>
      <c r="AG5">
        <f t="shared" si="3"/>
        <v>-11.969699011102938</v>
      </c>
      <c r="AH5">
        <f t="shared" si="4"/>
        <v>-602.95361258824778</v>
      </c>
      <c r="AI5">
        <f t="shared" si="5"/>
        <v>-614.92331159935077</v>
      </c>
      <c r="AJ5">
        <f t="shared" si="6"/>
        <v>-331.49928738103335</v>
      </c>
      <c r="AK5">
        <f t="shared" si="19"/>
        <v>62.987043130673015</v>
      </c>
      <c r="AL5">
        <f t="shared" si="7"/>
        <v>-883.43555584971114</v>
      </c>
      <c r="AN5">
        <f t="shared" si="8"/>
        <v>0</v>
      </c>
      <c r="AO5">
        <f t="shared" si="8"/>
        <v>0</v>
      </c>
      <c r="AP5">
        <f t="shared" si="8"/>
        <v>-9.5421707677797638</v>
      </c>
      <c r="AQ5">
        <f t="shared" si="8"/>
        <v>-480.67092840262097</v>
      </c>
      <c r="AR5">
        <f t="shared" si="8"/>
        <v>-490.21309917040077</v>
      </c>
      <c r="AS5">
        <f t="shared" si="8"/>
        <v>-264.26920231268599</v>
      </c>
      <c r="AT5">
        <f t="shared" si="8"/>
        <v>50.212885148814578</v>
      </c>
      <c r="AU5">
        <f t="shared" si="8"/>
        <v>-704.26941633427225</v>
      </c>
      <c r="AW5">
        <v>2</v>
      </c>
      <c r="AX5">
        <f>IF(Z5&gt;0, (R5*SUMPRODUCT(K5:$K$98, X5:$X$98)-K5*$AZ$3)/Z5, 0)</f>
        <v>1285.8658644064897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0"/>
        <v>0.71178024781341098</v>
      </c>
      <c r="L6" s="2">
        <v>3</v>
      </c>
      <c r="M6" s="6">
        <v>1.4128425999999999E-2</v>
      </c>
      <c r="Q6" s="4">
        <f t="shared" si="21"/>
        <v>12.5</v>
      </c>
      <c r="R6">
        <f t="shared" si="0"/>
        <v>50000</v>
      </c>
      <c r="S6">
        <f t="shared" si="1"/>
        <v>1570.9101740340654</v>
      </c>
      <c r="U6">
        <f t="shared" si="12"/>
        <v>1.4128425999999999E-2</v>
      </c>
      <c r="V6">
        <f t="shared" si="13"/>
        <v>0.01</v>
      </c>
      <c r="W6">
        <f t="shared" si="14"/>
        <v>0.95757592088823507</v>
      </c>
      <c r="X6">
        <f t="shared" si="15"/>
        <v>1.3529040537651284E-2</v>
      </c>
      <c r="Y6">
        <f t="shared" si="16"/>
        <v>9.5757592088823503E-3</v>
      </c>
      <c r="Z6">
        <f t="shared" si="17"/>
        <v>0.9344711211417015</v>
      </c>
      <c r="AB6">
        <f t="shared" si="18"/>
        <v>1231.3141892477906</v>
      </c>
      <c r="AC6">
        <f t="shared" ref="AC6:AC69" si="22">S6*Z6</f>
        <v>1467.9701915425185</v>
      </c>
      <c r="AE6">
        <f t="shared" si="2"/>
        <v>0</v>
      </c>
      <c r="AF6">
        <f t="shared" si="3"/>
        <v>0</v>
      </c>
      <c r="AG6">
        <f t="shared" si="3"/>
        <v>-11.680889014271269</v>
      </c>
      <c r="AH6">
        <f t="shared" si="4"/>
        <v>-676.45202688256416</v>
      </c>
      <c r="AI6">
        <f t="shared" si="5"/>
        <v>-688.13291589683547</v>
      </c>
      <c r="AJ6">
        <f t="shared" si="6"/>
        <v>-236.65600229472784</v>
      </c>
      <c r="AK6">
        <f t="shared" si="19"/>
        <v>86.191993247345351</v>
      </c>
      <c r="AL6">
        <f t="shared" si="7"/>
        <v>-838.59692494421802</v>
      </c>
      <c r="AN6">
        <f t="shared" si="8"/>
        <v>0</v>
      </c>
      <c r="AO6">
        <f t="shared" si="8"/>
        <v>0</v>
      </c>
      <c r="AP6">
        <f t="shared" si="8"/>
        <v>-8.3142260772589545</v>
      </c>
      <c r="AQ6">
        <f t="shared" si="8"/>
        <v>-481.48519132835565</v>
      </c>
      <c r="AR6">
        <f t="shared" si="8"/>
        <v>-489.79941740561463</v>
      </c>
      <c r="AS6">
        <f t="shared" si="8"/>
        <v>-168.44706795987253</v>
      </c>
      <c r="AT6">
        <f t="shared" si="8"/>
        <v>61.349758313127317</v>
      </c>
      <c r="AU6">
        <f t="shared" si="8"/>
        <v>-596.89672705235989</v>
      </c>
      <c r="AW6">
        <v>3</v>
      </c>
      <c r="AX6">
        <f>IF(Z6&gt;0, (R6*SUMPRODUCT(K6:$K$98, X6:$X$98)-K6*$AZ$3)/Z6, 0)</f>
        <v>1570.9101740340654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0"/>
        <v>0.63551807840483121</v>
      </c>
      <c r="L7" s="2">
        <v>4</v>
      </c>
      <c r="M7" s="6">
        <v>1.6072195000000001E-2</v>
      </c>
      <c r="Q7" s="4">
        <f t="shared" si="21"/>
        <v>12.5</v>
      </c>
      <c r="R7">
        <f t="shared" si="0"/>
        <v>50000</v>
      </c>
      <c r="S7">
        <f t="shared" si="1"/>
        <v>1787.6521606340523</v>
      </c>
      <c r="U7">
        <f t="shared" si="12"/>
        <v>1.6072195000000001E-2</v>
      </c>
      <c r="V7">
        <f t="shared" si="13"/>
        <v>0.01</v>
      </c>
      <c r="W7">
        <f t="shared" si="14"/>
        <v>0.9344711211417015</v>
      </c>
      <c r="X7">
        <f t="shared" si="15"/>
        <v>1.5019002080858049E-2</v>
      </c>
      <c r="Y7">
        <f t="shared" si="16"/>
        <v>9.3447112114170144E-3</v>
      </c>
      <c r="Z7">
        <f t="shared" si="17"/>
        <v>0.91010740784942645</v>
      </c>
      <c r="AB7">
        <f t="shared" si="18"/>
        <v>1467.9701915425185</v>
      </c>
      <c r="AC7">
        <f t="shared" si="22"/>
        <v>1626.9554740510839</v>
      </c>
      <c r="AE7">
        <f t="shared" si="2"/>
        <v>0</v>
      </c>
      <c r="AF7">
        <f t="shared" si="3"/>
        <v>0</v>
      </c>
      <c r="AG7">
        <f t="shared" si="3"/>
        <v>-11.37634259811783</v>
      </c>
      <c r="AH7">
        <f t="shared" si="4"/>
        <v>-750.95010404290247</v>
      </c>
      <c r="AI7">
        <f t="shared" si="5"/>
        <v>-762.32644664102031</v>
      </c>
      <c r="AJ7">
        <f t="shared" si="6"/>
        <v>-158.98528250856543</v>
      </c>
      <c r="AK7">
        <f t="shared" si="19"/>
        <v>102.7579134079763</v>
      </c>
      <c r="AL7">
        <f t="shared" si="7"/>
        <v>-818.55381574160947</v>
      </c>
      <c r="AN7">
        <f t="shared" si="8"/>
        <v>0</v>
      </c>
      <c r="AO7">
        <f t="shared" si="8"/>
        <v>0</v>
      </c>
      <c r="AP7">
        <f t="shared" si="8"/>
        <v>-7.229871387230868</v>
      </c>
      <c r="AQ7">
        <f t="shared" si="8"/>
        <v>-477.24236709925344</v>
      </c>
      <c r="AR7">
        <f t="shared" si="8"/>
        <v>-484.47223848648434</v>
      </c>
      <c r="AS7">
        <f t="shared" si="8"/>
        <v>-101.03802123449273</v>
      </c>
      <c r="AT7">
        <f t="shared" si="8"/>
        <v>65.304511669927138</v>
      </c>
      <c r="AU7">
        <f t="shared" si="8"/>
        <v>-520.20574805104991</v>
      </c>
      <c r="AW7">
        <v>4</v>
      </c>
      <c r="AX7">
        <f>IF(Z7&gt;0, (R7*SUMPRODUCT(K7:$K$98, X7:$X$98)-K7*$AZ$3)/Z7, 0)</f>
        <v>1787.6521606340523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0"/>
        <v>0.5674268557185993</v>
      </c>
      <c r="L8" s="2">
        <v>5</v>
      </c>
      <c r="M8" s="6">
        <v>1.8213139E-2</v>
      </c>
      <c r="Q8" s="4">
        <f t="shared" si="21"/>
        <v>12.5</v>
      </c>
      <c r="R8">
        <f t="shared" si="0"/>
        <v>50000</v>
      </c>
      <c r="S8">
        <f t="shared" si="1"/>
        <v>1946.5202726388895</v>
      </c>
      <c r="U8">
        <f t="shared" si="12"/>
        <v>1.8213139E-2</v>
      </c>
      <c r="V8">
        <f t="shared" si="13"/>
        <v>0.01</v>
      </c>
      <c r="W8">
        <f t="shared" si="14"/>
        <v>0.91010740784942645</v>
      </c>
      <c r="X8">
        <f t="shared" si="15"/>
        <v>1.6575912724091296E-2</v>
      </c>
      <c r="Y8">
        <f t="shared" si="16"/>
        <v>9.1010740784942656E-3</v>
      </c>
      <c r="Z8">
        <f t="shared" si="17"/>
        <v>0.88443042104684089</v>
      </c>
      <c r="AB8">
        <f t="shared" si="18"/>
        <v>1626.9554740510839</v>
      </c>
      <c r="AC8">
        <f t="shared" si="22"/>
        <v>1721.5617443062247</v>
      </c>
      <c r="AE8">
        <f t="shared" si="2"/>
        <v>0</v>
      </c>
      <c r="AF8">
        <f t="shared" si="3"/>
        <v>0</v>
      </c>
      <c r="AG8">
        <f t="shared" si="3"/>
        <v>-11.05538026308551</v>
      </c>
      <c r="AH8">
        <f t="shared" si="4"/>
        <v>-828.79563620456474</v>
      </c>
      <c r="AI8">
        <f t="shared" si="5"/>
        <v>-839.8510164676502</v>
      </c>
      <c r="AJ8">
        <f t="shared" si="6"/>
        <v>-94.606270255140771</v>
      </c>
      <c r="AK8">
        <f t="shared" si="19"/>
        <v>113.88688318357589</v>
      </c>
      <c r="AL8">
        <f t="shared" si="7"/>
        <v>-820.57040353921502</v>
      </c>
      <c r="AN8">
        <f t="shared" si="8"/>
        <v>0</v>
      </c>
      <c r="AO8">
        <f t="shared" si="8"/>
        <v>0</v>
      </c>
      <c r="AP8">
        <f t="shared" si="8"/>
        <v>-6.2731196614560725</v>
      </c>
      <c r="AQ8">
        <f t="shared" si="8"/>
        <v>-470.28090188485226</v>
      </c>
      <c r="AR8">
        <f t="shared" si="8"/>
        <v>-476.55402154630832</v>
      </c>
      <c r="AS8">
        <f t="shared" si="8"/>
        <v>-53.682138462138575</v>
      </c>
      <c r="AT8">
        <f t="shared" si="8"/>
        <v>64.622476032447892</v>
      </c>
      <c r="AU8">
        <f t="shared" si="8"/>
        <v>-465.61368397599898</v>
      </c>
      <c r="AW8">
        <v>5</v>
      </c>
      <c r="AX8">
        <f>IF(Z8&gt;0, (R8*SUMPRODUCT(K8:$K$98, X8:$X$98)-K8*$AZ$3)/Z8, 0)</f>
        <v>1946.5202726388895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0"/>
        <v>0.50663112117732079</v>
      </c>
      <c r="L9" s="2">
        <v>6</v>
      </c>
      <c r="M9" s="6">
        <v>2.0774602E-2</v>
      </c>
      <c r="Q9" s="4">
        <f t="shared" si="21"/>
        <v>12.5</v>
      </c>
      <c r="R9">
        <f t="shared" si="0"/>
        <v>50000</v>
      </c>
      <c r="S9">
        <f t="shared" si="1"/>
        <v>2055.336492736375</v>
      </c>
      <c r="U9">
        <f t="shared" si="12"/>
        <v>2.0774602E-2</v>
      </c>
      <c r="V9">
        <f t="shared" si="13"/>
        <v>0.01</v>
      </c>
      <c r="W9">
        <f t="shared" si="14"/>
        <v>0.88443042104684089</v>
      </c>
      <c r="X9">
        <f t="shared" si="15"/>
        <v>1.8373689993940543E-2</v>
      </c>
      <c r="Y9">
        <f t="shared" si="16"/>
        <v>8.8443042104684091E-3</v>
      </c>
      <c r="Z9">
        <f t="shared" si="17"/>
        <v>0.85721242684243193</v>
      </c>
      <c r="AB9">
        <f t="shared" si="18"/>
        <v>1721.5617443062247</v>
      </c>
      <c r="AC9">
        <f t="shared" si="22"/>
        <v>1761.8599829163604</v>
      </c>
      <c r="AE9">
        <f t="shared" si="2"/>
        <v>0</v>
      </c>
      <c r="AF9">
        <f t="shared" si="3"/>
        <v>0</v>
      </c>
      <c r="AG9">
        <f t="shared" si="3"/>
        <v>-10.715155335530399</v>
      </c>
      <c r="AH9">
        <f t="shared" si="4"/>
        <v>-918.68449969702715</v>
      </c>
      <c r="AI9">
        <f t="shared" si="5"/>
        <v>-929.39965503255758</v>
      </c>
      <c r="AJ9">
        <f t="shared" si="6"/>
        <v>-40.298238610135741</v>
      </c>
      <c r="AK9">
        <f t="shared" si="19"/>
        <v>120.50932210143574</v>
      </c>
      <c r="AL9">
        <f t="shared" si="7"/>
        <v>-849.1885715412576</v>
      </c>
      <c r="AN9">
        <f t="shared" si="8"/>
        <v>0</v>
      </c>
      <c r="AO9">
        <f t="shared" si="8"/>
        <v>0</v>
      </c>
      <c r="AP9">
        <f t="shared" si="8"/>
        <v>-5.4286311612289166</v>
      </c>
      <c r="AQ9">
        <f t="shared" si="8"/>
        <v>-465.43415808973089</v>
      </c>
      <c r="AR9">
        <f t="shared" si="8"/>
        <v>-470.86278925095979</v>
      </c>
      <c r="AS9">
        <f t="shared" si="8"/>
        <v>-20.416341808524269</v>
      </c>
      <c r="AT9">
        <f t="shared" si="8"/>
        <v>61.053772968569277</v>
      </c>
      <c r="AU9">
        <f t="shared" si="8"/>
        <v>-430.22535809091482</v>
      </c>
      <c r="AW9">
        <v>6</v>
      </c>
      <c r="AX9">
        <f>IF(Z9&gt;0, (R9*SUMPRODUCT(K9:$K$98, X9:$X$98)-K9*$AZ$3)/Z9, 0)</f>
        <v>2055.336492736375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0"/>
        <v>0.45234921533689354</v>
      </c>
      <c r="L10" s="2">
        <v>7</v>
      </c>
      <c r="M10" s="6">
        <v>2.3506165999999998E-2</v>
      </c>
      <c r="Q10" s="4">
        <f t="shared" si="21"/>
        <v>12.5</v>
      </c>
      <c r="R10">
        <f t="shared" si="0"/>
        <v>50000</v>
      </c>
      <c r="S10">
        <f t="shared" si="1"/>
        <v>2115.0514153097442</v>
      </c>
      <c r="U10">
        <f t="shared" si="12"/>
        <v>2.3506165999999998E-2</v>
      </c>
      <c r="V10">
        <f t="shared" si="13"/>
        <v>0.01</v>
      </c>
      <c r="W10">
        <f t="shared" si="14"/>
        <v>0.85721242684243193</v>
      </c>
      <c r="X10">
        <f t="shared" si="15"/>
        <v>2.0149777602621058E-2</v>
      </c>
      <c r="Y10">
        <f t="shared" si="16"/>
        <v>8.5721242684243196E-3</v>
      </c>
      <c r="Z10">
        <f t="shared" si="17"/>
        <v>0.82849052497138653</v>
      </c>
      <c r="AB10">
        <f t="shared" si="18"/>
        <v>1761.8599829163604</v>
      </c>
      <c r="AC10">
        <f t="shared" si="22"/>
        <v>1752.3000574114442</v>
      </c>
      <c r="AE10">
        <f t="shared" si="2"/>
        <v>0</v>
      </c>
      <c r="AF10">
        <f t="shared" si="3"/>
        <v>0</v>
      </c>
      <c r="AG10">
        <f t="shared" si="3"/>
        <v>-10.356131562142332</v>
      </c>
      <c r="AH10">
        <f t="shared" si="4"/>
        <v>-1007.4888801310528</v>
      </c>
      <c r="AI10">
        <f t="shared" si="5"/>
        <v>-1017.8450116931951</v>
      </c>
      <c r="AJ10">
        <f t="shared" si="6"/>
        <v>9.5599255049162366</v>
      </c>
      <c r="AK10">
        <f t="shared" si="19"/>
        <v>123.33019880414524</v>
      </c>
      <c r="AL10">
        <f t="shared" si="7"/>
        <v>-884.95488738413371</v>
      </c>
      <c r="AN10">
        <f t="shared" si="8"/>
        <v>0</v>
      </c>
      <c r="AO10">
        <f t="shared" si="8"/>
        <v>0</v>
      </c>
      <c r="AP10">
        <f t="shared" si="8"/>
        <v>-4.6845879860607216</v>
      </c>
      <c r="AQ10">
        <f t="shared" si="8"/>
        <v>-455.73680438792735</v>
      </c>
      <c r="AR10">
        <f t="shared" si="8"/>
        <v>-460.42139237398806</v>
      </c>
      <c r="AS10">
        <f t="shared" si="8"/>
        <v>4.3244248008280151</v>
      </c>
      <c r="AT10">
        <f t="shared" si="8"/>
        <v>55.788318656398182</v>
      </c>
      <c r="AU10">
        <f t="shared" si="8"/>
        <v>-400.30864891676185</v>
      </c>
      <c r="AW10">
        <v>7</v>
      </c>
      <c r="AX10">
        <f>IF(Z10&gt;0, (R10*SUMPRODUCT(K10:$K$98, X10:$X$98)-K10*$AZ$3)/Z10, 0)</f>
        <v>2115.0514153097442</v>
      </c>
    </row>
    <row r="11" spans="1:52" x14ac:dyDescent="0.25">
      <c r="A11" t="s">
        <v>33</v>
      </c>
      <c r="C11" s="12">
        <f>AU71</f>
        <v>3787.853278392497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0"/>
        <v>0.40388322797936921</v>
      </c>
      <c r="L11" s="2">
        <v>8</v>
      </c>
      <c r="M11" s="6">
        <v>2.6226451000000001E-2</v>
      </c>
      <c r="Q11" s="4">
        <f t="shared" si="21"/>
        <v>12.5</v>
      </c>
      <c r="R11">
        <f t="shared" si="0"/>
        <v>50000</v>
      </c>
      <c r="S11">
        <f t="shared" si="1"/>
        <v>2133.5533482340779</v>
      </c>
      <c r="U11">
        <f t="shared" si="12"/>
        <v>2.6226451000000001E-2</v>
      </c>
      <c r="V11">
        <f t="shared" si="13"/>
        <v>0.01</v>
      </c>
      <c r="W11">
        <f t="shared" si="14"/>
        <v>0.82849052497138653</v>
      </c>
      <c r="X11">
        <f t="shared" si="15"/>
        <v>2.1728366157126346E-2</v>
      </c>
      <c r="Y11">
        <f t="shared" si="16"/>
        <v>8.2849052497138663E-3</v>
      </c>
      <c r="Z11">
        <f t="shared" si="17"/>
        <v>0.79847725356454635</v>
      </c>
      <c r="AB11">
        <f t="shared" si="18"/>
        <v>1752.3000574114442</v>
      </c>
      <c r="AC11">
        <f t="shared" si="22"/>
        <v>1703.5938178313886</v>
      </c>
      <c r="AE11">
        <f t="shared" si="2"/>
        <v>0</v>
      </c>
      <c r="AF11">
        <f t="shared" si="3"/>
        <v>0</v>
      </c>
      <c r="AG11">
        <f t="shared" si="3"/>
        <v>-9.980965669556829</v>
      </c>
      <c r="AH11">
        <f t="shared" si="4"/>
        <v>-1086.4183078563174</v>
      </c>
      <c r="AI11">
        <f t="shared" si="5"/>
        <v>-1096.3992735258742</v>
      </c>
      <c r="AJ11">
        <f t="shared" si="6"/>
        <v>48.706239580055581</v>
      </c>
      <c r="AK11">
        <f t="shared" si="19"/>
        <v>122.66100401880111</v>
      </c>
      <c r="AL11">
        <f t="shared" si="7"/>
        <v>-925.03202992701745</v>
      </c>
      <c r="AN11">
        <f t="shared" si="8"/>
        <v>0</v>
      </c>
      <c r="AO11">
        <f t="shared" si="8"/>
        <v>0</v>
      </c>
      <c r="AP11">
        <f t="shared" si="8"/>
        <v>-4.0311446329718779</v>
      </c>
      <c r="AQ11">
        <f t="shared" si="8"/>
        <v>-438.78613311289354</v>
      </c>
      <c r="AR11">
        <f t="shared" si="8"/>
        <v>-442.8172777458654</v>
      </c>
      <c r="AS11">
        <f t="shared" si="8"/>
        <v>19.671633264329365</v>
      </c>
      <c r="AT11">
        <f t="shared" si="8"/>
        <v>49.540722250303773</v>
      </c>
      <c r="AU11">
        <f t="shared" si="8"/>
        <v>-373.60492223123225</v>
      </c>
      <c r="AW11">
        <v>8</v>
      </c>
      <c r="AX11">
        <f>IF(Z11&gt;0, (R11*SUMPRODUCT(K11:$K$98, X11:$X$98)-K11*$AZ$3)/Z11, 0)</f>
        <v>2133.5533482340779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0"/>
        <v>0.36061002498157962</v>
      </c>
      <c r="L12" s="2">
        <v>9</v>
      </c>
      <c r="M12" s="6">
        <v>2.9219711999999998E-2</v>
      </c>
      <c r="Q12" s="4">
        <f t="shared" si="21"/>
        <v>12.5</v>
      </c>
      <c r="R12">
        <f t="shared" si="0"/>
        <v>50000</v>
      </c>
      <c r="S12">
        <f t="shared" si="1"/>
        <v>2122.4063728659307</v>
      </c>
      <c r="U12">
        <f t="shared" si="12"/>
        <v>2.9219711999999998E-2</v>
      </c>
      <c r="V12">
        <f t="shared" si="13"/>
        <v>0.01</v>
      </c>
      <c r="W12">
        <f t="shared" si="14"/>
        <v>0.79847725356454635</v>
      </c>
      <c r="X12">
        <f t="shared" si="15"/>
        <v>2.3331275387707018E-2</v>
      </c>
      <c r="Y12">
        <f t="shared" si="16"/>
        <v>7.9847725356454631E-3</v>
      </c>
      <c r="Z12">
        <f t="shared" si="17"/>
        <v>0.76716120564119383</v>
      </c>
      <c r="AB12">
        <f t="shared" si="18"/>
        <v>1703.5938178313886</v>
      </c>
      <c r="AC12">
        <f t="shared" si="22"/>
        <v>1628.2278318683807</v>
      </c>
      <c r="AE12">
        <f t="shared" si="2"/>
        <v>0</v>
      </c>
      <c r="AF12">
        <f t="shared" si="3"/>
        <v>0</v>
      </c>
      <c r="AG12">
        <f t="shared" si="3"/>
        <v>-9.5895150705149224</v>
      </c>
      <c r="AH12">
        <f t="shared" si="4"/>
        <v>-1166.563769385351</v>
      </c>
      <c r="AI12">
        <f t="shared" si="5"/>
        <v>-1176.1532844558658</v>
      </c>
      <c r="AJ12">
        <f t="shared" si="6"/>
        <v>75.365985963007915</v>
      </c>
      <c r="AK12">
        <f t="shared" si="19"/>
        <v>119.25156724819722</v>
      </c>
      <c r="AL12">
        <f t="shared" si="7"/>
        <v>-981.53573124466061</v>
      </c>
      <c r="AN12">
        <f t="shared" si="8"/>
        <v>0</v>
      </c>
      <c r="AO12">
        <f t="shared" si="8"/>
        <v>0</v>
      </c>
      <c r="AP12">
        <f t="shared" si="8"/>
        <v>-3.4580752691396204</v>
      </c>
      <c r="AQ12">
        <f t="shared" si="8"/>
        <v>-420.67459002065709</v>
      </c>
      <c r="AR12">
        <f t="shared" si="8"/>
        <v>-424.13266528979671</v>
      </c>
      <c r="AS12">
        <f t="shared" si="8"/>
        <v>27.177730080881663</v>
      </c>
      <c r="AT12">
        <f t="shared" si="8"/>
        <v>43.003310644464925</v>
      </c>
      <c r="AU12">
        <f t="shared" si="8"/>
        <v>-353.95162456445007</v>
      </c>
      <c r="AW12">
        <v>9</v>
      </c>
      <c r="AX12">
        <f>IF(Z12&gt;0, (R12*SUMPRODUCT(K12:$K$98, X12:$X$98)-K12*$AZ$3)/Z12, 0)</f>
        <v>2122.4063728659307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0"/>
        <v>0.32197323659069604</v>
      </c>
      <c r="L13" s="2">
        <v>10</v>
      </c>
      <c r="M13" s="6">
        <v>3.2402927999999998E-2</v>
      </c>
      <c r="Q13" s="4">
        <f t="shared" si="21"/>
        <v>12.5</v>
      </c>
      <c r="R13">
        <f t="shared" si="0"/>
        <v>50000</v>
      </c>
      <c r="S13">
        <f t="shared" si="1"/>
        <v>2085.4481227066321</v>
      </c>
      <c r="U13">
        <f t="shared" si="12"/>
        <v>3.2402927999999998E-2</v>
      </c>
      <c r="V13">
        <f t="shared" si="13"/>
        <v>0.01</v>
      </c>
      <c r="W13">
        <f t="shared" si="14"/>
        <v>0.76716120564119383</v>
      </c>
      <c r="X13">
        <f t="shared" si="15"/>
        <v>2.4858269310784796E-2</v>
      </c>
      <c r="Y13">
        <f t="shared" si="16"/>
        <v>7.6716120564119389E-3</v>
      </c>
      <c r="Z13">
        <f t="shared" si="17"/>
        <v>0.73463132427399702</v>
      </c>
      <c r="AB13">
        <f t="shared" si="18"/>
        <v>1628.2278318683807</v>
      </c>
      <c r="AC13">
        <f t="shared" si="22"/>
        <v>1532.0355160886943</v>
      </c>
      <c r="AE13">
        <f t="shared" si="2"/>
        <v>0</v>
      </c>
      <c r="AF13">
        <f t="shared" si="3"/>
        <v>0</v>
      </c>
      <c r="AG13">
        <f t="shared" si="3"/>
        <v>-9.1828915534249624</v>
      </c>
      <c r="AH13">
        <f t="shared" si="4"/>
        <v>-1242.9134655392397</v>
      </c>
      <c r="AI13">
        <f t="shared" si="5"/>
        <v>-1252.0963570926647</v>
      </c>
      <c r="AJ13">
        <f t="shared" si="6"/>
        <v>96.192315779686396</v>
      </c>
      <c r="AK13">
        <f t="shared" si="19"/>
        <v>113.97594823078666</v>
      </c>
      <c r="AL13">
        <f t="shared" si="7"/>
        <v>-1041.9280930821917</v>
      </c>
      <c r="AN13">
        <f t="shared" si="8"/>
        <v>0</v>
      </c>
      <c r="AO13">
        <f t="shared" si="8"/>
        <v>0</v>
      </c>
      <c r="AP13">
        <f t="shared" si="8"/>
        <v>-2.9566453147175999</v>
      </c>
      <c r="AQ13">
        <f t="shared" si="8"/>
        <v>-400.18487130182757</v>
      </c>
      <c r="AR13">
        <f t="shared" si="8"/>
        <v>-403.14151661654518</v>
      </c>
      <c r="AS13">
        <f t="shared" si="8"/>
        <v>30.971351246739914</v>
      </c>
      <c r="AT13">
        <f t="shared" si="8"/>
        <v>36.697204945359999</v>
      </c>
      <c r="AU13">
        <f t="shared" si="8"/>
        <v>-335.47296042444526</v>
      </c>
      <c r="AW13">
        <v>10</v>
      </c>
      <c r="AX13">
        <f>IF(Z13&gt;0, (R13*SUMPRODUCT(K13:$K$98, X13:$X$98)-K13*$AZ$3)/Z13, 0)</f>
        <v>2085.4481227066321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0.28747610409883573</v>
      </c>
      <c r="L14" s="2">
        <v>11</v>
      </c>
      <c r="M14" s="6">
        <v>3.5947104000000001E-2</v>
      </c>
      <c r="Q14" s="4">
        <f t="shared" si="21"/>
        <v>12.5</v>
      </c>
      <c r="R14">
        <f t="shared" si="0"/>
        <v>50000</v>
      </c>
      <c r="S14">
        <f t="shared" si="1"/>
        <v>2028.2684011827052</v>
      </c>
      <c r="U14">
        <f t="shared" si="12"/>
        <v>3.5947104000000001E-2</v>
      </c>
      <c r="V14">
        <f t="shared" si="13"/>
        <v>0.01</v>
      </c>
      <c r="W14">
        <f t="shared" si="14"/>
        <v>0.73463132427399702</v>
      </c>
      <c r="X14">
        <f t="shared" si="15"/>
        <v>2.6407868615335096E-2</v>
      </c>
      <c r="Y14">
        <f t="shared" si="16"/>
        <v>7.3463132427399706E-3</v>
      </c>
      <c r="Z14">
        <f t="shared" si="17"/>
        <v>0.70087714241592203</v>
      </c>
      <c r="AB14">
        <f t="shared" si="18"/>
        <v>1532.0355160886943</v>
      </c>
      <c r="AC14">
        <f t="shared" si="22"/>
        <v>1421.5669610734453</v>
      </c>
      <c r="AE14">
        <f t="shared" si="2"/>
        <v>0</v>
      </c>
      <c r="AF14">
        <f t="shared" si="3"/>
        <v>0</v>
      </c>
      <c r="AG14">
        <f t="shared" si="3"/>
        <v>-8.7609642801990262</v>
      </c>
      <c r="AH14">
        <f t="shared" si="4"/>
        <v>-1320.3934307667548</v>
      </c>
      <c r="AI14">
        <f t="shared" si="5"/>
        <v>-1329.1543950469538</v>
      </c>
      <c r="AJ14">
        <f t="shared" si="6"/>
        <v>110.46855501524897</v>
      </c>
      <c r="AK14">
        <f t="shared" si="19"/>
        <v>107.2424861262086</v>
      </c>
      <c r="AL14">
        <f t="shared" si="7"/>
        <v>-1111.4433539054962</v>
      </c>
      <c r="AN14">
        <f t="shared" si="8"/>
        <v>0</v>
      </c>
      <c r="AO14">
        <f t="shared" si="8"/>
        <v>0</v>
      </c>
      <c r="AP14">
        <f t="shared" si="8"/>
        <v>-2.5185678794206767</v>
      </c>
      <c r="AQ14">
        <f t="shared" si="8"/>
        <v>-379.58155935452243</v>
      </c>
      <c r="AR14">
        <f t="shared" si="8"/>
        <v>-382.10012723394311</v>
      </c>
      <c r="AS14">
        <f t="shared" si="8"/>
        <v>31.757069821211672</v>
      </c>
      <c r="AT14">
        <f t="shared" si="8"/>
        <v>30.829652105435891</v>
      </c>
      <c r="AU14">
        <f t="shared" si="8"/>
        <v>-319.51340530729556</v>
      </c>
      <c r="AW14">
        <v>11</v>
      </c>
      <c r="AX14">
        <f>IF(Z14&gt;0, (R14*SUMPRODUCT(K14:$K$98, X14:$X$98)-K14*$AZ$3)/Z14, 0)</f>
        <v>2028.2684011827052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0.25667509294538904</v>
      </c>
      <c r="L15" s="2">
        <v>12</v>
      </c>
      <c r="M15" s="6">
        <v>4.0034525000000001E-2</v>
      </c>
      <c r="Q15" s="4">
        <f t="shared" si="21"/>
        <v>12.5</v>
      </c>
      <c r="R15">
        <f t="shared" si="0"/>
        <v>50000</v>
      </c>
      <c r="S15">
        <f t="shared" si="1"/>
        <v>1953.5039525795498</v>
      </c>
      <c r="U15">
        <f t="shared" si="12"/>
        <v>4.0034525000000001E-2</v>
      </c>
      <c r="V15">
        <f t="shared" si="13"/>
        <v>0.01</v>
      </c>
      <c r="W15">
        <f t="shared" si="14"/>
        <v>0.70087714241592203</v>
      </c>
      <c r="X15">
        <f t="shared" si="15"/>
        <v>2.805928347997879E-2</v>
      </c>
      <c r="Y15">
        <f t="shared" si="16"/>
        <v>7.0087714241592203E-3</v>
      </c>
      <c r="Z15">
        <f t="shared" si="17"/>
        <v>0.66580908751178403</v>
      </c>
      <c r="AB15">
        <f t="shared" si="18"/>
        <v>1421.5669610734453</v>
      </c>
      <c r="AC15">
        <f t="shared" si="22"/>
        <v>1300.6606841176535</v>
      </c>
      <c r="AE15">
        <f t="shared" si="2"/>
        <v>0</v>
      </c>
      <c r="AF15">
        <f t="shared" si="3"/>
        <v>0</v>
      </c>
      <c r="AG15">
        <f t="shared" si="3"/>
        <v>-8.3226135938972998</v>
      </c>
      <c r="AH15">
        <f t="shared" si="4"/>
        <v>-1402.9641739989395</v>
      </c>
      <c r="AI15">
        <f t="shared" si="5"/>
        <v>-1411.2867875928368</v>
      </c>
      <c r="AJ15">
        <f t="shared" si="6"/>
        <v>120.90627695579178</v>
      </c>
      <c r="AK15">
        <f t="shared" si="19"/>
        <v>99.509687275141189</v>
      </c>
      <c r="AL15">
        <f t="shared" si="7"/>
        <v>-1190.8708233619038</v>
      </c>
      <c r="AN15">
        <f t="shared" si="8"/>
        <v>0</v>
      </c>
      <c r="AO15">
        <f t="shared" si="8"/>
        <v>0</v>
      </c>
      <c r="AP15">
        <f t="shared" si="8"/>
        <v>-2.1362076177621478</v>
      </c>
      <c r="AQ15">
        <f t="shared" si="8"/>
        <v>-360.10595976022876</v>
      </c>
      <c r="AR15">
        <f t="shared" si="8"/>
        <v>-362.24216737799094</v>
      </c>
      <c r="AS15">
        <f t="shared" si="8"/>
        <v>31.033629875308804</v>
      </c>
      <c r="AT15">
        <f t="shared" si="8"/>
        <v>25.541658230313462</v>
      </c>
      <c r="AU15">
        <f t="shared" si="8"/>
        <v>-305.66687927236865</v>
      </c>
      <c r="AW15">
        <v>12</v>
      </c>
      <c r="AX15">
        <f>IF(Z15&gt;0, (R15*SUMPRODUCT(K15:$K$98, X15:$X$98)-K15*$AZ$3)/Z15, 0)</f>
        <v>1953.5039525795498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0.22917419012981163</v>
      </c>
      <c r="L16" s="2">
        <v>13</v>
      </c>
      <c r="M16" s="6">
        <v>4.4405750000000001E-2</v>
      </c>
      <c r="Q16" s="4">
        <f t="shared" si="21"/>
        <v>12.5</v>
      </c>
      <c r="R16">
        <f t="shared" si="0"/>
        <v>50000</v>
      </c>
      <c r="S16">
        <f t="shared" si="1"/>
        <v>1860.7723222531768</v>
      </c>
      <c r="U16">
        <f t="shared" si="12"/>
        <v>4.4405750000000001E-2</v>
      </c>
      <c r="V16">
        <f t="shared" si="13"/>
        <v>0.01</v>
      </c>
      <c r="W16">
        <f t="shared" si="14"/>
        <v>0.66580908751178403</v>
      </c>
      <c r="X16">
        <f t="shared" si="15"/>
        <v>2.9565751887776406E-2</v>
      </c>
      <c r="Y16">
        <f t="shared" si="16"/>
        <v>6.6580908751178404E-3</v>
      </c>
      <c r="Z16">
        <f t="shared" si="17"/>
        <v>0.62958524474888977</v>
      </c>
      <c r="AB16">
        <f t="shared" si="18"/>
        <v>1300.6606841176535</v>
      </c>
      <c r="AC16">
        <f t="shared" si="22"/>
        <v>1171.5147979277262</v>
      </c>
      <c r="AE16">
        <f t="shared" si="2"/>
        <v>0</v>
      </c>
      <c r="AF16">
        <f t="shared" si="3"/>
        <v>0</v>
      </c>
      <c r="AG16">
        <f t="shared" si="3"/>
        <v>-7.8698155593611219</v>
      </c>
      <c r="AH16">
        <f t="shared" si="4"/>
        <v>-1478.2875943888203</v>
      </c>
      <c r="AI16">
        <f t="shared" si="5"/>
        <v>-1486.1574099481813</v>
      </c>
      <c r="AJ16">
        <f t="shared" si="6"/>
        <v>129.1458861899273</v>
      </c>
      <c r="AK16">
        <f t="shared" si="19"/>
        <v>91.046247888235754</v>
      </c>
      <c r="AL16">
        <f t="shared" si="7"/>
        <v>-1265.9652758700183</v>
      </c>
      <c r="AN16">
        <f t="shared" si="8"/>
        <v>0</v>
      </c>
      <c r="AO16">
        <f t="shared" si="8"/>
        <v>0</v>
      </c>
      <c r="AP16">
        <f t="shared" si="8"/>
        <v>-1.8035586072875756</v>
      </c>
      <c r="AQ16">
        <f t="shared" si="8"/>
        <v>-338.78536222300534</v>
      </c>
      <c r="AR16">
        <f t="shared" si="8"/>
        <v>-340.58892083029292</v>
      </c>
      <c r="AS16">
        <f t="shared" si="8"/>
        <v>29.596903876173414</v>
      </c>
      <c r="AT16">
        <f t="shared" si="8"/>
        <v>20.865450124144502</v>
      </c>
      <c r="AU16">
        <f t="shared" si="8"/>
        <v>-290.12656682997499</v>
      </c>
      <c r="AW16">
        <v>13</v>
      </c>
      <c r="AX16">
        <f>IF(Z16&gt;0, (R16*SUMPRODUCT(K16:$K$98, X16:$X$98)-K16*$AZ$3)/Z16, 0)</f>
        <v>1860.7723222531768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0.20461981261590323</v>
      </c>
      <c r="L17" s="2">
        <v>14</v>
      </c>
      <c r="M17" s="6">
        <v>4.9048597999999999E-2</v>
      </c>
      <c r="Q17" s="4">
        <f t="shared" si="21"/>
        <v>12.5</v>
      </c>
      <c r="R17">
        <f t="shared" si="0"/>
        <v>50000</v>
      </c>
      <c r="S17">
        <f t="shared" si="1"/>
        <v>1753.76062634358</v>
      </c>
      <c r="U17">
        <f t="shared" si="12"/>
        <v>4.9048597999999999E-2</v>
      </c>
      <c r="V17">
        <f t="shared" si="13"/>
        <v>0.01</v>
      </c>
      <c r="W17">
        <f t="shared" si="14"/>
        <v>0.62958524474888977</v>
      </c>
      <c r="X17">
        <f t="shared" si="15"/>
        <v>3.0880273576419905E-2</v>
      </c>
      <c r="Y17">
        <f t="shared" si="16"/>
        <v>6.2958524474888977E-3</v>
      </c>
      <c r="Z17">
        <f t="shared" si="17"/>
        <v>0.59240911872498103</v>
      </c>
      <c r="AB17">
        <f t="shared" si="18"/>
        <v>1171.5147979277262</v>
      </c>
      <c r="AC17">
        <f t="shared" si="22"/>
        <v>1038.943787106771</v>
      </c>
      <c r="AE17">
        <f t="shared" si="2"/>
        <v>0</v>
      </c>
      <c r="AF17">
        <f t="shared" si="3"/>
        <v>0</v>
      </c>
      <c r="AG17">
        <f t="shared" si="3"/>
        <v>-7.4051139840622628</v>
      </c>
      <c r="AH17">
        <f t="shared" si="4"/>
        <v>-1544.0136788209952</v>
      </c>
      <c r="AI17">
        <f t="shared" si="5"/>
        <v>-1551.4187928050574</v>
      </c>
      <c r="AJ17">
        <f t="shared" si="6"/>
        <v>132.57101082095528</v>
      </c>
      <c r="AK17">
        <f t="shared" si="19"/>
        <v>82.006035854940848</v>
      </c>
      <c r="AL17">
        <f t="shared" si="7"/>
        <v>-1336.8417461291613</v>
      </c>
      <c r="AN17">
        <f t="shared" si="8"/>
        <v>0</v>
      </c>
      <c r="AO17">
        <f t="shared" si="8"/>
        <v>0</v>
      </c>
      <c r="AP17">
        <f t="shared" si="8"/>
        <v>-1.5152330358182249</v>
      </c>
      <c r="AQ17">
        <f t="shared" si="8"/>
        <v>-315.93578963674344</v>
      </c>
      <c r="AR17">
        <f t="shared" si="8"/>
        <v>-317.45102267256163</v>
      </c>
      <c r="AS17">
        <f t="shared" si="8"/>
        <v>27.12665539248475</v>
      </c>
      <c r="AT17">
        <f t="shared" si="8"/>
        <v>16.780059690011036</v>
      </c>
      <c r="AU17">
        <f t="shared" si="8"/>
        <v>-273.54430759006584</v>
      </c>
      <c r="AW17">
        <v>14</v>
      </c>
      <c r="AX17">
        <f>IF(Z17&gt;0, (R17*SUMPRODUCT(K17:$K$98, X17:$X$98)-K17*$AZ$3)/Z17, 0)</f>
        <v>1753.76062634358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0.1826962612641993</v>
      </c>
      <c r="L18" s="2">
        <v>15</v>
      </c>
      <c r="M18" s="6">
        <v>5.4278005999999997E-2</v>
      </c>
      <c r="Q18" s="4">
        <f t="shared" si="21"/>
        <v>12.5</v>
      </c>
      <c r="R18">
        <f t="shared" si="0"/>
        <v>50000</v>
      </c>
      <c r="S18">
        <f t="shared" si="1"/>
        <v>1636.4395907260298</v>
      </c>
      <c r="U18">
        <f t="shared" si="12"/>
        <v>5.4278005999999997E-2</v>
      </c>
      <c r="V18">
        <f t="shared" si="13"/>
        <v>0.01</v>
      </c>
      <c r="W18">
        <f t="shared" si="14"/>
        <v>0.59240911872498103</v>
      </c>
      <c r="X18">
        <f t="shared" si="15"/>
        <v>3.2154785700609229E-2</v>
      </c>
      <c r="Y18">
        <f t="shared" si="16"/>
        <v>5.9240911872498105E-3</v>
      </c>
      <c r="Z18">
        <f t="shared" si="17"/>
        <v>0.55433024183712198</v>
      </c>
      <c r="AB18">
        <f t="shared" si="18"/>
        <v>1038.943787106771</v>
      </c>
      <c r="AC18">
        <f t="shared" si="22"/>
        <v>907.12795407900103</v>
      </c>
      <c r="AE18">
        <f t="shared" si="2"/>
        <v>0</v>
      </c>
      <c r="AF18">
        <f t="shared" si="3"/>
        <v>0</v>
      </c>
      <c r="AG18">
        <f t="shared" si="3"/>
        <v>-6.9291280229640249</v>
      </c>
      <c r="AH18">
        <f t="shared" si="4"/>
        <v>-1607.7392850304614</v>
      </c>
      <c r="AI18">
        <f t="shared" si="5"/>
        <v>-1614.6684130534254</v>
      </c>
      <c r="AJ18">
        <f t="shared" si="6"/>
        <v>131.81583302776994</v>
      </c>
      <c r="AK18">
        <f t="shared" si="19"/>
        <v>72.726065097473978</v>
      </c>
      <c r="AL18">
        <f t="shared" si="7"/>
        <v>-1410.1265149281815</v>
      </c>
      <c r="AN18">
        <f t="shared" si="8"/>
        <v>0</v>
      </c>
      <c r="AO18">
        <f t="shared" si="8"/>
        <v>0</v>
      </c>
      <c r="AP18">
        <f t="shared" si="8"/>
        <v>-1.2659257836165203</v>
      </c>
      <c r="AQ18">
        <f t="shared" si="8"/>
        <v>-293.72795646264217</v>
      </c>
      <c r="AR18">
        <f t="shared" si="8"/>
        <v>-294.99388224625869</v>
      </c>
      <c r="AS18">
        <f t="shared" si="8"/>
        <v>24.082259869599529</v>
      </c>
      <c r="AT18">
        <f t="shared" si="8"/>
        <v>13.286780189765272</v>
      </c>
      <c r="AU18">
        <f t="shared" si="8"/>
        <v>-257.62484218689389</v>
      </c>
      <c r="AW18">
        <v>15</v>
      </c>
      <c r="AX18">
        <f>IF(Z18&gt;0, (R18*SUMPRODUCT(K18:$K$98, X18:$X$98)-K18*$AZ$3)/Z18, 0)</f>
        <v>1636.4395907260298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0.16312166184303509</v>
      </c>
      <c r="L19" s="2">
        <v>16</v>
      </c>
      <c r="M19" s="6">
        <v>6.0174738999999998E-2</v>
      </c>
      <c r="Q19" s="4">
        <f t="shared" si="21"/>
        <v>12.5</v>
      </c>
      <c r="R19">
        <f t="shared" si="0"/>
        <v>50000</v>
      </c>
      <c r="S19">
        <f t="shared" si="1"/>
        <v>1509.0165899581402</v>
      </c>
      <c r="U19">
        <f t="shared" si="12"/>
        <v>6.0174738999999998E-2</v>
      </c>
      <c r="V19">
        <f t="shared" si="13"/>
        <v>0.01</v>
      </c>
      <c r="W19">
        <f t="shared" si="14"/>
        <v>0.55433024183712198</v>
      </c>
      <c r="X19">
        <f t="shared" si="15"/>
        <v>3.3356677622355696E-2</v>
      </c>
      <c r="Y19">
        <f t="shared" si="16"/>
        <v>5.5433024183712196E-3</v>
      </c>
      <c r="Z19">
        <f t="shared" si="17"/>
        <v>0.51543026179639506</v>
      </c>
      <c r="AB19">
        <f t="shared" si="18"/>
        <v>907.12795407900103</v>
      </c>
      <c r="AC19">
        <f t="shared" si="22"/>
        <v>777.79281601722755</v>
      </c>
      <c r="AE19">
        <f t="shared" si="2"/>
        <v>0</v>
      </c>
      <c r="AF19">
        <f t="shared" si="3"/>
        <v>0</v>
      </c>
      <c r="AG19">
        <f t="shared" si="3"/>
        <v>-6.442878272454938</v>
      </c>
      <c r="AH19">
        <f t="shared" si="4"/>
        <v>-1667.8338811177848</v>
      </c>
      <c r="AI19">
        <f t="shared" si="5"/>
        <v>-1674.2767593902397</v>
      </c>
      <c r="AJ19">
        <f t="shared" si="6"/>
        <v>129.33513806177348</v>
      </c>
      <c r="AK19">
        <f t="shared" si="19"/>
        <v>63.498956785530076</v>
      </c>
      <c r="AL19">
        <f t="shared" si="7"/>
        <v>-1481.4426645429362</v>
      </c>
      <c r="AN19">
        <f t="shared" si="8"/>
        <v>0</v>
      </c>
      <c r="AO19">
        <f t="shared" si="8"/>
        <v>0</v>
      </c>
      <c r="AP19">
        <f t="shared" si="8"/>
        <v>-1.0509730108552324</v>
      </c>
      <c r="AQ19">
        <f t="shared" si="8"/>
        <v>-272.05983436605209</v>
      </c>
      <c r="AR19">
        <f t="shared" si="8"/>
        <v>-273.1108073769073</v>
      </c>
      <c r="AS19">
        <f t="shared" si="8"/>
        <v>21.097362655334869</v>
      </c>
      <c r="AT19">
        <f t="shared" si="8"/>
        <v>10.358055356154736</v>
      </c>
      <c r="AU19">
        <f t="shared" si="8"/>
        <v>-241.6553893654177</v>
      </c>
      <c r="AW19">
        <v>16</v>
      </c>
      <c r="AX19">
        <f>IF(Z19&gt;0, (R19*SUMPRODUCT(K19:$K$98, X19:$X$98)-K19*$AZ$3)/Z19, 0)</f>
        <v>1509.0165899581402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0.14564434093128131</v>
      </c>
      <c r="L20" s="2">
        <v>17</v>
      </c>
      <c r="M20" s="6">
        <v>6.6923788999999997E-2</v>
      </c>
      <c r="Q20" s="4">
        <f t="shared" si="21"/>
        <v>12.5</v>
      </c>
      <c r="R20">
        <f t="shared" si="0"/>
        <v>50000</v>
      </c>
      <c r="S20">
        <f t="shared" si="1"/>
        <v>1371.4539194624417</v>
      </c>
      <c r="U20">
        <f t="shared" si="12"/>
        <v>6.6923788999999997E-2</v>
      </c>
      <c r="V20">
        <f t="shared" si="13"/>
        <v>0.01</v>
      </c>
      <c r="W20">
        <f t="shared" si="14"/>
        <v>0.51543026179639506</v>
      </c>
      <c r="X20">
        <f t="shared" si="15"/>
        <v>3.4494546084676704E-2</v>
      </c>
      <c r="Y20">
        <f t="shared" si="16"/>
        <v>5.1543026179639503E-3</v>
      </c>
      <c r="Z20">
        <f t="shared" si="17"/>
        <v>0.47578141309375438</v>
      </c>
      <c r="AB20">
        <f t="shared" si="18"/>
        <v>777.79281601722755</v>
      </c>
      <c r="AC20">
        <f t="shared" si="22"/>
        <v>652.51228379480858</v>
      </c>
      <c r="AE20">
        <f t="shared" si="2"/>
        <v>0</v>
      </c>
      <c r="AF20">
        <f t="shared" si="3"/>
        <v>0</v>
      </c>
      <c r="AG20">
        <f t="shared" si="3"/>
        <v>-5.9472676636719299</v>
      </c>
      <c r="AH20">
        <f t="shared" si="4"/>
        <v>-1724.7273042338352</v>
      </c>
      <c r="AI20">
        <f t="shared" si="5"/>
        <v>-1730.6745718975071</v>
      </c>
      <c r="AJ20">
        <f t="shared" si="6"/>
        <v>125.28053222241897</v>
      </c>
      <c r="AK20">
        <f t="shared" si="19"/>
        <v>54.445497121205932</v>
      </c>
      <c r="AL20">
        <f t="shared" si="7"/>
        <v>-1550.9485425538821</v>
      </c>
      <c r="AN20">
        <f t="shared" si="8"/>
        <v>0</v>
      </c>
      <c r="AO20">
        <f t="shared" si="8"/>
        <v>0</v>
      </c>
      <c r="AP20">
        <f t="shared" si="8"/>
        <v>-0.86618587921741941</v>
      </c>
      <c r="AQ20">
        <f t="shared" si="8"/>
        <v>-251.19677151132245</v>
      </c>
      <c r="AR20">
        <f t="shared" si="8"/>
        <v>-252.06295739053985</v>
      </c>
      <c r="AS20">
        <f t="shared" si="8"/>
        <v>18.246400547054364</v>
      </c>
      <c r="AT20">
        <f t="shared" si="8"/>
        <v>7.9296785448940117</v>
      </c>
      <c r="AU20">
        <f t="shared" si="8"/>
        <v>-225.88687829859148</v>
      </c>
      <c r="AW20">
        <v>17</v>
      </c>
      <c r="AX20">
        <f>IF(Z20&gt;0, (R20*SUMPRODUCT(K20:$K$98, X20:$X$98)-K20*$AZ$3)/Z20, 0)</f>
        <v>1371.4539194624417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0.13003959011721544</v>
      </c>
      <c r="L21" s="2">
        <v>18</v>
      </c>
      <c r="M21" s="6">
        <v>7.4711050000000001E-2</v>
      </c>
      <c r="Q21" s="4">
        <f t="shared" si="21"/>
        <v>12.5</v>
      </c>
      <c r="R21">
        <f t="shared" si="0"/>
        <v>50000</v>
      </c>
      <c r="S21">
        <f t="shared" si="1"/>
        <v>1222.4936931902462</v>
      </c>
      <c r="U21">
        <f t="shared" si="12"/>
        <v>7.4711050000000001E-2</v>
      </c>
      <c r="V21">
        <f t="shared" si="13"/>
        <v>0.01</v>
      </c>
      <c r="W21">
        <f t="shared" si="14"/>
        <v>0.47578141309375438</v>
      </c>
      <c r="X21">
        <f t="shared" si="15"/>
        <v>3.5546128942718136E-2</v>
      </c>
      <c r="Y21">
        <f t="shared" si="16"/>
        <v>4.7578141309375438E-3</v>
      </c>
      <c r="Z21">
        <f t="shared" si="17"/>
        <v>0.43547747002009868</v>
      </c>
      <c r="AB21">
        <f t="shared" si="18"/>
        <v>652.51228379480858</v>
      </c>
      <c r="AC21">
        <f t="shared" si="22"/>
        <v>532.36846062601512</v>
      </c>
      <c r="AE21">
        <f t="shared" si="2"/>
        <v>0</v>
      </c>
      <c r="AF21">
        <f t="shared" si="3"/>
        <v>0</v>
      </c>
      <c r="AG21">
        <f t="shared" si="3"/>
        <v>-5.4434683752512338</v>
      </c>
      <c r="AH21">
        <f t="shared" si="4"/>
        <v>-1777.3064471359069</v>
      </c>
      <c r="AI21">
        <f t="shared" si="5"/>
        <v>-1782.7499155111582</v>
      </c>
      <c r="AJ21">
        <f t="shared" si="6"/>
        <v>120.14382316879346</v>
      </c>
      <c r="AK21">
        <f t="shared" si="19"/>
        <v>45.675859865636603</v>
      </c>
      <c r="AL21">
        <f t="shared" si="7"/>
        <v>-1616.9302324767282</v>
      </c>
      <c r="AN21">
        <f t="shared" si="8"/>
        <v>0</v>
      </c>
      <c r="AO21">
        <f t="shared" si="8"/>
        <v>0</v>
      </c>
      <c r="AP21">
        <f t="shared" si="8"/>
        <v>-0.70786639633369519</v>
      </c>
      <c r="AQ21">
        <f t="shared" si="8"/>
        <v>-231.12020189823775</v>
      </c>
      <c r="AR21">
        <f t="shared" si="8"/>
        <v>-231.82806829457147</v>
      </c>
      <c r="AS21">
        <f t="shared" si="8"/>
        <v>15.623453519985114</v>
      </c>
      <c r="AT21">
        <f t="shared" si="8"/>
        <v>5.9396700951787551</v>
      </c>
      <c r="AU21">
        <f t="shared" si="8"/>
        <v>-210.26494467940762</v>
      </c>
      <c r="AW21">
        <v>18</v>
      </c>
      <c r="AX21">
        <f>IF(Z21&gt;0, (R21*SUMPRODUCT(K21:$K$98, X21:$X$98)-K21*$AZ$3)/Z21, 0)</f>
        <v>1222.4936931902462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0.11610677689037092</v>
      </c>
      <c r="L22" s="2">
        <v>19</v>
      </c>
      <c r="M22" s="6">
        <v>8.3689026999999999E-2</v>
      </c>
      <c r="Q22" s="4">
        <f t="shared" si="21"/>
        <v>12.5</v>
      </c>
      <c r="R22">
        <f t="shared" si="0"/>
        <v>50000</v>
      </c>
      <c r="S22">
        <f t="shared" si="1"/>
        <v>1059.749490983502</v>
      </c>
      <c r="U22">
        <f t="shared" si="12"/>
        <v>8.3689026999999999E-2</v>
      </c>
      <c r="V22">
        <f t="shared" si="13"/>
        <v>0.01</v>
      </c>
      <c r="W22">
        <f t="shared" si="14"/>
        <v>0.43547747002009868</v>
      </c>
      <c r="X22">
        <f t="shared" si="15"/>
        <v>3.6444685746403728E-2</v>
      </c>
      <c r="Y22">
        <f t="shared" si="16"/>
        <v>4.3547747002009871E-3</v>
      </c>
      <c r="Z22">
        <f t="shared" si="17"/>
        <v>0.39467800957349392</v>
      </c>
      <c r="AB22">
        <f t="shared" si="18"/>
        <v>532.36846062601512</v>
      </c>
      <c r="AC22">
        <f t="shared" si="22"/>
        <v>418.25981974789192</v>
      </c>
      <c r="AE22">
        <f t="shared" si="2"/>
        <v>0</v>
      </c>
      <c r="AF22">
        <f t="shared" si="3"/>
        <v>0</v>
      </c>
      <c r="AG22">
        <f t="shared" si="3"/>
        <v>-4.9334751196686737</v>
      </c>
      <c r="AH22">
        <f t="shared" si="4"/>
        <v>-1822.2342873201865</v>
      </c>
      <c r="AI22">
        <f t="shared" si="5"/>
        <v>-1827.1677624398551</v>
      </c>
      <c r="AJ22">
        <f t="shared" si="6"/>
        <v>114.1086408781232</v>
      </c>
      <c r="AK22">
        <f t="shared" si="19"/>
        <v>37.26579224382106</v>
      </c>
      <c r="AL22">
        <f t="shared" si="7"/>
        <v>-1675.7933293179108</v>
      </c>
      <c r="AN22">
        <f t="shared" si="8"/>
        <v>0</v>
      </c>
      <c r="AO22">
        <f t="shared" si="8"/>
        <v>0</v>
      </c>
      <c r="AP22">
        <f t="shared" si="8"/>
        <v>-0.57280989501356672</v>
      </c>
      <c r="AQ22">
        <f t="shared" si="8"/>
        <v>-211.57374983986895</v>
      </c>
      <c r="AR22">
        <f t="shared" si="8"/>
        <v>-212.14655973488252</v>
      </c>
      <c r="AS22">
        <f t="shared" si="8"/>
        <v>13.248786507699709</v>
      </c>
      <c r="AT22">
        <f t="shared" si="8"/>
        <v>4.3268110256962471</v>
      </c>
      <c r="AU22">
        <f t="shared" si="8"/>
        <v>-194.57096220148657</v>
      </c>
      <c r="AW22">
        <v>19</v>
      </c>
      <c r="AX22">
        <f>IF(Z22&gt;0, (R22*SUMPRODUCT(K22:$K$98, X22:$X$98)-K22*$AZ$3)/Z22, 0)</f>
        <v>1059.749490983502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0.10366676508068833</v>
      </c>
      <c r="L23" s="2">
        <v>20</v>
      </c>
      <c r="M23" s="6">
        <v>9.4384723000000004E-2</v>
      </c>
      <c r="Q23" s="4">
        <f t="shared" si="21"/>
        <v>12.5</v>
      </c>
      <c r="R23">
        <f t="shared" si="0"/>
        <v>50000</v>
      </c>
      <c r="S23">
        <f t="shared" si="1"/>
        <v>880.27888925080424</v>
      </c>
      <c r="U23">
        <f t="shared" si="12"/>
        <v>9.4384723000000004E-2</v>
      </c>
      <c r="V23">
        <f t="shared" si="13"/>
        <v>0.01</v>
      </c>
      <c r="W23">
        <f t="shared" si="14"/>
        <v>0.39467800957349392</v>
      </c>
      <c r="X23">
        <f t="shared" si="15"/>
        <v>3.7251574607785574E-2</v>
      </c>
      <c r="Y23">
        <f t="shared" si="16"/>
        <v>3.9467800957349395E-3</v>
      </c>
      <c r="Z23">
        <f t="shared" si="17"/>
        <v>0.3534796548699734</v>
      </c>
      <c r="AB23">
        <f t="shared" si="18"/>
        <v>418.25981974789192</v>
      </c>
      <c r="AC23">
        <f t="shared" si="22"/>
        <v>311.16067796169784</v>
      </c>
      <c r="AE23">
        <f t="shared" si="2"/>
        <v>0</v>
      </c>
      <c r="AF23">
        <f t="shared" si="3"/>
        <v>0</v>
      </c>
      <c r="AG23">
        <f t="shared" si="3"/>
        <v>-4.4184956858746673</v>
      </c>
      <c r="AH23">
        <f t="shared" si="4"/>
        <v>-1862.5787303892787</v>
      </c>
      <c r="AI23">
        <f t="shared" si="5"/>
        <v>-1866.9972260751533</v>
      </c>
      <c r="AJ23">
        <f t="shared" si="6"/>
        <v>107.09914178619408</v>
      </c>
      <c r="AK23">
        <f t="shared" si="19"/>
        <v>29.278187382352439</v>
      </c>
      <c r="AL23">
        <f t="shared" si="7"/>
        <v>-1730.6198969066068</v>
      </c>
      <c r="AN23">
        <f t="shared" si="8"/>
        <v>0</v>
      </c>
      <c r="AO23">
        <f t="shared" si="8"/>
        <v>0</v>
      </c>
      <c r="AP23">
        <f t="shared" si="8"/>
        <v>-0.45805115427760396</v>
      </c>
      <c r="AQ23">
        <f t="shared" si="8"/>
        <v>-193.08751168755208</v>
      </c>
      <c r="AR23">
        <f t="shared" si="8"/>
        <v>-193.54556284182968</v>
      </c>
      <c r="AS23">
        <f t="shared" si="8"/>
        <v>11.102621571892712</v>
      </c>
      <c r="AT23">
        <f t="shared" si="8"/>
        <v>3.0351749733547031</v>
      </c>
      <c r="AU23">
        <f t="shared" si="8"/>
        <v>-179.40776629658225</v>
      </c>
      <c r="AW23">
        <v>20</v>
      </c>
      <c r="AX23">
        <f>IF(Z23&gt;0, (R23*SUMPRODUCT(K23:$K$98, X23:$X$98)-K23*$AZ$3)/Z23, 0)</f>
        <v>880.27888925080424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9.2559611679185999E-2</v>
      </c>
      <c r="L24" s="2">
        <v>21</v>
      </c>
      <c r="M24" s="6">
        <v>0.106719178</v>
      </c>
      <c r="Q24" s="4">
        <f t="shared" si="21"/>
        <v>12.5</v>
      </c>
      <c r="R24">
        <f t="shared" si="0"/>
        <v>50000</v>
      </c>
      <c r="S24">
        <f t="shared" si="1"/>
        <v>676.93564717459333</v>
      </c>
      <c r="U24">
        <f t="shared" si="12"/>
        <v>0.106719178</v>
      </c>
      <c r="V24">
        <f t="shared" si="13"/>
        <v>0.01</v>
      </c>
      <c r="W24">
        <f t="shared" si="14"/>
        <v>0.3534796548699734</v>
      </c>
      <c r="X24">
        <f t="shared" si="15"/>
        <v>3.7723058207447258E-2</v>
      </c>
      <c r="Y24">
        <f t="shared" si="16"/>
        <v>3.5347965486997343E-3</v>
      </c>
      <c r="Z24">
        <f t="shared" si="17"/>
        <v>0.31222180011382639</v>
      </c>
      <c r="AB24">
        <f t="shared" si="18"/>
        <v>311.16067796169784</v>
      </c>
      <c r="AC24">
        <f t="shared" si="22"/>
        <v>211.35406632206957</v>
      </c>
      <c r="AE24">
        <f t="shared" si="2"/>
        <v>0</v>
      </c>
      <c r="AF24">
        <f t="shared" si="3"/>
        <v>0</v>
      </c>
      <c r="AG24">
        <f t="shared" si="3"/>
        <v>-3.9027725014228301</v>
      </c>
      <c r="AH24">
        <f t="shared" si="4"/>
        <v>-1886.1529103723628</v>
      </c>
      <c r="AI24">
        <f t="shared" ref="AI24:AI69" si="23">SUM(AE24:AH24)</f>
        <v>-1890.0556828737856</v>
      </c>
      <c r="AJ24">
        <f t="shared" si="6"/>
        <v>99.806611639628272</v>
      </c>
      <c r="AK24">
        <f t="shared" si="19"/>
        <v>21.781247457318852</v>
      </c>
      <c r="AL24">
        <f t="shared" si="7"/>
        <v>-1768.4678237768385</v>
      </c>
      <c r="AN24">
        <f t="shared" si="8"/>
        <v>0</v>
      </c>
      <c r="AO24">
        <f t="shared" si="8"/>
        <v>0</v>
      </c>
      <c r="AP24">
        <f t="shared" si="8"/>
        <v>-0.36123910720390251</v>
      </c>
      <c r="AQ24">
        <f t="shared" si="8"/>
        <v>-174.58158095163242</v>
      </c>
      <c r="AR24">
        <f t="shared" si="8"/>
        <v>-174.9428200588363</v>
      </c>
      <c r="AS24">
        <f t="shared" si="8"/>
        <v>9.2380612163793181</v>
      </c>
      <c r="AT24">
        <f t="shared" si="8"/>
        <v>2.0160638065376904</v>
      </c>
      <c r="AU24">
        <f t="shared" si="8"/>
        <v>-163.6886950359193</v>
      </c>
      <c r="AW24">
        <v>21</v>
      </c>
      <c r="AX24">
        <f>IF(Z24&gt;0, (R24*SUMPRODUCT(K24:$K$98, X24:$X$98)-K24*$AZ$3)/Z24, 0)</f>
        <v>676.93564717459333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8.2642510427844637E-2</v>
      </c>
      <c r="L25" s="2">
        <v>22</v>
      </c>
      <c r="M25" s="6">
        <v>0.12088460199999999</v>
      </c>
      <c r="Q25" s="4">
        <f t="shared" si="21"/>
        <v>12.5</v>
      </c>
      <c r="R25">
        <f t="shared" si="0"/>
        <v>50000</v>
      </c>
      <c r="S25">
        <f t="shared" si="1"/>
        <v>442.43967625922448</v>
      </c>
      <c r="U25">
        <f t="shared" si="12"/>
        <v>0.12088460199999999</v>
      </c>
      <c r="V25">
        <f t="shared" si="13"/>
        <v>0.01</v>
      </c>
      <c r="W25">
        <f t="shared" si="14"/>
        <v>0.31222180011382639</v>
      </c>
      <c r="X25">
        <f t="shared" si="15"/>
        <v>3.7742808042483457E-2</v>
      </c>
      <c r="Y25">
        <f t="shared" si="16"/>
        <v>3.1222180011382639E-3</v>
      </c>
      <c r="Z25">
        <f t="shared" si="17"/>
        <v>0.27135677407020464</v>
      </c>
      <c r="AB25">
        <f t="shared" si="18"/>
        <v>211.35406632206957</v>
      </c>
      <c r="AC25">
        <f t="shared" si="22"/>
        <v>120.05900327036886</v>
      </c>
      <c r="AE25">
        <f t="shared" si="2"/>
        <v>0</v>
      </c>
      <c r="AF25">
        <f t="shared" si="3"/>
        <v>0</v>
      </c>
      <c r="AG25">
        <f t="shared" si="3"/>
        <v>-3.3919596758775579</v>
      </c>
      <c r="AH25">
        <f t="shared" si="4"/>
        <v>-1887.1404021241729</v>
      </c>
      <c r="AI25">
        <f t="shared" si="23"/>
        <v>-1890.5323618000505</v>
      </c>
      <c r="AJ25">
        <f t="shared" si="6"/>
        <v>91.295063051700708</v>
      </c>
      <c r="AK25">
        <f t="shared" si="19"/>
        <v>14.794784642544871</v>
      </c>
      <c r="AL25">
        <f t="shared" si="7"/>
        <v>-1784.4425141058048</v>
      </c>
      <c r="AN25">
        <f t="shared" si="8"/>
        <v>0</v>
      </c>
      <c r="AO25">
        <f t="shared" si="8"/>
        <v>0</v>
      </c>
      <c r="AP25">
        <f t="shared" si="8"/>
        <v>-0.28032006288453959</v>
      </c>
      <c r="AQ25">
        <f t="shared" si="8"/>
        <v>-155.95802036135387</v>
      </c>
      <c r="AR25">
        <f t="shared" si="8"/>
        <v>-156.23834042423843</v>
      </c>
      <c r="AS25">
        <f t="shared" si="8"/>
        <v>7.544853200260909</v>
      </c>
      <c r="AT25">
        <f t="shared" si="8"/>
        <v>1.2226781440992303</v>
      </c>
      <c r="AU25">
        <f t="shared" si="8"/>
        <v>-147.47080907987828</v>
      </c>
      <c r="AW25">
        <v>22</v>
      </c>
      <c r="AX25">
        <f>IF(Z25&gt;0, (R25*SUMPRODUCT(K25:$K$98, X25:$X$98)-K25*$AZ$3)/Z25, 0)</f>
        <v>442.43967625922448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7.3787955739146996E-2</v>
      </c>
      <c r="L26" s="2">
        <v>23</v>
      </c>
      <c r="M26" s="6">
        <v>0.13724737000000001</v>
      </c>
      <c r="Q26" s="4">
        <f t="shared" si="21"/>
        <v>12.5</v>
      </c>
      <c r="R26">
        <f t="shared" si="0"/>
        <v>50000</v>
      </c>
      <c r="S26">
        <f t="shared" si="1"/>
        <v>166.2226085433189</v>
      </c>
      <c r="U26">
        <f t="shared" si="12"/>
        <v>0.13724737000000001</v>
      </c>
      <c r="V26">
        <f t="shared" si="13"/>
        <v>0.01</v>
      </c>
      <c r="W26">
        <f t="shared" si="14"/>
        <v>0.27135677407020464</v>
      </c>
      <c r="X26">
        <f t="shared" si="15"/>
        <v>3.7243003572819781E-2</v>
      </c>
      <c r="Y26">
        <f t="shared" si="16"/>
        <v>2.7135677407020466E-3</v>
      </c>
      <c r="Z26">
        <f t="shared" si="17"/>
        <v>0.2314002027566828</v>
      </c>
      <c r="AB26">
        <f t="shared" si="18"/>
        <v>120.05900327036886</v>
      </c>
      <c r="AC26">
        <f t="shared" si="22"/>
        <v>38.46394531966871</v>
      </c>
      <c r="AE26">
        <f t="shared" si="2"/>
        <v>0</v>
      </c>
      <c r="AF26">
        <f t="shared" si="3"/>
        <v>0</v>
      </c>
      <c r="AG26">
        <f t="shared" si="3"/>
        <v>-2.8925025344585351</v>
      </c>
      <c r="AH26">
        <f t="shared" si="4"/>
        <v>-1862.150178640989</v>
      </c>
      <c r="AI26">
        <f t="shared" si="23"/>
        <v>-1865.0426811754476</v>
      </c>
      <c r="AJ26">
        <f t="shared" si="6"/>
        <v>81.595057950700152</v>
      </c>
      <c r="AK26">
        <f t="shared" si="19"/>
        <v>8.4041302289258208</v>
      </c>
      <c r="AL26">
        <f t="shared" si="7"/>
        <v>-1775.0434929958217</v>
      </c>
      <c r="AN26">
        <f t="shared" si="8"/>
        <v>0</v>
      </c>
      <c r="AO26">
        <f t="shared" si="8"/>
        <v>0</v>
      </c>
      <c r="AP26">
        <f t="shared" si="8"/>
        <v>-0.21343184898799689</v>
      </c>
      <c r="AQ26">
        <f t="shared" si="8"/>
        <v>-137.40425496120596</v>
      </c>
      <c r="AR26">
        <f t="shared" si="8"/>
        <v>-137.61768681019396</v>
      </c>
      <c r="AS26">
        <f t="shared" si="8"/>
        <v>6.0207325245993975</v>
      </c>
      <c r="AT26">
        <f t="shared" si="8"/>
        <v>0.62012358935800582</v>
      </c>
      <c r="AU26">
        <f t="shared" si="8"/>
        <v>-130.97683069623656</v>
      </c>
      <c r="AW26">
        <v>23</v>
      </c>
      <c r="AX26">
        <f>IF(Z26&gt;0, (R26*SUMPRODUCT(K26:$K$98, X26:$X$98)-K26*$AZ$3)/Z26, 0)</f>
        <v>166.2226085433189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6.5882103338524095E-2</v>
      </c>
      <c r="L27" s="2">
        <v>24</v>
      </c>
      <c r="M27" s="6">
        <v>0.155543078</v>
      </c>
      <c r="Q27" s="4">
        <f t="shared" si="21"/>
        <v>12.5</v>
      </c>
      <c r="R27">
        <f t="shared" si="0"/>
        <v>50000</v>
      </c>
      <c r="S27">
        <f t="shared" si="1"/>
        <v>-168.54429242989551</v>
      </c>
      <c r="U27">
        <f t="shared" si="12"/>
        <v>0.155543078</v>
      </c>
      <c r="V27">
        <f t="shared" si="13"/>
        <v>0.01</v>
      </c>
      <c r="W27">
        <f t="shared" si="14"/>
        <v>0.2314002027566828</v>
      </c>
      <c r="X27">
        <f t="shared" si="15"/>
        <v>3.5992699786598525E-2</v>
      </c>
      <c r="Y27">
        <f t="shared" si="16"/>
        <v>2.3140020275668281E-3</v>
      </c>
      <c r="Z27">
        <f t="shared" si="17"/>
        <v>0.19309350094251745</v>
      </c>
      <c r="AB27">
        <f t="shared" si="18"/>
        <v>38.46394531966871</v>
      </c>
      <c r="AC27">
        <f t="shared" si="22"/>
        <v>-32.544807489167965</v>
      </c>
      <c r="AE27">
        <f t="shared" si="2"/>
        <v>0</v>
      </c>
      <c r="AF27">
        <f t="shared" si="3"/>
        <v>0</v>
      </c>
      <c r="AG27">
        <f t="shared" si="3"/>
        <v>-2.4136687617814681</v>
      </c>
      <c r="AH27">
        <f t="shared" si="4"/>
        <v>-1799.6349893299264</v>
      </c>
      <c r="AI27">
        <f t="shared" si="23"/>
        <v>-1802.0486580917079</v>
      </c>
      <c r="AJ27">
        <f t="shared" si="6"/>
        <v>71.008752808836675</v>
      </c>
      <c r="AK27">
        <f t="shared" si="19"/>
        <v>2.6924761723768098</v>
      </c>
      <c r="AL27">
        <f t="shared" si="7"/>
        <v>-1728.3474291104944</v>
      </c>
      <c r="AN27">
        <f t="shared" si="8"/>
        <v>0</v>
      </c>
      <c r="AO27">
        <f t="shared" si="8"/>
        <v>0</v>
      </c>
      <c r="AP27">
        <f t="shared" si="8"/>
        <v>-0.15901757478865416</v>
      </c>
      <c r="AQ27">
        <f t="shared" si="8"/>
        <v>-118.56373833865791</v>
      </c>
      <c r="AR27">
        <f t="shared" si="8"/>
        <v>-118.72275591344658</v>
      </c>
      <c r="AS27">
        <f t="shared" si="8"/>
        <v>4.6782059904914908</v>
      </c>
      <c r="AT27">
        <f t="shared" si="8"/>
        <v>0.1773859934250428</v>
      </c>
      <c r="AU27">
        <f t="shared" si="8"/>
        <v>-113.86716392953004</v>
      </c>
      <c r="AW27">
        <v>24</v>
      </c>
      <c r="AX27">
        <f>IF(Z27&gt;0, (R27*SUMPRODUCT(K27:$K$98, X27:$X$98)-K27*$AZ$3)/Z27, 0)</f>
        <v>-168.54429242989551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5.8823306552253651E-2</v>
      </c>
      <c r="L28" s="2">
        <v>25</v>
      </c>
      <c r="M28" s="6">
        <v>0.175905283</v>
      </c>
      <c r="Q28" s="4">
        <f t="shared" si="21"/>
        <v>12.5</v>
      </c>
      <c r="R28">
        <f t="shared" si="0"/>
        <v>50000</v>
      </c>
      <c r="S28">
        <f t="shared" si="1"/>
        <v>-584.15363239308169</v>
      </c>
      <c r="U28">
        <f t="shared" si="12"/>
        <v>0.175905283</v>
      </c>
      <c r="V28">
        <f t="shared" si="13"/>
        <v>0.01</v>
      </c>
      <c r="W28">
        <f t="shared" si="14"/>
        <v>0.19309350094251745</v>
      </c>
      <c r="X28">
        <f t="shared" si="15"/>
        <v>3.3966166928754302E-2</v>
      </c>
      <c r="Y28">
        <f t="shared" si="16"/>
        <v>1.9309350094251746E-3</v>
      </c>
      <c r="Z28">
        <f t="shared" si="17"/>
        <v>0.15719639900433799</v>
      </c>
      <c r="AB28">
        <f t="shared" si="18"/>
        <v>-32.544807489167965</v>
      </c>
      <c r="AC28">
        <f t="shared" si="22"/>
        <v>-91.826847477496244</v>
      </c>
      <c r="AE28">
        <f t="shared" si="2"/>
        <v>0</v>
      </c>
      <c r="AF28">
        <f t="shared" si="3"/>
        <v>0</v>
      </c>
      <c r="AG28">
        <f t="shared" si="3"/>
        <v>-1.9649549875542249</v>
      </c>
      <c r="AH28">
        <f t="shared" si="4"/>
        <v>-1698.308346437715</v>
      </c>
      <c r="AI28">
        <f t="shared" si="23"/>
        <v>-1700.2733014252692</v>
      </c>
      <c r="AJ28">
        <f t="shared" si="6"/>
        <v>59.282039988328279</v>
      </c>
      <c r="AK28">
        <f t="shared" si="19"/>
        <v>-2.2781365242417579</v>
      </c>
      <c r="AL28">
        <f t="shared" si="7"/>
        <v>-1643.2693979611827</v>
      </c>
      <c r="AN28">
        <f t="shared" si="8"/>
        <v>0</v>
      </c>
      <c r="AO28">
        <f t="shared" si="8"/>
        <v>0</v>
      </c>
      <c r="AP28">
        <f t="shared" si="8"/>
        <v>-0.11558514959428193</v>
      </c>
      <c r="AQ28">
        <f t="shared" si="8"/>
        <v>-99.900112482756711</v>
      </c>
      <c r="AR28">
        <f t="shared" si="8"/>
        <v>-100.01569763235099</v>
      </c>
      <c r="AS28">
        <f t="shared" si="8"/>
        <v>3.487165611276394</v>
      </c>
      <c r="AT28">
        <f t="shared" si="8"/>
        <v>-0.13400752313335856</v>
      </c>
      <c r="AU28">
        <f t="shared" si="8"/>
        <v>-96.662539544207945</v>
      </c>
      <c r="AW28">
        <v>25</v>
      </c>
      <c r="AX28">
        <f>IF(Z28&gt;0, (R28*SUMPRODUCT(K28:$K$98, X28:$X$98)-K28*$AZ$3)/Z28, 0)</f>
        <v>-584.15363239308169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5.2520809421655039E-2</v>
      </c>
      <c r="L29" s="2">
        <v>26</v>
      </c>
      <c r="M29" s="6">
        <v>0.19813004200000001</v>
      </c>
      <c r="Q29" s="4">
        <f t="shared" si="21"/>
        <v>12.5</v>
      </c>
      <c r="R29">
        <f t="shared" si="0"/>
        <v>50000</v>
      </c>
      <c r="S29">
        <f t="shared" si="1"/>
        <v>-1115.0214421065459</v>
      </c>
      <c r="U29">
        <f t="shared" si="12"/>
        <v>0.19813004200000001</v>
      </c>
      <c r="V29">
        <f t="shared" si="13"/>
        <v>0.01</v>
      </c>
      <c r="W29">
        <f t="shared" si="14"/>
        <v>0.15719639900433799</v>
      </c>
      <c r="X29">
        <f t="shared" si="15"/>
        <v>3.1145329136978244E-2</v>
      </c>
      <c r="Y29">
        <f t="shared" si="16"/>
        <v>1.57196399004338E-3</v>
      </c>
      <c r="Z29">
        <f t="shared" si="17"/>
        <v>0.12447910587731638</v>
      </c>
      <c r="AB29">
        <f t="shared" si="18"/>
        <v>-91.826847477496244</v>
      </c>
      <c r="AC29">
        <f t="shared" si="22"/>
        <v>-138.79687214745871</v>
      </c>
      <c r="AE29">
        <f t="shared" si="2"/>
        <v>0</v>
      </c>
      <c r="AF29">
        <f t="shared" si="3"/>
        <v>0</v>
      </c>
      <c r="AG29">
        <f t="shared" si="3"/>
        <v>-1.5559888234664547</v>
      </c>
      <c r="AH29">
        <f t="shared" si="4"/>
        <v>-1557.2664568489122</v>
      </c>
      <c r="AI29">
        <f t="shared" si="23"/>
        <v>-1558.8224456723785</v>
      </c>
      <c r="AJ29">
        <f t="shared" si="6"/>
        <v>46.97002466996247</v>
      </c>
      <c r="AK29">
        <f t="shared" si="19"/>
        <v>-6.4278793234247376</v>
      </c>
      <c r="AL29">
        <f t="shared" si="7"/>
        <v>-1518.2803003258409</v>
      </c>
      <c r="AN29">
        <f t="shared" si="8"/>
        <v>0</v>
      </c>
      <c r="AO29">
        <f t="shared" si="8"/>
        <v>0</v>
      </c>
      <c r="AP29">
        <f t="shared" si="8"/>
        <v>-8.172179245950692E-2</v>
      </c>
      <c r="AQ29">
        <f t="shared" si="8"/>
        <v>-81.788894798897701</v>
      </c>
      <c r="AR29">
        <f t="shared" si="8"/>
        <v>-81.870616591357205</v>
      </c>
      <c r="AS29">
        <f t="shared" si="8"/>
        <v>2.4669037142215346</v>
      </c>
      <c r="AT29">
        <f t="shared" si="8"/>
        <v>-0.3375974249309876</v>
      </c>
      <c r="AU29">
        <f t="shared" si="8"/>
        <v>-79.741310302066665</v>
      </c>
      <c r="AW29">
        <v>26</v>
      </c>
      <c r="AX29">
        <f>IF(Z29&gt;0, (R29*SUMPRODUCT(K29:$K$98, X29:$X$98)-K29*$AZ$3)/Z29, 0)</f>
        <v>-1115.0214421065459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4.6893579840763422E-2</v>
      </c>
      <c r="L30" s="2">
        <v>27</v>
      </c>
      <c r="M30" s="6">
        <v>0.22255936300000001</v>
      </c>
      <c r="Q30" s="4">
        <f t="shared" si="21"/>
        <v>12.5</v>
      </c>
      <c r="R30">
        <f t="shared" si="0"/>
        <v>50000</v>
      </c>
      <c r="S30">
        <f t="shared" si="1"/>
        <v>-1814.3637763900717</v>
      </c>
      <c r="U30">
        <f t="shared" si="12"/>
        <v>0.22255936300000001</v>
      </c>
      <c r="V30">
        <f t="shared" si="13"/>
        <v>0.01</v>
      </c>
      <c r="W30">
        <f t="shared" si="14"/>
        <v>0.12447910587731638</v>
      </c>
      <c r="X30">
        <f t="shared" si="15"/>
        <v>2.7703990510865091E-2</v>
      </c>
      <c r="Y30">
        <f t="shared" si="16"/>
        <v>1.2447910587731637E-3</v>
      </c>
      <c r="Z30">
        <f t="shared" si="17"/>
        <v>9.5530324307678119E-2</v>
      </c>
      <c r="AB30">
        <f t="shared" si="18"/>
        <v>-138.79687214745871</v>
      </c>
      <c r="AC30">
        <f t="shared" si="22"/>
        <v>-173.32675997064715</v>
      </c>
      <c r="AE30">
        <f t="shared" si="2"/>
        <v>0</v>
      </c>
      <c r="AF30">
        <f t="shared" si="3"/>
        <v>0</v>
      </c>
      <c r="AG30">
        <f t="shared" si="3"/>
        <v>-1.1941290538459766</v>
      </c>
      <c r="AH30">
        <f t="shared" si="4"/>
        <v>-1385.1995255432546</v>
      </c>
      <c r="AI30">
        <f t="shared" si="23"/>
        <v>-1386.3936545971005</v>
      </c>
      <c r="AJ30">
        <f t="shared" si="6"/>
        <v>34.529887823188432</v>
      </c>
      <c r="AK30">
        <f t="shared" si="19"/>
        <v>-9.7157810503221107</v>
      </c>
      <c r="AL30">
        <f t="shared" si="7"/>
        <v>-1361.5795478242344</v>
      </c>
      <c r="AN30">
        <f t="shared" si="8"/>
        <v>0</v>
      </c>
      <c r="AO30">
        <f t="shared" si="8"/>
        <v>0</v>
      </c>
      <c r="AP30">
        <f t="shared" si="8"/>
        <v>-5.5996986126701585E-2</v>
      </c>
      <c r="AQ30">
        <f t="shared" si="8"/>
        <v>-64.956964546450223</v>
      </c>
      <c r="AR30">
        <f t="shared" si="8"/>
        <v>-65.012961532576924</v>
      </c>
      <c r="AS30">
        <f t="shared" si="8"/>
        <v>1.6192300515292914</v>
      </c>
      <c r="AT30">
        <f t="shared" si="8"/>
        <v>-0.4556077543986562</v>
      </c>
      <c r="AU30">
        <f t="shared" si="8"/>
        <v>-63.849339235446294</v>
      </c>
      <c r="AW30">
        <v>27</v>
      </c>
      <c r="AX30">
        <f>IF(Z30&gt;0, (R30*SUMPRODUCT(K30:$K$98, X30:$X$98)-K30*$AZ$3)/Z30, 0)</f>
        <v>-1814.3637763900717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4.1869267714967337E-2</v>
      </c>
      <c r="L31" s="2">
        <v>28</v>
      </c>
      <c r="M31" s="6">
        <v>0.25004150400000003</v>
      </c>
      <c r="Q31" s="4">
        <f t="shared" si="21"/>
        <v>12.5</v>
      </c>
      <c r="R31">
        <f t="shared" si="0"/>
        <v>50000</v>
      </c>
      <c r="S31">
        <f t="shared" si="1"/>
        <v>-2773.9766957080606</v>
      </c>
      <c r="U31">
        <f t="shared" si="12"/>
        <v>0.25004150400000003</v>
      </c>
      <c r="V31">
        <f t="shared" si="13"/>
        <v>0.01</v>
      </c>
      <c r="W31">
        <f t="shared" si="14"/>
        <v>9.5530324307678119E-2</v>
      </c>
      <c r="X31">
        <f t="shared" si="15"/>
        <v>2.3886545967499596E-2</v>
      </c>
      <c r="Y31">
        <f t="shared" si="16"/>
        <v>9.5530324307678126E-4</v>
      </c>
      <c r="Z31">
        <f t="shared" si="17"/>
        <v>7.068847509710173E-2</v>
      </c>
      <c r="AB31">
        <f t="shared" si="18"/>
        <v>-173.32675997064715</v>
      </c>
      <c r="AC31">
        <f t="shared" si="22"/>
        <v>-196.08818257449977</v>
      </c>
      <c r="AE31">
        <f t="shared" si="2"/>
        <v>0</v>
      </c>
      <c r="AF31">
        <f t="shared" si="3"/>
        <v>0</v>
      </c>
      <c r="AG31">
        <f t="shared" si="3"/>
        <v>-0.88360593871377158</v>
      </c>
      <c r="AH31">
        <f t="shared" si="4"/>
        <v>-1194.3272983749798</v>
      </c>
      <c r="AI31">
        <f t="shared" si="23"/>
        <v>-1195.2109043136936</v>
      </c>
      <c r="AJ31">
        <f t="shared" si="6"/>
        <v>22.761422603852623</v>
      </c>
      <c r="AK31">
        <f t="shared" si="19"/>
        <v>-12.132873197945301</v>
      </c>
      <c r="AL31">
        <f t="shared" si="7"/>
        <v>-1184.5823549077863</v>
      </c>
      <c r="AN31">
        <f t="shared" si="8"/>
        <v>0</v>
      </c>
      <c r="AO31">
        <f t="shared" si="8"/>
        <v>0</v>
      </c>
      <c r="AP31">
        <f t="shared" si="8"/>
        <v>-3.6995933602541921E-2</v>
      </c>
      <c r="AQ31">
        <f t="shared" si="8"/>
        <v>-50.005609394955705</v>
      </c>
      <c r="AR31">
        <f t="shared" si="8"/>
        <v>-50.042605328558246</v>
      </c>
      <c r="AS31">
        <f t="shared" si="8"/>
        <v>0.95300409657421437</v>
      </c>
      <c r="AT31">
        <f t="shared" si="8"/>
        <v>-0.50799451607652368</v>
      </c>
      <c r="AU31">
        <f t="shared" si="8"/>
        <v>-49.597595748060556</v>
      </c>
      <c r="AW31">
        <v>28</v>
      </c>
      <c r="AX31">
        <f>IF(Z31&gt;0, (R31*SUMPRODUCT(K31:$K$98, X31:$X$98)-K31*$AZ$3)/Z31, 0)</f>
        <v>-2773.9766957080606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3.7383274745506546E-2</v>
      </c>
      <c r="L32" s="2">
        <v>29</v>
      </c>
      <c r="M32" s="6">
        <v>0.28092614399999999</v>
      </c>
      <c r="Q32" s="4">
        <f t="shared" si="21"/>
        <v>12.5</v>
      </c>
      <c r="R32">
        <f t="shared" si="0"/>
        <v>50000</v>
      </c>
      <c r="S32">
        <f t="shared" si="1"/>
        <v>-4158.12595453429</v>
      </c>
      <c r="U32">
        <f t="shared" si="12"/>
        <v>0.28092614399999999</v>
      </c>
      <c r="V32">
        <f t="shared" si="13"/>
        <v>0.01</v>
      </c>
      <c r="W32">
        <f t="shared" si="14"/>
        <v>7.068847509710173E-2</v>
      </c>
      <c r="X32">
        <f t="shared" si="15"/>
        <v>1.9858240734268815E-2</v>
      </c>
      <c r="Y32">
        <f t="shared" si="16"/>
        <v>7.0688475097101732E-4</v>
      </c>
      <c r="Z32">
        <f t="shared" si="17"/>
        <v>5.0123349611861899E-2</v>
      </c>
      <c r="AB32">
        <f t="shared" si="18"/>
        <v>-196.08818257449977</v>
      </c>
      <c r="AC32">
        <f t="shared" si="22"/>
        <v>-208.4192009492792</v>
      </c>
      <c r="AE32">
        <f t="shared" si="2"/>
        <v>0</v>
      </c>
      <c r="AF32">
        <f t="shared" si="3"/>
        <v>0</v>
      </c>
      <c r="AG32">
        <f t="shared" si="3"/>
        <v>-0.62654187014827378</v>
      </c>
      <c r="AH32">
        <f t="shared" si="4"/>
        <v>-992.91203671344078</v>
      </c>
      <c r="AI32">
        <f t="shared" si="23"/>
        <v>-993.53857858358901</v>
      </c>
      <c r="AJ32">
        <f t="shared" si="6"/>
        <v>12.331018374779433</v>
      </c>
      <c r="AK32">
        <f t="shared" si="19"/>
        <v>-13.726172780214984</v>
      </c>
      <c r="AL32">
        <f t="shared" si="7"/>
        <v>-994.93373298902452</v>
      </c>
      <c r="AN32">
        <f t="shared" si="8"/>
        <v>0</v>
      </c>
      <c r="AO32">
        <f t="shared" si="8"/>
        <v>0</v>
      </c>
      <c r="AP32">
        <f t="shared" si="8"/>
        <v>-2.3422186871316406E-2</v>
      </c>
      <c r="AQ32">
        <f t="shared" si="8"/>
        <v>-37.118303466579043</v>
      </c>
      <c r="AR32">
        <f t="shared" si="8"/>
        <v>-37.141725653450358</v>
      </c>
      <c r="AS32">
        <f t="shared" si="8"/>
        <v>0.46097384779626915</v>
      </c>
      <c r="AT32">
        <f t="shared" si="8"/>
        <v>-0.51312928824707016</v>
      </c>
      <c r="AU32">
        <f t="shared" si="8"/>
        <v>-37.193881093901155</v>
      </c>
      <c r="AW32">
        <v>29</v>
      </c>
      <c r="AX32">
        <f>IF(Z32&gt;0, (R32*SUMPRODUCT(K32:$K$98, X32:$X$98)-K32*$AZ$3)/Z32, 0)</f>
        <v>-4158.12595453429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3.337792387991656E-2</v>
      </c>
      <c r="L33" s="2">
        <v>30</v>
      </c>
      <c r="M33" s="6">
        <v>0.31575788199999999</v>
      </c>
      <c r="Q33" s="4">
        <f t="shared" si="21"/>
        <v>12.5</v>
      </c>
      <c r="R33">
        <f t="shared" si="0"/>
        <v>50000</v>
      </c>
      <c r="S33">
        <f t="shared" si="1"/>
        <v>-6270.0920980557694</v>
      </c>
      <c r="U33">
        <f t="shared" si="12"/>
        <v>0.31575788199999999</v>
      </c>
      <c r="V33">
        <f t="shared" si="13"/>
        <v>0.01</v>
      </c>
      <c r="W33">
        <f t="shared" si="14"/>
        <v>5.0123349611861899E-2</v>
      </c>
      <c r="X33">
        <f t="shared" si="15"/>
        <v>1.5826842712187036E-2</v>
      </c>
      <c r="Y33">
        <f t="shared" si="16"/>
        <v>5.0123349611861897E-4</v>
      </c>
      <c r="Z33">
        <f t="shared" si="17"/>
        <v>3.3795273403556245E-2</v>
      </c>
      <c r="AB33">
        <f t="shared" si="18"/>
        <v>-208.4192009492792</v>
      </c>
      <c r="AC33">
        <f t="shared" si="22"/>
        <v>-211.89947671927231</v>
      </c>
      <c r="AE33">
        <f t="shared" si="2"/>
        <v>0</v>
      </c>
      <c r="AF33">
        <f t="shared" si="3"/>
        <v>0</v>
      </c>
      <c r="AG33">
        <f t="shared" si="3"/>
        <v>-0.42244091754445307</v>
      </c>
      <c r="AH33">
        <f t="shared" si="4"/>
        <v>-791.34213560935177</v>
      </c>
      <c r="AI33">
        <f t="shared" si="23"/>
        <v>-791.76457652689624</v>
      </c>
      <c r="AJ33">
        <f t="shared" si="6"/>
        <v>3.4802757699931135</v>
      </c>
      <c r="AK33">
        <f t="shared" si="19"/>
        <v>-14.589344066449545</v>
      </c>
      <c r="AL33">
        <f t="shared" si="7"/>
        <v>-802.87364482335272</v>
      </c>
      <c r="AN33">
        <f t="shared" si="8"/>
        <v>0</v>
      </c>
      <c r="AO33">
        <f t="shared" si="8"/>
        <v>0</v>
      </c>
      <c r="AP33">
        <f t="shared" si="8"/>
        <v>-1.4100200789560863E-2</v>
      </c>
      <c r="AQ33">
        <f t="shared" si="8"/>
        <v>-26.413357565339552</v>
      </c>
      <c r="AR33">
        <f t="shared" si="8"/>
        <v>-26.427457766129113</v>
      </c>
      <c r="AS33">
        <f t="shared" si="8"/>
        <v>0.11616437973194814</v>
      </c>
      <c r="AT33">
        <f t="shared" si="8"/>
        <v>-0.48696201570786524</v>
      </c>
      <c r="AU33">
        <f t="shared" si="8"/>
        <v>-26.798255402105031</v>
      </c>
      <c r="AW33">
        <v>30</v>
      </c>
      <c r="AX33">
        <f>IF(Z33&gt;0, (R33*SUMPRODUCT(K33:$K$98, X33:$X$98)-K33*$AZ$3)/Z33, 0)</f>
        <v>-6270.0920980557694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2.9801717749925499E-2</v>
      </c>
      <c r="L34" s="2">
        <v>31</v>
      </c>
      <c r="M34" s="6">
        <v>0.35338435200000001</v>
      </c>
      <c r="Q34" s="4">
        <f t="shared" si="21"/>
        <v>12.5</v>
      </c>
      <c r="R34">
        <f t="shared" si="0"/>
        <v>50000</v>
      </c>
      <c r="S34">
        <f t="shared" si="1"/>
        <v>-9680.8159191178602</v>
      </c>
      <c r="U34">
        <f t="shared" si="12"/>
        <v>0.35338435200000001</v>
      </c>
      <c r="V34">
        <f t="shared" si="13"/>
        <v>0.01</v>
      </c>
      <c r="W34">
        <f t="shared" si="14"/>
        <v>3.3795273403556245E-2</v>
      </c>
      <c r="X34">
        <f t="shared" si="15"/>
        <v>1.1942720792378559E-2</v>
      </c>
      <c r="Y34">
        <f t="shared" si="16"/>
        <v>3.3795273403556246E-4</v>
      </c>
      <c r="Z34">
        <f t="shared" si="17"/>
        <v>2.1514599877142122E-2</v>
      </c>
      <c r="AB34">
        <f t="shared" si="18"/>
        <v>-211.89947671927231</v>
      </c>
      <c r="AC34">
        <f t="shared" si="22"/>
        <v>-208.2788809840886</v>
      </c>
      <c r="AE34">
        <f t="shared" si="2"/>
        <v>0</v>
      </c>
      <c r="AF34">
        <f t="shared" si="3"/>
        <v>0</v>
      </c>
      <c r="AG34">
        <f t="shared" si="3"/>
        <v>-0.26893249846427653</v>
      </c>
      <c r="AH34">
        <f t="shared" si="4"/>
        <v>-597.13603961892795</v>
      </c>
      <c r="AI34">
        <f t="shared" si="23"/>
        <v>-597.40497211739228</v>
      </c>
      <c r="AJ34">
        <f t="shared" si="6"/>
        <v>-3.6205957351837128</v>
      </c>
      <c r="AK34">
        <f t="shared" si="19"/>
        <v>-14.832963370349063</v>
      </c>
      <c r="AL34">
        <f t="shared" si="7"/>
        <v>-615.85853122292497</v>
      </c>
      <c r="AN34">
        <f t="shared" si="8"/>
        <v>0</v>
      </c>
      <c r="AO34">
        <f t="shared" si="8"/>
        <v>0</v>
      </c>
      <c r="AP34">
        <f t="shared" si="8"/>
        <v>-8.0146504130146415E-3</v>
      </c>
      <c r="AQ34">
        <f t="shared" si="8"/>
        <v>-17.795679711031621</v>
      </c>
      <c r="AR34">
        <f t="shared" si="8"/>
        <v>-17.803694361444638</v>
      </c>
      <c r="AS34">
        <f t="shared" si="8"/>
        <v>-0.10789997218652901</v>
      </c>
      <c r="AT34">
        <f t="shared" si="8"/>
        <v>-0.44204778775812642</v>
      </c>
      <c r="AU34">
        <f t="shared" ref="AU34:AU69" si="24">AL34*$K34</f>
        <v>-18.353642121389289</v>
      </c>
      <c r="AW34">
        <v>31</v>
      </c>
      <c r="AX34">
        <f>IF(Z34&gt;0, (R34*SUMPRODUCT(K34:$K$98, X34:$X$98)-K34*$AZ$3)/Z34, 0)</f>
        <v>-9680.8159191178602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2.660867656243348E-2</v>
      </c>
      <c r="L35" s="2">
        <v>32</v>
      </c>
      <c r="M35" s="6">
        <v>0.39269921299999999</v>
      </c>
      <c r="Q35" s="4">
        <f t="shared" si="21"/>
        <v>12.5</v>
      </c>
      <c r="R35">
        <f t="shared" si="0"/>
        <v>50000</v>
      </c>
      <c r="S35">
        <f t="shared" si="1"/>
        <v>-15505.670954526628</v>
      </c>
      <c r="U35">
        <f t="shared" si="12"/>
        <v>0.39269921299999999</v>
      </c>
      <c r="V35">
        <f t="shared" si="13"/>
        <v>0.01</v>
      </c>
      <c r="W35">
        <f t="shared" si="14"/>
        <v>2.1514599877142122E-2</v>
      </c>
      <c r="X35">
        <f t="shared" si="15"/>
        <v>8.4487664397636074E-3</v>
      </c>
      <c r="Y35">
        <f t="shared" si="16"/>
        <v>2.1514599877142123E-4</v>
      </c>
      <c r="Z35">
        <f t="shared" si="17"/>
        <v>1.2850687438607093E-2</v>
      </c>
      <c r="AB35">
        <f t="shared" si="18"/>
        <v>-208.2788809840886</v>
      </c>
      <c r="AC35">
        <f t="shared" si="22"/>
        <v>-199.25853096251018</v>
      </c>
      <c r="AE35">
        <f t="shared" si="2"/>
        <v>0</v>
      </c>
      <c r="AF35">
        <f t="shared" ref="AF35:AG69" si="25">-$Z35*P35</f>
        <v>0</v>
      </c>
      <c r="AG35">
        <f t="shared" si="25"/>
        <v>-0.16063359298258867</v>
      </c>
      <c r="AH35">
        <f t="shared" si="4"/>
        <v>-422.43832198818035</v>
      </c>
      <c r="AI35">
        <f t="shared" si="23"/>
        <v>-422.59895558116295</v>
      </c>
      <c r="AJ35">
        <f t="shared" si="6"/>
        <v>-9.0203500215784231</v>
      </c>
      <c r="AK35">
        <f t="shared" si="19"/>
        <v>-14.579521668886203</v>
      </c>
      <c r="AL35">
        <f t="shared" si="7"/>
        <v>-446.19882727162764</v>
      </c>
      <c r="AN35">
        <f t="shared" ref="AN35:AT69" si="26">AE35*$K35</f>
        <v>0</v>
      </c>
      <c r="AO35">
        <f t="shared" si="26"/>
        <v>0</v>
      </c>
      <c r="AP35">
        <f t="shared" si="26"/>
        <v>-4.2742473207352865E-3</v>
      </c>
      <c r="AQ35">
        <f t="shared" si="26"/>
        <v>-11.240524677360622</v>
      </c>
      <c r="AR35">
        <f t="shared" si="26"/>
        <v>-11.244798924681358</v>
      </c>
      <c r="AS35">
        <f t="shared" si="26"/>
        <v>-0.24001957620412012</v>
      </c>
      <c r="AT35">
        <f t="shared" si="26"/>
        <v>-0.38794177652238337</v>
      </c>
      <c r="AU35">
        <f t="shared" si="24"/>
        <v>-11.872760277407863</v>
      </c>
      <c r="AW35">
        <v>32</v>
      </c>
      <c r="AX35">
        <f>IF(Z35&gt;0, (R35*SUMPRODUCT(K35:$K$98, X35:$X$98)-K35*$AZ$3)/Z35, 0)</f>
        <v>-15505.670954526628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2.3757746930744176E-2</v>
      </c>
      <c r="L36" s="2">
        <v>33</v>
      </c>
      <c r="M36" s="6">
        <v>0.39967743300000003</v>
      </c>
      <c r="Q36" s="4">
        <f t="shared" si="21"/>
        <v>12.5</v>
      </c>
      <c r="R36">
        <f t="shared" si="0"/>
        <v>50000</v>
      </c>
      <c r="S36">
        <f t="shared" si="1"/>
        <v>-24592.001418810913</v>
      </c>
      <c r="U36">
        <f t="shared" si="12"/>
        <v>0.39967743300000003</v>
      </c>
      <c r="V36">
        <f t="shared" si="13"/>
        <v>0.01</v>
      </c>
      <c r="W36">
        <f t="shared" si="14"/>
        <v>1.2850687438607093E-2</v>
      </c>
      <c r="X36">
        <f t="shared" si="15"/>
        <v>5.1361297677478285E-3</v>
      </c>
      <c r="Y36">
        <f t="shared" si="16"/>
        <v>1.2850687438607092E-4</v>
      </c>
      <c r="Z36">
        <f t="shared" si="17"/>
        <v>7.5860507964731934E-3</v>
      </c>
      <c r="AB36">
        <f t="shared" si="18"/>
        <v>-199.25853096251018</v>
      </c>
      <c r="AC36">
        <f t="shared" si="22"/>
        <v>-186.55617195004044</v>
      </c>
      <c r="AE36">
        <f t="shared" si="2"/>
        <v>0</v>
      </c>
      <c r="AF36">
        <f t="shared" si="25"/>
        <v>0</v>
      </c>
      <c r="AG36">
        <f t="shared" si="25"/>
        <v>-9.4825634955914923E-2</v>
      </c>
      <c r="AH36">
        <f t="shared" si="4"/>
        <v>-256.80648838739143</v>
      </c>
      <c r="AI36">
        <f t="shared" si="23"/>
        <v>-256.90131402234732</v>
      </c>
      <c r="AJ36">
        <f t="shared" si="6"/>
        <v>-12.702359012469742</v>
      </c>
      <c r="AK36">
        <f t="shared" si="19"/>
        <v>-13.948097167375714</v>
      </c>
      <c r="AL36">
        <f t="shared" si="7"/>
        <v>-283.55177020219276</v>
      </c>
      <c r="AN36">
        <f t="shared" si="26"/>
        <v>0</v>
      </c>
      <c r="AO36">
        <f t="shared" si="26"/>
        <v>0</v>
      </c>
      <c r="AP36">
        <f t="shared" si="26"/>
        <v>-2.2528434378297556E-3</v>
      </c>
      <c r="AQ36">
        <f t="shared" si="26"/>
        <v>-6.1011435612807388</v>
      </c>
      <c r="AR36">
        <f t="shared" si="26"/>
        <v>-6.103396404718568</v>
      </c>
      <c r="AS36">
        <f t="shared" si="26"/>
        <v>-0.30177943084171366</v>
      </c>
      <c r="AT36">
        <f t="shared" si="26"/>
        <v>-0.33137536266794188</v>
      </c>
      <c r="AU36">
        <f t="shared" si="24"/>
        <v>-6.7365511982282227</v>
      </c>
      <c r="AW36">
        <v>33</v>
      </c>
      <c r="AX36">
        <f>IF(Z36&gt;0, (R36*SUMPRODUCT(K36:$K$98, X36:$X$98)-K36*$AZ$3)/Z36, 0)</f>
        <v>-24592.001418810913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2.1212274045307299E-2</v>
      </c>
      <c r="L37" s="2">
        <v>34</v>
      </c>
      <c r="M37" s="6">
        <v>0.407215198</v>
      </c>
      <c r="Q37" s="4">
        <f t="shared" si="21"/>
        <v>12.5</v>
      </c>
      <c r="R37">
        <f t="shared" si="0"/>
        <v>50000</v>
      </c>
      <c r="S37">
        <f t="shared" si="1"/>
        <v>-38741.999661390888</v>
      </c>
      <c r="U37">
        <f t="shared" si="12"/>
        <v>0.407215198</v>
      </c>
      <c r="V37">
        <f t="shared" si="13"/>
        <v>0.01</v>
      </c>
      <c r="W37">
        <f t="shared" si="14"/>
        <v>7.5860507964731934E-3</v>
      </c>
      <c r="X37">
        <f t="shared" si="15"/>
        <v>3.089155177123889E-3</v>
      </c>
      <c r="Y37">
        <f t="shared" si="16"/>
        <v>7.5860507964731932E-5</v>
      </c>
      <c r="Z37">
        <f t="shared" si="17"/>
        <v>4.4210351113845728E-3</v>
      </c>
      <c r="AB37">
        <f t="shared" si="18"/>
        <v>-186.55617195004044</v>
      </c>
      <c r="AC37">
        <f t="shared" si="22"/>
        <v>-171.27974078825835</v>
      </c>
      <c r="AE37">
        <f t="shared" si="2"/>
        <v>0</v>
      </c>
      <c r="AF37">
        <f t="shared" si="25"/>
        <v>0</v>
      </c>
      <c r="AG37">
        <f t="shared" si="25"/>
        <v>-5.5262938892307163E-2</v>
      </c>
      <c r="AH37">
        <f t="shared" si="4"/>
        <v>-154.45775885619446</v>
      </c>
      <c r="AI37">
        <f t="shared" si="23"/>
        <v>-154.51302179508676</v>
      </c>
      <c r="AJ37">
        <f t="shared" si="6"/>
        <v>-15.276431161782085</v>
      </c>
      <c r="AK37">
        <f t="shared" si="19"/>
        <v>-13.058932036502831</v>
      </c>
      <c r="AL37">
        <f t="shared" si="7"/>
        <v>-182.84838499337167</v>
      </c>
      <c r="AN37">
        <f t="shared" si="26"/>
        <v>0</v>
      </c>
      <c r="AO37">
        <f t="shared" si="26"/>
        <v>0</v>
      </c>
      <c r="AP37">
        <f t="shared" si="26"/>
        <v>-1.1722526043326906E-3</v>
      </c>
      <c r="AQ37">
        <f t="shared" si="26"/>
        <v>-3.2764003092815872</v>
      </c>
      <c r="AR37">
        <f t="shared" si="26"/>
        <v>-3.2775725618859197</v>
      </c>
      <c r="AS37">
        <f t="shared" si="26"/>
        <v>-0.32404784423799377</v>
      </c>
      <c r="AT37">
        <f t="shared" si="26"/>
        <v>-0.277009645097341</v>
      </c>
      <c r="AU37">
        <f t="shared" si="24"/>
        <v>-3.8786300512212546</v>
      </c>
      <c r="AW37">
        <v>34</v>
      </c>
      <c r="AX37">
        <f>IF(Z37&gt;0, (R37*SUMPRODUCT(K37:$K$98, X37:$X$98)-K37*$AZ$3)/Z37, 0)</f>
        <v>-38741.999661390888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1.8939530397595803E-2</v>
      </c>
      <c r="L38" s="2">
        <v>35</v>
      </c>
      <c r="M38" s="6">
        <v>0.41552104400000001</v>
      </c>
      <c r="Q38" s="4">
        <f t="shared" si="21"/>
        <v>12.5</v>
      </c>
      <c r="R38">
        <f t="shared" si="0"/>
        <v>50000</v>
      </c>
      <c r="S38">
        <f t="shared" si="1"/>
        <v>-61213.297442473748</v>
      </c>
      <c r="U38">
        <f t="shared" si="12"/>
        <v>0.41552104400000001</v>
      </c>
      <c r="V38">
        <f t="shared" si="13"/>
        <v>0.01</v>
      </c>
      <c r="W38">
        <f t="shared" si="14"/>
        <v>4.4210351113845728E-3</v>
      </c>
      <c r="X38">
        <f t="shared" si="15"/>
        <v>1.837033125043174E-3</v>
      </c>
      <c r="Y38">
        <f t="shared" si="16"/>
        <v>4.4210351113845726E-5</v>
      </c>
      <c r="Z38">
        <f t="shared" si="17"/>
        <v>2.5397916352275533E-3</v>
      </c>
      <c r="AB38">
        <f t="shared" si="18"/>
        <v>-171.27974078825835</v>
      </c>
      <c r="AC38">
        <f t="shared" si="22"/>
        <v>-155.46902080909101</v>
      </c>
      <c r="AE38">
        <f t="shared" si="2"/>
        <v>0</v>
      </c>
      <c r="AF38">
        <f t="shared" si="25"/>
        <v>0</v>
      </c>
      <c r="AG38">
        <f t="shared" si="25"/>
        <v>-3.1747395440344418E-2</v>
      </c>
      <c r="AH38">
        <f t="shared" si="4"/>
        <v>-91.851656252158705</v>
      </c>
      <c r="AI38">
        <f t="shared" si="23"/>
        <v>-91.883403647599053</v>
      </c>
      <c r="AJ38">
        <f t="shared" si="6"/>
        <v>-15.810719979167345</v>
      </c>
      <c r="AK38">
        <f t="shared" si="19"/>
        <v>-11.989581855178086</v>
      </c>
      <c r="AL38">
        <f t="shared" si="7"/>
        <v>-119.68370548194449</v>
      </c>
      <c r="AN38">
        <f t="shared" si="26"/>
        <v>0</v>
      </c>
      <c r="AO38">
        <f t="shared" si="26"/>
        <v>0</v>
      </c>
      <c r="AP38">
        <f t="shared" si="26"/>
        <v>-6.0128076098689746E-4</v>
      </c>
      <c r="AQ38">
        <f t="shared" si="26"/>
        <v>-1.7396272356572804</v>
      </c>
      <c r="AR38">
        <f t="shared" si="26"/>
        <v>-1.7402285164182674</v>
      </c>
      <c r="AS38">
        <f t="shared" si="26"/>
        <v>-0.29944761165331524</v>
      </c>
      <c r="AT38">
        <f t="shared" si="26"/>
        <v>-0.22707705000060843</v>
      </c>
      <c r="AU38">
        <f t="shared" si="24"/>
        <v>-2.2667531780721912</v>
      </c>
      <c r="AW38">
        <v>35</v>
      </c>
      <c r="AX38">
        <f>IF(Z38&gt;0, (R38*SUMPRODUCT(K38:$K$98, X38:$X$98)-K38*$AZ$3)/Z38, 0)</f>
        <v>-61213.297442473748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1.6910294997853393E-2</v>
      </c>
      <c r="L39" s="2">
        <v>36</v>
      </c>
      <c r="M39" s="6">
        <v>0.424706421</v>
      </c>
      <c r="Q39" s="4">
        <f t="shared" si="21"/>
        <v>12.5</v>
      </c>
      <c r="R39">
        <f t="shared" si="0"/>
        <v>50000</v>
      </c>
      <c r="S39">
        <f t="shared" si="1"/>
        <v>-97627.535153057921</v>
      </c>
      <c r="U39">
        <f t="shared" si="12"/>
        <v>0.424706421</v>
      </c>
      <c r="V39">
        <f t="shared" si="13"/>
        <v>0.01</v>
      </c>
      <c r="W39">
        <f t="shared" si="14"/>
        <v>2.5397916352275533E-3</v>
      </c>
      <c r="X39">
        <f t="shared" si="15"/>
        <v>1.0786658154832316E-3</v>
      </c>
      <c r="Y39">
        <f t="shared" si="16"/>
        <v>2.5397916352275534E-5</v>
      </c>
      <c r="Z39">
        <f t="shared" si="17"/>
        <v>1.4357279033920462E-3</v>
      </c>
      <c r="AB39">
        <f t="shared" si="18"/>
        <v>-155.46902080909101</v>
      </c>
      <c r="AC39">
        <f t="shared" si="22"/>
        <v>-140.16657635863314</v>
      </c>
      <c r="AE39">
        <f t="shared" si="2"/>
        <v>0</v>
      </c>
      <c r="AF39">
        <f t="shared" si="25"/>
        <v>0</v>
      </c>
      <c r="AG39">
        <f t="shared" si="25"/>
        <v>-1.7946598792400577E-2</v>
      </c>
      <c r="AH39">
        <f t="shared" si="4"/>
        <v>-53.933290774161584</v>
      </c>
      <c r="AI39">
        <f t="shared" si="23"/>
        <v>-53.951237372953983</v>
      </c>
      <c r="AJ39">
        <f t="shared" si="6"/>
        <v>-15.30244445045787</v>
      </c>
      <c r="AK39">
        <f t="shared" si="19"/>
        <v>-10.882831456636371</v>
      </c>
      <c r="AL39">
        <f t="shared" si="7"/>
        <v>-80.13651328004822</v>
      </c>
      <c r="AN39">
        <f t="shared" si="26"/>
        <v>0</v>
      </c>
      <c r="AO39">
        <f t="shared" si="26"/>
        <v>0</v>
      </c>
      <c r="AP39">
        <f t="shared" si="26"/>
        <v>-3.0348227978761321E-4</v>
      </c>
      <c r="AQ39">
        <f t="shared" si="26"/>
        <v>-0.91202785719607715</v>
      </c>
      <c r="AR39">
        <f t="shared" si="26"/>
        <v>-0.91233133947586476</v>
      </c>
      <c r="AS39">
        <f t="shared" si="26"/>
        <v>-0.25876884984550713</v>
      </c>
      <c r="AT39">
        <f t="shared" si="26"/>
        <v>-0.18403189034363956</v>
      </c>
      <c r="AU39">
        <f t="shared" si="24"/>
        <v>-1.3551320796650115</v>
      </c>
      <c r="AW39">
        <v>36</v>
      </c>
      <c r="AX39">
        <f>IF(Z39&gt;0, (R39*SUMPRODUCT(K39:$K$98, X39:$X$98)-K39*$AZ$3)/Z39, 0)</f>
        <v>-97627.535153057921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1.5098477676654815E-2</v>
      </c>
      <c r="L40" s="2">
        <v>37</v>
      </c>
      <c r="M40" s="6">
        <v>0.43382917900000001</v>
      </c>
      <c r="Q40" s="4">
        <f t="shared" si="21"/>
        <v>12.5</v>
      </c>
      <c r="R40">
        <f t="shared" si="0"/>
        <v>50000</v>
      </c>
      <c r="S40">
        <f t="shared" si="1"/>
        <v>-157621.66287310235</v>
      </c>
      <c r="U40">
        <f t="shared" si="12"/>
        <v>0.43382917900000001</v>
      </c>
      <c r="V40">
        <f t="shared" si="13"/>
        <v>0.01</v>
      </c>
      <c r="W40">
        <f t="shared" si="14"/>
        <v>1.4357279033920462E-3</v>
      </c>
      <c r="X40">
        <f t="shared" si="15"/>
        <v>6.2286065759596275E-4</v>
      </c>
      <c r="Y40">
        <f t="shared" si="16"/>
        <v>1.4357279033920462E-5</v>
      </c>
      <c r="Z40">
        <f t="shared" si="17"/>
        <v>7.9850996676216303E-4</v>
      </c>
      <c r="AB40">
        <f t="shared" si="18"/>
        <v>-140.16657635863314</v>
      </c>
      <c r="AC40">
        <f t="shared" si="22"/>
        <v>-125.86246878179783</v>
      </c>
      <c r="AE40">
        <f t="shared" si="2"/>
        <v>0</v>
      </c>
      <c r="AF40">
        <f t="shared" si="25"/>
        <v>0</v>
      </c>
      <c r="AG40">
        <f t="shared" si="25"/>
        <v>-9.9813745845270373E-3</v>
      </c>
      <c r="AH40">
        <f t="shared" si="4"/>
        <v>-31.143032879798138</v>
      </c>
      <c r="AI40">
        <f t="shared" si="23"/>
        <v>-31.153014254382665</v>
      </c>
      <c r="AJ40">
        <f t="shared" si="6"/>
        <v>-14.304107576835307</v>
      </c>
      <c r="AK40">
        <f t="shared" si="19"/>
        <v>-9.8116603451043201</v>
      </c>
      <c r="AL40">
        <f t="shared" si="7"/>
        <v>-55.268782176322297</v>
      </c>
      <c r="AN40">
        <f t="shared" si="26"/>
        <v>0</v>
      </c>
      <c r="AO40">
        <f t="shared" si="26"/>
        <v>0</v>
      </c>
      <c r="AP40">
        <f t="shared" si="26"/>
        <v>-1.5070356134681121E-4</v>
      </c>
      <c r="AQ40">
        <f t="shared" si="26"/>
        <v>-0.4702123867189591</v>
      </c>
      <c r="AR40">
        <f t="shared" si="26"/>
        <v>-0.47036309028030587</v>
      </c>
      <c r="AS40">
        <f t="shared" si="26"/>
        <v>-0.21597024893331687</v>
      </c>
      <c r="AT40">
        <f t="shared" si="26"/>
        <v>-0.14814113469147686</v>
      </c>
      <c r="AU40">
        <f t="shared" si="24"/>
        <v>-0.83447447390509966</v>
      </c>
      <c r="AW40">
        <v>37</v>
      </c>
      <c r="AX40">
        <f>IF(Z40&gt;0, (R40*SUMPRODUCT(K40:$K$98, X40:$X$98)-K40*$AZ$3)/Z40, 0)</f>
        <v>-157621.66287310235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1.348078363987037E-2</v>
      </c>
      <c r="L41" s="2">
        <v>38</v>
      </c>
      <c r="M41" s="6">
        <v>0.44368152799999999</v>
      </c>
      <c r="Q41" s="4">
        <f t="shared" si="21"/>
        <v>12.5</v>
      </c>
      <c r="R41">
        <f t="shared" si="0"/>
        <v>50000</v>
      </c>
      <c r="S41">
        <f t="shared" si="1"/>
        <v>-258450.97523084862</v>
      </c>
      <c r="U41">
        <f t="shared" si="12"/>
        <v>0.44368152799999999</v>
      </c>
      <c r="V41">
        <f t="shared" si="13"/>
        <v>0.01</v>
      </c>
      <c r="W41">
        <f t="shared" si="14"/>
        <v>7.9850996676216303E-4</v>
      </c>
      <c r="X41">
        <f t="shared" si="15"/>
        <v>3.542841221762657E-4</v>
      </c>
      <c r="Y41">
        <f t="shared" si="16"/>
        <v>7.9850996676216313E-6</v>
      </c>
      <c r="Z41">
        <f t="shared" si="17"/>
        <v>4.3624074491827573E-4</v>
      </c>
      <c r="AB41">
        <f t="shared" si="18"/>
        <v>-125.86246878179783</v>
      </c>
      <c r="AC41">
        <f t="shared" si="22"/>
        <v>-112.74684595956023</v>
      </c>
      <c r="AE41">
        <f t="shared" si="2"/>
        <v>0</v>
      </c>
      <c r="AF41">
        <f t="shared" si="25"/>
        <v>0</v>
      </c>
      <c r="AG41">
        <f t="shared" si="25"/>
        <v>-5.4530093114784463E-3</v>
      </c>
      <c r="AH41">
        <f t="shared" si="4"/>
        <v>-17.714206108813286</v>
      </c>
      <c r="AI41">
        <f t="shared" si="23"/>
        <v>-17.719659118124763</v>
      </c>
      <c r="AJ41">
        <f t="shared" si="6"/>
        <v>-13.115622822237597</v>
      </c>
      <c r="AK41">
        <f t="shared" si="19"/>
        <v>-8.8103728147258487</v>
      </c>
      <c r="AL41">
        <f t="shared" si="7"/>
        <v>-39.645654755088209</v>
      </c>
      <c r="AN41">
        <f t="shared" si="26"/>
        <v>0</v>
      </c>
      <c r="AO41">
        <f t="shared" si="26"/>
        <v>0</v>
      </c>
      <c r="AP41">
        <f t="shared" si="26"/>
        <v>-7.3510838714239423E-5</v>
      </c>
      <c r="AQ41">
        <f t="shared" si="26"/>
        <v>-0.2388013799049819</v>
      </c>
      <c r="AR41">
        <f t="shared" si="26"/>
        <v>-0.23887489074369614</v>
      </c>
      <c r="AS41">
        <f t="shared" si="26"/>
        <v>-0.17680887356873104</v>
      </c>
      <c r="AT41">
        <f t="shared" si="26"/>
        <v>-0.11877072970191488</v>
      </c>
      <c r="AU41">
        <f t="shared" si="24"/>
        <v>-0.53445449401434209</v>
      </c>
      <c r="AW41">
        <v>38</v>
      </c>
      <c r="AX41">
        <f>IF(Z41&gt;0, (R41*SUMPRODUCT(K41:$K$98, X41:$X$98)-K41*$AZ$3)/Z41, 0)</f>
        <v>-258450.97523084862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1.2036413964169972E-2</v>
      </c>
      <c r="L42" s="2">
        <v>39</v>
      </c>
      <c r="M42" s="6">
        <v>0.45400495099999999</v>
      </c>
      <c r="Q42" s="4">
        <f t="shared" si="21"/>
        <v>12.5</v>
      </c>
      <c r="R42">
        <f t="shared" si="0"/>
        <v>50000</v>
      </c>
      <c r="S42">
        <f t="shared" si="1"/>
        <v>-431332.62907996174</v>
      </c>
      <c r="U42">
        <f t="shared" si="12"/>
        <v>0.45400495099999999</v>
      </c>
      <c r="V42">
        <f t="shared" si="13"/>
        <v>0.01</v>
      </c>
      <c r="W42">
        <f t="shared" si="14"/>
        <v>4.3624074491827573E-4</v>
      </c>
      <c r="X42">
        <f t="shared" si="15"/>
        <v>1.9805545802082527E-4</v>
      </c>
      <c r="Y42">
        <f t="shared" si="16"/>
        <v>4.3624074491827577E-6</v>
      </c>
      <c r="Z42">
        <f t="shared" si="17"/>
        <v>2.3382287944826769E-4</v>
      </c>
      <c r="AB42">
        <f t="shared" si="18"/>
        <v>-112.74684595956023</v>
      </c>
      <c r="AC42">
        <f t="shared" si="22"/>
        <v>-100.85543733146825</v>
      </c>
      <c r="AE42">
        <f t="shared" si="2"/>
        <v>0</v>
      </c>
      <c r="AF42">
        <f t="shared" si="25"/>
        <v>0</v>
      </c>
      <c r="AG42">
        <f t="shared" si="25"/>
        <v>-2.9227859931033463E-3</v>
      </c>
      <c r="AH42">
        <f t="shared" si="4"/>
        <v>-9.9027729010412635</v>
      </c>
      <c r="AI42">
        <f t="shared" si="23"/>
        <v>-9.9056956870343669</v>
      </c>
      <c r="AJ42">
        <f t="shared" si="6"/>
        <v>-11.89140862809198</v>
      </c>
      <c r="AK42">
        <f t="shared" si="19"/>
        <v>-7.8922792171692171</v>
      </c>
      <c r="AL42">
        <f t="shared" si="7"/>
        <v>-29.689383532295565</v>
      </c>
      <c r="AN42">
        <f t="shared" si="26"/>
        <v>0</v>
      </c>
      <c r="AO42">
        <f t="shared" si="26"/>
        <v>0</v>
      </c>
      <c r="AP42">
        <f t="shared" si="26"/>
        <v>-3.5179862141669521E-5</v>
      </c>
      <c r="AQ42">
        <f t="shared" si="26"/>
        <v>-0.11919387403009706</v>
      </c>
      <c r="AR42">
        <f t="shared" si="26"/>
        <v>-0.11922905389223871</v>
      </c>
      <c r="AS42">
        <f t="shared" si="26"/>
        <v>-0.1431299168648176</v>
      </c>
      <c r="AT42">
        <f t="shared" si="26"/>
        <v>-9.4994739778664017E-2</v>
      </c>
      <c r="AU42">
        <f t="shared" si="24"/>
        <v>-0.35735371053572035</v>
      </c>
      <c r="AW42">
        <v>39</v>
      </c>
      <c r="AX42">
        <f>IF(Z42&gt;0, (R42*SUMPRODUCT(K42:$K$98, X42:$X$98)-K42*$AZ$3)/Z42, 0)</f>
        <v>-431332.62907996174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1.0746798182294617E-2</v>
      </c>
      <c r="L43" s="2">
        <v>40</v>
      </c>
      <c r="M43" s="6">
        <v>0.46467133999999999</v>
      </c>
      <c r="Q43" s="4">
        <f t="shared" si="21"/>
        <v>12.5</v>
      </c>
      <c r="R43">
        <f t="shared" si="0"/>
        <v>50000</v>
      </c>
      <c r="S43">
        <f t="shared" si="1"/>
        <v>-733870.01435169752</v>
      </c>
      <c r="U43">
        <f t="shared" si="12"/>
        <v>0.46467133999999999</v>
      </c>
      <c r="V43">
        <f t="shared" si="13"/>
        <v>0.01</v>
      </c>
      <c r="W43">
        <f t="shared" si="14"/>
        <v>2.3382287944826769E-4</v>
      </c>
      <c r="X43">
        <f t="shared" si="15"/>
        <v>1.0865079071588501E-4</v>
      </c>
      <c r="Y43">
        <f t="shared" si="16"/>
        <v>2.338228794482677E-6</v>
      </c>
      <c r="Z43">
        <f t="shared" si="17"/>
        <v>1.228338599379E-4</v>
      </c>
      <c r="AB43">
        <f t="shared" si="18"/>
        <v>-100.85543733146825</v>
      </c>
      <c r="AC43">
        <f t="shared" si="22"/>
        <v>-90.144086555501076</v>
      </c>
      <c r="AE43">
        <f t="shared" si="2"/>
        <v>0</v>
      </c>
      <c r="AF43">
        <f t="shared" si="25"/>
        <v>0</v>
      </c>
      <c r="AG43">
        <f t="shared" si="25"/>
        <v>-1.5354232492237501E-3</v>
      </c>
      <c r="AH43">
        <f t="shared" si="4"/>
        <v>-5.4325395357942501</v>
      </c>
      <c r="AI43">
        <f t="shared" si="23"/>
        <v>-5.4340749590434738</v>
      </c>
      <c r="AJ43">
        <f t="shared" si="6"/>
        <v>-10.711350775967176</v>
      </c>
      <c r="AK43">
        <f t="shared" si="19"/>
        <v>-7.059880613202778</v>
      </c>
      <c r="AL43">
        <f t="shared" si="7"/>
        <v>-23.20530634821343</v>
      </c>
      <c r="AN43">
        <f t="shared" si="26"/>
        <v>0</v>
      </c>
      <c r="AO43">
        <f t="shared" si="26"/>
        <v>0</v>
      </c>
      <c r="AP43">
        <f t="shared" si="26"/>
        <v>-1.6500883783810693E-5</v>
      </c>
      <c r="AQ43">
        <f t="shared" si="26"/>
        <v>-5.8382406008517289E-2</v>
      </c>
      <c r="AR43">
        <f t="shared" si="26"/>
        <v>-5.8398906892301101E-2</v>
      </c>
      <c r="AS43">
        <f t="shared" si="26"/>
        <v>-0.11511272504908408</v>
      </c>
      <c r="AT43">
        <f t="shared" si="26"/>
        <v>-7.5871112141184624E-2</v>
      </c>
      <c r="AU43">
        <f t="shared" si="24"/>
        <v>-0.24938274408256983</v>
      </c>
      <c r="AW43">
        <v>40</v>
      </c>
      <c r="AX43">
        <f>IF(Z43&gt;0, (R43*SUMPRODUCT(K43:$K$98, X43:$X$98)-K43*$AZ$3)/Z43, 0)</f>
        <v>-733870.01435169752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9.5953555199059081E-3</v>
      </c>
      <c r="L44" s="2">
        <v>41</v>
      </c>
      <c r="M44" s="6">
        <v>0.47611615000000002</v>
      </c>
      <c r="Q44" s="4">
        <f t="shared" si="21"/>
        <v>12.5</v>
      </c>
      <c r="R44">
        <f t="shared" si="0"/>
        <v>50000</v>
      </c>
      <c r="S44">
        <f t="shared" si="1"/>
        <v>-1275813.6631475142</v>
      </c>
      <c r="U44">
        <f t="shared" si="12"/>
        <v>0.47611615000000002</v>
      </c>
      <c r="V44">
        <f t="shared" si="13"/>
        <v>0.01</v>
      </c>
      <c r="W44">
        <f t="shared" si="14"/>
        <v>1.228338599379E-4</v>
      </c>
      <c r="X44">
        <f t="shared" si="15"/>
        <v>5.8483184483272194E-5</v>
      </c>
      <c r="Y44">
        <f t="shared" si="16"/>
        <v>1.2283385993790001E-6</v>
      </c>
      <c r="Z44">
        <f t="shared" si="17"/>
        <v>6.312233685524881E-5</v>
      </c>
      <c r="AB44">
        <f t="shared" si="18"/>
        <v>-90.144086555501076</v>
      </c>
      <c r="AC44">
        <f t="shared" si="22"/>
        <v>-80.532339809726324</v>
      </c>
      <c r="AE44">
        <f t="shared" si="2"/>
        <v>0</v>
      </c>
      <c r="AF44">
        <f t="shared" si="25"/>
        <v>0</v>
      </c>
      <c r="AG44">
        <f t="shared" si="25"/>
        <v>-7.8902921069061015E-4</v>
      </c>
      <c r="AH44">
        <f t="shared" si="4"/>
        <v>-2.9241592241636098</v>
      </c>
      <c r="AI44">
        <f t="shared" si="23"/>
        <v>-2.9249482533743003</v>
      </c>
      <c r="AJ44">
        <f t="shared" si="6"/>
        <v>-9.6117467457747523</v>
      </c>
      <c r="AK44">
        <f t="shared" si="19"/>
        <v>-6.3100860588850756</v>
      </c>
      <c r="AL44">
        <f t="shared" si="7"/>
        <v>-18.846781058034129</v>
      </c>
      <c r="AN44">
        <f t="shared" si="26"/>
        <v>0</v>
      </c>
      <c r="AO44">
        <f t="shared" si="26"/>
        <v>0</v>
      </c>
      <c r="AP44">
        <f t="shared" si="26"/>
        <v>-7.5710157921671481E-6</v>
      </c>
      <c r="AQ44">
        <f t="shared" si="26"/>
        <v>-2.8058347352662071E-2</v>
      </c>
      <c r="AR44">
        <f t="shared" si="26"/>
        <v>-2.8065918368454238E-2</v>
      </c>
      <c r="AS44">
        <f t="shared" si="26"/>
        <v>-9.2228127193007423E-2</v>
      </c>
      <c r="AT44">
        <f t="shared" si="26"/>
        <v>-6.0547519096204226E-2</v>
      </c>
      <c r="AU44">
        <f t="shared" si="24"/>
        <v>-0.18084156465766588</v>
      </c>
      <c r="AW44">
        <v>41</v>
      </c>
      <c r="AX44">
        <f>IF(Z44&gt;0, (R44*SUMPRODUCT(K44:$K$98, X44:$X$98)-K44*$AZ$3)/Z44, 0)</f>
        <v>-1275813.6631475142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8.5672817142017025E-3</v>
      </c>
      <c r="L45" s="2">
        <v>42</v>
      </c>
      <c r="M45" s="6">
        <v>0.48788611599999998</v>
      </c>
      <c r="Q45" s="4">
        <f t="shared" si="21"/>
        <v>12.5</v>
      </c>
      <c r="R45">
        <f t="shared" si="0"/>
        <v>50000</v>
      </c>
      <c r="S45">
        <f t="shared" si="1"/>
        <v>-2269356.620865399</v>
      </c>
      <c r="U45">
        <f t="shared" si="12"/>
        <v>0.48788611599999998</v>
      </c>
      <c r="V45">
        <f t="shared" si="13"/>
        <v>0.01</v>
      </c>
      <c r="W45">
        <f t="shared" si="14"/>
        <v>6.312233685524881E-5</v>
      </c>
      <c r="X45">
        <f t="shared" si="15"/>
        <v>3.0796511761150995E-5</v>
      </c>
      <c r="Y45">
        <f t="shared" si="16"/>
        <v>6.3122336855248809E-7</v>
      </c>
      <c r="Z45">
        <f t="shared" si="17"/>
        <v>3.1694601725545325E-5</v>
      </c>
      <c r="AB45">
        <f t="shared" si="18"/>
        <v>-80.532339809726324</v>
      </c>
      <c r="AC45">
        <f t="shared" si="22"/>
        <v>-71.926354271558182</v>
      </c>
      <c r="AE45">
        <f t="shared" si="2"/>
        <v>0</v>
      </c>
      <c r="AF45">
        <f t="shared" si="25"/>
        <v>0</v>
      </c>
      <c r="AG45">
        <f t="shared" si="25"/>
        <v>-3.9618252156931657E-4</v>
      </c>
      <c r="AH45">
        <f t="shared" si="4"/>
        <v>-1.5398255880575498</v>
      </c>
      <c r="AI45">
        <f t="shared" si="23"/>
        <v>-1.540221770579119</v>
      </c>
      <c r="AJ45">
        <f t="shared" si="6"/>
        <v>-8.6059855381681416</v>
      </c>
      <c r="AK45">
        <f t="shared" si="19"/>
        <v>-5.637263786680843</v>
      </c>
      <c r="AL45">
        <f t="shared" si="7"/>
        <v>-15.783471095428105</v>
      </c>
      <c r="AN45">
        <f t="shared" si="26"/>
        <v>0</v>
      </c>
      <c r="AO45">
        <f t="shared" si="26"/>
        <v>0</v>
      </c>
      <c r="AP45">
        <f t="shared" si="26"/>
        <v>-3.3942072725271274E-6</v>
      </c>
      <c r="AQ45">
        <f t="shared" si="26"/>
        <v>-1.3192119603625329E-2</v>
      </c>
      <c r="AR45">
        <f t="shared" si="26"/>
        <v>-1.3195513810897857E-2</v>
      </c>
      <c r="AS45">
        <f t="shared" si="26"/>
        <v>-7.3729902533832214E-2</v>
      </c>
      <c r="AT45">
        <f t="shared" si="26"/>
        <v>-4.8296026957762236E-2</v>
      </c>
      <c r="AU45">
        <f t="shared" si="24"/>
        <v>-0.13522144330249231</v>
      </c>
      <c r="AW45">
        <v>42</v>
      </c>
      <c r="AX45">
        <f>IF(Z45&gt;0, (R45*SUMPRODUCT(K45:$K$98, X45:$X$98)-K45*$AZ$3)/Z45, 0)</f>
        <v>-2269356.620865399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7.6493586733943769E-3</v>
      </c>
      <c r="L46" s="2">
        <v>43</v>
      </c>
      <c r="M46" s="6">
        <v>0.500352354</v>
      </c>
      <c r="Q46" s="4">
        <f t="shared" si="21"/>
        <v>12.5</v>
      </c>
      <c r="R46">
        <f t="shared" si="0"/>
        <v>50000</v>
      </c>
      <c r="S46">
        <f t="shared" si="1"/>
        <v>-4138784.9837422068</v>
      </c>
      <c r="U46">
        <f t="shared" si="12"/>
        <v>0.500352354</v>
      </c>
      <c r="V46">
        <f t="shared" si="13"/>
        <v>0.01</v>
      </c>
      <c r="W46">
        <f t="shared" si="14"/>
        <v>3.1694601725545325E-5</v>
      </c>
      <c r="X46">
        <f t="shared" si="15"/>
        <v>1.5858468582469064E-5</v>
      </c>
      <c r="Y46">
        <f t="shared" si="16"/>
        <v>3.1694601725545327E-7</v>
      </c>
      <c r="Z46">
        <f t="shared" si="17"/>
        <v>1.5519187125820808E-5</v>
      </c>
      <c r="AB46">
        <f t="shared" si="18"/>
        <v>-71.926354271558182</v>
      </c>
      <c r="AC46">
        <f t="shared" si="22"/>
        <v>-64.230578636232536</v>
      </c>
      <c r="AE46">
        <f t="shared" si="2"/>
        <v>0</v>
      </c>
      <c r="AF46">
        <f t="shared" si="25"/>
        <v>0</v>
      </c>
      <c r="AG46">
        <f t="shared" si="25"/>
        <v>-1.939898390727601E-4</v>
      </c>
      <c r="AH46">
        <f t="shared" si="4"/>
        <v>-0.79292342912345315</v>
      </c>
      <c r="AI46">
        <f t="shared" si="23"/>
        <v>-0.79311741896252586</v>
      </c>
      <c r="AJ46">
        <f t="shared" si="6"/>
        <v>-7.6957756353256457</v>
      </c>
      <c r="AK46">
        <f t="shared" si="19"/>
        <v>-5.0348447990090728</v>
      </c>
      <c r="AL46">
        <f t="shared" si="7"/>
        <v>-13.523737853297245</v>
      </c>
      <c r="AN46">
        <f t="shared" si="26"/>
        <v>0</v>
      </c>
      <c r="AO46">
        <f t="shared" si="26"/>
        <v>0</v>
      </c>
      <c r="AP46">
        <f t="shared" si="26"/>
        <v>-1.4838978580615968E-6</v>
      </c>
      <c r="AQ46">
        <f t="shared" si="26"/>
        <v>-6.0653557099030978E-3</v>
      </c>
      <c r="AR46">
        <f t="shared" si="26"/>
        <v>-6.0668396077611592E-3</v>
      </c>
      <c r="AS46">
        <f t="shared" si="26"/>
        <v>-5.8867748104575346E-2</v>
      </c>
      <c r="AT46">
        <f t="shared" si="26"/>
        <v>-3.8513333732494617E-2</v>
      </c>
      <c r="AU46">
        <f t="shared" si="24"/>
        <v>-0.10344792144483113</v>
      </c>
      <c r="AW46">
        <v>43</v>
      </c>
      <c r="AX46">
        <f>IF(Z46&gt;0, (R46*SUMPRODUCT(K46:$K$98, X46:$X$98)-K46*$AZ$3)/Z46, 0)</f>
        <v>-4138784.9837422068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6.8297845298164071E-3</v>
      </c>
      <c r="L47" s="2">
        <v>44</v>
      </c>
      <c r="M47" s="6">
        <v>0.513549331</v>
      </c>
      <c r="Q47" s="4">
        <f t="shared" si="21"/>
        <v>12.5</v>
      </c>
      <c r="R47">
        <f t="shared" si="0"/>
        <v>50000</v>
      </c>
      <c r="S47">
        <f t="shared" si="1"/>
        <v>-7756647.4557376262</v>
      </c>
      <c r="U47">
        <f t="shared" si="12"/>
        <v>0.513549331</v>
      </c>
      <c r="V47">
        <f t="shared" si="13"/>
        <v>0.01</v>
      </c>
      <c r="W47">
        <f t="shared" si="14"/>
        <v>1.5519187125820808E-5</v>
      </c>
      <c r="X47">
        <f t="shared" si="15"/>
        <v>7.9698681661290892E-6</v>
      </c>
      <c r="Y47">
        <f t="shared" si="16"/>
        <v>1.5519187125820808E-7</v>
      </c>
      <c r="Z47">
        <f t="shared" si="17"/>
        <v>7.3941270884335107E-6</v>
      </c>
      <c r="AB47">
        <f t="shared" si="18"/>
        <v>-64.230578636232536</v>
      </c>
      <c r="AC47">
        <f t="shared" si="22"/>
        <v>-57.353637067898454</v>
      </c>
      <c r="AE47">
        <f t="shared" si="2"/>
        <v>0</v>
      </c>
      <c r="AF47">
        <f t="shared" si="25"/>
        <v>0</v>
      </c>
      <c r="AG47">
        <f t="shared" si="25"/>
        <v>-9.242658860541888E-5</v>
      </c>
      <c r="AH47">
        <f t="shared" si="4"/>
        <v>-0.39849340830645447</v>
      </c>
      <c r="AI47">
        <f t="shared" si="23"/>
        <v>-0.39858583489505989</v>
      </c>
      <c r="AJ47">
        <f t="shared" si="6"/>
        <v>-6.8769415683340824</v>
      </c>
      <c r="AK47">
        <f t="shared" si="19"/>
        <v>-4.4961405045362781</v>
      </c>
      <c r="AL47">
        <f t="shared" si="7"/>
        <v>-11.771667907765419</v>
      </c>
      <c r="AN47">
        <f t="shared" si="26"/>
        <v>0</v>
      </c>
      <c r="AO47">
        <f t="shared" si="26"/>
        <v>0</v>
      </c>
      <c r="AP47">
        <f t="shared" si="26"/>
        <v>-6.3125368500099528E-7</v>
      </c>
      <c r="AQ47">
        <f t="shared" si="26"/>
        <v>-2.7216241152852355E-3</v>
      </c>
      <c r="AR47">
        <f t="shared" si="26"/>
        <v>-2.7222553689702366E-3</v>
      </c>
      <c r="AS47">
        <f t="shared" si="26"/>
        <v>-4.6968029135859499E-2</v>
      </c>
      <c r="AT47">
        <f t="shared" si="26"/>
        <v>-3.0707670861762806E-2</v>
      </c>
      <c r="AU47">
        <f t="shared" si="24"/>
        <v>-8.0397955366592527E-2</v>
      </c>
      <c r="AW47">
        <v>44</v>
      </c>
      <c r="AX47">
        <f>IF(Z47&gt;0, (R47*SUMPRODUCT(K47:$K$98, X47:$X$98)-K47*$AZ$3)/Z47, 0)</f>
        <v>-7756647.4557376262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6.0980219016217915E-3</v>
      </c>
      <c r="L48" s="2">
        <v>45</v>
      </c>
      <c r="M48" s="6">
        <v>0.52698988800000002</v>
      </c>
      <c r="Q48" s="4">
        <f t="shared" si="21"/>
        <v>12.5</v>
      </c>
      <c r="R48">
        <f t="shared" si="0"/>
        <v>50000</v>
      </c>
      <c r="S48">
        <f t="shared" si="1"/>
        <v>-14958371.532114506</v>
      </c>
      <c r="U48">
        <f t="shared" si="12"/>
        <v>0.52698988800000002</v>
      </c>
      <c r="V48">
        <f t="shared" si="13"/>
        <v>0.01</v>
      </c>
      <c r="W48">
        <f t="shared" si="14"/>
        <v>7.3941270884335107E-6</v>
      </c>
      <c r="X48">
        <f t="shared" si="15"/>
        <v>3.896630206191342E-6</v>
      </c>
      <c r="Y48">
        <f t="shared" si="16"/>
        <v>7.3941270884335114E-8</v>
      </c>
      <c r="Z48">
        <f t="shared" si="17"/>
        <v>3.4235556113578335E-6</v>
      </c>
      <c r="AB48">
        <f t="shared" si="18"/>
        <v>-57.353637067898454</v>
      </c>
      <c r="AC48">
        <f t="shared" si="22"/>
        <v>-51.210816795545888</v>
      </c>
      <c r="AE48">
        <f t="shared" si="2"/>
        <v>0</v>
      </c>
      <c r="AF48">
        <f t="shared" si="25"/>
        <v>0</v>
      </c>
      <c r="AG48">
        <f t="shared" si="25"/>
        <v>-4.2794445141972921E-5</v>
      </c>
      <c r="AH48">
        <f t="shared" si="4"/>
        <v>-0.19483151030956711</v>
      </c>
      <c r="AI48">
        <f t="shared" si="23"/>
        <v>-0.19487430475470907</v>
      </c>
      <c r="AJ48">
        <f t="shared" si="6"/>
        <v>-6.1428202723525658</v>
      </c>
      <c r="AK48">
        <f t="shared" si="19"/>
        <v>-4.0147545947528922</v>
      </c>
      <c r="AL48">
        <f t="shared" si="7"/>
        <v>-10.352449171860167</v>
      </c>
      <c r="AN48">
        <f t="shared" si="26"/>
        <v>0</v>
      </c>
      <c r="AO48">
        <f t="shared" si="26"/>
        <v>0</v>
      </c>
      <c r="AP48">
        <f t="shared" si="26"/>
        <v>-2.6096146374350317E-7</v>
      </c>
      <c r="AQ48">
        <f t="shared" si="26"/>
        <v>-1.1880868169937922E-3</v>
      </c>
      <c r="AR48">
        <f t="shared" si="26"/>
        <v>-1.1883477784575356E-3</v>
      </c>
      <c r="AS48">
        <f t="shared" si="26"/>
        <v>-3.7459052558532283E-2</v>
      </c>
      <c r="AT48">
        <f t="shared" si="26"/>
        <v>-2.4482061448439858E-2</v>
      </c>
      <c r="AU48">
        <f t="shared" si="24"/>
        <v>-6.3129461785429677E-2</v>
      </c>
      <c r="AW48">
        <v>45</v>
      </c>
      <c r="AX48">
        <f>IF(Z48&gt;0, (R48*SUMPRODUCT(K48:$K$98, X48:$X$98)-K48*$AZ$3)/Z48, 0)</f>
        <v>-14958371.532114506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5.4446624121623132E-3</v>
      </c>
      <c r="L49" s="2">
        <v>46</v>
      </c>
      <c r="M49" s="6">
        <v>0.54103594799999999</v>
      </c>
      <c r="Q49" s="4">
        <f t="shared" si="21"/>
        <v>12.5</v>
      </c>
      <c r="R49">
        <f t="shared" si="0"/>
        <v>50000</v>
      </c>
      <c r="S49">
        <f t="shared" si="1"/>
        <v>-29748422.48003687</v>
      </c>
      <c r="U49">
        <f t="shared" si="12"/>
        <v>0.54103594799999999</v>
      </c>
      <c r="V49">
        <f t="shared" si="13"/>
        <v>0.01</v>
      </c>
      <c r="W49">
        <f t="shared" si="14"/>
        <v>3.4235556113578335E-6</v>
      </c>
      <c r="X49">
        <f t="shared" si="15"/>
        <v>1.852266655721705E-6</v>
      </c>
      <c r="Y49">
        <f t="shared" si="16"/>
        <v>3.4235556113578337E-8</v>
      </c>
      <c r="Z49">
        <f t="shared" si="17"/>
        <v>1.5370533995225502E-6</v>
      </c>
      <c r="AB49">
        <f t="shared" si="18"/>
        <v>-51.210816795545888</v>
      </c>
      <c r="AC49">
        <f t="shared" si="22"/>
        <v>-45.724913903373725</v>
      </c>
      <c r="AE49">
        <f t="shared" si="2"/>
        <v>0</v>
      </c>
      <c r="AF49">
        <f t="shared" si="25"/>
        <v>0</v>
      </c>
      <c r="AG49">
        <f t="shared" si="25"/>
        <v>-1.9213167494031879E-5</v>
      </c>
      <c r="AH49">
        <f t="shared" si="4"/>
        <v>-9.2613332786085245E-2</v>
      </c>
      <c r="AI49">
        <f t="shared" si="23"/>
        <v>-9.2632545953579282E-2</v>
      </c>
      <c r="AJ49">
        <f t="shared" si="6"/>
        <v>-5.4859028921721631</v>
      </c>
      <c r="AK49">
        <f t="shared" si="19"/>
        <v>-3.5847571756882126</v>
      </c>
      <c r="AL49">
        <f t="shared" si="7"/>
        <v>-9.1632926138139545</v>
      </c>
      <c r="AN49">
        <f t="shared" si="26"/>
        <v>0</v>
      </c>
      <c r="AO49">
        <f t="shared" si="26"/>
        <v>0</v>
      </c>
      <c r="AP49">
        <f t="shared" si="26"/>
        <v>-1.0460921087333416E-7</v>
      </c>
      <c r="AQ49">
        <f t="shared" si="26"/>
        <v>-5.0424833188547798E-4</v>
      </c>
      <c r="AR49">
        <f t="shared" si="26"/>
        <v>-5.0435294109635125E-4</v>
      </c>
      <c r="AS49">
        <f t="shared" si="26"/>
        <v>-2.9868889273782302E-2</v>
      </c>
      <c r="AT49">
        <f t="shared" si="26"/>
        <v>-1.9517792651198743E-2</v>
      </c>
      <c r="AU49">
        <f t="shared" si="24"/>
        <v>-4.9891034866077391E-2</v>
      </c>
      <c r="AW49">
        <v>46</v>
      </c>
      <c r="AX49">
        <f>IF(Z49&gt;0, (R49*SUMPRODUCT(K49:$K$98, X49:$X$98)-K49*$AZ$3)/Z49, 0)</f>
        <v>-29748422.48003687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4.8613057251449222E-3</v>
      </c>
      <c r="L50" s="2">
        <v>47</v>
      </c>
      <c r="M50" s="6">
        <v>0.55517679799999997</v>
      </c>
      <c r="Q50" s="4">
        <f t="shared" si="21"/>
        <v>12.5</v>
      </c>
      <c r="R50">
        <f t="shared" si="0"/>
        <v>50000</v>
      </c>
      <c r="S50">
        <f t="shared" si="1"/>
        <v>-61085426.420124836</v>
      </c>
      <c r="U50">
        <f t="shared" si="12"/>
        <v>0.55517679799999997</v>
      </c>
      <c r="V50">
        <f t="shared" si="13"/>
        <v>0.01</v>
      </c>
      <c r="W50">
        <f t="shared" si="14"/>
        <v>1.5370533995225502E-6</v>
      </c>
      <c r="X50">
        <f t="shared" si="15"/>
        <v>8.5333638470194415E-7</v>
      </c>
      <c r="Y50">
        <f t="shared" si="16"/>
        <v>1.5370533995225503E-8</v>
      </c>
      <c r="Z50">
        <f t="shared" si="17"/>
        <v>6.6834648082538052E-7</v>
      </c>
      <c r="AB50">
        <f t="shared" si="18"/>
        <v>-45.724913903373725</v>
      </c>
      <c r="AC50">
        <f t="shared" si="22"/>
        <v>-40.826229777608155</v>
      </c>
      <c r="AE50">
        <f t="shared" si="2"/>
        <v>0</v>
      </c>
      <c r="AF50">
        <f t="shared" si="25"/>
        <v>0</v>
      </c>
      <c r="AG50">
        <f t="shared" si="25"/>
        <v>-8.3543310103172564E-6</v>
      </c>
      <c r="AH50">
        <f t="shared" si="4"/>
        <v>-4.2666819235097207E-2</v>
      </c>
      <c r="AI50">
        <f t="shared" si="23"/>
        <v>-4.2675173566107526E-2</v>
      </c>
      <c r="AJ50">
        <f t="shared" si="6"/>
        <v>-4.8986841257655698</v>
      </c>
      <c r="AK50">
        <f t="shared" si="19"/>
        <v>-3.2007439732361611</v>
      </c>
      <c r="AL50">
        <f t="shared" si="7"/>
        <v>-8.1421032725678373</v>
      </c>
      <c r="AN50">
        <f t="shared" si="26"/>
        <v>0</v>
      </c>
      <c r="AO50">
        <f t="shared" si="26"/>
        <v>0</v>
      </c>
      <c r="AP50">
        <f t="shared" si="26"/>
        <v>-4.0612957170211043E-8</v>
      </c>
      <c r="AQ50">
        <f t="shared" si="26"/>
        <v>-2.0741645262130153E-4</v>
      </c>
      <c r="AR50">
        <f t="shared" si="26"/>
        <v>-2.0745706557847177E-4</v>
      </c>
      <c r="AS50">
        <f t="shared" si="26"/>
        <v>-2.3814001186260713E-2</v>
      </c>
      <c r="AT50">
        <f t="shared" si="26"/>
        <v>-1.5559795001816056E-2</v>
      </c>
      <c r="AU50">
        <f t="shared" si="24"/>
        <v>-3.9581253253655233E-2</v>
      </c>
      <c r="AW50">
        <v>47</v>
      </c>
      <c r="AX50">
        <f>IF(Z50&gt;0, (R50*SUMPRODUCT(K50:$K$98, X50:$X$98)-K50*$AZ$3)/Z50, 0)</f>
        <v>-61085426.420124836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4.3404515403079663E-3</v>
      </c>
      <c r="L51" s="2">
        <v>48</v>
      </c>
      <c r="M51" s="6">
        <v>0.56908613200000002</v>
      </c>
      <c r="Q51" s="4">
        <f t="shared" si="21"/>
        <v>12.5</v>
      </c>
      <c r="R51">
        <f t="shared" si="0"/>
        <v>50000</v>
      </c>
      <c r="S51">
        <f t="shared" si="1"/>
        <v>-129577139.85279834</v>
      </c>
      <c r="U51">
        <f t="shared" si="12"/>
        <v>0.56908613200000002</v>
      </c>
      <c r="V51">
        <f t="shared" si="13"/>
        <v>0.01</v>
      </c>
      <c r="W51">
        <f t="shared" si="14"/>
        <v>6.6834648082538052E-7</v>
      </c>
      <c r="X51">
        <f t="shared" si="15"/>
        <v>3.8034671360872799E-7</v>
      </c>
      <c r="Y51">
        <f t="shared" si="16"/>
        <v>6.6834648082538053E-9</v>
      </c>
      <c r="Z51">
        <f t="shared" si="17"/>
        <v>2.8131630240839875E-7</v>
      </c>
      <c r="AB51">
        <f t="shared" si="18"/>
        <v>-40.826229777608155</v>
      </c>
      <c r="AC51">
        <f t="shared" si="22"/>
        <v>-36.452161860045194</v>
      </c>
      <c r="AE51">
        <f t="shared" si="2"/>
        <v>0</v>
      </c>
      <c r="AF51">
        <f t="shared" si="25"/>
        <v>0</v>
      </c>
      <c r="AG51">
        <f t="shared" si="25"/>
        <v>-3.5164537801049844E-6</v>
      </c>
      <c r="AH51">
        <f t="shared" si="4"/>
        <v>-1.9017335680436398E-2</v>
      </c>
      <c r="AI51">
        <f t="shared" si="23"/>
        <v>-1.9020852134216504E-2</v>
      </c>
      <c r="AJ51">
        <f t="shared" si="6"/>
        <v>-4.3740679175629609</v>
      </c>
      <c r="AK51">
        <f t="shared" si="19"/>
        <v>-2.857836084432571</v>
      </c>
      <c r="AL51">
        <f t="shared" si="7"/>
        <v>-7.2509248541297486</v>
      </c>
      <c r="AN51">
        <f t="shared" si="26"/>
        <v>0</v>
      </c>
      <c r="AO51">
        <f t="shared" si="26"/>
        <v>0</v>
      </c>
      <c r="AP51">
        <f t="shared" si="26"/>
        <v>-1.5262997226278451E-8</v>
      </c>
      <c r="AQ51">
        <f t="shared" si="26"/>
        <v>-8.2543823946703806E-5</v>
      </c>
      <c r="AR51">
        <f t="shared" si="26"/>
        <v>-8.255908694393009E-5</v>
      </c>
      <c r="AS51">
        <f t="shared" si="26"/>
        <v>-1.8985429830197811E-2</v>
      </c>
      <c r="AT51">
        <f t="shared" si="26"/>
        <v>-1.2404299034623039E-2</v>
      </c>
      <c r="AU51">
        <f t="shared" si="24"/>
        <v>-3.1472287951764787E-2</v>
      </c>
      <c r="AW51">
        <v>48</v>
      </c>
      <c r="AX51">
        <f>IF(Z51&gt;0, (R51*SUMPRODUCT(K51:$K$98, X51:$X$98)-K51*$AZ$3)/Z51, 0)</f>
        <v>-129577139.85279834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3.8754031609892553E-3</v>
      </c>
      <c r="L52" s="2">
        <v>49</v>
      </c>
      <c r="M52" s="6">
        <v>0.58332808999999997</v>
      </c>
      <c r="Q52" s="4">
        <f t="shared" si="21"/>
        <v>12.5</v>
      </c>
      <c r="R52">
        <f t="shared" si="0"/>
        <v>50000</v>
      </c>
      <c r="S52">
        <f t="shared" si="1"/>
        <v>-284490064.21404064</v>
      </c>
      <c r="U52">
        <f t="shared" si="12"/>
        <v>0.58332808999999997</v>
      </c>
      <c r="V52">
        <f t="shared" si="13"/>
        <v>0.01</v>
      </c>
      <c r="W52">
        <f t="shared" si="14"/>
        <v>2.8131630240839875E-7</v>
      </c>
      <c r="X52">
        <f t="shared" si="15"/>
        <v>1.6409970136975362E-7</v>
      </c>
      <c r="Y52">
        <f t="shared" si="16"/>
        <v>2.8131630240839876E-9</v>
      </c>
      <c r="Z52">
        <f t="shared" si="17"/>
        <v>1.1440343801456114E-7</v>
      </c>
      <c r="AB52">
        <f t="shared" si="18"/>
        <v>-36.452161860045194</v>
      </c>
      <c r="AC52">
        <f t="shared" si="22"/>
        <v>-32.546641427069517</v>
      </c>
      <c r="AE52">
        <f t="shared" si="2"/>
        <v>0</v>
      </c>
      <c r="AF52">
        <f t="shared" si="25"/>
        <v>0</v>
      </c>
      <c r="AG52">
        <f t="shared" si="25"/>
        <v>-1.4300429751820143E-6</v>
      </c>
      <c r="AH52">
        <f t="shared" si="4"/>
        <v>-8.2049850684876805E-3</v>
      </c>
      <c r="AI52">
        <f t="shared" si="23"/>
        <v>-8.2064151114628631E-3</v>
      </c>
      <c r="AJ52">
        <f t="shared" si="6"/>
        <v>-3.9055204329756776</v>
      </c>
      <c r="AK52">
        <f t="shared" si="19"/>
        <v>-2.551651330203164</v>
      </c>
      <c r="AL52">
        <f t="shared" si="7"/>
        <v>-6.4653781782903046</v>
      </c>
      <c r="AN52">
        <f t="shared" si="26"/>
        <v>0</v>
      </c>
      <c r="AO52">
        <f t="shared" si="26"/>
        <v>0</v>
      </c>
      <c r="AP52">
        <f t="shared" si="26"/>
        <v>-5.5419930663708568E-9</v>
      </c>
      <c r="AQ52">
        <f t="shared" si="26"/>
        <v>-3.1797625070286798E-5</v>
      </c>
      <c r="AR52">
        <f t="shared" si="26"/>
        <v>-3.1803167063353169E-5</v>
      </c>
      <c r="AS52">
        <f t="shared" si="26"/>
        <v>-1.5135466231262065E-2</v>
      </c>
      <c r="AT52">
        <f t="shared" si="26"/>
        <v>-9.8886776308117798E-3</v>
      </c>
      <c r="AU52">
        <f t="shared" si="24"/>
        <v>-2.5055947029137198E-2</v>
      </c>
      <c r="AW52">
        <v>49</v>
      </c>
      <c r="AX52">
        <f>IF(Z52&gt;0, (R52*SUMPRODUCT(K52:$K$98, X52:$X$98)-K52*$AZ$3)/Z52, 0)</f>
        <v>-284490064.21404064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3.4601813937404063E-3</v>
      </c>
      <c r="L53" s="2">
        <v>50</v>
      </c>
      <c r="M53" s="6">
        <v>0.59781937299999999</v>
      </c>
      <c r="Q53" s="4">
        <f t="shared" si="21"/>
        <v>12.5</v>
      </c>
      <c r="R53">
        <f t="shared" si="0"/>
        <v>50000</v>
      </c>
      <c r="S53">
        <f t="shared" si="1"/>
        <v>-647684254.3734808</v>
      </c>
      <c r="U53">
        <f t="shared" si="12"/>
        <v>0.59781937299999999</v>
      </c>
      <c r="V53">
        <f t="shared" si="13"/>
        <v>0.01</v>
      </c>
      <c r="W53">
        <f t="shared" si="14"/>
        <v>1.1440343801456114E-7</v>
      </c>
      <c r="X53">
        <f t="shared" si="15"/>
        <v>6.8392591582909302E-8</v>
      </c>
      <c r="Y53">
        <f t="shared" si="16"/>
        <v>1.1440343801456114E-9</v>
      </c>
      <c r="Z53">
        <f t="shared" si="17"/>
        <v>4.4866812051506228E-8</v>
      </c>
      <c r="AB53">
        <f t="shared" si="18"/>
        <v>-32.546641427069517</v>
      </c>
      <c r="AC53">
        <f t="shared" si="22"/>
        <v>-29.059527709694912</v>
      </c>
      <c r="AE53">
        <f t="shared" si="2"/>
        <v>0</v>
      </c>
      <c r="AF53">
        <f t="shared" si="25"/>
        <v>0</v>
      </c>
      <c r="AG53">
        <f t="shared" si="25"/>
        <v>-5.6083515064382786E-7</v>
      </c>
      <c r="AH53">
        <f t="shared" si="4"/>
        <v>-3.4196295791454651E-3</v>
      </c>
      <c r="AI53">
        <f t="shared" si="23"/>
        <v>-3.4201904142961087E-3</v>
      </c>
      <c r="AJ53">
        <f t="shared" si="6"/>
        <v>-3.487113717374605</v>
      </c>
      <c r="AK53">
        <f t="shared" si="19"/>
        <v>-2.2782648998948662</v>
      </c>
      <c r="AL53">
        <f t="shared" si="7"/>
        <v>-5.7687988076837673</v>
      </c>
      <c r="AN53">
        <f t="shared" si="26"/>
        <v>0</v>
      </c>
      <c r="AO53">
        <f t="shared" si="26"/>
        <v>0</v>
      </c>
      <c r="AP53">
        <f t="shared" si="26"/>
        <v>-1.9405913532133711E-9</v>
      </c>
      <c r="AQ53">
        <f t="shared" si="26"/>
        <v>-1.1832538643243474E-5</v>
      </c>
      <c r="AR53">
        <f t="shared" si="26"/>
        <v>-1.1834479234596687E-5</v>
      </c>
      <c r="AS53">
        <f t="shared" si="26"/>
        <v>-1.206604600271655E-2</v>
      </c>
      <c r="AT53">
        <f t="shared" si="26"/>
        <v>-7.8832098166280659E-3</v>
      </c>
      <c r="AU53">
        <f t="shared" si="24"/>
        <v>-1.9961090298579211E-2</v>
      </c>
      <c r="AW53">
        <v>50</v>
      </c>
      <c r="AX53">
        <f>IF(Z53&gt;0, (R53*SUMPRODUCT(K53:$K$98, X53:$X$98)-K53*$AZ$3)/Z53, 0)</f>
        <v>-647684254.3734808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3.0894476729825052E-3</v>
      </c>
      <c r="L54" s="2">
        <v>51</v>
      </c>
      <c r="M54" s="6">
        <v>0.61246634</v>
      </c>
      <c r="Q54" s="4">
        <f t="shared" si="21"/>
        <v>12.5</v>
      </c>
      <c r="R54">
        <f t="shared" si="0"/>
        <v>50000</v>
      </c>
      <c r="S54">
        <f t="shared" si="1"/>
        <v>-1531756752.4474878</v>
      </c>
      <c r="U54">
        <f t="shared" si="12"/>
        <v>0.61246634</v>
      </c>
      <c r="V54">
        <f t="shared" si="13"/>
        <v>0.01</v>
      </c>
      <c r="W54">
        <f t="shared" si="14"/>
        <v>4.4866812051506228E-8</v>
      </c>
      <c r="X54">
        <f t="shared" si="15"/>
        <v>2.747941216465391E-8</v>
      </c>
      <c r="Y54">
        <f t="shared" si="16"/>
        <v>4.4866812051506227E-10</v>
      </c>
      <c r="Z54">
        <f t="shared" si="17"/>
        <v>1.6938731766337254E-8</v>
      </c>
      <c r="AB54">
        <f t="shared" si="18"/>
        <v>-29.059527709694912</v>
      </c>
      <c r="AC54">
        <f t="shared" si="22"/>
        <v>-25.946016760983852</v>
      </c>
      <c r="AE54">
        <f t="shared" si="2"/>
        <v>0</v>
      </c>
      <c r="AF54">
        <f t="shared" si="25"/>
        <v>0</v>
      </c>
      <c r="AG54">
        <f t="shared" si="25"/>
        <v>-2.1173414707921567E-7</v>
      </c>
      <c r="AH54">
        <f t="shared" si="4"/>
        <v>-1.3739706082326955E-3</v>
      </c>
      <c r="AI54">
        <f t="shared" si="23"/>
        <v>-1.3741823423797748E-3</v>
      </c>
      <c r="AJ54">
        <f t="shared" si="6"/>
        <v>-3.1135109487110597</v>
      </c>
      <c r="AK54">
        <f t="shared" si="19"/>
        <v>-2.0341669396786441</v>
      </c>
      <c r="AL54">
        <f t="shared" si="7"/>
        <v>-5.1490520707320835</v>
      </c>
      <c r="AN54">
        <f t="shared" si="26"/>
        <v>0</v>
      </c>
      <c r="AO54">
        <f t="shared" si="26"/>
        <v>0</v>
      </c>
      <c r="AP54">
        <f t="shared" si="26"/>
        <v>-6.541415679848184E-10</v>
      </c>
      <c r="AQ54">
        <f t="shared" si="26"/>
        <v>-4.2448102983508583E-6</v>
      </c>
      <c r="AR54">
        <f t="shared" si="26"/>
        <v>-4.2454644399188433E-6</v>
      </c>
      <c r="AS54">
        <f t="shared" si="26"/>
        <v>-9.6190291553009347E-3</v>
      </c>
      <c r="AT54">
        <f t="shared" si="26"/>
        <v>-6.2844523182481312E-3</v>
      </c>
      <c r="AU54">
        <f t="shared" si="24"/>
        <v>-1.5907726937988986E-2</v>
      </c>
      <c r="AW54">
        <v>51</v>
      </c>
      <c r="AX54">
        <f>IF(Z54&gt;0, (R54*SUMPRODUCT(K54:$K$98, X54:$X$98)-K54*$AZ$3)/Z54, 0)</f>
        <v>-1531756752.4474878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2.758435422305808E-3</v>
      </c>
      <c r="L55" s="2">
        <v>52</v>
      </c>
      <c r="M55" s="6">
        <v>0.62717650000000003</v>
      </c>
      <c r="Q55" s="4">
        <f t="shared" si="21"/>
        <v>12.5</v>
      </c>
      <c r="R55">
        <f t="shared" si="0"/>
        <v>50000</v>
      </c>
      <c r="S55">
        <f t="shared" si="1"/>
        <v>-3769436565.0417643</v>
      </c>
      <c r="U55">
        <f t="shared" si="12"/>
        <v>0.62717650000000003</v>
      </c>
      <c r="V55">
        <f t="shared" si="13"/>
        <v>0.01</v>
      </c>
      <c r="W55">
        <f t="shared" si="14"/>
        <v>1.6938731766337254E-8</v>
      </c>
      <c r="X55">
        <f t="shared" si="15"/>
        <v>1.0623574503650217E-8</v>
      </c>
      <c r="Y55">
        <f t="shared" si="16"/>
        <v>1.6938731766337255E-10</v>
      </c>
      <c r="Z55">
        <f t="shared" si="17"/>
        <v>6.1457699450236644E-9</v>
      </c>
      <c r="AB55">
        <f t="shared" si="18"/>
        <v>-25.946016760983852</v>
      </c>
      <c r="AC55">
        <f t="shared" si="22"/>
        <v>-23.166089951106915</v>
      </c>
      <c r="AE55">
        <f t="shared" si="2"/>
        <v>0</v>
      </c>
      <c r="AF55">
        <f t="shared" si="25"/>
        <v>0</v>
      </c>
      <c r="AG55">
        <f t="shared" si="25"/>
        <v>-7.6822124312795805E-8</v>
      </c>
      <c r="AH55">
        <f t="shared" si="4"/>
        <v>-5.3117872518251082E-4</v>
      </c>
      <c r="AI55">
        <f t="shared" si="23"/>
        <v>-5.3125554730682357E-4</v>
      </c>
      <c r="AJ55">
        <f t="shared" si="6"/>
        <v>-2.7799268098769367</v>
      </c>
      <c r="AK55">
        <f t="shared" si="19"/>
        <v>-1.8162211732688698</v>
      </c>
      <c r="AL55">
        <f t="shared" si="7"/>
        <v>-4.5966792386931132</v>
      </c>
      <c r="AN55">
        <f t="shared" si="26"/>
        <v>0</v>
      </c>
      <c r="AO55">
        <f t="shared" si="26"/>
        <v>0</v>
      </c>
      <c r="AP55">
        <f t="shared" si="26"/>
        <v>-2.1190886892119617E-10</v>
      </c>
      <c r="AQ55">
        <f t="shared" si="26"/>
        <v>-1.4652222111186799E-6</v>
      </c>
      <c r="AR55">
        <f t="shared" si="26"/>
        <v>-1.465434119987601E-6</v>
      </c>
      <c r="AS55">
        <f t="shared" si="26"/>
        <v>-7.6682485837821258E-3</v>
      </c>
      <c r="AT55">
        <f t="shared" si="26"/>
        <v>-5.0099288190866651E-3</v>
      </c>
      <c r="AU55">
        <f t="shared" si="24"/>
        <v>-1.2679642836988778E-2</v>
      </c>
      <c r="AW55">
        <v>52</v>
      </c>
      <c r="AX55">
        <f>IF(Z55&gt;0, (R55*SUMPRODUCT(K55:$K$98, X55:$X$98)-K55*$AZ$3)/Z55, 0)</f>
        <v>-3769436565.0417643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2.4628887699159E-3</v>
      </c>
      <c r="L56" s="2">
        <v>53</v>
      </c>
      <c r="M56" s="6">
        <v>0.64196478899999998</v>
      </c>
      <c r="Q56" s="4">
        <f t="shared" si="21"/>
        <v>12.5</v>
      </c>
      <c r="R56">
        <f t="shared" si="0"/>
        <v>50000</v>
      </c>
      <c r="S56">
        <f t="shared" si="1"/>
        <v>-9670195588.9244747</v>
      </c>
      <c r="U56">
        <f t="shared" si="12"/>
        <v>0.64196478899999998</v>
      </c>
      <c r="V56">
        <f t="shared" si="13"/>
        <v>0.01</v>
      </c>
      <c r="W56">
        <f t="shared" si="14"/>
        <v>6.1457699450236644E-9</v>
      </c>
      <c r="X56">
        <f t="shared" si="15"/>
        <v>3.9453679059996582E-9</v>
      </c>
      <c r="Y56">
        <f t="shared" si="16"/>
        <v>6.145769945023664E-11</v>
      </c>
      <c r="Z56">
        <f t="shared" si="17"/>
        <v>2.1389443395737695E-9</v>
      </c>
      <c r="AB56">
        <f t="shared" si="18"/>
        <v>-23.166089951106915</v>
      </c>
      <c r="AC56">
        <f t="shared" si="22"/>
        <v>-20.684010117501238</v>
      </c>
      <c r="AE56">
        <f t="shared" si="2"/>
        <v>0</v>
      </c>
      <c r="AF56">
        <f t="shared" si="25"/>
        <v>0</v>
      </c>
      <c r="AG56">
        <f t="shared" si="25"/>
        <v>-2.6736804244672118E-8</v>
      </c>
      <c r="AH56">
        <f t="shared" si="4"/>
        <v>-1.9726839529998291E-4</v>
      </c>
      <c r="AI56">
        <f t="shared" si="23"/>
        <v>-1.972951321042276E-4</v>
      </c>
      <c r="AJ56">
        <f t="shared" si="6"/>
        <v>-2.4820798336056775</v>
      </c>
      <c r="AK56">
        <f t="shared" si="19"/>
        <v>-1.6216262965774841</v>
      </c>
      <c r="AL56">
        <f t="shared" si="7"/>
        <v>-4.1039034253152655</v>
      </c>
      <c r="AN56">
        <f t="shared" si="26"/>
        <v>0</v>
      </c>
      <c r="AO56">
        <f t="shared" si="26"/>
        <v>0</v>
      </c>
      <c r="AP56">
        <f t="shared" si="26"/>
        <v>-6.5849774917642722E-11</v>
      </c>
      <c r="AQ56">
        <f t="shared" si="26"/>
        <v>-4.8585011544365846E-7</v>
      </c>
      <c r="AR56">
        <f t="shared" si="26"/>
        <v>-4.8591596521857608E-7</v>
      </c>
      <c r="AS56">
        <f t="shared" si="26"/>
        <v>-6.1130865482221493E-3</v>
      </c>
      <c r="AT56">
        <f t="shared" si="26"/>
        <v>-3.9938851948409966E-3</v>
      </c>
      <c r="AU56">
        <f t="shared" si="24"/>
        <v>-1.0107457659028363E-2</v>
      </c>
      <c r="AW56">
        <v>53</v>
      </c>
      <c r="AX56">
        <f>IF(Z56&gt;0, (R56*SUMPRODUCT(K56:$K$98, X56:$X$98)-K56*$AZ$3)/Z56, 0)</f>
        <v>-9670195588.9244747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2.1990078302820534E-3</v>
      </c>
      <c r="L57" s="2">
        <v>54</v>
      </c>
      <c r="M57" s="6">
        <v>0.65685820900000003</v>
      </c>
      <c r="Q57" s="4">
        <f t="shared" si="21"/>
        <v>12.5</v>
      </c>
      <c r="R57">
        <f t="shared" si="0"/>
        <v>50000</v>
      </c>
      <c r="S57">
        <f t="shared" si="1"/>
        <v>-25917202913.07991</v>
      </c>
      <c r="U57">
        <f t="shared" si="12"/>
        <v>0.65685820900000003</v>
      </c>
      <c r="V57">
        <f t="shared" si="13"/>
        <v>0.01</v>
      </c>
      <c r="W57">
        <f t="shared" si="14"/>
        <v>2.1389443395737695E-9</v>
      </c>
      <c r="X57">
        <f t="shared" si="15"/>
        <v>1.404983148043114E-9</v>
      </c>
      <c r="Y57">
        <f t="shared" si="16"/>
        <v>2.1389443395737695E-11</v>
      </c>
      <c r="Z57">
        <f t="shared" si="17"/>
        <v>7.1257174813491781E-10</v>
      </c>
      <c r="AB57">
        <f t="shared" si="18"/>
        <v>-20.684010117501238</v>
      </c>
      <c r="AC57">
        <f t="shared" si="22"/>
        <v>-18.467866586540737</v>
      </c>
      <c r="AE57">
        <f t="shared" si="2"/>
        <v>0</v>
      </c>
      <c r="AF57">
        <f t="shared" si="25"/>
        <v>0</v>
      </c>
      <c r="AG57">
        <f t="shared" si="25"/>
        <v>-8.907146851686472E-9</v>
      </c>
      <c r="AH57">
        <f t="shared" si="4"/>
        <v>-7.0249157402155706E-5</v>
      </c>
      <c r="AI57">
        <f t="shared" si="23"/>
        <v>-7.0258064549007392E-5</v>
      </c>
      <c r="AJ57">
        <f t="shared" si="6"/>
        <v>-2.2161435309605011</v>
      </c>
      <c r="AK57">
        <f t="shared" si="19"/>
        <v>-1.4478807082250869</v>
      </c>
      <c r="AL57">
        <f t="shared" si="7"/>
        <v>-3.6640944972501366</v>
      </c>
      <c r="AN57">
        <f t="shared" si="26"/>
        <v>0</v>
      </c>
      <c r="AO57">
        <f t="shared" si="26"/>
        <v>0</v>
      </c>
      <c r="AP57">
        <f t="shared" si="26"/>
        <v>-1.9586885672330691E-11</v>
      </c>
      <c r="AQ57">
        <f t="shared" si="26"/>
        <v>-1.5447844719805687E-7</v>
      </c>
      <c r="AR57">
        <f t="shared" si="26"/>
        <v>-1.5449803408372921E-7</v>
      </c>
      <c r="AS57">
        <f t="shared" si="26"/>
        <v>-4.8733169776110597E-3</v>
      </c>
      <c r="AT57">
        <f t="shared" si="26"/>
        <v>-3.1839010147012912E-3</v>
      </c>
      <c r="AU57">
        <f t="shared" si="24"/>
        <v>-8.0573724903464337E-3</v>
      </c>
      <c r="AW57">
        <v>54</v>
      </c>
      <c r="AX57">
        <f>IF(Z57&gt;0, (R57*SUMPRODUCT(K57:$K$98, X57:$X$98)-K57*$AZ$3)/Z57, 0)</f>
        <v>-25917202913.07991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1.9633998484661188E-3</v>
      </c>
      <c r="L58" s="2">
        <v>55</v>
      </c>
      <c r="M58" s="6">
        <v>0.67177231000000004</v>
      </c>
      <c r="Q58" s="4">
        <f t="shared" si="21"/>
        <v>12.5</v>
      </c>
      <c r="R58">
        <f t="shared" si="0"/>
        <v>50000</v>
      </c>
      <c r="S58">
        <f t="shared" si="1"/>
        <v>-72716362072.388367</v>
      </c>
      <c r="U58">
        <f t="shared" si="12"/>
        <v>0.67177231000000004</v>
      </c>
      <c r="V58">
        <f t="shared" si="13"/>
        <v>0.01</v>
      </c>
      <c r="W58">
        <f t="shared" si="14"/>
        <v>7.1257174813491781E-10</v>
      </c>
      <c r="X58">
        <f t="shared" si="15"/>
        <v>4.7868596928533194E-10</v>
      </c>
      <c r="Y58">
        <f t="shared" si="16"/>
        <v>7.1257174813491785E-12</v>
      </c>
      <c r="Z58">
        <f t="shared" si="17"/>
        <v>2.2676006136823669E-10</v>
      </c>
      <c r="AB58">
        <f t="shared" si="18"/>
        <v>-18.467866586540737</v>
      </c>
      <c r="AC58">
        <f t="shared" si="22"/>
        <v>-16.489166726009707</v>
      </c>
      <c r="AE58">
        <f t="shared" si="2"/>
        <v>0</v>
      </c>
      <c r="AF58">
        <f t="shared" si="25"/>
        <v>0</v>
      </c>
      <c r="AG58">
        <f t="shared" si="25"/>
        <v>-2.8345007671029587E-9</v>
      </c>
      <c r="AH58">
        <f t="shared" si="4"/>
        <v>-2.3934298464266599E-5</v>
      </c>
      <c r="AI58">
        <f t="shared" si="23"/>
        <v>-2.3937132965033703E-5</v>
      </c>
      <c r="AJ58">
        <f t="shared" si="6"/>
        <v>-1.9786998605310302</v>
      </c>
      <c r="AK58">
        <f t="shared" si="19"/>
        <v>-1.2927506610578516</v>
      </c>
      <c r="AL58">
        <f t="shared" si="7"/>
        <v>-3.2714744587218467</v>
      </c>
      <c r="AN58">
        <f t="shared" si="26"/>
        <v>0</v>
      </c>
      <c r="AO58">
        <f t="shared" si="26"/>
        <v>0</v>
      </c>
      <c r="AP58">
        <f t="shared" si="26"/>
        <v>-5.5652583766070467E-12</v>
      </c>
      <c r="AQ58">
        <f t="shared" si="26"/>
        <v>-4.6992597977883897E-8</v>
      </c>
      <c r="AR58">
        <f t="shared" si="26"/>
        <v>-4.6998163236260508E-8</v>
      </c>
      <c r="AS58">
        <f t="shared" si="26"/>
        <v>-3.8849790063265549E-3</v>
      </c>
      <c r="AT58">
        <f t="shared" si="26"/>
        <v>-2.5381864520254609E-3</v>
      </c>
      <c r="AU58">
        <f t="shared" si="24"/>
        <v>-6.423212456515252E-3</v>
      </c>
      <c r="AW58">
        <v>55</v>
      </c>
      <c r="AX58">
        <f>IF(Z58&gt;0, (R58*SUMPRODUCT(K58:$K$98, X58:$X$98)-K58*$AZ$3)/Z58, 0)</f>
        <v>-72716362072.388367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1.7530355789876059E-3</v>
      </c>
      <c r="L59" s="2">
        <v>56</v>
      </c>
      <c r="M59" s="6">
        <v>0.68662034599999999</v>
      </c>
      <c r="Q59" s="4">
        <f t="shared" si="21"/>
        <v>12.5</v>
      </c>
      <c r="R59">
        <f t="shared" si="0"/>
        <v>50000</v>
      </c>
      <c r="S59">
        <f t="shared" si="1"/>
        <v>-214006847852.40482</v>
      </c>
      <c r="U59">
        <f t="shared" si="12"/>
        <v>0.68662034599999999</v>
      </c>
      <c r="V59">
        <f t="shared" si="13"/>
        <v>0.01</v>
      </c>
      <c r="W59">
        <f t="shared" si="14"/>
        <v>2.2676006136823669E-10</v>
      </c>
      <c r="X59">
        <f t="shared" si="15"/>
        <v>1.556980717956399E-10</v>
      </c>
      <c r="Y59">
        <f t="shared" si="16"/>
        <v>2.2676006136823671E-12</v>
      </c>
      <c r="Z59">
        <f t="shared" si="17"/>
        <v>6.8794388958914426E-11</v>
      </c>
      <c r="AB59">
        <f t="shared" si="18"/>
        <v>-16.489166726009707</v>
      </c>
      <c r="AC59">
        <f t="shared" si="22"/>
        <v>-14.722470331029557</v>
      </c>
      <c r="AE59">
        <f t="shared" si="2"/>
        <v>0</v>
      </c>
      <c r="AF59">
        <f t="shared" si="25"/>
        <v>0</v>
      </c>
      <c r="AG59">
        <f t="shared" si="25"/>
        <v>-8.5992986198643034E-10</v>
      </c>
      <c r="AH59">
        <f t="shared" si="4"/>
        <v>-7.7849035897819944E-6</v>
      </c>
      <c r="AI59">
        <f t="shared" si="23"/>
        <v>-7.7857635196439809E-6</v>
      </c>
      <c r="AJ59">
        <f t="shared" si="6"/>
        <v>-1.7666963949801495</v>
      </c>
      <c r="AK59">
        <f t="shared" si="19"/>
        <v>-1.1542416708206795</v>
      </c>
      <c r="AL59">
        <f t="shared" si="7"/>
        <v>-2.9209458515643485</v>
      </c>
      <c r="AN59">
        <f t="shared" si="26"/>
        <v>0</v>
      </c>
      <c r="AO59">
        <f t="shared" si="26"/>
        <v>0</v>
      </c>
      <c r="AP59">
        <f t="shared" si="26"/>
        <v>-1.507487643496114E-12</v>
      </c>
      <c r="AQ59">
        <f t="shared" si="26"/>
        <v>-1.364721297187617E-8</v>
      </c>
      <c r="AR59">
        <f t="shared" si="26"/>
        <v>-1.3648720459519667E-8</v>
      </c>
      <c r="AS59">
        <f t="shared" si="26"/>
        <v>-3.0970816376693425E-3</v>
      </c>
      <c r="AT59">
        <f t="shared" si="26"/>
        <v>-2.0234267156987516E-3</v>
      </c>
      <c r="AU59">
        <f t="shared" si="24"/>
        <v>-5.120522002088553E-3</v>
      </c>
      <c r="AW59">
        <v>56</v>
      </c>
      <c r="AX59">
        <f>IF(Z59&gt;0, (R59*SUMPRODUCT(K59:$K$98, X59:$X$98)-K59*$AZ$3)/Z59, 0)</f>
        <v>-214006847852.40482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1.5652103383817909E-3</v>
      </c>
      <c r="L60" s="2">
        <v>57</v>
      </c>
      <c r="M60" s="6">
        <v>0.70385879699999998</v>
      </c>
      <c r="Q60" s="4">
        <f t="shared" si="21"/>
        <v>12.5</v>
      </c>
      <c r="R60">
        <f t="shared" si="0"/>
        <v>50000</v>
      </c>
      <c r="S60">
        <f t="shared" si="1"/>
        <v>-667773605797.50793</v>
      </c>
      <c r="U60">
        <f t="shared" si="12"/>
        <v>0.70385879699999998</v>
      </c>
      <c r="V60">
        <f t="shared" si="13"/>
        <v>0.01</v>
      </c>
      <c r="W60">
        <f t="shared" si="14"/>
        <v>6.8794388958914426E-11</v>
      </c>
      <c r="X60">
        <f t="shared" si="15"/>
        <v>4.8421535852971587E-11</v>
      </c>
      <c r="Y60">
        <f t="shared" si="16"/>
        <v>6.8794388958914432E-13</v>
      </c>
      <c r="Z60">
        <f t="shared" si="17"/>
        <v>1.9684909216353694E-11</v>
      </c>
      <c r="AB60">
        <f t="shared" si="18"/>
        <v>-14.722470331029557</v>
      </c>
      <c r="AC60">
        <f t="shared" si="22"/>
        <v>-13.145062807201102</v>
      </c>
      <c r="AE60">
        <f t="shared" si="2"/>
        <v>0</v>
      </c>
      <c r="AF60">
        <f t="shared" si="25"/>
        <v>0</v>
      </c>
      <c r="AG60">
        <f t="shared" si="25"/>
        <v>-2.4606136520442115E-10</v>
      </c>
      <c r="AH60">
        <f t="shared" si="4"/>
        <v>-2.4210767926485791E-6</v>
      </c>
      <c r="AI60">
        <f t="shared" si="23"/>
        <v>-2.4213228540137835E-6</v>
      </c>
      <c r="AJ60">
        <f t="shared" si="6"/>
        <v>-1.5774075238284553</v>
      </c>
      <c r="AK60">
        <f t="shared" si="19"/>
        <v>-1.0305729231720691</v>
      </c>
      <c r="AL60">
        <f t="shared" si="7"/>
        <v>-2.6079828683233783</v>
      </c>
      <c r="AN60">
        <f t="shared" si="26"/>
        <v>0</v>
      </c>
      <c r="AO60">
        <f t="shared" si="26"/>
        <v>0</v>
      </c>
      <c r="AP60">
        <f t="shared" si="26"/>
        <v>-3.8513779269429747E-13</v>
      </c>
      <c r="AQ60">
        <f t="shared" si="26"/>
        <v>-3.7894944258697838E-9</v>
      </c>
      <c r="AR60">
        <f t="shared" si="26"/>
        <v>-3.7898795636624777E-9</v>
      </c>
      <c r="AS60">
        <f t="shared" si="26"/>
        <v>-2.4689745641375193E-3</v>
      </c>
      <c r="AT60">
        <f t="shared" si="26"/>
        <v>-1.6130633938052656E-3</v>
      </c>
      <c r="AU60">
        <f t="shared" si="24"/>
        <v>-4.082041747822349E-3</v>
      </c>
      <c r="AW60">
        <v>57</v>
      </c>
      <c r="AX60">
        <f>IF(Z60&gt;0, (R60*SUMPRODUCT(K60:$K$98, X60:$X$98)-K60*$AZ$3)/Z60, 0)</f>
        <v>-667773605797.50793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1.3975092306980274E-3</v>
      </c>
      <c r="L61" s="2">
        <v>58</v>
      </c>
      <c r="M61" s="6">
        <v>0.72100360699999999</v>
      </c>
      <c r="Q61" s="4">
        <f t="shared" si="21"/>
        <v>12.5</v>
      </c>
      <c r="R61">
        <f t="shared" si="0"/>
        <v>50000</v>
      </c>
      <c r="S61">
        <f t="shared" si="1"/>
        <v>-2216484865328.8257</v>
      </c>
      <c r="U61">
        <f t="shared" si="12"/>
        <v>0.72100360699999999</v>
      </c>
      <c r="V61">
        <f t="shared" si="13"/>
        <v>0.01</v>
      </c>
      <c r="W61">
        <f t="shared" si="14"/>
        <v>1.9684909216353694E-11</v>
      </c>
      <c r="X61">
        <f t="shared" si="15"/>
        <v>1.4192890548458557E-11</v>
      </c>
      <c r="Y61">
        <f t="shared" si="16"/>
        <v>1.9684909216353695E-13</v>
      </c>
      <c r="Z61">
        <f t="shared" si="17"/>
        <v>5.2951695757316006E-12</v>
      </c>
      <c r="AB61">
        <f t="shared" si="18"/>
        <v>-13.145062807201102</v>
      </c>
      <c r="AC61">
        <f t="shared" si="22"/>
        <v>-11.736663223958752</v>
      </c>
      <c r="AE61">
        <f t="shared" si="2"/>
        <v>0</v>
      </c>
      <c r="AF61">
        <f t="shared" si="25"/>
        <v>0</v>
      </c>
      <c r="AG61">
        <f t="shared" si="25"/>
        <v>-6.618961969664501E-11</v>
      </c>
      <c r="AH61">
        <f t="shared" si="4"/>
        <v>-7.0964452742292779E-7</v>
      </c>
      <c r="AI61">
        <f t="shared" si="23"/>
        <v>-7.0971071704262447E-7</v>
      </c>
      <c r="AJ61">
        <f t="shared" si="6"/>
        <v>-1.4083995832423497</v>
      </c>
      <c r="AK61">
        <f t="shared" si="19"/>
        <v>-0.92015439650407727</v>
      </c>
      <c r="AL61">
        <f t="shared" si="7"/>
        <v>-2.3285546894571443</v>
      </c>
      <c r="AN61">
        <f t="shared" si="26"/>
        <v>0</v>
      </c>
      <c r="AO61">
        <f t="shared" si="26"/>
        <v>0</v>
      </c>
      <c r="AP61">
        <f t="shared" si="26"/>
        <v>-9.2500604502453369E-14</v>
      </c>
      <c r="AQ61">
        <f t="shared" si="26"/>
        <v>-9.9173477758788099E-10</v>
      </c>
      <c r="AR61">
        <f t="shared" si="26"/>
        <v>-9.9182727819238346E-10</v>
      </c>
      <c r="AS61">
        <f t="shared" si="26"/>
        <v>-1.9682514180924386E-3</v>
      </c>
      <c r="AT61">
        <f t="shared" si="26"/>
        <v>-1.2859242627818207E-3</v>
      </c>
      <c r="AU61">
        <f t="shared" si="24"/>
        <v>-3.2541766727015378E-3</v>
      </c>
      <c r="AW61">
        <v>58</v>
      </c>
      <c r="AX61">
        <f>IF(Z61&gt;0, (R61*SUMPRODUCT(K61:$K$98, X61:$X$98)-K61*$AZ$3)/Z61, 0)</f>
        <v>-2216484865328.8257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1.2477760988375245E-3</v>
      </c>
      <c r="L62" s="2">
        <v>59</v>
      </c>
      <c r="M62" s="6">
        <v>0.73803352099999997</v>
      </c>
      <c r="Q62" s="4">
        <f t="shared" si="21"/>
        <v>12.5</v>
      </c>
      <c r="R62">
        <f t="shared" si="0"/>
        <v>50000</v>
      </c>
      <c r="S62">
        <f t="shared" si="1"/>
        <v>-7854236611388.4785</v>
      </c>
      <c r="U62">
        <f t="shared" si="12"/>
        <v>0.73803352099999997</v>
      </c>
      <c r="V62">
        <f t="shared" si="13"/>
        <v>0.01</v>
      </c>
      <c r="W62">
        <f t="shared" si="14"/>
        <v>5.2951695757316006E-12</v>
      </c>
      <c r="X62">
        <f t="shared" si="15"/>
        <v>3.9080126462692692E-12</v>
      </c>
      <c r="Y62">
        <f t="shared" si="16"/>
        <v>5.2951695757316007E-14</v>
      </c>
      <c r="Z62">
        <f t="shared" si="17"/>
        <v>1.3342052337050154E-12</v>
      </c>
      <c r="AB62">
        <f t="shared" si="18"/>
        <v>-11.736663223958752</v>
      </c>
      <c r="AC62">
        <f t="shared" si="22"/>
        <v>-10.479163593672054</v>
      </c>
      <c r="AE62">
        <f t="shared" si="2"/>
        <v>0</v>
      </c>
      <c r="AF62">
        <f t="shared" si="25"/>
        <v>0</v>
      </c>
      <c r="AG62">
        <f t="shared" si="25"/>
        <v>-1.6677565421312694E-11</v>
      </c>
      <c r="AH62">
        <f t="shared" si="4"/>
        <v>-1.9540063231346345E-7</v>
      </c>
      <c r="AI62">
        <f t="shared" si="23"/>
        <v>-1.9541730987888477E-7</v>
      </c>
      <c r="AJ62">
        <f t="shared" si="6"/>
        <v>-1.2574996302866985</v>
      </c>
      <c r="AK62">
        <f t="shared" si="19"/>
        <v>-0.82156642567711269</v>
      </c>
      <c r="AL62">
        <f t="shared" si="7"/>
        <v>-2.0790662513811213</v>
      </c>
      <c r="AN62">
        <f t="shared" si="26"/>
        <v>0</v>
      </c>
      <c r="AO62">
        <f t="shared" si="26"/>
        <v>0</v>
      </c>
      <c r="AP62">
        <f t="shared" si="26"/>
        <v>-2.0809867519513147E-14</v>
      </c>
      <c r="AQ62">
        <f t="shared" si="26"/>
        <v>-2.4381623869847896E-10</v>
      </c>
      <c r="AR62">
        <f t="shared" si="26"/>
        <v>-2.4383704856599845E-10</v>
      </c>
      <c r="AS62">
        <f t="shared" si="26"/>
        <v>-1.5690779829687659E-3</v>
      </c>
      <c r="AT62">
        <f t="shared" si="26"/>
        <v>-1.0251309495672766E-3</v>
      </c>
      <c r="AU62">
        <f t="shared" si="24"/>
        <v>-2.5942091763730916E-3</v>
      </c>
      <c r="AW62">
        <v>59</v>
      </c>
      <c r="AX62">
        <f>IF(Z62&gt;0, (R62*SUMPRODUCT(K62:$K$98, X62:$X$98)-K62*$AZ$3)/Z62, 0)</f>
        <v>-7854236611388.4785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1.114085802533504E-3</v>
      </c>
      <c r="L63" s="2">
        <v>60</v>
      </c>
      <c r="M63" s="6">
        <v>0.75492728399999998</v>
      </c>
      <c r="Q63" s="4">
        <f t="shared" si="21"/>
        <v>12.5</v>
      </c>
      <c r="R63">
        <f t="shared" si="0"/>
        <v>50000</v>
      </c>
      <c r="S63">
        <f t="shared" si="1"/>
        <v>-29832093573657.176</v>
      </c>
      <c r="U63">
        <f t="shared" si="12"/>
        <v>0.75492728399999998</v>
      </c>
      <c r="V63">
        <f t="shared" si="13"/>
        <v>0.01</v>
      </c>
      <c r="W63">
        <f t="shared" si="14"/>
        <v>1.3342052337050154E-12</v>
      </c>
      <c r="X63">
        <f t="shared" si="15"/>
        <v>1.0072279333795124E-12</v>
      </c>
      <c r="Y63">
        <f t="shared" si="16"/>
        <v>1.3342052337050155E-14</v>
      </c>
      <c r="Z63">
        <f t="shared" si="17"/>
        <v>3.136352479884528E-13</v>
      </c>
      <c r="AB63">
        <f t="shared" si="18"/>
        <v>-10.479163593672054</v>
      </c>
      <c r="AC63">
        <f t="shared" si="22"/>
        <v>-9.3563960659886973</v>
      </c>
      <c r="AE63">
        <f t="shared" si="2"/>
        <v>0</v>
      </c>
      <c r="AF63">
        <f t="shared" si="25"/>
        <v>0</v>
      </c>
      <c r="AG63">
        <f t="shared" si="25"/>
        <v>-3.9204405998556604E-12</v>
      </c>
      <c r="AH63">
        <f t="shared" si="4"/>
        <v>-5.0361396668975621E-8</v>
      </c>
      <c r="AI63">
        <f t="shared" si="23"/>
        <v>-5.0365317109575477E-8</v>
      </c>
      <c r="AJ63">
        <f t="shared" si="6"/>
        <v>-1.1227675276833562</v>
      </c>
      <c r="AK63">
        <f t="shared" si="19"/>
        <v>-0.73354145155704387</v>
      </c>
      <c r="AL63">
        <f t="shared" si="7"/>
        <v>-1.856309029605717</v>
      </c>
      <c r="AN63">
        <f t="shared" si="26"/>
        <v>0</v>
      </c>
      <c r="AO63">
        <f t="shared" si="26"/>
        <v>0</v>
      </c>
      <c r="AP63">
        <f t="shared" si="26"/>
        <v>-4.3677072119751253E-15</v>
      </c>
      <c r="AQ63">
        <f t="shared" si="26"/>
        <v>-5.6106917024663836E-11</v>
      </c>
      <c r="AR63">
        <f t="shared" si="26"/>
        <v>-5.6111284731875814E-11</v>
      </c>
      <c r="AS63">
        <f t="shared" si="26"/>
        <v>-1.2508593621376701E-3</v>
      </c>
      <c r="AT63">
        <f t="shared" si="26"/>
        <v>-8.1722811674952067E-4</v>
      </c>
      <c r="AU63">
        <f t="shared" si="24"/>
        <v>-2.0680875349984753E-3</v>
      </c>
      <c r="AW63">
        <v>60</v>
      </c>
      <c r="AX63">
        <f>IF(Z63&gt;0, (R63*SUMPRODUCT(K63:$K$98, X63:$X$98)-K63*$AZ$3)/Z63, 0)</f>
        <v>-29832093573657.176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9.9471946654777136E-4</v>
      </c>
      <c r="L64" s="2">
        <v>61</v>
      </c>
      <c r="M64" s="6">
        <v>0.77166421299999999</v>
      </c>
      <c r="Q64" s="4">
        <f t="shared" si="21"/>
        <v>12.5</v>
      </c>
      <c r="R64">
        <f t="shared" si="0"/>
        <v>50000</v>
      </c>
      <c r="S64">
        <f t="shared" si="1"/>
        <v>-121994649616359.41</v>
      </c>
      <c r="U64">
        <f t="shared" si="12"/>
        <v>0.77166421299999999</v>
      </c>
      <c r="V64">
        <f t="shared" si="13"/>
        <v>0.01</v>
      </c>
      <c r="W64">
        <f t="shared" si="14"/>
        <v>3.136352479884528E-13</v>
      </c>
      <c r="X64">
        <f t="shared" si="15"/>
        <v>2.4202109680806924E-13</v>
      </c>
      <c r="Y64">
        <f t="shared" si="16"/>
        <v>3.1363524798845282E-15</v>
      </c>
      <c r="Z64">
        <f t="shared" si="17"/>
        <v>6.8477798700499037E-14</v>
      </c>
      <c r="AB64">
        <f t="shared" si="18"/>
        <v>-9.3563960659886973</v>
      </c>
      <c r="AC64">
        <f t="shared" si="22"/>
        <v>-8.353925058966972</v>
      </c>
      <c r="AE64">
        <f t="shared" si="2"/>
        <v>0</v>
      </c>
      <c r="AF64">
        <f t="shared" si="25"/>
        <v>0</v>
      </c>
      <c r="AG64">
        <f t="shared" si="25"/>
        <v>-8.5597248375623796E-13</v>
      </c>
      <c r="AH64">
        <f t="shared" si="4"/>
        <v>-1.2101054840403463E-8</v>
      </c>
      <c r="AI64">
        <f t="shared" si="23"/>
        <v>-1.2101910812887219E-8</v>
      </c>
      <c r="AJ64">
        <f t="shared" si="6"/>
        <v>-1.0024710070217253</v>
      </c>
      <c r="AK64">
        <f t="shared" si="19"/>
        <v>-0.65494772461920892</v>
      </c>
      <c r="AL64">
        <f t="shared" si="7"/>
        <v>-1.6574187437428449</v>
      </c>
      <c r="AN64">
        <f t="shared" si="26"/>
        <v>0</v>
      </c>
      <c r="AO64">
        <f t="shared" si="26"/>
        <v>0</v>
      </c>
      <c r="AP64">
        <f t="shared" si="26"/>
        <v>-8.5145249242157589E-16</v>
      </c>
      <c r="AQ64">
        <f t="shared" si="26"/>
        <v>-1.2037154815511459E-11</v>
      </c>
      <c r="AR64">
        <f t="shared" si="26"/>
        <v>-1.2038006268003881E-11</v>
      </c>
      <c r="AS64">
        <f t="shared" si="26"/>
        <v>-9.9717742533425775E-4</v>
      </c>
      <c r="AT64">
        <f t="shared" si="26"/>
        <v>-6.514892512498961E-4</v>
      </c>
      <c r="AU64">
        <f t="shared" si="24"/>
        <v>-1.64866668862216E-3</v>
      </c>
      <c r="AW64">
        <v>61</v>
      </c>
      <c r="AX64">
        <f>IF(Z64&gt;0, (R64*SUMPRODUCT(K64:$K$98, X64:$X$98)-K64*$AZ$3)/Z64, 0)</f>
        <v>-121994649616359.41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8.8814238084622432E-4</v>
      </c>
      <c r="L65" s="2">
        <v>62</v>
      </c>
      <c r="M65" s="6">
        <v>0.78831611899999998</v>
      </c>
      <c r="Q65" s="4">
        <f t="shared" si="21"/>
        <v>12.5</v>
      </c>
      <c r="R65">
        <f t="shared" si="0"/>
        <v>50000</v>
      </c>
      <c r="S65">
        <f t="shared" si="1"/>
        <v>-540071887551951.88</v>
      </c>
      <c r="U65">
        <f t="shared" si="12"/>
        <v>0.78831611899999998</v>
      </c>
      <c r="V65">
        <f t="shared" si="13"/>
        <v>0.01</v>
      </c>
      <c r="W65">
        <f t="shared" si="14"/>
        <v>6.8477798700499037E-14</v>
      </c>
      <c r="X65">
        <f t="shared" si="15"/>
        <v>5.3982152509240642E-14</v>
      </c>
      <c r="Y65">
        <f t="shared" si="16"/>
        <v>6.847779870049904E-16</v>
      </c>
      <c r="Z65">
        <f t="shared" si="17"/>
        <v>1.3810868204253405E-14</v>
      </c>
      <c r="AB65">
        <f t="shared" si="18"/>
        <v>-8.353925058966972</v>
      </c>
      <c r="AC65">
        <f t="shared" si="22"/>
        <v>-7.4588616598023725</v>
      </c>
      <c r="AE65">
        <f t="shared" si="2"/>
        <v>0</v>
      </c>
      <c r="AF65">
        <f t="shared" si="25"/>
        <v>0</v>
      </c>
      <c r="AG65">
        <f t="shared" si="25"/>
        <v>-1.7263585255316757E-13</v>
      </c>
      <c r="AH65">
        <f t="shared" si="4"/>
        <v>-2.6991076254620319E-9</v>
      </c>
      <c r="AI65">
        <f t="shared" si="23"/>
        <v>-2.6992802613145849E-9</v>
      </c>
      <c r="AJ65">
        <f t="shared" si="6"/>
        <v>-0.89506339916459954</v>
      </c>
      <c r="AK65">
        <f t="shared" si="19"/>
        <v>-0.58477475412768809</v>
      </c>
      <c r="AL65">
        <f t="shared" si="7"/>
        <v>-1.4798381559915679</v>
      </c>
      <c r="AN65">
        <f t="shared" si="26"/>
        <v>0</v>
      </c>
      <c r="AO65">
        <f t="shared" si="26"/>
        <v>0</v>
      </c>
      <c r="AP65">
        <f t="shared" si="26"/>
        <v>-1.5332521710598798E-16</v>
      </c>
      <c r="AQ65">
        <f t="shared" si="26"/>
        <v>-2.397191872638048E-12</v>
      </c>
      <c r="AR65">
        <f t="shared" si="26"/>
        <v>-2.3973451978551539E-12</v>
      </c>
      <c r="AS65">
        <f t="shared" si="26"/>
        <v>-7.9494373834236185E-4</v>
      </c>
      <c r="AT65">
        <f t="shared" si="26"/>
        <v>-5.1936324238973037E-4</v>
      </c>
      <c r="AU65">
        <f t="shared" si="24"/>
        <v>-1.3143069831294373E-3</v>
      </c>
      <c r="AW65">
        <v>62</v>
      </c>
      <c r="AX65">
        <f>IF(Z65&gt;0, (R65*SUMPRODUCT(K65:$K$98, X65:$X$98)-K65*$AZ$3)/Z65, 0)</f>
        <v>-540071887551951.88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7.9298426861270028E-4</v>
      </c>
      <c r="L66" s="2">
        <v>63</v>
      </c>
      <c r="M66" s="6">
        <v>0.80496745000000003</v>
      </c>
      <c r="Q66" s="4">
        <f t="shared" si="21"/>
        <v>12.5</v>
      </c>
      <c r="R66">
        <f t="shared" si="0"/>
        <v>50000</v>
      </c>
      <c r="S66">
        <f t="shared" si="1"/>
        <v>-2606066027070646.5</v>
      </c>
      <c r="U66">
        <f t="shared" si="12"/>
        <v>0.80496745000000003</v>
      </c>
      <c r="V66">
        <f t="shared" si="13"/>
        <v>0.01</v>
      </c>
      <c r="W66">
        <f t="shared" si="14"/>
        <v>1.3810868204253405E-14</v>
      </c>
      <c r="X66">
        <f t="shared" si="15"/>
        <v>1.1117299360663943E-14</v>
      </c>
      <c r="Y66">
        <f t="shared" si="16"/>
        <v>1.3810868204253404E-16</v>
      </c>
      <c r="Z66">
        <f t="shared" si="17"/>
        <v>2.5554601615469285E-15</v>
      </c>
      <c r="AB66">
        <f t="shared" si="18"/>
        <v>-7.4588616598023725</v>
      </c>
      <c r="AC66">
        <f t="shared" si="22"/>
        <v>-6.6596979105399168</v>
      </c>
      <c r="AE66">
        <f t="shared" si="2"/>
        <v>0</v>
      </c>
      <c r="AF66">
        <f t="shared" si="25"/>
        <v>0</v>
      </c>
      <c r="AG66">
        <f t="shared" si="25"/>
        <v>-3.1943252019336605E-14</v>
      </c>
      <c r="AH66">
        <f t="shared" si="4"/>
        <v>-5.5586496803319714E-10</v>
      </c>
      <c r="AI66">
        <f t="shared" si="23"/>
        <v>-5.5589691128521647E-10</v>
      </c>
      <c r="AJ66">
        <f t="shared" si="6"/>
        <v>-0.7991637492624557</v>
      </c>
      <c r="AK66">
        <f t="shared" si="19"/>
        <v>-0.52212031618616617</v>
      </c>
      <c r="AL66">
        <f t="shared" si="7"/>
        <v>-1.3212840660045186</v>
      </c>
      <c r="AN66">
        <f t="shared" si="26"/>
        <v>0</v>
      </c>
      <c r="AO66">
        <f t="shared" si="26"/>
        <v>0</v>
      </c>
      <c r="AP66">
        <f t="shared" si="26"/>
        <v>-2.5330496339664799E-17</v>
      </c>
      <c r="AQ66">
        <f t="shared" si="26"/>
        <v>-4.4079217512322687E-13</v>
      </c>
      <c r="AR66">
        <f t="shared" si="26"/>
        <v>-4.4081750561956651E-13</v>
      </c>
      <c r="AS66">
        <f t="shared" si="26"/>
        <v>-6.3372428121067183E-4</v>
      </c>
      <c r="AT66">
        <f t="shared" si="26"/>
        <v>-4.140331970587188E-4</v>
      </c>
      <c r="AU66">
        <f t="shared" si="24"/>
        <v>-1.047757478710208E-3</v>
      </c>
      <c r="AW66">
        <v>63</v>
      </c>
      <c r="AX66">
        <f>IF(Z66&gt;0, (R66*SUMPRODUCT(K66:$K$98, X66:$X$98)-K66*$AZ$3)/Z66, 0)</f>
        <v>-2606066027070646.5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7.0802166840419666E-4</v>
      </c>
      <c r="L67" s="2">
        <v>64</v>
      </c>
      <c r="M67" s="6">
        <v>0.82161935600000002</v>
      </c>
      <c r="Q67" s="4">
        <f t="shared" si="21"/>
        <v>12.5</v>
      </c>
      <c r="R67">
        <f t="shared" ref="R67:R69" si="27">$C$6</f>
        <v>50000</v>
      </c>
      <c r="S67">
        <f t="shared" ref="S67:S69" si="28">AX67</f>
        <v>-1.3818955740705646E+16</v>
      </c>
      <c r="U67">
        <f t="shared" si="12"/>
        <v>0.82161935600000002</v>
      </c>
      <c r="V67">
        <f t="shared" si="13"/>
        <v>0.01</v>
      </c>
      <c r="W67">
        <f t="shared" si="14"/>
        <v>2.5554601615469285E-15</v>
      </c>
      <c r="X67">
        <f t="shared" si="15"/>
        <v>2.0996155322138435E-15</v>
      </c>
      <c r="Y67">
        <f t="shared" si="16"/>
        <v>2.5554601615469287E-17</v>
      </c>
      <c r="Z67">
        <f t="shared" si="17"/>
        <v>4.3029002771761574E-16</v>
      </c>
      <c r="AB67">
        <f t="shared" si="18"/>
        <v>-6.6596979105399168</v>
      </c>
      <c r="AC67">
        <f t="shared" si="22"/>
        <v>-5.9461588486967374</v>
      </c>
      <c r="AE67">
        <f t="shared" ref="AE67:AE69" si="29">$Z67*O67</f>
        <v>0</v>
      </c>
      <c r="AF67">
        <f t="shared" si="25"/>
        <v>0</v>
      </c>
      <c r="AG67">
        <f t="shared" si="25"/>
        <v>-5.3786253464701966E-15</v>
      </c>
      <c r="AH67">
        <f t="shared" ref="AH67:AH69" si="30">-X67*R67</f>
        <v>-1.0498077661069217E-10</v>
      </c>
      <c r="AI67">
        <f t="shared" si="23"/>
        <v>-1.0498615523603864E-10</v>
      </c>
      <c r="AJ67">
        <f t="shared" ref="AJ67:AJ69" si="31">AB67-AC67</f>
        <v>-0.71353906184317939</v>
      </c>
      <c r="AK67">
        <f t="shared" si="19"/>
        <v>-0.46617885373779422</v>
      </c>
      <c r="AL67">
        <f t="shared" ref="AL67:AL69" si="32">SUM(AI67:AK67)</f>
        <v>-1.1797179156859596</v>
      </c>
      <c r="AN67">
        <f t="shared" si="26"/>
        <v>0</v>
      </c>
      <c r="AO67">
        <f t="shared" si="26"/>
        <v>0</v>
      </c>
      <c r="AP67">
        <f t="shared" si="26"/>
        <v>-3.8081832915289287E-18</v>
      </c>
      <c r="AQ67">
        <f t="shared" si="26"/>
        <v>-7.432866460627054E-14</v>
      </c>
      <c r="AR67">
        <f t="shared" si="26"/>
        <v>-7.4332472789562064E-14</v>
      </c>
      <c r="AS67">
        <f t="shared" si="26"/>
        <v>-5.0520111703777318E-4</v>
      </c>
      <c r="AT67">
        <f t="shared" si="26"/>
        <v>-3.3006472979818903E-4</v>
      </c>
      <c r="AU67">
        <f t="shared" si="24"/>
        <v>-8.3526584691029457E-4</v>
      </c>
      <c r="AW67">
        <v>64</v>
      </c>
      <c r="AX67">
        <f>IF(Z67&gt;0, (R67*SUMPRODUCT(K67:$K$98, X67:$X$98)-K67*$AZ$3)/Z67, 0)</f>
        <v>-1.3818955740705646E+16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6.3216220393231843E-4</v>
      </c>
      <c r="L68" s="2">
        <v>65</v>
      </c>
      <c r="M68" s="6">
        <v>0.83827126200000002</v>
      </c>
      <c r="Q68" s="4">
        <f t="shared" si="21"/>
        <v>12.5</v>
      </c>
      <c r="R68">
        <f t="shared" si="27"/>
        <v>50000</v>
      </c>
      <c r="S68">
        <f t="shared" si="28"/>
        <v>-8.131849972887736E+16</v>
      </c>
      <c r="U68">
        <f t="shared" ref="U68:U69" si="36">M68</f>
        <v>0.83827126200000002</v>
      </c>
      <c r="V68">
        <f t="shared" ref="V68:V69" si="37">$C$10</f>
        <v>0.01</v>
      </c>
      <c r="W68">
        <f t="shared" ref="W68:W69" si="38">Z67</f>
        <v>4.3029002771761574E-16</v>
      </c>
      <c r="X68">
        <f t="shared" ref="X68:X69" si="39">U68*W68</f>
        <v>3.6069976456086072E-16</v>
      </c>
      <c r="Y68">
        <f t="shared" ref="Y68:Y69" si="40">V68*W68</f>
        <v>4.3029002771761572E-18</v>
      </c>
      <c r="Z68">
        <f>MAX(0, W68-X68-Y68)</f>
        <v>6.5287362879578868E-17</v>
      </c>
      <c r="AB68">
        <f t="shared" ref="AB68:AB69" si="41">AC67</f>
        <v>-5.9461588486967374</v>
      </c>
      <c r="AC68">
        <f t="shared" si="22"/>
        <v>-5.3090704006221516</v>
      </c>
      <c r="AE68">
        <f t="shared" si="29"/>
        <v>0</v>
      </c>
      <c r="AF68">
        <f t="shared" si="25"/>
        <v>0</v>
      </c>
      <c r="AG68">
        <f t="shared" si="25"/>
        <v>-8.1609203599473589E-16</v>
      </c>
      <c r="AH68">
        <f t="shared" si="30"/>
        <v>-1.8034988228043037E-11</v>
      </c>
      <c r="AI68">
        <f t="shared" si="23"/>
        <v>-1.8035804320079032E-11</v>
      </c>
      <c r="AJ68">
        <f t="shared" si="31"/>
        <v>-0.63708844807458576</v>
      </c>
      <c r="AK68">
        <f t="shared" ref="AK68:AK69" si="42">G68*SUM(AB68:AB68, AE68:AF68)</f>
        <v>-0.41623111940877167</v>
      </c>
      <c r="AL68">
        <f t="shared" si="32"/>
        <v>-1.0533195675013931</v>
      </c>
      <c r="AN68">
        <f t="shared" si="26"/>
        <v>0</v>
      </c>
      <c r="AO68">
        <f t="shared" si="26"/>
        <v>0</v>
      </c>
      <c r="AP68">
        <f t="shared" si="26"/>
        <v>-5.1590254008604521E-19</v>
      </c>
      <c r="AQ68">
        <f t="shared" si="26"/>
        <v>-1.1401037906133105E-14</v>
      </c>
      <c r="AR68">
        <f t="shared" si="26"/>
        <v>-1.1401553808673191E-14</v>
      </c>
      <c r="AS68">
        <f t="shared" si="26"/>
        <v>-4.0274323743465056E-4</v>
      </c>
      <c r="AT68">
        <f t="shared" si="26"/>
        <v>-2.6312558179066508E-4</v>
      </c>
      <c r="AU68">
        <f t="shared" si="24"/>
        <v>-6.6586881923671711E-4</v>
      </c>
      <c r="AW68">
        <v>65</v>
      </c>
      <c r="AX68">
        <f>IF(Z68&gt;0, (R68*SUMPRODUCT(K68:$K$98, X68:$X$98)-K68*$AZ$3)/Z68, 0)</f>
        <v>-8.131849972887736E+16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5.6443053922528431E-4</v>
      </c>
      <c r="L69" s="2">
        <v>66</v>
      </c>
      <c r="M69" s="6">
        <v>1</v>
      </c>
      <c r="Q69" s="4">
        <f t="shared" ref="Q69" si="44">$C$8</f>
        <v>12.5</v>
      </c>
      <c r="R69">
        <f t="shared" si="27"/>
        <v>50000</v>
      </c>
      <c r="S69">
        <f t="shared" si="28"/>
        <v>0</v>
      </c>
      <c r="U69">
        <f t="shared" si="36"/>
        <v>1</v>
      </c>
      <c r="V69">
        <f t="shared" si="37"/>
        <v>0.01</v>
      </c>
      <c r="W69">
        <f t="shared" si="38"/>
        <v>6.5287362879578868E-17</v>
      </c>
      <c r="X69">
        <f t="shared" si="39"/>
        <v>6.5287362879578868E-17</v>
      </c>
      <c r="Y69">
        <f t="shared" si="40"/>
        <v>6.5287362879578873E-19</v>
      </c>
      <c r="Z69">
        <f t="shared" ref="Z69" si="45">MAX(0, W69-X69-Y69)</f>
        <v>0</v>
      </c>
      <c r="AB69">
        <f t="shared" si="41"/>
        <v>-5.3090704006221516</v>
      </c>
      <c r="AC69">
        <f t="shared" si="22"/>
        <v>0</v>
      </c>
      <c r="AE69">
        <f t="shared" si="29"/>
        <v>0</v>
      </c>
      <c r="AF69">
        <f t="shared" si="25"/>
        <v>0</v>
      </c>
      <c r="AG69">
        <f t="shared" si="25"/>
        <v>0</v>
      </c>
      <c r="AH69">
        <f t="shared" si="30"/>
        <v>-3.2643681439789433E-12</v>
      </c>
      <c r="AI69">
        <f t="shared" si="23"/>
        <v>-3.2643681439789433E-12</v>
      </c>
      <c r="AJ69">
        <f t="shared" si="31"/>
        <v>-5.3090704006221516</v>
      </c>
      <c r="AK69">
        <f t="shared" si="42"/>
        <v>-0.37163492804355064</v>
      </c>
      <c r="AL69">
        <f t="shared" si="32"/>
        <v>-5.6807053286689664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-1.8425090717358756E-15</v>
      </c>
      <c r="AR69">
        <f t="shared" si="26"/>
        <v>-1.8425090717358756E-15</v>
      </c>
      <c r="AS69">
        <f t="shared" si="26"/>
        <v>-2.9966014690081572E-3</v>
      </c>
      <c r="AT69">
        <f t="shared" si="26"/>
        <v>-2.0976210283057102E-4</v>
      </c>
      <c r="AU69">
        <f t="shared" si="24"/>
        <v>-3.2063635718405708E-3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14804.475427975371</v>
      </c>
      <c r="AO71" s="8">
        <f t="shared" si="46"/>
        <v>-1480.4475427975372</v>
      </c>
      <c r="AP71" s="8">
        <f t="shared" si="46"/>
        <v>-691.12956122298147</v>
      </c>
      <c r="AQ71" s="8">
        <f t="shared" si="46"/>
        <v>-8398.272417423057</v>
      </c>
      <c r="AR71" s="8">
        <f t="shared" si="46"/>
        <v>4234.6259065317927</v>
      </c>
      <c r="AS71" s="8">
        <f t="shared" si="46"/>
        <v>-1072.2543075343019</v>
      </c>
      <c r="AT71" s="8">
        <f t="shared" si="46"/>
        <v>625.48167939500934</v>
      </c>
      <c r="AU71" s="8">
        <f t="shared" si="46"/>
        <v>3787.853278392497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61E9A-83AA-4F54-98EF-1035EF5B4A3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2464.0001119752733</v>
      </c>
      <c r="K3">
        <v>1</v>
      </c>
      <c r="L3" s="2">
        <v>0</v>
      </c>
      <c r="O3">
        <f>$C$3</f>
        <v>2464.0001119752733</v>
      </c>
      <c r="P3">
        <f>O3*C5</f>
        <v>246.40001119752733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2464.0001119752733</v>
      </c>
      <c r="AF3">
        <f t="shared" ref="AF3:AG34" si="4">-$Z3*P3</f>
        <v>-246.40001119752733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1592.6431300777458</v>
      </c>
      <c r="AJ3">
        <f t="shared" ref="AJ3:AJ66" si="7">AB3-AC3</f>
        <v>0</v>
      </c>
      <c r="AL3">
        <f t="shared" ref="AL3:AL66" si="8">SUM(AI3:AK3)</f>
        <v>1592.6431300777458</v>
      </c>
      <c r="AN3">
        <f t="shared" ref="AN3:AU34" si="9">AE3*$K3</f>
        <v>2464.0001119752733</v>
      </c>
      <c r="AO3">
        <f t="shared" si="9"/>
        <v>-246.40001119752733</v>
      </c>
      <c r="AP3">
        <f t="shared" si="9"/>
        <v>-624.95697070000006</v>
      </c>
      <c r="AQ3">
        <f t="shared" si="9"/>
        <v>0</v>
      </c>
      <c r="AR3">
        <f t="shared" si="9"/>
        <v>1592.6431300777458</v>
      </c>
      <c r="AS3">
        <f t="shared" si="9"/>
        <v>0</v>
      </c>
      <c r="AT3">
        <f t="shared" si="9"/>
        <v>0</v>
      </c>
      <c r="AU3">
        <f t="shared" si="9"/>
        <v>1592.6431300777458</v>
      </c>
      <c r="AW3">
        <v>0</v>
      </c>
      <c r="AX3">
        <f>IF(Z3&gt;0, (R3*SUMPRODUCT(K3:$K$98, X3:$X$98)-K3*$AZ$3)/Z3, 0)</f>
        <v>0</v>
      </c>
      <c r="AZ3">
        <f>C6*SUMPRODUCT(X4:X98, K4:K98)/1</f>
        <v>1872.7642308782592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1.694311E-3</v>
      </c>
      <c r="R4">
        <f t="shared" si="0"/>
        <v>100000</v>
      </c>
      <c r="S4">
        <f t="shared" si="1"/>
        <v>203.02757809101519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200.65331045124208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-169.43109999999999</v>
      </c>
      <c r="AI4">
        <f t="shared" si="6"/>
        <v>-169.43109999999999</v>
      </c>
      <c r="AJ4">
        <f t="shared" si="7"/>
        <v>-200.65331045124208</v>
      </c>
      <c r="AK4">
        <f>G4*SUM(AB4, AE4:AF4)</f>
        <v>0</v>
      </c>
      <c r="AL4">
        <f t="shared" si="8"/>
        <v>-370.08441045124209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-151.27776785714283</v>
      </c>
      <c r="AR4">
        <f t="shared" si="9"/>
        <v>-151.27776785714283</v>
      </c>
      <c r="AS4">
        <f t="shared" si="9"/>
        <v>-179.15474147432326</v>
      </c>
      <c r="AT4">
        <f t="shared" si="9"/>
        <v>0</v>
      </c>
      <c r="AU4">
        <f t="shared" si="9"/>
        <v>-330.43250933146612</v>
      </c>
      <c r="AW4">
        <v>1</v>
      </c>
      <c r="AX4">
        <f>IF(Z4&gt;0, (R4*SUMPRODUCT(K4:$K$98, X4:$X$98)-K4*$AZ$3)/Z4, 0)</f>
        <v>203.02757809101519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1.701527E-3</v>
      </c>
      <c r="Q5" s="4">
        <f t="shared" ref="Q5:Q68" si="21">$C$8</f>
        <v>12.5</v>
      </c>
      <c r="R5">
        <f t="shared" si="0"/>
        <v>100000</v>
      </c>
      <c r="S5">
        <f t="shared" si="1"/>
        <v>233.9722437138104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200.65331045124208</v>
      </c>
      <c r="AC5">
        <f t="shared" si="2"/>
        <v>228.53028406842304</v>
      </c>
      <c r="AE5">
        <f t="shared" si="3"/>
        <v>0</v>
      </c>
      <c r="AF5">
        <f t="shared" si="4"/>
        <v>0</v>
      </c>
      <c r="AG5">
        <f t="shared" si="4"/>
        <v>-12.209262541198912</v>
      </c>
      <c r="AH5">
        <f t="shared" si="5"/>
        <v>-168.16288140871029</v>
      </c>
      <c r="AI5">
        <f t="shared" si="6"/>
        <v>-180.3721439499092</v>
      </c>
      <c r="AJ5">
        <f t="shared" si="7"/>
        <v>-27.876973617180965</v>
      </c>
      <c r="AK5">
        <f>G5*SUM(AB5, AE5:AF5)</f>
        <v>14.045731731586947</v>
      </c>
      <c r="AL5">
        <f t="shared" si="8"/>
        <v>-194.20338583550321</v>
      </c>
      <c r="AN5">
        <f t="shared" si="9"/>
        <v>0</v>
      </c>
      <c r="AO5">
        <f t="shared" si="9"/>
        <v>0</v>
      </c>
      <c r="AP5">
        <f t="shared" si="9"/>
        <v>-9.7331493472567843</v>
      </c>
      <c r="AQ5">
        <f t="shared" si="9"/>
        <v>-134.05841949036216</v>
      </c>
      <c r="AR5">
        <f t="shared" si="9"/>
        <v>-143.79156883761894</v>
      </c>
      <c r="AS5">
        <f t="shared" si="9"/>
        <v>-22.223352692267987</v>
      </c>
      <c r="AT5">
        <f t="shared" si="9"/>
        <v>11.197171342145205</v>
      </c>
      <c r="AU5">
        <f t="shared" si="9"/>
        <v>-154.81775018774169</v>
      </c>
      <c r="AW5">
        <v>2</v>
      </c>
      <c r="AX5">
        <f>IF(Z5&gt;0, (R5*SUMPRODUCT(K5:$K$98, X5:$X$98)-K5*$AZ$3)/Z5, 0)</f>
        <v>233.9722437138104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1.710095E-3</v>
      </c>
      <c r="Q6" s="4">
        <f t="shared" si="21"/>
        <v>12.5</v>
      </c>
      <c r="R6">
        <f t="shared" si="0"/>
        <v>100000</v>
      </c>
      <c r="S6">
        <f t="shared" si="1"/>
        <v>263.57670402932439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228.53028406842304</v>
      </c>
      <c r="AC6">
        <f t="shared" si="2"/>
        <v>254.4314551801356</v>
      </c>
      <c r="AE6">
        <f t="shared" si="3"/>
        <v>0</v>
      </c>
      <c r="AF6">
        <f t="shared" si="4"/>
        <v>0</v>
      </c>
      <c r="AG6">
        <f t="shared" si="4"/>
        <v>-12.066290916961533</v>
      </c>
      <c r="AH6">
        <f t="shared" si="5"/>
        <v>-167.03199060313244</v>
      </c>
      <c r="AI6">
        <f t="shared" si="6"/>
        <v>-179.09828152009396</v>
      </c>
      <c r="AJ6">
        <f t="shared" si="7"/>
        <v>-25.901171111712557</v>
      </c>
      <c r="AK6">
        <f>G6*SUM(AB6, AE6:AF6)</f>
        <v>15.997119884789614</v>
      </c>
      <c r="AL6">
        <f t="shared" si="8"/>
        <v>-189.00233274701691</v>
      </c>
      <c r="AN6">
        <f t="shared" si="9"/>
        <v>0</v>
      </c>
      <c r="AO6">
        <f t="shared" si="9"/>
        <v>0</v>
      </c>
      <c r="AP6">
        <f t="shared" si="9"/>
        <v>-8.5885475390635904</v>
      </c>
      <c r="AQ6">
        <f t="shared" si="9"/>
        <v>-118.89007166426494</v>
      </c>
      <c r="AR6">
        <f t="shared" si="9"/>
        <v>-127.47861920332852</v>
      </c>
      <c r="AS6">
        <f t="shared" si="9"/>
        <v>-18.435941992552326</v>
      </c>
      <c r="AT6">
        <f t="shared" si="9"/>
        <v>11.386433955896395</v>
      </c>
      <c r="AU6">
        <f t="shared" si="9"/>
        <v>-134.52812723998446</v>
      </c>
      <c r="AW6">
        <v>3</v>
      </c>
      <c r="AX6">
        <f>IF(Z6&gt;0, (R6*SUMPRODUCT(K6:$K$98, X6:$X$98)-K6*$AZ$3)/Z6, 0)</f>
        <v>263.57670402932439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1.7195660000000001E-3</v>
      </c>
      <c r="Q7" s="4">
        <f t="shared" si="21"/>
        <v>12.5</v>
      </c>
      <c r="R7">
        <f t="shared" si="0"/>
        <v>100000</v>
      </c>
      <c r="S7">
        <f t="shared" si="1"/>
        <v>291.78749038070646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254.4314551801356</v>
      </c>
      <c r="AC7">
        <f t="shared" si="2"/>
        <v>278.36244655343739</v>
      </c>
      <c r="AE7">
        <f t="shared" si="3"/>
        <v>0</v>
      </c>
      <c r="AF7">
        <f t="shared" si="4"/>
        <v>0</v>
      </c>
      <c r="AG7">
        <f t="shared" si="4"/>
        <v>-11.924879224185</v>
      </c>
      <c r="AH7">
        <f t="shared" si="5"/>
        <v>-165.990268855327</v>
      </c>
      <c r="AI7">
        <f t="shared" si="6"/>
        <v>-177.91514807951199</v>
      </c>
      <c r="AJ7">
        <f t="shared" si="7"/>
        <v>-23.930991373301794</v>
      </c>
      <c r="AK7">
        <f>G7*SUM(AB7, AE7:AF7)</f>
        <v>17.810201862609492</v>
      </c>
      <c r="AL7">
        <f t="shared" si="8"/>
        <v>-184.0359375902043</v>
      </c>
      <c r="AN7">
        <f t="shared" si="9"/>
        <v>0</v>
      </c>
      <c r="AO7">
        <f t="shared" si="9"/>
        <v>0</v>
      </c>
      <c r="AP7">
        <f t="shared" si="9"/>
        <v>-7.5784763297637454</v>
      </c>
      <c r="AQ7">
        <f t="shared" si="9"/>
        <v>-105.48981669683872</v>
      </c>
      <c r="AR7">
        <f t="shared" si="9"/>
        <v>-113.06829302660246</v>
      </c>
      <c r="AS7">
        <f t="shared" si="9"/>
        <v>-15.208577651883349</v>
      </c>
      <c r="AT7">
        <f t="shared" si="9"/>
        <v>11.318705263727731</v>
      </c>
      <c r="AU7">
        <f t="shared" si="9"/>
        <v>-116.95816541475808</v>
      </c>
      <c r="AW7">
        <v>4</v>
      </c>
      <c r="AX7">
        <f>IF(Z7&gt;0, (R7*SUMPRODUCT(K7:$K$98, X7:$X$98)-K7*$AZ$3)/Z7, 0)</f>
        <v>291.78749038070646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1.7312919999999999E-3</v>
      </c>
      <c r="Q8" s="4">
        <f t="shared" si="21"/>
        <v>12.5</v>
      </c>
      <c r="R8">
        <f t="shared" si="0"/>
        <v>100000</v>
      </c>
      <c r="S8">
        <f t="shared" si="1"/>
        <v>318.61669377333186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278.36244655343739</v>
      </c>
      <c r="AC8">
        <f t="shared" si="2"/>
        <v>300.39143614014051</v>
      </c>
      <c r="AE8">
        <f t="shared" si="3"/>
        <v>0</v>
      </c>
      <c r="AF8">
        <f t="shared" si="4"/>
        <v>0</v>
      </c>
      <c r="AG8">
        <f t="shared" si="4"/>
        <v>-11.784984983941353</v>
      </c>
      <c r="AH8">
        <f t="shared" si="5"/>
        <v>-165.16358401438157</v>
      </c>
      <c r="AI8">
        <f t="shared" si="6"/>
        <v>-176.94856899832291</v>
      </c>
      <c r="AJ8">
        <f t="shared" si="7"/>
        <v>-22.028989586703119</v>
      </c>
      <c r="AK8">
        <f>G8*SUM(AB8, AE8:AF8)</f>
        <v>19.485371258740621</v>
      </c>
      <c r="AL8">
        <f t="shared" si="8"/>
        <v>-179.4921873262854</v>
      </c>
      <c r="AN8">
        <f t="shared" si="9"/>
        <v>0</v>
      </c>
      <c r="AO8">
        <f t="shared" si="9"/>
        <v>0</v>
      </c>
      <c r="AP8">
        <f t="shared" si="9"/>
        <v>-6.6871169741287497</v>
      </c>
      <c r="AQ8">
        <f t="shared" si="9"/>
        <v>-93.718253156495251</v>
      </c>
      <c r="AR8">
        <f t="shared" si="9"/>
        <v>-100.40537013062399</v>
      </c>
      <c r="AS8">
        <f t="shared" si="9"/>
        <v>-12.499840295840718</v>
      </c>
      <c r="AT8">
        <f t="shared" si="9"/>
        <v>11.056522945856756</v>
      </c>
      <c r="AU8">
        <f t="shared" si="9"/>
        <v>-101.84868748060795</v>
      </c>
      <c r="AW8">
        <v>5</v>
      </c>
      <c r="AX8">
        <f>IF(Z8&gt;0, (R8*SUMPRODUCT(K8:$K$98, X8:$X$98)-K8*$AZ$3)/Z8, 0)</f>
        <v>318.61669377333186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1.749783E-3</v>
      </c>
      <c r="Q9" s="4">
        <f t="shared" si="21"/>
        <v>12.5</v>
      </c>
      <c r="R9">
        <f t="shared" si="0"/>
        <v>100000</v>
      </c>
      <c r="S9">
        <f t="shared" si="1"/>
        <v>344.01845577018315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300.39143614014051</v>
      </c>
      <c r="AC9">
        <f t="shared" si="2"/>
        <v>320.52926002252138</v>
      </c>
      <c r="AE9">
        <f t="shared" si="3"/>
        <v>0</v>
      </c>
      <c r="AF9">
        <f t="shared" si="4"/>
        <v>0</v>
      </c>
      <c r="AG9">
        <f t="shared" si="4"/>
        <v>-11.646513967721784</v>
      </c>
      <c r="AH9">
        <f t="shared" si="5"/>
        <v>-164.96933104124682</v>
      </c>
      <c r="AI9">
        <f t="shared" si="6"/>
        <v>-176.61584500896859</v>
      </c>
      <c r="AJ9">
        <f t="shared" si="7"/>
        <v>-20.137823882380872</v>
      </c>
      <c r="AK9">
        <f t="shared" ref="AK9:AK72" si="22">G9*SUM(AB9:AB9, AE9:AF9)</f>
        <v>21.027400529809839</v>
      </c>
      <c r="AL9">
        <f t="shared" si="8"/>
        <v>-175.72626836153961</v>
      </c>
      <c r="AN9">
        <f t="shared" si="9"/>
        <v>0</v>
      </c>
      <c r="AO9">
        <f t="shared" si="9"/>
        <v>0</v>
      </c>
      <c r="AP9">
        <f t="shared" si="9"/>
        <v>-5.9004864292742143</v>
      </c>
      <c r="AQ9">
        <f t="shared" si="9"/>
        <v>-83.578597145299469</v>
      </c>
      <c r="AR9">
        <f t="shared" si="9"/>
        <v>-89.479083574573679</v>
      </c>
      <c r="AS9">
        <f t="shared" si="9"/>
        <v>-10.202448291602048</v>
      </c>
      <c r="AT9">
        <f t="shared" si="9"/>
        <v>10.653135505862148</v>
      </c>
      <c r="AU9">
        <f t="shared" si="9"/>
        <v>-89.028396360313565</v>
      </c>
      <c r="AW9">
        <v>6</v>
      </c>
      <c r="AX9">
        <f>IF(Z9&gt;0, (R9*SUMPRODUCT(K9:$K$98, X9:$X$98)-K9*$AZ$3)/Z9, 0)</f>
        <v>344.01845577018315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1.7714300000000001E-3</v>
      </c>
      <c r="Q10" s="4">
        <f t="shared" si="21"/>
        <v>12.5</v>
      </c>
      <c r="R10">
        <f t="shared" si="0"/>
        <v>100000</v>
      </c>
      <c r="S10">
        <f t="shared" si="1"/>
        <v>367.75087054173019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320.52926002252138</v>
      </c>
      <c r="AC10">
        <f t="shared" si="2"/>
        <v>338.60787451907572</v>
      </c>
      <c r="AE10">
        <f t="shared" si="3"/>
        <v>0</v>
      </c>
      <c r="AF10">
        <f t="shared" si="4"/>
        <v>0</v>
      </c>
      <c r="AG10">
        <f t="shared" si="4"/>
        <v>-11.509417843806725</v>
      </c>
      <c r="AH10">
        <f t="shared" si="5"/>
        <v>-165.04787390273123</v>
      </c>
      <c r="AI10">
        <f t="shared" si="6"/>
        <v>-176.55729174653794</v>
      </c>
      <c r="AJ10">
        <f t="shared" si="7"/>
        <v>-18.078614496554337</v>
      </c>
      <c r="AK10">
        <f t="shared" si="22"/>
        <v>22.437048201576498</v>
      </c>
      <c r="AL10">
        <f t="shared" si="8"/>
        <v>-172.19885804151579</v>
      </c>
      <c r="AN10">
        <f t="shared" si="9"/>
        <v>0</v>
      </c>
      <c r="AO10">
        <f t="shared" si="9"/>
        <v>0</v>
      </c>
      <c r="AP10">
        <f t="shared" si="9"/>
        <v>-5.2062761306304131</v>
      </c>
      <c r="AQ10">
        <f t="shared" si="9"/>
        <v>-74.659276252923021</v>
      </c>
      <c r="AR10">
        <f t="shared" si="9"/>
        <v>-79.865552383553421</v>
      </c>
      <c r="AS10">
        <f t="shared" si="9"/>
        <v>-8.1778470818945426</v>
      </c>
      <c r="AT10">
        <f t="shared" si="9"/>
        <v>10.149381148459188</v>
      </c>
      <c r="AU10">
        <f t="shared" si="9"/>
        <v>-77.894018316988792</v>
      </c>
      <c r="AW10">
        <v>7</v>
      </c>
      <c r="AX10">
        <f>IF(Z10&gt;0, (R10*SUMPRODUCT(K10:$K$98, X10:$X$98)-K10*$AZ$3)/Z10, 0)</f>
        <v>367.75087054173019</v>
      </c>
    </row>
    <row r="11" spans="1:52" x14ac:dyDescent="0.25">
      <c r="A11" t="s">
        <v>33</v>
      </c>
      <c r="C11" s="12">
        <f>AU100</f>
        <v>-481.40987502015702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1.793078E-3</v>
      </c>
      <c r="Q11" s="4">
        <f t="shared" si="21"/>
        <v>12.5</v>
      </c>
      <c r="R11">
        <f t="shared" si="0"/>
        <v>100000</v>
      </c>
      <c r="S11">
        <f t="shared" si="1"/>
        <v>389.84058675817022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338.60787451907572</v>
      </c>
      <c r="AC11">
        <f t="shared" si="2"/>
        <v>354.71396580352211</v>
      </c>
      <c r="AE11">
        <f t="shared" si="3"/>
        <v>0</v>
      </c>
      <c r="AF11">
        <f t="shared" si="4"/>
        <v>0</v>
      </c>
      <c r="AG11">
        <f t="shared" si="4"/>
        <v>-11.373686381440121</v>
      </c>
      <c r="AH11">
        <f t="shared" si="5"/>
        <v>-165.0982714282982</v>
      </c>
      <c r="AI11">
        <f t="shared" si="6"/>
        <v>-176.47195780973831</v>
      </c>
      <c r="AJ11">
        <f t="shared" si="7"/>
        <v>-16.106091284446393</v>
      </c>
      <c r="AK11">
        <f t="shared" si="22"/>
        <v>23.702551216335301</v>
      </c>
      <c r="AL11">
        <f t="shared" si="8"/>
        <v>-168.8754978778494</v>
      </c>
      <c r="AN11">
        <f t="shared" si="9"/>
        <v>0</v>
      </c>
      <c r="AO11">
        <f t="shared" si="9"/>
        <v>0</v>
      </c>
      <c r="AP11">
        <f t="shared" si="9"/>
        <v>-4.5936411697610273</v>
      </c>
      <c r="AQ11">
        <f t="shared" si="9"/>
        <v>-66.680422798275146</v>
      </c>
      <c r="AR11">
        <f t="shared" si="9"/>
        <v>-71.27406396803616</v>
      </c>
      <c r="AS11">
        <f t="shared" si="9"/>
        <v>-6.504980138092594</v>
      </c>
      <c r="AT11">
        <f t="shared" si="9"/>
        <v>9.5730628965998257</v>
      </c>
      <c r="AU11">
        <f t="shared" si="9"/>
        <v>-68.205981209528929</v>
      </c>
      <c r="AW11">
        <v>8</v>
      </c>
      <c r="AX11">
        <f>IF(Z11&gt;0, (R11*SUMPRODUCT(K11:$K$98, X11:$X$98)-K11*$AZ$3)/Z11, 0)</f>
        <v>389.84058675817022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1.8201370000000001E-3</v>
      </c>
      <c r="Q12" s="4">
        <f t="shared" si="21"/>
        <v>12.5</v>
      </c>
      <c r="R12">
        <f t="shared" si="0"/>
        <v>100000</v>
      </c>
      <c r="S12">
        <f t="shared" si="1"/>
        <v>410.47458719394302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354.71396580352211</v>
      </c>
      <c r="AC12">
        <f t="shared" si="2"/>
        <v>369.07404973504117</v>
      </c>
      <c r="AE12">
        <f t="shared" si="3"/>
        <v>0</v>
      </c>
      <c r="AF12">
        <f t="shared" si="4"/>
        <v>0</v>
      </c>
      <c r="AG12">
        <f t="shared" si="4"/>
        <v>-11.239247850216465</v>
      </c>
      <c r="AH12">
        <f t="shared" si="5"/>
        <v>-165.6133392740422</v>
      </c>
      <c r="AI12">
        <f t="shared" si="6"/>
        <v>-176.85258712425866</v>
      </c>
      <c r="AJ12">
        <f t="shared" si="7"/>
        <v>-14.360083931519057</v>
      </c>
      <c r="AK12">
        <f t="shared" si="22"/>
        <v>24.829977606246551</v>
      </c>
      <c r="AL12">
        <f t="shared" si="8"/>
        <v>-166.38269344953116</v>
      </c>
      <c r="AN12">
        <f t="shared" si="9"/>
        <v>0</v>
      </c>
      <c r="AO12">
        <f t="shared" si="9"/>
        <v>0</v>
      </c>
      <c r="AP12">
        <f t="shared" si="9"/>
        <v>-4.0529854480407241</v>
      </c>
      <c r="AQ12">
        <f t="shared" si="9"/>
        <v>-59.72183041289518</v>
      </c>
      <c r="AR12">
        <f t="shared" si="9"/>
        <v>-63.774815860935902</v>
      </c>
      <c r="AS12">
        <f t="shared" si="9"/>
        <v>-5.1783902252826675</v>
      </c>
      <c r="AT12">
        <f t="shared" si="9"/>
        <v>8.9539388448806321</v>
      </c>
      <c r="AU12">
        <f t="shared" si="9"/>
        <v>-59.99926724133794</v>
      </c>
      <c r="AW12">
        <v>9</v>
      </c>
      <c r="AX12">
        <f>IF(Z12&gt;0, (R12*SUMPRODUCT(K12:$K$98, X12:$X$98)-K12*$AZ$3)/Z12, 0)</f>
        <v>410.47458719394302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1.84855E-3</v>
      </c>
      <c r="Q13" s="4">
        <f t="shared" si="21"/>
        <v>12.5</v>
      </c>
      <c r="R13">
        <f t="shared" si="0"/>
        <v>100000</v>
      </c>
      <c r="S13">
        <f t="shared" si="1"/>
        <v>429.61810886517026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369.07404973504117</v>
      </c>
      <c r="AC13">
        <f t="shared" si="2"/>
        <v>381.70981461660529</v>
      </c>
      <c r="AE13">
        <f t="shared" si="3"/>
        <v>0</v>
      </c>
      <c r="AF13">
        <f t="shared" si="4"/>
        <v>0</v>
      </c>
      <c r="AG13">
        <f t="shared" si="4"/>
        <v>-11.106079060100784</v>
      </c>
      <c r="AH13">
        <f t="shared" si="5"/>
        <v>-166.21049290814116</v>
      </c>
      <c r="AI13">
        <f t="shared" si="6"/>
        <v>-177.31657196824196</v>
      </c>
      <c r="AJ13">
        <f t="shared" si="7"/>
        <v>-12.635764881564114</v>
      </c>
      <c r="AK13">
        <f t="shared" si="22"/>
        <v>25.835183481452884</v>
      </c>
      <c r="AL13">
        <f t="shared" si="8"/>
        <v>-164.1171533683532</v>
      </c>
      <c r="AN13">
        <f t="shared" si="9"/>
        <v>0</v>
      </c>
      <c r="AO13">
        <f t="shared" si="9"/>
        <v>0</v>
      </c>
      <c r="AP13">
        <f t="shared" si="9"/>
        <v>-3.575860220812805</v>
      </c>
      <c r="AQ13">
        <f t="shared" si="9"/>
        <v>-53.515330356969145</v>
      </c>
      <c r="AR13">
        <f t="shared" si="9"/>
        <v>-57.091190577781951</v>
      </c>
      <c r="AS13">
        <f t="shared" si="9"/>
        <v>-4.0683781157162509</v>
      </c>
      <c r="AT13">
        <f t="shared" si="9"/>
        <v>8.3182376434378718</v>
      </c>
      <c r="AU13">
        <f t="shared" si="9"/>
        <v>-52.841331050060333</v>
      </c>
      <c r="AW13">
        <v>10</v>
      </c>
      <c r="AX13">
        <f>IF(Z13&gt;0, (R13*SUMPRODUCT(K13:$K$98, X13:$X$98)-K13*$AZ$3)/Z13, 0)</f>
        <v>429.61810886517026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1.8814719999999999E-3</v>
      </c>
      <c r="Q14" s="4">
        <f t="shared" si="21"/>
        <v>12.5</v>
      </c>
      <c r="R14">
        <f t="shared" si="0"/>
        <v>100000</v>
      </c>
      <c r="S14">
        <f t="shared" si="1"/>
        <v>447.4155909947379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381.70981461660529</v>
      </c>
      <c r="AC14">
        <f t="shared" si="2"/>
        <v>392.79948005826031</v>
      </c>
      <c r="AE14">
        <f t="shared" si="3"/>
        <v>0</v>
      </c>
      <c r="AF14">
        <f t="shared" si="4"/>
        <v>0</v>
      </c>
      <c r="AG14">
        <f t="shared" si="4"/>
        <v>-10.974122492718411</v>
      </c>
      <c r="AH14">
        <f t="shared" si="5"/>
        <v>-167.16621425092751</v>
      </c>
      <c r="AI14">
        <f t="shared" si="6"/>
        <v>-178.14033674364592</v>
      </c>
      <c r="AJ14">
        <f t="shared" si="7"/>
        <v>-11.089665441655029</v>
      </c>
      <c r="AK14">
        <f t="shared" si="22"/>
        <v>26.719687023162372</v>
      </c>
      <c r="AL14">
        <f t="shared" si="8"/>
        <v>-162.51031516213857</v>
      </c>
      <c r="AN14">
        <f t="shared" si="9"/>
        <v>0</v>
      </c>
      <c r="AO14">
        <f t="shared" si="9"/>
        <v>0</v>
      </c>
      <c r="AP14">
        <f t="shared" si="9"/>
        <v>-3.1547979801100925</v>
      </c>
      <c r="AQ14">
        <f t="shared" si="9"/>
        <v>-48.056292009807912</v>
      </c>
      <c r="AR14">
        <f t="shared" si="9"/>
        <v>-51.211089989918008</v>
      </c>
      <c r="AS14">
        <f t="shared" si="9"/>
        <v>-3.1880138169264822</v>
      </c>
      <c r="AT14">
        <f t="shared" si="9"/>
        <v>7.6812715281589359</v>
      </c>
      <c r="AU14">
        <f t="shared" si="9"/>
        <v>-46.717832278685549</v>
      </c>
      <c r="AW14">
        <v>11</v>
      </c>
      <c r="AX14">
        <f>IF(Z14&gt;0, (R14*SUMPRODUCT(K14:$K$98, X14:$X$98)-K14*$AZ$3)/Z14, 0)</f>
        <v>447.4155909947379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1.927022E-3</v>
      </c>
      <c r="Q15" s="4">
        <f t="shared" si="21"/>
        <v>12.5</v>
      </c>
      <c r="R15">
        <f t="shared" si="0"/>
        <v>100000</v>
      </c>
      <c r="S15">
        <f t="shared" si="1"/>
        <v>463.91397622697133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392.79948005826031</v>
      </c>
      <c r="AC15">
        <f t="shared" si="2"/>
        <v>402.42622001150943</v>
      </c>
      <c r="AE15">
        <f t="shared" si="3"/>
        <v>0</v>
      </c>
      <c r="AF15">
        <f t="shared" si="4"/>
        <v>0</v>
      </c>
      <c r="AG15">
        <f t="shared" si="4"/>
        <v>-10.843233892317063</v>
      </c>
      <c r="AH15">
        <f t="shared" si="5"/>
        <v>-169.17900379330575</v>
      </c>
      <c r="AI15">
        <f t="shared" si="6"/>
        <v>-180.02223768562283</v>
      </c>
      <c r="AJ15">
        <f t="shared" si="7"/>
        <v>-9.626739953249114</v>
      </c>
      <c r="AK15">
        <f t="shared" si="22"/>
        <v>27.495963604078224</v>
      </c>
      <c r="AL15">
        <f t="shared" si="8"/>
        <v>-162.15301403479373</v>
      </c>
      <c r="AN15">
        <f t="shared" si="9"/>
        <v>0</v>
      </c>
      <c r="AO15">
        <f t="shared" si="9"/>
        <v>0</v>
      </c>
      <c r="AP15">
        <f t="shared" si="9"/>
        <v>-2.7831880671390747</v>
      </c>
      <c r="AQ15">
        <f t="shared" si="9"/>
        <v>-43.424036523055079</v>
      </c>
      <c r="AR15">
        <f t="shared" si="9"/>
        <v>-46.207224590194159</v>
      </c>
      <c r="AS15">
        <f t="shared" si="9"/>
        <v>-2.4709443722613065</v>
      </c>
      <c r="AT15">
        <f t="shared" si="9"/>
        <v>7.0575290136998126</v>
      </c>
      <c r="AU15">
        <f t="shared" si="9"/>
        <v>-41.620639948755652</v>
      </c>
      <c r="AW15">
        <v>12</v>
      </c>
      <c r="AX15">
        <f>IF(Z15&gt;0, (R15*SUMPRODUCT(K15:$K$98, X15:$X$98)-K15*$AZ$3)/Z15, 0)</f>
        <v>463.91397622697133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1.979789E-3</v>
      </c>
      <c r="Q16" s="4">
        <f t="shared" si="21"/>
        <v>12.5</v>
      </c>
      <c r="R16">
        <f t="shared" si="0"/>
        <v>100000</v>
      </c>
      <c r="S16">
        <f t="shared" si="1"/>
        <v>478.96490657204509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402.42622001150943</v>
      </c>
      <c r="AC16">
        <f t="shared" si="2"/>
        <v>410.50489059832671</v>
      </c>
      <c r="AE16">
        <f t="shared" si="3"/>
        <v>0</v>
      </c>
      <c r="AF16">
        <f t="shared" si="4"/>
        <v>0</v>
      </c>
      <c r="AG16">
        <f t="shared" si="4"/>
        <v>-10.713334238209455</v>
      </c>
      <c r="AH16">
        <f t="shared" si="5"/>
        <v>-171.73852147549206</v>
      </c>
      <c r="AI16">
        <f t="shared" si="6"/>
        <v>-182.45185571370152</v>
      </c>
      <c r="AJ16">
        <f t="shared" si="7"/>
        <v>-8.0786705868172817</v>
      </c>
      <c r="AK16">
        <f t="shared" si="22"/>
        <v>28.169835400805663</v>
      </c>
      <c r="AL16">
        <f t="shared" si="8"/>
        <v>-162.36069089971315</v>
      </c>
      <c r="AN16">
        <f t="shared" si="9"/>
        <v>0</v>
      </c>
      <c r="AO16">
        <f t="shared" si="9"/>
        <v>0</v>
      </c>
      <c r="AP16">
        <f t="shared" si="9"/>
        <v>-2.4552196976316343</v>
      </c>
      <c r="AQ16">
        <f t="shared" si="9"/>
        <v>-39.358036573237158</v>
      </c>
      <c r="AR16">
        <f t="shared" si="9"/>
        <v>-41.813256270868791</v>
      </c>
      <c r="AS16">
        <f t="shared" si="9"/>
        <v>-1.8514227890593806</v>
      </c>
      <c r="AT16">
        <f t="shared" si="9"/>
        <v>6.455799214069736</v>
      </c>
      <c r="AU16">
        <f t="shared" si="9"/>
        <v>-37.208879845858441</v>
      </c>
      <c r="AW16">
        <v>13</v>
      </c>
      <c r="AX16">
        <f>IF(Z16&gt;0, (R16*SUMPRODUCT(K16:$K$98, X16:$X$98)-K16*$AZ$3)/Z16, 0)</f>
        <v>478.96490657204509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2.0334569999999998E-3</v>
      </c>
      <c r="Q17" s="4">
        <f t="shared" si="21"/>
        <v>12.5</v>
      </c>
      <c r="R17">
        <f t="shared" si="0"/>
        <v>100000</v>
      </c>
      <c r="S17">
        <f t="shared" si="1"/>
        <v>492.62451297313009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410.50489059832671</v>
      </c>
      <c r="AC17">
        <f t="shared" si="2"/>
        <v>417.13141394461883</v>
      </c>
      <c r="AE17">
        <f t="shared" si="3"/>
        <v>0</v>
      </c>
      <c r="AF17">
        <f t="shared" si="4"/>
        <v>0</v>
      </c>
      <c r="AG17">
        <f t="shared" si="4"/>
        <v>-10.584415791327334</v>
      </c>
      <c r="AH17">
        <f t="shared" si="5"/>
        <v>-174.28083600021347</v>
      </c>
      <c r="AI17">
        <f t="shared" si="6"/>
        <v>-184.8652517915408</v>
      </c>
      <c r="AJ17">
        <f t="shared" si="7"/>
        <v>-6.6265233462921174</v>
      </c>
      <c r="AK17">
        <f t="shared" si="22"/>
        <v>28.735342341882873</v>
      </c>
      <c r="AL17">
        <f t="shared" si="8"/>
        <v>-162.75643279595005</v>
      </c>
      <c r="AN17">
        <f t="shared" si="9"/>
        <v>0</v>
      </c>
      <c r="AO17">
        <f t="shared" si="9"/>
        <v>0</v>
      </c>
      <c r="AP17">
        <f t="shared" si="9"/>
        <v>-2.1657811758702064</v>
      </c>
      <c r="AQ17">
        <f t="shared" si="9"/>
        <v>-35.661312004906641</v>
      </c>
      <c r="AR17">
        <f t="shared" si="9"/>
        <v>-37.827093180776849</v>
      </c>
      <c r="AS17">
        <f t="shared" si="9"/>
        <v>-1.355917965413201</v>
      </c>
      <c r="AT17">
        <f t="shared" si="9"/>
        <v>5.8798203654499037</v>
      </c>
      <c r="AU17">
        <f t="shared" si="9"/>
        <v>-33.303190780740145</v>
      </c>
      <c r="AW17">
        <v>14</v>
      </c>
      <c r="AX17">
        <f>IF(Z17&gt;0, (R17*SUMPRODUCT(K17:$K$98, X17:$X$98)-K17*$AZ$3)/Z17, 0)</f>
        <v>492.62451297313009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2.08983E-3</v>
      </c>
      <c r="Q18" s="4">
        <f t="shared" si="21"/>
        <v>12.5</v>
      </c>
      <c r="R18">
        <f t="shared" si="0"/>
        <v>100000</v>
      </c>
      <c r="S18">
        <f t="shared" si="1"/>
        <v>505.10410291779135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417.13141394461883</v>
      </c>
      <c r="AC18">
        <f t="shared" si="2"/>
        <v>422.52774472500613</v>
      </c>
      <c r="AE18">
        <f t="shared" si="3"/>
        <v>0</v>
      </c>
      <c r="AF18">
        <f t="shared" si="4"/>
        <v>0</v>
      </c>
      <c r="AG18">
        <f t="shared" si="4"/>
        <v>-10.456452003760871</v>
      </c>
      <c r="AH18">
        <f t="shared" si="5"/>
        <v>-176.95703722551681</v>
      </c>
      <c r="AI18">
        <f t="shared" si="6"/>
        <v>-187.41348922927767</v>
      </c>
      <c r="AJ18">
        <f t="shared" si="7"/>
        <v>-5.3963307803873022</v>
      </c>
      <c r="AK18">
        <f t="shared" si="22"/>
        <v>29.19919897612332</v>
      </c>
      <c r="AL18">
        <f t="shared" si="8"/>
        <v>-163.61062103354166</v>
      </c>
      <c r="AN18">
        <f t="shared" si="9"/>
        <v>0</v>
      </c>
      <c r="AO18">
        <f t="shared" si="9"/>
        <v>0</v>
      </c>
      <c r="AP18">
        <f t="shared" si="9"/>
        <v>-1.9103546871756565</v>
      </c>
      <c r="AQ18">
        <f t="shared" si="9"/>
        <v>-32.329389105491664</v>
      </c>
      <c r="AR18">
        <f t="shared" si="9"/>
        <v>-34.239743792667312</v>
      </c>
      <c r="AS18">
        <f t="shared" si="9"/>
        <v>-0.98588945812167905</v>
      </c>
      <c r="AT18">
        <f t="shared" si="9"/>
        <v>5.3345844848471664</v>
      </c>
      <c r="AU18">
        <f t="shared" si="9"/>
        <v>-29.891048765941829</v>
      </c>
      <c r="AW18">
        <v>15</v>
      </c>
      <c r="AX18">
        <f>IF(Z18&gt;0, (R18*SUMPRODUCT(K18:$K$98, X18:$X$98)-K18*$AZ$3)/Z18, 0)</f>
        <v>505.10410291779135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2.1556750000000001E-3</v>
      </c>
      <c r="Q19" s="4">
        <f t="shared" si="21"/>
        <v>12.5</v>
      </c>
      <c r="R19">
        <f t="shared" si="0"/>
        <v>100000</v>
      </c>
      <c r="S19">
        <f t="shared" si="1"/>
        <v>516.55851852234957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422.52774472500613</v>
      </c>
      <c r="AC19">
        <f t="shared" si="2"/>
        <v>426.85696524924094</v>
      </c>
      <c r="AE19">
        <f t="shared" si="3"/>
        <v>0</v>
      </c>
      <c r="AF19">
        <f t="shared" si="4"/>
        <v>0</v>
      </c>
      <c r="AG19">
        <f t="shared" si="4"/>
        <v>-10.329346771550057</v>
      </c>
      <c r="AH19">
        <f t="shared" si="5"/>
        <v>-180.32569738565775</v>
      </c>
      <c r="AI19">
        <f t="shared" si="6"/>
        <v>-190.65504415720781</v>
      </c>
      <c r="AJ19">
        <f t="shared" si="7"/>
        <v>-4.3292205242348132</v>
      </c>
      <c r="AK19">
        <f t="shared" si="22"/>
        <v>29.576942130750432</v>
      </c>
      <c r="AL19">
        <f t="shared" si="8"/>
        <v>-165.40732255069219</v>
      </c>
      <c r="AN19">
        <f t="shared" si="9"/>
        <v>0</v>
      </c>
      <c r="AO19">
        <f t="shared" si="9"/>
        <v>0</v>
      </c>
      <c r="AP19">
        <f t="shared" si="9"/>
        <v>-1.6849402111282346</v>
      </c>
      <c r="AQ19">
        <f t="shared" si="9"/>
        <v>-29.41502743055274</v>
      </c>
      <c r="AR19">
        <f t="shared" si="9"/>
        <v>-31.099967641680976</v>
      </c>
      <c r="AS19">
        <f t="shared" si="9"/>
        <v>-0.70618964639815829</v>
      </c>
      <c r="AT19">
        <f t="shared" si="9"/>
        <v>4.8246399526032899</v>
      </c>
      <c r="AU19">
        <f t="shared" si="9"/>
        <v>-26.981517335475843</v>
      </c>
      <c r="AW19">
        <v>16</v>
      </c>
      <c r="AX19">
        <f>IF(Z19&gt;0, (R19*SUMPRODUCT(K19:$K$98, X19:$X$98)-K19*$AZ$3)/Z19, 0)</f>
        <v>516.55851852234957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2.2206180000000002E-3</v>
      </c>
      <c r="Q20" s="4">
        <f t="shared" si="21"/>
        <v>12.5</v>
      </c>
      <c r="R20">
        <f t="shared" si="0"/>
        <v>100000</v>
      </c>
      <c r="S20">
        <f t="shared" si="1"/>
        <v>527.01161212809018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426.85696524924094</v>
      </c>
      <c r="AC20">
        <f t="shared" si="2"/>
        <v>430.17283927380129</v>
      </c>
      <c r="AE20">
        <f t="shared" si="3"/>
        <v>0</v>
      </c>
      <c r="AF20">
        <f t="shared" si="4"/>
        <v>0</v>
      </c>
      <c r="AG20">
        <f t="shared" si="4"/>
        <v>-10.203115770465409</v>
      </c>
      <c r="AH20">
        <f t="shared" si="5"/>
        <v>-183.50026695316757</v>
      </c>
      <c r="AI20">
        <f t="shared" si="6"/>
        <v>-193.70338272363298</v>
      </c>
      <c r="AJ20">
        <f t="shared" si="7"/>
        <v>-3.315874024560344</v>
      </c>
      <c r="AK20">
        <f t="shared" si="22"/>
        <v>29.879987567446868</v>
      </c>
      <c r="AL20">
        <f t="shared" si="8"/>
        <v>-167.13926918074645</v>
      </c>
      <c r="AN20">
        <f t="shared" si="9"/>
        <v>0</v>
      </c>
      <c r="AO20">
        <f t="shared" si="9"/>
        <v>0</v>
      </c>
      <c r="AP20">
        <f t="shared" si="9"/>
        <v>-1.4860260718349971</v>
      </c>
      <c r="AQ20">
        <f t="shared" si="9"/>
        <v>-26.725775441108272</v>
      </c>
      <c r="AR20">
        <f t="shared" si="9"/>
        <v>-28.211801512943268</v>
      </c>
      <c r="AS20">
        <f t="shared" si="9"/>
        <v>-0.48293828691824658</v>
      </c>
      <c r="AT20">
        <f t="shared" si="9"/>
        <v>4.3518510962956789</v>
      </c>
      <c r="AU20">
        <f t="shared" si="9"/>
        <v>-24.342888703565837</v>
      </c>
      <c r="AW20">
        <v>17</v>
      </c>
      <c r="AX20">
        <f>IF(Z20&gt;0, (R20*SUMPRODUCT(K20:$K$98, X20:$X$98)-K20*$AZ$3)/Z20, 0)</f>
        <v>527.01161212809018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2.2950319999999998E-3</v>
      </c>
      <c r="Q21" s="4">
        <f t="shared" si="21"/>
        <v>12.5</v>
      </c>
      <c r="R21">
        <f t="shared" si="0"/>
        <v>100000</v>
      </c>
      <c r="S21">
        <f t="shared" si="1"/>
        <v>536.67063298848257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430.17283927380129</v>
      </c>
      <c r="AC21">
        <f t="shared" si="2"/>
        <v>432.67108298904395</v>
      </c>
      <c r="AE21">
        <f t="shared" si="3"/>
        <v>0</v>
      </c>
      <c r="AF21">
        <f t="shared" si="4"/>
        <v>0</v>
      </c>
      <c r="AG21">
        <f t="shared" si="4"/>
        <v>-10.077668135567833</v>
      </c>
      <c r="AH21">
        <f t="shared" si="5"/>
        <v>-187.33181754338216</v>
      </c>
      <c r="AI21">
        <f t="shared" si="6"/>
        <v>-197.40948567894998</v>
      </c>
      <c r="AJ21">
        <f t="shared" si="7"/>
        <v>-2.4982437152426655</v>
      </c>
      <c r="AK21">
        <f t="shared" si="22"/>
        <v>30.112098749166094</v>
      </c>
      <c r="AL21">
        <f t="shared" si="8"/>
        <v>-169.79563064502656</v>
      </c>
      <c r="AN21">
        <f t="shared" si="9"/>
        <v>0</v>
      </c>
      <c r="AO21">
        <f t="shared" si="9"/>
        <v>0</v>
      </c>
      <c r="AP21">
        <f t="shared" si="9"/>
        <v>-1.3104958336865637</v>
      </c>
      <c r="AQ21">
        <f t="shared" si="9"/>
        <v>-24.360552769254404</v>
      </c>
      <c r="AR21">
        <f t="shared" si="9"/>
        <v>-25.671048602940967</v>
      </c>
      <c r="AS21">
        <f t="shared" si="9"/>
        <v>-0.32487058874306574</v>
      </c>
      <c r="AT21">
        <f t="shared" si="9"/>
        <v>3.9157649789106745</v>
      </c>
      <c r="AU21">
        <f t="shared" si="9"/>
        <v>-22.080154212773358</v>
      </c>
      <c r="AW21">
        <v>18</v>
      </c>
      <c r="AX21">
        <f>IF(Z21&gt;0, (R21*SUMPRODUCT(K21:$K$98, X21:$X$98)-K21*$AZ$3)/Z21, 0)</f>
        <v>536.67063298848257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2.375308E-3</v>
      </c>
      <c r="Q22" s="4">
        <f t="shared" si="21"/>
        <v>12.5</v>
      </c>
      <c r="R22">
        <f t="shared" si="0"/>
        <v>100000</v>
      </c>
      <c r="S22">
        <f t="shared" si="1"/>
        <v>545.57095478187159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432.67108298904395</v>
      </c>
      <c r="AC22">
        <f t="shared" si="2"/>
        <v>434.40340446653153</v>
      </c>
      <c r="AE22">
        <f t="shared" si="3"/>
        <v>0</v>
      </c>
      <c r="AF22">
        <f t="shared" si="4"/>
        <v>0</v>
      </c>
      <c r="AG22">
        <f t="shared" si="4"/>
        <v>-9.9529538884683948</v>
      </c>
      <c r="AH22">
        <f t="shared" si="5"/>
        <v>-191.50052595007486</v>
      </c>
      <c r="AI22">
        <f t="shared" si="6"/>
        <v>-201.45347983854325</v>
      </c>
      <c r="AJ22">
        <f t="shared" si="7"/>
        <v>-1.7323214774875737</v>
      </c>
      <c r="AK22">
        <f t="shared" si="22"/>
        <v>30.286975809233081</v>
      </c>
      <c r="AL22">
        <f t="shared" si="8"/>
        <v>-172.89882550679775</v>
      </c>
      <c r="AN22">
        <f t="shared" si="9"/>
        <v>0</v>
      </c>
      <c r="AO22">
        <f t="shared" si="9"/>
        <v>0</v>
      </c>
      <c r="AP22">
        <f t="shared" si="9"/>
        <v>-1.1556053965285495</v>
      </c>
      <c r="AQ22">
        <f t="shared" si="9"/>
        <v>-22.234508840874028</v>
      </c>
      <c r="AR22">
        <f t="shared" si="9"/>
        <v>-23.390114237402578</v>
      </c>
      <c r="AS22">
        <f t="shared" si="9"/>
        <v>-0.20113426328904743</v>
      </c>
      <c r="AT22">
        <f t="shared" si="9"/>
        <v>3.5165231429666868</v>
      </c>
      <c r="AU22">
        <f t="shared" si="9"/>
        <v>-20.07472535772494</v>
      </c>
      <c r="AW22">
        <v>19</v>
      </c>
      <c r="AX22">
        <f>IF(Z22&gt;0, (R22*SUMPRODUCT(K22:$K$98, X22:$X$98)-K22*$AZ$3)/Z22, 0)</f>
        <v>545.57095478187159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2.4628010000000001E-3</v>
      </c>
      <c r="Q23" s="4">
        <f t="shared" si="21"/>
        <v>12.5</v>
      </c>
      <c r="R23">
        <f t="shared" si="0"/>
        <v>100000</v>
      </c>
      <c r="S23">
        <f t="shared" si="1"/>
        <v>553.80760314723238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434.40340446653153</v>
      </c>
      <c r="AC23">
        <f t="shared" si="2"/>
        <v>435.46610477453407</v>
      </c>
      <c r="AE23">
        <f t="shared" si="3"/>
        <v>0</v>
      </c>
      <c r="AF23">
        <f t="shared" si="4"/>
        <v>0</v>
      </c>
      <c r="AG23">
        <f t="shared" si="4"/>
        <v>-9.8289122047942374</v>
      </c>
      <c r="AH23">
        <f t="shared" si="5"/>
        <v>-196.09715831579084</v>
      </c>
      <c r="AI23">
        <f t="shared" si="6"/>
        <v>-205.92607052058509</v>
      </c>
      <c r="AJ23">
        <f t="shared" si="7"/>
        <v>-1.0627003080025474</v>
      </c>
      <c r="AK23">
        <f t="shared" si="22"/>
        <v>30.408238312657211</v>
      </c>
      <c r="AL23">
        <f t="shared" si="8"/>
        <v>-176.58053251593043</v>
      </c>
      <c r="AN23">
        <f t="shared" si="9"/>
        <v>0</v>
      </c>
      <c r="AO23">
        <f t="shared" si="9"/>
        <v>0</v>
      </c>
      <c r="AP23">
        <f t="shared" si="9"/>
        <v>-1.0189315325331145</v>
      </c>
      <c r="AQ23">
        <f t="shared" si="9"/>
        <v>-20.328758044113634</v>
      </c>
      <c r="AR23">
        <f t="shared" si="9"/>
        <v>-21.347689576646751</v>
      </c>
      <c r="AS23">
        <f t="shared" si="9"/>
        <v>-0.11016670318087521</v>
      </c>
      <c r="AT23">
        <f t="shared" si="9"/>
        <v>3.1523236976758215</v>
      </c>
      <c r="AU23">
        <f t="shared" si="9"/>
        <v>-18.305532582151805</v>
      </c>
      <c r="AW23">
        <v>20</v>
      </c>
      <c r="AX23">
        <f>IF(Z23&gt;0, (R23*SUMPRODUCT(K23:$K$98, X23:$X$98)-K23*$AZ$3)/Z23, 0)</f>
        <v>553.80760314723238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2.5557050000000001E-3</v>
      </c>
      <c r="Q24" s="4">
        <f t="shared" si="21"/>
        <v>12.5</v>
      </c>
      <c r="R24">
        <f t="shared" si="0"/>
        <v>100000</v>
      </c>
      <c r="S24">
        <f t="shared" si="1"/>
        <v>561.45778022865431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435.46610477453407</v>
      </c>
      <c r="AC24">
        <f t="shared" si="2"/>
        <v>435.93842632763182</v>
      </c>
      <c r="AE24">
        <f t="shared" si="3"/>
        <v>0</v>
      </c>
      <c r="AF24">
        <f t="shared" si="4"/>
        <v>0</v>
      </c>
      <c r="AG24">
        <f t="shared" si="4"/>
        <v>-9.7055032826799419</v>
      </c>
      <c r="AH24">
        <f t="shared" si="5"/>
        <v>-200.95840053082929</v>
      </c>
      <c r="AI24">
        <f t="shared" si="6"/>
        <v>-210.66390381350925</v>
      </c>
      <c r="AJ24">
        <f t="shared" si="7"/>
        <v>-0.47232155309774271</v>
      </c>
      <c r="AK24">
        <f t="shared" si="22"/>
        <v>30.482627334217387</v>
      </c>
      <c r="AL24">
        <f t="shared" si="8"/>
        <v>-180.6535980323896</v>
      </c>
      <c r="AN24">
        <f t="shared" si="9"/>
        <v>0</v>
      </c>
      <c r="AO24">
        <f t="shared" si="9"/>
        <v>0</v>
      </c>
      <c r="AP24">
        <f t="shared" si="9"/>
        <v>-0.89833761499592035</v>
      </c>
      <c r="AQ24">
        <f t="shared" si="9"/>
        <v>-18.600631516803887</v>
      </c>
      <c r="AR24">
        <f t="shared" si="9"/>
        <v>-19.498969131799807</v>
      </c>
      <c r="AS24">
        <f t="shared" si="9"/>
        <v>-4.3717899542437093E-2</v>
      </c>
      <c r="AT24">
        <f t="shared" si="9"/>
        <v>2.8214601490165019</v>
      </c>
      <c r="AU24">
        <f t="shared" si="9"/>
        <v>-16.721226882325741</v>
      </c>
      <c r="AW24">
        <v>21</v>
      </c>
      <c r="AX24">
        <f>IF(Z24&gt;0, (R24*SUMPRODUCT(K24:$K$98, X24:$X$98)-K24*$AZ$3)/Z24, 0)</f>
        <v>561.45778022865431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2.6648449999999999E-3</v>
      </c>
      <c r="Q25" s="4">
        <f t="shared" si="21"/>
        <v>12.5</v>
      </c>
      <c r="R25">
        <f t="shared" si="0"/>
        <v>100000</v>
      </c>
      <c r="S25">
        <f t="shared" si="1"/>
        <v>568.62293166727591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435.93842632763182</v>
      </c>
      <c r="AC25">
        <f t="shared" si="2"/>
        <v>435.91018730833798</v>
      </c>
      <c r="AE25">
        <f t="shared" si="3"/>
        <v>0</v>
      </c>
      <c r="AF25">
        <f t="shared" si="4"/>
        <v>0</v>
      </c>
      <c r="AG25">
        <f t="shared" si="4"/>
        <v>-9.5825845879578093</v>
      </c>
      <c r="AH25">
        <f t="shared" si="5"/>
        <v>-206.90929516266584</v>
      </c>
      <c r="AI25">
        <f t="shared" si="6"/>
        <v>-216.49187975062364</v>
      </c>
      <c r="AJ25">
        <f t="shared" si="7"/>
        <v>2.8239019293835099E-2</v>
      </c>
      <c r="AK25">
        <f t="shared" si="22"/>
        <v>30.515689842934229</v>
      </c>
      <c r="AL25">
        <f t="shared" si="8"/>
        <v>-185.94795088839558</v>
      </c>
      <c r="AN25">
        <f t="shared" si="9"/>
        <v>0</v>
      </c>
      <c r="AO25">
        <f t="shared" si="9"/>
        <v>0</v>
      </c>
      <c r="AP25">
        <f t="shared" si="9"/>
        <v>-0.79192884673600661</v>
      </c>
      <c r="AQ25">
        <f t="shared" si="9"/>
        <v>-17.099503583098596</v>
      </c>
      <c r="AR25">
        <f t="shared" si="9"/>
        <v>-17.891432429834602</v>
      </c>
      <c r="AS25">
        <f t="shared" si="9"/>
        <v>2.3337434464628733E-3</v>
      </c>
      <c r="AT25">
        <f t="shared" si="9"/>
        <v>2.5218932160575647</v>
      </c>
      <c r="AU25">
        <f t="shared" si="9"/>
        <v>-15.367205470330575</v>
      </c>
      <c r="AW25">
        <v>22</v>
      </c>
      <c r="AX25">
        <f>IF(Z25&gt;0, (R25*SUMPRODUCT(K25:$K$98, X25:$X$98)-K25*$AZ$3)/Z25, 0)</f>
        <v>568.62293166727591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2.7902209999999998E-3</v>
      </c>
      <c r="Q26" s="4">
        <f t="shared" si="21"/>
        <v>12.5</v>
      </c>
      <c r="R26">
        <f t="shared" si="0"/>
        <v>100000</v>
      </c>
      <c r="S26">
        <f t="shared" si="1"/>
        <v>575.30681909734437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435.91018730833798</v>
      </c>
      <c r="AC26">
        <f t="shared" si="2"/>
        <v>435.39317702658775</v>
      </c>
      <c r="AE26">
        <f t="shared" si="3"/>
        <v>0</v>
      </c>
      <c r="AF26">
        <f t="shared" si="4"/>
        <v>0</v>
      </c>
      <c r="AG26">
        <f t="shared" si="4"/>
        <v>-9.4600212133266357</v>
      </c>
      <c r="AH26">
        <f t="shared" si="5"/>
        <v>-213.90023001276978</v>
      </c>
      <c r="AI26">
        <f t="shared" si="6"/>
        <v>-223.36025122609641</v>
      </c>
      <c r="AJ26">
        <f t="shared" si="7"/>
        <v>0.51701028175023112</v>
      </c>
      <c r="AK26">
        <f t="shared" si="22"/>
        <v>30.513713111583662</v>
      </c>
      <c r="AL26">
        <f t="shared" si="8"/>
        <v>-192.32952783276252</v>
      </c>
      <c r="AN26">
        <f t="shared" si="9"/>
        <v>0</v>
      </c>
      <c r="AO26">
        <f t="shared" si="9"/>
        <v>0</v>
      </c>
      <c r="AP26">
        <f t="shared" si="9"/>
        <v>-0.69803562658033746</v>
      </c>
      <c r="AQ26">
        <f t="shared" si="9"/>
        <v>-15.783260704775618</v>
      </c>
      <c r="AR26">
        <f t="shared" si="9"/>
        <v>-16.481296331355956</v>
      </c>
      <c r="AS26">
        <f t="shared" si="9"/>
        <v>3.8149131786469968E-2</v>
      </c>
      <c r="AT26">
        <f t="shared" si="9"/>
        <v>2.2515445125145646</v>
      </c>
      <c r="AU26">
        <f t="shared" si="9"/>
        <v>-14.191602687054921</v>
      </c>
      <c r="AW26">
        <v>23</v>
      </c>
      <c r="AX26">
        <f>IF(Z26&gt;0, (R26*SUMPRODUCT(K26:$K$98, X26:$X$98)-K26*$AZ$3)/Z26, 0)</f>
        <v>575.30681909734437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3.5816260000000001E-3</v>
      </c>
      <c r="Q27" s="4">
        <f t="shared" si="21"/>
        <v>12.5</v>
      </c>
      <c r="R27">
        <f t="shared" si="0"/>
        <v>100000</v>
      </c>
      <c r="S27">
        <f t="shared" si="1"/>
        <v>581.91864957199209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435.39317702658775</v>
      </c>
      <c r="AC27">
        <f t="shared" si="2"/>
        <v>434.41571391230173</v>
      </c>
      <c r="AE27">
        <f t="shared" si="3"/>
        <v>0</v>
      </c>
      <c r="AF27">
        <f t="shared" si="4"/>
        <v>0</v>
      </c>
      <c r="AG27">
        <f t="shared" si="4"/>
        <v>-9.3315387432551677</v>
      </c>
      <c r="AH27">
        <f t="shared" si="5"/>
        <v>-271.05806350561778</v>
      </c>
      <c r="AI27">
        <f t="shared" si="6"/>
        <v>-280.38960224887296</v>
      </c>
      <c r="AJ27">
        <f t="shared" si="7"/>
        <v>0.97746311428602439</v>
      </c>
      <c r="AK27">
        <f t="shared" si="22"/>
        <v>30.477522391861147</v>
      </c>
      <c r="AL27">
        <f t="shared" si="8"/>
        <v>-248.93461674272578</v>
      </c>
      <c r="AN27">
        <f t="shared" si="9"/>
        <v>0</v>
      </c>
      <c r="AO27">
        <f t="shared" si="9"/>
        <v>0</v>
      </c>
      <c r="AP27">
        <f t="shared" si="9"/>
        <v>-0.61478139979057822</v>
      </c>
      <c r="AQ27">
        <f t="shared" si="9"/>
        <v>-17.857875350617338</v>
      </c>
      <c r="AR27">
        <f t="shared" si="9"/>
        <v>-18.472656750407918</v>
      </c>
      <c r="AS27">
        <f t="shared" si="9"/>
        <v>6.4397325904987451E-2</v>
      </c>
      <c r="AT27">
        <f t="shared" si="9"/>
        <v>2.0079232797227782</v>
      </c>
      <c r="AU27">
        <f t="shared" si="9"/>
        <v>-16.400336144780152</v>
      </c>
      <c r="AW27">
        <v>24</v>
      </c>
      <c r="AX27">
        <f>IF(Z27&gt;0, (R27*SUMPRODUCT(K27:$K$98, X27:$X$98)-K27*$AZ$3)/Z27, 0)</f>
        <v>581.91864957199209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4.4506370000000003E-3</v>
      </c>
      <c r="Q28" s="4">
        <f t="shared" si="21"/>
        <v>12.5</v>
      </c>
      <c r="R28">
        <f t="shared" si="0"/>
        <v>100000</v>
      </c>
      <c r="S28">
        <f t="shared" si="1"/>
        <v>584.1465845745231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434.41571391230173</v>
      </c>
      <c r="AC28">
        <f t="shared" si="2"/>
        <v>429.77730069605008</v>
      </c>
      <c r="AE28">
        <f t="shared" si="3"/>
        <v>0</v>
      </c>
      <c r="AF28">
        <f t="shared" si="4"/>
        <v>0</v>
      </c>
      <c r="AG28">
        <f t="shared" si="4"/>
        <v>-9.1966920642249512</v>
      </c>
      <c r="AH28">
        <f t="shared" si="5"/>
        <v>-332.25033278131957</v>
      </c>
      <c r="AI28">
        <f t="shared" si="6"/>
        <v>-341.44702484554455</v>
      </c>
      <c r="AJ28">
        <f t="shared" si="7"/>
        <v>4.6384132162516494</v>
      </c>
      <c r="AK28">
        <f t="shared" si="22"/>
        <v>30.409099973861125</v>
      </c>
      <c r="AL28">
        <f t="shared" si="8"/>
        <v>-306.39951165543175</v>
      </c>
      <c r="AN28">
        <f t="shared" si="9"/>
        <v>0</v>
      </c>
      <c r="AO28">
        <f t="shared" si="9"/>
        <v>0</v>
      </c>
      <c r="AP28">
        <f t="shared" si="9"/>
        <v>-0.54097983656058268</v>
      </c>
      <c r="AQ28">
        <f t="shared" si="9"/>
        <v>-19.544063177283853</v>
      </c>
      <c r="AR28">
        <f t="shared" si="9"/>
        <v>-20.085043013844437</v>
      </c>
      <c r="AS28">
        <f t="shared" si="9"/>
        <v>0.27284680253559557</v>
      </c>
      <c r="AT28">
        <f t="shared" si="9"/>
        <v>1.7887638097405614</v>
      </c>
      <c r="AU28">
        <f t="shared" si="9"/>
        <v>-18.023432401568279</v>
      </c>
      <c r="AW28">
        <v>25</v>
      </c>
      <c r="AX28">
        <f>IF(Z28&gt;0, (R28*SUMPRODUCT(K28:$K$98, X28:$X$98)-K28*$AZ$3)/Z28, 0)</f>
        <v>584.1465845745231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5.383718E-3</v>
      </c>
      <c r="Q29" s="4">
        <f t="shared" si="21"/>
        <v>12.5</v>
      </c>
      <c r="R29">
        <f t="shared" si="0"/>
        <v>100000</v>
      </c>
      <c r="S29">
        <f t="shared" si="1"/>
        <v>582.58753894421227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429.77730069605008</v>
      </c>
      <c r="AC29">
        <f t="shared" si="2"/>
        <v>422.03632871016418</v>
      </c>
      <c r="AE29">
        <f t="shared" si="3"/>
        <v>0</v>
      </c>
      <c r="AF29">
        <f t="shared" si="4"/>
        <v>0</v>
      </c>
      <c r="AG29">
        <f t="shared" si="4"/>
        <v>-9.0552127469760766</v>
      </c>
      <c r="AH29">
        <f t="shared" si="5"/>
        <v>-396.09917285300025</v>
      </c>
      <c r="AI29">
        <f t="shared" si="6"/>
        <v>-405.15438559997631</v>
      </c>
      <c r="AJ29">
        <f t="shared" si="7"/>
        <v>7.7409719858858921</v>
      </c>
      <c r="AK29">
        <f t="shared" si="22"/>
        <v>30.08441104872351</v>
      </c>
      <c r="AL29">
        <f t="shared" si="8"/>
        <v>-367.32900256536692</v>
      </c>
      <c r="AN29">
        <f t="shared" si="9"/>
        <v>0</v>
      </c>
      <c r="AO29">
        <f t="shared" si="9"/>
        <v>0</v>
      </c>
      <c r="AP29">
        <f t="shared" si="9"/>
        <v>-0.47558710295647194</v>
      </c>
      <c r="AQ29">
        <f t="shared" si="9"/>
        <v>-20.803449169487624</v>
      </c>
      <c r="AR29">
        <f t="shared" si="9"/>
        <v>-21.279036272444095</v>
      </c>
      <c r="AS29">
        <f t="shared" si="9"/>
        <v>0.40656211440908346</v>
      </c>
      <c r="AT29">
        <f t="shared" si="9"/>
        <v>1.5800576192527407</v>
      </c>
      <c r="AU29">
        <f t="shared" si="9"/>
        <v>-19.29241653878227</v>
      </c>
      <c r="AW29">
        <v>26</v>
      </c>
      <c r="AX29">
        <f>IF(Z29&gt;0, (R29*SUMPRODUCT(K29:$K$98, X29:$X$98)-K29*$AZ$3)/Z29, 0)</f>
        <v>582.58753894421227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6.4575739999999998E-3</v>
      </c>
      <c r="Q30" s="4">
        <f t="shared" si="21"/>
        <v>12.5</v>
      </c>
      <c r="R30">
        <f t="shared" si="0"/>
        <v>100000</v>
      </c>
      <c r="S30">
        <f t="shared" si="1"/>
        <v>577.92886572904149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422.03632871016418</v>
      </c>
      <c r="AC30">
        <f t="shared" si="2"/>
        <v>411.77135381871051</v>
      </c>
      <c r="AE30">
        <f t="shared" si="3"/>
        <v>0</v>
      </c>
      <c r="AF30">
        <f t="shared" si="4"/>
        <v>0</v>
      </c>
      <c r="AG30">
        <f t="shared" si="4"/>
        <v>-8.9061859131069738</v>
      </c>
      <c r="AH30">
        <f t="shared" si="5"/>
        <v>-467.79765119473035</v>
      </c>
      <c r="AI30">
        <f t="shared" si="6"/>
        <v>-476.70383710783733</v>
      </c>
      <c r="AJ30">
        <f t="shared" si="7"/>
        <v>10.264974891453676</v>
      </c>
      <c r="AK30">
        <f t="shared" si="22"/>
        <v>29.542543009711494</v>
      </c>
      <c r="AL30">
        <f t="shared" si="8"/>
        <v>-436.89631920667216</v>
      </c>
      <c r="AN30">
        <f t="shared" si="9"/>
        <v>0</v>
      </c>
      <c r="AO30">
        <f t="shared" si="9"/>
        <v>0</v>
      </c>
      <c r="AP30">
        <f t="shared" si="9"/>
        <v>-0.41764294019296433</v>
      </c>
      <c r="AQ30">
        <f t="shared" si="9"/>
        <v>-21.936706505621686</v>
      </c>
      <c r="AR30">
        <f t="shared" si="9"/>
        <v>-22.354349445814652</v>
      </c>
      <c r="AS30">
        <f t="shared" si="9"/>
        <v>0.4813614196358148</v>
      </c>
      <c r="AT30">
        <f t="shared" si="9"/>
        <v>1.3853555993250932</v>
      </c>
      <c r="AU30">
        <f t="shared" si="9"/>
        <v>-20.487632426853743</v>
      </c>
      <c r="AW30">
        <v>27</v>
      </c>
      <c r="AX30">
        <f>IF(Z30&gt;0, (R30*SUMPRODUCT(K30:$K$98, X30:$X$98)-K30*$AZ$3)/Z30, 0)</f>
        <v>577.92886572904149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7.6803260000000003E-3</v>
      </c>
      <c r="Q31" s="4">
        <f t="shared" si="21"/>
        <v>12.5</v>
      </c>
      <c r="R31">
        <f t="shared" si="0"/>
        <v>100000</v>
      </c>
      <c r="S31">
        <f t="shared" si="1"/>
        <v>570.43190944080902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411.77135381871051</v>
      </c>
      <c r="AC31">
        <f t="shared" si="2"/>
        <v>399.24399934704758</v>
      </c>
      <c r="AE31">
        <f t="shared" si="3"/>
        <v>0</v>
      </c>
      <c r="AF31">
        <f t="shared" si="4"/>
        <v>0</v>
      </c>
      <c r="AG31">
        <f t="shared" si="4"/>
        <v>-8.7487216427466361</v>
      </c>
      <c r="AH31">
        <f t="shared" si="5"/>
        <v>-547.21928983415387</v>
      </c>
      <c r="AI31">
        <f t="shared" si="6"/>
        <v>-555.96801147690053</v>
      </c>
      <c r="AJ31">
        <f t="shared" si="7"/>
        <v>12.527354471662932</v>
      </c>
      <c r="AK31">
        <f t="shared" si="22"/>
        <v>28.823994767309738</v>
      </c>
      <c r="AL31">
        <f t="shared" si="8"/>
        <v>-514.61666223792793</v>
      </c>
      <c r="AN31">
        <f t="shared" si="9"/>
        <v>0</v>
      </c>
      <c r="AO31">
        <f t="shared" si="9"/>
        <v>0</v>
      </c>
      <c r="AP31">
        <f t="shared" si="9"/>
        <v>-0.36630256862388771</v>
      </c>
      <c r="AQ31">
        <f t="shared" si="9"/>
        <v>-22.911670944860493</v>
      </c>
      <c r="AR31">
        <f t="shared" si="9"/>
        <v>-23.27797351348438</v>
      </c>
      <c r="AS31">
        <f t="shared" si="9"/>
        <v>0.52451115813434845</v>
      </c>
      <c r="AT31">
        <f t="shared" si="9"/>
        <v>1.2068395535273091</v>
      </c>
      <c r="AU31">
        <f t="shared" si="9"/>
        <v>-21.546622801822725</v>
      </c>
      <c r="AW31">
        <v>28</v>
      </c>
      <c r="AX31">
        <f>IF(Z31&gt;0, (R31*SUMPRODUCT(K31:$K$98, X31:$X$98)-K31*$AZ$3)/Z31, 0)</f>
        <v>570.43190944080902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9.0334749999999991E-3</v>
      </c>
      <c r="Q32" s="4">
        <f t="shared" si="21"/>
        <v>12.5</v>
      </c>
      <c r="R32">
        <f t="shared" si="0"/>
        <v>100000</v>
      </c>
      <c r="S32">
        <f t="shared" si="1"/>
        <v>560.36534635032615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399.24399934704758</v>
      </c>
      <c r="AC32">
        <f t="shared" si="2"/>
        <v>384.73353557536461</v>
      </c>
      <c r="AE32">
        <f t="shared" si="3"/>
        <v>0</v>
      </c>
      <c r="AF32">
        <f t="shared" si="4"/>
        <v>0</v>
      </c>
      <c r="AG32">
        <f t="shared" si="4"/>
        <v>-8.5822030680774599</v>
      </c>
      <c r="AH32">
        <f t="shared" si="5"/>
        <v>-632.2508659336853</v>
      </c>
      <c r="AI32">
        <f t="shared" si="6"/>
        <v>-640.83306900176274</v>
      </c>
      <c r="AJ32">
        <f t="shared" si="7"/>
        <v>14.510463771682964</v>
      </c>
      <c r="AK32">
        <f t="shared" si="22"/>
        <v>27.947079954293333</v>
      </c>
      <c r="AL32">
        <f t="shared" si="8"/>
        <v>-598.37552527578634</v>
      </c>
      <c r="AN32">
        <f t="shared" si="9"/>
        <v>0</v>
      </c>
      <c r="AO32">
        <f t="shared" si="9"/>
        <v>0</v>
      </c>
      <c r="AP32">
        <f t="shared" si="9"/>
        <v>-0.3208308552156689</v>
      </c>
      <c r="AQ32">
        <f t="shared" si="9"/>
        <v>-23.635607829283384</v>
      </c>
      <c r="AR32">
        <f t="shared" si="9"/>
        <v>-23.956438684499052</v>
      </c>
      <c r="AS32">
        <f t="shared" si="9"/>
        <v>0.5424486538615434</v>
      </c>
      <c r="AT32">
        <f t="shared" si="9"/>
        <v>1.0447533682659862</v>
      </c>
      <c r="AU32">
        <f t="shared" si="9"/>
        <v>-22.369236662371517</v>
      </c>
      <c r="AW32">
        <v>29</v>
      </c>
      <c r="AX32">
        <f>IF(Z32&gt;0, (R32*SUMPRODUCT(K32:$K$98, X32:$X$98)-K32*$AZ$3)/Z32, 0)</f>
        <v>560.36534635032615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1.0570714E-2</v>
      </c>
      <c r="Q33" s="4">
        <f t="shared" si="21"/>
        <v>12.5</v>
      </c>
      <c r="R33">
        <f t="shared" si="0"/>
        <v>100000</v>
      </c>
      <c r="S33">
        <f t="shared" si="1"/>
        <v>548.1410155588535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384.73353557536461</v>
      </c>
      <c r="AC33">
        <f t="shared" si="2"/>
        <v>368.59900557927563</v>
      </c>
      <c r="AE33">
        <f t="shared" si="3"/>
        <v>0</v>
      </c>
      <c r="AF33">
        <f t="shared" si="4"/>
        <v>0</v>
      </c>
      <c r="AG33">
        <f t="shared" si="4"/>
        <v>-8.4056610232741154</v>
      </c>
      <c r="AH33">
        <f t="shared" si="5"/>
        <v>-725.76011298055494</v>
      </c>
      <c r="AI33">
        <f t="shared" si="6"/>
        <v>-734.16577400382903</v>
      </c>
      <c r="AJ33">
        <f t="shared" si="7"/>
        <v>16.134529996088986</v>
      </c>
      <c r="AK33">
        <f t="shared" si="22"/>
        <v>26.931347490275524</v>
      </c>
      <c r="AL33">
        <f t="shared" si="8"/>
        <v>-691.09989651746457</v>
      </c>
      <c r="AN33">
        <f t="shared" si="9"/>
        <v>0</v>
      </c>
      <c r="AO33">
        <f t="shared" si="9"/>
        <v>0</v>
      </c>
      <c r="AP33">
        <f t="shared" si="9"/>
        <v>-0.28056351379522498</v>
      </c>
      <c r="AQ33">
        <f t="shared" si="9"/>
        <v>-24.224365806144604</v>
      </c>
      <c r="AR33">
        <f t="shared" si="9"/>
        <v>-24.50492931993983</v>
      </c>
      <c r="AS33">
        <f t="shared" si="9"/>
        <v>0.53853711404768856</v>
      </c>
      <c r="AT33">
        <f t="shared" si="9"/>
        <v>0.89891246651399836</v>
      </c>
      <c r="AU33">
        <f t="shared" si="9"/>
        <v>-23.067479739378143</v>
      </c>
      <c r="AW33">
        <v>30</v>
      </c>
      <c r="AX33">
        <f>IF(Z33&gt;0, (R33*SUMPRODUCT(K33:$K$98, X33:$X$98)-K33*$AZ$3)/Z33, 0)</f>
        <v>548.1410155588535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1.2312346E-2</v>
      </c>
      <c r="Q34" s="4">
        <f t="shared" si="21"/>
        <v>12.5</v>
      </c>
      <c r="R34">
        <f t="shared" si="0"/>
        <v>100000</v>
      </c>
      <c r="S34">
        <f t="shared" si="1"/>
        <v>533.99137349248997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368.59900557927563</v>
      </c>
      <c r="AC34">
        <f t="shared" si="2"/>
        <v>351.0720306956257</v>
      </c>
      <c r="AE34">
        <f t="shared" si="3"/>
        <v>0</v>
      </c>
      <c r="AF34">
        <f t="shared" si="4"/>
        <v>0</v>
      </c>
      <c r="AG34">
        <f t="shared" si="4"/>
        <v>-8.2181110061641078</v>
      </c>
      <c r="AH34">
        <f t="shared" si="5"/>
        <v>-827.94725501811968</v>
      </c>
      <c r="AI34">
        <f t="shared" si="6"/>
        <v>-836.1653660242838</v>
      </c>
      <c r="AJ34">
        <f t="shared" si="7"/>
        <v>17.526974883649928</v>
      </c>
      <c r="AK34">
        <f t="shared" si="22"/>
        <v>25.801930390549295</v>
      </c>
      <c r="AL34">
        <f t="shared" si="8"/>
        <v>-792.8364607500846</v>
      </c>
      <c r="AN34">
        <f t="shared" si="9"/>
        <v>0</v>
      </c>
      <c r="AO34">
        <f t="shared" si="9"/>
        <v>0</v>
      </c>
      <c r="AP34">
        <f t="shared" si="9"/>
        <v>-0.244913824643259</v>
      </c>
      <c r="AQ34">
        <f t="shared" si="9"/>
        <v>-24.67425040587559</v>
      </c>
      <c r="AR34">
        <f t="shared" si="9"/>
        <v>-24.919164230518849</v>
      </c>
      <c r="AS34">
        <f t="shared" si="9"/>
        <v>0.52233395849256847</v>
      </c>
      <c r="AT34">
        <f t="shared" si="9"/>
        <v>0.7689418469023751</v>
      </c>
      <c r="AU34">
        <f t="shared" ref="AU34:AU97" si="23">AL34*$K34</f>
        <v>-23.627888425123906</v>
      </c>
      <c r="AW34">
        <v>31</v>
      </c>
      <c r="AX34">
        <f>IF(Z34&gt;0, (R34*SUMPRODUCT(K34:$K$98, X34:$X$98)-K34*$AZ$3)/Z34, 0)</f>
        <v>533.99137349248997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1.4128425999999999E-2</v>
      </c>
      <c r="Q35" s="4">
        <f t="shared" si="21"/>
        <v>12.5</v>
      </c>
      <c r="R35">
        <f t="shared" si="0"/>
        <v>100000</v>
      </c>
      <c r="S35">
        <f t="shared" si="1"/>
        <v>518.0564454136603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351.0720306956257</v>
      </c>
      <c r="AC35">
        <f t="shared" si="2"/>
        <v>332.37759361340619</v>
      </c>
      <c r="AE35">
        <f t="shared" si="3"/>
        <v>0</v>
      </c>
      <c r="AF35">
        <f t="shared" ref="AF35:AG66" si="24">-$Z35*P35</f>
        <v>0</v>
      </c>
      <c r="AG35">
        <f t="shared" si="24"/>
        <v>-8.0198209228920909</v>
      </c>
      <c r="AH35">
        <f t="shared" si="5"/>
        <v>-928.87178568300112</v>
      </c>
      <c r="AI35">
        <f t="shared" ref="AI35:AI66" si="25">SUM(AE35:AH35)</f>
        <v>-936.89160660589323</v>
      </c>
      <c r="AJ35">
        <f t="shared" si="7"/>
        <v>18.694437082219508</v>
      </c>
      <c r="AK35">
        <f t="shared" si="22"/>
        <v>24.5750421486938</v>
      </c>
      <c r="AL35">
        <f t="shared" si="8"/>
        <v>-893.62212737497987</v>
      </c>
      <c r="AN35">
        <f t="shared" ref="AN35:AT66" si="26">AE35*$K35</f>
        <v>0</v>
      </c>
      <c r="AO35">
        <f t="shared" si="26"/>
        <v>0</v>
      </c>
      <c r="AP35">
        <f t="shared" si="26"/>
        <v>-0.21339682102587243</v>
      </c>
      <c r="AQ35">
        <f t="shared" si="26"/>
        <v>-24.716048913209004</v>
      </c>
      <c r="AR35">
        <f t="shared" si="26"/>
        <v>-24.929445734234879</v>
      </c>
      <c r="AS35">
        <f t="shared" si="26"/>
        <v>0.49743422983754154</v>
      </c>
      <c r="AT35">
        <f t="shared" si="26"/>
        <v>0.65390934804276357</v>
      </c>
      <c r="AU35">
        <f t="shared" si="23"/>
        <v>-23.778102156354571</v>
      </c>
      <c r="AW35">
        <v>32</v>
      </c>
      <c r="AX35">
        <f>IF(Z35&gt;0, (R35*SUMPRODUCT(K35:$K$98, X35:$X$98)-K35*$AZ$3)/Z35, 0)</f>
        <v>518.0564454136603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1.6072195000000001E-2</v>
      </c>
      <c r="Q36" s="4">
        <f t="shared" si="21"/>
        <v>12.5</v>
      </c>
      <c r="R36">
        <f t="shared" si="0"/>
        <v>100000</v>
      </c>
      <c r="S36">
        <f t="shared" si="1"/>
        <v>500.91476800481769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332.37759361340619</v>
      </c>
      <c r="AC36">
        <f t="shared" si="2"/>
        <v>313.00066373917582</v>
      </c>
      <c r="AE36">
        <f t="shared" si="3"/>
        <v>0</v>
      </c>
      <c r="AF36">
        <f t="shared" si="24"/>
        <v>0</v>
      </c>
      <c r="AG36">
        <f t="shared" si="24"/>
        <v>-7.8107265879253696</v>
      </c>
      <c r="AH36">
        <f t="shared" si="5"/>
        <v>-1031.1690059024133</v>
      </c>
      <c r="AI36">
        <f t="shared" si="25"/>
        <v>-1038.9797324903386</v>
      </c>
      <c r="AJ36">
        <f t="shared" si="7"/>
        <v>19.37692987423037</v>
      </c>
      <c r="AK36">
        <f t="shared" si="22"/>
        <v>23.266431552938435</v>
      </c>
      <c r="AL36">
        <f t="shared" si="8"/>
        <v>-996.33637106316974</v>
      </c>
      <c r="AN36">
        <f t="shared" si="26"/>
        <v>0</v>
      </c>
      <c r="AO36">
        <f t="shared" si="26"/>
        <v>0</v>
      </c>
      <c r="AP36">
        <f t="shared" si="26"/>
        <v>-0.18556526562116588</v>
      </c>
      <c r="AQ36">
        <f t="shared" si="26"/>
        <v>-24.498252285056584</v>
      </c>
      <c r="AR36">
        <f t="shared" si="26"/>
        <v>-24.683817550677748</v>
      </c>
      <c r="AS36">
        <f t="shared" si="26"/>
        <v>0.46035219624674173</v>
      </c>
      <c r="AT36">
        <f t="shared" si="26"/>
        <v>0.55275799281619253</v>
      </c>
      <c r="AU36">
        <f t="shared" si="23"/>
        <v>-23.670707361614809</v>
      </c>
      <c r="AW36">
        <v>33</v>
      </c>
      <c r="AX36">
        <f>IF(Z36&gt;0, (R36*SUMPRODUCT(K36:$K$98, X36:$X$98)-K36*$AZ$3)/Z36, 0)</f>
        <v>500.91476800481769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1.8213139E-2</v>
      </c>
      <c r="Q37" s="4">
        <f t="shared" si="21"/>
        <v>12.5</v>
      </c>
      <c r="R37">
        <f t="shared" si="0"/>
        <v>100000</v>
      </c>
      <c r="S37">
        <f t="shared" si="1"/>
        <v>482.96362937964238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313.00066373917582</v>
      </c>
      <c r="AC37">
        <f t="shared" si="2"/>
        <v>293.26948202463586</v>
      </c>
      <c r="AE37">
        <f t="shared" si="3"/>
        <v>0</v>
      </c>
      <c r="AF37">
        <f t="shared" si="24"/>
        <v>0</v>
      </c>
      <c r="AG37">
        <f t="shared" si="24"/>
        <v>-7.5903614730092341</v>
      </c>
      <c r="AH37">
        <f t="shared" si="5"/>
        <v>-1138.0627922950437</v>
      </c>
      <c r="AI37">
        <f t="shared" si="25"/>
        <v>-1145.6531537680528</v>
      </c>
      <c r="AJ37">
        <f t="shared" si="7"/>
        <v>19.731181714539957</v>
      </c>
      <c r="AK37">
        <f t="shared" si="22"/>
        <v>21.910046461742308</v>
      </c>
      <c r="AL37">
        <f t="shared" si="8"/>
        <v>-1104.0119255917707</v>
      </c>
      <c r="AN37">
        <f t="shared" si="26"/>
        <v>0</v>
      </c>
      <c r="AO37">
        <f t="shared" si="26"/>
        <v>0</v>
      </c>
      <c r="AP37">
        <f t="shared" si="26"/>
        <v>-0.16100882766841426</v>
      </c>
      <c r="AQ37">
        <f t="shared" si="26"/>
        <v>-24.140899830930106</v>
      </c>
      <c r="AR37">
        <f t="shared" si="26"/>
        <v>-24.301908658598517</v>
      </c>
      <c r="AS37">
        <f t="shared" si="26"/>
        <v>0.41854323376657793</v>
      </c>
      <c r="AT37">
        <f t="shared" si="26"/>
        <v>0.46476190989189337</v>
      </c>
      <c r="AU37">
        <f t="shared" si="23"/>
        <v>-23.418603514940052</v>
      </c>
      <c r="AW37">
        <v>34</v>
      </c>
      <c r="AX37">
        <f>IF(Z37&gt;0, (R37*SUMPRODUCT(K37:$K$98, X37:$X$98)-K37*$AZ$3)/Z37, 0)</f>
        <v>482.96362937964238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2.0774602E-2</v>
      </c>
      <c r="Q38" s="4">
        <f t="shared" si="21"/>
        <v>12.5</v>
      </c>
      <c r="R38">
        <f t="shared" si="0"/>
        <v>100000</v>
      </c>
      <c r="S38">
        <f t="shared" si="1"/>
        <v>464.5123702319753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293.26948202463586</v>
      </c>
      <c r="AC38">
        <f t="shared" si="2"/>
        <v>273.38489520309565</v>
      </c>
      <c r="AE38">
        <f t="shared" si="3"/>
        <v>0</v>
      </c>
      <c r="AF38">
        <f t="shared" si="24"/>
        <v>0</v>
      </c>
      <c r="AG38">
        <f t="shared" si="24"/>
        <v>-7.3567711196412411</v>
      </c>
      <c r="AH38">
        <f t="shared" si="5"/>
        <v>-1261.4939091032047</v>
      </c>
      <c r="AI38">
        <f t="shared" si="25"/>
        <v>-1268.850680222846</v>
      </c>
      <c r="AJ38">
        <f t="shared" si="7"/>
        <v>19.884586821540211</v>
      </c>
      <c r="AK38">
        <f t="shared" si="22"/>
        <v>20.528863741724514</v>
      </c>
      <c r="AL38">
        <f t="shared" si="8"/>
        <v>-1228.4372296595814</v>
      </c>
      <c r="AN38">
        <f t="shared" si="26"/>
        <v>0</v>
      </c>
      <c r="AO38">
        <f t="shared" si="26"/>
        <v>0</v>
      </c>
      <c r="AP38">
        <f t="shared" si="26"/>
        <v>-0.13933379024860021</v>
      </c>
      <c r="AQ38">
        <f t="shared" si="26"/>
        <v>-23.892102237842103</v>
      </c>
      <c r="AR38">
        <f t="shared" si="26"/>
        <v>-24.031436028090702</v>
      </c>
      <c r="AS38">
        <f t="shared" si="26"/>
        <v>0.37660473655019372</v>
      </c>
      <c r="AT38">
        <f t="shared" si="26"/>
        <v>0.38880703886449375</v>
      </c>
      <c r="AU38">
        <f t="shared" si="23"/>
        <v>-23.266024252676019</v>
      </c>
      <c r="AW38">
        <v>35</v>
      </c>
      <c r="AX38">
        <f>IF(Z38&gt;0, (R38*SUMPRODUCT(K38:$K$98, X38:$X$98)-K38*$AZ$3)/Z38, 0)</f>
        <v>464.5123702319753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2.3506165999999998E-2</v>
      </c>
      <c r="Q39" s="4">
        <f t="shared" si="21"/>
        <v>12.5</v>
      </c>
      <c r="R39">
        <f t="shared" si="0"/>
        <v>100000</v>
      </c>
      <c r="S39">
        <f t="shared" si="1"/>
        <v>445.29415304463487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273.38489520309565</v>
      </c>
      <c r="AC39">
        <f t="shared" si="2"/>
        <v>253.29307243792306</v>
      </c>
      <c r="AE39">
        <f t="shared" si="3"/>
        <v>0</v>
      </c>
      <c r="AF39">
        <f t="shared" si="24"/>
        <v>0</v>
      </c>
      <c r="AG39">
        <f t="shared" si="24"/>
        <v>-7.1102739252825353</v>
      </c>
      <c r="AH39">
        <f t="shared" si="5"/>
        <v>-1383.4358652983428</v>
      </c>
      <c r="AI39">
        <f t="shared" si="25"/>
        <v>-1390.5461392236255</v>
      </c>
      <c r="AJ39">
        <f t="shared" si="7"/>
        <v>20.091822765172594</v>
      </c>
      <c r="AK39">
        <f t="shared" si="22"/>
        <v>19.136942664216697</v>
      </c>
      <c r="AL39">
        <f t="shared" si="8"/>
        <v>-1351.3173737942361</v>
      </c>
      <c r="AN39">
        <f t="shared" si="26"/>
        <v>0</v>
      </c>
      <c r="AO39">
        <f t="shared" si="26"/>
        <v>0</v>
      </c>
      <c r="AP39">
        <f t="shared" si="26"/>
        <v>-0.12023682959207267</v>
      </c>
      <c r="AQ39">
        <f t="shared" si="26"/>
        <v>-23.394308592805547</v>
      </c>
      <c r="AR39">
        <f t="shared" si="26"/>
        <v>-23.514545422397621</v>
      </c>
      <c r="AS39">
        <f t="shared" si="26"/>
        <v>0.33975865000365507</v>
      </c>
      <c r="AT39">
        <f t="shared" si="26"/>
        <v>0.32361134580891082</v>
      </c>
      <c r="AU39">
        <f t="shared" si="23"/>
        <v>-22.851175426585055</v>
      </c>
      <c r="AW39">
        <v>36</v>
      </c>
      <c r="AX39">
        <f>IF(Z39&gt;0, (R39*SUMPRODUCT(K39:$K$98, X39:$X$98)-K39*$AZ$3)/Z39, 0)</f>
        <v>445.29415304463487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2.6226451000000001E-2</v>
      </c>
      <c r="Q40" s="4">
        <f t="shared" si="21"/>
        <v>12.5</v>
      </c>
      <c r="R40">
        <f t="shared" si="0"/>
        <v>100000</v>
      </c>
      <c r="S40">
        <f t="shared" si="1"/>
        <v>425.54773480090347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253.29307243792306</v>
      </c>
      <c r="AC40">
        <f t="shared" si="2"/>
        <v>233.29187051714388</v>
      </c>
      <c r="AE40">
        <f t="shared" si="3"/>
        <v>0</v>
      </c>
      <c r="AF40">
        <f t="shared" si="24"/>
        <v>0</v>
      </c>
      <c r="AG40">
        <f t="shared" si="24"/>
        <v>-6.8526939353317111</v>
      </c>
      <c r="AH40">
        <f t="shared" si="5"/>
        <v>-1491.8180055840007</v>
      </c>
      <c r="AI40">
        <f t="shared" si="25"/>
        <v>-1498.6706995193324</v>
      </c>
      <c r="AJ40">
        <f t="shared" si="7"/>
        <v>20.001201920779181</v>
      </c>
      <c r="AK40">
        <f t="shared" si="22"/>
        <v>17.730515070654615</v>
      </c>
      <c r="AL40">
        <f t="shared" si="8"/>
        <v>-1460.9389825278988</v>
      </c>
      <c r="AN40">
        <f t="shared" si="26"/>
        <v>0</v>
      </c>
      <c r="AO40">
        <f t="shared" si="26"/>
        <v>0</v>
      </c>
      <c r="AP40">
        <f t="shared" si="26"/>
        <v>-0.10346524640755367</v>
      </c>
      <c r="AQ40">
        <f t="shared" si="26"/>
        <v>-22.524180854941743</v>
      </c>
      <c r="AR40">
        <f t="shared" si="26"/>
        <v>-22.627646101349296</v>
      </c>
      <c r="AS40">
        <f t="shared" si="26"/>
        <v>0.30198770070714986</v>
      </c>
      <c r="AT40">
        <f t="shared" si="26"/>
        <v>0.26770378598987049</v>
      </c>
      <c r="AU40">
        <f t="shared" si="23"/>
        <v>-22.057954614652278</v>
      </c>
      <c r="AW40">
        <v>37</v>
      </c>
      <c r="AX40">
        <f>IF(Z40&gt;0, (R40*SUMPRODUCT(K40:$K$98, X40:$X$98)-K40*$AZ$3)/Z40, 0)</f>
        <v>425.54773480090347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2.9219711999999998E-2</v>
      </c>
      <c r="Q41" s="4">
        <f t="shared" si="21"/>
        <v>12.5</v>
      </c>
      <c r="R41">
        <f t="shared" si="0"/>
        <v>100000</v>
      </c>
      <c r="S41">
        <f t="shared" si="1"/>
        <v>405.90715493099742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233.29187051714388</v>
      </c>
      <c r="AC41">
        <f t="shared" si="2"/>
        <v>213.79724919079709</v>
      </c>
      <c r="AE41">
        <f t="shared" si="3"/>
        <v>0</v>
      </c>
      <c r="AF41">
        <f t="shared" si="24"/>
        <v>0</v>
      </c>
      <c r="AG41">
        <f t="shared" si="24"/>
        <v>-6.5839332527638543</v>
      </c>
      <c r="AH41">
        <f t="shared" si="5"/>
        <v>-1601.8699457163134</v>
      </c>
      <c r="AI41">
        <f t="shared" si="25"/>
        <v>-1608.4538789690773</v>
      </c>
      <c r="AJ41">
        <f t="shared" si="7"/>
        <v>19.494621326346788</v>
      </c>
      <c r="AK41">
        <f t="shared" si="22"/>
        <v>16.330430936200074</v>
      </c>
      <c r="AL41">
        <f t="shared" si="8"/>
        <v>-1572.6288267065304</v>
      </c>
      <c r="AN41">
        <f t="shared" si="26"/>
        <v>0</v>
      </c>
      <c r="AO41">
        <f t="shared" si="26"/>
        <v>0</v>
      </c>
      <c r="AP41">
        <f t="shared" si="26"/>
        <v>-8.8756579679857478E-2</v>
      </c>
      <c r="AQ41">
        <f t="shared" si="26"/>
        <v>-21.594462157412515</v>
      </c>
      <c r="AR41">
        <f t="shared" si="26"/>
        <v>-21.683218737092375</v>
      </c>
      <c r="AS41">
        <f t="shared" si="26"/>
        <v>0.2628027722416838</v>
      </c>
      <c r="AT41">
        <f t="shared" si="26"/>
        <v>0.22014700619675892</v>
      </c>
      <c r="AU41">
        <f t="shared" si="23"/>
        <v>-21.200268958653929</v>
      </c>
      <c r="AW41">
        <v>38</v>
      </c>
      <c r="AX41">
        <f>IF(Z41&gt;0, (R41*SUMPRODUCT(K41:$K$98, X41:$X$98)-K41*$AZ$3)/Z41, 0)</f>
        <v>405.90715493099742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3.2402927999999998E-2</v>
      </c>
      <c r="Q42" s="4">
        <f t="shared" si="21"/>
        <v>12.5</v>
      </c>
      <c r="R42">
        <f t="shared" si="0"/>
        <v>100000</v>
      </c>
      <c r="S42">
        <f t="shared" si="1"/>
        <v>386.43005271014329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213.79724919079709</v>
      </c>
      <c r="AC42">
        <f t="shared" si="2"/>
        <v>194.9077508982015</v>
      </c>
      <c r="AE42">
        <f t="shared" si="3"/>
        <v>0</v>
      </c>
      <c r="AF42">
        <f t="shared" si="24"/>
        <v>0</v>
      </c>
      <c r="AG42">
        <f t="shared" si="24"/>
        <v>-6.3047552050901023</v>
      </c>
      <c r="AH42">
        <f t="shared" si="5"/>
        <v>-1706.7097211689038</v>
      </c>
      <c r="AI42">
        <f t="shared" si="25"/>
        <v>-1713.0144763739938</v>
      </c>
      <c r="AJ42">
        <f t="shared" si="7"/>
        <v>18.88949829259559</v>
      </c>
      <c r="AK42">
        <f t="shared" si="22"/>
        <v>14.965807443355798</v>
      </c>
      <c r="AL42">
        <f t="shared" si="8"/>
        <v>-1679.1591706380425</v>
      </c>
      <c r="AN42">
        <f t="shared" si="26"/>
        <v>0</v>
      </c>
      <c r="AO42">
        <f t="shared" si="26"/>
        <v>0</v>
      </c>
      <c r="AP42">
        <f t="shared" si="26"/>
        <v>-7.5886643591219827E-2</v>
      </c>
      <c r="AQ42">
        <f t="shared" si="26"/>
        <v>-20.542664720662035</v>
      </c>
      <c r="AR42">
        <f t="shared" si="26"/>
        <v>-20.618551364253253</v>
      </c>
      <c r="AS42">
        <f t="shared" si="26"/>
        <v>0.22736182102516242</v>
      </c>
      <c r="AT42">
        <f t="shared" si="26"/>
        <v>0.18013465369628665</v>
      </c>
      <c r="AU42">
        <f t="shared" si="23"/>
        <v>-20.211054889531805</v>
      </c>
      <c r="AW42">
        <v>39</v>
      </c>
      <c r="AX42">
        <f>IF(Z42&gt;0, (R42*SUMPRODUCT(K42:$K$98, X42:$X$98)-K42*$AZ$3)/Z42, 0)</f>
        <v>386.43005271014329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3.5947104000000001E-2</v>
      </c>
      <c r="Q43" s="4">
        <f t="shared" si="21"/>
        <v>12.5</v>
      </c>
      <c r="R43">
        <f t="shared" si="0"/>
        <v>100000</v>
      </c>
      <c r="S43">
        <f t="shared" si="1"/>
        <v>367.36944375250107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194.9077508982015</v>
      </c>
      <c r="AC43">
        <f t="shared" si="2"/>
        <v>176.78023248541177</v>
      </c>
      <c r="AE43">
        <f t="shared" si="3"/>
        <v>0</v>
      </c>
      <c r="AF43">
        <f t="shared" si="24"/>
        <v>0</v>
      </c>
      <c r="AG43">
        <f t="shared" si="24"/>
        <v>-6.0150699619872867</v>
      </c>
      <c r="AH43">
        <f t="shared" si="5"/>
        <v>-1813.1015284153218</v>
      </c>
      <c r="AI43">
        <f t="shared" si="25"/>
        <v>-1819.1165983773092</v>
      </c>
      <c r="AJ43">
        <f t="shared" si="7"/>
        <v>18.127518412789726</v>
      </c>
      <c r="AK43">
        <f t="shared" si="22"/>
        <v>13.643542562874106</v>
      </c>
      <c r="AL43">
        <f t="shared" si="8"/>
        <v>-1787.3455374016455</v>
      </c>
      <c r="AN43">
        <f t="shared" si="26"/>
        <v>0</v>
      </c>
      <c r="AO43">
        <f t="shared" si="26"/>
        <v>0</v>
      </c>
      <c r="AP43">
        <f t="shared" si="26"/>
        <v>-6.4642742933859923E-2</v>
      </c>
      <c r="AQ43">
        <f t="shared" si="26"/>
        <v>-19.485036209889373</v>
      </c>
      <c r="AR43">
        <f t="shared" si="26"/>
        <v>-19.549678952823232</v>
      </c>
      <c r="AS43">
        <f t="shared" si="26"/>
        <v>0.19481278192808082</v>
      </c>
      <c r="AT43">
        <f t="shared" si="26"/>
        <v>0.14662439841475469</v>
      </c>
      <c r="AU43">
        <f t="shared" si="23"/>
        <v>-19.208241772480399</v>
      </c>
      <c r="AW43">
        <v>40</v>
      </c>
      <c r="AX43">
        <f>IF(Z43&gt;0, (R43*SUMPRODUCT(K43:$K$98, X43:$X$98)-K43*$AZ$3)/Z43, 0)</f>
        <v>367.36944375250107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4.0034525000000001E-2</v>
      </c>
      <c r="Q44" s="4">
        <f t="shared" si="21"/>
        <v>12.5</v>
      </c>
      <c r="R44">
        <f t="shared" si="0"/>
        <v>100000</v>
      </c>
      <c r="S44">
        <f t="shared" si="1"/>
        <v>348.81112406849138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176.78023248541177</v>
      </c>
      <c r="AC44">
        <f t="shared" si="2"/>
        <v>159.45157690755119</v>
      </c>
      <c r="AE44">
        <f t="shared" si="3"/>
        <v>0</v>
      </c>
      <c r="AF44">
        <f t="shared" si="24"/>
        <v>0</v>
      </c>
      <c r="AG44">
        <f t="shared" si="24"/>
        <v>-5.714108793597485</v>
      </c>
      <c r="AH44">
        <f t="shared" si="5"/>
        <v>-1926.4837501594325</v>
      </c>
      <c r="AI44">
        <f t="shared" si="25"/>
        <v>-1932.1978589530299</v>
      </c>
      <c r="AJ44">
        <f t="shared" si="7"/>
        <v>17.328655577860587</v>
      </c>
      <c r="AK44">
        <f t="shared" si="22"/>
        <v>12.374616273978825</v>
      </c>
      <c r="AL44">
        <f t="shared" si="8"/>
        <v>-1902.4945871011905</v>
      </c>
      <c r="AN44">
        <f t="shared" si="26"/>
        <v>0</v>
      </c>
      <c r="AO44">
        <f t="shared" si="26"/>
        <v>0</v>
      </c>
      <c r="AP44">
        <f t="shared" si="26"/>
        <v>-5.4828905353988516E-2</v>
      </c>
      <c r="AQ44">
        <f t="shared" si="26"/>
        <v>-18.485296486101344</v>
      </c>
      <c r="AR44">
        <f t="shared" si="26"/>
        <v>-18.540125391455334</v>
      </c>
      <c r="AS44">
        <f t="shared" si="26"/>
        <v>0.16627461095157289</v>
      </c>
      <c r="AT44">
        <f t="shared" si="26"/>
        <v>0.11873884257124021</v>
      </c>
      <c r="AU44">
        <f t="shared" si="23"/>
        <v>-18.255111937932519</v>
      </c>
      <c r="AW44">
        <v>41</v>
      </c>
      <c r="AX44">
        <f>IF(Z44&gt;0, (R44*SUMPRODUCT(K44:$K$98, X44:$X$98)-K44*$AZ$3)/Z44, 0)</f>
        <v>348.81112406849138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4.4405750000000001E-2</v>
      </c>
      <c r="Q45" s="4">
        <f t="shared" si="21"/>
        <v>12.5</v>
      </c>
      <c r="R45">
        <f t="shared" si="0"/>
        <v>100000</v>
      </c>
      <c r="S45">
        <f t="shared" si="1"/>
        <v>330.57000645752544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159.45157690755119</v>
      </c>
      <c r="AC45">
        <f t="shared" si="2"/>
        <v>142.89162027147555</v>
      </c>
      <c r="AE45">
        <f t="shared" si="3"/>
        <v>0</v>
      </c>
      <c r="AF45">
        <f t="shared" si="24"/>
        <v>0</v>
      </c>
      <c r="AG45">
        <f t="shared" si="24"/>
        <v>-5.4032284191002189</v>
      </c>
      <c r="AH45">
        <f t="shared" si="5"/>
        <v>-2029.9142924903319</v>
      </c>
      <c r="AI45">
        <f t="shared" si="25"/>
        <v>-2035.3175209094322</v>
      </c>
      <c r="AJ45">
        <f t="shared" si="7"/>
        <v>16.55995663607564</v>
      </c>
      <c r="AK45">
        <f t="shared" si="22"/>
        <v>11.161610383528584</v>
      </c>
      <c r="AL45">
        <f t="shared" si="8"/>
        <v>-2007.595953889828</v>
      </c>
      <c r="AN45">
        <f t="shared" si="26"/>
        <v>0</v>
      </c>
      <c r="AO45">
        <f t="shared" si="26"/>
        <v>0</v>
      </c>
      <c r="AP45">
        <f t="shared" si="26"/>
        <v>-4.6290980032612276E-2</v>
      </c>
      <c r="AQ45">
        <f t="shared" si="26"/>
        <v>-17.390847599449106</v>
      </c>
      <c r="AR45">
        <f t="shared" si="26"/>
        <v>-17.437138579481719</v>
      </c>
      <c r="AS45">
        <f t="shared" si="26"/>
        <v>0.14187381367622395</v>
      </c>
      <c r="AT45">
        <f t="shared" si="26"/>
        <v>9.5624660539848291E-2</v>
      </c>
      <c r="AU45">
        <f t="shared" si="23"/>
        <v>-17.199640105265647</v>
      </c>
      <c r="AW45">
        <v>42</v>
      </c>
      <c r="AX45">
        <f>IF(Z45&gt;0, (R45*SUMPRODUCT(K45:$K$98, X45:$X$98)-K45*$AZ$3)/Z45, 0)</f>
        <v>330.57000645752544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4.9048597999999999E-2</v>
      </c>
      <c r="Q46" s="4">
        <f t="shared" si="21"/>
        <v>12.5</v>
      </c>
      <c r="R46">
        <f t="shared" si="0"/>
        <v>100000</v>
      </c>
      <c r="S46">
        <f t="shared" si="1"/>
        <v>312.78382725440906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142.89162027147555</v>
      </c>
      <c r="AC46">
        <f t="shared" si="2"/>
        <v>127.21982610954939</v>
      </c>
      <c r="AE46">
        <f t="shared" si="3"/>
        <v>0</v>
      </c>
      <c r="AF46">
        <f t="shared" si="24"/>
        <v>0</v>
      </c>
      <c r="AG46">
        <f t="shared" si="24"/>
        <v>-5.0841753562785943</v>
      </c>
      <c r="AH46">
        <f t="shared" si="5"/>
        <v>-2120.1662290449772</v>
      </c>
      <c r="AI46">
        <f t="shared" si="25"/>
        <v>-2125.2504044012558</v>
      </c>
      <c r="AJ46">
        <f t="shared" si="7"/>
        <v>15.671794161926158</v>
      </c>
      <c r="AK46">
        <f t="shared" si="22"/>
        <v>10.00241341900329</v>
      </c>
      <c r="AL46">
        <f t="shared" si="8"/>
        <v>-2099.576196820326</v>
      </c>
      <c r="AN46">
        <f t="shared" si="26"/>
        <v>0</v>
      </c>
      <c r="AO46">
        <f t="shared" si="26"/>
        <v>0</v>
      </c>
      <c r="AP46">
        <f t="shared" si="26"/>
        <v>-3.8890680858607612E-2</v>
      </c>
      <c r="AQ46">
        <f t="shared" si="26"/>
        <v>-16.217911933183046</v>
      </c>
      <c r="AR46">
        <f t="shared" si="26"/>
        <v>-16.256802614041653</v>
      </c>
      <c r="AS46">
        <f t="shared" si="26"/>
        <v>0.11987917460018122</v>
      </c>
      <c r="AT46">
        <f t="shared" si="26"/>
        <v>7.6512047841529124E-2</v>
      </c>
      <c r="AU46">
        <f t="shared" si="23"/>
        <v>-16.060411391599938</v>
      </c>
      <c r="AW46">
        <v>43</v>
      </c>
      <c r="AX46">
        <f>IF(Z46&gt;0, (R46*SUMPRODUCT(K46:$K$98, X46:$X$98)-K46*$AZ$3)/Z46, 0)</f>
        <v>312.78382725440906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5.4278005999999997E-2</v>
      </c>
      <c r="Q47" s="4">
        <f t="shared" si="21"/>
        <v>12.5</v>
      </c>
      <c r="R47">
        <f t="shared" si="0"/>
        <v>100000</v>
      </c>
      <c r="S47">
        <f t="shared" si="1"/>
        <v>295.69035014320542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127.21982610954939</v>
      </c>
      <c r="AC47">
        <f t="shared" si="2"/>
        <v>112.53678331701182</v>
      </c>
      <c r="AE47">
        <f t="shared" si="3"/>
        <v>0</v>
      </c>
      <c r="AF47">
        <f t="shared" si="24"/>
        <v>0</v>
      </c>
      <c r="AG47">
        <f t="shared" si="24"/>
        <v>-4.7573747022226662</v>
      </c>
      <c r="AH47">
        <f t="shared" si="5"/>
        <v>-2207.6712039451331</v>
      </c>
      <c r="AI47">
        <f t="shared" si="25"/>
        <v>-2212.4285786473556</v>
      </c>
      <c r="AJ47">
        <f t="shared" si="7"/>
        <v>14.683042792537563</v>
      </c>
      <c r="AK47">
        <f t="shared" si="22"/>
        <v>8.9053878276684575</v>
      </c>
      <c r="AL47">
        <f t="shared" si="8"/>
        <v>-2188.8401480271496</v>
      </c>
      <c r="AN47">
        <f t="shared" si="26"/>
        <v>0</v>
      </c>
      <c r="AO47">
        <f t="shared" si="26"/>
        <v>0</v>
      </c>
      <c r="AP47">
        <f t="shared" si="26"/>
        <v>-3.2491844143780299E-2</v>
      </c>
      <c r="AQ47">
        <f t="shared" si="26"/>
        <v>-15.077918635625633</v>
      </c>
      <c r="AR47">
        <f t="shared" si="26"/>
        <v>-15.110410479769412</v>
      </c>
      <c r="AS47">
        <f t="shared" si="26"/>
        <v>0.10028201851510535</v>
      </c>
      <c r="AT47">
        <f t="shared" si="26"/>
        <v>6.0821880017425368E-2</v>
      </c>
      <c r="AU47">
        <f t="shared" si="23"/>
        <v>-14.949306581236881</v>
      </c>
      <c r="AW47">
        <v>44</v>
      </c>
      <c r="AX47">
        <f>IF(Z47&gt;0, (R47*SUMPRODUCT(K47:$K$98, X47:$X$98)-K47*$AZ$3)/Z47, 0)</f>
        <v>295.69035014320542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6.0174738999999998E-2</v>
      </c>
      <c r="Q48" s="4">
        <f t="shared" si="21"/>
        <v>12.5</v>
      </c>
      <c r="R48">
        <f t="shared" si="0"/>
        <v>100000</v>
      </c>
      <c r="S48">
        <f t="shared" si="1"/>
        <v>279.27172046684899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112.53678331701182</v>
      </c>
      <c r="AC48">
        <f t="shared" si="2"/>
        <v>98.829283556962565</v>
      </c>
      <c r="AE48">
        <f t="shared" si="3"/>
        <v>0</v>
      </c>
      <c r="AF48">
        <f t="shared" si="24"/>
        <v>0</v>
      </c>
      <c r="AG48">
        <f t="shared" si="24"/>
        <v>-4.4235271741689886</v>
      </c>
      <c r="AH48">
        <f t="shared" si="5"/>
        <v>-2290.1902482516134</v>
      </c>
      <c r="AI48">
        <f t="shared" si="25"/>
        <v>-2294.6137754257825</v>
      </c>
      <c r="AJ48">
        <f t="shared" si="7"/>
        <v>13.707499760049259</v>
      </c>
      <c r="AK48">
        <f t="shared" si="22"/>
        <v>7.8775748321908283</v>
      </c>
      <c r="AL48">
        <f t="shared" si="8"/>
        <v>-2273.0287008335422</v>
      </c>
      <c r="AN48">
        <f t="shared" si="26"/>
        <v>0</v>
      </c>
      <c r="AO48">
        <f t="shared" si="26"/>
        <v>0</v>
      </c>
      <c r="AP48">
        <f t="shared" si="26"/>
        <v>-2.6974765590501645E-2</v>
      </c>
      <c r="AQ48">
        <f t="shared" si="26"/>
        <v>-13.965630292718986</v>
      </c>
      <c r="AR48">
        <f t="shared" si="26"/>
        <v>-13.992605058309488</v>
      </c>
      <c r="AS48">
        <f t="shared" si="26"/>
        <v>8.3588633753255828E-2</v>
      </c>
      <c r="AT48">
        <f t="shared" si="26"/>
        <v>4.8037623858364277E-2</v>
      </c>
      <c r="AU48">
        <f t="shared" si="23"/>
        <v>-13.860978800697866</v>
      </c>
      <c r="AW48">
        <v>45</v>
      </c>
      <c r="AX48">
        <f>IF(Z48&gt;0, (R48*SUMPRODUCT(K48:$K$98, X48:$X$98)-K48*$AZ$3)/Z48, 0)</f>
        <v>279.27172046684899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6.6923788999999997E-2</v>
      </c>
      <c r="Q49" s="4">
        <f t="shared" si="21"/>
        <v>12.5</v>
      </c>
      <c r="R49">
        <f t="shared" si="0"/>
        <v>100000</v>
      </c>
      <c r="S49">
        <f t="shared" si="1"/>
        <v>263.53757593427684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98.829283556962565</v>
      </c>
      <c r="AC49">
        <f t="shared" si="2"/>
        <v>86.087241546008244</v>
      </c>
      <c r="AE49">
        <f t="shared" si="3"/>
        <v>0</v>
      </c>
      <c r="AF49">
        <f t="shared" si="24"/>
        <v>0</v>
      </c>
      <c r="AG49">
        <f t="shared" si="24"/>
        <v>-4.0832527031874468</v>
      </c>
      <c r="AH49">
        <f t="shared" si="5"/>
        <v>-2368.3135939188128</v>
      </c>
      <c r="AI49">
        <f t="shared" si="25"/>
        <v>-2372.3968466220003</v>
      </c>
      <c r="AJ49">
        <f t="shared" si="7"/>
        <v>12.742042010954322</v>
      </c>
      <c r="AK49">
        <f t="shared" si="22"/>
        <v>6.9180498489873798</v>
      </c>
      <c r="AL49">
        <f t="shared" si="8"/>
        <v>-2352.7367547620588</v>
      </c>
      <c r="AN49">
        <f t="shared" si="26"/>
        <v>0</v>
      </c>
      <c r="AO49">
        <f t="shared" si="26"/>
        <v>0</v>
      </c>
      <c r="AP49">
        <f t="shared" si="26"/>
        <v>-2.2231932512404851E-2</v>
      </c>
      <c r="AQ49">
        <f t="shared" si="26"/>
        <v>-12.894668005022801</v>
      </c>
      <c r="AR49">
        <f t="shared" si="26"/>
        <v>-12.916899937535206</v>
      </c>
      <c r="AS49">
        <f t="shared" si="26"/>
        <v>6.9376117191236084E-2</v>
      </c>
      <c r="AT49">
        <f t="shared" si="26"/>
        <v>3.7666445978246754E-2</v>
      </c>
      <c r="AU49">
        <f t="shared" si="23"/>
        <v>-12.809857374365723</v>
      </c>
      <c r="AW49">
        <v>46</v>
      </c>
      <c r="AX49">
        <f>IF(Z49&gt;0, (R49*SUMPRODUCT(K49:$K$98, X49:$X$98)-K49*$AZ$3)/Z49, 0)</f>
        <v>263.53757593427684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7.4711050000000001E-2</v>
      </c>
      <c r="Q50" s="4">
        <f t="shared" si="21"/>
        <v>12.5</v>
      </c>
      <c r="R50">
        <f t="shared" si="0"/>
        <v>100000</v>
      </c>
      <c r="S50">
        <f t="shared" si="1"/>
        <v>248.45459431204662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86.087241546008244</v>
      </c>
      <c r="AC50">
        <f t="shared" si="2"/>
        <v>74.285063078275243</v>
      </c>
      <c r="AE50">
        <f t="shared" si="3"/>
        <v>0</v>
      </c>
      <c r="AF50">
        <f t="shared" si="24"/>
        <v>0</v>
      </c>
      <c r="AG50">
        <f t="shared" si="24"/>
        <v>-3.7373560792850995</v>
      </c>
      <c r="AH50">
        <f t="shared" si="5"/>
        <v>-2440.51277496378</v>
      </c>
      <c r="AI50">
        <f t="shared" si="25"/>
        <v>-2444.2501310430653</v>
      </c>
      <c r="AJ50">
        <f t="shared" si="7"/>
        <v>11.802178467733</v>
      </c>
      <c r="AK50">
        <f t="shared" si="22"/>
        <v>6.0261069082205774</v>
      </c>
      <c r="AL50">
        <f t="shared" si="8"/>
        <v>-2426.4218456671115</v>
      </c>
      <c r="AN50">
        <f t="shared" si="26"/>
        <v>0</v>
      </c>
      <c r="AO50">
        <f t="shared" si="26"/>
        <v>0</v>
      </c>
      <c r="AP50">
        <f t="shared" si="26"/>
        <v>-1.8168430505133833E-2</v>
      </c>
      <c r="AQ50">
        <f t="shared" si="26"/>
        <v>-11.864078725220745</v>
      </c>
      <c r="AR50">
        <f t="shared" si="26"/>
        <v>-11.88224715572588</v>
      </c>
      <c r="AS50">
        <f t="shared" si="26"/>
        <v>5.737399775437256E-2</v>
      </c>
      <c r="AT50">
        <f t="shared" si="26"/>
        <v>2.9294748013268059E-2</v>
      </c>
      <c r="AU50">
        <f t="shared" si="23"/>
        <v>-11.795578409958237</v>
      </c>
      <c r="AW50">
        <v>47</v>
      </c>
      <c r="AX50">
        <f>IF(Z50&gt;0, (R50*SUMPRODUCT(K50:$K$98, X50:$X$98)-K50*$AZ$3)/Z50, 0)</f>
        <v>248.45459431204662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8.3689026999999999E-2</v>
      </c>
      <c r="Q51" s="4">
        <f t="shared" si="21"/>
        <v>12.5</v>
      </c>
      <c r="R51">
        <f t="shared" si="0"/>
        <v>100000</v>
      </c>
      <c r="S51">
        <f t="shared" si="1"/>
        <v>233.95538241971207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74.285063078275243</v>
      </c>
      <c r="AC51">
        <f t="shared" si="2"/>
        <v>63.396421439920402</v>
      </c>
      <c r="AE51">
        <f t="shared" si="3"/>
        <v>0</v>
      </c>
      <c r="AF51">
        <f t="shared" si="24"/>
        <v>0</v>
      </c>
      <c r="AG51">
        <f t="shared" si="24"/>
        <v>-3.3872068246643434</v>
      </c>
      <c r="AH51">
        <f t="shared" si="5"/>
        <v>-2502.2055506232382</v>
      </c>
      <c r="AI51">
        <f t="shared" si="25"/>
        <v>-2505.5927574479024</v>
      </c>
      <c r="AJ51">
        <f t="shared" si="7"/>
        <v>10.888641638354841</v>
      </c>
      <c r="AK51">
        <f t="shared" si="22"/>
        <v>5.1999544154792678</v>
      </c>
      <c r="AL51">
        <f t="shared" si="8"/>
        <v>-2489.5041613940684</v>
      </c>
      <c r="AN51">
        <f t="shared" si="26"/>
        <v>0</v>
      </c>
      <c r="AO51">
        <f t="shared" si="26"/>
        <v>0</v>
      </c>
      <c r="AP51">
        <f t="shared" si="26"/>
        <v>-1.4702007079456006E-2</v>
      </c>
      <c r="AQ51">
        <f t="shared" si="26"/>
        <v>-10.860701936369777</v>
      </c>
      <c r="AR51">
        <f t="shared" si="26"/>
        <v>-10.875403943449232</v>
      </c>
      <c r="AS51">
        <f t="shared" si="26"/>
        <v>4.7261621371058729E-2</v>
      </c>
      <c r="AT51">
        <f t="shared" si="26"/>
        <v>2.2570150152198199E-2</v>
      </c>
      <c r="AU51">
        <f t="shared" si="23"/>
        <v>-10.805572171925975</v>
      </c>
      <c r="AW51">
        <v>48</v>
      </c>
      <c r="AX51">
        <f>IF(Z51&gt;0, (R51*SUMPRODUCT(K51:$K$98, X51:$X$98)-K51*$AZ$3)/Z51, 0)</f>
        <v>233.95538241971207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9.4384723000000004E-2</v>
      </c>
      <c r="Q52" s="4">
        <f t="shared" si="21"/>
        <v>12.5</v>
      </c>
      <c r="R52">
        <f t="shared" si="0"/>
        <v>100000</v>
      </c>
      <c r="S52">
        <f t="shared" si="1"/>
        <v>220.06050470742701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63.396421439920402</v>
      </c>
      <c r="AC52">
        <f t="shared" si="2"/>
        <v>53.406645473966606</v>
      </c>
      <c r="AE52">
        <f t="shared" si="3"/>
        <v>0</v>
      </c>
      <c r="AF52">
        <f t="shared" si="24"/>
        <v>0</v>
      </c>
      <c r="AG52">
        <f t="shared" si="24"/>
        <v>-3.0336341785280463</v>
      </c>
      <c r="AH52">
        <f t="shared" si="5"/>
        <v>-2557.604623117229</v>
      </c>
      <c r="AI52">
        <f t="shared" si="25"/>
        <v>-2560.6382572957573</v>
      </c>
      <c r="AJ52">
        <f t="shared" si="7"/>
        <v>9.9897759659537968</v>
      </c>
      <c r="AK52">
        <f t="shared" si="22"/>
        <v>4.4377495007944283</v>
      </c>
      <c r="AL52">
        <f t="shared" si="8"/>
        <v>-2546.2107318290091</v>
      </c>
      <c r="AN52">
        <f t="shared" si="26"/>
        <v>0</v>
      </c>
      <c r="AO52">
        <f t="shared" si="26"/>
        <v>0</v>
      </c>
      <c r="AP52">
        <f t="shared" si="26"/>
        <v>-1.1756555484752634E-2</v>
      </c>
      <c r="AQ52">
        <f t="shared" si="26"/>
        <v>-9.9117490409892426</v>
      </c>
      <c r="AR52">
        <f t="shared" si="26"/>
        <v>-9.923505596473996</v>
      </c>
      <c r="AS52">
        <f t="shared" si="26"/>
        <v>3.8714409356031834E-2</v>
      </c>
      <c r="AT52">
        <f t="shared" si="26"/>
        <v>1.7198068443057216E-2</v>
      </c>
      <c r="AU52">
        <f t="shared" si="23"/>
        <v>-9.8675931186749075</v>
      </c>
      <c r="AW52">
        <v>49</v>
      </c>
      <c r="AX52">
        <f>IF(Z52&gt;0, (R52*SUMPRODUCT(K52:$K$98, X52:$X$98)-K52*$AZ$3)/Z52, 0)</f>
        <v>220.06050470742701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0.106719178</v>
      </c>
      <c r="Q53" s="4">
        <f t="shared" si="21"/>
        <v>12.5</v>
      </c>
      <c r="R53">
        <f t="shared" si="0"/>
        <v>100000</v>
      </c>
      <c r="S53">
        <f t="shared" si="1"/>
        <v>206.5295207567151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53.406645473966606</v>
      </c>
      <c r="AC53">
        <f t="shared" si="2"/>
        <v>44.272508906563054</v>
      </c>
      <c r="AE53">
        <f t="shared" si="3"/>
        <v>0</v>
      </c>
      <c r="AF53">
        <f t="shared" si="24"/>
        <v>0</v>
      </c>
      <c r="AG53">
        <f t="shared" si="24"/>
        <v>-2.6795508908575472</v>
      </c>
      <c r="AH53">
        <f t="shared" si="5"/>
        <v>-2589.9755670817467</v>
      </c>
      <c r="AI53">
        <f t="shared" si="25"/>
        <v>-2592.6551179726043</v>
      </c>
      <c r="AJ53">
        <f t="shared" si="7"/>
        <v>9.1341365674035515</v>
      </c>
      <c r="AK53">
        <f t="shared" si="22"/>
        <v>3.738465183177663</v>
      </c>
      <c r="AL53">
        <f t="shared" si="8"/>
        <v>-2579.7825162220233</v>
      </c>
      <c r="AN53">
        <f t="shared" si="26"/>
        <v>0</v>
      </c>
      <c r="AO53">
        <f t="shared" si="26"/>
        <v>0</v>
      </c>
      <c r="AP53">
        <f t="shared" si="26"/>
        <v>-9.271732136125815E-3</v>
      </c>
      <c r="AQ53">
        <f t="shared" si="26"/>
        <v>-8.9617852674585166</v>
      </c>
      <c r="AR53">
        <f t="shared" si="26"/>
        <v>-8.9710569995946443</v>
      </c>
      <c r="AS53">
        <f t="shared" si="26"/>
        <v>3.1605769398413634E-2</v>
      </c>
      <c r="AT53">
        <f t="shared" si="26"/>
        <v>1.2935767667977669E-2</v>
      </c>
      <c r="AU53">
        <f t="shared" si="23"/>
        <v>-8.9265154625282523</v>
      </c>
      <c r="AW53">
        <v>50</v>
      </c>
      <c r="AX53">
        <f>IF(Z53&gt;0, (R53*SUMPRODUCT(K53:$K$98, X53:$X$98)-K53*$AZ$3)/Z53, 0)</f>
        <v>206.5295207567151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0.12088460199999999</v>
      </c>
      <c r="Q54" s="4">
        <f t="shared" si="21"/>
        <v>12.5</v>
      </c>
      <c r="R54">
        <f t="shared" si="0"/>
        <v>100000</v>
      </c>
      <c r="S54">
        <f t="shared" si="1"/>
        <v>193.25628260525775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44.272508906563054</v>
      </c>
      <c r="AC54">
        <f t="shared" si="2"/>
        <v>36.005020490520366</v>
      </c>
      <c r="AE54">
        <f t="shared" si="3"/>
        <v>0</v>
      </c>
      <c r="AF54">
        <f t="shared" si="24"/>
        <v>0</v>
      </c>
      <c r="AG54">
        <f t="shared" si="24"/>
        <v>-2.3288389389689113</v>
      </c>
      <c r="AH54">
        <f t="shared" si="5"/>
        <v>-2591.3315438404802</v>
      </c>
      <c r="AI54">
        <f t="shared" si="25"/>
        <v>-2593.6603827794493</v>
      </c>
      <c r="AJ54">
        <f t="shared" si="7"/>
        <v>8.2674884160426885</v>
      </c>
      <c r="AK54">
        <f t="shared" si="22"/>
        <v>3.0990756234594139</v>
      </c>
      <c r="AL54">
        <f t="shared" si="8"/>
        <v>-2582.2938187399468</v>
      </c>
      <c r="AN54">
        <f t="shared" si="26"/>
        <v>0</v>
      </c>
      <c r="AO54">
        <f t="shared" si="26"/>
        <v>0</v>
      </c>
      <c r="AP54">
        <f t="shared" si="26"/>
        <v>-7.1948260407485492E-3</v>
      </c>
      <c r="AQ54">
        <f t="shared" si="26"/>
        <v>-8.005783208044134</v>
      </c>
      <c r="AR54">
        <f t="shared" si="26"/>
        <v>-8.0129780340848829</v>
      </c>
      <c r="AS54">
        <f t="shared" si="26"/>
        <v>2.5541972848352901E-2</v>
      </c>
      <c r="AT54">
        <f t="shared" si="26"/>
        <v>9.5744319732934922E-3</v>
      </c>
      <c r="AU54">
        <f t="shared" si="23"/>
        <v>-7.9778616292632361</v>
      </c>
      <c r="AW54">
        <v>51</v>
      </c>
      <c r="AX54">
        <f>IF(Z54&gt;0, (R54*SUMPRODUCT(K54:$K$98, X54:$X$98)-K54*$AZ$3)/Z54, 0)</f>
        <v>193.25628260525775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0.13724737000000001</v>
      </c>
      <c r="Q55" s="4">
        <f t="shared" si="21"/>
        <v>12.5</v>
      </c>
      <c r="R55">
        <f t="shared" si="0"/>
        <v>100000</v>
      </c>
      <c r="S55">
        <f t="shared" si="1"/>
        <v>180.13750751504602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36.005020490520366</v>
      </c>
      <c r="AC55">
        <f t="shared" si="2"/>
        <v>28.619145185526055</v>
      </c>
      <c r="AE55">
        <f t="shared" si="3"/>
        <v>0</v>
      </c>
      <c r="AF55">
        <f t="shared" si="24"/>
        <v>0</v>
      </c>
      <c r="AG55">
        <f t="shared" si="24"/>
        <v>-1.9859235300521489</v>
      </c>
      <c r="AH55">
        <f t="shared" si="5"/>
        <v>-2557.0161562165886</v>
      </c>
      <c r="AI55">
        <f t="shared" si="25"/>
        <v>-2559.0020797466409</v>
      </c>
      <c r="AJ55">
        <f t="shared" si="7"/>
        <v>7.3858753049943111</v>
      </c>
      <c r="AK55">
        <f t="shared" si="22"/>
        <v>2.5203514343364257</v>
      </c>
      <c r="AL55">
        <f t="shared" si="8"/>
        <v>-2549.0958530073099</v>
      </c>
      <c r="AN55">
        <f t="shared" si="26"/>
        <v>0</v>
      </c>
      <c r="AO55">
        <f t="shared" si="26"/>
        <v>0</v>
      </c>
      <c r="AP55">
        <f t="shared" si="26"/>
        <v>-5.4780418112864403E-3</v>
      </c>
      <c r="AQ55">
        <f t="shared" si="26"/>
        <v>-7.0533639407160793</v>
      </c>
      <c r="AR55">
        <f t="shared" si="26"/>
        <v>-7.0588419825273663</v>
      </c>
      <c r="AS55">
        <f t="shared" si="26"/>
        <v>2.0373460066030021E-2</v>
      </c>
      <c r="AT55">
        <f t="shared" si="26"/>
        <v>6.9522266731328478E-3</v>
      </c>
      <c r="AU55">
        <f t="shared" si="23"/>
        <v>-7.0315162957882027</v>
      </c>
      <c r="AW55">
        <v>52</v>
      </c>
      <c r="AX55">
        <f>IF(Z55&gt;0, (R55*SUMPRODUCT(K55:$K$98, X55:$X$98)-K55*$AZ$3)/Z55, 0)</f>
        <v>180.13750751504602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0.155543078</v>
      </c>
      <c r="Q56" s="4">
        <f t="shared" si="21"/>
        <v>12.5</v>
      </c>
      <c r="R56">
        <f t="shared" si="0"/>
        <v>100000</v>
      </c>
      <c r="S56">
        <f t="shared" si="1"/>
        <v>166.84545033783166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28.619145185526055</v>
      </c>
      <c r="AC56">
        <f t="shared" si="2"/>
        <v>22.119270443961604</v>
      </c>
      <c r="AE56">
        <f t="shared" si="3"/>
        <v>0</v>
      </c>
      <c r="AF56">
        <f t="shared" si="24"/>
        <v>0</v>
      </c>
      <c r="AG56">
        <f t="shared" si="24"/>
        <v>-1.6571676362146908</v>
      </c>
      <c r="AH56">
        <f t="shared" si="5"/>
        <v>-2471.1732682954939</v>
      </c>
      <c r="AI56">
        <f t="shared" si="25"/>
        <v>-2472.8304359317085</v>
      </c>
      <c r="AJ56">
        <f t="shared" si="7"/>
        <v>6.4998747415644509</v>
      </c>
      <c r="AK56">
        <f t="shared" si="22"/>
        <v>2.0033401629868242</v>
      </c>
      <c r="AL56">
        <f t="shared" si="8"/>
        <v>-2464.3272210271575</v>
      </c>
      <c r="AN56">
        <f t="shared" si="26"/>
        <v>0</v>
      </c>
      <c r="AO56">
        <f t="shared" si="26"/>
        <v>0</v>
      </c>
      <c r="AP56">
        <f t="shared" si="26"/>
        <v>-4.0814195611012394E-3</v>
      </c>
      <c r="AQ56">
        <f t="shared" si="26"/>
        <v>-6.0862248910013435</v>
      </c>
      <c r="AR56">
        <f t="shared" si="26"/>
        <v>-6.0903063105624442</v>
      </c>
      <c r="AS56">
        <f t="shared" si="26"/>
        <v>1.6008468506859098E-2</v>
      </c>
      <c r="AT56">
        <f t="shared" si="26"/>
        <v>4.9340039897417384E-3</v>
      </c>
      <c r="AU56">
        <f t="shared" si="23"/>
        <v>-6.0693638380658443</v>
      </c>
      <c r="AW56">
        <v>53</v>
      </c>
      <c r="AX56">
        <f>IF(Z56&gt;0, (R56*SUMPRODUCT(K56:$K$98, X56:$X$98)-K56*$AZ$3)/Z56, 0)</f>
        <v>166.84545033783166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0.175905283</v>
      </c>
      <c r="Q57" s="4">
        <f t="shared" si="21"/>
        <v>12.5</v>
      </c>
      <c r="R57">
        <f t="shared" si="0"/>
        <v>100000</v>
      </c>
      <c r="S57">
        <f t="shared" si="1"/>
        <v>153.13299120745387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22.119270443961604</v>
      </c>
      <c r="AC57">
        <f t="shared" si="2"/>
        <v>16.527232337917056</v>
      </c>
      <c r="AE57">
        <f t="shared" si="3"/>
        <v>0</v>
      </c>
      <c r="AF57">
        <f t="shared" si="24"/>
        <v>0</v>
      </c>
      <c r="AG57">
        <f t="shared" si="24"/>
        <v>-1.3490914178257576</v>
      </c>
      <c r="AH57">
        <f t="shared" si="5"/>
        <v>-2332.0363362142893</v>
      </c>
      <c r="AI57">
        <f t="shared" si="25"/>
        <v>-2333.3854276321149</v>
      </c>
      <c r="AJ57">
        <f t="shared" si="7"/>
        <v>5.5920381060445479</v>
      </c>
      <c r="AK57">
        <f t="shared" si="22"/>
        <v>1.5483489310773124</v>
      </c>
      <c r="AL57">
        <f t="shared" si="8"/>
        <v>-2326.245040594993</v>
      </c>
      <c r="AN57">
        <f t="shared" si="26"/>
        <v>0</v>
      </c>
      <c r="AO57">
        <f t="shared" si="26"/>
        <v>0</v>
      </c>
      <c r="AP57">
        <f t="shared" si="26"/>
        <v>-2.9666625915651585E-3</v>
      </c>
      <c r="AQ57">
        <f t="shared" si="26"/>
        <v>-5.128166163837494</v>
      </c>
      <c r="AR57">
        <f t="shared" si="26"/>
        <v>-5.1311328264290585</v>
      </c>
      <c r="AS57">
        <f t="shared" si="26"/>
        <v>1.2296935582427584E-2</v>
      </c>
      <c r="AT57">
        <f t="shared" si="26"/>
        <v>3.4048314234478576E-3</v>
      </c>
      <c r="AU57">
        <f t="shared" si="23"/>
        <v>-5.1154310594231829</v>
      </c>
      <c r="AW57">
        <v>54</v>
      </c>
      <c r="AX57">
        <f>IF(Z57&gt;0, (R57*SUMPRODUCT(K57:$K$98, X57:$X$98)-K57*$AZ$3)/Z57, 0)</f>
        <v>153.13299120745387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0.19813004200000001</v>
      </c>
      <c r="Q58" s="4">
        <f t="shared" si="21"/>
        <v>12.5</v>
      </c>
      <c r="R58">
        <f t="shared" si="0"/>
        <v>100000</v>
      </c>
      <c r="S58">
        <f t="shared" si="1"/>
        <v>138.54078153956593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16.527232337917056</v>
      </c>
      <c r="AC58">
        <f t="shared" si="2"/>
        <v>11.840304374933861</v>
      </c>
      <c r="AE58">
        <f t="shared" si="3"/>
        <v>0</v>
      </c>
      <c r="AF58">
        <f t="shared" si="24"/>
        <v>0</v>
      </c>
      <c r="AG58">
        <f t="shared" si="24"/>
        <v>-1.0683049643718432</v>
      </c>
      <c r="AH58">
        <f t="shared" si="5"/>
        <v>-2138.3643142052551</v>
      </c>
      <c r="AI58">
        <f t="shared" si="25"/>
        <v>-2139.4326191696268</v>
      </c>
      <c r="AJ58">
        <f t="shared" si="7"/>
        <v>4.6869279629831944</v>
      </c>
      <c r="AK58">
        <f t="shared" si="22"/>
        <v>1.156906263654194</v>
      </c>
      <c r="AL58">
        <f t="shared" si="8"/>
        <v>-2133.5887849429896</v>
      </c>
      <c r="AN58">
        <f t="shared" si="26"/>
        <v>0</v>
      </c>
      <c r="AO58">
        <f t="shared" si="26"/>
        <v>0</v>
      </c>
      <c r="AP58">
        <f t="shared" si="26"/>
        <v>-2.0975098051632794E-3</v>
      </c>
      <c r="AQ58">
        <f t="shared" si="26"/>
        <v>-4.1984641704759538</v>
      </c>
      <c r="AR58">
        <f t="shared" si="26"/>
        <v>-4.2005616802811172</v>
      </c>
      <c r="AS58">
        <f t="shared" si="26"/>
        <v>9.2023136522928189E-3</v>
      </c>
      <c r="AT58">
        <f t="shared" si="26"/>
        <v>2.2714695827481483E-3</v>
      </c>
      <c r="AU58">
        <f t="shared" si="23"/>
        <v>-4.1890878970460763</v>
      </c>
      <c r="AW58">
        <v>55</v>
      </c>
      <c r="AX58">
        <f>IF(Z58&gt;0, (R58*SUMPRODUCT(K58:$K$98, X58:$X$98)-K58*$AZ$3)/Z58, 0)</f>
        <v>138.54078153956593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0.22255936300000001</v>
      </c>
      <c r="Q59" s="4">
        <f t="shared" si="21"/>
        <v>12.5</v>
      </c>
      <c r="R59">
        <f t="shared" si="0"/>
        <v>100000</v>
      </c>
      <c r="S59">
        <f t="shared" si="1"/>
        <v>122.51781687837202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11.840304374933861</v>
      </c>
      <c r="AC59">
        <f t="shared" si="2"/>
        <v>8.0358028837921047</v>
      </c>
      <c r="AE59">
        <f t="shared" si="3"/>
        <v>0</v>
      </c>
      <c r="AF59">
        <f t="shared" si="24"/>
        <v>0</v>
      </c>
      <c r="AG59">
        <f t="shared" si="24"/>
        <v>-0.81986064236778977</v>
      </c>
      <c r="AH59">
        <f t="shared" si="5"/>
        <v>-1902.0901788826809</v>
      </c>
      <c r="AI59">
        <f t="shared" si="25"/>
        <v>-1902.9100395250487</v>
      </c>
      <c r="AJ59">
        <f t="shared" si="7"/>
        <v>3.8045014911417567</v>
      </c>
      <c r="AK59">
        <f t="shared" si="22"/>
        <v>0.82882130624537043</v>
      </c>
      <c r="AL59">
        <f t="shared" si="8"/>
        <v>-1898.2767167276616</v>
      </c>
      <c r="AN59">
        <f t="shared" si="26"/>
        <v>0</v>
      </c>
      <c r="AO59">
        <f t="shared" si="26"/>
        <v>0</v>
      </c>
      <c r="AP59">
        <f t="shared" si="26"/>
        <v>-1.4372448758823689E-3</v>
      </c>
      <c r="AQ59">
        <f t="shared" si="26"/>
        <v>-3.3344317580242393</v>
      </c>
      <c r="AR59">
        <f t="shared" si="26"/>
        <v>-3.3358690029001217</v>
      </c>
      <c r="AS59">
        <f t="shared" si="26"/>
        <v>6.6694264742828994E-3</v>
      </c>
      <c r="AT59">
        <f t="shared" si="26"/>
        <v>1.4529532384711169E-3</v>
      </c>
      <c r="AU59">
        <f t="shared" si="23"/>
        <v>-3.3277466231873678</v>
      </c>
      <c r="AW59">
        <v>56</v>
      </c>
      <c r="AX59">
        <f>IF(Z59&gt;0, (R59*SUMPRODUCT(K59:$K$98, X59:$X$98)-K59*$AZ$3)/Z59, 0)</f>
        <v>122.51781687837202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0.25004150400000003</v>
      </c>
      <c r="Q60" s="4">
        <f t="shared" si="21"/>
        <v>12.5</v>
      </c>
      <c r="R60">
        <f t="shared" si="0"/>
        <v>100000</v>
      </c>
      <c r="S60">
        <f t="shared" si="1"/>
        <v>104.11721139443834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8.0358028837921047</v>
      </c>
      <c r="AC60">
        <f t="shared" si="2"/>
        <v>5.0531235180305405</v>
      </c>
      <c r="AE60">
        <f t="shared" si="3"/>
        <v>0</v>
      </c>
      <c r="AF60">
        <f t="shared" si="24"/>
        <v>0</v>
      </c>
      <c r="AG60">
        <f t="shared" si="24"/>
        <v>-0.60666284785606361</v>
      </c>
      <c r="AH60">
        <f t="shared" si="5"/>
        <v>-1639.9935047043862</v>
      </c>
      <c r="AI60">
        <f t="shared" si="25"/>
        <v>-1640.6001675522423</v>
      </c>
      <c r="AJ60">
        <f t="shared" si="7"/>
        <v>2.9826793657615642</v>
      </c>
      <c r="AK60">
        <f t="shared" si="22"/>
        <v>0.56250620186544742</v>
      </c>
      <c r="AL60">
        <f t="shared" si="8"/>
        <v>-1637.0549819846151</v>
      </c>
      <c r="AN60">
        <f t="shared" si="26"/>
        <v>0</v>
      </c>
      <c r="AO60">
        <f t="shared" si="26"/>
        <v>0</v>
      </c>
      <c r="AP60">
        <f t="shared" si="26"/>
        <v>-9.4955496137645026E-4</v>
      </c>
      <c r="AQ60">
        <f t="shared" si="26"/>
        <v>-2.5669347884422917</v>
      </c>
      <c r="AR60">
        <f t="shared" si="26"/>
        <v>-2.567884343403668</v>
      </c>
      <c r="AS60">
        <f t="shared" si="26"/>
        <v>4.6685205793680438E-3</v>
      </c>
      <c r="AT60">
        <f t="shared" si="26"/>
        <v>8.8044052256367291E-4</v>
      </c>
      <c r="AU60">
        <f t="shared" si="23"/>
        <v>-2.5623353823017361</v>
      </c>
      <c r="AW60">
        <v>57</v>
      </c>
      <c r="AX60">
        <f>IF(Z60&gt;0, (R60*SUMPRODUCT(K60:$K$98, X60:$X$98)-K60*$AZ$3)/Z60, 0)</f>
        <v>104.11721139443834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0.28092614399999999</v>
      </c>
      <c r="Q61" s="4">
        <f t="shared" si="21"/>
        <v>12.5</v>
      </c>
      <c r="R61">
        <f t="shared" si="0"/>
        <v>100000</v>
      </c>
      <c r="S61">
        <f t="shared" si="1"/>
        <v>81.370778010251712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5.0531235180305405</v>
      </c>
      <c r="AC61">
        <f t="shared" si="2"/>
        <v>2.8002533655370656</v>
      </c>
      <c r="AE61">
        <f t="shared" si="3"/>
        <v>0</v>
      </c>
      <c r="AF61">
        <f t="shared" si="24"/>
        <v>0</v>
      </c>
      <c r="AG61">
        <f t="shared" si="24"/>
        <v>-0.43016876482124033</v>
      </c>
      <c r="AH61">
        <f t="shared" si="5"/>
        <v>-1363.4196364501008</v>
      </c>
      <c r="AI61">
        <f t="shared" si="25"/>
        <v>-1363.8498052149221</v>
      </c>
      <c r="AJ61">
        <f t="shared" si="7"/>
        <v>2.2528701524934749</v>
      </c>
      <c r="AK61">
        <f t="shared" si="22"/>
        <v>0.35371864626213789</v>
      </c>
      <c r="AL61">
        <f t="shared" si="8"/>
        <v>-1361.2432164161664</v>
      </c>
      <c r="AN61">
        <f t="shared" si="26"/>
        <v>0</v>
      </c>
      <c r="AO61">
        <f t="shared" si="26"/>
        <v>0</v>
      </c>
      <c r="AP61">
        <f t="shared" si="26"/>
        <v>-6.0116481959565226E-4</v>
      </c>
      <c r="AQ61">
        <f t="shared" si="26"/>
        <v>-1.9053915272539645</v>
      </c>
      <c r="AR61">
        <f t="shared" si="26"/>
        <v>-1.9059926920735604</v>
      </c>
      <c r="AS61">
        <f t="shared" si="26"/>
        <v>3.1484068336737037E-3</v>
      </c>
      <c r="AT61">
        <f t="shared" si="26"/>
        <v>4.9432507322134803E-4</v>
      </c>
      <c r="AU61">
        <f t="shared" si="23"/>
        <v>-1.9023499601666651</v>
      </c>
      <c r="AW61">
        <v>58</v>
      </c>
      <c r="AX61">
        <f>IF(Z61&gt;0, (R61*SUMPRODUCT(K61:$K$98, X61:$X$98)-K61*$AZ$3)/Z61, 0)</f>
        <v>81.370778010251712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0.31575788199999999</v>
      </c>
      <c r="Q62" s="4">
        <f t="shared" si="21"/>
        <v>12.5</v>
      </c>
      <c r="R62">
        <f t="shared" si="0"/>
        <v>100000</v>
      </c>
      <c r="S62">
        <f t="shared" si="1"/>
        <v>50.651858580128199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2.8002533655370656</v>
      </c>
      <c r="AC62">
        <f t="shared" si="2"/>
        <v>1.1752766918088287</v>
      </c>
      <c r="AE62">
        <f t="shared" si="3"/>
        <v>0</v>
      </c>
      <c r="AF62">
        <f t="shared" si="24"/>
        <v>0</v>
      </c>
      <c r="AG62">
        <f t="shared" si="24"/>
        <v>-0.29003789909051697</v>
      </c>
      <c r="AH62">
        <f t="shared" si="5"/>
        <v>-1086.6334246600875</v>
      </c>
      <c r="AI62">
        <f t="shared" si="25"/>
        <v>-1086.923462559178</v>
      </c>
      <c r="AJ62">
        <f t="shared" si="7"/>
        <v>1.624976673728237</v>
      </c>
      <c r="AK62">
        <f t="shared" si="22"/>
        <v>0.19601773558759461</v>
      </c>
      <c r="AL62">
        <f t="shared" si="8"/>
        <v>-1085.102468149862</v>
      </c>
      <c r="AN62">
        <f t="shared" si="26"/>
        <v>0</v>
      </c>
      <c r="AO62">
        <f t="shared" si="26"/>
        <v>0</v>
      </c>
      <c r="AP62">
        <f t="shared" si="26"/>
        <v>-3.6190235824219686E-4</v>
      </c>
      <c r="AQ62">
        <f t="shared" si="26"/>
        <v>-1.3558752154888229</v>
      </c>
      <c r="AR62">
        <f t="shared" si="26"/>
        <v>-1.3562371178470651</v>
      </c>
      <c r="AS62">
        <f t="shared" si="26"/>
        <v>2.0276070546465961E-3</v>
      </c>
      <c r="AT62">
        <f t="shared" si="26"/>
        <v>2.445862454144542E-4</v>
      </c>
      <c r="AU62">
        <f t="shared" si="23"/>
        <v>-1.353964924547004</v>
      </c>
      <c r="AW62">
        <v>59</v>
      </c>
      <c r="AX62">
        <f>IF(Z62&gt;0, (R62*SUMPRODUCT(K62:$K$98, X62:$X$98)-K62*$AZ$3)/Z62, 0)</f>
        <v>50.651858580128199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0.35338435200000001</v>
      </c>
      <c r="Q63" s="4">
        <f t="shared" si="21"/>
        <v>12.5</v>
      </c>
      <c r="R63">
        <f t="shared" si="0"/>
        <v>100000</v>
      </c>
      <c r="S63">
        <f t="shared" si="1"/>
        <v>4.7234398145264365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1.1752766918088287</v>
      </c>
      <c r="AC63">
        <f t="shared" si="2"/>
        <v>6.9771881253689827E-2</v>
      </c>
      <c r="AE63">
        <f t="shared" si="3"/>
        <v>0</v>
      </c>
      <c r="AF63">
        <f t="shared" si="24"/>
        <v>0</v>
      </c>
      <c r="AG63">
        <f t="shared" si="24"/>
        <v>-0.18464266507406804</v>
      </c>
      <c r="AH63">
        <f t="shared" si="5"/>
        <v>-819.95884020434983</v>
      </c>
      <c r="AI63">
        <f t="shared" si="25"/>
        <v>-820.14348286942391</v>
      </c>
      <c r="AJ63">
        <f t="shared" si="7"/>
        <v>1.1055048105551388</v>
      </c>
      <c r="AK63">
        <f t="shared" si="22"/>
        <v>8.2269368426618014E-2</v>
      </c>
      <c r="AL63">
        <f t="shared" si="8"/>
        <v>-818.95570869044218</v>
      </c>
      <c r="AN63">
        <f t="shared" si="26"/>
        <v>0</v>
      </c>
      <c r="AO63">
        <f t="shared" si="26"/>
        <v>0</v>
      </c>
      <c r="AP63">
        <f t="shared" si="26"/>
        <v>-2.0570777170096809E-4</v>
      </c>
      <c r="AQ63">
        <f t="shared" si="26"/>
        <v>-0.91350450253350424</v>
      </c>
      <c r="AR63">
        <f t="shared" si="26"/>
        <v>-0.91371021030520516</v>
      </c>
      <c r="AS63">
        <f t="shared" si="26"/>
        <v>1.2316272140719712E-3</v>
      </c>
      <c r="AT63">
        <f t="shared" si="26"/>
        <v>9.1655135347493239E-5</v>
      </c>
      <c r="AU63">
        <f t="shared" si="23"/>
        <v>-0.9123869279557858</v>
      </c>
      <c r="AW63">
        <v>60</v>
      </c>
      <c r="AX63">
        <f>IF(Z63&gt;0, (R63*SUMPRODUCT(K63:$K$98, X63:$X$98)-K63*$AZ$3)/Z63, 0)</f>
        <v>4.7234398145264365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0.39269921299999999</v>
      </c>
      <c r="Q64" s="4">
        <f t="shared" si="21"/>
        <v>12.5</v>
      </c>
      <c r="R64">
        <f t="shared" si="0"/>
        <v>100000</v>
      </c>
      <c r="S64">
        <f t="shared" si="1"/>
        <v>-70.292332808153972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6.9771881253689827E-2</v>
      </c>
      <c r="AC64">
        <f t="shared" si="2"/>
        <v>-0.62018761687473778</v>
      </c>
      <c r="AE64">
        <f t="shared" si="3"/>
        <v>0</v>
      </c>
      <c r="AF64">
        <f t="shared" si="24"/>
        <v>0</v>
      </c>
      <c r="AG64">
        <f t="shared" si="24"/>
        <v>-0.11028720916251827</v>
      </c>
      <c r="AH64">
        <f t="shared" si="5"/>
        <v>-580.0722340864728</v>
      </c>
      <c r="AI64">
        <f t="shared" si="25"/>
        <v>-580.1825212956353</v>
      </c>
      <c r="AJ64">
        <f t="shared" si="7"/>
        <v>0.68995949812842761</v>
      </c>
      <c r="AK64">
        <f t="shared" si="22"/>
        <v>4.8840316877582883E-3</v>
      </c>
      <c r="AL64">
        <f t="shared" si="8"/>
        <v>-579.48767776581906</v>
      </c>
      <c r="AN64">
        <f t="shared" si="26"/>
        <v>0</v>
      </c>
      <c r="AO64">
        <f t="shared" si="26"/>
        <v>0</v>
      </c>
      <c r="AP64">
        <f t="shared" si="26"/>
        <v>-1.0970483386518267E-4</v>
      </c>
      <c r="AQ64">
        <f t="shared" si="26"/>
        <v>-0.57700914324967023</v>
      </c>
      <c r="AR64">
        <f t="shared" si="26"/>
        <v>-0.57711884808353531</v>
      </c>
      <c r="AS64">
        <f t="shared" si="26"/>
        <v>6.8631614391787758E-4</v>
      </c>
      <c r="AT64">
        <f t="shared" si="26"/>
        <v>4.8582413950493361E-6</v>
      </c>
      <c r="AU64">
        <f t="shared" si="23"/>
        <v>-0.57642767369822234</v>
      </c>
      <c r="AW64">
        <v>61</v>
      </c>
      <c r="AX64">
        <f>IF(Z64&gt;0, (R64*SUMPRODUCT(K64:$K$98, X64:$X$98)-K64*$AZ$3)/Z64, 0)</f>
        <v>-70.292332808153972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0.39967743300000003</v>
      </c>
      <c r="Q65" s="4">
        <f t="shared" si="21"/>
        <v>12.5</v>
      </c>
      <c r="R65">
        <f t="shared" si="0"/>
        <v>100000</v>
      </c>
      <c r="S65">
        <f t="shared" si="1"/>
        <v>-191.53724189980565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-0.62018761687473778</v>
      </c>
      <c r="AC65">
        <f t="shared" si="2"/>
        <v>-0.99760300619130349</v>
      </c>
      <c r="AE65">
        <f t="shared" si="3"/>
        <v>0</v>
      </c>
      <c r="AF65">
        <f t="shared" si="24"/>
        <v>0</v>
      </c>
      <c r="AG65">
        <f t="shared" si="24"/>
        <v>-6.5105028420083699E-2</v>
      </c>
      <c r="AH65">
        <f t="shared" si="5"/>
        <v>-352.6344692064751</v>
      </c>
      <c r="AI65">
        <f t="shared" si="25"/>
        <v>-352.69957423489518</v>
      </c>
      <c r="AJ65">
        <f t="shared" si="7"/>
        <v>0.37741538931656571</v>
      </c>
      <c r="AK65">
        <f t="shared" si="22"/>
        <v>-4.3413133181231647E-2</v>
      </c>
      <c r="AL65">
        <f t="shared" si="8"/>
        <v>-352.36557197875982</v>
      </c>
      <c r="AN65">
        <f t="shared" si="26"/>
        <v>0</v>
      </c>
      <c r="AO65">
        <f t="shared" si="26"/>
        <v>0</v>
      </c>
      <c r="AP65">
        <f t="shared" si="26"/>
        <v>-5.7822534946074237E-5</v>
      </c>
      <c r="AQ65">
        <f t="shared" si="26"/>
        <v>-0.31318961704948339</v>
      </c>
      <c r="AR65">
        <f t="shared" si="26"/>
        <v>-0.31324743958442947</v>
      </c>
      <c r="AS65">
        <f t="shared" si="26"/>
        <v>3.3519860243561933E-4</v>
      </c>
      <c r="AT65">
        <f t="shared" si="26"/>
        <v>-3.8557043463573293E-5</v>
      </c>
      <c r="AU65">
        <f t="shared" si="23"/>
        <v>-0.31295079802545739</v>
      </c>
      <c r="AW65">
        <v>62</v>
      </c>
      <c r="AX65">
        <f>IF(Z65&gt;0, (R65*SUMPRODUCT(K65:$K$98, X65:$X$98)-K65*$AZ$3)/Z65, 0)</f>
        <v>-191.53724189980565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0.407215198</v>
      </c>
      <c r="Q66" s="4">
        <f t="shared" si="21"/>
        <v>12.5</v>
      </c>
      <c r="R66">
        <f t="shared" si="0"/>
        <v>100000</v>
      </c>
      <c r="S66">
        <f t="shared" si="1"/>
        <v>-373.12783807397153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-0.99760300619130349</v>
      </c>
      <c r="AC66">
        <f t="shared" si="2"/>
        <v>-1.1325839143719445</v>
      </c>
      <c r="AE66">
        <f t="shared" si="3"/>
        <v>0</v>
      </c>
      <c r="AF66">
        <f t="shared" si="24"/>
        <v>0</v>
      </c>
      <c r="AG66">
        <f t="shared" si="24"/>
        <v>-3.7942221097002855E-2</v>
      </c>
      <c r="AH66">
        <f t="shared" si="5"/>
        <v>-212.09405631104011</v>
      </c>
      <c r="AI66">
        <f t="shared" si="25"/>
        <v>-212.13199853213712</v>
      </c>
      <c r="AJ66">
        <f t="shared" si="7"/>
        <v>0.13498090818064101</v>
      </c>
      <c r="AK66">
        <f t="shared" si="22"/>
        <v>-6.9832210433391245E-2</v>
      </c>
      <c r="AL66">
        <f t="shared" si="8"/>
        <v>-212.06684983438987</v>
      </c>
      <c r="AN66">
        <f t="shared" si="26"/>
        <v>0</v>
      </c>
      <c r="AO66">
        <f t="shared" si="26"/>
        <v>0</v>
      </c>
      <c r="AP66">
        <f t="shared" si="26"/>
        <v>-3.0087584446148177E-5</v>
      </c>
      <c r="AQ66">
        <f t="shared" si="26"/>
        <v>-0.16818725012091101</v>
      </c>
      <c r="AR66">
        <f t="shared" si="26"/>
        <v>-0.16821733770535716</v>
      </c>
      <c r="AS66">
        <f t="shared" si="26"/>
        <v>1.0703773675030367E-4</v>
      </c>
      <c r="AT66">
        <f t="shared" si="26"/>
        <v>-5.5375844316130937E-5</v>
      </c>
      <c r="AU66">
        <f t="shared" si="23"/>
        <v>-0.16816567581292299</v>
      </c>
      <c r="AW66">
        <v>63</v>
      </c>
      <c r="AX66">
        <f>IF(Z66&gt;0, (R66*SUMPRODUCT(K66:$K$98, X66:$X$98)-K66*$AZ$3)/Z66, 0)</f>
        <v>-373.12783807397153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0.41552104400000001</v>
      </c>
      <c r="Q67" s="4">
        <f t="shared" si="21"/>
        <v>12.5</v>
      </c>
      <c r="R67">
        <f t="shared" ref="R67:R98" si="27">$C$6</f>
        <v>100000</v>
      </c>
      <c r="S67">
        <f t="shared" ref="S67:S98" si="28">AX67</f>
        <v>-654.70927746685936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-1.1325839143719445</v>
      </c>
      <c r="AC67">
        <f t="shared" ref="AC67:AC98" si="29">S67*Z67</f>
        <v>-1.1416562458599602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-2.1797007564127373E-2</v>
      </c>
      <c r="AH67">
        <f t="shared" ref="AH67:AH98" si="32">-X67*R67</f>
        <v>-126.1263305752436</v>
      </c>
      <c r="AI67">
        <f t="shared" ref="AI67:AI98" si="33">SUM(AE67:AH67)</f>
        <v>-126.14812758280773</v>
      </c>
      <c r="AJ67">
        <f t="shared" ref="AJ67:AJ98" si="34">AB67-AC67</f>
        <v>9.0723314880156725E-3</v>
      </c>
      <c r="AK67">
        <f t="shared" si="22"/>
        <v>-7.9280874006036117E-2</v>
      </c>
      <c r="AL67">
        <f t="shared" ref="AL67:AL98" si="35">SUM(AI67:AK67)</f>
        <v>-126.21833612532575</v>
      </c>
      <c r="AN67">
        <f t="shared" ref="AN67:AU98" si="36">AE67*$K67</f>
        <v>0</v>
      </c>
      <c r="AO67">
        <f t="shared" si="36"/>
        <v>0</v>
      </c>
      <c r="AP67">
        <f t="shared" si="36"/>
        <v>-1.5432753661772358E-5</v>
      </c>
      <c r="AQ67">
        <f t="shared" si="36"/>
        <v>-8.9300175003583213E-2</v>
      </c>
      <c r="AR67">
        <f t="shared" si="36"/>
        <v>-8.9315607757244994E-2</v>
      </c>
      <c r="AS67">
        <f t="shared" si="36"/>
        <v>6.4234072764607841E-6</v>
      </c>
      <c r="AT67">
        <f t="shared" si="36"/>
        <v>-5.61325766862966E-5</v>
      </c>
      <c r="AU67">
        <f t="shared" si="23"/>
        <v>-8.9365316926654823E-2</v>
      </c>
      <c r="AW67">
        <v>64</v>
      </c>
      <c r="AX67">
        <f>IF(Z67&gt;0, (R67*SUMPRODUCT(K67:$K$98, X67:$X$98)-K67*$AZ$3)/Z67, 0)</f>
        <v>-654.70927746685936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0.424706421</v>
      </c>
      <c r="Q68" s="4">
        <f t="shared" si="21"/>
        <v>12.5</v>
      </c>
      <c r="R68">
        <f t="shared" si="27"/>
        <v>100000</v>
      </c>
      <c r="S68">
        <f t="shared" si="28"/>
        <v>-1104.6454480370412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-1.1416562458599602</v>
      </c>
      <c r="AC68">
        <f t="shared" si="29"/>
        <v>-1.08888952922703</v>
      </c>
      <c r="AE68">
        <f t="shared" si="30"/>
        <v>0</v>
      </c>
      <c r="AF68">
        <f t="shared" si="31"/>
        <v>0</v>
      </c>
      <c r="AG68">
        <f t="shared" si="31"/>
        <v>-1.2321708417415634E-2</v>
      </c>
      <c r="AH68">
        <f t="shared" si="32"/>
        <v>-74.058632568563723</v>
      </c>
      <c r="AI68">
        <f t="shared" si="33"/>
        <v>-74.070954276981141</v>
      </c>
      <c r="AJ68">
        <f t="shared" si="34"/>
        <v>-5.27667166329302E-2</v>
      </c>
      <c r="AK68">
        <f t="shared" si="22"/>
        <v>-7.9915937210197213E-2</v>
      </c>
      <c r="AL68">
        <f t="shared" si="35"/>
        <v>-74.203636930824274</v>
      </c>
      <c r="AN68">
        <f t="shared" si="36"/>
        <v>0</v>
      </c>
      <c r="AO68">
        <f t="shared" si="36"/>
        <v>0</v>
      </c>
      <c r="AP68">
        <f t="shared" si="36"/>
        <v>-7.7893183493648659E-6</v>
      </c>
      <c r="AQ68">
        <f t="shared" si="36"/>
        <v>-4.6817068384757021E-2</v>
      </c>
      <c r="AR68">
        <f t="shared" si="36"/>
        <v>-4.6824857703106383E-2</v>
      </c>
      <c r="AS68">
        <f t="shared" si="36"/>
        <v>-3.3357123880945283E-5</v>
      </c>
      <c r="AT68">
        <f t="shared" si="36"/>
        <v>-5.0519834996115046E-5</v>
      </c>
      <c r="AU68">
        <f t="shared" si="23"/>
        <v>-4.6908734661983448E-2</v>
      </c>
      <c r="AW68">
        <v>65</v>
      </c>
      <c r="AX68">
        <f>IF(Z68&gt;0, (R68*SUMPRODUCT(K68:$K$98, X68:$X$98)-K68*$AZ$3)/Z68, 0)</f>
        <v>-1104.6454480370412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0.43382917900000001</v>
      </c>
      <c r="Q69" s="4">
        <f t="shared" ref="Q69:Q98" si="48">$C$8</f>
        <v>12.5</v>
      </c>
      <c r="R69">
        <f t="shared" si="27"/>
        <v>100000</v>
      </c>
      <c r="S69">
        <f t="shared" si="28"/>
        <v>-1840.1883940595503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-1.08888952922703</v>
      </c>
      <c r="AC69">
        <f t="shared" si="29"/>
        <v>-1.0088611586506138</v>
      </c>
      <c r="AE69">
        <f t="shared" si="30"/>
        <v>0</v>
      </c>
      <c r="AF69">
        <f t="shared" si="31"/>
        <v>0</v>
      </c>
      <c r="AG69">
        <f t="shared" si="31"/>
        <v>-6.8529746866366637E-3</v>
      </c>
      <c r="AH69">
        <f t="shared" si="32"/>
        <v>-42.764133172838513</v>
      </c>
      <c r="AI69">
        <f t="shared" si="33"/>
        <v>-42.77098614752515</v>
      </c>
      <c r="AJ69">
        <f t="shared" si="34"/>
        <v>-8.0028370576416208E-2</v>
      </c>
      <c r="AK69">
        <f t="shared" si="22"/>
        <v>-7.6222267045892106E-2</v>
      </c>
      <c r="AL69">
        <f t="shared" si="35"/>
        <v>-42.927236785147457</v>
      </c>
      <c r="AN69">
        <f t="shared" si="36"/>
        <v>0</v>
      </c>
      <c r="AO69">
        <f t="shared" si="36"/>
        <v>0</v>
      </c>
      <c r="AP69">
        <f t="shared" si="36"/>
        <v>-3.868028197675556E-6</v>
      </c>
      <c r="AQ69">
        <f t="shared" si="36"/>
        <v>-2.4137382746247112E-2</v>
      </c>
      <c r="AR69">
        <f t="shared" si="36"/>
        <v>-2.4141250774444786E-2</v>
      </c>
      <c r="AS69">
        <f t="shared" si="36"/>
        <v>-4.5170456357767476E-5</v>
      </c>
      <c r="AT69">
        <f t="shared" si="36"/>
        <v>-4.3022175289686502E-5</v>
      </c>
      <c r="AU69">
        <f t="shared" si="23"/>
        <v>-2.422944340609224E-2</v>
      </c>
      <c r="AW69">
        <v>66</v>
      </c>
      <c r="AX69">
        <f>IF(Z69&gt;0, (R69*SUMPRODUCT(K69:$K$98, X69:$X$98)-K69*$AZ$3)/Z69, 0)</f>
        <v>-1840.1883940595503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0.44368152799999999</v>
      </c>
      <c r="Q70" s="4">
        <f t="shared" si="48"/>
        <v>12.5</v>
      </c>
      <c r="R70">
        <f t="shared" si="27"/>
        <v>100000</v>
      </c>
      <c r="S70">
        <f t="shared" si="28"/>
        <v>-3070.8020018943025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-1.0088611586506138</v>
      </c>
      <c r="AC70">
        <f t="shared" si="29"/>
        <v>-0.91974368518152816</v>
      </c>
      <c r="AE70">
        <f t="shared" si="30"/>
        <v>0</v>
      </c>
      <c r="AF70">
        <f t="shared" si="31"/>
        <v>0</v>
      </c>
      <c r="AG70">
        <f t="shared" si="31"/>
        <v>-3.7439066594580211E-3</v>
      </c>
      <c r="AH70">
        <f t="shared" si="32"/>
        <v>-24.32430624249821</v>
      </c>
      <c r="AI70">
        <f t="shared" si="33"/>
        <v>-24.328050149157669</v>
      </c>
      <c r="AJ70">
        <f t="shared" si="34"/>
        <v>-8.9117473469085606E-2</v>
      </c>
      <c r="AK70">
        <f t="shared" si="22"/>
        <v>-7.062028110554297E-2</v>
      </c>
      <c r="AL70">
        <f t="shared" si="35"/>
        <v>-24.487787903732297</v>
      </c>
      <c r="AN70">
        <f t="shared" si="36"/>
        <v>0</v>
      </c>
      <c r="AO70">
        <f t="shared" si="36"/>
        <v>0</v>
      </c>
      <c r="AP70">
        <f t="shared" si="36"/>
        <v>-1.8867636201848428E-6</v>
      </c>
      <c r="AQ70">
        <f t="shared" si="36"/>
        <v>-1.2258376150655548E-2</v>
      </c>
      <c r="AR70">
        <f t="shared" si="36"/>
        <v>-1.2260262914275734E-2</v>
      </c>
      <c r="AS70">
        <f t="shared" si="36"/>
        <v>-4.4911271075491925E-5</v>
      </c>
      <c r="AT70">
        <f t="shared" si="36"/>
        <v>-3.5589502986288194E-5</v>
      </c>
      <c r="AU70">
        <f t="shared" si="23"/>
        <v>-1.2340763688337513E-2</v>
      </c>
      <c r="AW70">
        <v>67</v>
      </c>
      <c r="AX70">
        <f>IF(Z70&gt;0, (R70*SUMPRODUCT(K70:$K$98, X70:$X$98)-K70*$AZ$3)/Z70, 0)</f>
        <v>-3070.8020018943025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0.45400495099999999</v>
      </c>
      <c r="Q71" s="4">
        <f t="shared" si="48"/>
        <v>12.5</v>
      </c>
      <c r="R71">
        <f t="shared" si="27"/>
        <v>100000</v>
      </c>
      <c r="S71">
        <f t="shared" si="28"/>
        <v>-5175.6320314087543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-0.91974368518152816</v>
      </c>
      <c r="AC71">
        <f t="shared" si="29"/>
        <v>-0.83088165399706482</v>
      </c>
      <c r="AE71">
        <f t="shared" si="30"/>
        <v>0</v>
      </c>
      <c r="AF71">
        <f t="shared" si="31"/>
        <v>0</v>
      </c>
      <c r="AG71">
        <f t="shared" si="31"/>
        <v>-2.0067154333876284E-3</v>
      </c>
      <c r="AH71">
        <f t="shared" si="32"/>
        <v>-13.5980172758065</v>
      </c>
      <c r="AI71">
        <f t="shared" si="33"/>
        <v>-13.600023991239887</v>
      </c>
      <c r="AJ71">
        <f t="shared" si="34"/>
        <v>-8.8862031184463341E-2</v>
      </c>
      <c r="AK71">
        <f t="shared" si="22"/>
        <v>-6.4382057962706976E-2</v>
      </c>
      <c r="AL71">
        <f t="shared" si="35"/>
        <v>-13.753268080387057</v>
      </c>
      <c r="AN71">
        <f t="shared" si="36"/>
        <v>0</v>
      </c>
      <c r="AO71">
        <f t="shared" si="36"/>
        <v>0</v>
      </c>
      <c r="AP71">
        <f t="shared" si="36"/>
        <v>-9.0294282058249288E-7</v>
      </c>
      <c r="AQ71">
        <f t="shared" si="36"/>
        <v>-6.1185716066471567E-3</v>
      </c>
      <c r="AR71">
        <f t="shared" si="36"/>
        <v>-6.1194745494677393E-3</v>
      </c>
      <c r="AS71">
        <f t="shared" si="36"/>
        <v>-3.9984410218511377E-5</v>
      </c>
      <c r="AT71">
        <f t="shared" si="36"/>
        <v>-2.8969387509824779E-5</v>
      </c>
      <c r="AU71">
        <f t="shared" si="23"/>
        <v>-6.188428347196075E-3</v>
      </c>
      <c r="AW71">
        <v>68</v>
      </c>
      <c r="AX71">
        <f>IF(Z71&gt;0, (R71*SUMPRODUCT(K71:$K$98, X71:$X$98)-K71*$AZ$3)/Z71, 0)</f>
        <v>-5175.6320314087543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0.46467133999999999</v>
      </c>
      <c r="Q72" s="4">
        <f t="shared" si="48"/>
        <v>12.5</v>
      </c>
      <c r="R72">
        <f t="shared" si="27"/>
        <v>100000</v>
      </c>
      <c r="S72">
        <f t="shared" si="28"/>
        <v>-8854.1628818683021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-0.83088165399706482</v>
      </c>
      <c r="AC72">
        <f t="shared" si="29"/>
        <v>-0.74671414762592758</v>
      </c>
      <c r="AE72">
        <f t="shared" si="30"/>
        <v>0</v>
      </c>
      <c r="AF72">
        <f t="shared" si="31"/>
        <v>0</v>
      </c>
      <c r="AG72">
        <f t="shared" si="31"/>
        <v>-1.0541851296228422E-3</v>
      </c>
      <c r="AH72">
        <f t="shared" si="32"/>
        <v>-7.4597051954472802</v>
      </c>
      <c r="AI72">
        <f t="shared" si="33"/>
        <v>-7.4607593805769028</v>
      </c>
      <c r="AJ72">
        <f t="shared" si="34"/>
        <v>-8.4167506371137235E-2</v>
      </c>
      <c r="AK72">
        <f t="shared" si="22"/>
        <v>-5.8161715779794544E-2</v>
      </c>
      <c r="AL72">
        <f t="shared" si="35"/>
        <v>-7.6030886027278344</v>
      </c>
      <c r="AN72">
        <f t="shared" si="36"/>
        <v>0</v>
      </c>
      <c r="AO72">
        <f t="shared" si="36"/>
        <v>0</v>
      </c>
      <c r="AP72">
        <f t="shared" si="36"/>
        <v>-4.2351941249394769E-7</v>
      </c>
      <c r="AQ72">
        <f t="shared" si="36"/>
        <v>-2.9969403598817607E-3</v>
      </c>
      <c r="AR72">
        <f t="shared" si="36"/>
        <v>-2.9973638792942549E-3</v>
      </c>
      <c r="AS72">
        <f t="shared" si="36"/>
        <v>-3.3814338532870389E-5</v>
      </c>
      <c r="AT72">
        <f t="shared" si="36"/>
        <v>-2.3366498923686592E-5</v>
      </c>
      <c r="AU72">
        <f t="shared" si="23"/>
        <v>-3.0545447167508117E-3</v>
      </c>
      <c r="AW72">
        <v>69</v>
      </c>
      <c r="AX72">
        <f>IF(Z72&gt;0, (R72*SUMPRODUCT(K72:$K$98, X72:$X$98)-K72*$AZ$3)/Z72, 0)</f>
        <v>-8854.1628818683021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0.47611615000000002</v>
      </c>
      <c r="Q73" s="4">
        <f t="shared" si="48"/>
        <v>12.5</v>
      </c>
      <c r="R73">
        <f t="shared" si="27"/>
        <v>100000</v>
      </c>
      <c r="S73">
        <f t="shared" si="28"/>
        <v>-15438.966549987115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-0.74671414762592758</v>
      </c>
      <c r="AC73">
        <f t="shared" si="29"/>
        <v>-0.66909851836278722</v>
      </c>
      <c r="AE73">
        <f t="shared" si="30"/>
        <v>0</v>
      </c>
      <c r="AF73">
        <f t="shared" si="31"/>
        <v>0</v>
      </c>
      <c r="AG73">
        <f t="shared" si="31"/>
        <v>-5.4172871302333515E-4</v>
      </c>
      <c r="AH73">
        <f t="shared" si="32"/>
        <v>-4.0153165224262288</v>
      </c>
      <c r="AI73">
        <f t="shared" si="33"/>
        <v>-4.0158582511392522</v>
      </c>
      <c r="AJ73">
        <f t="shared" si="34"/>
        <v>-7.7615629263140362E-2</v>
      </c>
      <c r="AK73">
        <f t="shared" ref="AK73:AK98" si="49">G73*SUM(AB73:AB73, AE73:AF73)</f>
        <v>-5.2269990333814936E-2</v>
      </c>
      <c r="AL73">
        <f t="shared" si="35"/>
        <v>-4.1457438707362071</v>
      </c>
      <c r="AN73">
        <f t="shared" si="36"/>
        <v>0</v>
      </c>
      <c r="AO73">
        <f t="shared" si="36"/>
        <v>0</v>
      </c>
      <c r="AP73">
        <f t="shared" si="36"/>
        <v>-1.9432123771618562E-7</v>
      </c>
      <c r="AQ73">
        <f t="shared" si="36"/>
        <v>-1.4403173723348591E-3</v>
      </c>
      <c r="AR73">
        <f t="shared" si="36"/>
        <v>-1.4405116935725752E-3</v>
      </c>
      <c r="AS73">
        <f t="shared" si="36"/>
        <v>-2.7841177294001681E-5</v>
      </c>
      <c r="AT73">
        <f t="shared" si="36"/>
        <v>-1.8749549309272913E-5</v>
      </c>
      <c r="AU73">
        <f t="shared" si="23"/>
        <v>-1.4871024201758498E-3</v>
      </c>
      <c r="AW73">
        <v>70</v>
      </c>
      <c r="AX73">
        <f>IF(Z73&gt;0, (R73*SUMPRODUCT(K73:$K$98, X73:$X$98)-K73*$AZ$3)/Z73, 0)</f>
        <v>-15438.966549987115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0.48788611599999998</v>
      </c>
      <c r="Q74" s="4">
        <f t="shared" si="48"/>
        <v>12.5</v>
      </c>
      <c r="R74">
        <f t="shared" si="27"/>
        <v>100000</v>
      </c>
      <c r="S74">
        <f t="shared" si="28"/>
        <v>-27506.54431020932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-0.66909851836278722</v>
      </c>
      <c r="AC74">
        <f t="shared" si="29"/>
        <v>-0.5985633271431382</v>
      </c>
      <c r="AE74">
        <f t="shared" si="30"/>
        <v>0</v>
      </c>
      <c r="AF74">
        <f t="shared" si="31"/>
        <v>0</v>
      </c>
      <c r="AG74">
        <f t="shared" si="31"/>
        <v>-2.7200950817046819E-4</v>
      </c>
      <c r="AH74">
        <f t="shared" si="32"/>
        <v>-2.1144153417810685</v>
      </c>
      <c r="AI74">
        <f t="shared" si="33"/>
        <v>-2.114687351289239</v>
      </c>
      <c r="AJ74">
        <f t="shared" si="34"/>
        <v>-7.0535191219649018E-2</v>
      </c>
      <c r="AK74">
        <f t="shared" si="49"/>
        <v>-4.6836896285395113E-2</v>
      </c>
      <c r="AL74">
        <f t="shared" si="35"/>
        <v>-2.2320594387942831</v>
      </c>
      <c r="AN74">
        <f t="shared" si="36"/>
        <v>0</v>
      </c>
      <c r="AO74">
        <f t="shared" si="36"/>
        <v>0</v>
      </c>
      <c r="AP74">
        <f t="shared" si="36"/>
        <v>-8.7117313761929677E-8</v>
      </c>
      <c r="AQ74">
        <f t="shared" si="36"/>
        <v>-6.7719024232616059E-4</v>
      </c>
      <c r="AR74">
        <f t="shared" si="36"/>
        <v>-6.7727735963992255E-4</v>
      </c>
      <c r="AS74">
        <f t="shared" si="36"/>
        <v>-2.2590520552277555E-5</v>
      </c>
      <c r="AT74">
        <f t="shared" si="36"/>
        <v>-1.5000595445261422E-5</v>
      </c>
      <c r="AU74">
        <f t="shared" si="23"/>
        <v>-7.1486847563746151E-4</v>
      </c>
      <c r="AW74">
        <v>71</v>
      </c>
      <c r="AX74">
        <f>IF(Z74&gt;0, (R74*SUMPRODUCT(K74:$K$98, X74:$X$98)-K74*$AZ$3)/Z74, 0)</f>
        <v>-27506.54431020932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0.500352354</v>
      </c>
      <c r="Q75" s="4">
        <f t="shared" si="48"/>
        <v>12.5</v>
      </c>
      <c r="R75">
        <f t="shared" si="27"/>
        <v>100000</v>
      </c>
      <c r="S75">
        <f t="shared" si="28"/>
        <v>-50208.483062287669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-0.5985633271431382</v>
      </c>
      <c r="AC75">
        <f t="shared" si="29"/>
        <v>-0.53497667042833585</v>
      </c>
      <c r="AE75">
        <f t="shared" si="30"/>
        <v>0</v>
      </c>
      <c r="AF75">
        <f t="shared" si="31"/>
        <v>0</v>
      </c>
      <c r="AG75">
        <f t="shared" si="31"/>
        <v>-1.3318881536528753E-4</v>
      </c>
      <c r="AH75">
        <f t="shared" si="32"/>
        <v>-1.0888047817878079</v>
      </c>
      <c r="AI75">
        <f t="shared" si="33"/>
        <v>-1.0889379706031732</v>
      </c>
      <c r="AJ75">
        <f t="shared" si="34"/>
        <v>-6.3586656714802348E-2</v>
      </c>
      <c r="AK75">
        <f t="shared" si="49"/>
        <v>-4.1899432900019677E-2</v>
      </c>
      <c r="AL75">
        <f t="shared" si="35"/>
        <v>-1.1944240602179952</v>
      </c>
      <c r="AN75">
        <f t="shared" si="36"/>
        <v>0</v>
      </c>
      <c r="AO75">
        <f t="shared" si="36"/>
        <v>0</v>
      </c>
      <c r="AP75">
        <f t="shared" si="36"/>
        <v>-3.8086417508368103E-8</v>
      </c>
      <c r="AQ75">
        <f t="shared" si="36"/>
        <v>-3.113525215352722E-4</v>
      </c>
      <c r="AR75">
        <f t="shared" si="36"/>
        <v>-3.1139060795278055E-4</v>
      </c>
      <c r="AS75">
        <f t="shared" si="36"/>
        <v>-1.8183118071582617E-5</v>
      </c>
      <c r="AT75">
        <f t="shared" si="36"/>
        <v>-1.1981481255894635E-5</v>
      </c>
      <c r="AU75">
        <f t="shared" si="23"/>
        <v>-3.415552072802578E-4</v>
      </c>
      <c r="AW75">
        <v>72</v>
      </c>
      <c r="AX75">
        <f>IF(Z75&gt;0, (R75*SUMPRODUCT(K75:$K$98, X75:$X$98)-K75*$AZ$3)/Z75, 0)</f>
        <v>-50208.483062287669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0.513549331</v>
      </c>
      <c r="Q76" s="4">
        <f t="shared" si="48"/>
        <v>12.5</v>
      </c>
      <c r="R76">
        <f t="shared" si="27"/>
        <v>100000</v>
      </c>
      <c r="S76">
        <f t="shared" si="28"/>
        <v>-94139.103795621646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-0.53497667042833585</v>
      </c>
      <c r="AC76">
        <f t="shared" si="29"/>
        <v>-0.47790958816672074</v>
      </c>
      <c r="AE76">
        <f t="shared" si="30"/>
        <v>0</v>
      </c>
      <c r="AF76">
        <f t="shared" si="31"/>
        <v>0</v>
      </c>
      <c r="AG76">
        <f t="shared" si="31"/>
        <v>-6.3457900184108731E-5</v>
      </c>
      <c r="AH76">
        <f t="shared" si="32"/>
        <v>-0.54719221622020742</v>
      </c>
      <c r="AI76">
        <f t="shared" si="33"/>
        <v>-0.54725567412039156</v>
      </c>
      <c r="AJ76">
        <f t="shared" si="34"/>
        <v>-5.706708226161511E-2</v>
      </c>
      <c r="AK76">
        <f t="shared" si="49"/>
        <v>-3.7448366929983511E-2</v>
      </c>
      <c r="AL76">
        <f t="shared" si="35"/>
        <v>-0.64177112331199015</v>
      </c>
      <c r="AN76">
        <f t="shared" si="36"/>
        <v>0</v>
      </c>
      <c r="AO76">
        <f t="shared" si="36"/>
        <v>0</v>
      </c>
      <c r="AP76">
        <f t="shared" si="36"/>
        <v>-1.6202052769352944E-8</v>
      </c>
      <c r="AQ76">
        <f t="shared" si="36"/>
        <v>-1.3970895879720802E-4</v>
      </c>
      <c r="AR76">
        <f t="shared" si="36"/>
        <v>-1.3972516084997738E-4</v>
      </c>
      <c r="AS76">
        <f t="shared" si="36"/>
        <v>-1.4570350980936408E-5</v>
      </c>
      <c r="AT76">
        <f t="shared" si="36"/>
        <v>-9.5613062418605807E-6</v>
      </c>
      <c r="AU76">
        <f t="shared" si="23"/>
        <v>-1.6385681807277436E-4</v>
      </c>
      <c r="AW76">
        <v>73</v>
      </c>
      <c r="AX76">
        <f>IF(Z76&gt;0, (R76*SUMPRODUCT(K76:$K$98, X76:$X$98)-K76*$AZ$3)/Z76, 0)</f>
        <v>-94139.103795621646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0.52698988800000002</v>
      </c>
      <c r="Q77" s="4">
        <f t="shared" si="48"/>
        <v>12.5</v>
      </c>
      <c r="R77">
        <f t="shared" si="27"/>
        <v>100000</v>
      </c>
      <c r="S77">
        <f t="shared" si="28"/>
        <v>-181583.8114351822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-0.47790958816672074</v>
      </c>
      <c r="AC77">
        <f t="shared" si="29"/>
        <v>-0.42681855178341943</v>
      </c>
      <c r="AE77">
        <f t="shared" si="30"/>
        <v>0</v>
      </c>
      <c r="AF77">
        <f t="shared" si="31"/>
        <v>0</v>
      </c>
      <c r="AG77">
        <f t="shared" si="31"/>
        <v>-2.9381649471528999E-5</v>
      </c>
      <c r="AH77">
        <f t="shared" si="32"/>
        <v>-0.26753337368590913</v>
      </c>
      <c r="AI77">
        <f t="shared" si="33"/>
        <v>-0.26756275533538065</v>
      </c>
      <c r="AJ77">
        <f t="shared" si="34"/>
        <v>-5.1091036383301314E-2</v>
      </c>
      <c r="AK77">
        <f t="shared" si="49"/>
        <v>-3.3453671171670453E-2</v>
      </c>
      <c r="AL77">
        <f t="shared" si="35"/>
        <v>-0.35210746289035244</v>
      </c>
      <c r="AN77">
        <f t="shared" si="36"/>
        <v>0</v>
      </c>
      <c r="AO77">
        <f t="shared" si="36"/>
        <v>0</v>
      </c>
      <c r="AP77">
        <f t="shared" si="36"/>
        <v>-6.6979591672928708E-9</v>
      </c>
      <c r="AQ77">
        <f t="shared" si="36"/>
        <v>-6.0987985530652838E-5</v>
      </c>
      <c r="AR77">
        <f t="shared" si="36"/>
        <v>-6.0994683489820133E-5</v>
      </c>
      <c r="AS77">
        <f t="shared" si="36"/>
        <v>-1.1646918456420428E-5</v>
      </c>
      <c r="AT77">
        <f t="shared" si="36"/>
        <v>-7.626233636781279E-6</v>
      </c>
      <c r="AU77">
        <f t="shared" si="23"/>
        <v>-8.0267835583021851E-5</v>
      </c>
      <c r="AW77">
        <v>74</v>
      </c>
      <c r="AX77">
        <f>IF(Z77&gt;0, (R77*SUMPRODUCT(K77:$K$98, X77:$X$98)-K77*$AZ$3)/Z77, 0)</f>
        <v>-181583.8114351822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0.54103594799999999</v>
      </c>
      <c r="Q78" s="4">
        <f t="shared" si="48"/>
        <v>12.5</v>
      </c>
      <c r="R78">
        <f t="shared" si="27"/>
        <v>100000</v>
      </c>
      <c r="S78">
        <f t="shared" si="28"/>
        <v>-361163.86907710787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-0.42681855178341943</v>
      </c>
      <c r="AC78">
        <f t="shared" si="29"/>
        <v>-0.38113780285636206</v>
      </c>
      <c r="AE78">
        <f t="shared" si="30"/>
        <v>0</v>
      </c>
      <c r="AF78">
        <f t="shared" si="31"/>
        <v>0</v>
      </c>
      <c r="AG78">
        <f t="shared" si="31"/>
        <v>-1.3191304401181317E-5</v>
      </c>
      <c r="AH78">
        <f t="shared" si="32"/>
        <v>-0.12717222860505914</v>
      </c>
      <c r="AI78">
        <f t="shared" si="33"/>
        <v>-0.12718541990946033</v>
      </c>
      <c r="AJ78">
        <f t="shared" si="34"/>
        <v>-4.5680748927057369E-2</v>
      </c>
      <c r="AK78">
        <f t="shared" si="49"/>
        <v>-2.9877298624839364E-2</v>
      </c>
      <c r="AL78">
        <f t="shared" si="35"/>
        <v>-0.20274346746135707</v>
      </c>
      <c r="AN78">
        <f t="shared" si="36"/>
        <v>0</v>
      </c>
      <c r="AO78">
        <f t="shared" si="36"/>
        <v>0</v>
      </c>
      <c r="AP78">
        <f t="shared" si="36"/>
        <v>-2.6849490070342434E-9</v>
      </c>
      <c r="AQ78">
        <f t="shared" si="36"/>
        <v>-2.5884547769582777E-5</v>
      </c>
      <c r="AR78">
        <f t="shared" si="36"/>
        <v>-2.5887232718589816E-5</v>
      </c>
      <c r="AS78">
        <f t="shared" si="36"/>
        <v>-9.2978281557432323E-6</v>
      </c>
      <c r="AT78">
        <f t="shared" si="36"/>
        <v>-6.081204772171294E-6</v>
      </c>
      <c r="AU78">
        <f t="shared" si="23"/>
        <v>-4.126626564650434E-5</v>
      </c>
      <c r="AW78">
        <v>75</v>
      </c>
      <c r="AX78">
        <f>IF(Z78&gt;0, (R78*SUMPRODUCT(K78:$K$98, X78:$X$98)-K78*$AZ$3)/Z78, 0)</f>
        <v>-361163.86907710787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0.55517679799999997</v>
      </c>
      <c r="Q79" s="4">
        <f t="shared" si="48"/>
        <v>12.5</v>
      </c>
      <c r="R79">
        <f t="shared" si="27"/>
        <v>100000</v>
      </c>
      <c r="S79">
        <f t="shared" si="28"/>
        <v>-741652.85288166977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-0.38113780285636206</v>
      </c>
      <c r="AC79">
        <f t="shared" si="29"/>
        <v>-0.34032285087503522</v>
      </c>
      <c r="AE79">
        <f t="shared" si="30"/>
        <v>0</v>
      </c>
      <c r="AF79">
        <f t="shared" si="31"/>
        <v>0</v>
      </c>
      <c r="AG79">
        <f t="shared" si="31"/>
        <v>-5.7358852182783536E-6</v>
      </c>
      <c r="AH79">
        <f t="shared" si="32"/>
        <v>-5.8588049111129199E-2</v>
      </c>
      <c r="AI79">
        <f t="shared" si="33"/>
        <v>-5.859378499634748E-2</v>
      </c>
      <c r="AJ79">
        <f t="shared" si="34"/>
        <v>-4.0814951981326841E-2</v>
      </c>
      <c r="AK79">
        <f t="shared" si="49"/>
        <v>-2.6679646199945346E-2</v>
      </c>
      <c r="AL79">
        <f t="shared" si="35"/>
        <v>-0.12608838317761967</v>
      </c>
      <c r="AN79">
        <f t="shared" si="36"/>
        <v>0</v>
      </c>
      <c r="AO79">
        <f t="shared" si="36"/>
        <v>0</v>
      </c>
      <c r="AP79">
        <f t="shared" si="36"/>
        <v>-1.0423911825404913E-9</v>
      </c>
      <c r="AQ79">
        <f t="shared" si="36"/>
        <v>-1.0647295660846789E-5</v>
      </c>
      <c r="AR79">
        <f t="shared" si="36"/>
        <v>-1.0648338052029331E-5</v>
      </c>
      <c r="AS79">
        <f t="shared" si="36"/>
        <v>-7.4173635702422117E-6</v>
      </c>
      <c r="AT79">
        <f t="shared" si="36"/>
        <v>-4.8485328582761317E-6</v>
      </c>
      <c r="AU79">
        <f t="shared" si="23"/>
        <v>-2.2914234480547674E-5</v>
      </c>
      <c r="AW79">
        <v>76</v>
      </c>
      <c r="AX79">
        <f>IF(Z79&gt;0, (R79*SUMPRODUCT(K79:$K$98, X79:$X$98)-K79*$AZ$3)/Z79, 0)</f>
        <v>-741652.85288166977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0.56908613200000002</v>
      </c>
      <c r="Q80" s="4">
        <f t="shared" si="48"/>
        <v>12.5</v>
      </c>
      <c r="R80">
        <f t="shared" si="27"/>
        <v>100000</v>
      </c>
      <c r="S80">
        <f t="shared" si="28"/>
        <v>-1573265.2819147704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-0.34032285087503522</v>
      </c>
      <c r="AC80">
        <f t="shared" si="29"/>
        <v>-0.3038684655554314</v>
      </c>
      <c r="AE80">
        <f t="shared" si="30"/>
        <v>0</v>
      </c>
      <c r="AF80">
        <f t="shared" si="31"/>
        <v>0</v>
      </c>
      <c r="AG80">
        <f t="shared" si="31"/>
        <v>-2.4143136336295658E-6</v>
      </c>
      <c r="AH80">
        <f t="shared" si="32"/>
        <v>-2.6113701859728035E-2</v>
      </c>
      <c r="AI80">
        <f t="shared" si="33"/>
        <v>-2.6116116173361664E-2</v>
      </c>
      <c r="AJ80">
        <f t="shared" si="34"/>
        <v>-3.6454385319603821E-2</v>
      </c>
      <c r="AK80">
        <f t="shared" si="49"/>
        <v>-2.3822599561252468E-2</v>
      </c>
      <c r="AL80">
        <f t="shared" si="35"/>
        <v>-8.6393101054217963E-2</v>
      </c>
      <c r="AN80">
        <f t="shared" si="36"/>
        <v>0</v>
      </c>
      <c r="AO80">
        <f t="shared" si="36"/>
        <v>0</v>
      </c>
      <c r="AP80">
        <f t="shared" si="36"/>
        <v>-3.9174723626090372E-10</v>
      </c>
      <c r="AQ80">
        <f t="shared" si="36"/>
        <v>-4.2372169007348152E-6</v>
      </c>
      <c r="AR80">
        <f t="shared" si="36"/>
        <v>-4.2376086479710763E-6</v>
      </c>
      <c r="AS80">
        <f t="shared" si="36"/>
        <v>-5.9150992230763394E-6</v>
      </c>
      <c r="AT80">
        <f t="shared" si="36"/>
        <v>-3.8654619717492641E-6</v>
      </c>
      <c r="AU80">
        <f t="shared" si="23"/>
        <v>-1.4018169842796682E-5</v>
      </c>
      <c r="AW80">
        <v>77</v>
      </c>
      <c r="AX80">
        <f>IF(Z80&gt;0, (R80*SUMPRODUCT(K80:$K$98, X80:$X$98)-K80*$AZ$3)/Z80, 0)</f>
        <v>-1573265.2819147704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0.58332808999999997</v>
      </c>
      <c r="Q81" s="4">
        <f t="shared" si="48"/>
        <v>12.5</v>
      </c>
      <c r="R81">
        <f t="shared" si="27"/>
        <v>100000</v>
      </c>
      <c r="S81">
        <f t="shared" si="28"/>
        <v>-3454183.2676859503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-0.3038684655554314</v>
      </c>
      <c r="AC81">
        <f t="shared" si="29"/>
        <v>-0.27131463793727439</v>
      </c>
      <c r="AE81">
        <f t="shared" si="30"/>
        <v>0</v>
      </c>
      <c r="AF81">
        <f t="shared" si="31"/>
        <v>0</v>
      </c>
      <c r="AG81">
        <f t="shared" si="31"/>
        <v>-9.8183353672717584E-7</v>
      </c>
      <c r="AH81">
        <f t="shared" si="32"/>
        <v>-1.1266695684528753E-2</v>
      </c>
      <c r="AI81">
        <f t="shared" si="33"/>
        <v>-1.126767751806548E-2</v>
      </c>
      <c r="AJ81">
        <f t="shared" si="34"/>
        <v>-3.2553827618157005E-2</v>
      </c>
      <c r="AK81">
        <f t="shared" si="49"/>
        <v>-2.1270792588880202E-2</v>
      </c>
      <c r="AL81">
        <f t="shared" si="35"/>
        <v>-6.5092297725102694E-2</v>
      </c>
      <c r="AN81">
        <f t="shared" si="36"/>
        <v>0</v>
      </c>
      <c r="AO81">
        <f t="shared" si="36"/>
        <v>0</v>
      </c>
      <c r="AP81">
        <f t="shared" si="36"/>
        <v>-1.4224339000664551E-10</v>
      </c>
      <c r="AQ81">
        <f t="shared" si="36"/>
        <v>-1.632265479220369E-6</v>
      </c>
      <c r="AR81">
        <f t="shared" si="36"/>
        <v>-1.6324077226103756E-6</v>
      </c>
      <c r="AS81">
        <f t="shared" si="36"/>
        <v>-4.7162442765339365E-6</v>
      </c>
      <c r="AT81">
        <f t="shared" si="36"/>
        <v>-3.0816116304767147E-6</v>
      </c>
      <c r="AU81">
        <f t="shared" si="23"/>
        <v>-9.430263629621027E-6</v>
      </c>
      <c r="AW81">
        <v>78</v>
      </c>
      <c r="AX81">
        <f>IF(Z81&gt;0, (R81*SUMPRODUCT(K81:$K$98, X81:$X$98)-K81*$AZ$3)/Z81, 0)</f>
        <v>-3454183.2676859503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0.59781937299999999</v>
      </c>
      <c r="Q82" s="4">
        <f t="shared" si="48"/>
        <v>12.5</v>
      </c>
      <c r="R82">
        <f t="shared" si="27"/>
        <v>100000</v>
      </c>
      <c r="S82">
        <f t="shared" si="28"/>
        <v>-7864002.6239972739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-0.27131463793727439</v>
      </c>
      <c r="AC82">
        <f t="shared" si="29"/>
        <v>-0.24224656945716633</v>
      </c>
      <c r="AE82">
        <f t="shared" si="30"/>
        <v>0</v>
      </c>
      <c r="AF82">
        <f t="shared" si="31"/>
        <v>0</v>
      </c>
      <c r="AG82">
        <f t="shared" si="31"/>
        <v>-3.8505609204329137E-7</v>
      </c>
      <c r="AH82">
        <f t="shared" si="32"/>
        <v>-4.6956728745329024E-3</v>
      </c>
      <c r="AI82">
        <f t="shared" si="33"/>
        <v>-4.696057930624946E-3</v>
      </c>
      <c r="AJ82">
        <f t="shared" si="34"/>
        <v>-2.9068068480108067E-2</v>
      </c>
      <c r="AK82">
        <f t="shared" si="49"/>
        <v>-1.8992024655609209E-2</v>
      </c>
      <c r="AL82">
        <f t="shared" si="35"/>
        <v>-5.2756151066342225E-2</v>
      </c>
      <c r="AN82">
        <f t="shared" si="36"/>
        <v>0</v>
      </c>
      <c r="AO82">
        <f t="shared" si="36"/>
        <v>0</v>
      </c>
      <c r="AP82">
        <f t="shared" si="36"/>
        <v>-4.9808126678046221E-11</v>
      </c>
      <c r="AQ82">
        <f t="shared" si="36"/>
        <v>-6.0739895876548065E-7</v>
      </c>
      <c r="AR82">
        <f t="shared" si="36"/>
        <v>-6.0744876689215871E-7</v>
      </c>
      <c r="AS82">
        <f t="shared" si="36"/>
        <v>-3.7600392957308877E-6</v>
      </c>
      <c r="AT82">
        <f t="shared" si="36"/>
        <v>-2.4566736884994093E-6</v>
      </c>
      <c r="AU82">
        <f t="shared" si="23"/>
        <v>-6.8241617511224561E-6</v>
      </c>
      <c r="AW82">
        <v>79</v>
      </c>
      <c r="AX82">
        <f>IF(Z82&gt;0, (R82*SUMPRODUCT(K82:$K$98, X82:$X$98)-K82*$AZ$3)/Z82, 0)</f>
        <v>-7864002.6239972739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0.61246634</v>
      </c>
      <c r="Q83" s="4">
        <f t="shared" si="48"/>
        <v>12.5</v>
      </c>
      <c r="R83">
        <f t="shared" si="27"/>
        <v>100000</v>
      </c>
      <c r="S83">
        <f t="shared" si="28"/>
        <v>-18598202.274125326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-0.24224656945716633</v>
      </c>
      <c r="AC83">
        <f t="shared" si="29"/>
        <v>-0.21629208690470791</v>
      </c>
      <c r="AE83">
        <f t="shared" si="30"/>
        <v>0</v>
      </c>
      <c r="AF83">
        <f t="shared" si="31"/>
        <v>0</v>
      </c>
      <c r="AG83">
        <f t="shared" si="31"/>
        <v>-1.4537163573440066E-7</v>
      </c>
      <c r="AH83">
        <f t="shared" si="32"/>
        <v>-1.8866711631076623E-3</v>
      </c>
      <c r="AI83">
        <f t="shared" si="33"/>
        <v>-1.8868165347433966E-3</v>
      </c>
      <c r="AJ83">
        <f t="shared" si="34"/>
        <v>-2.5954482552458413E-2</v>
      </c>
      <c r="AK83">
        <f t="shared" si="49"/>
        <v>-1.6957259862001646E-2</v>
      </c>
      <c r="AL83">
        <f t="shared" si="35"/>
        <v>-4.4798558949203454E-2</v>
      </c>
      <c r="AN83">
        <f t="shared" si="36"/>
        <v>0</v>
      </c>
      <c r="AO83">
        <f t="shared" si="36"/>
        <v>0</v>
      </c>
      <c r="AP83">
        <f t="shared" si="36"/>
        <v>-1.6789503895095025E-11</v>
      </c>
      <c r="AQ83">
        <f t="shared" si="36"/>
        <v>-2.1789857891970945E-7</v>
      </c>
      <c r="AR83">
        <f t="shared" si="36"/>
        <v>-2.1791536842360455E-7</v>
      </c>
      <c r="AS83">
        <f t="shared" si="36"/>
        <v>-2.9975784733263322E-6</v>
      </c>
      <c r="AT83">
        <f t="shared" si="36"/>
        <v>-1.9584561944627206E-6</v>
      </c>
      <c r="AU83">
        <f t="shared" si="23"/>
        <v>-5.1739500362126573E-6</v>
      </c>
      <c r="AW83">
        <v>80</v>
      </c>
      <c r="AX83">
        <f>IF(Z83&gt;0, (R83*SUMPRODUCT(K83:$K$98, X83:$X$98)-K83*$AZ$3)/Z83, 0)</f>
        <v>-18598202.274125326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0.62717650000000003</v>
      </c>
      <c r="Q84" s="4">
        <f t="shared" si="48"/>
        <v>12.5</v>
      </c>
      <c r="R84">
        <f t="shared" si="27"/>
        <v>100000</v>
      </c>
      <c r="S84">
        <f t="shared" si="28"/>
        <v>-45767579.682074562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-0.21629208690470791</v>
      </c>
      <c r="AC84">
        <f t="shared" si="29"/>
        <v>-0.19311811734666431</v>
      </c>
      <c r="AE84">
        <f t="shared" si="30"/>
        <v>0</v>
      </c>
      <c r="AF84">
        <f t="shared" si="31"/>
        <v>0</v>
      </c>
      <c r="AG84">
        <f t="shared" si="31"/>
        <v>-5.274424567788031E-8</v>
      </c>
      <c r="AH84">
        <f t="shared" si="32"/>
        <v>-7.2938938959341069E-4</v>
      </c>
      <c r="AI84">
        <f t="shared" si="33"/>
        <v>-7.2944213383908853E-4</v>
      </c>
      <c r="AJ84">
        <f t="shared" si="34"/>
        <v>-2.31739695580436E-2</v>
      </c>
      <c r="AK84">
        <f t="shared" si="49"/>
        <v>-1.5140446083329555E-2</v>
      </c>
      <c r="AL84">
        <f t="shared" si="35"/>
        <v>-3.9043857775212243E-2</v>
      </c>
      <c r="AN84">
        <f t="shared" si="36"/>
        <v>0</v>
      </c>
      <c r="AO84">
        <f t="shared" si="36"/>
        <v>0</v>
      </c>
      <c r="AP84">
        <f t="shared" si="36"/>
        <v>-5.4389522915017941E-12</v>
      </c>
      <c r="AQ84">
        <f t="shared" si="36"/>
        <v>-7.5214159211871894E-8</v>
      </c>
      <c r="AR84">
        <f t="shared" si="36"/>
        <v>-7.5219598164163395E-8</v>
      </c>
      <c r="AS84">
        <f t="shared" si="36"/>
        <v>-2.3896846605917643E-6</v>
      </c>
      <c r="AT84">
        <f t="shared" si="36"/>
        <v>-1.5612729476159617E-6</v>
      </c>
      <c r="AU84">
        <f t="shared" si="23"/>
        <v>-4.0261772063718892E-6</v>
      </c>
      <c r="AW84">
        <v>81</v>
      </c>
      <c r="AX84">
        <f>IF(Z84&gt;0, (R84*SUMPRODUCT(K84:$K$98, X84:$X$98)-K84*$AZ$3)/Z84, 0)</f>
        <v>-45767579.682074562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0.64196478899999998</v>
      </c>
      <c r="Q85" s="4">
        <f t="shared" si="48"/>
        <v>12.5</v>
      </c>
      <c r="R85">
        <f t="shared" si="27"/>
        <v>100000</v>
      </c>
      <c r="S85">
        <f t="shared" si="28"/>
        <v>-117413193.07334623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-0.19311811734666431</v>
      </c>
      <c r="AC85">
        <f t="shared" si="29"/>
        <v>-0.17242695376026776</v>
      </c>
      <c r="AE85">
        <f t="shared" si="30"/>
        <v>0</v>
      </c>
      <c r="AF85">
        <f t="shared" si="31"/>
        <v>0</v>
      </c>
      <c r="AG85">
        <f t="shared" si="31"/>
        <v>-1.8356854673536909E-8</v>
      </c>
      <c r="AH85">
        <f t="shared" si="32"/>
        <v>-2.7087958838051675E-4</v>
      </c>
      <c r="AI85">
        <f t="shared" si="33"/>
        <v>-2.7089794523519028E-4</v>
      </c>
      <c r="AJ85">
        <f t="shared" si="34"/>
        <v>-2.0691163586396555E-2</v>
      </c>
      <c r="AK85">
        <f t="shared" si="49"/>
        <v>-1.3518268214266504E-2</v>
      </c>
      <c r="AL85">
        <f t="shared" si="35"/>
        <v>-3.448032974589825E-2</v>
      </c>
      <c r="AN85">
        <f t="shared" si="36"/>
        <v>0</v>
      </c>
      <c r="AO85">
        <f t="shared" si="36"/>
        <v>0</v>
      </c>
      <c r="AP85">
        <f t="shared" si="36"/>
        <v>-1.6901311682069285E-12</v>
      </c>
      <c r="AQ85">
        <f t="shared" si="36"/>
        <v>-2.4940113287107254E-8</v>
      </c>
      <c r="AR85">
        <f t="shared" si="36"/>
        <v>-2.494180341827546E-8</v>
      </c>
      <c r="AS85">
        <f t="shared" si="36"/>
        <v>-1.9050529682653456E-6</v>
      </c>
      <c r="AT85">
        <f t="shared" si="36"/>
        <v>-1.2446384119415521E-6</v>
      </c>
      <c r="AU85">
        <f t="shared" si="23"/>
        <v>-3.1746331836251733E-6</v>
      </c>
      <c r="AW85">
        <v>82</v>
      </c>
      <c r="AX85">
        <f>IF(Z85&gt;0, (R85*SUMPRODUCT(K85:$K$98, X85:$X$98)-K85*$AZ$3)/Z85, 0)</f>
        <v>-117413193.07334623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0.65685820900000003</v>
      </c>
      <c r="Q86" s="4">
        <f t="shared" si="48"/>
        <v>12.5</v>
      </c>
      <c r="R86">
        <f t="shared" si="27"/>
        <v>100000</v>
      </c>
      <c r="S86">
        <f t="shared" si="28"/>
        <v>-314680491.22575331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-0.17242695376026776</v>
      </c>
      <c r="AC86">
        <f t="shared" si="29"/>
        <v>-0.15395265834274194</v>
      </c>
      <c r="AE86">
        <f t="shared" si="30"/>
        <v>0</v>
      </c>
      <c r="AF86">
        <f t="shared" si="31"/>
        <v>0</v>
      </c>
      <c r="AG86">
        <f t="shared" si="31"/>
        <v>-6.1154354430688058E-9</v>
      </c>
      <c r="AH86">
        <f t="shared" si="32"/>
        <v>-9.6462805469861869E-5</v>
      </c>
      <c r="AI86">
        <f t="shared" si="33"/>
        <v>-9.6468920905304933E-5</v>
      </c>
      <c r="AJ86">
        <f t="shared" si="34"/>
        <v>-1.8474295417525821E-2</v>
      </c>
      <c r="AK86">
        <f t="shared" si="49"/>
        <v>-1.2069886763218744E-2</v>
      </c>
      <c r="AL86">
        <f t="shared" si="35"/>
        <v>-3.064065110164987E-2</v>
      </c>
      <c r="AN86">
        <f t="shared" si="36"/>
        <v>0</v>
      </c>
      <c r="AO86">
        <f t="shared" si="36"/>
        <v>0</v>
      </c>
      <c r="AP86">
        <f t="shared" si="36"/>
        <v>-5.0272618250123067E-13</v>
      </c>
      <c r="AQ86">
        <f t="shared" si="36"/>
        <v>-7.9298323723105774E-9</v>
      </c>
      <c r="AR86">
        <f t="shared" si="36"/>
        <v>-7.9303350984930769E-9</v>
      </c>
      <c r="AS86">
        <f t="shared" si="36"/>
        <v>-1.5187000330743644E-6</v>
      </c>
      <c r="AT86">
        <f t="shared" si="36"/>
        <v>-9.9221848585980137E-7</v>
      </c>
      <c r="AU86">
        <f t="shared" si="23"/>
        <v>-2.5188488540326589E-6</v>
      </c>
      <c r="AW86">
        <v>83</v>
      </c>
      <c r="AX86">
        <f>IF(Z86&gt;0, (R86*SUMPRODUCT(K86:$K$98, X86:$X$98)-K86*$AZ$3)/Z86, 0)</f>
        <v>-314680491.22575331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0.67177231000000004</v>
      </c>
      <c r="Q87" s="4">
        <f t="shared" si="48"/>
        <v>12.5</v>
      </c>
      <c r="R87">
        <f t="shared" si="27"/>
        <v>100000</v>
      </c>
      <c r="S87">
        <f t="shared" si="28"/>
        <v>-882904746.72932971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-0.15395265834274194</v>
      </c>
      <c r="AC87">
        <f t="shared" si="29"/>
        <v>-0.1374577373818251</v>
      </c>
      <c r="AE87">
        <f t="shared" si="30"/>
        <v>0</v>
      </c>
      <c r="AF87">
        <f t="shared" si="31"/>
        <v>0</v>
      </c>
      <c r="AG87">
        <f t="shared" si="31"/>
        <v>-1.9461008943919127E-9</v>
      </c>
      <c r="AH87">
        <f t="shared" si="32"/>
        <v>-3.2865441553969642E-5</v>
      </c>
      <c r="AI87">
        <f t="shared" si="33"/>
        <v>-3.2867387654864036E-5</v>
      </c>
      <c r="AJ87">
        <f t="shared" si="34"/>
        <v>-1.6494920960916842E-2</v>
      </c>
      <c r="AK87">
        <f t="shared" si="49"/>
        <v>-1.0776686083991937E-2</v>
      </c>
      <c r="AL87">
        <f t="shared" si="35"/>
        <v>-2.7304474432563647E-2</v>
      </c>
      <c r="AN87">
        <f t="shared" si="36"/>
        <v>0</v>
      </c>
      <c r="AO87">
        <f t="shared" si="36"/>
        <v>0</v>
      </c>
      <c r="AP87">
        <f t="shared" si="36"/>
        <v>-1.4284052835704024E-13</v>
      </c>
      <c r="AQ87">
        <f t="shared" si="36"/>
        <v>-2.4122680636880952E-9</v>
      </c>
      <c r="AR87">
        <f t="shared" si="36"/>
        <v>-2.4124109042164521E-9</v>
      </c>
      <c r="AS87">
        <f t="shared" si="36"/>
        <v>-1.210699420597713E-6</v>
      </c>
      <c r="AT87">
        <f t="shared" si="36"/>
        <v>-7.9099061030767504E-7</v>
      </c>
      <c r="AU87">
        <f t="shared" si="23"/>
        <v>-2.0041024418096045E-6</v>
      </c>
      <c r="AW87">
        <v>84</v>
      </c>
      <c r="AX87">
        <f>IF(Z87&gt;0, (R87*SUMPRODUCT(K87:$K$98, X87:$X$98)-K87*$AZ$3)/Z87, 0)</f>
        <v>-882904746.72932971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0.68662034599999999</v>
      </c>
      <c r="Q88" s="4">
        <f t="shared" si="48"/>
        <v>12.5</v>
      </c>
      <c r="R88">
        <f t="shared" si="27"/>
        <v>100000</v>
      </c>
      <c r="S88">
        <f t="shared" si="28"/>
        <v>-2598420205.0403771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-0.1374577373818251</v>
      </c>
      <c r="AC88">
        <f t="shared" si="29"/>
        <v>-0.12273012471306712</v>
      </c>
      <c r="AE88">
        <f t="shared" si="30"/>
        <v>0</v>
      </c>
      <c r="AF88">
        <f t="shared" si="31"/>
        <v>0</v>
      </c>
      <c r="AG88">
        <f t="shared" si="31"/>
        <v>-5.9040741598970898E-10</v>
      </c>
      <c r="AH88">
        <f t="shared" si="32"/>
        <v>-1.0689859755666277E-5</v>
      </c>
      <c r="AI88">
        <f t="shared" si="33"/>
        <v>-1.0690450163082266E-5</v>
      </c>
      <c r="AJ88">
        <f t="shared" si="34"/>
        <v>-1.4727612668757981E-2</v>
      </c>
      <c r="AK88">
        <f t="shared" si="49"/>
        <v>-9.622041616727757E-3</v>
      </c>
      <c r="AL88">
        <f t="shared" si="35"/>
        <v>-2.4360344735648819E-2</v>
      </c>
      <c r="AN88">
        <f t="shared" si="36"/>
        <v>0</v>
      </c>
      <c r="AO88">
        <f t="shared" si="36"/>
        <v>0</v>
      </c>
      <c r="AP88">
        <f t="shared" si="36"/>
        <v>-3.8691883991192903E-14</v>
      </c>
      <c r="AQ88">
        <f t="shared" si="36"/>
        <v>-7.0055152145238406E-10</v>
      </c>
      <c r="AR88">
        <f t="shared" si="36"/>
        <v>-7.0059021333637527E-10</v>
      </c>
      <c r="AS88">
        <f t="shared" si="36"/>
        <v>-9.6516247156478676E-7</v>
      </c>
      <c r="AT88">
        <f t="shared" si="36"/>
        <v>-6.3057290255878118E-7</v>
      </c>
      <c r="AU88">
        <f t="shared" si="23"/>
        <v>-1.5964359643369041E-6</v>
      </c>
      <c r="AW88">
        <v>85</v>
      </c>
      <c r="AX88">
        <f>IF(Z88&gt;0, (R88*SUMPRODUCT(K88:$K$98, X88:$X$98)-K88*$AZ$3)/Z88, 0)</f>
        <v>-2598420205.0403771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0.70385879699999998</v>
      </c>
      <c r="Q89" s="4">
        <f t="shared" si="48"/>
        <v>12.5</v>
      </c>
      <c r="R89">
        <f t="shared" si="27"/>
        <v>100000</v>
      </c>
      <c r="S89">
        <f t="shared" si="28"/>
        <v>-8107948203.68468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-0.12273012471306712</v>
      </c>
      <c r="AC89">
        <f t="shared" si="29"/>
        <v>-0.10958046909127392</v>
      </c>
      <c r="AE89">
        <f t="shared" si="30"/>
        <v>0</v>
      </c>
      <c r="AF89">
        <f t="shared" si="31"/>
        <v>0</v>
      </c>
      <c r="AG89">
        <f t="shared" si="31"/>
        <v>-1.6893988827141675E-10</v>
      </c>
      <c r="AH89">
        <f t="shared" si="32"/>
        <v>-3.3245076284671614E-6</v>
      </c>
      <c r="AI89">
        <f t="shared" si="33"/>
        <v>-3.3246765683554326E-6</v>
      </c>
      <c r="AJ89">
        <f t="shared" si="34"/>
        <v>-1.3149655621793196E-2</v>
      </c>
      <c r="AK89">
        <f t="shared" si="49"/>
        <v>-8.5911087299146982E-3</v>
      </c>
      <c r="AL89">
        <f t="shared" si="35"/>
        <v>-2.1744089028276251E-2</v>
      </c>
      <c r="AN89">
        <f t="shared" si="36"/>
        <v>0</v>
      </c>
      <c r="AO89">
        <f t="shared" si="36"/>
        <v>0</v>
      </c>
      <c r="AP89">
        <f t="shared" si="36"/>
        <v>-9.8851269924789081E-15</v>
      </c>
      <c r="AQ89">
        <f t="shared" si="36"/>
        <v>-1.9452587799788998E-10</v>
      </c>
      <c r="AR89">
        <f t="shared" si="36"/>
        <v>-1.9453576312488245E-10</v>
      </c>
      <c r="AS89">
        <f t="shared" si="36"/>
        <v>-7.6942169820756609E-7</v>
      </c>
      <c r="AT89">
        <f t="shared" si="36"/>
        <v>-5.026888656689697E-7</v>
      </c>
      <c r="AU89">
        <f t="shared" si="23"/>
        <v>-1.2723050996396607E-6</v>
      </c>
      <c r="AW89">
        <v>86</v>
      </c>
      <c r="AX89">
        <f>IF(Z89&gt;0, (R89*SUMPRODUCT(K89:$K$98, X89:$X$98)-K89*$AZ$3)/Z89, 0)</f>
        <v>-8107948203.68468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0.72100360699999999</v>
      </c>
      <c r="Q90" s="4">
        <f t="shared" si="48"/>
        <v>12.5</v>
      </c>
      <c r="R90">
        <f t="shared" si="27"/>
        <v>100000</v>
      </c>
      <c r="S90">
        <f t="shared" si="28"/>
        <v>-26912031790.310616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-0.10958046909127392</v>
      </c>
      <c r="AC90">
        <f t="shared" si="29"/>
        <v>-9.7839704712277736E-2</v>
      </c>
      <c r="AE90">
        <f t="shared" si="30"/>
        <v>0</v>
      </c>
      <c r="AF90">
        <f t="shared" si="31"/>
        <v>0</v>
      </c>
      <c r="AG90">
        <f t="shared" si="31"/>
        <v>-4.5444220578834116E-11</v>
      </c>
      <c r="AH90">
        <f t="shared" si="32"/>
        <v>-9.7445015047894775E-7</v>
      </c>
      <c r="AI90">
        <f t="shared" si="33"/>
        <v>-9.7449559469952666E-7</v>
      </c>
      <c r="AJ90">
        <f t="shared" si="34"/>
        <v>-1.1740764378996182E-2</v>
      </c>
      <c r="AK90">
        <f t="shared" si="49"/>
        <v>-7.6706328363891751E-3</v>
      </c>
      <c r="AL90">
        <f t="shared" si="35"/>
        <v>-1.9412371710980057E-2</v>
      </c>
      <c r="AN90">
        <f t="shared" si="36"/>
        <v>0</v>
      </c>
      <c r="AO90">
        <f t="shared" si="36"/>
        <v>0</v>
      </c>
      <c r="AP90">
        <f t="shared" si="36"/>
        <v>-2.3741638440390755E-15</v>
      </c>
      <c r="AQ90">
        <f t="shared" si="36"/>
        <v>-5.0908658694502525E-11</v>
      </c>
      <c r="AR90">
        <f t="shared" si="36"/>
        <v>-5.0911032858346571E-11</v>
      </c>
      <c r="AS90">
        <f t="shared" si="36"/>
        <v>-6.1337828958116883E-7</v>
      </c>
      <c r="AT90">
        <f t="shared" si="36"/>
        <v>-4.0074048820932153E-7</v>
      </c>
      <c r="AU90">
        <f t="shared" si="23"/>
        <v>-1.0141696888233488E-6</v>
      </c>
      <c r="AW90">
        <v>87</v>
      </c>
      <c r="AX90">
        <f>IF(Z90&gt;0, (R90*SUMPRODUCT(K90:$K$98, X90:$X$98)-K90*$AZ$3)/Z90, 0)</f>
        <v>-26912031790.310616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0.73803352099999997</v>
      </c>
      <c r="Q91" s="4">
        <f t="shared" si="48"/>
        <v>12.5</v>
      </c>
      <c r="R91">
        <f t="shared" si="27"/>
        <v>100000</v>
      </c>
      <c r="S91">
        <f t="shared" si="28"/>
        <v>-95364271946.681046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-9.7839704712277736E-2</v>
      </c>
      <c r="AC91">
        <f t="shared" si="29"/>
        <v>-8.7356879251113143E-2</v>
      </c>
      <c r="AE91">
        <f t="shared" si="30"/>
        <v>0</v>
      </c>
      <c r="AF91">
        <f t="shared" si="31"/>
        <v>0</v>
      </c>
      <c r="AG91">
        <f t="shared" si="31"/>
        <v>-1.1450420250148175E-11</v>
      </c>
      <c r="AH91">
        <f t="shared" si="32"/>
        <v>-2.683148649831808E-7</v>
      </c>
      <c r="AI91">
        <f t="shared" si="33"/>
        <v>-2.6832631540343093E-7</v>
      </c>
      <c r="AJ91">
        <f t="shared" si="34"/>
        <v>-1.0482825461164594E-2</v>
      </c>
      <c r="AK91">
        <f t="shared" si="49"/>
        <v>-6.848779329859442E-3</v>
      </c>
      <c r="AL91">
        <f t="shared" si="35"/>
        <v>-1.7331873117339438E-2</v>
      </c>
      <c r="AN91">
        <f t="shared" si="36"/>
        <v>0</v>
      </c>
      <c r="AO91">
        <f t="shared" si="36"/>
        <v>0</v>
      </c>
      <c r="AP91">
        <f t="shared" si="36"/>
        <v>-5.3411580745681337E-16</v>
      </c>
      <c r="AQ91">
        <f t="shared" si="36"/>
        <v>-1.2515803580336098E-11</v>
      </c>
      <c r="AR91">
        <f t="shared" si="36"/>
        <v>-1.2516337696143553E-11</v>
      </c>
      <c r="AS91">
        <f t="shared" si="36"/>
        <v>-4.8898142280378879E-7</v>
      </c>
      <c r="AT91">
        <f t="shared" si="36"/>
        <v>-3.1946786423092831E-7</v>
      </c>
      <c r="AU91">
        <f t="shared" si="23"/>
        <v>-8.0846180337241318E-7</v>
      </c>
      <c r="AW91">
        <v>88</v>
      </c>
      <c r="AX91">
        <f>IF(Z91&gt;0, (R91*SUMPRODUCT(K91:$K$98, X91:$X$98)-K91*$AZ$3)/Z91, 0)</f>
        <v>-95364271946.681046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0.75492728399999998</v>
      </c>
      <c r="Q92" s="4">
        <f t="shared" si="48"/>
        <v>12.5</v>
      </c>
      <c r="R92">
        <f t="shared" si="27"/>
        <v>100000</v>
      </c>
      <c r="S92">
        <f t="shared" si="28"/>
        <v>-362214181388.61182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-8.7356879251113143E-2</v>
      </c>
      <c r="AC92">
        <f t="shared" si="29"/>
        <v>-7.7997213627849241E-2</v>
      </c>
      <c r="AE92">
        <f t="shared" si="30"/>
        <v>0</v>
      </c>
      <c r="AF92">
        <f t="shared" si="31"/>
        <v>0</v>
      </c>
      <c r="AG92">
        <f t="shared" si="31"/>
        <v>-2.6916813875437312E-12</v>
      </c>
      <c r="AH92">
        <f t="shared" si="32"/>
        <v>-6.9153877280823704E-8</v>
      </c>
      <c r="AI92">
        <f t="shared" si="33"/>
        <v>-6.9156568962211253E-8</v>
      </c>
      <c r="AJ92">
        <f t="shared" si="34"/>
        <v>-9.3596656232639019E-3</v>
      </c>
      <c r="AK92">
        <f t="shared" si="49"/>
        <v>-6.1149815475779207E-3</v>
      </c>
      <c r="AL92">
        <f t="shared" si="35"/>
        <v>-1.5474716327410785E-2</v>
      </c>
      <c r="AN92">
        <f t="shared" si="36"/>
        <v>0</v>
      </c>
      <c r="AO92">
        <f t="shared" si="36"/>
        <v>0</v>
      </c>
      <c r="AP92">
        <f t="shared" si="36"/>
        <v>-1.1210361921196979E-16</v>
      </c>
      <c r="AQ92">
        <f t="shared" si="36"/>
        <v>-2.8801328276059931E-12</v>
      </c>
      <c r="AR92">
        <f t="shared" si="36"/>
        <v>-2.8802449312252053E-12</v>
      </c>
      <c r="AS92">
        <f t="shared" si="36"/>
        <v>-3.8981299786719036E-7</v>
      </c>
      <c r="AT92">
        <f t="shared" si="36"/>
        <v>-2.5467782556666345E-7</v>
      </c>
      <c r="AU92">
        <f t="shared" si="23"/>
        <v>-6.4449370367878505E-7</v>
      </c>
      <c r="AW92">
        <v>89</v>
      </c>
      <c r="AX92">
        <f>IF(Z92&gt;0, (R92*SUMPRODUCT(K92:$K$98, X92:$X$98)-K92*$AZ$3)/Z92, 0)</f>
        <v>-362214181388.61182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0.77166421299999999</v>
      </c>
      <c r="Q93" s="4">
        <f t="shared" si="48"/>
        <v>12.5</v>
      </c>
      <c r="R93">
        <f t="shared" si="27"/>
        <v>100000</v>
      </c>
      <c r="S93">
        <f t="shared" si="28"/>
        <v>-1481230006093.938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-7.7997213627849241E-2</v>
      </c>
      <c r="AC93">
        <f t="shared" si="29"/>
        <v>-6.9640369313068926E-2</v>
      </c>
      <c r="AE93">
        <f t="shared" si="30"/>
        <v>0</v>
      </c>
      <c r="AF93">
        <f t="shared" si="31"/>
        <v>0</v>
      </c>
      <c r="AG93">
        <f t="shared" si="31"/>
        <v>-5.8769037410261264E-13</v>
      </c>
      <c r="AH93">
        <f t="shared" si="32"/>
        <v>-1.6616593596525453E-8</v>
      </c>
      <c r="AI93">
        <f t="shared" si="33"/>
        <v>-1.6617181286899556E-8</v>
      </c>
      <c r="AJ93">
        <f t="shared" si="34"/>
        <v>-8.3568443147803151E-3</v>
      </c>
      <c r="AK93">
        <f t="shared" si="49"/>
        <v>-5.4598049539494476E-3</v>
      </c>
      <c r="AL93">
        <f t="shared" si="35"/>
        <v>-1.381666588591105E-2</v>
      </c>
      <c r="AN93">
        <f t="shared" si="36"/>
        <v>0</v>
      </c>
      <c r="AO93">
        <f t="shared" si="36"/>
        <v>0</v>
      </c>
      <c r="AP93">
        <f t="shared" si="36"/>
        <v>-2.1853778505530133E-17</v>
      </c>
      <c r="AQ93">
        <f t="shared" si="36"/>
        <v>-6.1790250781183115E-13</v>
      </c>
      <c r="AR93">
        <f t="shared" si="36"/>
        <v>-6.1792436159033665E-13</v>
      </c>
      <c r="AS93">
        <f t="shared" si="36"/>
        <v>-3.107565355979783E-7</v>
      </c>
      <c r="AT93">
        <f t="shared" si="36"/>
        <v>-2.0302760331782153E-7</v>
      </c>
      <c r="AU93">
        <f t="shared" si="23"/>
        <v>-5.1378475684016143E-7</v>
      </c>
      <c r="AW93">
        <v>90</v>
      </c>
      <c r="AX93">
        <f>IF(Z93&gt;0, (R93*SUMPRODUCT(K93:$K$98, X93:$X$98)-K93*$AZ$3)/Z93, 0)</f>
        <v>-1481230006093.938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0.78831611899999998</v>
      </c>
      <c r="Q94" s="4">
        <f t="shared" si="48"/>
        <v>12.5</v>
      </c>
      <c r="R94">
        <f t="shared" si="27"/>
        <v>100000</v>
      </c>
      <c r="S94">
        <f t="shared" si="28"/>
        <v>-6557424344520.0918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-6.9640369313068926E-2</v>
      </c>
      <c r="AC94">
        <f t="shared" si="29"/>
        <v>-6.2178901172918563E-2</v>
      </c>
      <c r="AE94">
        <f t="shared" si="30"/>
        <v>0</v>
      </c>
      <c r="AF94">
        <f t="shared" si="31"/>
        <v>0</v>
      </c>
      <c r="AG94">
        <f t="shared" si="31"/>
        <v>-1.1852767547535685E-13</v>
      </c>
      <c r="AH94">
        <f t="shared" si="32"/>
        <v>-3.7062863590898374E-9</v>
      </c>
      <c r="AI94">
        <f t="shared" si="33"/>
        <v>-3.7064048867653127E-9</v>
      </c>
      <c r="AJ94">
        <f t="shared" si="34"/>
        <v>-7.4614681401503624E-3</v>
      </c>
      <c r="AK94">
        <f t="shared" si="49"/>
        <v>-4.8748258519148253E-3</v>
      </c>
      <c r="AL94">
        <f t="shared" si="35"/>
        <v>-1.2336297698470075E-2</v>
      </c>
      <c r="AN94">
        <f t="shared" si="36"/>
        <v>0</v>
      </c>
      <c r="AO94">
        <f t="shared" si="36"/>
        <v>0</v>
      </c>
      <c r="AP94">
        <f t="shared" si="36"/>
        <v>-3.9353168424193738E-18</v>
      </c>
      <c r="AQ94">
        <f t="shared" si="36"/>
        <v>-1.2305489897832238E-13</v>
      </c>
      <c r="AR94">
        <f t="shared" si="36"/>
        <v>-1.2305883429516479E-13</v>
      </c>
      <c r="AS94">
        <f t="shared" si="36"/>
        <v>-2.4773320765253856E-7</v>
      </c>
      <c r="AT94">
        <f t="shared" si="36"/>
        <v>-1.6185236234460985E-7</v>
      </c>
      <c r="AU94">
        <f t="shared" si="23"/>
        <v>-4.0958569305598268E-7</v>
      </c>
      <c r="AW94">
        <v>91</v>
      </c>
      <c r="AX94">
        <f>IF(Z94&gt;0, (R94*SUMPRODUCT(K94:$K$98, X94:$X$98)-K94*$AZ$3)/Z94, 0)</f>
        <v>-6557424344520.0918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0.80496745000000003</v>
      </c>
      <c r="Q95" s="4">
        <f t="shared" si="48"/>
        <v>12.5</v>
      </c>
      <c r="R95">
        <f t="shared" si="27"/>
        <v>100000</v>
      </c>
      <c r="S95">
        <f t="shared" si="28"/>
        <v>-31642233567885.027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-6.2178901172918563E-2</v>
      </c>
      <c r="AC95">
        <f t="shared" si="29"/>
        <v>-5.5516876047355682E-2</v>
      </c>
      <c r="AE95">
        <f t="shared" si="30"/>
        <v>0</v>
      </c>
      <c r="AF95">
        <f t="shared" si="31"/>
        <v>0</v>
      </c>
      <c r="AG95">
        <f t="shared" si="31"/>
        <v>-2.1931478038777729E-14</v>
      </c>
      <c r="AH95">
        <f t="shared" si="32"/>
        <v>-7.6328736545460441E-10</v>
      </c>
      <c r="AI95">
        <f t="shared" si="33"/>
        <v>-7.6330929693264317E-10</v>
      </c>
      <c r="AJ95">
        <f t="shared" si="34"/>
        <v>-6.6620251255628815E-3</v>
      </c>
      <c r="AK95">
        <f t="shared" si="49"/>
        <v>-4.3525230821042996E-3</v>
      </c>
      <c r="AL95">
        <f t="shared" si="35"/>
        <v>-1.1014548970976479E-2</v>
      </c>
      <c r="AN95">
        <f t="shared" si="36"/>
        <v>0</v>
      </c>
      <c r="AO95">
        <f t="shared" si="36"/>
        <v>0</v>
      </c>
      <c r="AP95">
        <f t="shared" si="36"/>
        <v>-6.5014438429536107E-19</v>
      </c>
      <c r="AQ95">
        <f t="shared" si="36"/>
        <v>-2.2627156882745537E-14</v>
      </c>
      <c r="AR95">
        <f t="shared" si="36"/>
        <v>-2.262780702712983E-14</v>
      </c>
      <c r="AS95">
        <f t="shared" si="36"/>
        <v>-1.9749139641938574E-7</v>
      </c>
      <c r="AT95">
        <f t="shared" si="36"/>
        <v>-1.2902771232940367E-7</v>
      </c>
      <c r="AU95">
        <f t="shared" si="23"/>
        <v>-3.2651913137659647E-7</v>
      </c>
      <c r="AW95">
        <v>92</v>
      </c>
      <c r="AX95">
        <f>IF(Z95&gt;0, (R95*SUMPRODUCT(K95:$K$98, X95:$X$98)-K95*$AZ$3)/Z95, 0)</f>
        <v>-31642233567885.027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0.82161935600000002</v>
      </c>
      <c r="Q96" s="4">
        <f t="shared" si="48"/>
        <v>12.5</v>
      </c>
      <c r="R96">
        <f t="shared" si="27"/>
        <v>100000</v>
      </c>
      <c r="S96">
        <f t="shared" si="28"/>
        <v>-167786472280337.91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-5.5516876047355682E-2</v>
      </c>
      <c r="AC96">
        <f t="shared" si="29"/>
        <v>-4.9568639328015862E-2</v>
      </c>
      <c r="AE96">
        <f t="shared" si="30"/>
        <v>0</v>
      </c>
      <c r="AF96">
        <f t="shared" si="31"/>
        <v>0</v>
      </c>
      <c r="AG96">
        <f t="shared" si="31"/>
        <v>-3.6928363960412508E-15</v>
      </c>
      <c r="AH96">
        <f t="shared" si="32"/>
        <v>-1.4415461489878961E-10</v>
      </c>
      <c r="AI96">
        <f t="shared" si="33"/>
        <v>-1.4415830773518565E-10</v>
      </c>
      <c r="AJ96">
        <f t="shared" si="34"/>
        <v>-5.9482367193398195E-3</v>
      </c>
      <c r="AK96">
        <f t="shared" si="49"/>
        <v>-3.8861813233148981E-3</v>
      </c>
      <c r="AL96">
        <f t="shared" si="35"/>
        <v>-9.8344181868130244E-3</v>
      </c>
      <c r="AN96">
        <f t="shared" si="36"/>
        <v>0</v>
      </c>
      <c r="AO96">
        <f t="shared" si="36"/>
        <v>0</v>
      </c>
      <c r="AP96">
        <f t="shared" si="36"/>
        <v>-9.7742616179139619E-20</v>
      </c>
      <c r="AQ96">
        <f t="shared" si="36"/>
        <v>-3.8155086452269361E-15</v>
      </c>
      <c r="AR96">
        <f t="shared" si="36"/>
        <v>-3.815606387843115E-15</v>
      </c>
      <c r="AS96">
        <f t="shared" si="36"/>
        <v>-1.5743893209684509E-7</v>
      </c>
      <c r="AT96">
        <f t="shared" si="36"/>
        <v>-1.0286010230361311E-7</v>
      </c>
      <c r="AU96">
        <f t="shared" si="23"/>
        <v>-2.6029903821606453E-7</v>
      </c>
      <c r="AW96">
        <v>93</v>
      </c>
      <c r="AX96">
        <f>IF(Z96&gt;0, (R96*SUMPRODUCT(K96:$K$98, X96:$X$98)-K96*$AZ$3)/Z96, 0)</f>
        <v>-167786472280337.91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0.83827126200000002</v>
      </c>
      <c r="Q97" s="4">
        <f t="shared" si="48"/>
        <v>12.5</v>
      </c>
      <c r="R97">
        <f t="shared" si="27"/>
        <v>100000</v>
      </c>
      <c r="S97">
        <f t="shared" si="28"/>
        <v>-987349873366198.25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-4.9568639328015862E-2</v>
      </c>
      <c r="AC97">
        <f t="shared" si="29"/>
        <v>-4.4257713685731781E-2</v>
      </c>
      <c r="AE97">
        <f t="shared" si="30"/>
        <v>0</v>
      </c>
      <c r="AF97">
        <f t="shared" si="31"/>
        <v>0</v>
      </c>
      <c r="AG97">
        <f t="shared" si="31"/>
        <v>-5.6030940601180684E-16</v>
      </c>
      <c r="AH97">
        <f t="shared" si="32"/>
        <v>-2.4764789008552252E-11</v>
      </c>
      <c r="AI97">
        <f t="shared" si="33"/>
        <v>-2.4765349317958265E-11</v>
      </c>
      <c r="AJ97">
        <f t="shared" si="34"/>
        <v>-5.3109256422840811E-3</v>
      </c>
      <c r="AK97">
        <f t="shared" si="49"/>
        <v>-3.4698047529611105E-3</v>
      </c>
      <c r="AL97">
        <f t="shared" si="35"/>
        <v>-8.7807304200105407E-3</v>
      </c>
      <c r="AN97">
        <f t="shared" si="36"/>
        <v>0</v>
      </c>
      <c r="AO97">
        <f t="shared" si="36"/>
        <v>0</v>
      </c>
      <c r="AP97">
        <f t="shared" si="36"/>
        <v>-1.3241396251499309E-20</v>
      </c>
      <c r="AQ97">
        <f t="shared" si="36"/>
        <v>-5.8524875868334995E-16</v>
      </c>
      <c r="AR97">
        <f t="shared" si="36"/>
        <v>-5.8526200007960149E-16</v>
      </c>
      <c r="AS97">
        <f t="shared" si="36"/>
        <v>-1.2550935275616296E-7</v>
      </c>
      <c r="AT97">
        <f t="shared" si="36"/>
        <v>-8.1999443800744593E-8</v>
      </c>
      <c r="AU97">
        <f t="shared" si="23"/>
        <v>-2.0750879714216952E-7</v>
      </c>
      <c r="AW97">
        <v>94</v>
      </c>
      <c r="AX97">
        <f>IF(Z97&gt;0, (R97*SUMPRODUCT(K97:$K$98, X97:$X$98)-K97*$AZ$3)/Z97, 0)</f>
        <v>-987349873366198.25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7"/>
        <v>100000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-4.4257713685731781E-2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-4.4824752480944547E-12</v>
      </c>
      <c r="AI98">
        <f t="shared" si="33"/>
        <v>-4.4824752480944547E-12</v>
      </c>
      <c r="AJ98">
        <f t="shared" si="34"/>
        <v>-4.4257713685731781E-2</v>
      </c>
      <c r="AK98">
        <f t="shared" si="49"/>
        <v>-3.0980399580012251E-3</v>
      </c>
      <c r="AL98">
        <f t="shared" si="35"/>
        <v>-4.7355753648215482E-2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-9.4581401796423631E-17</v>
      </c>
      <c r="AR98">
        <f t="shared" si="36"/>
        <v>-9.4581401796423631E-17</v>
      </c>
      <c r="AS98">
        <f t="shared" si="36"/>
        <v>-9.3384935086496393E-7</v>
      </c>
      <c r="AT98">
        <f t="shared" si="36"/>
        <v>-6.5369454560547479E-8</v>
      </c>
      <c r="AU98">
        <f t="shared" si="36"/>
        <v>-9.9921880552009287E-7</v>
      </c>
      <c r="AW98">
        <v>95</v>
      </c>
    </row>
    <row r="100" spans="5:50" x14ac:dyDescent="0.25">
      <c r="AN100" s="8">
        <f t="shared" ref="AN100:AU100" si="50">SUM(AN3:AN98)</f>
        <v>2464.0001119752733</v>
      </c>
      <c r="AO100" s="8">
        <f t="shared" si="50"/>
        <v>-246.40001119752733</v>
      </c>
      <c r="AP100" s="8">
        <f t="shared" si="50"/>
        <v>-707.1022579525644</v>
      </c>
      <c r="AQ100" s="8">
        <f t="shared" si="50"/>
        <v>-1872.7642308782599</v>
      </c>
      <c r="AR100" s="8">
        <f t="shared" si="50"/>
        <v>-362.26638805307823</v>
      </c>
      <c r="AS100" s="8">
        <f t="shared" si="50"/>
        <v>-285.94436872098964</v>
      </c>
      <c r="AT100" s="8">
        <f t="shared" si="50"/>
        <v>166.80088175391066</v>
      </c>
      <c r="AU100" s="8">
        <f t="shared" si="50"/>
        <v>-481.40987502015702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AFA6A-4C17-4756-B1C6-993D62DA9DDA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4878.5597766764104</v>
      </c>
      <c r="K3">
        <v>1</v>
      </c>
      <c r="L3" s="2">
        <v>0</v>
      </c>
      <c r="O3">
        <f>$C$3</f>
        <v>4878.5597766764104</v>
      </c>
      <c r="P3">
        <f>O3*C5</f>
        <v>487.85597766764107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4878.5597766764104</v>
      </c>
      <c r="AF3">
        <f t="shared" ref="AF3:AG34" si="4">-$Z3*P3</f>
        <v>-487.85597766764107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3765.7468283087692</v>
      </c>
      <c r="AJ3">
        <f t="shared" ref="AJ3:AJ66" si="7">AB3-AC3</f>
        <v>0</v>
      </c>
      <c r="AL3">
        <f t="shared" ref="AL3:AL66" si="8">SUM(AI3:AK3)</f>
        <v>3765.7468283087692</v>
      </c>
      <c r="AN3">
        <f t="shared" ref="AN3:AU34" si="9">AE3*$K3</f>
        <v>4878.5597766764104</v>
      </c>
      <c r="AO3">
        <f t="shared" si="9"/>
        <v>-487.85597766764107</v>
      </c>
      <c r="AP3">
        <f t="shared" si="9"/>
        <v>-624.95697070000006</v>
      </c>
      <c r="AQ3">
        <f t="shared" si="9"/>
        <v>0</v>
      </c>
      <c r="AR3">
        <f t="shared" si="9"/>
        <v>3765.7468283087692</v>
      </c>
      <c r="AS3">
        <f t="shared" si="9"/>
        <v>0</v>
      </c>
      <c r="AT3">
        <f t="shared" si="9"/>
        <v>0</v>
      </c>
      <c r="AU3">
        <f t="shared" si="9"/>
        <v>3765.7468283087692</v>
      </c>
      <c r="AW3">
        <v>0</v>
      </c>
      <c r="AX3">
        <f>IF(Z3&gt;0, (R3*SUMPRODUCT(K3:$K$98, X3:$X$98)-K3*$AZ$3)/Z3, 0)</f>
        <v>0</v>
      </c>
      <c r="AZ3">
        <f>C6*SUMPRODUCT(X4:X89, K4:K89)/1</f>
        <v>3036.927309595259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1.84855E-3</v>
      </c>
      <c r="R4">
        <f t="shared" si="0"/>
        <v>100000</v>
      </c>
      <c r="S4">
        <f t="shared" si="1"/>
        <v>329.2866380808394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325.38506888520669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-184.85499999999999</v>
      </c>
      <c r="AI4">
        <f t="shared" si="6"/>
        <v>-184.85499999999999</v>
      </c>
      <c r="AJ4">
        <f t="shared" si="7"/>
        <v>-325.38506888520669</v>
      </c>
      <c r="AK4">
        <f>G4*SUM(AB4, AE4:AF4)</f>
        <v>0</v>
      </c>
      <c r="AL4">
        <f t="shared" si="8"/>
        <v>-510.24006888520671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-165.04910714285711</v>
      </c>
      <c r="AR4">
        <f t="shared" si="9"/>
        <v>-165.04910714285711</v>
      </c>
      <c r="AS4">
        <f t="shared" si="9"/>
        <v>-290.52238293322023</v>
      </c>
      <c r="AT4">
        <f t="shared" si="9"/>
        <v>0</v>
      </c>
      <c r="AU4">
        <f t="shared" si="9"/>
        <v>-455.5714900760774</v>
      </c>
      <c r="AW4">
        <v>1</v>
      </c>
      <c r="AX4">
        <f>IF(Z4&gt;0, (R4*SUMPRODUCT(K4:$K$98, X4:$X$98)-K4*$AZ$3)/Z4, 0)</f>
        <v>329.2866380808394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1.8814719999999999E-3</v>
      </c>
      <c r="Q5" s="4">
        <f t="shared" ref="Q5:Q68" si="21">$C$8</f>
        <v>12.5</v>
      </c>
      <c r="R5">
        <f t="shared" si="0"/>
        <v>100000</v>
      </c>
      <c r="S5">
        <f t="shared" si="1"/>
        <v>461.75069437299607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325.38506888520669</v>
      </c>
      <c r="AC5">
        <f t="shared" si="2"/>
        <v>450.85834467556879</v>
      </c>
      <c r="AE5">
        <f t="shared" si="3"/>
        <v>0</v>
      </c>
      <c r="AF5">
        <f t="shared" si="4"/>
        <v>0</v>
      </c>
      <c r="AG5">
        <f t="shared" si="4"/>
        <v>-12.205134452688322</v>
      </c>
      <c r="AH5">
        <f t="shared" si="5"/>
        <v>-185.91792849344</v>
      </c>
      <c r="AI5">
        <f t="shared" si="6"/>
        <v>-198.12306294612833</v>
      </c>
      <c r="AJ5">
        <f t="shared" si="7"/>
        <v>-125.47327579036209</v>
      </c>
      <c r="AK5">
        <f>G5*SUM(AB5, AE5:AF5)</f>
        <v>22.77695482196447</v>
      </c>
      <c r="AL5">
        <f t="shared" si="8"/>
        <v>-300.81938391452599</v>
      </c>
      <c r="AN5">
        <f t="shared" si="9"/>
        <v>0</v>
      </c>
      <c r="AO5">
        <f t="shared" si="9"/>
        <v>0</v>
      </c>
      <c r="AP5">
        <f t="shared" si="9"/>
        <v>-9.7298584603701528</v>
      </c>
      <c r="AQ5">
        <f t="shared" si="9"/>
        <v>-148.21263432193876</v>
      </c>
      <c r="AR5">
        <f t="shared" si="9"/>
        <v>-157.94249278230893</v>
      </c>
      <c r="AS5">
        <f t="shared" si="9"/>
        <v>-100.02652725634732</v>
      </c>
      <c r="AT5">
        <f t="shared" si="9"/>
        <v>18.157648933326264</v>
      </c>
      <c r="AU5">
        <f t="shared" si="9"/>
        <v>-239.81137110533001</v>
      </c>
      <c r="AW5">
        <v>2</v>
      </c>
      <c r="AX5">
        <f>IF(Z5&gt;0, (R5*SUMPRODUCT(K5:$K$98, X5:$X$98)-K5*$AZ$3)/Z5, 0)</f>
        <v>461.75069437299607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1.927022E-3</v>
      </c>
      <c r="Q6" s="4">
        <f t="shared" si="21"/>
        <v>12.5</v>
      </c>
      <c r="R6">
        <f t="shared" si="0"/>
        <v>100000</v>
      </c>
      <c r="S6">
        <f t="shared" si="1"/>
        <v>582.56740904446679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450.85834467556879</v>
      </c>
      <c r="AC6">
        <f t="shared" si="2"/>
        <v>562.04069511543321</v>
      </c>
      <c r="AE6">
        <f t="shared" si="3"/>
        <v>0</v>
      </c>
      <c r="AF6">
        <f t="shared" si="4"/>
        <v>0</v>
      </c>
      <c r="AG6">
        <f t="shared" si="4"/>
        <v>-12.059563545558149</v>
      </c>
      <c r="AH6">
        <f t="shared" si="5"/>
        <v>-188.15650082630683</v>
      </c>
      <c r="AI6">
        <f t="shared" si="6"/>
        <v>-200.21606437186497</v>
      </c>
      <c r="AJ6">
        <f t="shared" si="7"/>
        <v>-111.18235043986442</v>
      </c>
      <c r="AK6">
        <f>G6*SUM(AB6, AE6:AF6)</f>
        <v>31.560084127289819</v>
      </c>
      <c r="AL6">
        <f t="shared" si="8"/>
        <v>-279.83833068443954</v>
      </c>
      <c r="AN6">
        <f t="shared" si="9"/>
        <v>0</v>
      </c>
      <c r="AO6">
        <f t="shared" si="9"/>
        <v>0</v>
      </c>
      <c r="AP6">
        <f t="shared" si="9"/>
        <v>-8.5837591289789561</v>
      </c>
      <c r="AQ6">
        <f t="shared" si="9"/>
        <v>-133.92608078585295</v>
      </c>
      <c r="AR6">
        <f t="shared" si="9"/>
        <v>-142.5098399148319</v>
      </c>
      <c r="AS6">
        <f t="shared" si="9"/>
        <v>-79.137400948564206</v>
      </c>
      <c r="AT6">
        <f t="shared" si="9"/>
        <v>22.463844501134446</v>
      </c>
      <c r="AU6">
        <f t="shared" si="9"/>
        <v>-199.18339636226162</v>
      </c>
      <c r="AW6">
        <v>3</v>
      </c>
      <c r="AX6">
        <f>IF(Z6&gt;0, (R6*SUMPRODUCT(K6:$K$98, X6:$X$98)-K6*$AZ$3)/Z6, 0)</f>
        <v>582.56740904446679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1.979789E-3</v>
      </c>
      <c r="Q7" s="4">
        <f t="shared" si="21"/>
        <v>12.5</v>
      </c>
      <c r="R7">
        <f t="shared" si="0"/>
        <v>100000</v>
      </c>
      <c r="S7">
        <f t="shared" si="1"/>
        <v>692.10255632905398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562.04069511543321</v>
      </c>
      <c r="AC7">
        <f t="shared" si="2"/>
        <v>659.71727929547683</v>
      </c>
      <c r="AE7">
        <f t="shared" si="3"/>
        <v>0</v>
      </c>
      <c r="AF7">
        <f t="shared" si="4"/>
        <v>0</v>
      </c>
      <c r="AG7">
        <f t="shared" si="4"/>
        <v>-11.915092518850273</v>
      </c>
      <c r="AH7">
        <f t="shared" si="5"/>
        <v>-191.0031300183762</v>
      </c>
      <c r="AI7">
        <f t="shared" si="6"/>
        <v>-202.91822253722648</v>
      </c>
      <c r="AJ7">
        <f t="shared" si="7"/>
        <v>-97.676584180043619</v>
      </c>
      <c r="AK7">
        <f>G7*SUM(AB7, AE7:AF7)</f>
        <v>39.342848658080328</v>
      </c>
      <c r="AL7">
        <f t="shared" si="8"/>
        <v>-261.25195805918975</v>
      </c>
      <c r="AN7">
        <f t="shared" si="9"/>
        <v>0</v>
      </c>
      <c r="AO7">
        <f t="shared" si="9"/>
        <v>0</v>
      </c>
      <c r="AP7">
        <f t="shared" si="9"/>
        <v>-7.5722567015955056</v>
      </c>
      <c r="AQ7">
        <f t="shared" si="9"/>
        <v>-121.38594215858657</v>
      </c>
      <c r="AR7">
        <f t="shared" si="9"/>
        <v>-128.95819886018208</v>
      </c>
      <c r="AS7">
        <f t="shared" si="9"/>
        <v>-62.075235083249055</v>
      </c>
      <c r="AT7">
        <f t="shared" si="9"/>
        <v>25.003091578155303</v>
      </c>
      <c r="AU7">
        <f t="shared" si="9"/>
        <v>-166.03034236527583</v>
      </c>
      <c r="AW7">
        <v>4</v>
      </c>
      <c r="AX7">
        <f>IF(Z7&gt;0, (R7*SUMPRODUCT(K7:$K$98, X7:$X$98)-K7*$AZ$3)/Z7, 0)</f>
        <v>692.10255632905398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2.0334569999999998E-3</v>
      </c>
      <c r="Q8" s="4">
        <f t="shared" si="21"/>
        <v>12.5</v>
      </c>
      <c r="R8">
        <f t="shared" si="0"/>
        <v>100000</v>
      </c>
      <c r="S8">
        <f t="shared" si="1"/>
        <v>791.2181575736787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659.71727929547683</v>
      </c>
      <c r="AC8">
        <f t="shared" si="2"/>
        <v>745.11943085644043</v>
      </c>
      <c r="AE8">
        <f t="shared" si="3"/>
        <v>0</v>
      </c>
      <c r="AF8">
        <f t="shared" si="4"/>
        <v>0</v>
      </c>
      <c r="AG8">
        <f t="shared" si="4"/>
        <v>-11.771712765373666</v>
      </c>
      <c r="AH8">
        <f t="shared" si="5"/>
        <v>-193.83062630482974</v>
      </c>
      <c r="AI8">
        <f t="shared" si="6"/>
        <v>-205.60233907020341</v>
      </c>
      <c r="AJ8">
        <f t="shared" si="7"/>
        <v>-85.402151560963603</v>
      </c>
      <c r="AK8">
        <f t="shared" ref="AK8:AK71" si="22">G8*SUM(AB8:AB8, AE8:AF8)</f>
        <v>46.180209550683379</v>
      </c>
      <c r="AL8">
        <f t="shared" si="8"/>
        <v>-244.82428108048364</v>
      </c>
      <c r="AN8">
        <f t="shared" si="9"/>
        <v>0</v>
      </c>
      <c r="AO8">
        <f t="shared" si="9"/>
        <v>0</v>
      </c>
      <c r="AP8">
        <f t="shared" si="9"/>
        <v>-6.6795859608784767</v>
      </c>
      <c r="AQ8">
        <f t="shared" si="9"/>
        <v>-109.98470282611636</v>
      </c>
      <c r="AR8">
        <f t="shared" si="9"/>
        <v>-116.66428878699485</v>
      </c>
      <c r="AS8">
        <f t="shared" si="9"/>
        <v>-48.459474331840845</v>
      </c>
      <c r="AT8">
        <f t="shared" si="9"/>
        <v>26.203891101770299</v>
      </c>
      <c r="AU8">
        <f t="shared" si="9"/>
        <v>-138.91987201706539</v>
      </c>
      <c r="AW8">
        <v>5</v>
      </c>
      <c r="AX8">
        <f>IF(Z8&gt;0, (R8*SUMPRODUCT(K8:$K$98, X8:$X$98)-K8*$AZ$3)/Z8, 0)</f>
        <v>791.2181575736787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2.08983E-3</v>
      </c>
      <c r="Q9" s="4">
        <f t="shared" si="21"/>
        <v>12.5</v>
      </c>
      <c r="R9">
        <f t="shared" si="0"/>
        <v>100000</v>
      </c>
      <c r="S9">
        <f t="shared" si="1"/>
        <v>881.13673533493875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745.11943085644043</v>
      </c>
      <c r="AC9">
        <f t="shared" si="2"/>
        <v>819.76695456563698</v>
      </c>
      <c r="AE9">
        <f t="shared" si="3"/>
        <v>0</v>
      </c>
      <c r="AF9">
        <f t="shared" si="4"/>
        <v>0</v>
      </c>
      <c r="AG9">
        <f t="shared" si="4"/>
        <v>-11.629394759231468</v>
      </c>
      <c r="AH9">
        <f t="shared" si="5"/>
        <v>-196.80702790768677</v>
      </c>
      <c r="AI9">
        <f t="shared" si="6"/>
        <v>-208.43642266691825</v>
      </c>
      <c r="AJ9">
        <f t="shared" si="7"/>
        <v>-74.647523709196548</v>
      </c>
      <c r="AK9">
        <f t="shared" si="22"/>
        <v>52.158360159950838</v>
      </c>
      <c r="AL9">
        <f t="shared" si="8"/>
        <v>-230.92558621616396</v>
      </c>
      <c r="AN9">
        <f t="shared" si="9"/>
        <v>0</v>
      </c>
      <c r="AO9">
        <f t="shared" si="9"/>
        <v>0</v>
      </c>
      <c r="AP9">
        <f t="shared" si="9"/>
        <v>-5.8918133054830975</v>
      </c>
      <c r="AQ9">
        <f t="shared" si="9"/>
        <v>-99.708565204447609</v>
      </c>
      <c r="AR9">
        <f t="shared" si="9"/>
        <v>-105.60037850993071</v>
      </c>
      <c r="AS9">
        <f t="shared" si="9"/>
        <v>-37.818758629900884</v>
      </c>
      <c r="AT9">
        <f t="shared" si="9"/>
        <v>26.425048486606393</v>
      </c>
      <c r="AU9">
        <f t="shared" si="9"/>
        <v>-116.99408865322521</v>
      </c>
      <c r="AW9">
        <v>6</v>
      </c>
      <c r="AX9">
        <f>IF(Z9&gt;0, (R9*SUMPRODUCT(K9:$K$98, X9:$X$98)-K9*$AZ$3)/Z9, 0)</f>
        <v>881.13673533493875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2.1556750000000001E-3</v>
      </c>
      <c r="Q10" s="4">
        <f t="shared" si="21"/>
        <v>12.5</v>
      </c>
      <c r="R10">
        <f t="shared" si="0"/>
        <v>100000</v>
      </c>
      <c r="S10">
        <f t="shared" si="1"/>
        <v>962.85924037820951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819.76695456563698</v>
      </c>
      <c r="AC10">
        <f t="shared" si="2"/>
        <v>884.90859162486095</v>
      </c>
      <c r="AE10">
        <f t="shared" si="3"/>
        <v>0</v>
      </c>
      <c r="AF10">
        <f t="shared" si="4"/>
        <v>0</v>
      </c>
      <c r="AG10">
        <f t="shared" si="4"/>
        <v>-11.488031616091547</v>
      </c>
      <c r="AH10">
        <f t="shared" si="5"/>
        <v>-200.55356438085036</v>
      </c>
      <c r="AI10">
        <f t="shared" si="6"/>
        <v>-212.04159599694191</v>
      </c>
      <c r="AJ10">
        <f t="shared" si="7"/>
        <v>-65.141637059223967</v>
      </c>
      <c r="AK10">
        <f t="shared" si="22"/>
        <v>57.383686819594594</v>
      </c>
      <c r="AL10">
        <f t="shared" si="8"/>
        <v>-219.79954623657127</v>
      </c>
      <c r="AN10">
        <f t="shared" si="9"/>
        <v>0</v>
      </c>
      <c r="AO10">
        <f t="shared" si="9"/>
        <v>0</v>
      </c>
      <c r="AP10">
        <f t="shared" si="9"/>
        <v>-5.1966020873044361</v>
      </c>
      <c r="AQ10">
        <f t="shared" si="9"/>
        <v>-90.720247480694823</v>
      </c>
      <c r="AR10">
        <f t="shared" si="9"/>
        <v>-95.916849567999265</v>
      </c>
      <c r="AS10">
        <f t="shared" si="9"/>
        <v>-29.466768409500666</v>
      </c>
      <c r="AT10">
        <f t="shared" si="9"/>
        <v>25.957465705981654</v>
      </c>
      <c r="AU10">
        <f t="shared" si="9"/>
        <v>-99.426152271518262</v>
      </c>
      <c r="AW10">
        <v>7</v>
      </c>
      <c r="AX10">
        <f>IF(Z10&gt;0, (R10*SUMPRODUCT(K10:$K$98, X10:$X$98)-K10*$AZ$3)/Z10, 0)</f>
        <v>962.85924037820951</v>
      </c>
    </row>
    <row r="11" spans="1:52" x14ac:dyDescent="0.25">
      <c r="A11" t="s">
        <v>33</v>
      </c>
      <c r="C11" s="12">
        <f>AU91</f>
        <v>362.10039218209602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2.2206180000000002E-3</v>
      </c>
      <c r="Q11" s="4">
        <f t="shared" si="21"/>
        <v>12.5</v>
      </c>
      <c r="R11">
        <f t="shared" si="0"/>
        <v>100000</v>
      </c>
      <c r="S11">
        <f t="shared" si="1"/>
        <v>1036.9732834840709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884.90859162486095</v>
      </c>
      <c r="AC11">
        <f t="shared" si="2"/>
        <v>941.37602473673064</v>
      </c>
      <c r="AE11">
        <f t="shared" si="3"/>
        <v>0</v>
      </c>
      <c r="AF11">
        <f t="shared" si="4"/>
        <v>0</v>
      </c>
      <c r="AG11">
        <f t="shared" si="4"/>
        <v>-11.347640770139369</v>
      </c>
      <c r="AH11">
        <f t="shared" si="5"/>
        <v>-204.08423833009584</v>
      </c>
      <c r="AI11">
        <f t="shared" si="6"/>
        <v>-215.43187910023522</v>
      </c>
      <c r="AJ11">
        <f t="shared" si="7"/>
        <v>-56.467433111869695</v>
      </c>
      <c r="AK11">
        <f t="shared" si="22"/>
        <v>61.943601413740275</v>
      </c>
      <c r="AL11">
        <f t="shared" si="8"/>
        <v>-209.95571079836463</v>
      </c>
      <c r="AN11">
        <f t="shared" si="9"/>
        <v>0</v>
      </c>
      <c r="AO11">
        <f t="shared" si="9"/>
        <v>0</v>
      </c>
      <c r="AP11">
        <f t="shared" si="9"/>
        <v>-4.5831217841941836</v>
      </c>
      <c r="AQ11">
        <f t="shared" si="9"/>
        <v>-82.426200956470012</v>
      </c>
      <c r="AR11">
        <f t="shared" si="9"/>
        <v>-87.009322740664203</v>
      </c>
      <c r="AS11">
        <f t="shared" si="9"/>
        <v>-22.806249160931049</v>
      </c>
      <c r="AT11">
        <f t="shared" si="9"/>
        <v>25.017981691648842</v>
      </c>
      <c r="AU11">
        <f t="shared" si="9"/>
        <v>-84.797590209946407</v>
      </c>
      <c r="AW11">
        <v>8</v>
      </c>
      <c r="AX11">
        <f>IF(Z11&gt;0, (R11*SUMPRODUCT(K11:$K$98, X11:$X$98)-K11*$AZ$3)/Z11, 0)</f>
        <v>1036.9732834840709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2.2950319999999998E-3</v>
      </c>
      <c r="Q12" s="4">
        <f t="shared" si="21"/>
        <v>12.5</v>
      </c>
      <c r="R12">
        <f t="shared" si="0"/>
        <v>100000</v>
      </c>
      <c r="S12">
        <f t="shared" si="1"/>
        <v>1104.519862505332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941.37602473673064</v>
      </c>
      <c r="AC12">
        <f t="shared" si="2"/>
        <v>990.3673957379068</v>
      </c>
      <c r="AE12">
        <f t="shared" si="3"/>
        <v>0</v>
      </c>
      <c r="AF12">
        <f t="shared" si="4"/>
        <v>0</v>
      </c>
      <c r="AG12">
        <f t="shared" si="4"/>
        <v>-11.208121163746002</v>
      </c>
      <c r="AH12">
        <f t="shared" si="5"/>
        <v>-208.34558953579597</v>
      </c>
      <c r="AI12">
        <f t="shared" si="6"/>
        <v>-219.55371069954197</v>
      </c>
      <c r="AJ12">
        <f t="shared" si="7"/>
        <v>-48.991371001176162</v>
      </c>
      <c r="AK12">
        <f t="shared" si="22"/>
        <v>65.896321731571149</v>
      </c>
      <c r="AL12">
        <f t="shared" si="8"/>
        <v>-202.64875996914697</v>
      </c>
      <c r="AN12">
        <f t="shared" si="9"/>
        <v>0</v>
      </c>
      <c r="AO12">
        <f t="shared" si="9"/>
        <v>0</v>
      </c>
      <c r="AP12">
        <f t="shared" si="9"/>
        <v>-4.0417608528550169</v>
      </c>
      <c r="AQ12">
        <f t="shared" si="9"/>
        <v>-75.13150824730532</v>
      </c>
      <c r="AR12">
        <f t="shared" si="9"/>
        <v>-79.17326910016034</v>
      </c>
      <c r="AS12">
        <f t="shared" si="9"/>
        <v>-17.666779520615972</v>
      </c>
      <c r="AT12">
        <f t="shared" si="9"/>
        <v>23.762874225816081</v>
      </c>
      <c r="AU12">
        <f t="shared" si="9"/>
        <v>-73.077174394960224</v>
      </c>
      <c r="AW12">
        <v>9</v>
      </c>
      <c r="AX12">
        <f>IF(Z12&gt;0, (R12*SUMPRODUCT(K12:$K$98, X12:$X$98)-K12*$AZ$3)/Z12, 0)</f>
        <v>1104.519862505332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2.375308E-3</v>
      </c>
      <c r="Q13" s="4">
        <f t="shared" si="21"/>
        <v>12.5</v>
      </c>
      <c r="R13">
        <f t="shared" si="0"/>
        <v>100000</v>
      </c>
      <c r="S13">
        <f t="shared" si="1"/>
        <v>1166.0200640100682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990.3673957379068</v>
      </c>
      <c r="AC13">
        <f t="shared" si="2"/>
        <v>1032.5730053099292</v>
      </c>
      <c r="AE13">
        <f t="shared" si="3"/>
        <v>0</v>
      </c>
      <c r="AF13">
        <f t="shared" si="4"/>
        <v>0</v>
      </c>
      <c r="AG13">
        <f t="shared" si="4"/>
        <v>-11.069417212243327</v>
      </c>
      <c r="AH13">
        <f t="shared" si="5"/>
        <v>-212.9819189217215</v>
      </c>
      <c r="AI13">
        <f t="shared" si="6"/>
        <v>-224.05133613396484</v>
      </c>
      <c r="AJ13">
        <f t="shared" si="7"/>
        <v>-42.205609572022354</v>
      </c>
      <c r="AK13">
        <f t="shared" si="22"/>
        <v>69.325717701653488</v>
      </c>
      <c r="AL13">
        <f t="shared" si="8"/>
        <v>-196.93122800433366</v>
      </c>
      <c r="AN13">
        <f t="shared" si="9"/>
        <v>0</v>
      </c>
      <c r="AO13">
        <f t="shared" si="9"/>
        <v>0</v>
      </c>
      <c r="AP13">
        <f t="shared" si="9"/>
        <v>-3.5640560869987437</v>
      </c>
      <c r="AQ13">
        <f t="shared" si="9"/>
        <v>-68.574477770523885</v>
      </c>
      <c r="AR13">
        <f t="shared" si="9"/>
        <v>-72.138533857522631</v>
      </c>
      <c r="AS13">
        <f t="shared" si="9"/>
        <v>-13.589076716187298</v>
      </c>
      <c r="AT13">
        <f t="shared" si="9"/>
        <v>22.321025707374282</v>
      </c>
      <c r="AU13">
        <f t="shared" si="9"/>
        <v>-63.406584866335628</v>
      </c>
      <c r="AW13">
        <v>10</v>
      </c>
      <c r="AX13">
        <f>IF(Z13&gt;0, (R13*SUMPRODUCT(K13:$K$98, X13:$X$98)-K13*$AZ$3)/Z13, 0)</f>
        <v>1166.0200640100682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2.4628010000000001E-3</v>
      </c>
      <c r="Q14" s="4">
        <f t="shared" si="21"/>
        <v>12.5</v>
      </c>
      <c r="R14">
        <f t="shared" si="0"/>
        <v>100000</v>
      </c>
      <c r="S14">
        <f t="shared" si="1"/>
        <v>1222.1191031453532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1032.5730053099292</v>
      </c>
      <c r="AC14">
        <f t="shared" si="2"/>
        <v>1068.7638113066614</v>
      </c>
      <c r="AE14">
        <f t="shared" si="3"/>
        <v>0</v>
      </c>
      <c r="AF14">
        <f t="shared" si="4"/>
        <v>0</v>
      </c>
      <c r="AG14">
        <f t="shared" si="4"/>
        <v>-10.931461268341163</v>
      </c>
      <c r="AH14">
        <f t="shared" si="5"/>
        <v>-218.0941742378406</v>
      </c>
      <c r="AI14">
        <f t="shared" si="6"/>
        <v>-229.02563550618177</v>
      </c>
      <c r="AJ14">
        <f t="shared" si="7"/>
        <v>-36.190805996732252</v>
      </c>
      <c r="AK14">
        <f t="shared" si="22"/>
        <v>72.280110371695045</v>
      </c>
      <c r="AL14">
        <f t="shared" si="8"/>
        <v>-192.93633113121894</v>
      </c>
      <c r="AN14">
        <f t="shared" si="9"/>
        <v>0</v>
      </c>
      <c r="AO14">
        <f t="shared" si="9"/>
        <v>0</v>
      </c>
      <c r="AP14">
        <f t="shared" si="9"/>
        <v>-3.142533897530035</v>
      </c>
      <c r="AQ14">
        <f t="shared" si="9"/>
        <v>-62.696863536547085</v>
      </c>
      <c r="AR14">
        <f t="shared" si="9"/>
        <v>-65.839397434077114</v>
      </c>
      <c r="AS14">
        <f t="shared" si="9"/>
        <v>-10.40399191213737</v>
      </c>
      <c r="AT14">
        <f t="shared" si="9"/>
        <v>20.778804533488742</v>
      </c>
      <c r="AU14">
        <f t="shared" si="9"/>
        <v>-55.464584812725732</v>
      </c>
      <c r="AW14">
        <v>11</v>
      </c>
      <c r="AX14">
        <f>IF(Z14&gt;0, (R14*SUMPRODUCT(K14:$K$98, X14:$X$98)-K14*$AZ$3)/Z14, 0)</f>
        <v>1222.1191031453532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2.5557050000000001E-3</v>
      </c>
      <c r="Q15" s="4">
        <f t="shared" si="21"/>
        <v>12.5</v>
      </c>
      <c r="R15">
        <f t="shared" si="0"/>
        <v>100000</v>
      </c>
      <c r="S15">
        <f t="shared" si="1"/>
        <v>1273.3765079950449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1068.7638113066614</v>
      </c>
      <c r="AC15">
        <f t="shared" si="2"/>
        <v>1099.6073797051645</v>
      </c>
      <c r="AE15">
        <f t="shared" si="3"/>
        <v>0</v>
      </c>
      <c r="AF15">
        <f t="shared" si="4"/>
        <v>0</v>
      </c>
      <c r="AG15">
        <f t="shared" si="4"/>
        <v>-10.794209065436947</v>
      </c>
      <c r="AH15">
        <f t="shared" si="5"/>
        <v>-223.50072176644682</v>
      </c>
      <c r="AI15">
        <f t="shared" si="6"/>
        <v>-234.29493083188376</v>
      </c>
      <c r="AJ15">
        <f t="shared" si="7"/>
        <v>-30.843568398503066</v>
      </c>
      <c r="AK15">
        <f t="shared" si="22"/>
        <v>74.813466791466311</v>
      </c>
      <c r="AL15">
        <f t="shared" si="8"/>
        <v>-190.32503243892054</v>
      </c>
      <c r="AN15">
        <f t="shared" si="9"/>
        <v>0</v>
      </c>
      <c r="AO15">
        <f t="shared" si="9"/>
        <v>0</v>
      </c>
      <c r="AP15">
        <f t="shared" si="9"/>
        <v>-2.7706046151429895</v>
      </c>
      <c r="AQ15">
        <f t="shared" si="9"/>
        <v>-57.367068532764272</v>
      </c>
      <c r="AR15">
        <f t="shared" si="9"/>
        <v>-60.137673147907257</v>
      </c>
      <c r="AS15">
        <f t="shared" si="9"/>
        <v>-7.9167757854532388</v>
      </c>
      <c r="AT15">
        <f t="shared" si="9"/>
        <v>19.202753542266393</v>
      </c>
      <c r="AU15">
        <f t="shared" si="9"/>
        <v>-48.851695391094111</v>
      </c>
      <c r="AW15">
        <v>12</v>
      </c>
      <c r="AX15">
        <f>IF(Z15&gt;0, (R15*SUMPRODUCT(K15:$K$98, X15:$X$98)-K15*$AZ$3)/Z15, 0)</f>
        <v>1273.3765079950449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2.6648449999999999E-3</v>
      </c>
      <c r="Q16" s="4">
        <f t="shared" si="21"/>
        <v>12.5</v>
      </c>
      <c r="R16">
        <f t="shared" si="0"/>
        <v>100000</v>
      </c>
      <c r="S16">
        <f t="shared" si="1"/>
        <v>1320.3827517982857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1099.6073797051645</v>
      </c>
      <c r="AC16">
        <f t="shared" si="2"/>
        <v>1125.7585539715531</v>
      </c>
      <c r="AE16">
        <f t="shared" si="3"/>
        <v>0</v>
      </c>
      <c r="AF16">
        <f t="shared" si="4"/>
        <v>0</v>
      </c>
      <c r="AG16">
        <f t="shared" si="4"/>
        <v>-10.657502080725592</v>
      </c>
      <c r="AH16">
        <f t="shared" si="5"/>
        <v>-230.11915245587457</v>
      </c>
      <c r="AI16">
        <f t="shared" si="6"/>
        <v>-240.77665453660018</v>
      </c>
      <c r="AJ16">
        <f t="shared" si="7"/>
        <v>-26.15117426638858</v>
      </c>
      <c r="AK16">
        <f t="shared" si="22"/>
        <v>76.972516579361525</v>
      </c>
      <c r="AL16">
        <f t="shared" si="8"/>
        <v>-189.95531222362723</v>
      </c>
      <c r="AN16">
        <f t="shared" si="9"/>
        <v>0</v>
      </c>
      <c r="AO16">
        <f t="shared" si="9"/>
        <v>0</v>
      </c>
      <c r="AP16">
        <f t="shared" si="9"/>
        <v>-2.4424244081570698</v>
      </c>
      <c r="AQ16">
        <f t="shared" si="9"/>
        <v>-52.737370397433708</v>
      </c>
      <c r="AR16">
        <f t="shared" si="9"/>
        <v>-55.179794805590781</v>
      </c>
      <c r="AS16">
        <f t="shared" si="9"/>
        <v>-5.9931741834431733</v>
      </c>
      <c r="AT16">
        <f t="shared" si="9"/>
        <v>17.640114149328678</v>
      </c>
      <c r="AU16">
        <f t="shared" si="9"/>
        <v>-43.53285483970528</v>
      </c>
      <c r="AW16">
        <v>13</v>
      </c>
      <c r="AX16">
        <f>IF(Z16&gt;0, (R16*SUMPRODUCT(K16:$K$98, X16:$X$98)-K16*$AZ$3)/Z16, 0)</f>
        <v>1320.3827517982857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2.7902209999999998E-3</v>
      </c>
      <c r="Q17" s="4">
        <f t="shared" si="21"/>
        <v>12.5</v>
      </c>
      <c r="R17">
        <f t="shared" si="0"/>
        <v>100000</v>
      </c>
      <c r="S17">
        <f t="shared" si="1"/>
        <v>1363.4282497406718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1125.7585539715531</v>
      </c>
      <c r="AC17">
        <f t="shared" si="2"/>
        <v>1147.5910432162191</v>
      </c>
      <c r="AE17">
        <f t="shared" si="3"/>
        <v>0</v>
      </c>
      <c r="AF17">
        <f t="shared" si="4"/>
        <v>0</v>
      </c>
      <c r="AG17">
        <f t="shared" si="4"/>
        <v>-10.521190273805152</v>
      </c>
      <c r="AH17">
        <f t="shared" si="5"/>
        <v>-237.89428890547393</v>
      </c>
      <c r="AI17">
        <f t="shared" si="6"/>
        <v>-248.41547917927909</v>
      </c>
      <c r="AJ17">
        <f t="shared" si="7"/>
        <v>-21.832489244666021</v>
      </c>
      <c r="AK17">
        <f t="shared" si="22"/>
        <v>78.803098778008717</v>
      </c>
      <c r="AL17">
        <f t="shared" si="8"/>
        <v>-191.44486964593639</v>
      </c>
      <c r="AN17">
        <f t="shared" si="9"/>
        <v>0</v>
      </c>
      <c r="AO17">
        <f t="shared" si="9"/>
        <v>0</v>
      </c>
      <c r="AP17">
        <f t="shared" si="9"/>
        <v>-2.1528439823222736</v>
      </c>
      <c r="AQ17">
        <f t="shared" si="9"/>
        <v>-48.677884818231625</v>
      </c>
      <c r="AR17">
        <f t="shared" si="9"/>
        <v>-50.830728800553899</v>
      </c>
      <c r="AS17">
        <f t="shared" si="9"/>
        <v>-4.4673598581822835</v>
      </c>
      <c r="AT17">
        <f t="shared" si="9"/>
        <v>16.124675305508656</v>
      </c>
      <c r="AU17">
        <f t="shared" si="9"/>
        <v>-39.173413353227524</v>
      </c>
      <c r="AW17">
        <v>14</v>
      </c>
      <c r="AX17">
        <f>IF(Z17&gt;0, (R17*SUMPRODUCT(K17:$K$98, X17:$X$98)-K17*$AZ$3)/Z17, 0)</f>
        <v>1363.4282497406718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3.5816260000000001E-3</v>
      </c>
      <c r="Q18" s="4">
        <f t="shared" si="21"/>
        <v>12.5</v>
      </c>
      <c r="R18">
        <f t="shared" si="0"/>
        <v>100000</v>
      </c>
      <c r="S18">
        <f t="shared" si="1"/>
        <v>1403.7630278237125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1147.5910432162191</v>
      </c>
      <c r="AC18">
        <f t="shared" si="2"/>
        <v>1165.4933902212917</v>
      </c>
      <c r="AE18">
        <f t="shared" si="3"/>
        <v>0</v>
      </c>
      <c r="AF18">
        <f t="shared" si="4"/>
        <v>0</v>
      </c>
      <c r="AG18">
        <f t="shared" si="4"/>
        <v>-10.378295402431492</v>
      </c>
      <c r="AH18">
        <f t="shared" si="5"/>
        <v>-301.46374908486121</v>
      </c>
      <c r="AI18">
        <f t="shared" si="6"/>
        <v>-311.8420444872927</v>
      </c>
      <c r="AJ18">
        <f t="shared" si="7"/>
        <v>-17.90234700507267</v>
      </c>
      <c r="AK18">
        <f t="shared" si="22"/>
        <v>80.331373025135349</v>
      </c>
      <c r="AL18">
        <f t="shared" si="8"/>
        <v>-249.41301846723002</v>
      </c>
      <c r="AN18">
        <f t="shared" si="9"/>
        <v>0</v>
      </c>
      <c r="AO18">
        <f t="shared" si="9"/>
        <v>0</v>
      </c>
      <c r="AP18">
        <f t="shared" si="9"/>
        <v>-1.8960757683196623</v>
      </c>
      <c r="AQ18">
        <f t="shared" si="9"/>
        <v>-55.076299864492825</v>
      </c>
      <c r="AR18">
        <f t="shared" si="9"/>
        <v>-56.972375632812486</v>
      </c>
      <c r="AS18">
        <f t="shared" si="9"/>
        <v>-3.2706918656811124</v>
      </c>
      <c r="AT18">
        <f t="shared" si="9"/>
        <v>14.676241513911981</v>
      </c>
      <c r="AU18">
        <f t="shared" si="9"/>
        <v>-45.566825984581619</v>
      </c>
      <c r="AW18">
        <v>15</v>
      </c>
      <c r="AX18">
        <f>IF(Z18&gt;0, (R18*SUMPRODUCT(K18:$K$98, X18:$X$98)-K18*$AZ$3)/Z18, 0)</f>
        <v>1403.7630278237125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4.4506370000000003E-3</v>
      </c>
      <c r="Q19" s="4">
        <f t="shared" si="21"/>
        <v>12.5</v>
      </c>
      <c r="R19">
        <f t="shared" si="0"/>
        <v>100000</v>
      </c>
      <c r="S19">
        <f t="shared" si="1"/>
        <v>1429.6867041644919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1165.4933902212917</v>
      </c>
      <c r="AC19">
        <f t="shared" si="2"/>
        <v>1169.86372591332</v>
      </c>
      <c r="AE19">
        <f t="shared" si="3"/>
        <v>0</v>
      </c>
      <c r="AF19">
        <f t="shared" si="4"/>
        <v>0</v>
      </c>
      <c r="AG19">
        <f t="shared" si="4"/>
        <v>-10.228322422892186</v>
      </c>
      <c r="AH19">
        <f t="shared" si="5"/>
        <v>-369.52020411993192</v>
      </c>
      <c r="AI19">
        <f t="shared" si="6"/>
        <v>-379.7485265428241</v>
      </c>
      <c r="AJ19">
        <f t="shared" si="7"/>
        <v>-4.3703356920282204</v>
      </c>
      <c r="AK19">
        <f t="shared" si="22"/>
        <v>81.584537315490437</v>
      </c>
      <c r="AL19">
        <f t="shared" si="8"/>
        <v>-302.53432491936189</v>
      </c>
      <c r="AN19">
        <f t="shared" si="9"/>
        <v>0</v>
      </c>
      <c r="AO19">
        <f t="shared" si="9"/>
        <v>0</v>
      </c>
      <c r="AP19">
        <f t="shared" si="9"/>
        <v>-1.6684609514885524</v>
      </c>
      <c r="AQ19">
        <f t="shared" si="9"/>
        <v>-60.276749780620833</v>
      </c>
      <c r="AR19">
        <f t="shared" si="9"/>
        <v>-61.945210732109388</v>
      </c>
      <c r="AS19">
        <f t="shared" si="9"/>
        <v>-0.71289642089557415</v>
      </c>
      <c r="AT19">
        <f t="shared" si="9"/>
        <v>13.308205307597909</v>
      </c>
      <c r="AU19">
        <f t="shared" si="9"/>
        <v>-49.349901845407054</v>
      </c>
      <c r="AW19">
        <v>16</v>
      </c>
      <c r="AX19">
        <f>IF(Z19&gt;0, (R19*SUMPRODUCT(K19:$K$98, X19:$X$98)-K19*$AZ$3)/Z19, 0)</f>
        <v>1429.6867041644919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5.383718E-3</v>
      </c>
      <c r="Q20" s="4">
        <f t="shared" si="21"/>
        <v>12.5</v>
      </c>
      <c r="R20">
        <f t="shared" si="0"/>
        <v>100000</v>
      </c>
      <c r="S20">
        <f t="shared" si="1"/>
        <v>1443.0884098293488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1169.86372591332</v>
      </c>
      <c r="AC20">
        <f t="shared" si="2"/>
        <v>1162.6643293081643</v>
      </c>
      <c r="AE20">
        <f t="shared" si="3"/>
        <v>0</v>
      </c>
      <c r="AF20">
        <f t="shared" si="4"/>
        <v>0</v>
      </c>
      <c r="AG20">
        <f t="shared" si="4"/>
        <v>-10.070972795125336</v>
      </c>
      <c r="AH20">
        <f t="shared" si="5"/>
        <v>-440.53122830342613</v>
      </c>
      <c r="AI20">
        <f t="shared" si="6"/>
        <v>-450.60220109855146</v>
      </c>
      <c r="AJ20">
        <f t="shared" si="7"/>
        <v>7.1993966051556981</v>
      </c>
      <c r="AK20">
        <f t="shared" si="22"/>
        <v>81.890460813932407</v>
      </c>
      <c r="AL20">
        <f t="shared" si="8"/>
        <v>-361.51234367946336</v>
      </c>
      <c r="AN20">
        <f t="shared" si="9"/>
        <v>0</v>
      </c>
      <c r="AO20">
        <f t="shared" si="9"/>
        <v>0</v>
      </c>
      <c r="AP20">
        <f t="shared" si="9"/>
        <v>-1.4667801952828934</v>
      </c>
      <c r="AQ20">
        <f t="shared" si="9"/>
        <v>-64.160880405900315</v>
      </c>
      <c r="AR20">
        <f t="shared" si="9"/>
        <v>-65.627660601183209</v>
      </c>
      <c r="AS20">
        <f t="shared" si="9"/>
        <v>1.0485513736608059</v>
      </c>
      <c r="AT20">
        <f t="shared" si="9"/>
        <v>11.926882193804104</v>
      </c>
      <c r="AU20">
        <f t="shared" si="9"/>
        <v>-52.652227033718304</v>
      </c>
      <c r="AW20">
        <v>17</v>
      </c>
      <c r="AX20">
        <f>IF(Z20&gt;0, (R20*SUMPRODUCT(K20:$K$98, X20:$X$98)-K20*$AZ$3)/Z20, 0)</f>
        <v>1443.0884098293488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6.4575739999999998E-3</v>
      </c>
      <c r="Q21" s="4">
        <f t="shared" si="21"/>
        <v>12.5</v>
      </c>
      <c r="R21">
        <f t="shared" si="0"/>
        <v>100000</v>
      </c>
      <c r="S21">
        <f t="shared" si="1"/>
        <v>1446.0719952339734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1162.6643293081643</v>
      </c>
      <c r="AC21">
        <f t="shared" si="2"/>
        <v>1145.8939428089275</v>
      </c>
      <c r="AE21">
        <f t="shared" si="3"/>
        <v>0</v>
      </c>
      <c r="AF21">
        <f t="shared" si="4"/>
        <v>0</v>
      </c>
      <c r="AG21">
        <f t="shared" si="4"/>
        <v>-9.9052290150975733</v>
      </c>
      <c r="AH21">
        <f t="shared" si="5"/>
        <v>-520.27241661206949</v>
      </c>
      <c r="AI21">
        <f t="shared" si="6"/>
        <v>-530.17764562716707</v>
      </c>
      <c r="AJ21">
        <f t="shared" si="7"/>
        <v>16.770386499236793</v>
      </c>
      <c r="AK21">
        <f t="shared" si="22"/>
        <v>81.386503051571509</v>
      </c>
      <c r="AL21">
        <f t="shared" si="8"/>
        <v>-432.02075607635879</v>
      </c>
      <c r="AN21">
        <f t="shared" si="9"/>
        <v>0</v>
      </c>
      <c r="AO21">
        <f t="shared" si="9"/>
        <v>0</v>
      </c>
      <c r="AP21">
        <f t="shared" si="9"/>
        <v>-1.2880719211404381</v>
      </c>
      <c r="AQ21">
        <f t="shared" si="9"/>
        <v>-67.656011805526674</v>
      </c>
      <c r="AR21">
        <f t="shared" si="9"/>
        <v>-68.944083726667102</v>
      </c>
      <c r="AS21">
        <f t="shared" si="9"/>
        <v>2.1808141864680359</v>
      </c>
      <c r="AT21">
        <f t="shared" si="9"/>
        <v>10.583467497899862</v>
      </c>
      <c r="AU21">
        <f t="shared" si="9"/>
        <v>-56.179802042299208</v>
      </c>
      <c r="AW21">
        <v>18</v>
      </c>
      <c r="AX21">
        <f>IF(Z21&gt;0, (R21*SUMPRODUCT(K21:$K$98, X21:$X$98)-K21*$AZ$3)/Z21, 0)</f>
        <v>1446.0719952339734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7.6803260000000003E-3</v>
      </c>
      <c r="Q22" s="4">
        <f t="shared" si="21"/>
        <v>12.5</v>
      </c>
      <c r="R22">
        <f t="shared" si="0"/>
        <v>100000</v>
      </c>
      <c r="S22">
        <f t="shared" si="1"/>
        <v>1439.5416260077402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1145.8939428089275</v>
      </c>
      <c r="AC22">
        <f t="shared" si="2"/>
        <v>1120.5508719914951</v>
      </c>
      <c r="AE22">
        <f t="shared" si="3"/>
        <v>0</v>
      </c>
      <c r="AF22">
        <f t="shared" si="4"/>
        <v>0</v>
      </c>
      <c r="AG22">
        <f t="shared" si="4"/>
        <v>-9.7301013370059888</v>
      </c>
      <c r="AH22">
        <f t="shared" si="5"/>
        <v>-608.60310352486624</v>
      </c>
      <c r="AI22">
        <f t="shared" si="6"/>
        <v>-618.33320486187222</v>
      </c>
      <c r="AJ22">
        <f t="shared" si="7"/>
        <v>25.343070817432363</v>
      </c>
      <c r="AK22">
        <f t="shared" si="22"/>
        <v>80.212575996624935</v>
      </c>
      <c r="AL22">
        <f t="shared" si="8"/>
        <v>-512.77755804781486</v>
      </c>
      <c r="AN22">
        <f t="shared" si="9"/>
        <v>0</v>
      </c>
      <c r="AO22">
        <f t="shared" si="9"/>
        <v>0</v>
      </c>
      <c r="AP22">
        <f t="shared" si="9"/>
        <v>-1.1297307050564542</v>
      </c>
      <c r="AQ22">
        <f t="shared" si="9"/>
        <v>-70.662944755748967</v>
      </c>
      <c r="AR22">
        <f t="shared" si="9"/>
        <v>-71.792675460805413</v>
      </c>
      <c r="AS22">
        <f t="shared" si="9"/>
        <v>2.9425022691164897</v>
      </c>
      <c r="AT22">
        <f t="shared" si="9"/>
        <v>9.3132236650420541</v>
      </c>
      <c r="AU22">
        <f t="shared" si="9"/>
        <v>-59.536949526646865</v>
      </c>
      <c r="AW22">
        <v>19</v>
      </c>
      <c r="AX22">
        <f>IF(Z22&gt;0, (R22*SUMPRODUCT(K22:$K$98, X22:$X$98)-K22*$AZ$3)/Z22, 0)</f>
        <v>1439.5416260077402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9.0334749999999991E-3</v>
      </c>
      <c r="Q23" s="4">
        <f t="shared" si="21"/>
        <v>12.5</v>
      </c>
      <c r="R23">
        <f t="shared" si="0"/>
        <v>100000</v>
      </c>
      <c r="S23">
        <f t="shared" si="1"/>
        <v>1424.4084767921499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1120.5508719914951</v>
      </c>
      <c r="AC23">
        <f t="shared" si="2"/>
        <v>1087.6673388322586</v>
      </c>
      <c r="AE23">
        <f t="shared" si="3"/>
        <v>0</v>
      </c>
      <c r="AF23">
        <f t="shared" si="4"/>
        <v>0</v>
      </c>
      <c r="AG23">
        <f t="shared" si="4"/>
        <v>-9.5449036964606186</v>
      </c>
      <c r="AH23">
        <f t="shared" si="5"/>
        <v>-703.17301740248138</v>
      </c>
      <c r="AI23">
        <f t="shared" si="6"/>
        <v>-712.71792109894204</v>
      </c>
      <c r="AJ23">
        <f t="shared" si="7"/>
        <v>32.883533159236549</v>
      </c>
      <c r="AK23">
        <f t="shared" si="22"/>
        <v>78.438561039404661</v>
      </c>
      <c r="AL23">
        <f t="shared" si="8"/>
        <v>-601.39582690030079</v>
      </c>
      <c r="AN23">
        <f t="shared" si="9"/>
        <v>0</v>
      </c>
      <c r="AO23">
        <f t="shared" si="9"/>
        <v>0</v>
      </c>
      <c r="AP23">
        <f t="shared" si="9"/>
        <v>-0.98948928921877655</v>
      </c>
      <c r="AQ23">
        <f t="shared" si="9"/>
        <v>-72.895672006141794</v>
      </c>
      <c r="AR23">
        <f t="shared" si="9"/>
        <v>-73.885161295360575</v>
      </c>
      <c r="AS23">
        <f t="shared" si="9"/>
        <v>3.4089295070415999</v>
      </c>
      <c r="AT23">
        <f t="shared" si="9"/>
        <v>8.1314718805391948</v>
      </c>
      <c r="AU23">
        <f t="shared" si="9"/>
        <v>-62.344759907779782</v>
      </c>
      <c r="AW23">
        <v>20</v>
      </c>
      <c r="AX23">
        <f>IF(Z23&gt;0, (R23*SUMPRODUCT(K23:$K$98, X23:$X$98)-K23*$AZ$3)/Z23, 0)</f>
        <v>1424.4084767921499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1.0570714E-2</v>
      </c>
      <c r="Q24" s="4">
        <f t="shared" si="21"/>
        <v>12.5</v>
      </c>
      <c r="R24">
        <f t="shared" si="0"/>
        <v>100000</v>
      </c>
      <c r="S24">
        <f t="shared" si="1"/>
        <v>1401.9585433724817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1087.6673388322586</v>
      </c>
      <c r="AC24">
        <f t="shared" si="2"/>
        <v>1048.5032843230033</v>
      </c>
      <c r="AE24">
        <f t="shared" si="3"/>
        <v>0</v>
      </c>
      <c r="AF24">
        <f t="shared" si="4"/>
        <v>0</v>
      </c>
      <c r="AG24">
        <f t="shared" si="4"/>
        <v>-9.3485582123631836</v>
      </c>
      <c r="AH24">
        <f t="shared" si="5"/>
        <v>-807.17157706262412</v>
      </c>
      <c r="AI24">
        <f t="shared" si="6"/>
        <v>-816.5201352749873</v>
      </c>
      <c r="AJ24">
        <f t="shared" si="7"/>
        <v>39.164054509255266</v>
      </c>
      <c r="AK24">
        <f t="shared" si="22"/>
        <v>76.136713718258108</v>
      </c>
      <c r="AL24">
        <f t="shared" si="8"/>
        <v>-701.21936704747395</v>
      </c>
      <c r="AN24">
        <f t="shared" si="9"/>
        <v>0</v>
      </c>
      <c r="AO24">
        <f t="shared" si="9"/>
        <v>0</v>
      </c>
      <c r="AP24">
        <f t="shared" si="9"/>
        <v>-0.86529891789660152</v>
      </c>
      <c r="AQ24">
        <f t="shared" si="9"/>
        <v>-74.711487731392651</v>
      </c>
      <c r="AR24">
        <f t="shared" si="9"/>
        <v>-75.576786649289247</v>
      </c>
      <c r="AS24">
        <f t="shared" si="9"/>
        <v>3.6250096771591407</v>
      </c>
      <c r="AT24">
        <f t="shared" si="9"/>
        <v>7.0471846562913241</v>
      </c>
      <c r="AU24">
        <f t="shared" si="9"/>
        <v>-64.904592315838784</v>
      </c>
      <c r="AW24">
        <v>21</v>
      </c>
      <c r="AX24">
        <f>IF(Z24&gt;0, (R24*SUMPRODUCT(K24:$K$98, X24:$X$98)-K24*$AZ$3)/Z24, 0)</f>
        <v>1401.9585433724817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1.2312346E-2</v>
      </c>
      <c r="Q25" s="4">
        <f t="shared" si="21"/>
        <v>12.5</v>
      </c>
      <c r="R25">
        <f t="shared" si="0"/>
        <v>100000</v>
      </c>
      <c r="S25">
        <f t="shared" si="1"/>
        <v>1372.965827627356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1048.5032843230033</v>
      </c>
      <c r="AC25">
        <f t="shared" si="2"/>
        <v>1003.9093122138305</v>
      </c>
      <c r="AE25">
        <f t="shared" si="3"/>
        <v>0</v>
      </c>
      <c r="AF25">
        <f t="shared" si="4"/>
        <v>0</v>
      </c>
      <c r="AG25">
        <f t="shared" si="4"/>
        <v>-9.1399699469277955</v>
      </c>
      <c r="AH25">
        <f t="shared" si="5"/>
        <v>-920.82146649405604</v>
      </c>
      <c r="AI25">
        <f t="shared" si="6"/>
        <v>-929.96143644098379</v>
      </c>
      <c r="AJ25">
        <f t="shared" si="7"/>
        <v>44.593972109172796</v>
      </c>
      <c r="AK25">
        <f t="shared" si="22"/>
        <v>73.395229902610239</v>
      </c>
      <c r="AL25">
        <f t="shared" si="8"/>
        <v>-811.97223442920074</v>
      </c>
      <c r="AN25">
        <f t="shared" si="9"/>
        <v>0</v>
      </c>
      <c r="AO25">
        <f t="shared" si="9"/>
        <v>0</v>
      </c>
      <c r="AP25">
        <f t="shared" si="9"/>
        <v>-0.75535006164916696</v>
      </c>
      <c r="AQ25">
        <f t="shared" si="9"/>
        <v>-76.098997646918221</v>
      </c>
      <c r="AR25">
        <f t="shared" si="9"/>
        <v>-76.854347708567374</v>
      </c>
      <c r="AS25">
        <f t="shared" si="9"/>
        <v>3.6853578050513258</v>
      </c>
      <c r="AT25">
        <f t="shared" si="9"/>
        <v>6.0655660525805208</v>
      </c>
      <c r="AU25">
        <f t="shared" si="9"/>
        <v>-67.103423850935528</v>
      </c>
      <c r="AW25">
        <v>22</v>
      </c>
      <c r="AX25">
        <f>IF(Z25&gt;0, (R25*SUMPRODUCT(K25:$K$98, X25:$X$98)-K25*$AZ$3)/Z25, 0)</f>
        <v>1372.965827627356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1.4128425999999999E-2</v>
      </c>
      <c r="Q26" s="4">
        <f t="shared" si="21"/>
        <v>12.5</v>
      </c>
      <c r="R26">
        <f t="shared" si="0"/>
        <v>100000</v>
      </c>
      <c r="S26">
        <f t="shared" si="1"/>
        <v>1337.9501540699275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1003.9093122138305</v>
      </c>
      <c r="AC26">
        <f t="shared" si="2"/>
        <v>954.70095351532268</v>
      </c>
      <c r="AE26">
        <f t="shared" si="3"/>
        <v>0</v>
      </c>
      <c r="AF26">
        <f t="shared" si="4"/>
        <v>0</v>
      </c>
      <c r="AG26">
        <f t="shared" si="4"/>
        <v>-8.9194368584211237</v>
      </c>
      <c r="AH26">
        <f t="shared" si="5"/>
        <v>-1033.0671122991462</v>
      </c>
      <c r="AI26">
        <f t="shared" si="6"/>
        <v>-1041.9865491575672</v>
      </c>
      <c r="AJ26">
        <f t="shared" si="7"/>
        <v>49.208358698507823</v>
      </c>
      <c r="AK26">
        <f t="shared" si="22"/>
        <v>70.273651854968136</v>
      </c>
      <c r="AL26">
        <f t="shared" si="8"/>
        <v>-922.50453860409129</v>
      </c>
      <c r="AN26">
        <f t="shared" si="9"/>
        <v>0</v>
      </c>
      <c r="AO26">
        <f t="shared" si="9"/>
        <v>0</v>
      </c>
      <c r="AP26">
        <f t="shared" si="9"/>
        <v>-0.65814701212729421</v>
      </c>
      <c r="AQ26">
        <f t="shared" si="9"/>
        <v>-76.227910357897798</v>
      </c>
      <c r="AR26">
        <f t="shared" si="9"/>
        <v>-76.886057370025085</v>
      </c>
      <c r="AS26">
        <f t="shared" si="9"/>
        <v>3.6309841936415643</v>
      </c>
      <c r="AT26">
        <f t="shared" si="9"/>
        <v>5.1853491127026139</v>
      </c>
      <c r="AU26">
        <f t="shared" si="9"/>
        <v>-68.069724063680908</v>
      </c>
      <c r="AW26">
        <v>23</v>
      </c>
      <c r="AX26">
        <f>IF(Z26&gt;0, (R26*SUMPRODUCT(K26:$K$98, X26:$X$98)-K26*$AZ$3)/Z26, 0)</f>
        <v>1337.9501540699275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1.6072195000000001E-2</v>
      </c>
      <c r="Q27" s="4">
        <f t="shared" si="21"/>
        <v>12.5</v>
      </c>
      <c r="R27">
        <f t="shared" si="0"/>
        <v>100000</v>
      </c>
      <c r="S27">
        <f t="shared" si="1"/>
        <v>1298.6275807128732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954.70095351532268</v>
      </c>
      <c r="AC27">
        <f t="shared" si="2"/>
        <v>902.48254221850618</v>
      </c>
      <c r="AE27">
        <f t="shared" si="3"/>
        <v>0</v>
      </c>
      <c r="AF27">
        <f t="shared" si="4"/>
        <v>0</v>
      </c>
      <c r="AG27">
        <f t="shared" si="4"/>
        <v>-8.6868875613581817</v>
      </c>
      <c r="AH27">
        <f t="shared" si="5"/>
        <v>-1146.8394278298538</v>
      </c>
      <c r="AI27">
        <f t="shared" si="6"/>
        <v>-1155.5263153912119</v>
      </c>
      <c r="AJ27">
        <f t="shared" si="7"/>
        <v>52.218411296816498</v>
      </c>
      <c r="AK27">
        <f t="shared" si="22"/>
        <v>66.829066746072598</v>
      </c>
      <c r="AL27">
        <f t="shared" si="8"/>
        <v>-1036.4788373483227</v>
      </c>
      <c r="AN27">
        <f t="shared" si="9"/>
        <v>0</v>
      </c>
      <c r="AO27">
        <f t="shared" si="9"/>
        <v>0</v>
      </c>
      <c r="AP27">
        <f t="shared" si="9"/>
        <v>-0.57231042400753929</v>
      </c>
      <c r="AQ27">
        <f t="shared" si="9"/>
        <v>-75.556193696980273</v>
      </c>
      <c r="AR27">
        <f t="shared" si="9"/>
        <v>-76.128504120987813</v>
      </c>
      <c r="AS27">
        <f t="shared" si="9"/>
        <v>3.4402587692304185</v>
      </c>
      <c r="AT27">
        <f t="shared" si="9"/>
        <v>4.4028394813818794</v>
      </c>
      <c r="AU27">
        <f t="shared" si="9"/>
        <v>-68.285405870375499</v>
      </c>
      <c r="AW27">
        <v>24</v>
      </c>
      <c r="AX27">
        <f>IF(Z27&gt;0, (R27*SUMPRODUCT(K27:$K$98, X27:$X$98)-K27*$AZ$3)/Z27, 0)</f>
        <v>1298.6275807128732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1.8213139E-2</v>
      </c>
      <c r="Q28" s="4">
        <f t="shared" si="21"/>
        <v>12.5</v>
      </c>
      <c r="R28">
        <f t="shared" si="0"/>
        <v>100000</v>
      </c>
      <c r="S28">
        <f t="shared" si="1"/>
        <v>1256.1939991473537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902.48254221850618</v>
      </c>
      <c r="AC28">
        <f t="shared" si="2"/>
        <v>848.36340125463346</v>
      </c>
      <c r="AE28">
        <f t="shared" si="3"/>
        <v>0</v>
      </c>
      <c r="AF28">
        <f t="shared" si="4"/>
        <v>0</v>
      </c>
      <c r="AG28">
        <f t="shared" si="4"/>
        <v>-8.4418031951122128</v>
      </c>
      <c r="AH28">
        <f t="shared" si="5"/>
        <v>-1265.7239250591008</v>
      </c>
      <c r="AI28">
        <f t="shared" si="6"/>
        <v>-1274.165728254213</v>
      </c>
      <c r="AJ28">
        <f t="shared" si="7"/>
        <v>54.119140963872724</v>
      </c>
      <c r="AK28">
        <f t="shared" si="22"/>
        <v>63.173777955295442</v>
      </c>
      <c r="AL28">
        <f t="shared" si="8"/>
        <v>-1156.8728093350448</v>
      </c>
      <c r="AN28">
        <f t="shared" si="9"/>
        <v>0</v>
      </c>
      <c r="AO28">
        <f t="shared" si="9"/>
        <v>0</v>
      </c>
      <c r="AP28">
        <f t="shared" si="9"/>
        <v>-0.49657477719988002</v>
      </c>
      <c r="AQ28">
        <f t="shared" si="9"/>
        <v>-74.454066454273217</v>
      </c>
      <c r="AR28">
        <f t="shared" si="9"/>
        <v>-74.950641231473099</v>
      </c>
      <c r="AS28">
        <f t="shared" si="9"/>
        <v>3.1834668192625135</v>
      </c>
      <c r="AT28">
        <f t="shared" si="9"/>
        <v>3.7160905067283476</v>
      </c>
      <c r="AU28">
        <f t="shared" si="9"/>
        <v>-68.05108390548223</v>
      </c>
      <c r="AW28">
        <v>25</v>
      </c>
      <c r="AX28">
        <f>IF(Z28&gt;0, (R28*SUMPRODUCT(K28:$K$98, X28:$X$98)-K28*$AZ$3)/Z28, 0)</f>
        <v>1256.1939991473537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2.0774602E-2</v>
      </c>
      <c r="Q29" s="4">
        <f t="shared" si="21"/>
        <v>12.5</v>
      </c>
      <c r="R29">
        <f t="shared" si="0"/>
        <v>100000</v>
      </c>
      <c r="S29">
        <f t="shared" si="1"/>
        <v>1211.5750813099573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848.36340125463346</v>
      </c>
      <c r="AC29">
        <f t="shared" si="2"/>
        <v>793.04956045492099</v>
      </c>
      <c r="AE29">
        <f t="shared" si="3"/>
        <v>0</v>
      </c>
      <c r="AF29">
        <f t="shared" si="4"/>
        <v>0</v>
      </c>
      <c r="AG29">
        <f t="shared" si="4"/>
        <v>-8.1820100616203071</v>
      </c>
      <c r="AH29">
        <f t="shared" si="5"/>
        <v>-1403.0008123262764</v>
      </c>
      <c r="AI29">
        <f t="shared" si="6"/>
        <v>-1411.1828223878967</v>
      </c>
      <c r="AJ29">
        <f t="shared" si="7"/>
        <v>55.313840799712466</v>
      </c>
      <c r="AK29">
        <f t="shared" si="22"/>
        <v>59.385438087824348</v>
      </c>
      <c r="AL29">
        <f t="shared" si="8"/>
        <v>-1296.4835435003602</v>
      </c>
      <c r="AN29">
        <f t="shared" si="9"/>
        <v>0</v>
      </c>
      <c r="AO29">
        <f t="shared" si="9"/>
        <v>0</v>
      </c>
      <c r="AP29">
        <f t="shared" si="9"/>
        <v>-0.42972579113242415</v>
      </c>
      <c r="AQ29">
        <f t="shared" si="9"/>
        <v>-73.686738282615579</v>
      </c>
      <c r="AR29">
        <f t="shared" si="9"/>
        <v>-74.116464073747991</v>
      </c>
      <c r="AS29">
        <f t="shared" si="9"/>
        <v>2.9051276910214652</v>
      </c>
      <c r="AT29">
        <f t="shared" si="9"/>
        <v>3.1189712762321169</v>
      </c>
      <c r="AU29">
        <f t="shared" si="9"/>
        <v>-68.092365106494427</v>
      </c>
      <c r="AW29">
        <v>26</v>
      </c>
      <c r="AX29">
        <f>IF(Z29&gt;0, (R29*SUMPRODUCT(K29:$K$98, X29:$X$98)-K29*$AZ$3)/Z29, 0)</f>
        <v>1211.5750813099573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2.3506165999999998E-2</v>
      </c>
      <c r="Q30" s="4">
        <f t="shared" si="21"/>
        <v>12.5</v>
      </c>
      <c r="R30">
        <f t="shared" si="0"/>
        <v>100000</v>
      </c>
      <c r="S30">
        <f t="shared" si="1"/>
        <v>1164.1140864310662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793.04956045492099</v>
      </c>
      <c r="AC30">
        <f t="shared" si="2"/>
        <v>736.45230936387748</v>
      </c>
      <c r="AE30">
        <f t="shared" si="3"/>
        <v>0</v>
      </c>
      <c r="AF30">
        <f t="shared" si="4"/>
        <v>0</v>
      </c>
      <c r="AG30">
        <f t="shared" si="4"/>
        <v>-7.9078622742819862</v>
      </c>
      <c r="AH30">
        <f t="shared" si="5"/>
        <v>-1538.6214937769371</v>
      </c>
      <c r="AI30">
        <f t="shared" si="6"/>
        <v>-1546.5293560512191</v>
      </c>
      <c r="AJ30">
        <f t="shared" si="7"/>
        <v>56.597251091043518</v>
      </c>
      <c r="AK30">
        <f t="shared" si="22"/>
        <v>55.513469231844475</v>
      </c>
      <c r="AL30">
        <f t="shared" si="8"/>
        <v>-1434.4186357283311</v>
      </c>
      <c r="AN30">
        <f t="shared" si="9"/>
        <v>0</v>
      </c>
      <c r="AO30">
        <f t="shared" si="9"/>
        <v>0</v>
      </c>
      <c r="AP30">
        <f t="shared" si="9"/>
        <v>-0.37082797092880332</v>
      </c>
      <c r="AQ30">
        <f t="shared" si="9"/>
        <v>-72.151469863143475</v>
      </c>
      <c r="AR30">
        <f t="shared" si="9"/>
        <v>-72.52229783407229</v>
      </c>
      <c r="AS30">
        <f t="shared" si="9"/>
        <v>2.6540477128055837</v>
      </c>
      <c r="AT30">
        <f t="shared" si="9"/>
        <v>2.6032253016612628</v>
      </c>
      <c r="AU30">
        <f t="shared" si="9"/>
        <v>-67.265024819605443</v>
      </c>
      <c r="AW30">
        <v>27</v>
      </c>
      <c r="AX30">
        <f>IF(Z30&gt;0, (R30*SUMPRODUCT(K30:$K$98, X30:$X$98)-K30*$AZ$3)/Z30, 0)</f>
        <v>1164.1140864310662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2.6226451000000001E-2</v>
      </c>
      <c r="Q31" s="4">
        <f t="shared" si="21"/>
        <v>12.5</v>
      </c>
      <c r="R31">
        <f t="shared" si="0"/>
        <v>100000</v>
      </c>
      <c r="S31">
        <f t="shared" si="1"/>
        <v>1114.5595569305783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736.45230936387748</v>
      </c>
      <c r="AC31">
        <f t="shared" si="2"/>
        <v>679.55931020749495</v>
      </c>
      <c r="AE31">
        <f t="shared" si="3"/>
        <v>0</v>
      </c>
      <c r="AF31">
        <f t="shared" si="4"/>
        <v>0</v>
      </c>
      <c r="AG31">
        <f t="shared" si="4"/>
        <v>-7.62138848908796</v>
      </c>
      <c r="AH31">
        <f t="shared" si="5"/>
        <v>-1659.1612996096405</v>
      </c>
      <c r="AI31">
        <f t="shared" si="6"/>
        <v>-1666.7826880987284</v>
      </c>
      <c r="AJ31">
        <f t="shared" si="7"/>
        <v>56.89299915638253</v>
      </c>
      <c r="AK31">
        <f t="shared" si="22"/>
        <v>51.551661655471428</v>
      </c>
      <c r="AL31">
        <f t="shared" si="8"/>
        <v>-1558.3380272868744</v>
      </c>
      <c r="AN31">
        <f t="shared" si="9"/>
        <v>0</v>
      </c>
      <c r="AO31">
        <f t="shared" si="9"/>
        <v>0</v>
      </c>
      <c r="AP31">
        <f t="shared" si="9"/>
        <v>-0.3191019550093942</v>
      </c>
      <c r="AQ31">
        <f t="shared" si="9"/>
        <v>-69.467868635669177</v>
      </c>
      <c r="AR31">
        <f t="shared" si="9"/>
        <v>-69.786970590678564</v>
      </c>
      <c r="AS31">
        <f t="shared" si="9"/>
        <v>2.3820682127859909</v>
      </c>
      <c r="AT31">
        <f t="shared" si="9"/>
        <v>2.1584303230043496</v>
      </c>
      <c r="AU31">
        <f t="shared" si="9"/>
        <v>-65.246472054888216</v>
      </c>
      <c r="AW31">
        <v>28</v>
      </c>
      <c r="AX31">
        <f>IF(Z31&gt;0, (R31*SUMPRODUCT(K31:$K$98, X31:$X$98)-K31*$AZ$3)/Z31, 0)</f>
        <v>1114.5595569305783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2.9219711999999998E-2</v>
      </c>
      <c r="Q32" s="4">
        <f t="shared" si="21"/>
        <v>12.5</v>
      </c>
      <c r="R32">
        <f t="shared" si="0"/>
        <v>100000</v>
      </c>
      <c r="S32">
        <f t="shared" si="1"/>
        <v>1064.7265182427345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679.55931020749495</v>
      </c>
      <c r="AC32">
        <f t="shared" si="2"/>
        <v>623.7150761314341</v>
      </c>
      <c r="AE32">
        <f t="shared" si="3"/>
        <v>0</v>
      </c>
      <c r="AF32">
        <f t="shared" si="4"/>
        <v>0</v>
      </c>
      <c r="AG32">
        <f t="shared" si="4"/>
        <v>-7.3224798275058154</v>
      </c>
      <c r="AH32">
        <f t="shared" si="5"/>
        <v>-1781.5582135301224</v>
      </c>
      <c r="AI32">
        <f t="shared" si="6"/>
        <v>-1788.8806933576282</v>
      </c>
      <c r="AJ32">
        <f t="shared" si="7"/>
        <v>55.844234076060843</v>
      </c>
      <c r="AK32">
        <f t="shared" si="22"/>
        <v>47.569151714524651</v>
      </c>
      <c r="AL32">
        <f t="shared" si="8"/>
        <v>-1685.4673075670426</v>
      </c>
      <c r="AN32">
        <f t="shared" si="9"/>
        <v>0</v>
      </c>
      <c r="AO32">
        <f t="shared" si="9"/>
        <v>0</v>
      </c>
      <c r="AP32">
        <f t="shared" si="9"/>
        <v>-0.27373827521007926</v>
      </c>
      <c r="AQ32">
        <f t="shared" si="9"/>
        <v>-66.600480171510384</v>
      </c>
      <c r="AR32">
        <f t="shared" si="9"/>
        <v>-66.874218446720462</v>
      </c>
      <c r="AS32">
        <f t="shared" si="9"/>
        <v>2.0876403454177614</v>
      </c>
      <c r="AT32">
        <f t="shared" si="9"/>
        <v>1.7782906679547588</v>
      </c>
      <c r="AU32">
        <f t="shared" si="9"/>
        <v>-63.008287433347938</v>
      </c>
      <c r="AW32">
        <v>29</v>
      </c>
      <c r="AX32">
        <f>IF(Z32&gt;0, (R32*SUMPRODUCT(K32:$K$98, X32:$X$98)-K32*$AZ$3)/Z32, 0)</f>
        <v>1064.7265182427345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3.2402927999999998E-2</v>
      </c>
      <c r="Q33" s="4">
        <f t="shared" si="21"/>
        <v>12.5</v>
      </c>
      <c r="R33">
        <f t="shared" si="0"/>
        <v>100000</v>
      </c>
      <c r="S33">
        <f t="shared" si="1"/>
        <v>1014.8312776132764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623.7150761314341</v>
      </c>
      <c r="AC33">
        <f t="shared" si="2"/>
        <v>569.27855538814492</v>
      </c>
      <c r="AE33">
        <f t="shared" si="3"/>
        <v>0</v>
      </c>
      <c r="AF33">
        <f t="shared" si="4"/>
        <v>0</v>
      </c>
      <c r="AG33">
        <f t="shared" si="4"/>
        <v>-7.0119852425986338</v>
      </c>
      <c r="AH33">
        <f t="shared" si="5"/>
        <v>-1898.1582930569864</v>
      </c>
      <c r="AI33">
        <f t="shared" si="6"/>
        <v>-1905.1702782995851</v>
      </c>
      <c r="AJ33">
        <f t="shared" si="7"/>
        <v>54.436520743289179</v>
      </c>
      <c r="AK33">
        <f t="shared" si="22"/>
        <v>43.660055329200389</v>
      </c>
      <c r="AL33">
        <f t="shared" si="8"/>
        <v>-1807.0737022270957</v>
      </c>
      <c r="AN33">
        <f t="shared" si="9"/>
        <v>0</v>
      </c>
      <c r="AO33">
        <f t="shared" si="9"/>
        <v>0</v>
      </c>
      <c r="AP33">
        <f t="shared" si="9"/>
        <v>-0.23404550967455545</v>
      </c>
      <c r="AQ33">
        <f t="shared" si="9"/>
        <v>-63.356583017688443</v>
      </c>
      <c r="AR33">
        <f t="shared" si="9"/>
        <v>-63.590628527363002</v>
      </c>
      <c r="AS33">
        <f t="shared" si="9"/>
        <v>1.816978045657005</v>
      </c>
      <c r="AT33">
        <f t="shared" si="9"/>
        <v>1.4572820033709959</v>
      </c>
      <c r="AU33">
        <f t="shared" si="9"/>
        <v>-60.316368478335008</v>
      </c>
      <c r="AW33">
        <v>30</v>
      </c>
      <c r="AX33">
        <f>IF(Z33&gt;0, (R33*SUMPRODUCT(K33:$K$98, X33:$X$98)-K33*$AZ$3)/Z33, 0)</f>
        <v>1014.8312776132764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3.5947104000000001E-2</v>
      </c>
      <c r="Q34" s="4">
        <f t="shared" si="21"/>
        <v>12.5</v>
      </c>
      <c r="R34">
        <f t="shared" si="0"/>
        <v>100000</v>
      </c>
      <c r="S34">
        <f t="shared" si="1"/>
        <v>965.61608253862573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569.27855538814492</v>
      </c>
      <c r="AC34">
        <f t="shared" si="2"/>
        <v>516.78265043136832</v>
      </c>
      <c r="AE34">
        <f t="shared" si="3"/>
        <v>0</v>
      </c>
      <c r="AF34">
        <f t="shared" si="4"/>
        <v>0</v>
      </c>
      <c r="AG34">
        <f t="shared" si="4"/>
        <v>-6.6898048274104891</v>
      </c>
      <c r="AH34">
        <f t="shared" si="5"/>
        <v>-2016.4845020972666</v>
      </c>
      <c r="AI34">
        <f t="shared" si="6"/>
        <v>-2023.174306924677</v>
      </c>
      <c r="AJ34">
        <f t="shared" si="7"/>
        <v>52.495904956776599</v>
      </c>
      <c r="AK34">
        <f t="shared" si="22"/>
        <v>39.849498877170149</v>
      </c>
      <c r="AL34">
        <f t="shared" si="8"/>
        <v>-1930.8289030907301</v>
      </c>
      <c r="AN34">
        <f t="shared" si="9"/>
        <v>0</v>
      </c>
      <c r="AO34">
        <f t="shared" si="9"/>
        <v>0</v>
      </c>
      <c r="AP34">
        <f t="shared" si="9"/>
        <v>-0.19936767526857646</v>
      </c>
      <c r="AQ34">
        <f t="shared" si="9"/>
        <v>-60.09470197860179</v>
      </c>
      <c r="AR34">
        <f t="shared" si="9"/>
        <v>-60.294069653870366</v>
      </c>
      <c r="AS34">
        <f t="shared" si="9"/>
        <v>1.5644681425487712</v>
      </c>
      <c r="AT34">
        <f t="shared" si="9"/>
        <v>1.1875835180133978</v>
      </c>
      <c r="AU34">
        <f t="shared" ref="AU34:AU89" si="23">AL34*$K34</f>
        <v>-57.542017993308193</v>
      </c>
      <c r="AW34">
        <v>31</v>
      </c>
      <c r="AX34">
        <f>IF(Z34&gt;0, (R34*SUMPRODUCT(K34:$K$98, X34:$X$98)-K34*$AZ$3)/Z34, 0)</f>
        <v>965.61608253862573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4.0034525000000001E-2</v>
      </c>
      <c r="Q35" s="4">
        <f t="shared" si="21"/>
        <v>12.5</v>
      </c>
      <c r="R35">
        <f t="shared" si="0"/>
        <v>100000</v>
      </c>
      <c r="S35">
        <f t="shared" si="1"/>
        <v>917.3462740309169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516.78265043136832</v>
      </c>
      <c r="AC35">
        <f t="shared" si="2"/>
        <v>466.38498243572354</v>
      </c>
      <c r="AE35">
        <f t="shared" si="3"/>
        <v>0</v>
      </c>
      <c r="AF35">
        <f t="shared" ref="AF35:AG66" si="24">-$Z35*P35</f>
        <v>0</v>
      </c>
      <c r="AG35">
        <f t="shared" si="24"/>
        <v>-6.3550836205282986</v>
      </c>
      <c r="AH35">
        <f t="shared" si="5"/>
        <v>-2142.5852688646874</v>
      </c>
      <c r="AI35">
        <f t="shared" ref="AI35:AI66" si="25">SUM(AE35:AH35)</f>
        <v>-2148.9403524852155</v>
      </c>
      <c r="AJ35">
        <f t="shared" si="7"/>
        <v>50.397667995644781</v>
      </c>
      <c r="AK35">
        <f t="shared" si="22"/>
        <v>36.174785530195784</v>
      </c>
      <c r="AL35">
        <f t="shared" si="8"/>
        <v>-2062.3678989593745</v>
      </c>
      <c r="AN35">
        <f t="shared" ref="AN35:AT66" si="26">AE35*$K35</f>
        <v>0</v>
      </c>
      <c r="AO35">
        <f t="shared" si="26"/>
        <v>0</v>
      </c>
      <c r="AP35">
        <f t="shared" si="26"/>
        <v>-0.16910036458585623</v>
      </c>
      <c r="AQ35">
        <f t="shared" si="26"/>
        <v>-57.011358426655043</v>
      </c>
      <c r="AR35">
        <f t="shared" si="26"/>
        <v>-57.180458791240895</v>
      </c>
      <c r="AS35">
        <f t="shared" si="26"/>
        <v>1.3410152471970171</v>
      </c>
      <c r="AT35">
        <f t="shared" si="26"/>
        <v>0.96256316788837837</v>
      </c>
      <c r="AU35">
        <f t="shared" si="23"/>
        <v>-54.876880376155491</v>
      </c>
      <c r="AW35">
        <v>32</v>
      </c>
      <c r="AX35">
        <f>IF(Z35&gt;0, (R35*SUMPRODUCT(K35:$K$98, X35:$X$98)-K35*$AZ$3)/Z35, 0)</f>
        <v>917.3462740309169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4.4405750000000001E-2</v>
      </c>
      <c r="Q36" s="4">
        <f t="shared" si="21"/>
        <v>12.5</v>
      </c>
      <c r="R36">
        <f t="shared" si="0"/>
        <v>100000</v>
      </c>
      <c r="S36">
        <f t="shared" si="1"/>
        <v>869.54713172591698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466.38498243572354</v>
      </c>
      <c r="AC36">
        <f t="shared" si="2"/>
        <v>418.03169006528009</v>
      </c>
      <c r="AE36">
        <f t="shared" si="3"/>
        <v>0</v>
      </c>
      <c r="AF36">
        <f t="shared" si="24"/>
        <v>0</v>
      </c>
      <c r="AG36">
        <f t="shared" si="24"/>
        <v>-6.0093305298407413</v>
      </c>
      <c r="AH36">
        <f t="shared" si="5"/>
        <v>-2257.618035858196</v>
      </c>
      <c r="AI36">
        <f t="shared" si="25"/>
        <v>-2263.6273663880365</v>
      </c>
      <c r="AJ36">
        <f t="shared" si="7"/>
        <v>48.353292370443455</v>
      </c>
      <c r="AK36">
        <f t="shared" si="22"/>
        <v>32.64694877050065</v>
      </c>
      <c r="AL36">
        <f t="shared" si="8"/>
        <v>-2182.6271252470924</v>
      </c>
      <c r="AN36">
        <f t="shared" si="26"/>
        <v>0</v>
      </c>
      <c r="AO36">
        <f t="shared" si="26"/>
        <v>0</v>
      </c>
      <c r="AP36">
        <f t="shared" si="26"/>
        <v>-0.14276815395115114</v>
      </c>
      <c r="AQ36">
        <f t="shared" si="26"/>
        <v>-53.635917962202747</v>
      </c>
      <c r="AR36">
        <f t="shared" si="26"/>
        <v>-53.778686116153899</v>
      </c>
      <c r="AS36">
        <f t="shared" si="26"/>
        <v>1.1487652834052788</v>
      </c>
      <c r="AT36">
        <f t="shared" si="26"/>
        <v>0.77561794695052422</v>
      </c>
      <c r="AU36">
        <f t="shared" si="23"/>
        <v>-51.854302885798091</v>
      </c>
      <c r="AW36">
        <v>33</v>
      </c>
      <c r="AX36">
        <f>IF(Z36&gt;0, (R36*SUMPRODUCT(K36:$K$98, X36:$X$98)-K36*$AZ$3)/Z36, 0)</f>
        <v>869.54713172591698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4.9048597999999999E-2</v>
      </c>
      <c r="Q37" s="4">
        <f t="shared" si="21"/>
        <v>12.5</v>
      </c>
      <c r="R37">
        <f t="shared" si="0"/>
        <v>100000</v>
      </c>
      <c r="S37">
        <f t="shared" si="1"/>
        <v>822.63458042387538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418.03169006528009</v>
      </c>
      <c r="AC37">
        <f t="shared" si="2"/>
        <v>372.12618822469472</v>
      </c>
      <c r="AE37">
        <f t="shared" si="3"/>
        <v>0</v>
      </c>
      <c r="AF37">
        <f t="shared" si="24"/>
        <v>0</v>
      </c>
      <c r="AG37">
        <f t="shared" si="24"/>
        <v>-5.6544879871350489</v>
      </c>
      <c r="AH37">
        <f t="shared" si="5"/>
        <v>-2357.9938992582843</v>
      </c>
      <c r="AI37">
        <f t="shared" si="25"/>
        <v>-2363.6483872454191</v>
      </c>
      <c r="AJ37">
        <f t="shared" si="7"/>
        <v>45.905501840585373</v>
      </c>
      <c r="AK37">
        <f t="shared" si="22"/>
        <v>29.262218304569608</v>
      </c>
      <c r="AL37">
        <f t="shared" si="8"/>
        <v>-2288.4806671002643</v>
      </c>
      <c r="AN37">
        <f t="shared" si="26"/>
        <v>0</v>
      </c>
      <c r="AO37">
        <f t="shared" si="26"/>
        <v>0</v>
      </c>
      <c r="AP37">
        <f t="shared" si="26"/>
        <v>-0.11994454876900672</v>
      </c>
      <c r="AQ37">
        <f t="shared" si="26"/>
        <v>-50.018412788229455</v>
      </c>
      <c r="AR37">
        <f t="shared" si="26"/>
        <v>-50.13835733699846</v>
      </c>
      <c r="AS37">
        <f t="shared" si="26"/>
        <v>0.97376008522985558</v>
      </c>
      <c r="AT37">
        <f t="shared" si="26"/>
        <v>0.62071819385013804</v>
      </c>
      <c r="AU37">
        <f t="shared" si="23"/>
        <v>-48.543879057918474</v>
      </c>
      <c r="AW37">
        <v>34</v>
      </c>
      <c r="AX37">
        <f>IF(Z37&gt;0, (R37*SUMPRODUCT(K37:$K$98, X37:$X$98)-K37*$AZ$3)/Z37, 0)</f>
        <v>822.63458042387538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5.4278005999999997E-2</v>
      </c>
      <c r="Q38" s="4">
        <f t="shared" si="21"/>
        <v>12.5</v>
      </c>
      <c r="R38">
        <f t="shared" si="0"/>
        <v>100000</v>
      </c>
      <c r="S38">
        <f t="shared" si="1"/>
        <v>777.28251611856638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372.12618822469472</v>
      </c>
      <c r="AC38">
        <f t="shared" si="2"/>
        <v>329.00993268790938</v>
      </c>
      <c r="AE38">
        <f t="shared" si="3"/>
        <v>0</v>
      </c>
      <c r="AF38">
        <f t="shared" si="24"/>
        <v>0</v>
      </c>
      <c r="AG38">
        <f t="shared" si="24"/>
        <v>-5.2910287743710533</v>
      </c>
      <c r="AH38">
        <f t="shared" si="5"/>
        <v>-2455.3146631411523</v>
      </c>
      <c r="AI38">
        <f t="shared" si="25"/>
        <v>-2460.6056919155235</v>
      </c>
      <c r="AJ38">
        <f t="shared" si="7"/>
        <v>43.116255536785332</v>
      </c>
      <c r="AK38">
        <f t="shared" si="22"/>
        <v>26.048833175728632</v>
      </c>
      <c r="AL38">
        <f t="shared" si="8"/>
        <v>-2391.4406032030092</v>
      </c>
      <c r="AN38">
        <f t="shared" si="26"/>
        <v>0</v>
      </c>
      <c r="AO38">
        <f t="shared" si="26"/>
        <v>0</v>
      </c>
      <c r="AP38">
        <f t="shared" si="26"/>
        <v>-0.10020960030675463</v>
      </c>
      <c r="AQ38">
        <f t="shared" si="26"/>
        <v>-46.502506698224551</v>
      </c>
      <c r="AR38">
        <f t="shared" si="26"/>
        <v>-46.602716298531313</v>
      </c>
      <c r="AS38">
        <f t="shared" si="26"/>
        <v>0.81660163236945416</v>
      </c>
      <c r="AT38">
        <f t="shared" si="26"/>
        <v>0.49335266775361442</v>
      </c>
      <c r="AU38">
        <f t="shared" si="23"/>
        <v>-45.292761998408238</v>
      </c>
      <c r="AW38">
        <v>35</v>
      </c>
      <c r="AX38">
        <f>IF(Z38&gt;0, (R38*SUMPRODUCT(K38:$K$98, X38:$X$98)-K38*$AZ$3)/Z38, 0)</f>
        <v>777.28251611856638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6.0174738999999998E-2</v>
      </c>
      <c r="Q39" s="4">
        <f t="shared" si="21"/>
        <v>12.5</v>
      </c>
      <c r="R39">
        <f t="shared" si="0"/>
        <v>100000</v>
      </c>
      <c r="S39">
        <f t="shared" si="1"/>
        <v>733.44964219332007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329.00993268790938</v>
      </c>
      <c r="AC39">
        <f t="shared" si="2"/>
        <v>288.67006639276002</v>
      </c>
      <c r="AE39">
        <f t="shared" si="3"/>
        <v>0</v>
      </c>
      <c r="AF39">
        <f t="shared" si="24"/>
        <v>0</v>
      </c>
      <c r="AG39">
        <f t="shared" si="24"/>
        <v>-4.9197322110880748</v>
      </c>
      <c r="AH39">
        <f t="shared" si="5"/>
        <v>-2547.0902043141441</v>
      </c>
      <c r="AI39">
        <f t="shared" si="25"/>
        <v>-2552.0099365252322</v>
      </c>
      <c r="AJ39">
        <f t="shared" si="7"/>
        <v>40.339866295149363</v>
      </c>
      <c r="AK39">
        <f t="shared" si="22"/>
        <v>23.030695288153659</v>
      </c>
      <c r="AL39">
        <f t="shared" si="8"/>
        <v>-2488.639374941929</v>
      </c>
      <c r="AN39">
        <f t="shared" si="26"/>
        <v>0</v>
      </c>
      <c r="AO39">
        <f t="shared" si="26"/>
        <v>0</v>
      </c>
      <c r="AP39">
        <f t="shared" si="26"/>
        <v>-8.3194122999940889E-2</v>
      </c>
      <c r="AQ39">
        <f t="shared" si="26"/>
        <v>-43.072046741094844</v>
      </c>
      <c r="AR39">
        <f t="shared" si="26"/>
        <v>-43.155240864094786</v>
      </c>
      <c r="AS39">
        <f t="shared" si="26"/>
        <v>0.68215903922493892</v>
      </c>
      <c r="AT39">
        <f t="shared" si="26"/>
        <v>0.38945585132835053</v>
      </c>
      <c r="AU39">
        <f t="shared" si="23"/>
        <v>-42.083625973541494</v>
      </c>
      <c r="AW39">
        <v>36</v>
      </c>
      <c r="AX39">
        <f>IF(Z39&gt;0, (R39*SUMPRODUCT(K39:$K$98, X39:$X$98)-K39*$AZ$3)/Z39, 0)</f>
        <v>733.44964219332007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6.6923788999999997E-2</v>
      </c>
      <c r="Q40" s="4">
        <f t="shared" si="21"/>
        <v>12.5</v>
      </c>
      <c r="R40">
        <f t="shared" si="0"/>
        <v>100000</v>
      </c>
      <c r="S40">
        <f t="shared" si="1"/>
        <v>691.15961691967323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288.67006639276002</v>
      </c>
      <c r="AC40">
        <f t="shared" si="2"/>
        <v>251.10037715441084</v>
      </c>
      <c r="AE40">
        <f t="shared" si="3"/>
        <v>0</v>
      </c>
      <c r="AF40">
        <f t="shared" si="24"/>
        <v>0</v>
      </c>
      <c r="AG40">
        <f t="shared" si="24"/>
        <v>-4.5412877685458328</v>
      </c>
      <c r="AH40">
        <f t="shared" si="5"/>
        <v>-2633.9769634508943</v>
      </c>
      <c r="AI40">
        <f t="shared" si="25"/>
        <v>-2638.5182512194401</v>
      </c>
      <c r="AJ40">
        <f t="shared" si="7"/>
        <v>37.569689238349184</v>
      </c>
      <c r="AK40">
        <f t="shared" si="22"/>
        <v>20.206904647493204</v>
      </c>
      <c r="AL40">
        <f t="shared" si="8"/>
        <v>-2580.7416573335977</v>
      </c>
      <c r="AN40">
        <f t="shared" si="26"/>
        <v>0</v>
      </c>
      <c r="AO40">
        <f t="shared" si="26"/>
        <v>0</v>
      </c>
      <c r="AP40">
        <f t="shared" si="26"/>
        <v>-6.8566531996654814E-2</v>
      </c>
      <c r="AQ40">
        <f t="shared" si="26"/>
        <v>-39.769042383486365</v>
      </c>
      <c r="AR40">
        <f t="shared" si="26"/>
        <v>-39.837608915483017</v>
      </c>
      <c r="AS40">
        <f t="shared" si="26"/>
        <v>0.56724511428407376</v>
      </c>
      <c r="AT40">
        <f t="shared" si="26"/>
        <v>0.30509349873446856</v>
      </c>
      <c r="AU40">
        <f t="shared" si="23"/>
        <v>-38.965270302464475</v>
      </c>
      <c r="AW40">
        <v>37</v>
      </c>
      <c r="AX40">
        <f>IF(Z40&gt;0, (R40*SUMPRODUCT(K40:$K$98, X40:$X$98)-K40*$AZ$3)/Z40, 0)</f>
        <v>691.15961691967323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7.4711050000000001E-2</v>
      </c>
      <c r="Q41" s="4">
        <f t="shared" si="21"/>
        <v>12.5</v>
      </c>
      <c r="R41">
        <f t="shared" si="0"/>
        <v>100000</v>
      </c>
      <c r="S41">
        <f t="shared" si="1"/>
        <v>650.30507959838485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251.10037715441084</v>
      </c>
      <c r="AC41">
        <f t="shared" si="2"/>
        <v>216.24415396980456</v>
      </c>
      <c r="AE41">
        <f t="shared" si="3"/>
        <v>0</v>
      </c>
      <c r="AF41">
        <f t="shared" si="24"/>
        <v>0</v>
      </c>
      <c r="AG41">
        <f t="shared" si="24"/>
        <v>-4.1565905133201584</v>
      </c>
      <c r="AH41">
        <f t="shared" si="5"/>
        <v>-2714.2750203217292</v>
      </c>
      <c r="AI41">
        <f t="shared" si="25"/>
        <v>-2718.4316108350495</v>
      </c>
      <c r="AJ41">
        <f t="shared" si="7"/>
        <v>34.856223184606279</v>
      </c>
      <c r="AK41">
        <f t="shared" si="22"/>
        <v>17.577026400808759</v>
      </c>
      <c r="AL41">
        <f t="shared" si="8"/>
        <v>-2665.9983612496344</v>
      </c>
      <c r="AN41">
        <f t="shared" si="26"/>
        <v>0</v>
      </c>
      <c r="AO41">
        <f t="shared" si="26"/>
        <v>0</v>
      </c>
      <c r="AP41">
        <f t="shared" si="26"/>
        <v>-5.6034097389606775E-2</v>
      </c>
      <c r="AQ41">
        <f t="shared" si="26"/>
        <v>-36.590554288061981</v>
      </c>
      <c r="AR41">
        <f t="shared" si="26"/>
        <v>-36.646588385451594</v>
      </c>
      <c r="AS41">
        <f t="shared" si="26"/>
        <v>0.46988920325471062</v>
      </c>
      <c r="AT41">
        <f t="shared" si="26"/>
        <v>0.23695208994159228</v>
      </c>
      <c r="AU41">
        <f t="shared" si="23"/>
        <v>-35.939747092255288</v>
      </c>
      <c r="AW41">
        <v>38</v>
      </c>
      <c r="AX41">
        <f>IF(Z41&gt;0, (R41*SUMPRODUCT(K41:$K$98, X41:$X$98)-K41*$AZ$3)/Z41, 0)</f>
        <v>650.30507959838485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8.3689026999999999E-2</v>
      </c>
      <c r="Q42" s="4">
        <f t="shared" si="21"/>
        <v>12.5</v>
      </c>
      <c r="R42">
        <f t="shared" si="0"/>
        <v>100000</v>
      </c>
      <c r="S42">
        <f t="shared" si="1"/>
        <v>610.67179881015659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216.24415396980456</v>
      </c>
      <c r="AC42">
        <f t="shared" si="2"/>
        <v>184.04004539502836</v>
      </c>
      <c r="AE42">
        <f t="shared" si="3"/>
        <v>0</v>
      </c>
      <c r="AF42">
        <f t="shared" si="24"/>
        <v>0</v>
      </c>
      <c r="AG42">
        <f t="shared" si="24"/>
        <v>-3.7671635924897617</v>
      </c>
      <c r="AH42">
        <f t="shared" si="5"/>
        <v>-2782.8881255775568</v>
      </c>
      <c r="AI42">
        <f t="shared" si="25"/>
        <v>-2786.6552891700467</v>
      </c>
      <c r="AJ42">
        <f t="shared" si="7"/>
        <v>32.2041085747762</v>
      </c>
      <c r="AK42">
        <f t="shared" si="22"/>
        <v>15.137090777886321</v>
      </c>
      <c r="AL42">
        <f t="shared" si="8"/>
        <v>-2739.3140898173842</v>
      </c>
      <c r="AN42">
        <f t="shared" si="26"/>
        <v>0</v>
      </c>
      <c r="AO42">
        <f t="shared" si="26"/>
        <v>0</v>
      </c>
      <c r="AP42">
        <f t="shared" si="26"/>
        <v>-4.5343140469956487E-2</v>
      </c>
      <c r="AQ42">
        <f t="shared" si="26"/>
        <v>-33.495993495424507</v>
      </c>
      <c r="AR42">
        <f t="shared" si="26"/>
        <v>-33.54133663589446</v>
      </c>
      <c r="AS42">
        <f t="shared" si="26"/>
        <v>0.38762198215308219</v>
      </c>
      <c r="AT42">
        <f t="shared" si="26"/>
        <v>0.18219629081585942</v>
      </c>
      <c r="AU42">
        <f t="shared" si="23"/>
        <v>-32.971518362925522</v>
      </c>
      <c r="AW42">
        <v>39</v>
      </c>
      <c r="AX42">
        <f>IF(Z42&gt;0, (R42*SUMPRODUCT(K42:$K$98, X42:$X$98)-K42*$AZ$3)/Z42, 0)</f>
        <v>610.67179881015659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9.4384723000000004E-2</v>
      </c>
      <c r="Q43" s="4">
        <f t="shared" si="21"/>
        <v>12.5</v>
      </c>
      <c r="R43">
        <f t="shared" si="0"/>
        <v>100000</v>
      </c>
      <c r="S43">
        <f t="shared" si="1"/>
        <v>572.25755633283609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184.04004539502836</v>
      </c>
      <c r="AC43">
        <f t="shared" si="2"/>
        <v>154.46052128646625</v>
      </c>
      <c r="AE43">
        <f t="shared" si="3"/>
        <v>0</v>
      </c>
      <c r="AF43">
        <f t="shared" si="24"/>
        <v>0</v>
      </c>
      <c r="AG43">
        <f t="shared" si="24"/>
        <v>-3.3739292643920331</v>
      </c>
      <c r="AH43">
        <f t="shared" si="5"/>
        <v>-2844.5015373826486</v>
      </c>
      <c r="AI43">
        <f t="shared" si="25"/>
        <v>-2847.8754666470409</v>
      </c>
      <c r="AJ43">
        <f t="shared" si="7"/>
        <v>29.579524108562111</v>
      </c>
      <c r="AK43">
        <f t="shared" si="22"/>
        <v>12.882803177651986</v>
      </c>
      <c r="AL43">
        <f t="shared" si="8"/>
        <v>-2805.4131393608268</v>
      </c>
      <c r="AN43">
        <f t="shared" si="26"/>
        <v>0</v>
      </c>
      <c r="AO43">
        <f t="shared" si="26"/>
        <v>0</v>
      </c>
      <c r="AP43">
        <f t="shared" si="26"/>
        <v>-3.6258936885758916E-2</v>
      </c>
      <c r="AQ43">
        <f t="shared" si="26"/>
        <v>-30.569283951478091</v>
      </c>
      <c r="AR43">
        <f t="shared" si="26"/>
        <v>-30.605542888363853</v>
      </c>
      <c r="AS43">
        <f t="shared" si="26"/>
        <v>0.31788517592303511</v>
      </c>
      <c r="AT43">
        <f t="shared" si="26"/>
        <v>0.13844888577244968</v>
      </c>
      <c r="AU43">
        <f t="shared" si="23"/>
        <v>-30.149208826668367</v>
      </c>
      <c r="AW43">
        <v>40</v>
      </c>
      <c r="AX43">
        <f>IF(Z43&gt;0, (R43*SUMPRODUCT(K43:$K$98, X43:$X$98)-K43*$AZ$3)/Z43, 0)</f>
        <v>572.25755633283609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0.106719178</v>
      </c>
      <c r="Q44" s="4">
        <f t="shared" si="21"/>
        <v>12.5</v>
      </c>
      <c r="R44">
        <f t="shared" si="0"/>
        <v>100000</v>
      </c>
      <c r="S44">
        <f t="shared" si="1"/>
        <v>534.3232201280556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154.46052128646625</v>
      </c>
      <c r="AC44">
        <f t="shared" si="2"/>
        <v>127.38808500182952</v>
      </c>
      <c r="AE44">
        <f t="shared" si="3"/>
        <v>0</v>
      </c>
      <c r="AF44">
        <f t="shared" si="24"/>
        <v>0</v>
      </c>
      <c r="AG44">
        <f t="shared" si="24"/>
        <v>-2.9801270140220502</v>
      </c>
      <c r="AH44">
        <f t="shared" si="5"/>
        <v>-2880.5036618084996</v>
      </c>
      <c r="AI44">
        <f t="shared" si="25"/>
        <v>-2883.4837888225215</v>
      </c>
      <c r="AJ44">
        <f t="shared" si="7"/>
        <v>27.072436284636723</v>
      </c>
      <c r="AK44">
        <f t="shared" si="22"/>
        <v>10.812236490052639</v>
      </c>
      <c r="AL44">
        <f t="shared" si="8"/>
        <v>-2845.599116047832</v>
      </c>
      <c r="AN44">
        <f t="shared" si="26"/>
        <v>0</v>
      </c>
      <c r="AO44">
        <f t="shared" si="26"/>
        <v>0</v>
      </c>
      <c r="AP44">
        <f t="shared" si="26"/>
        <v>-2.8595378194017189E-2</v>
      </c>
      <c r="AQ44">
        <f t="shared" si="26"/>
        <v>-27.639456711443369</v>
      </c>
      <c r="AR44">
        <f t="shared" si="26"/>
        <v>-27.668052089637385</v>
      </c>
      <c r="AS44">
        <f t="shared" si="26"/>
        <v>0.25976965094108995</v>
      </c>
      <c r="AT44">
        <f t="shared" si="26"/>
        <v>0.10374725308735468</v>
      </c>
      <c r="AU44">
        <f t="shared" si="23"/>
        <v>-27.304535185608938</v>
      </c>
      <c r="AW44">
        <v>41</v>
      </c>
      <c r="AX44">
        <f>IF(Z44&gt;0, (R44*SUMPRODUCT(K44:$K$98, X44:$X$98)-K44*$AZ$3)/Z44, 0)</f>
        <v>534.3232201280556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0.12088460199999999</v>
      </c>
      <c r="Q45" s="4">
        <f t="shared" si="21"/>
        <v>12.5</v>
      </c>
      <c r="R45">
        <f t="shared" si="0"/>
        <v>100000</v>
      </c>
      <c r="S45">
        <f t="shared" si="1"/>
        <v>496.46652349460675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127.38808500182952</v>
      </c>
      <c r="AC45">
        <f t="shared" si="2"/>
        <v>102.87081370720874</v>
      </c>
      <c r="AE45">
        <f t="shared" si="3"/>
        <v>0</v>
      </c>
      <c r="AF45">
        <f t="shared" si="24"/>
        <v>0</v>
      </c>
      <c r="AG45">
        <f t="shared" si="24"/>
        <v>-2.5900742758823259</v>
      </c>
      <c r="AH45">
        <f t="shared" si="5"/>
        <v>-2882.0117439960318</v>
      </c>
      <c r="AI45">
        <f t="shared" si="25"/>
        <v>-2884.601818271914</v>
      </c>
      <c r="AJ45">
        <f t="shared" si="7"/>
        <v>24.517271294620784</v>
      </c>
      <c r="AK45">
        <f t="shared" si="22"/>
        <v>8.9171659501280676</v>
      </c>
      <c r="AL45">
        <f t="shared" si="8"/>
        <v>-2851.167381027165</v>
      </c>
      <c r="AN45">
        <f t="shared" si="26"/>
        <v>0</v>
      </c>
      <c r="AO45">
        <f t="shared" si="26"/>
        <v>0</v>
      </c>
      <c r="AP45">
        <f t="shared" si="26"/>
        <v>-2.2189895982190865E-2</v>
      </c>
      <c r="AQ45">
        <f t="shared" si="26"/>
        <v>-24.691006514451761</v>
      </c>
      <c r="AR45">
        <f t="shared" si="26"/>
        <v>-24.713196410433952</v>
      </c>
      <c r="AS45">
        <f t="shared" si="26"/>
        <v>0.21004637004452695</v>
      </c>
      <c r="AT45">
        <f t="shared" si="26"/>
        <v>7.6395872787034247E-2</v>
      </c>
      <c r="AU45">
        <f t="shared" si="23"/>
        <v>-24.42675416760239</v>
      </c>
      <c r="AW45">
        <v>42</v>
      </c>
      <c r="AX45">
        <f>IF(Z45&gt;0, (R45*SUMPRODUCT(K45:$K$98, X45:$X$98)-K45*$AZ$3)/Z45, 0)</f>
        <v>496.46652349460675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0.13724737000000001</v>
      </c>
      <c r="Q46" s="4">
        <f t="shared" si="21"/>
        <v>12.5</v>
      </c>
      <c r="R46">
        <f t="shared" si="0"/>
        <v>100000</v>
      </c>
      <c r="S46">
        <f t="shared" si="1"/>
        <v>458.23189070419562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102.87081370720874</v>
      </c>
      <c r="AC46">
        <f t="shared" si="2"/>
        <v>80.967472743491456</v>
      </c>
      <c r="AE46">
        <f t="shared" si="3"/>
        <v>0</v>
      </c>
      <c r="AF46">
        <f t="shared" si="24"/>
        <v>0</v>
      </c>
      <c r="AG46">
        <f t="shared" si="24"/>
        <v>-2.2086926506539988</v>
      </c>
      <c r="AH46">
        <f t="shared" si="5"/>
        <v>-2843.8470597560295</v>
      </c>
      <c r="AI46">
        <f t="shared" si="25"/>
        <v>-2846.0557524066835</v>
      </c>
      <c r="AJ46">
        <f t="shared" si="7"/>
        <v>21.903340963717284</v>
      </c>
      <c r="AK46">
        <f t="shared" si="22"/>
        <v>7.2009569595046123</v>
      </c>
      <c r="AL46">
        <f t="shared" si="8"/>
        <v>-2816.9514544834615</v>
      </c>
      <c r="AN46">
        <f t="shared" si="26"/>
        <v>0</v>
      </c>
      <c r="AO46">
        <f t="shared" si="26"/>
        <v>0</v>
      </c>
      <c r="AP46">
        <f t="shared" si="26"/>
        <v>-1.6895082284142583E-2</v>
      </c>
      <c r="AQ46">
        <f t="shared" si="26"/>
        <v>-21.75360617235188</v>
      </c>
      <c r="AR46">
        <f t="shared" si="26"/>
        <v>-21.770501254636024</v>
      </c>
      <c r="AS46">
        <f t="shared" si="26"/>
        <v>0.16754651117712516</v>
      </c>
      <c r="AT46">
        <f t="shared" si="26"/>
        <v>5.5082702574926208E-2</v>
      </c>
      <c r="AU46">
        <f t="shared" si="23"/>
        <v>-21.54787204088397</v>
      </c>
      <c r="AW46">
        <v>43</v>
      </c>
      <c r="AX46">
        <f>IF(Z46&gt;0, (R46*SUMPRODUCT(K46:$K$98, X46:$X$98)-K46*$AZ$3)/Z46, 0)</f>
        <v>458.23189070419562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0.155543078</v>
      </c>
      <c r="Q47" s="4">
        <f t="shared" si="21"/>
        <v>12.5</v>
      </c>
      <c r="R47">
        <f t="shared" si="0"/>
        <v>100000</v>
      </c>
      <c r="S47">
        <f t="shared" si="1"/>
        <v>418.48129924076875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80.967472743491456</v>
      </c>
      <c r="AC47">
        <f t="shared" si="2"/>
        <v>61.702853670009681</v>
      </c>
      <c r="AE47">
        <f t="shared" si="3"/>
        <v>0</v>
      </c>
      <c r="AF47">
        <f t="shared" si="24"/>
        <v>0</v>
      </c>
      <c r="AG47">
        <f t="shared" si="24"/>
        <v>-1.8430588709087572</v>
      </c>
      <c r="AH47">
        <f t="shared" si="5"/>
        <v>-2748.3748259096133</v>
      </c>
      <c r="AI47">
        <f t="shared" si="25"/>
        <v>-2750.2178847805221</v>
      </c>
      <c r="AJ47">
        <f t="shared" si="7"/>
        <v>19.264619073481775</v>
      </c>
      <c r="AK47">
        <f t="shared" si="22"/>
        <v>5.6677230920444028</v>
      </c>
      <c r="AL47">
        <f t="shared" si="8"/>
        <v>-2725.2855426149958</v>
      </c>
      <c r="AN47">
        <f t="shared" si="26"/>
        <v>0</v>
      </c>
      <c r="AO47">
        <f t="shared" si="26"/>
        <v>0</v>
      </c>
      <c r="AP47">
        <f t="shared" si="26"/>
        <v>-1.2587694964073524E-2</v>
      </c>
      <c r="AQ47">
        <f t="shared" si="26"/>
        <v>-18.770807868134337</v>
      </c>
      <c r="AR47">
        <f t="shared" si="26"/>
        <v>-18.783395563098413</v>
      </c>
      <c r="AS47">
        <f t="shared" si="26"/>
        <v>0.13157319732087192</v>
      </c>
      <c r="AT47">
        <f t="shared" si="26"/>
        <v>3.8709327493328075E-2</v>
      </c>
      <c r="AU47">
        <f t="shared" si="23"/>
        <v>-18.613113038284212</v>
      </c>
      <c r="AW47">
        <v>44</v>
      </c>
      <c r="AX47">
        <f>IF(Z47&gt;0, (R47*SUMPRODUCT(K47:$K$98, X47:$X$98)-K47*$AZ$3)/Z47, 0)</f>
        <v>418.48129924076875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0.175905283</v>
      </c>
      <c r="Q48" s="4">
        <f t="shared" si="21"/>
        <v>12.5</v>
      </c>
      <c r="R48">
        <f t="shared" si="0"/>
        <v>100000</v>
      </c>
      <c r="S48">
        <f t="shared" si="1"/>
        <v>376.17984122766109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61.702853670009681</v>
      </c>
      <c r="AC48">
        <f t="shared" si="2"/>
        <v>45.154355711580763</v>
      </c>
      <c r="AE48">
        <f t="shared" si="3"/>
        <v>0</v>
      </c>
      <c r="AF48">
        <f t="shared" si="24"/>
        <v>0</v>
      </c>
      <c r="AG48">
        <f t="shared" si="24"/>
        <v>-1.5004244899268042</v>
      </c>
      <c r="AH48">
        <f t="shared" si="5"/>
        <v>-2593.630338182923</v>
      </c>
      <c r="AI48">
        <f t="shared" si="25"/>
        <v>-2595.1307626728499</v>
      </c>
      <c r="AJ48">
        <f t="shared" si="7"/>
        <v>16.548497958428918</v>
      </c>
      <c r="AK48">
        <f t="shared" si="22"/>
        <v>4.3191997569006784</v>
      </c>
      <c r="AL48">
        <f t="shared" si="8"/>
        <v>-2574.2630649575203</v>
      </c>
      <c r="AN48">
        <f t="shared" si="26"/>
        <v>0</v>
      </c>
      <c r="AO48">
        <f t="shared" si="26"/>
        <v>0</v>
      </c>
      <c r="AP48">
        <f t="shared" si="26"/>
        <v>-9.149621401303357E-3</v>
      </c>
      <c r="AQ48">
        <f t="shared" si="26"/>
        <v>-15.816014606950198</v>
      </c>
      <c r="AR48">
        <f t="shared" si="26"/>
        <v>-15.825164228351502</v>
      </c>
      <c r="AS48">
        <f t="shared" si="26"/>
        <v>0.10091310298944305</v>
      </c>
      <c r="AT48">
        <f t="shared" si="26"/>
        <v>2.6338574715059855E-2</v>
      </c>
      <c r="AU48">
        <f t="shared" si="23"/>
        <v>-15.697912550646999</v>
      </c>
      <c r="AW48">
        <v>45</v>
      </c>
      <c r="AX48">
        <f>IF(Z48&gt;0, (R48*SUMPRODUCT(K48:$K$98, X48:$X$98)-K48*$AZ$3)/Z48, 0)</f>
        <v>376.17984122766109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0.19813004200000001</v>
      </c>
      <c r="Q49" s="4">
        <f t="shared" si="21"/>
        <v>12.5</v>
      </c>
      <c r="R49">
        <f t="shared" si="0"/>
        <v>100000</v>
      </c>
      <c r="S49">
        <f t="shared" si="1"/>
        <v>329.53311443673851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45.154355711580763</v>
      </c>
      <c r="AC49">
        <f t="shared" si="2"/>
        <v>31.32254638115327</v>
      </c>
      <c r="AE49">
        <f t="shared" si="3"/>
        <v>0</v>
      </c>
      <c r="AF49">
        <f t="shared" si="24"/>
        <v>0</v>
      </c>
      <c r="AG49">
        <f t="shared" si="24"/>
        <v>-1.1881410778205097</v>
      </c>
      <c r="AH49">
        <f t="shared" si="5"/>
        <v>-2378.2333376562106</v>
      </c>
      <c r="AI49">
        <f t="shared" si="25"/>
        <v>-2379.4214787340311</v>
      </c>
      <c r="AJ49">
        <f t="shared" si="7"/>
        <v>13.831809330427493</v>
      </c>
      <c r="AK49">
        <f t="shared" si="22"/>
        <v>3.1608048998106537</v>
      </c>
      <c r="AL49">
        <f t="shared" si="8"/>
        <v>-2362.4288645037932</v>
      </c>
      <c r="AN49">
        <f t="shared" si="26"/>
        <v>0</v>
      </c>
      <c r="AO49">
        <f t="shared" si="26"/>
        <v>0</v>
      </c>
      <c r="AP49">
        <f t="shared" si="26"/>
        <v>-6.4690270667553474E-3</v>
      </c>
      <c r="AQ49">
        <f t="shared" si="26"/>
        <v>-12.948677660888093</v>
      </c>
      <c r="AR49">
        <f t="shared" si="26"/>
        <v>-12.955146687954848</v>
      </c>
      <c r="AS49">
        <f t="shared" si="26"/>
        <v>7.5309532353574543E-2</v>
      </c>
      <c r="AT49">
        <f t="shared" si="26"/>
        <v>1.7209515630177533E-2</v>
      </c>
      <c r="AU49">
        <f t="shared" si="23"/>
        <v>-12.862627639971098</v>
      </c>
      <c r="AW49">
        <v>46</v>
      </c>
      <c r="AX49">
        <f>IF(Z49&gt;0, (R49*SUMPRODUCT(K49:$K$98, X49:$X$98)-K49*$AZ$3)/Z49, 0)</f>
        <v>329.53311443673851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0.22255936300000001</v>
      </c>
      <c r="Q50" s="4">
        <f t="shared" si="21"/>
        <v>12.5</v>
      </c>
      <c r="R50">
        <f t="shared" si="0"/>
        <v>100000</v>
      </c>
      <c r="S50">
        <f t="shared" si="1"/>
        <v>276.16894571546459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31.32254638115327</v>
      </c>
      <c r="AC50">
        <f t="shared" si="2"/>
        <v>20.145480574303306</v>
      </c>
      <c r="AE50">
        <f t="shared" si="3"/>
        <v>0</v>
      </c>
      <c r="AF50">
        <f t="shared" si="24"/>
        <v>0</v>
      </c>
      <c r="AG50">
        <f t="shared" si="24"/>
        <v>-0.91182774560843871</v>
      </c>
      <c r="AH50">
        <f t="shared" si="5"/>
        <v>-2115.4553714709286</v>
      </c>
      <c r="AI50">
        <f t="shared" si="25"/>
        <v>-2116.3671992165373</v>
      </c>
      <c r="AJ50">
        <f t="shared" si="7"/>
        <v>11.177065806849964</v>
      </c>
      <c r="AK50">
        <f t="shared" si="22"/>
        <v>2.1925782466807293</v>
      </c>
      <c r="AL50">
        <f t="shared" si="8"/>
        <v>-2102.9975551630068</v>
      </c>
      <c r="AN50">
        <f t="shared" si="26"/>
        <v>0</v>
      </c>
      <c r="AO50">
        <f t="shared" si="26"/>
        <v>0</v>
      </c>
      <c r="AP50">
        <f t="shared" si="26"/>
        <v>-4.4326734400722909E-3</v>
      </c>
      <c r="AQ50">
        <f t="shared" si="26"/>
        <v>-10.283875308620203</v>
      </c>
      <c r="AR50">
        <f t="shared" si="26"/>
        <v>-10.288307982060276</v>
      </c>
      <c r="AS50">
        <f t="shared" si="26"/>
        <v>5.4335133997161278E-2</v>
      </c>
      <c r="AT50">
        <f t="shared" si="26"/>
        <v>1.0658793183417245E-2</v>
      </c>
      <c r="AU50">
        <f t="shared" si="23"/>
        <v>-10.223314054879699</v>
      </c>
      <c r="AW50">
        <v>47</v>
      </c>
      <c r="AX50">
        <f>IF(Z50&gt;0, (R50*SUMPRODUCT(K50:$K$98, X50:$X$98)-K50*$AZ$3)/Z50, 0)</f>
        <v>276.16894571546459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0.25004150400000003</v>
      </c>
      <c r="Q51" s="4">
        <f t="shared" si="21"/>
        <v>12.5</v>
      </c>
      <c r="R51">
        <f t="shared" si="0"/>
        <v>100000</v>
      </c>
      <c r="S51">
        <f t="shared" si="1"/>
        <v>212.00445499688013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20.145480574303306</v>
      </c>
      <c r="AC51">
        <f t="shared" si="2"/>
        <v>11.44340156393142</v>
      </c>
      <c r="AE51">
        <f t="shared" si="3"/>
        <v>0</v>
      </c>
      <c r="AF51">
        <f t="shared" si="24"/>
        <v>0</v>
      </c>
      <c r="AG51">
        <f t="shared" si="24"/>
        <v>-0.67471468725149086</v>
      </c>
      <c r="AH51">
        <f t="shared" si="5"/>
        <v>-1823.9582472069071</v>
      </c>
      <c r="AI51">
        <f t="shared" si="25"/>
        <v>-1824.6329618941586</v>
      </c>
      <c r="AJ51">
        <f t="shared" si="7"/>
        <v>8.7020790103718859</v>
      </c>
      <c r="AK51">
        <f t="shared" si="22"/>
        <v>1.4101836402012315</v>
      </c>
      <c r="AL51">
        <f t="shared" si="8"/>
        <v>-1814.5206992435856</v>
      </c>
      <c r="AN51">
        <f t="shared" si="26"/>
        <v>0</v>
      </c>
      <c r="AO51">
        <f t="shared" si="26"/>
        <v>0</v>
      </c>
      <c r="AP51">
        <f t="shared" si="26"/>
        <v>-2.9285664035491412E-3</v>
      </c>
      <c r="AQ51">
        <f t="shared" si="26"/>
        <v>-7.9168023835466386</v>
      </c>
      <c r="AR51">
        <f t="shared" si="26"/>
        <v>-7.9197309499501873</v>
      </c>
      <c r="AS51">
        <f t="shared" si="26"/>
        <v>3.7770952244450276E-2</v>
      </c>
      <c r="AT51">
        <f t="shared" si="26"/>
        <v>6.1208337532285308E-3</v>
      </c>
      <c r="AU51">
        <f t="shared" si="23"/>
        <v>-7.8758391639525094</v>
      </c>
      <c r="AW51">
        <v>48</v>
      </c>
      <c r="AX51">
        <f>IF(Z51&gt;0, (R51*SUMPRODUCT(K51:$K$98, X51:$X$98)-K51*$AZ$3)/Z51, 0)</f>
        <v>212.00445499688013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0.28092614399999999</v>
      </c>
      <c r="Q52" s="4">
        <f t="shared" si="21"/>
        <v>12.5</v>
      </c>
      <c r="R52">
        <f t="shared" si="0"/>
        <v>100000</v>
      </c>
      <c r="S52">
        <f t="shared" si="1"/>
        <v>129.04171624927758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11.44340156393142</v>
      </c>
      <c r="AC52">
        <f t="shared" si="2"/>
        <v>4.938917303820789</v>
      </c>
      <c r="AE52">
        <f t="shared" si="3"/>
        <v>0</v>
      </c>
      <c r="AF52">
        <f t="shared" si="24"/>
        <v>0</v>
      </c>
      <c r="AG52">
        <f t="shared" si="24"/>
        <v>-0.47842254498924863</v>
      </c>
      <c r="AH52">
        <f t="shared" si="5"/>
        <v>-1516.3599631178183</v>
      </c>
      <c r="AI52">
        <f t="shared" si="25"/>
        <v>-1516.8383856628075</v>
      </c>
      <c r="AJ52">
        <f t="shared" si="7"/>
        <v>6.5044842601106314</v>
      </c>
      <c r="AK52">
        <f t="shared" si="22"/>
        <v>0.80103810947519949</v>
      </c>
      <c r="AL52">
        <f t="shared" si="8"/>
        <v>-1509.5328632932217</v>
      </c>
      <c r="AN52">
        <f t="shared" si="26"/>
        <v>0</v>
      </c>
      <c r="AO52">
        <f t="shared" si="26"/>
        <v>0</v>
      </c>
      <c r="AP52">
        <f t="shared" si="26"/>
        <v>-1.8540802431398584E-3</v>
      </c>
      <c r="AQ52">
        <f t="shared" si="26"/>
        <v>-5.8765061942643433</v>
      </c>
      <c r="AR52">
        <f t="shared" si="26"/>
        <v>-5.8783602745074832</v>
      </c>
      <c r="AS52">
        <f t="shared" si="26"/>
        <v>2.5207498862237599E-2</v>
      </c>
      <c r="AT52">
        <f t="shared" si="26"/>
        <v>3.1043456215330452E-3</v>
      </c>
      <c r="AU52">
        <f t="shared" si="23"/>
        <v>-5.8500484300237128</v>
      </c>
      <c r="AW52">
        <v>49</v>
      </c>
      <c r="AX52">
        <f>IF(Z52&gt;0, (R52*SUMPRODUCT(K52:$K$98, X52:$X$98)-K52*$AZ$3)/Z52, 0)</f>
        <v>129.04171624927758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0.31575788199999999</v>
      </c>
      <c r="Q53" s="4">
        <f t="shared" si="21"/>
        <v>12.5</v>
      </c>
      <c r="R53">
        <f t="shared" si="0"/>
        <v>100000</v>
      </c>
      <c r="S53">
        <f t="shared" si="1"/>
        <v>12.532426961499212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4.938917303820789</v>
      </c>
      <c r="AC53">
        <f t="shared" si="2"/>
        <v>0.32340943405288236</v>
      </c>
      <c r="AE53">
        <f t="shared" si="3"/>
        <v>0</v>
      </c>
      <c r="AF53">
        <f t="shared" si="24"/>
        <v>0</v>
      </c>
      <c r="AG53">
        <f t="shared" si="24"/>
        <v>-0.32257263003250131</v>
      </c>
      <c r="AH53">
        <f t="shared" si="5"/>
        <v>-1208.5255160548388</v>
      </c>
      <c r="AI53">
        <f t="shared" si="25"/>
        <v>-1208.8480886848713</v>
      </c>
      <c r="AJ53">
        <f t="shared" si="7"/>
        <v>4.6155078697679066</v>
      </c>
      <c r="AK53">
        <f t="shared" si="22"/>
        <v>0.34572421126745528</v>
      </c>
      <c r="AL53">
        <f t="shared" si="8"/>
        <v>-1203.8868566038359</v>
      </c>
      <c r="AN53">
        <f t="shared" si="26"/>
        <v>0</v>
      </c>
      <c r="AO53">
        <f t="shared" si="26"/>
        <v>0</v>
      </c>
      <c r="AP53">
        <f t="shared" si="26"/>
        <v>-1.1161598125683687E-3</v>
      </c>
      <c r="AQ53">
        <f t="shared" si="26"/>
        <v>-4.1817175045134762</v>
      </c>
      <c r="AR53">
        <f t="shared" si="26"/>
        <v>-4.1828336643260444</v>
      </c>
      <c r="AS53">
        <f t="shared" si="26"/>
        <v>1.5970494453633327E-2</v>
      </c>
      <c r="AT53">
        <f t="shared" si="26"/>
        <v>1.196268483193226E-3</v>
      </c>
      <c r="AU53">
        <f t="shared" si="23"/>
        <v>-4.1656669013892174</v>
      </c>
      <c r="AW53">
        <v>50</v>
      </c>
      <c r="AX53">
        <f>IF(Z53&gt;0, (R53*SUMPRODUCT(K53:$K$98, X53:$X$98)-K53*$AZ$3)/Z53, 0)</f>
        <v>12.532426961499212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0.35338435200000001</v>
      </c>
      <c r="Q54" s="4">
        <f t="shared" si="21"/>
        <v>12.5</v>
      </c>
      <c r="R54">
        <f t="shared" si="0"/>
        <v>100000</v>
      </c>
      <c r="S54">
        <f t="shared" si="1"/>
        <v>-166.32292765927508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0.32340943405288236</v>
      </c>
      <c r="AC54">
        <f t="shared" si="2"/>
        <v>-2.7324167093030605</v>
      </c>
      <c r="AE54">
        <f t="shared" si="3"/>
        <v>0</v>
      </c>
      <c r="AF54">
        <f t="shared" si="24"/>
        <v>0</v>
      </c>
      <c r="AG54">
        <f t="shared" si="24"/>
        <v>-0.20535478389520503</v>
      </c>
      <c r="AH54">
        <f t="shared" si="5"/>
        <v>-911.93695869576982</v>
      </c>
      <c r="AI54">
        <f t="shared" si="25"/>
        <v>-912.14231347966506</v>
      </c>
      <c r="AJ54">
        <f t="shared" si="7"/>
        <v>3.0558261433559428</v>
      </c>
      <c r="AK54">
        <f t="shared" si="22"/>
        <v>2.2638660383701766E-2</v>
      </c>
      <c r="AL54">
        <f t="shared" si="8"/>
        <v>-909.06384867592544</v>
      </c>
      <c r="AN54">
        <f t="shared" si="26"/>
        <v>0</v>
      </c>
      <c r="AO54">
        <f t="shared" si="26"/>
        <v>0</v>
      </c>
      <c r="AP54">
        <f t="shared" si="26"/>
        <v>-6.3443285924086638E-4</v>
      </c>
      <c r="AQ54">
        <f t="shared" si="26"/>
        <v>-2.817381514949389</v>
      </c>
      <c r="AR54">
        <f t="shared" si="26"/>
        <v>-2.8180159478086302</v>
      </c>
      <c r="AS54">
        <f t="shared" si="26"/>
        <v>9.4408149676301206E-3</v>
      </c>
      <c r="AT54">
        <f t="shared" si="26"/>
        <v>6.9940956641868652E-5</v>
      </c>
      <c r="AU54">
        <f t="shared" si="23"/>
        <v>-2.808505191884358</v>
      </c>
      <c r="AW54">
        <v>51</v>
      </c>
      <c r="AX54">
        <f>IF(Z54&gt;0, (R54*SUMPRODUCT(K54:$K$98, X54:$X$98)-K54*$AZ$3)/Z54, 0)</f>
        <v>-166.32292765927508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0.39269921299999999</v>
      </c>
      <c r="Q55" s="4">
        <f t="shared" si="21"/>
        <v>12.5</v>
      </c>
      <c r="R55">
        <f t="shared" si="0"/>
        <v>100000</v>
      </c>
      <c r="S55">
        <f t="shared" si="1"/>
        <v>-463.12886360798444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-2.7324167093030605</v>
      </c>
      <c r="AC55">
        <f t="shared" si="2"/>
        <v>-4.5445380803617947</v>
      </c>
      <c r="AE55">
        <f t="shared" si="3"/>
        <v>0</v>
      </c>
      <c r="AF55">
        <f t="shared" si="24"/>
        <v>0</v>
      </c>
      <c r="AG55">
        <f t="shared" si="24"/>
        <v>-0.1226585740348209</v>
      </c>
      <c r="AH55">
        <f t="shared" si="5"/>
        <v>-645.1412961714567</v>
      </c>
      <c r="AI55">
        <f t="shared" si="25"/>
        <v>-645.26395474549156</v>
      </c>
      <c r="AJ55">
        <f t="shared" si="7"/>
        <v>1.8121213710587343</v>
      </c>
      <c r="AK55">
        <f t="shared" si="22"/>
        <v>-0.19126916965121424</v>
      </c>
      <c r="AL55">
        <f t="shared" si="8"/>
        <v>-643.64310254408406</v>
      </c>
      <c r="AN55">
        <f t="shared" si="26"/>
        <v>0</v>
      </c>
      <c r="AO55">
        <f t="shared" si="26"/>
        <v>0</v>
      </c>
      <c r="AP55">
        <f t="shared" si="26"/>
        <v>-3.3834575546716939E-4</v>
      </c>
      <c r="AQ55">
        <f t="shared" si="26"/>
        <v>-1.7795806037516284</v>
      </c>
      <c r="AR55">
        <f t="shared" si="26"/>
        <v>-1.7799189495070957</v>
      </c>
      <c r="AS55">
        <f t="shared" si="26"/>
        <v>4.9986197794457798E-3</v>
      </c>
      <c r="AT55">
        <f t="shared" si="26"/>
        <v>-5.276036527609284E-4</v>
      </c>
      <c r="AU55">
        <f t="shared" si="23"/>
        <v>-1.775447933380411</v>
      </c>
      <c r="AW55">
        <v>52</v>
      </c>
      <c r="AX55">
        <f>IF(Z55&gt;0, (R55*SUMPRODUCT(K55:$K$98, X55:$X$98)-K55*$AZ$3)/Z55, 0)</f>
        <v>-463.12886360798444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0.39967743300000003</v>
      </c>
      <c r="Q56" s="4">
        <f t="shared" si="21"/>
        <v>12.5</v>
      </c>
      <c r="R56">
        <f t="shared" si="0"/>
        <v>100000</v>
      </c>
      <c r="S56">
        <f t="shared" si="1"/>
        <v>-936.80181566497242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-4.5445380803617947</v>
      </c>
      <c r="AC56">
        <f t="shared" si="2"/>
        <v>-5.426564984211053</v>
      </c>
      <c r="AE56">
        <f t="shared" si="3"/>
        <v>0</v>
      </c>
      <c r="AF56">
        <f t="shared" si="24"/>
        <v>0</v>
      </c>
      <c r="AG56">
        <f t="shared" si="24"/>
        <v>-7.240812428879502E-2</v>
      </c>
      <c r="AH56">
        <f t="shared" si="5"/>
        <v>-392.19091204542138</v>
      </c>
      <c r="AI56">
        <f t="shared" si="25"/>
        <v>-392.2633201697102</v>
      </c>
      <c r="AJ56">
        <f t="shared" si="7"/>
        <v>0.8820269038492583</v>
      </c>
      <c r="AK56">
        <f t="shared" si="22"/>
        <v>-0.31811766562532567</v>
      </c>
      <c r="AL56">
        <f t="shared" si="8"/>
        <v>-391.69941093148628</v>
      </c>
      <c r="AN56">
        <f t="shared" si="26"/>
        <v>0</v>
      </c>
      <c r="AO56">
        <f t="shared" si="26"/>
        <v>0</v>
      </c>
      <c r="AP56">
        <f t="shared" si="26"/>
        <v>-1.7833315616154797E-4</v>
      </c>
      <c r="AQ56">
        <f t="shared" si="26"/>
        <v>-0.96592259293974281</v>
      </c>
      <c r="AR56">
        <f t="shared" si="26"/>
        <v>-0.96610092609590437</v>
      </c>
      <c r="AS56">
        <f t="shared" si="26"/>
        <v>2.1723341562540294E-3</v>
      </c>
      <c r="AT56">
        <f t="shared" si="26"/>
        <v>-7.8348842618047594E-4</v>
      </c>
      <c r="AU56">
        <f t="shared" si="23"/>
        <v>-0.96471208036583089</v>
      </c>
      <c r="AW56">
        <v>53</v>
      </c>
      <c r="AX56">
        <f>IF(Z56&gt;0, (R56*SUMPRODUCT(K56:$K$98, X56:$X$98)-K56*$AZ$3)/Z56, 0)</f>
        <v>-936.80181566497242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0.407215198</v>
      </c>
      <c r="Q57" s="4">
        <f t="shared" si="21"/>
        <v>12.5</v>
      </c>
      <c r="R57">
        <f t="shared" si="0"/>
        <v>100000</v>
      </c>
      <c r="S57">
        <f t="shared" si="1"/>
        <v>-1656.1962035195302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-5.426564984211053</v>
      </c>
      <c r="AC57">
        <f t="shared" si="2"/>
        <v>-5.5911003450951089</v>
      </c>
      <c r="AE57">
        <f t="shared" si="3"/>
        <v>0</v>
      </c>
      <c r="AF57">
        <f t="shared" si="24"/>
        <v>0</v>
      </c>
      <c r="AG57">
        <f t="shared" si="24"/>
        <v>-4.2198354376836805E-2</v>
      </c>
      <c r="AH57">
        <f t="shared" si="5"/>
        <v>-235.88550935256217</v>
      </c>
      <c r="AI57">
        <f t="shared" si="25"/>
        <v>-235.927707706939</v>
      </c>
      <c r="AJ57">
        <f t="shared" si="7"/>
        <v>0.16453536088405585</v>
      </c>
      <c r="AK57">
        <f t="shared" si="22"/>
        <v>-0.37985954889477375</v>
      </c>
      <c r="AL57">
        <f t="shared" si="8"/>
        <v>-236.14303189494973</v>
      </c>
      <c r="AN57">
        <f t="shared" si="26"/>
        <v>0</v>
      </c>
      <c r="AO57">
        <f t="shared" si="26"/>
        <v>0</v>
      </c>
      <c r="AP57">
        <f t="shared" si="26"/>
        <v>-9.2794511699681101E-5</v>
      </c>
      <c r="AQ57">
        <f t="shared" si="26"/>
        <v>-0.51871408211635472</v>
      </c>
      <c r="AR57">
        <f t="shared" si="26"/>
        <v>-0.51880687662805447</v>
      </c>
      <c r="AS57">
        <f t="shared" si="26"/>
        <v>3.6181454694232229E-4</v>
      </c>
      <c r="AT57">
        <f t="shared" si="26"/>
        <v>-8.3531412242701599E-4</v>
      </c>
      <c r="AU57">
        <f t="shared" si="23"/>
        <v>-0.51928037620353917</v>
      </c>
      <c r="AW57">
        <v>54</v>
      </c>
      <c r="AX57">
        <f>IF(Z57&gt;0, (R57*SUMPRODUCT(K57:$K$98, X57:$X$98)-K57*$AZ$3)/Z57, 0)</f>
        <v>-1656.1962035195302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0.41552104400000001</v>
      </c>
      <c r="Q58" s="4">
        <f t="shared" si="21"/>
        <v>12.5</v>
      </c>
      <c r="R58">
        <f t="shared" si="0"/>
        <v>100000</v>
      </c>
      <c r="S58">
        <f t="shared" si="1"/>
        <v>-2781.4718775601364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-5.5911003450951089</v>
      </c>
      <c r="AC58">
        <f t="shared" si="2"/>
        <v>-5.3942901128760292</v>
      </c>
      <c r="AE58">
        <f t="shared" si="3"/>
        <v>0</v>
      </c>
      <c r="AF58">
        <f t="shared" si="24"/>
        <v>0</v>
      </c>
      <c r="AG58">
        <f t="shared" si="24"/>
        <v>-2.4242066567323233E-2</v>
      </c>
      <c r="AH58">
        <f t="shared" si="5"/>
        <v>-140.27443412596159</v>
      </c>
      <c r="AI58">
        <f t="shared" si="25"/>
        <v>-140.29867619252892</v>
      </c>
      <c r="AJ58">
        <f t="shared" si="7"/>
        <v>-0.19681023221907967</v>
      </c>
      <c r="AK58">
        <f t="shared" si="22"/>
        <v>-0.39137702415665765</v>
      </c>
      <c r="AL58">
        <f t="shared" si="8"/>
        <v>-140.88686344890468</v>
      </c>
      <c r="AN58">
        <f t="shared" si="26"/>
        <v>0</v>
      </c>
      <c r="AO58">
        <f t="shared" si="26"/>
        <v>0</v>
      </c>
      <c r="AP58">
        <f t="shared" si="26"/>
        <v>-4.7596869824787999E-5</v>
      </c>
      <c r="AQ58">
        <f t="shared" si="26"/>
        <v>-0.27541480270658353</v>
      </c>
      <c r="AR58">
        <f t="shared" si="26"/>
        <v>-0.27546239957640833</v>
      </c>
      <c r="AS58">
        <f t="shared" si="26"/>
        <v>-3.8641718011552266E-4</v>
      </c>
      <c r="AT58">
        <f t="shared" si="26"/>
        <v>-7.6842958992230214E-4</v>
      </c>
      <c r="AU58">
        <f t="shared" si="23"/>
        <v>-0.27661724634644619</v>
      </c>
      <c r="AW58">
        <v>55</v>
      </c>
      <c r="AX58">
        <f>IF(Z58&gt;0, (R58*SUMPRODUCT(K58:$K$98, X58:$X$98)-K58*$AZ$3)/Z58, 0)</f>
        <v>-2781.4718775601364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0.424706421</v>
      </c>
      <c r="Q59" s="4">
        <f t="shared" si="21"/>
        <v>12.5</v>
      </c>
      <c r="R59">
        <f t="shared" si="0"/>
        <v>100000</v>
      </c>
      <c r="S59">
        <f t="shared" si="1"/>
        <v>-4588.8849017001803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-5.3942901128760292</v>
      </c>
      <c r="AC59">
        <f t="shared" si="2"/>
        <v>-5.03084392064026</v>
      </c>
      <c r="AE59">
        <f t="shared" si="3"/>
        <v>0</v>
      </c>
      <c r="AF59">
        <f t="shared" si="24"/>
        <v>0</v>
      </c>
      <c r="AG59">
        <f t="shared" si="24"/>
        <v>-1.3703884572198396E-2</v>
      </c>
      <c r="AH59">
        <f t="shared" si="5"/>
        <v>-82.366090635612849</v>
      </c>
      <c r="AI59">
        <f t="shared" si="25"/>
        <v>-82.379794520185044</v>
      </c>
      <c r="AJ59">
        <f t="shared" si="7"/>
        <v>-0.36344619223576924</v>
      </c>
      <c r="AK59">
        <f t="shared" si="22"/>
        <v>-0.3776003079013221</v>
      </c>
      <c r="AL59">
        <f t="shared" si="8"/>
        <v>-83.120841020322132</v>
      </c>
      <c r="AN59">
        <f t="shared" si="26"/>
        <v>0</v>
      </c>
      <c r="AO59">
        <f t="shared" si="26"/>
        <v>0</v>
      </c>
      <c r="AP59">
        <f t="shared" si="26"/>
        <v>-2.4023397225403134E-5</v>
      </c>
      <c r="AQ59">
        <f t="shared" si="26"/>
        <v>-0.14439068738634719</v>
      </c>
      <c r="AR59">
        <f t="shared" si="26"/>
        <v>-0.1444147107835726</v>
      </c>
      <c r="AS59">
        <f t="shared" si="26"/>
        <v>-6.3713410603687245E-4</v>
      </c>
      <c r="AT59">
        <f t="shared" si="26"/>
        <v>-6.6194677438769249E-4</v>
      </c>
      <c r="AU59">
        <f t="shared" si="23"/>
        <v>-0.14571379166399714</v>
      </c>
      <c r="AW59">
        <v>56</v>
      </c>
      <c r="AX59">
        <f>IF(Z59&gt;0, (R59*SUMPRODUCT(K59:$K$98, X59:$X$98)-K59*$AZ$3)/Z59, 0)</f>
        <v>-4588.8849017001803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0.43382917900000001</v>
      </c>
      <c r="Q60" s="4">
        <f t="shared" si="21"/>
        <v>12.5</v>
      </c>
      <c r="R60">
        <f t="shared" si="0"/>
        <v>100000</v>
      </c>
      <c r="S60">
        <f t="shared" si="1"/>
        <v>-7552.1579212872011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-5.03084392064026</v>
      </c>
      <c r="AC60">
        <f t="shared" si="2"/>
        <v>-4.6048230053995081</v>
      </c>
      <c r="AE60">
        <f t="shared" si="3"/>
        <v>0</v>
      </c>
      <c r="AF60">
        <f t="shared" si="24"/>
        <v>0</v>
      </c>
      <c r="AG60">
        <f t="shared" si="24"/>
        <v>-7.6217007334088149E-3</v>
      </c>
      <c r="AH60">
        <f t="shared" si="5"/>
        <v>-47.561159944540769</v>
      </c>
      <c r="AI60">
        <f t="shared" si="25"/>
        <v>-47.568781645274179</v>
      </c>
      <c r="AJ60">
        <f t="shared" si="7"/>
        <v>-0.42602091524075192</v>
      </c>
      <c r="AK60">
        <f t="shared" si="22"/>
        <v>-0.35215907444481825</v>
      </c>
      <c r="AL60">
        <f t="shared" si="8"/>
        <v>-48.346961634959747</v>
      </c>
      <c r="AN60">
        <f t="shared" si="26"/>
        <v>0</v>
      </c>
      <c r="AO60">
        <f t="shared" si="26"/>
        <v>0</v>
      </c>
      <c r="AP60">
        <f t="shared" si="26"/>
        <v>-1.1929564783983555E-5</v>
      </c>
      <c r="AQ60">
        <f t="shared" si="26"/>
        <v>-7.4443219250625137E-2</v>
      </c>
      <c r="AR60">
        <f t="shared" si="26"/>
        <v>-7.4455148815409128E-2</v>
      </c>
      <c r="AS60">
        <f t="shared" si="26"/>
        <v>-6.6681234090169763E-4</v>
      </c>
      <c r="AT60">
        <f t="shared" si="26"/>
        <v>-5.5120302407599229E-4</v>
      </c>
      <c r="AU60">
        <f t="shared" si="23"/>
        <v>-7.5673164180386804E-2</v>
      </c>
      <c r="AW60">
        <v>57</v>
      </c>
      <c r="AX60">
        <f>IF(Z60&gt;0, (R60*SUMPRODUCT(K60:$K$98, X60:$X$98)-K60*$AZ$3)/Z60, 0)</f>
        <v>-7552.1579212872011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0.44368152799999999</v>
      </c>
      <c r="Q61" s="4">
        <f t="shared" si="21"/>
        <v>12.5</v>
      </c>
      <c r="R61">
        <f t="shared" si="0"/>
        <v>100000</v>
      </c>
      <c r="S61">
        <f t="shared" si="1"/>
        <v>-12518.295010186996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-4.6048230053995081</v>
      </c>
      <c r="AC61">
        <f t="shared" si="2"/>
        <v>-4.1699701508759368</v>
      </c>
      <c r="AE61">
        <f t="shared" si="3"/>
        <v>0</v>
      </c>
      <c r="AF61">
        <f t="shared" si="24"/>
        <v>0</v>
      </c>
      <c r="AG61">
        <f t="shared" si="24"/>
        <v>-4.1638758987171832E-3</v>
      </c>
      <c r="AH61">
        <f t="shared" si="5"/>
        <v>-27.052862618860349</v>
      </c>
      <c r="AI61">
        <f t="shared" si="25"/>
        <v>-27.057026494759064</v>
      </c>
      <c r="AJ61">
        <f t="shared" si="7"/>
        <v>-0.43485285452357125</v>
      </c>
      <c r="AK61">
        <f t="shared" si="22"/>
        <v>-0.3223376103779656</v>
      </c>
      <c r="AL61">
        <f t="shared" si="8"/>
        <v>-27.814216959660598</v>
      </c>
      <c r="AN61">
        <f t="shared" si="26"/>
        <v>0</v>
      </c>
      <c r="AO61">
        <f t="shared" si="26"/>
        <v>0</v>
      </c>
      <c r="AP61">
        <f t="shared" si="26"/>
        <v>-5.8190550039383086E-6</v>
      </c>
      <c r="AQ61">
        <f t="shared" si="26"/>
        <v>-3.7806625226662949E-2</v>
      </c>
      <c r="AR61">
        <f t="shared" si="26"/>
        <v>-3.7812444281666885E-2</v>
      </c>
      <c r="AS61">
        <f t="shared" si="26"/>
        <v>-6.0771087819207735E-4</v>
      </c>
      <c r="AT61">
        <f t="shared" si="26"/>
        <v>-4.504697859043512E-4</v>
      </c>
      <c r="AU61">
        <f t="shared" si="23"/>
        <v>-3.8870624945763307E-2</v>
      </c>
      <c r="AW61">
        <v>58</v>
      </c>
      <c r="AX61">
        <f>IF(Z61&gt;0, (R61*SUMPRODUCT(K61:$K$98, X61:$X$98)-K61*$AZ$3)/Z61, 0)</f>
        <v>-12518.295010186996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0.45400495099999999</v>
      </c>
      <c r="Q62" s="4">
        <f t="shared" si="21"/>
        <v>12.5</v>
      </c>
      <c r="R62">
        <f t="shared" si="0"/>
        <v>100000</v>
      </c>
      <c r="S62">
        <f t="shared" si="1"/>
        <v>-21020.139439803734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-4.1699701508759368</v>
      </c>
      <c r="AC62">
        <f t="shared" si="2"/>
        <v>-3.7530481388042096</v>
      </c>
      <c r="AE62">
        <f t="shared" si="3"/>
        <v>0</v>
      </c>
      <c r="AF62">
        <f t="shared" si="24"/>
        <v>0</v>
      </c>
      <c r="AG62">
        <f t="shared" si="24"/>
        <v>-2.2318168663628358E-3</v>
      </c>
      <c r="AH62">
        <f t="shared" si="5"/>
        <v>-15.123362186937408</v>
      </c>
      <c r="AI62">
        <f t="shared" si="25"/>
        <v>-15.125594003803771</v>
      </c>
      <c r="AJ62">
        <f t="shared" si="7"/>
        <v>-0.41692201207172719</v>
      </c>
      <c r="AK62">
        <f t="shared" si="22"/>
        <v>-0.29189791056131559</v>
      </c>
      <c r="AL62">
        <f t="shared" si="8"/>
        <v>-15.834413926436815</v>
      </c>
      <c r="AN62">
        <f t="shared" si="26"/>
        <v>0</v>
      </c>
      <c r="AO62">
        <f t="shared" si="26"/>
        <v>0</v>
      </c>
      <c r="AP62">
        <f t="shared" si="26"/>
        <v>-2.7848077428300079E-6</v>
      </c>
      <c r="AQ62">
        <f t="shared" si="26"/>
        <v>-1.8870569870923691E-2</v>
      </c>
      <c r="AR62">
        <f t="shared" si="26"/>
        <v>-1.8873354678666521E-2</v>
      </c>
      <c r="AS62">
        <f t="shared" si="26"/>
        <v>-5.20225321742351E-4</v>
      </c>
      <c r="AT62">
        <f t="shared" si="26"/>
        <v>-3.6422323609902298E-4</v>
      </c>
      <c r="AU62">
        <f t="shared" si="23"/>
        <v>-1.9757803236507897E-2</v>
      </c>
      <c r="AW62">
        <v>59</v>
      </c>
      <c r="AX62">
        <f>IF(Z62&gt;0, (R62*SUMPRODUCT(K62:$K$98, X62:$X$98)-K62*$AZ$3)/Z62, 0)</f>
        <v>-21020.139439803734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0.46467133999999999</v>
      </c>
      <c r="Q63" s="4">
        <f t="shared" si="21"/>
        <v>12.5</v>
      </c>
      <c r="R63">
        <f t="shared" si="0"/>
        <v>100000</v>
      </c>
      <c r="S63">
        <f t="shared" si="1"/>
        <v>-35885.829605997809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-3.7530481388042096</v>
      </c>
      <c r="AC63">
        <f t="shared" si="2"/>
        <v>-3.365910996801571</v>
      </c>
      <c r="AE63">
        <f t="shared" si="3"/>
        <v>0</v>
      </c>
      <c r="AF63">
        <f t="shared" si="24"/>
        <v>0</v>
      </c>
      <c r="AG63">
        <f t="shared" si="24"/>
        <v>-1.1724373637717876E-3</v>
      </c>
      <c r="AH63">
        <f t="shared" si="5"/>
        <v>-8.2964906714193578</v>
      </c>
      <c r="AI63">
        <f t="shared" si="25"/>
        <v>-8.2976631087831301</v>
      </c>
      <c r="AJ63">
        <f t="shared" si="7"/>
        <v>-0.3871371420026386</v>
      </c>
      <c r="AK63">
        <f t="shared" si="22"/>
        <v>-0.26271336971629472</v>
      </c>
      <c r="AL63">
        <f t="shared" si="8"/>
        <v>-8.9475136205020629</v>
      </c>
      <c r="AN63">
        <f t="shared" si="26"/>
        <v>0</v>
      </c>
      <c r="AO63">
        <f t="shared" si="26"/>
        <v>0</v>
      </c>
      <c r="AP63">
        <f t="shared" si="26"/>
        <v>-1.3061958213379577E-6</v>
      </c>
      <c r="AQ63">
        <f t="shared" si="26"/>
        <v>-9.2430024678799641E-3</v>
      </c>
      <c r="AR63">
        <f t="shared" si="26"/>
        <v>-9.2443086637013037E-3</v>
      </c>
      <c r="AS63">
        <f t="shared" si="26"/>
        <v>-4.3130399353853672E-4</v>
      </c>
      <c r="AT63">
        <f t="shared" si="26"/>
        <v>-2.9268523533665933E-4</v>
      </c>
      <c r="AU63">
        <f t="shared" si="23"/>
        <v>-9.9682978925764981E-3</v>
      </c>
      <c r="AW63">
        <v>60</v>
      </c>
      <c r="AX63">
        <f>IF(Z63&gt;0, (R63*SUMPRODUCT(K63:$K$98, X63:$X$98)-K63*$AZ$3)/Z63, 0)</f>
        <v>-35885.829605997809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0.47611615000000002</v>
      </c>
      <c r="Q64" s="4">
        <f t="shared" si="21"/>
        <v>12.5</v>
      </c>
      <c r="R64">
        <f t="shared" si="0"/>
        <v>100000</v>
      </c>
      <c r="S64">
        <f t="shared" si="1"/>
        <v>-62503.402130534705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-3.365910996801571</v>
      </c>
      <c r="AC64">
        <f t="shared" si="2"/>
        <v>-3.0126471136680566</v>
      </c>
      <c r="AE64">
        <f t="shared" si="3"/>
        <v>0</v>
      </c>
      <c r="AF64">
        <f t="shared" si="24"/>
        <v>0</v>
      </c>
      <c r="AG64">
        <f t="shared" si="24"/>
        <v>-6.0249662637889667E-4</v>
      </c>
      <c r="AH64">
        <f t="shared" si="5"/>
        <v>-4.4657309100413842</v>
      </c>
      <c r="AI64">
        <f t="shared" si="25"/>
        <v>-4.4663334066677631</v>
      </c>
      <c r="AJ64">
        <f t="shared" si="7"/>
        <v>-0.35326388313351442</v>
      </c>
      <c r="AK64">
        <f t="shared" si="22"/>
        <v>-0.23561376977610998</v>
      </c>
      <c r="AL64">
        <f t="shared" si="8"/>
        <v>-5.0552110595773883</v>
      </c>
      <c r="AN64">
        <f t="shared" si="26"/>
        <v>0</v>
      </c>
      <c r="AO64">
        <f t="shared" si="26"/>
        <v>0</v>
      </c>
      <c r="AP64">
        <f t="shared" si="26"/>
        <v>-5.9931512278844806E-7</v>
      </c>
      <c r="AQ64">
        <f t="shared" si="26"/>
        <v>-4.4421494685822592E-3</v>
      </c>
      <c r="AR64">
        <f t="shared" si="26"/>
        <v>-4.4427487837050477E-3</v>
      </c>
      <c r="AS64">
        <f t="shared" si="26"/>
        <v>-3.5139846138116369E-4</v>
      </c>
      <c r="AT64">
        <f t="shared" si="26"/>
        <v>-2.3436960338300153E-4</v>
      </c>
      <c r="AU64">
        <f t="shared" si="23"/>
        <v>-5.0285168484692135E-3</v>
      </c>
      <c r="AW64">
        <v>61</v>
      </c>
      <c r="AX64">
        <f>IF(Z64&gt;0, (R64*SUMPRODUCT(K64:$K$98, X64:$X$98)-K64*$AZ$3)/Z64, 0)</f>
        <v>-62503.402130534705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0.48788611599999998</v>
      </c>
      <c r="Q65" s="4">
        <f t="shared" si="21"/>
        <v>12.5</v>
      </c>
      <c r="R65">
        <f t="shared" si="0"/>
        <v>100000</v>
      </c>
      <c r="S65">
        <f t="shared" si="1"/>
        <v>-111290.38147853555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-3.0126471136680566</v>
      </c>
      <c r="AC65">
        <f t="shared" si="2"/>
        <v>-2.693422400992536</v>
      </c>
      <c r="AE65">
        <f t="shared" si="3"/>
        <v>0</v>
      </c>
      <c r="AF65">
        <f t="shared" si="24"/>
        <v>0</v>
      </c>
      <c r="AG65">
        <f t="shared" si="24"/>
        <v>-3.0252192116800471E-4</v>
      </c>
      <c r="AH65">
        <f t="shared" si="5"/>
        <v>-2.3515979115768242</v>
      </c>
      <c r="AI65">
        <f t="shared" si="25"/>
        <v>-2.3519004334979923</v>
      </c>
      <c r="AJ65">
        <f t="shared" si="7"/>
        <v>-0.31922471267552055</v>
      </c>
      <c r="AK65">
        <f t="shared" si="22"/>
        <v>-0.21088529795676397</v>
      </c>
      <c r="AL65">
        <f t="shared" si="8"/>
        <v>-2.8820104441302767</v>
      </c>
      <c r="AN65">
        <f t="shared" si="26"/>
        <v>0</v>
      </c>
      <c r="AO65">
        <f t="shared" si="26"/>
        <v>0</v>
      </c>
      <c r="AP65">
        <f t="shared" si="26"/>
        <v>-2.6868253932432547E-7</v>
      </c>
      <c r="AQ65">
        <f t="shared" si="26"/>
        <v>-2.0885537679808494E-3</v>
      </c>
      <c r="AR65">
        <f t="shared" si="26"/>
        <v>-2.0888224505201738E-3</v>
      </c>
      <c r="AS65">
        <f t="shared" si="26"/>
        <v>-2.8351699634058869E-4</v>
      </c>
      <c r="AT65">
        <f t="shared" si="26"/>
        <v>-1.8729617061278577E-4</v>
      </c>
      <c r="AU65">
        <f t="shared" si="23"/>
        <v>-2.5596356174735482E-3</v>
      </c>
      <c r="AW65">
        <v>62</v>
      </c>
      <c r="AX65">
        <f>IF(Z65&gt;0, (R65*SUMPRODUCT(K65:$K$98, X65:$X$98)-K65*$AZ$3)/Z65, 0)</f>
        <v>-111290.38147853555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0.500352354</v>
      </c>
      <c r="Q66" s="4">
        <f t="shared" si="21"/>
        <v>12.5</v>
      </c>
      <c r="R66">
        <f t="shared" si="0"/>
        <v>100000</v>
      </c>
      <c r="S66">
        <f t="shared" si="1"/>
        <v>-203076.39826646462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-2.693422400992536</v>
      </c>
      <c r="AC66">
        <f t="shared" si="2"/>
        <v>-2.4065226849889974</v>
      </c>
      <c r="AE66">
        <f t="shared" si="3"/>
        <v>0</v>
      </c>
      <c r="AF66">
        <f t="shared" si="24"/>
        <v>0</v>
      </c>
      <c r="AG66">
        <f t="shared" si="24"/>
        <v>-1.4812914656331107E-4</v>
      </c>
      <c r="AH66">
        <f t="shared" si="5"/>
        <v>-1.2109404431441086</v>
      </c>
      <c r="AI66">
        <f t="shared" si="25"/>
        <v>-1.2110885722906719</v>
      </c>
      <c r="AJ66">
        <f t="shared" si="7"/>
        <v>-0.2868997160035387</v>
      </c>
      <c r="AK66">
        <f t="shared" si="22"/>
        <v>-0.18853956806947755</v>
      </c>
      <c r="AL66">
        <f t="shared" si="8"/>
        <v>-1.6865278563636881</v>
      </c>
      <c r="AN66">
        <f t="shared" si="26"/>
        <v>0</v>
      </c>
      <c r="AO66">
        <f t="shared" si="26"/>
        <v>0</v>
      </c>
      <c r="AP66">
        <f t="shared" si="26"/>
        <v>-1.174640829477307E-7</v>
      </c>
      <c r="AQ66">
        <f t="shared" si="26"/>
        <v>-9.6025672164017019E-4</v>
      </c>
      <c r="AR66">
        <f t="shared" si="26"/>
        <v>-9.6037418572311782E-4</v>
      </c>
      <c r="AS66">
        <f t="shared" si="26"/>
        <v>-2.2750696146025756E-4</v>
      </c>
      <c r="AT66">
        <f t="shared" si="26"/>
        <v>-1.4950891149012908E-4</v>
      </c>
      <c r="AU66">
        <f t="shared" si="23"/>
        <v>-1.3373900586735044E-3</v>
      </c>
      <c r="AW66">
        <v>63</v>
      </c>
      <c r="AX66">
        <f>IF(Z66&gt;0, (R66*SUMPRODUCT(K66:$K$98, X66:$X$98)-K66*$AZ$3)/Z66, 0)</f>
        <v>-203076.39826646462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0.513549331</v>
      </c>
      <c r="Q67" s="4">
        <f t="shared" si="21"/>
        <v>12.5</v>
      </c>
      <c r="R67">
        <f t="shared" ref="R67:R89" si="27">$C$6</f>
        <v>100000</v>
      </c>
      <c r="S67">
        <f t="shared" ref="S67:S89" si="28">AX67</f>
        <v>-380697.87643844925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-2.4065226849889974</v>
      </c>
      <c r="AC67">
        <f t="shared" ref="AC67:AC89" si="29">S67*Z67</f>
        <v>-2.1494577008432088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-7.0576230978488611E-5</v>
      </c>
      <c r="AH67">
        <f t="shared" ref="AH67:AH89" si="32">-X67*R67</f>
        <v>-0.60857299295351486</v>
      </c>
      <c r="AI67">
        <f t="shared" ref="AI67:AI89" si="33">SUM(AE67:AH67)</f>
        <v>-0.60864356918449336</v>
      </c>
      <c r="AJ67">
        <f t="shared" ref="AJ67:AJ89" si="34">AB67-AC67</f>
        <v>-0.2570649841457886</v>
      </c>
      <c r="AK67">
        <f t="shared" si="22"/>
        <v>-0.16845658794922982</v>
      </c>
      <c r="AL67">
        <f t="shared" ref="AL67:AL89" si="35">SUM(AI67:AK67)</f>
        <v>-1.0341651412795119</v>
      </c>
      <c r="AN67">
        <f t="shared" ref="AN67:AT89" si="36">AE67*$K67</f>
        <v>0</v>
      </c>
      <c r="AO67">
        <f t="shared" si="36"/>
        <v>0</v>
      </c>
      <c r="AP67">
        <f t="shared" si="36"/>
        <v>-4.9969500807069453E-8</v>
      </c>
      <c r="AQ67">
        <f t="shared" si="36"/>
        <v>-4.30882865816683E-4</v>
      </c>
      <c r="AR67">
        <f t="shared" si="36"/>
        <v>-4.3093283531749006E-4</v>
      </c>
      <c r="AS67">
        <f t="shared" si="36"/>
        <v>-1.820075789631996E-4</v>
      </c>
      <c r="AT67">
        <f t="shared" si="36"/>
        <v>-1.1927091445349199E-4</v>
      </c>
      <c r="AU67">
        <f t="shared" si="23"/>
        <v>-7.3221132873418178E-4</v>
      </c>
      <c r="AW67">
        <v>64</v>
      </c>
      <c r="AX67">
        <f>IF(Z67&gt;0, (R67*SUMPRODUCT(K67:$K$98, X67:$X$98)-K67*$AZ$3)/Z67, 0)</f>
        <v>-380697.87643844925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0.52698988800000002</v>
      </c>
      <c r="Q68" s="4">
        <f t="shared" si="21"/>
        <v>12.5</v>
      </c>
      <c r="R68">
        <f t="shared" si="27"/>
        <v>100000</v>
      </c>
      <c r="S68">
        <f t="shared" si="28"/>
        <v>-734262.25943303842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-2.1494577008432088</v>
      </c>
      <c r="AC68">
        <f t="shared" si="29"/>
        <v>-1.9195089043631073</v>
      </c>
      <c r="AE68">
        <f t="shared" si="30"/>
        <v>0</v>
      </c>
      <c r="AF68">
        <f t="shared" si="31"/>
        <v>0</v>
      </c>
      <c r="AG68">
        <f t="shared" si="31"/>
        <v>-3.2677508609887881E-5</v>
      </c>
      <c r="AH68">
        <f t="shared" si="32"/>
        <v>-0.29754368047052676</v>
      </c>
      <c r="AI68">
        <f t="shared" si="33"/>
        <v>-0.29757635797913667</v>
      </c>
      <c r="AJ68">
        <f t="shared" si="34"/>
        <v>-0.22994879648010147</v>
      </c>
      <c r="AK68">
        <f t="shared" si="22"/>
        <v>-0.15046203905902464</v>
      </c>
      <c r="AL68">
        <f t="shared" si="35"/>
        <v>-0.67798719351826275</v>
      </c>
      <c r="AN68">
        <f t="shared" si="36"/>
        <v>0</v>
      </c>
      <c r="AO68">
        <f t="shared" si="36"/>
        <v>0</v>
      </c>
      <c r="AP68">
        <f t="shared" si="36"/>
        <v>-2.0657485861844033E-8</v>
      </c>
      <c r="AQ68">
        <f t="shared" si="36"/>
        <v>-1.8809586881238173E-4</v>
      </c>
      <c r="AR68">
        <f t="shared" si="36"/>
        <v>-1.8811652629824359E-4</v>
      </c>
      <c r="AS68">
        <f t="shared" si="36"/>
        <v>-1.4536493797444509E-4</v>
      </c>
      <c r="AT68">
        <f t="shared" si="36"/>
        <v>-9.5116414219703597E-5</v>
      </c>
      <c r="AU68">
        <f t="shared" si="23"/>
        <v>-4.2859787849239224E-4</v>
      </c>
      <c r="AW68">
        <v>65</v>
      </c>
      <c r="AX68">
        <f>IF(Z68&gt;0, (R68*SUMPRODUCT(K68:$K$98, X68:$X$98)-K68*$AZ$3)/Z68, 0)</f>
        <v>-734262.25943303842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0.54103594799999999</v>
      </c>
      <c r="Q69" s="4">
        <f t="shared" ref="Q69:Q89" si="48">$C$8</f>
        <v>12.5</v>
      </c>
      <c r="R69">
        <f t="shared" si="27"/>
        <v>100000</v>
      </c>
      <c r="S69">
        <f t="shared" si="28"/>
        <v>-1460362.0591423265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-1.9195089043631073</v>
      </c>
      <c r="AC69">
        <f t="shared" si="29"/>
        <v>-1.7140008579587787</v>
      </c>
      <c r="AE69">
        <f t="shared" si="30"/>
        <v>0</v>
      </c>
      <c r="AF69">
        <f t="shared" si="31"/>
        <v>0</v>
      </c>
      <c r="AG69">
        <f t="shared" si="31"/>
        <v>-1.4671026674760151E-5</v>
      </c>
      <c r="AH69">
        <f t="shared" si="32"/>
        <v>-0.1414376547922308</v>
      </c>
      <c r="AI69">
        <f t="shared" si="33"/>
        <v>-0.14145232581890557</v>
      </c>
      <c r="AJ69">
        <f t="shared" si="34"/>
        <v>-0.20550804640432863</v>
      </c>
      <c r="AK69">
        <f t="shared" si="22"/>
        <v>-0.13436562330541751</v>
      </c>
      <c r="AL69">
        <f t="shared" si="35"/>
        <v>-0.48132599552865168</v>
      </c>
      <c r="AN69">
        <f t="shared" si="36"/>
        <v>0</v>
      </c>
      <c r="AO69">
        <f t="shared" si="36"/>
        <v>0</v>
      </c>
      <c r="AP69">
        <f t="shared" si="36"/>
        <v>-8.2807754970234016E-9</v>
      </c>
      <c r="AQ69">
        <f t="shared" si="36"/>
        <v>-7.9831731761138448E-5</v>
      </c>
      <c r="AR69">
        <f t="shared" si="36"/>
        <v>-7.9840012536635475E-5</v>
      </c>
      <c r="AS69">
        <f t="shared" si="36"/>
        <v>-1.1599501744712995E-4</v>
      </c>
      <c r="AT69">
        <f t="shared" si="36"/>
        <v>-7.5840061215618233E-5</v>
      </c>
      <c r="AU69">
        <f t="shared" si="23"/>
        <v>-2.7167509119938363E-4</v>
      </c>
      <c r="AW69">
        <v>66</v>
      </c>
      <c r="AX69">
        <f>IF(Z69&gt;0, (R69*SUMPRODUCT(K69:$K$98, X69:$X$98)-K69*$AZ$3)/Z69, 0)</f>
        <v>-1460362.0591423265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0.55517679799999997</v>
      </c>
      <c r="Q70" s="4">
        <f t="shared" si="48"/>
        <v>12.5</v>
      </c>
      <c r="R70">
        <f t="shared" si="27"/>
        <v>100000</v>
      </c>
      <c r="S70">
        <f t="shared" si="28"/>
        <v>-2998806.1957965307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-1.7140008579587787</v>
      </c>
      <c r="AC70">
        <f t="shared" si="29"/>
        <v>-1.5304234198038063</v>
      </c>
      <c r="AE70">
        <f t="shared" si="30"/>
        <v>0</v>
      </c>
      <c r="AF70">
        <f t="shared" si="31"/>
        <v>0</v>
      </c>
      <c r="AG70">
        <f t="shared" si="31"/>
        <v>-6.3793027953466221E-6</v>
      </c>
      <c r="AH70">
        <f t="shared" si="32"/>
        <v>-6.516010890132741E-2</v>
      </c>
      <c r="AI70">
        <f t="shared" si="33"/>
        <v>-6.5166488204122755E-2</v>
      </c>
      <c r="AJ70">
        <f t="shared" si="34"/>
        <v>-0.18357743815497241</v>
      </c>
      <c r="AK70">
        <f t="shared" si="22"/>
        <v>-0.11998006005711452</v>
      </c>
      <c r="AL70">
        <f t="shared" si="35"/>
        <v>-0.36872398641620968</v>
      </c>
      <c r="AN70">
        <f t="shared" si="36"/>
        <v>0</v>
      </c>
      <c r="AO70">
        <f t="shared" si="36"/>
        <v>0</v>
      </c>
      <c r="AP70">
        <f t="shared" si="36"/>
        <v>-3.2148868898739801E-9</v>
      </c>
      <c r="AQ70">
        <f t="shared" si="36"/>
        <v>-3.2837817324245072E-5</v>
      </c>
      <c r="AR70">
        <f t="shared" si="36"/>
        <v>-3.2841032211134943E-5</v>
      </c>
      <c r="AS70">
        <f t="shared" si="36"/>
        <v>-9.2514921792328004E-5</v>
      </c>
      <c r="AT70">
        <f t="shared" si="36"/>
        <v>-6.0464651780642095E-5</v>
      </c>
      <c r="AU70">
        <f t="shared" si="23"/>
        <v>-1.8582060578410504E-4</v>
      </c>
      <c r="AW70">
        <v>67</v>
      </c>
      <c r="AX70">
        <f>IF(Z70&gt;0, (R70*SUMPRODUCT(K70:$K$98, X70:$X$98)-K70*$AZ$3)/Z70, 0)</f>
        <v>-2998806.1957965307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0.56908613200000002</v>
      </c>
      <c r="Q71" s="4">
        <f t="shared" si="48"/>
        <v>12.5</v>
      </c>
      <c r="R71">
        <f t="shared" si="27"/>
        <v>100000</v>
      </c>
      <c r="S71">
        <f t="shared" si="28"/>
        <v>-6361298.0681603132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-1.5304234198038063</v>
      </c>
      <c r="AC71">
        <f t="shared" si="29"/>
        <v>-1.3664765523651183</v>
      </c>
      <c r="AE71">
        <f t="shared" si="30"/>
        <v>0</v>
      </c>
      <c r="AF71">
        <f t="shared" si="31"/>
        <v>0</v>
      </c>
      <c r="AG71">
        <f t="shared" si="31"/>
        <v>-2.6851370147325591E-6</v>
      </c>
      <c r="AH71">
        <f t="shared" si="32"/>
        <v>-2.9042982021284774E-2</v>
      </c>
      <c r="AI71">
        <f t="shared" si="33"/>
        <v>-2.9045667158299506E-2</v>
      </c>
      <c r="AJ71">
        <f t="shared" si="34"/>
        <v>-0.16394686743868792</v>
      </c>
      <c r="AK71">
        <f t="shared" si="22"/>
        <v>-0.10712963938626645</v>
      </c>
      <c r="AL71">
        <f t="shared" si="35"/>
        <v>-0.30012217398325386</v>
      </c>
      <c r="AN71">
        <f t="shared" si="36"/>
        <v>0</v>
      </c>
      <c r="AO71">
        <f t="shared" si="36"/>
        <v>0</v>
      </c>
      <c r="AP71">
        <f t="shared" si="36"/>
        <v>-1.2082057821422738E-9</v>
      </c>
      <c r="AQ71">
        <f t="shared" si="36"/>
        <v>-1.3068196749827807E-5</v>
      </c>
      <c r="AR71">
        <f t="shared" si="36"/>
        <v>-1.3069404955609948E-5</v>
      </c>
      <c r="AS71">
        <f t="shared" si="36"/>
        <v>-7.376962595082495E-5</v>
      </c>
      <c r="AT71">
        <f t="shared" si="36"/>
        <v>-4.8204113620695651E-5</v>
      </c>
      <c r="AU71">
        <f t="shared" si="23"/>
        <v>-1.3504314452713055E-4</v>
      </c>
      <c r="AW71">
        <v>68</v>
      </c>
      <c r="AX71">
        <f>IF(Z71&gt;0, (R71*SUMPRODUCT(K71:$K$98, X71:$X$98)-K71*$AZ$3)/Z71, 0)</f>
        <v>-6361298.0681603132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0.58332808999999997</v>
      </c>
      <c r="Q72" s="4">
        <f t="shared" si="48"/>
        <v>12.5</v>
      </c>
      <c r="R72">
        <f t="shared" si="27"/>
        <v>100000</v>
      </c>
      <c r="S72">
        <f t="shared" si="28"/>
        <v>-13966493.982205078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-1.3664765523651183</v>
      </c>
      <c r="AC72">
        <f t="shared" si="29"/>
        <v>-1.2200791694404289</v>
      </c>
      <c r="AE72">
        <f t="shared" si="30"/>
        <v>0</v>
      </c>
      <c r="AF72">
        <f t="shared" si="31"/>
        <v>0</v>
      </c>
      <c r="AG72">
        <f t="shared" si="31"/>
        <v>-1.0919697983929881E-6</v>
      </c>
      <c r="AH72">
        <f t="shared" si="32"/>
        <v>-1.2530526769537963E-2</v>
      </c>
      <c r="AI72">
        <f t="shared" si="33"/>
        <v>-1.2531618739336356E-2</v>
      </c>
      <c r="AJ72">
        <f t="shared" si="34"/>
        <v>-0.1463973829246894</v>
      </c>
      <c r="AK72">
        <f t="shared" ref="AK72:AK89" si="49">G72*SUM(AB72:AB72, AE72:AF72)</f>
        <v>-9.5653358665558297E-2</v>
      </c>
      <c r="AL72">
        <f t="shared" si="35"/>
        <v>-0.25458236032958403</v>
      </c>
      <c r="AN72">
        <f t="shared" si="36"/>
        <v>0</v>
      </c>
      <c r="AO72">
        <f t="shared" si="36"/>
        <v>0</v>
      </c>
      <c r="AP72">
        <f t="shared" si="36"/>
        <v>-4.3869942240789505E-10</v>
      </c>
      <c r="AQ72">
        <f t="shared" si="36"/>
        <v>-5.0341455087429183E-6</v>
      </c>
      <c r="AR72">
        <f t="shared" si="36"/>
        <v>-5.0345842081653259E-6</v>
      </c>
      <c r="AS72">
        <f t="shared" si="36"/>
        <v>-5.8815223118446535E-5</v>
      </c>
      <c r="AT72">
        <f t="shared" si="36"/>
        <v>-3.8428785539408835E-5</v>
      </c>
      <c r="AU72">
        <f t="shared" si="23"/>
        <v>-1.0227859286602069E-4</v>
      </c>
      <c r="AW72">
        <v>69</v>
      </c>
      <c r="AX72">
        <f>IF(Z72&gt;0, (R72*SUMPRODUCT(K72:$K$98, X72:$X$98)-K72*$AZ$3)/Z72, 0)</f>
        <v>-13966493.982205078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0.59781937299999999</v>
      </c>
      <c r="Q73" s="4">
        <f t="shared" si="48"/>
        <v>12.5</v>
      </c>
      <c r="R73">
        <f t="shared" si="27"/>
        <v>100000</v>
      </c>
      <c r="S73">
        <f t="shared" si="28"/>
        <v>-31796909.289524417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-1.2200791694404289</v>
      </c>
      <c r="AC73">
        <f t="shared" si="29"/>
        <v>-1.0893605865132243</v>
      </c>
      <c r="AE73">
        <f t="shared" si="30"/>
        <v>0</v>
      </c>
      <c r="AF73">
        <f t="shared" si="31"/>
        <v>0</v>
      </c>
      <c r="AG73">
        <f t="shared" si="31"/>
        <v>-4.2824940019882577E-7</v>
      </c>
      <c r="AH73">
        <f t="shared" si="32"/>
        <v>-5.22240560168186E-3</v>
      </c>
      <c r="AI73">
        <f t="shared" si="33"/>
        <v>-5.2228338510820586E-3</v>
      </c>
      <c r="AJ73">
        <f t="shared" si="34"/>
        <v>-0.13071858292720462</v>
      </c>
      <c r="AK73">
        <f t="shared" si="49"/>
        <v>-8.5405541860830034E-2</v>
      </c>
      <c r="AL73">
        <f t="shared" si="35"/>
        <v>-0.22134695863911669</v>
      </c>
      <c r="AN73">
        <f t="shared" si="36"/>
        <v>0</v>
      </c>
      <c r="AO73">
        <f t="shared" si="36"/>
        <v>0</v>
      </c>
      <c r="AP73">
        <f t="shared" si="36"/>
        <v>-1.5361554870041621E-10</v>
      </c>
      <c r="AQ73">
        <f t="shared" si="36"/>
        <v>-1.8733072402810709E-6</v>
      </c>
      <c r="AR73">
        <f t="shared" si="36"/>
        <v>-1.8734608558297712E-6</v>
      </c>
      <c r="AS73">
        <f t="shared" si="36"/>
        <v>-4.6889515390752562E-5</v>
      </c>
      <c r="AT73">
        <f t="shared" si="36"/>
        <v>-3.0635464215283551E-5</v>
      </c>
      <c r="AU73">
        <f t="shared" si="23"/>
        <v>-7.9398440461865875E-5</v>
      </c>
      <c r="AW73">
        <v>70</v>
      </c>
      <c r="AX73">
        <f>IF(Z73&gt;0, (R73*SUMPRODUCT(K73:$K$98, X73:$X$98)-K73*$AZ$3)/Z73, 0)</f>
        <v>-31796909.289524417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0.61246634</v>
      </c>
      <c r="Q74" s="4">
        <f t="shared" si="48"/>
        <v>12.5</v>
      </c>
      <c r="R74">
        <f t="shared" si="27"/>
        <v>100000</v>
      </c>
      <c r="S74">
        <f t="shared" si="28"/>
        <v>-75198972.255725443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-1.0893605865132243</v>
      </c>
      <c r="AC74">
        <f t="shared" si="29"/>
        <v>-0.97264494457697004</v>
      </c>
      <c r="AE74">
        <f t="shared" si="30"/>
        <v>0</v>
      </c>
      <c r="AF74">
        <f t="shared" si="31"/>
        <v>0</v>
      </c>
      <c r="AG74">
        <f t="shared" si="31"/>
        <v>-1.6167856344986743E-7</v>
      </c>
      <c r="AH74">
        <f t="shared" si="32"/>
        <v>-2.0983067419757606E-3</v>
      </c>
      <c r="AI74">
        <f t="shared" si="33"/>
        <v>-2.0984684205392107E-3</v>
      </c>
      <c r="AJ74">
        <f t="shared" si="34"/>
        <v>-0.11671564193625428</v>
      </c>
      <c r="AK74">
        <f t="shared" si="49"/>
        <v>-7.625524105592571E-2</v>
      </c>
      <c r="AL74">
        <f t="shared" si="35"/>
        <v>-0.19506935141271919</v>
      </c>
      <c r="AN74">
        <f t="shared" si="36"/>
        <v>0</v>
      </c>
      <c r="AO74">
        <f t="shared" si="36"/>
        <v>0</v>
      </c>
      <c r="AP74">
        <f t="shared" si="36"/>
        <v>-5.1781286012300331E-11</v>
      </c>
      <c r="AQ74">
        <f t="shared" si="36"/>
        <v>-6.720310919973975E-7</v>
      </c>
      <c r="AR74">
        <f t="shared" si="36"/>
        <v>-6.7208287328340983E-7</v>
      </c>
      <c r="AS74">
        <f t="shared" si="36"/>
        <v>-3.7380874175594818E-5</v>
      </c>
      <c r="AT74">
        <f t="shared" si="36"/>
        <v>-2.4422498337438275E-5</v>
      </c>
      <c r="AU74">
        <f t="shared" si="23"/>
        <v>-6.2475455386316493E-5</v>
      </c>
      <c r="AW74">
        <v>71</v>
      </c>
      <c r="AX74">
        <f>IF(Z74&gt;0, (R74*SUMPRODUCT(K74:$K$98, X74:$X$98)-K74*$AZ$3)/Z74, 0)</f>
        <v>-75198972.255725443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0.62717650000000003</v>
      </c>
      <c r="Q75" s="4">
        <f t="shared" si="48"/>
        <v>12.5</v>
      </c>
      <c r="R75">
        <f t="shared" si="27"/>
        <v>100000</v>
      </c>
      <c r="S75">
        <f t="shared" si="28"/>
        <v>-185054118.75744256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-0.97264494457697004</v>
      </c>
      <c r="AC75">
        <f t="shared" si="29"/>
        <v>-0.86843354942637097</v>
      </c>
      <c r="AE75">
        <f t="shared" si="30"/>
        <v>0</v>
      </c>
      <c r="AF75">
        <f t="shared" si="31"/>
        <v>0</v>
      </c>
      <c r="AG75">
        <f t="shared" si="31"/>
        <v>-5.8660782265852979E-8</v>
      </c>
      <c r="AH75">
        <f t="shared" si="32"/>
        <v>-8.112079643961262E-4</v>
      </c>
      <c r="AI75">
        <f t="shared" si="33"/>
        <v>-8.1126662517839207E-4</v>
      </c>
      <c r="AJ75">
        <f t="shared" si="34"/>
        <v>-0.10421139515059907</v>
      </c>
      <c r="AK75">
        <f t="shared" si="49"/>
        <v>-6.8085146120387907E-2</v>
      </c>
      <c r="AL75">
        <f t="shared" si="35"/>
        <v>-0.17310780789616537</v>
      </c>
      <c r="AN75">
        <f t="shared" si="36"/>
        <v>0</v>
      </c>
      <c r="AO75">
        <f t="shared" si="36"/>
        <v>0</v>
      </c>
      <c r="AP75">
        <f t="shared" si="36"/>
        <v>-1.6774524487039151E-11</v>
      </c>
      <c r="AQ75">
        <f t="shared" si="36"/>
        <v>-2.3197146947638196E-7</v>
      </c>
      <c r="AR75">
        <f t="shared" si="36"/>
        <v>-2.3198824400086901E-7</v>
      </c>
      <c r="AS75">
        <f t="shared" si="36"/>
        <v>-2.9800090149834594E-5</v>
      </c>
      <c r="AT75">
        <f t="shared" si="36"/>
        <v>-1.9469497451023783E-5</v>
      </c>
      <c r="AU75">
        <f t="shared" si="23"/>
        <v>-4.9501575844859243E-5</v>
      </c>
      <c r="AW75">
        <v>72</v>
      </c>
      <c r="AX75">
        <f>IF(Z75&gt;0, (R75*SUMPRODUCT(K75:$K$98, X75:$X$98)-K75*$AZ$3)/Z75, 0)</f>
        <v>-185054118.75744256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0.64196478899999998</v>
      </c>
      <c r="Q76" s="4">
        <f t="shared" si="48"/>
        <v>12.5</v>
      </c>
      <c r="R76">
        <f t="shared" si="27"/>
        <v>100000</v>
      </c>
      <c r="S76">
        <f t="shared" si="28"/>
        <v>-474742003.41800815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-0.86843354942637097</v>
      </c>
      <c r="AC76">
        <f t="shared" si="29"/>
        <v>-0.77538729284275898</v>
      </c>
      <c r="AE76">
        <f t="shared" si="30"/>
        <v>0</v>
      </c>
      <c r="AF76">
        <f t="shared" si="31"/>
        <v>0</v>
      </c>
      <c r="AG76">
        <f t="shared" si="31"/>
        <v>-2.04160177333212E-8</v>
      </c>
      <c r="AH76">
        <f t="shared" si="32"/>
        <v>-3.0126525367898596E-4</v>
      </c>
      <c r="AI76">
        <f t="shared" si="33"/>
        <v>-3.0128566969671929E-4</v>
      </c>
      <c r="AJ76">
        <f t="shared" si="34"/>
        <v>-9.3046256583611986E-2</v>
      </c>
      <c r="AK76">
        <f t="shared" si="49"/>
        <v>-6.0790348459845975E-2</v>
      </c>
      <c r="AL76">
        <f t="shared" si="35"/>
        <v>-0.15413789071315467</v>
      </c>
      <c r="AN76">
        <f t="shared" si="36"/>
        <v>0</v>
      </c>
      <c r="AO76">
        <f t="shared" si="36"/>
        <v>0</v>
      </c>
      <c r="AP76">
        <f t="shared" si="36"/>
        <v>-5.2126117582779802E-12</v>
      </c>
      <c r="AQ76">
        <f t="shared" si="36"/>
        <v>-7.6918957663553003E-8</v>
      </c>
      <c r="AR76">
        <f t="shared" si="36"/>
        <v>-7.692417027531128E-8</v>
      </c>
      <c r="AS76">
        <f t="shared" si="36"/>
        <v>-2.375654338994275E-5</v>
      </c>
      <c r="AT76">
        <f t="shared" si="36"/>
        <v>-1.5520974232620856E-5</v>
      </c>
      <c r="AU76">
        <f t="shared" si="23"/>
        <v>-3.9354441792838915E-5</v>
      </c>
      <c r="AW76">
        <v>73</v>
      </c>
      <c r="AX76">
        <f>IF(Z76&gt;0, (R76*SUMPRODUCT(K76:$K$98, X76:$X$98)-K76*$AZ$3)/Z76, 0)</f>
        <v>-474742003.41800815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0.65685820900000003</v>
      </c>
      <c r="Q77" s="4">
        <f t="shared" si="48"/>
        <v>12.5</v>
      </c>
      <c r="R77">
        <f t="shared" si="27"/>
        <v>100000</v>
      </c>
      <c r="S77">
        <f t="shared" si="28"/>
        <v>-1272361618.9236465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-0.77538729284275898</v>
      </c>
      <c r="AC77">
        <f t="shared" si="29"/>
        <v>-0.69231014783753664</v>
      </c>
      <c r="AE77">
        <f t="shared" si="30"/>
        <v>0</v>
      </c>
      <c r="AF77">
        <f t="shared" si="31"/>
        <v>0</v>
      </c>
      <c r="AG77">
        <f t="shared" si="31"/>
        <v>-6.8014287127663831E-9</v>
      </c>
      <c r="AH77">
        <f t="shared" si="32"/>
        <v>-1.0728343074577283E-4</v>
      </c>
      <c r="AI77">
        <f t="shared" si="33"/>
        <v>-1.0729023217448559E-4</v>
      </c>
      <c r="AJ77">
        <f t="shared" si="34"/>
        <v>-8.3077145005222341E-2</v>
      </c>
      <c r="AK77">
        <f t="shared" si="49"/>
        <v>-5.4277110498993135E-2</v>
      </c>
      <c r="AL77">
        <f t="shared" si="35"/>
        <v>-0.13746154573638997</v>
      </c>
      <c r="AN77">
        <f t="shared" si="36"/>
        <v>0</v>
      </c>
      <c r="AO77">
        <f t="shared" si="36"/>
        <v>0</v>
      </c>
      <c r="AP77">
        <f t="shared" si="36"/>
        <v>-1.5504810865539149E-12</v>
      </c>
      <c r="AQ77">
        <f t="shared" si="36"/>
        <v>-2.4456763026820106E-8</v>
      </c>
      <c r="AR77">
        <f t="shared" si="36"/>
        <v>-2.4458313507906661E-8</v>
      </c>
      <c r="AS77">
        <f t="shared" si="36"/>
        <v>-1.8938600622795156E-5</v>
      </c>
      <c r="AT77">
        <f t="shared" si="36"/>
        <v>-1.2373228745825772E-5</v>
      </c>
      <c r="AU77">
        <f t="shared" si="23"/>
        <v>-3.1336287682128837E-5</v>
      </c>
      <c r="AW77">
        <v>74</v>
      </c>
      <c r="AX77">
        <f>IF(Z77&gt;0, (R77*SUMPRODUCT(K77:$K$98, X77:$X$98)-K77*$AZ$3)/Z77, 0)</f>
        <v>-1272361618.9236465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0.67177231000000004</v>
      </c>
      <c r="Q78" s="4">
        <f t="shared" si="48"/>
        <v>12.5</v>
      </c>
      <c r="R78">
        <f t="shared" si="27"/>
        <v>100000</v>
      </c>
      <c r="S78">
        <f t="shared" si="28"/>
        <v>-3569887956.1233349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-0.69231014783753664</v>
      </c>
      <c r="AC78">
        <f t="shared" si="29"/>
        <v>-0.61813408129056768</v>
      </c>
      <c r="AE78">
        <f t="shared" si="30"/>
        <v>0</v>
      </c>
      <c r="AF78">
        <f t="shared" si="31"/>
        <v>0</v>
      </c>
      <c r="AG78">
        <f t="shared" si="31"/>
        <v>-2.1644029479633198E-9</v>
      </c>
      <c r="AH78">
        <f t="shared" si="32"/>
        <v>-3.6552091821403195E-5</v>
      </c>
      <c r="AI78">
        <f t="shared" si="33"/>
        <v>-3.655425622435116E-5</v>
      </c>
      <c r="AJ78">
        <f t="shared" si="34"/>
        <v>-7.4176066546968955E-2</v>
      </c>
      <c r="AK78">
        <f t="shared" si="49"/>
        <v>-4.8461710348627569E-2</v>
      </c>
      <c r="AL78">
        <f t="shared" si="35"/>
        <v>-0.12267433115182089</v>
      </c>
      <c r="AN78">
        <f t="shared" si="36"/>
        <v>0</v>
      </c>
      <c r="AO78">
        <f t="shared" si="36"/>
        <v>0</v>
      </c>
      <c r="AP78">
        <f t="shared" si="36"/>
        <v>-4.4054108443102001E-13</v>
      </c>
      <c r="AQ78">
        <f t="shared" si="36"/>
        <v>-7.439787579468809E-9</v>
      </c>
      <c r="AR78">
        <f t="shared" si="36"/>
        <v>-7.4402281205532403E-9</v>
      </c>
      <c r="AS78">
        <f t="shared" si="36"/>
        <v>-1.5097745466563187E-5</v>
      </c>
      <c r="AT78">
        <f t="shared" si="36"/>
        <v>-9.8638631269911683E-6</v>
      </c>
      <c r="AU78">
        <f t="shared" si="23"/>
        <v>-2.4969048821674911E-5</v>
      </c>
      <c r="AW78">
        <v>75</v>
      </c>
      <c r="AX78">
        <f>IF(Z78&gt;0, (R78*SUMPRODUCT(K78:$K$98, X78:$X$98)-K78*$AZ$3)/Z78, 0)</f>
        <v>-3569887956.1233349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0.68662034599999999</v>
      </c>
      <c r="Q79" s="4">
        <f t="shared" si="48"/>
        <v>12.5</v>
      </c>
      <c r="R79">
        <f t="shared" si="27"/>
        <v>100000</v>
      </c>
      <c r="S79">
        <f t="shared" si="28"/>
        <v>-10506307708.266418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-0.61813408129056768</v>
      </c>
      <c r="AC79">
        <f t="shared" si="29"/>
        <v>-0.55190543604845166</v>
      </c>
      <c r="AE79">
        <f t="shared" si="30"/>
        <v>0</v>
      </c>
      <c r="AF79">
        <f t="shared" si="31"/>
        <v>0</v>
      </c>
      <c r="AG79">
        <f t="shared" si="31"/>
        <v>-6.5663581746969195E-10</v>
      </c>
      <c r="AH79">
        <f t="shared" si="32"/>
        <v>-1.1888984808111957E-5</v>
      </c>
      <c r="AI79">
        <f t="shared" si="33"/>
        <v>-1.1889641443929427E-5</v>
      </c>
      <c r="AJ79">
        <f t="shared" si="34"/>
        <v>-6.6228645242116024E-2</v>
      </c>
      <c r="AK79">
        <f t="shared" si="49"/>
        <v>-4.3269385690339744E-2</v>
      </c>
      <c r="AL79">
        <f t="shared" si="35"/>
        <v>-0.10950992057389969</v>
      </c>
      <c r="AN79">
        <f t="shared" si="36"/>
        <v>0</v>
      </c>
      <c r="AO79">
        <f t="shared" si="36"/>
        <v>0</v>
      </c>
      <c r="AP79">
        <f t="shared" si="36"/>
        <v>-1.1933143014952467E-13</v>
      </c>
      <c r="AQ79">
        <f t="shared" si="36"/>
        <v>-2.160603370137444E-9</v>
      </c>
      <c r="AR79">
        <f t="shared" si="36"/>
        <v>-2.1607227015675937E-9</v>
      </c>
      <c r="AS79">
        <f t="shared" si="36"/>
        <v>-1.2035832867085416E-5</v>
      </c>
      <c r="AT79">
        <f t="shared" si="36"/>
        <v>-7.863411557439059E-6</v>
      </c>
      <c r="AU79">
        <f t="shared" si="23"/>
        <v>-1.9901405147226042E-5</v>
      </c>
      <c r="AW79">
        <v>76</v>
      </c>
      <c r="AX79">
        <f>IF(Z79&gt;0, (R79*SUMPRODUCT(K79:$K$98, X79:$X$98)-K79*$AZ$3)/Z79, 0)</f>
        <v>-10506307708.266418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0.70385879699999998</v>
      </c>
      <c r="Q80" s="4">
        <f t="shared" si="48"/>
        <v>12.5</v>
      </c>
      <c r="R80">
        <f t="shared" si="27"/>
        <v>100000</v>
      </c>
      <c r="S80">
        <f t="shared" si="28"/>
        <v>-32783226669.591213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-0.55190543604845166</v>
      </c>
      <c r="AC80">
        <f t="shared" si="29"/>
        <v>-0.49277271260021244</v>
      </c>
      <c r="AE80">
        <f t="shared" si="30"/>
        <v>0</v>
      </c>
      <c r="AF80">
        <f t="shared" si="31"/>
        <v>0</v>
      </c>
      <c r="AG80">
        <f t="shared" si="31"/>
        <v>-1.8789056274366609E-10</v>
      </c>
      <c r="AH80">
        <f t="shared" si="32"/>
        <v>-3.6974311724106314E-6</v>
      </c>
      <c r="AI80">
        <f t="shared" si="33"/>
        <v>-3.697619062973375E-6</v>
      </c>
      <c r="AJ80">
        <f t="shared" si="34"/>
        <v>-5.9132723448239222E-2</v>
      </c>
      <c r="AK80">
        <f t="shared" si="49"/>
        <v>-3.8633380523391617E-2</v>
      </c>
      <c r="AL80">
        <f t="shared" si="35"/>
        <v>-9.7769801590693817E-2</v>
      </c>
      <c r="AN80">
        <f t="shared" si="36"/>
        <v>0</v>
      </c>
      <c r="AO80">
        <f t="shared" si="36"/>
        <v>0</v>
      </c>
      <c r="AP80">
        <f t="shared" si="36"/>
        <v>-3.0487177659549521E-14</v>
      </c>
      <c r="AQ80">
        <f t="shared" si="36"/>
        <v>-5.9994626335238535E-10</v>
      </c>
      <c r="AR80">
        <f t="shared" si="36"/>
        <v>-5.9997675053004496E-10</v>
      </c>
      <c r="AS80">
        <f t="shared" si="36"/>
        <v>-9.5948930001288839E-6</v>
      </c>
      <c r="AT80">
        <f t="shared" si="36"/>
        <v>-6.2686636220920337E-6</v>
      </c>
      <c r="AU80">
        <f t="shared" si="23"/>
        <v>-1.586415659897145E-5</v>
      </c>
      <c r="AW80">
        <v>77</v>
      </c>
      <c r="AX80">
        <f>IF(Z80&gt;0, (R80*SUMPRODUCT(K80:$K$98, X80:$X$98)-K80*$AZ$3)/Z80, 0)</f>
        <v>-32783226669.591213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0.72100360699999999</v>
      </c>
      <c r="Q81" s="4">
        <f t="shared" si="48"/>
        <v>12.5</v>
      </c>
      <c r="R81">
        <f t="shared" si="27"/>
        <v>100000</v>
      </c>
      <c r="S81">
        <f t="shared" si="28"/>
        <v>-108814611993.74387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-0.49277271260021244</v>
      </c>
      <c r="AC81">
        <f t="shared" si="29"/>
        <v>-0.43997563676369228</v>
      </c>
      <c r="AE81">
        <f t="shared" si="30"/>
        <v>0</v>
      </c>
      <c r="AF81">
        <f t="shared" si="31"/>
        <v>0</v>
      </c>
      <c r="AG81">
        <f t="shared" si="31"/>
        <v>-5.0541883656786371E-11</v>
      </c>
      <c r="AH81">
        <f t="shared" si="32"/>
        <v>-1.0837581876755445E-6</v>
      </c>
      <c r="AI81">
        <f t="shared" si="33"/>
        <v>-1.0838087295592013E-6</v>
      </c>
      <c r="AJ81">
        <f t="shared" si="34"/>
        <v>-5.2797075836520158E-2</v>
      </c>
      <c r="AK81">
        <f t="shared" si="49"/>
        <v>-3.4494089882014876E-2</v>
      </c>
      <c r="AL81">
        <f t="shared" si="35"/>
        <v>-8.7292249527264595E-2</v>
      </c>
      <c r="AN81">
        <f t="shared" si="36"/>
        <v>0</v>
      </c>
      <c r="AO81">
        <f t="shared" si="36"/>
        <v>0</v>
      </c>
      <c r="AP81">
        <f t="shared" si="36"/>
        <v>-7.3222685921151814E-15</v>
      </c>
      <c r="AQ81">
        <f t="shared" si="36"/>
        <v>-1.5700975042703585E-10</v>
      </c>
      <c r="AR81">
        <f t="shared" si="36"/>
        <v>-1.5701707269562796E-10</v>
      </c>
      <c r="AS81">
        <f t="shared" si="36"/>
        <v>-7.6489901480228277E-6</v>
      </c>
      <c r="AT81">
        <f t="shared" si="36"/>
        <v>-4.9973402786455469E-6</v>
      </c>
      <c r="AU81">
        <f t="shared" si="23"/>
        <v>-1.264648744374107E-5</v>
      </c>
      <c r="AW81">
        <v>78</v>
      </c>
      <c r="AX81">
        <f>IF(Z81&gt;0, (R81*SUMPRODUCT(K81:$K$98, X81:$X$98)-K81*$AZ$3)/Z81, 0)</f>
        <v>-108814611993.74387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0.73803352099999997</v>
      </c>
      <c r="Q82" s="4">
        <f t="shared" si="48"/>
        <v>12.5</v>
      </c>
      <c r="R82">
        <f t="shared" si="27"/>
        <v>100000</v>
      </c>
      <c r="S82">
        <f t="shared" si="28"/>
        <v>-385590591196.03265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-0.43997563676369228</v>
      </c>
      <c r="AC82">
        <f t="shared" si="29"/>
        <v>-0.39283539010242824</v>
      </c>
      <c r="AE82">
        <f t="shared" si="30"/>
        <v>0</v>
      </c>
      <c r="AF82">
        <f t="shared" si="31"/>
        <v>0</v>
      </c>
      <c r="AG82">
        <f t="shared" si="31"/>
        <v>-1.2734860467028108E-11</v>
      </c>
      <c r="AH82">
        <f t="shared" si="32"/>
        <v>-2.9841283482552317E-7</v>
      </c>
      <c r="AI82">
        <f t="shared" si="33"/>
        <v>-2.984255696859902E-7</v>
      </c>
      <c r="AJ82">
        <f t="shared" si="34"/>
        <v>-4.714024666126404E-2</v>
      </c>
      <c r="AK82">
        <f t="shared" si="49"/>
        <v>-3.0798294573458462E-2</v>
      </c>
      <c r="AL82">
        <f t="shared" si="35"/>
        <v>-7.7938839660292192E-2</v>
      </c>
      <c r="AN82">
        <f t="shared" si="36"/>
        <v>0</v>
      </c>
      <c r="AO82">
        <f t="shared" si="36"/>
        <v>0</v>
      </c>
      <c r="AP82">
        <f t="shared" si="36"/>
        <v>-1.6472912816495976E-15</v>
      </c>
      <c r="AQ82">
        <f t="shared" si="36"/>
        <v>-3.8600569076760564E-11</v>
      </c>
      <c r="AR82">
        <f t="shared" si="36"/>
        <v>-3.8602216368042214E-11</v>
      </c>
      <c r="AS82">
        <f t="shared" si="36"/>
        <v>-6.097728164432225E-6</v>
      </c>
      <c r="AT82">
        <f t="shared" si="36"/>
        <v>-3.9838490788249527E-6</v>
      </c>
      <c r="AU82">
        <f t="shared" si="23"/>
        <v>-1.0081615845473546E-5</v>
      </c>
      <c r="AW82">
        <v>79</v>
      </c>
      <c r="AX82">
        <f>IF(Z82&gt;0, (R82*SUMPRODUCT(K82:$K$98, X82:$X$98)-K82*$AZ$3)/Z82, 0)</f>
        <v>-385590591196.03265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0.75492728399999998</v>
      </c>
      <c r="Q83" s="4">
        <f t="shared" si="48"/>
        <v>12.5</v>
      </c>
      <c r="R83">
        <f t="shared" si="27"/>
        <v>100000</v>
      </c>
      <c r="S83">
        <f t="shared" si="28"/>
        <v>-1464556667650.5842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-0.39283539010242824</v>
      </c>
      <c r="AC83">
        <f t="shared" si="29"/>
        <v>-0.35074588405328444</v>
      </c>
      <c r="AE83">
        <f t="shared" si="30"/>
        <v>0</v>
      </c>
      <c r="AF83">
        <f t="shared" si="31"/>
        <v>0</v>
      </c>
      <c r="AG83">
        <f t="shared" si="31"/>
        <v>-2.9936182378653256E-12</v>
      </c>
      <c r="AH83">
        <f t="shared" si="32"/>
        <v>-7.6911148995940016E-8</v>
      </c>
      <c r="AI83">
        <f t="shared" si="33"/>
        <v>-7.6914142614177881E-8</v>
      </c>
      <c r="AJ83">
        <f t="shared" si="34"/>
        <v>-4.2089506049143799E-2</v>
      </c>
      <c r="AK83">
        <f t="shared" si="49"/>
        <v>-2.7498477307169981E-2</v>
      </c>
      <c r="AL83">
        <f t="shared" si="35"/>
        <v>-6.9588060270456401E-2</v>
      </c>
      <c r="AN83">
        <f t="shared" si="36"/>
        <v>0</v>
      </c>
      <c r="AO83">
        <f t="shared" si="36"/>
        <v>0</v>
      </c>
      <c r="AP83">
        <f t="shared" si="36"/>
        <v>-3.4574396037543912E-16</v>
      </c>
      <c r="AQ83">
        <f t="shared" si="36"/>
        <v>-8.8827509515186414E-12</v>
      </c>
      <c r="AR83">
        <f t="shared" si="36"/>
        <v>-8.883096695479017E-12</v>
      </c>
      <c r="AS83">
        <f t="shared" si="36"/>
        <v>-4.8610715713884021E-6</v>
      </c>
      <c r="AT83">
        <f t="shared" si="36"/>
        <v>-3.1759000958166939E-6</v>
      </c>
      <c r="AU83">
        <f t="shared" si="23"/>
        <v>-8.036980550301793E-6</v>
      </c>
      <c r="AW83">
        <v>80</v>
      </c>
      <c r="AX83">
        <f>IF(Z83&gt;0, (R83*SUMPRODUCT(K83:$K$98, X83:$X$98)-K83*$AZ$3)/Z83, 0)</f>
        <v>-1464556667650.5842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0.77166421299999999</v>
      </c>
      <c r="Q84" s="4">
        <f t="shared" si="48"/>
        <v>12.5</v>
      </c>
      <c r="R84">
        <f t="shared" si="27"/>
        <v>100000</v>
      </c>
      <c r="S84">
        <f t="shared" si="28"/>
        <v>-5989122991838.875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-0.35074588405328444</v>
      </c>
      <c r="AC84">
        <f t="shared" si="29"/>
        <v>-0.31316596791239543</v>
      </c>
      <c r="AE84">
        <f t="shared" si="30"/>
        <v>0</v>
      </c>
      <c r="AF84">
        <f t="shared" si="31"/>
        <v>0</v>
      </c>
      <c r="AG84">
        <f t="shared" si="31"/>
        <v>-6.5361399394187911E-13</v>
      </c>
      <c r="AH84">
        <f t="shared" si="32"/>
        <v>-1.8480544492358347E-8</v>
      </c>
      <c r="AI84">
        <f t="shared" si="33"/>
        <v>-1.8481198106352288E-8</v>
      </c>
      <c r="AJ84">
        <f t="shared" si="34"/>
        <v>-3.7579916140889014E-2</v>
      </c>
      <c r="AK84">
        <f t="shared" si="49"/>
        <v>-2.4552211883729913E-2</v>
      </c>
      <c r="AL84">
        <f t="shared" si="35"/>
        <v>-6.2132146505817033E-2</v>
      </c>
      <c r="AN84">
        <f t="shared" si="36"/>
        <v>0</v>
      </c>
      <c r="AO84">
        <f t="shared" si="36"/>
        <v>0</v>
      </c>
      <c r="AP84">
        <f t="shared" si="36"/>
        <v>-6.7400249722382431E-17</v>
      </c>
      <c r="AQ84">
        <f t="shared" si="36"/>
        <v>-1.9057017220186888E-12</v>
      </c>
      <c r="AR84">
        <f t="shared" si="36"/>
        <v>-1.9057691222684111E-12</v>
      </c>
      <c r="AS84">
        <f t="shared" si="36"/>
        <v>-3.8752164976861566E-6</v>
      </c>
      <c r="AT84">
        <f t="shared" si="36"/>
        <v>-2.5318081123388439E-6</v>
      </c>
      <c r="AU84">
        <f t="shared" si="23"/>
        <v>-6.4070265157941234E-6</v>
      </c>
      <c r="AW84">
        <v>81</v>
      </c>
      <c r="AX84">
        <f>IF(Z84&gt;0, (R84*SUMPRODUCT(K84:$K$98, X84:$X$98)-K84*$AZ$3)/Z84, 0)</f>
        <v>-5989122991838.875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0.78831611899999998</v>
      </c>
      <c r="Q85" s="4">
        <f t="shared" si="48"/>
        <v>12.5</v>
      </c>
      <c r="R85">
        <f t="shared" si="27"/>
        <v>100000</v>
      </c>
      <c r="S85">
        <f t="shared" si="28"/>
        <v>-26513924743172.063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-0.31316596791239543</v>
      </c>
      <c r="AC85">
        <f t="shared" si="29"/>
        <v>-0.27961247135200495</v>
      </c>
      <c r="AE85">
        <f t="shared" si="30"/>
        <v>0</v>
      </c>
      <c r="AF85">
        <f t="shared" si="31"/>
        <v>0</v>
      </c>
      <c r="AG85">
        <f t="shared" si="31"/>
        <v>-1.3182340697410871E-13</v>
      </c>
      <c r="AH85">
        <f t="shared" si="32"/>
        <v>-4.1220355762268129E-9</v>
      </c>
      <c r="AI85">
        <f t="shared" si="33"/>
        <v>-4.1221673996337873E-9</v>
      </c>
      <c r="AJ85">
        <f t="shared" si="34"/>
        <v>-3.3553496560390472E-2</v>
      </c>
      <c r="AK85">
        <f t="shared" si="49"/>
        <v>-2.1921617753867681E-2</v>
      </c>
      <c r="AL85">
        <f t="shared" si="35"/>
        <v>-5.5475118436425552E-2</v>
      </c>
      <c r="AN85">
        <f t="shared" si="36"/>
        <v>0</v>
      </c>
      <c r="AO85">
        <f t="shared" si="36"/>
        <v>0</v>
      </c>
      <c r="AP85">
        <f t="shared" si="36"/>
        <v>-1.2137092807481487E-17</v>
      </c>
      <c r="AQ85">
        <f t="shared" si="36"/>
        <v>-3.7951930914842384E-13</v>
      </c>
      <c r="AR85">
        <f t="shared" si="36"/>
        <v>-3.7953144624123135E-13</v>
      </c>
      <c r="AS85">
        <f t="shared" si="36"/>
        <v>-3.0892988666948649E-6</v>
      </c>
      <c r="AT85">
        <f t="shared" si="36"/>
        <v>-2.0183419263400114E-6</v>
      </c>
      <c r="AU85">
        <f t="shared" si="23"/>
        <v>-5.1076411725663227E-6</v>
      </c>
      <c r="AW85">
        <v>82</v>
      </c>
      <c r="AX85">
        <f>IF(Z85&gt;0, (R85*SUMPRODUCT(K85:$K$98, X85:$X$98)-K85*$AZ$3)/Z85, 0)</f>
        <v>-26513924743172.063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0.80496745000000003</v>
      </c>
      <c r="Q86" s="4">
        <f t="shared" si="48"/>
        <v>12.5</v>
      </c>
      <c r="R86">
        <f t="shared" si="27"/>
        <v>100000</v>
      </c>
      <c r="S86">
        <f t="shared" si="28"/>
        <v>-127940446651949.61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-0.27961247135200495</v>
      </c>
      <c r="AC86">
        <f t="shared" si="29"/>
        <v>-0.24965399227890572</v>
      </c>
      <c r="AE86">
        <f t="shared" si="30"/>
        <v>0</v>
      </c>
      <c r="AF86">
        <f t="shared" si="31"/>
        <v>0</v>
      </c>
      <c r="AG86">
        <f t="shared" si="31"/>
        <v>-2.4391621142107116E-14</v>
      </c>
      <c r="AH86">
        <f t="shared" si="32"/>
        <v>-8.4890841409808412E-10</v>
      </c>
      <c r="AI86">
        <f t="shared" si="33"/>
        <v>-8.4893280571922627E-10</v>
      </c>
      <c r="AJ86">
        <f t="shared" si="34"/>
        <v>-2.9958479073099231E-2</v>
      </c>
      <c r="AK86">
        <f t="shared" si="49"/>
        <v>-1.9572872994640347E-2</v>
      </c>
      <c r="AL86">
        <f t="shared" si="35"/>
        <v>-4.9531352916672385E-2</v>
      </c>
      <c r="AN86">
        <f t="shared" si="36"/>
        <v>0</v>
      </c>
      <c r="AO86">
        <f t="shared" si="36"/>
        <v>0</v>
      </c>
      <c r="AP86">
        <f t="shared" si="36"/>
        <v>-2.0051403854954985E-18</v>
      </c>
      <c r="AQ86">
        <f t="shared" si="36"/>
        <v>-6.9785461768940806E-14</v>
      </c>
      <c r="AR86">
        <f t="shared" si="36"/>
        <v>-6.9787466909326302E-14</v>
      </c>
      <c r="AS86">
        <f t="shared" si="36"/>
        <v>-2.4627701425631306E-6</v>
      </c>
      <c r="AT86">
        <f t="shared" si="36"/>
        <v>-1.6090098264922954E-6</v>
      </c>
      <c r="AU86">
        <f t="shared" si="23"/>
        <v>-4.071780038842893E-6</v>
      </c>
      <c r="AW86">
        <v>83</v>
      </c>
      <c r="AX86">
        <f>IF(Z86&gt;0, (R86*SUMPRODUCT(K86:$K$98, X86:$X$98)-K86*$AZ$3)/Z86, 0)</f>
        <v>-127940446651949.61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0.82161935600000002</v>
      </c>
      <c r="Q87" s="4">
        <f t="shared" si="48"/>
        <v>12.5</v>
      </c>
      <c r="R87">
        <f t="shared" si="27"/>
        <v>100000</v>
      </c>
      <c r="S87">
        <f t="shared" si="28"/>
        <v>-678418486471388.25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-0.24965399227890572</v>
      </c>
      <c r="AC87">
        <f t="shared" si="29"/>
        <v>-0.22290535024908378</v>
      </c>
      <c r="AE87">
        <f t="shared" si="30"/>
        <v>0</v>
      </c>
      <c r="AF87">
        <f t="shared" si="31"/>
        <v>0</v>
      </c>
      <c r="AG87">
        <f t="shared" si="31"/>
        <v>-4.1070768761120101E-15</v>
      </c>
      <c r="AH87">
        <f t="shared" si="32"/>
        <v>-1.6032502443659229E-10</v>
      </c>
      <c r="AI87">
        <f t="shared" si="33"/>
        <v>-1.6032913151346841E-10</v>
      </c>
      <c r="AJ87">
        <f t="shared" si="34"/>
        <v>-2.674864202982194E-2</v>
      </c>
      <c r="AK87">
        <f t="shared" si="49"/>
        <v>-1.7475779459523402E-2</v>
      </c>
      <c r="AL87">
        <f t="shared" si="35"/>
        <v>-4.4224421649674474E-2</v>
      </c>
      <c r="AN87">
        <f t="shared" si="36"/>
        <v>0</v>
      </c>
      <c r="AO87">
        <f t="shared" si="36"/>
        <v>0</v>
      </c>
      <c r="AP87">
        <f t="shared" si="36"/>
        <v>-3.0145252626798223E-19</v>
      </c>
      <c r="AQ87">
        <f t="shared" si="36"/>
        <v>-1.1767586801574308E-14</v>
      </c>
      <c r="AR87">
        <f t="shared" si="36"/>
        <v>-1.1767888254100578E-14</v>
      </c>
      <c r="AS87">
        <f t="shared" si="36"/>
        <v>-1.9633052794865295E-6</v>
      </c>
      <c r="AT87">
        <f t="shared" si="36"/>
        <v>-1.2826927826007824E-6</v>
      </c>
      <c r="AU87">
        <f t="shared" si="23"/>
        <v>-3.2459980738552001E-6</v>
      </c>
      <c r="AW87">
        <v>84</v>
      </c>
      <c r="AX87">
        <f>IF(Z87&gt;0, (R87*SUMPRODUCT(K87:$K$98, X87:$X$98)-K87*$AZ$3)/Z87, 0)</f>
        <v>-678418486471388.25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0.83827126200000002</v>
      </c>
      <c r="Q88" s="4">
        <f t="shared" si="48"/>
        <v>12.5</v>
      </c>
      <c r="R88">
        <f t="shared" si="27"/>
        <v>100000</v>
      </c>
      <c r="S88">
        <f t="shared" si="28"/>
        <v>-3992195542365497.5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-0.22290535024908378</v>
      </c>
      <c r="AC88">
        <f t="shared" si="29"/>
        <v>-0.19902263415097793</v>
      </c>
      <c r="AE88">
        <f t="shared" si="30"/>
        <v>0</v>
      </c>
      <c r="AF88">
        <f t="shared" si="31"/>
        <v>0</v>
      </c>
      <c r="AG88">
        <f t="shared" si="31"/>
        <v>-6.2316159128145737E-16</v>
      </c>
      <c r="AH88">
        <f t="shared" si="32"/>
        <v>-2.7542756128555461E-11</v>
      </c>
      <c r="AI88">
        <f t="shared" si="33"/>
        <v>-2.7543379290146743E-11</v>
      </c>
      <c r="AJ88">
        <f t="shared" si="34"/>
        <v>-2.3882716098105855E-2</v>
      </c>
      <c r="AK88">
        <f t="shared" si="49"/>
        <v>-1.5603374517435866E-2</v>
      </c>
      <c r="AL88">
        <f t="shared" si="35"/>
        <v>-3.9486090643085101E-2</v>
      </c>
      <c r="AN88">
        <f t="shared" si="36"/>
        <v>0</v>
      </c>
      <c r="AO88">
        <f t="shared" si="36"/>
        <v>0</v>
      </c>
      <c r="AP88">
        <f t="shared" si="36"/>
        <v>-4.0838403015672117E-20</v>
      </c>
      <c r="AQ88">
        <f t="shared" si="36"/>
        <v>-1.8049927830553546E-15</v>
      </c>
      <c r="AR88">
        <f t="shared" si="36"/>
        <v>-1.8050336214583701E-15</v>
      </c>
      <c r="AS88">
        <f t="shared" si="36"/>
        <v>-1.565134948573569E-6</v>
      </c>
      <c r="AT88">
        <f t="shared" si="36"/>
        <v>-1.0225548330685048E-6</v>
      </c>
      <c r="AU88">
        <f t="shared" si="23"/>
        <v>-2.5876897834471073E-6</v>
      </c>
      <c r="AW88">
        <v>85</v>
      </c>
      <c r="AX88">
        <f>IF(Z88&gt;0, (R88*SUMPRODUCT(K88:$K$98, X88:$X$98)-K88*$AZ$3)/Z88, 0)</f>
        <v>-3992195542365497.5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7"/>
        <v>100000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-0.19902263415097793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-4.9852927302516587E-12</v>
      </c>
      <c r="AI89">
        <f t="shared" si="33"/>
        <v>-4.9852927302516587E-12</v>
      </c>
      <c r="AJ89">
        <f t="shared" si="34"/>
        <v>-0.19902263415097793</v>
      </c>
      <c r="AK89">
        <f t="shared" si="49"/>
        <v>-1.3931584390568456E-2</v>
      </c>
      <c r="AL89">
        <f t="shared" si="35"/>
        <v>-0.21295421854653168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-2.9170287868337223E-16</v>
      </c>
      <c r="AR89">
        <f t="shared" si="36"/>
        <v>-2.9170287868337223E-16</v>
      </c>
      <c r="AS89">
        <f t="shared" si="36"/>
        <v>-1.1645349319749423E-5</v>
      </c>
      <c r="AT89">
        <f t="shared" si="36"/>
        <v>-8.1517445238245964E-7</v>
      </c>
      <c r="AU89">
        <f t="shared" si="23"/>
        <v>-1.2460523772423585E-5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4878.5597766764104</v>
      </c>
      <c r="AO91" s="8">
        <f t="shared" si="50"/>
        <v>-487.85597766764107</v>
      </c>
      <c r="AP91" s="8">
        <f t="shared" si="50"/>
        <v>-705.85026528520211</v>
      </c>
      <c r="AQ91" s="8">
        <f t="shared" si="50"/>
        <v>-3036.9273095952581</v>
      </c>
      <c r="AR91" s="8">
        <f t="shared" si="50"/>
        <v>647.92622412830951</v>
      </c>
      <c r="AS91" s="8">
        <f t="shared" si="50"/>
        <v>-685.9819966709108</v>
      </c>
      <c r="AT91" s="8">
        <f t="shared" si="50"/>
        <v>400.15616472469799</v>
      </c>
      <c r="AU91" s="8">
        <f t="shared" si="50"/>
        <v>362.10039218209602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9BD89-481E-4388-BEEE-FF38F3B2E92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12333.051249606853</v>
      </c>
      <c r="K3">
        <v>1</v>
      </c>
      <c r="L3" s="2">
        <v>0</v>
      </c>
      <c r="O3">
        <f>$C$3</f>
        <v>12333.051249606853</v>
      </c>
      <c r="P3">
        <f>O3*C5</f>
        <v>1233.3051249606854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12333.051249606853</v>
      </c>
      <c r="AF3">
        <f t="shared" ref="AF3:AG34" si="4">-$Z3*P3</f>
        <v>-1233.3051249606854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10474.789153946167</v>
      </c>
      <c r="AJ3">
        <f t="shared" ref="AJ3:AJ66" si="7">AB3-AC3</f>
        <v>0</v>
      </c>
      <c r="AL3">
        <f t="shared" ref="AL3:AL66" si="8">SUM(AI3:AK3)</f>
        <v>10474.789153946167</v>
      </c>
      <c r="AN3">
        <f t="shared" ref="AN3:AU34" si="9">AE3*$K3</f>
        <v>12333.051249606853</v>
      </c>
      <c r="AO3">
        <f t="shared" si="9"/>
        <v>-1233.3051249606854</v>
      </c>
      <c r="AP3">
        <f t="shared" si="9"/>
        <v>-624.95697070000006</v>
      </c>
      <c r="AQ3">
        <f t="shared" si="9"/>
        <v>0</v>
      </c>
      <c r="AR3">
        <f t="shared" si="9"/>
        <v>10474.789153946167</v>
      </c>
      <c r="AS3">
        <f t="shared" si="9"/>
        <v>0</v>
      </c>
      <c r="AT3">
        <f t="shared" si="9"/>
        <v>0</v>
      </c>
      <c r="AU3">
        <f t="shared" si="9"/>
        <v>10474.789153946167</v>
      </c>
      <c r="AW3">
        <v>0</v>
      </c>
      <c r="AX3">
        <f>IF(Z3&gt;0, (R3*SUMPRODUCT(K3:$K$98, X3:$X$98)-K3*$AZ$3)/Z3, 0)</f>
        <v>0</v>
      </c>
      <c r="AZ3">
        <f>C6*ABS(SUMPRODUCT(X4:X79, K4:K79))/1</f>
        <v>6810.3860997865268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2.4628010000000001E-3</v>
      </c>
      <c r="R4">
        <f t="shared" si="0"/>
        <v>100000</v>
      </c>
      <c r="S4">
        <f t="shared" si="1"/>
        <v>738.89290015203562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729.684224977128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-246.2801</v>
      </c>
      <c r="AI4">
        <f t="shared" si="6"/>
        <v>-246.2801</v>
      </c>
      <c r="AJ4">
        <f t="shared" si="7"/>
        <v>-729.684224977128</v>
      </c>
      <c r="AK4">
        <f>G4*SUM(AB4, AE4:AF4)</f>
        <v>0</v>
      </c>
      <c r="AL4">
        <f t="shared" si="8"/>
        <v>-975.96432497712794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-219.89294642857141</v>
      </c>
      <c r="AR4">
        <f t="shared" si="9"/>
        <v>-219.89294642857141</v>
      </c>
      <c r="AS4">
        <f t="shared" si="9"/>
        <v>-651.50377230100707</v>
      </c>
      <c r="AT4">
        <f t="shared" si="9"/>
        <v>0</v>
      </c>
      <c r="AU4">
        <f t="shared" si="9"/>
        <v>-871.39671872957842</v>
      </c>
      <c r="AW4">
        <v>1</v>
      </c>
      <c r="AX4">
        <f>IF(Z4&gt;0, (R4*SUMPRODUCT(K4:$K$98, X4:$X$98)-K4*$AZ$3)/Z4, 0)</f>
        <v>738.89290015203562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2.5557050000000001E-3</v>
      </c>
      <c r="Q5" s="4">
        <f t="shared" ref="Q5:Q68" si="21">$C$8</f>
        <v>12.5</v>
      </c>
      <c r="R5">
        <f t="shared" si="0"/>
        <v>100000</v>
      </c>
      <c r="S5">
        <f t="shared" si="1"/>
        <v>1190.9033210713337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729.684224977128</v>
      </c>
      <c r="AC5">
        <f t="shared" si="2"/>
        <v>1161.2950508495642</v>
      </c>
      <c r="AE5">
        <f t="shared" si="3"/>
        <v>0</v>
      </c>
      <c r="AF5">
        <f t="shared" si="4"/>
        <v>0</v>
      </c>
      <c r="AG5">
        <f t="shared" si="4"/>
        <v>-12.189224665660371</v>
      </c>
      <c r="AH5">
        <f t="shared" si="5"/>
        <v>-252.38537571702952</v>
      </c>
      <c r="AI5">
        <f t="shared" si="6"/>
        <v>-264.57460038268988</v>
      </c>
      <c r="AJ5">
        <f t="shared" si="7"/>
        <v>-431.61082587243618</v>
      </c>
      <c r="AK5">
        <f>G5*SUM(AB5, AE5:AF5)</f>
        <v>51.077895748398966</v>
      </c>
      <c r="AL5">
        <f t="shared" si="8"/>
        <v>-645.10753050672702</v>
      </c>
      <c r="AN5">
        <f t="shared" si="9"/>
        <v>0</v>
      </c>
      <c r="AO5">
        <f t="shared" si="9"/>
        <v>0</v>
      </c>
      <c r="AP5">
        <f t="shared" si="9"/>
        <v>-9.7171752755583309</v>
      </c>
      <c r="AQ5">
        <f t="shared" si="9"/>
        <v>-201.20007630502988</v>
      </c>
      <c r="AR5">
        <f t="shared" si="9"/>
        <v>-210.91725158058821</v>
      </c>
      <c r="AS5">
        <f t="shared" si="9"/>
        <v>-344.07750787024565</v>
      </c>
      <c r="AT5">
        <f t="shared" si="9"/>
        <v>40.718985768812949</v>
      </c>
      <c r="AU5">
        <f t="shared" si="9"/>
        <v>-514.27577368202083</v>
      </c>
      <c r="AW5">
        <v>2</v>
      </c>
      <c r="AX5">
        <f>IF(Z5&gt;0, (R5*SUMPRODUCT(K5:$K$98, X5:$X$98)-K5*$AZ$3)/Z5, 0)</f>
        <v>1190.9033210713337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2.6648449999999999E-3</v>
      </c>
      <c r="Q6" s="4">
        <f t="shared" si="21"/>
        <v>12.5</v>
      </c>
      <c r="R6">
        <f t="shared" si="0"/>
        <v>100000</v>
      </c>
      <c r="S6">
        <f t="shared" si="1"/>
        <v>1601.3855262948712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1161.2950508495642</v>
      </c>
      <c r="AC6">
        <f t="shared" si="2"/>
        <v>1541.7947712418627</v>
      </c>
      <c r="AE6">
        <f t="shared" si="3"/>
        <v>0</v>
      </c>
      <c r="AF6">
        <f t="shared" si="4"/>
        <v>0</v>
      </c>
      <c r="AG6">
        <f t="shared" si="4"/>
        <v>-12.034850024599606</v>
      </c>
      <c r="AH6">
        <f t="shared" si="5"/>
        <v>-259.85915523329368</v>
      </c>
      <c r="AI6">
        <f t="shared" si="6"/>
        <v>-271.8940052578933</v>
      </c>
      <c r="AJ6">
        <f t="shared" si="7"/>
        <v>-380.49972039229851</v>
      </c>
      <c r="AK6">
        <f>G6*SUM(AB6, AE6:AF6)</f>
        <v>81.290653559469504</v>
      </c>
      <c r="AL6">
        <f t="shared" si="8"/>
        <v>-571.10307209072221</v>
      </c>
      <c r="AN6">
        <f t="shared" si="9"/>
        <v>0</v>
      </c>
      <c r="AO6">
        <f t="shared" si="9"/>
        <v>0</v>
      </c>
      <c r="AP6">
        <f t="shared" si="9"/>
        <v>-8.5661685329067438</v>
      </c>
      <c r="AQ6">
        <f t="shared" si="9"/>
        <v>-184.96261390853741</v>
      </c>
      <c r="AR6">
        <f t="shared" si="9"/>
        <v>-193.52878244144415</v>
      </c>
      <c r="AS6">
        <f t="shared" si="9"/>
        <v>-270.8321852737638</v>
      </c>
      <c r="AT6">
        <f t="shared" si="9"/>
        <v>57.861081535473346</v>
      </c>
      <c r="AU6">
        <f t="shared" si="9"/>
        <v>-406.49988617973457</v>
      </c>
      <c r="AW6">
        <v>3</v>
      </c>
      <c r="AX6">
        <f>IF(Z6&gt;0, (R6*SUMPRODUCT(K6:$K$98, X6:$X$98)-K6*$AZ$3)/Z6, 0)</f>
        <v>1601.3855262948712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2.7902209999999998E-3</v>
      </c>
      <c r="Q7" s="4">
        <f t="shared" si="21"/>
        <v>12.5</v>
      </c>
      <c r="R7">
        <f t="shared" si="0"/>
        <v>100000</v>
      </c>
      <c r="S7">
        <f t="shared" si="1"/>
        <v>1973.9703637433686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1541.7947712418627</v>
      </c>
      <c r="AC7">
        <f t="shared" si="2"/>
        <v>1876.2069758130838</v>
      </c>
      <c r="AE7">
        <f t="shared" si="3"/>
        <v>0</v>
      </c>
      <c r="AF7">
        <f t="shared" si="4"/>
        <v>0</v>
      </c>
      <c r="AG7">
        <f t="shared" si="4"/>
        <v>-11.880921633083123</v>
      </c>
      <c r="AH7">
        <f t="shared" si="5"/>
        <v>-268.63913016390666</v>
      </c>
      <c r="AI7">
        <f t="shared" si="6"/>
        <v>-280.52005179698978</v>
      </c>
      <c r="AJ7">
        <f t="shared" si="7"/>
        <v>-334.41220457122108</v>
      </c>
      <c r="AK7">
        <f>G7*SUM(AB7, AE7:AF7)</f>
        <v>107.92563398693039</v>
      </c>
      <c r="AL7">
        <f t="shared" si="8"/>
        <v>-507.00662238128041</v>
      </c>
      <c r="AN7">
        <f t="shared" si="9"/>
        <v>0</v>
      </c>
      <c r="AO7">
        <f t="shared" si="9"/>
        <v>0</v>
      </c>
      <c r="AP7">
        <f t="shared" si="9"/>
        <v>-7.5505404859353753</v>
      </c>
      <c r="AQ7">
        <f t="shared" si="9"/>
        <v>-170.72502378611128</v>
      </c>
      <c r="AR7">
        <f t="shared" si="9"/>
        <v>-178.27556427204667</v>
      </c>
      <c r="AS7">
        <f t="shared" si="9"/>
        <v>-212.52500164422574</v>
      </c>
      <c r="AT7">
        <f t="shared" si="9"/>
        <v>68.588691521997148</v>
      </c>
      <c r="AU7">
        <f t="shared" si="9"/>
        <v>-322.21187439427518</v>
      </c>
      <c r="AW7">
        <v>4</v>
      </c>
      <c r="AX7">
        <f>IF(Z7&gt;0, (R7*SUMPRODUCT(K7:$K$98, X7:$X$98)-K7*$AZ$3)/Z7, 0)</f>
        <v>1973.9703637433686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3.5816260000000001E-3</v>
      </c>
      <c r="Q8" s="4">
        <f t="shared" si="21"/>
        <v>12.5</v>
      </c>
      <c r="R8">
        <f t="shared" si="0"/>
        <v>100000</v>
      </c>
      <c r="S8">
        <f t="shared" si="1"/>
        <v>2313.663631336377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1876.2069758130838</v>
      </c>
      <c r="AC8">
        <f t="shared" si="2"/>
        <v>2169.2094685267562</v>
      </c>
      <c r="AE8">
        <f t="shared" si="3"/>
        <v>0</v>
      </c>
      <c r="AF8">
        <f t="shared" si="4"/>
        <v>0</v>
      </c>
      <c r="AG8">
        <f t="shared" si="4"/>
        <v>-11.719559398927277</v>
      </c>
      <c r="AH8">
        <f t="shared" si="5"/>
        <v>-340.42414260010378</v>
      </c>
      <c r="AI8">
        <f t="shared" si="6"/>
        <v>-352.14370199903107</v>
      </c>
      <c r="AJ8">
        <f t="shared" si="7"/>
        <v>-293.00249271367238</v>
      </c>
      <c r="AK8">
        <f t="shared" ref="AK8:AK71" si="22">G8*SUM(AB8:AB8, AE8:AF8)</f>
        <v>131.33448830691589</v>
      </c>
      <c r="AL8">
        <f t="shared" si="8"/>
        <v>-513.8117064057875</v>
      </c>
      <c r="AN8">
        <f t="shared" si="9"/>
        <v>0</v>
      </c>
      <c r="AO8">
        <f t="shared" si="9"/>
        <v>0</v>
      </c>
      <c r="AP8">
        <f t="shared" si="9"/>
        <v>-6.6499927401406627</v>
      </c>
      <c r="AQ8">
        <f t="shared" si="9"/>
        <v>-193.16580084627697</v>
      </c>
      <c r="AR8">
        <f t="shared" si="9"/>
        <v>-199.81579358641764</v>
      </c>
      <c r="AS8">
        <f t="shared" si="9"/>
        <v>-166.25748315823091</v>
      </c>
      <c r="AT8">
        <f t="shared" si="9"/>
        <v>74.522715747404433</v>
      </c>
      <c r="AU8">
        <f t="shared" si="9"/>
        <v>-291.55056099724408</v>
      </c>
      <c r="AW8">
        <v>5</v>
      </c>
      <c r="AX8">
        <f>IF(Z8&gt;0, (R8*SUMPRODUCT(K8:$K$98, X8:$X$98)-K8*$AZ$3)/Z8, 0)</f>
        <v>2313.663631336377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4.4506370000000003E-3</v>
      </c>
      <c r="Q9" s="4">
        <f t="shared" si="21"/>
        <v>12.5</v>
      </c>
      <c r="R9">
        <f t="shared" si="0"/>
        <v>100000</v>
      </c>
      <c r="S9">
        <f t="shared" si="1"/>
        <v>2586.6275078293097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2169.2094685267562</v>
      </c>
      <c r="AC9">
        <f t="shared" si="2"/>
        <v>2390.0860931267148</v>
      </c>
      <c r="AE9">
        <f t="shared" si="3"/>
        <v>0</v>
      </c>
      <c r="AF9">
        <f t="shared" si="4"/>
        <v>0</v>
      </c>
      <c r="AG9">
        <f t="shared" si="4"/>
        <v>-11.550204300253441</v>
      </c>
      <c r="AH9">
        <f t="shared" si="5"/>
        <v>-417.27603747650801</v>
      </c>
      <c r="AI9">
        <f t="shared" si="6"/>
        <v>-428.82624177676144</v>
      </c>
      <c r="AJ9">
        <f t="shared" si="7"/>
        <v>-220.87662459995863</v>
      </c>
      <c r="AK9">
        <f t="shared" si="22"/>
        <v>151.84466279687294</v>
      </c>
      <c r="AL9">
        <f t="shared" si="8"/>
        <v>-497.8582035798471</v>
      </c>
      <c r="AN9">
        <f t="shared" si="9"/>
        <v>0</v>
      </c>
      <c r="AO9">
        <f t="shared" si="9"/>
        <v>0</v>
      </c>
      <c r="AP9">
        <f t="shared" si="9"/>
        <v>-5.8516929544645127</v>
      </c>
      <c r="AQ9">
        <f t="shared" si="9"/>
        <v>-211.40502670715298</v>
      </c>
      <c r="AR9">
        <f t="shared" si="9"/>
        <v>-217.2567196616175</v>
      </c>
      <c r="AS9">
        <f t="shared" si="9"/>
        <v>-111.90297196293923</v>
      </c>
      <c r="AT9">
        <f t="shared" si="9"/>
        <v>76.929231757571941</v>
      </c>
      <c r="AU9">
        <f t="shared" si="9"/>
        <v>-252.23045986698475</v>
      </c>
      <c r="AW9">
        <v>6</v>
      </c>
      <c r="AX9">
        <f>IF(Z9&gt;0, (R9*SUMPRODUCT(K9:$K$98, X9:$X$98)-K9*$AZ$3)/Z9, 0)</f>
        <v>2586.6275078293097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5.383718E-3</v>
      </c>
      <c r="Q10" s="4">
        <f t="shared" si="21"/>
        <v>12.5</v>
      </c>
      <c r="R10">
        <f t="shared" si="0"/>
        <v>100000</v>
      </c>
      <c r="S10">
        <f t="shared" si="1"/>
        <v>2801.0084610209183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2390.0860931267148</v>
      </c>
      <c r="AC10">
        <f t="shared" si="2"/>
        <v>2548.3618034251281</v>
      </c>
      <c r="AE10">
        <f t="shared" si="3"/>
        <v>0</v>
      </c>
      <c r="AF10">
        <f t="shared" si="4"/>
        <v>0</v>
      </c>
      <c r="AG10">
        <f t="shared" si="4"/>
        <v>-11.372519214455956</v>
      </c>
      <c r="AH10">
        <f t="shared" si="5"/>
        <v>-497.46434235961488</v>
      </c>
      <c r="AI10">
        <f t="shared" si="6"/>
        <v>-508.83686157407084</v>
      </c>
      <c r="AJ10">
        <f t="shared" si="7"/>
        <v>-158.27571029841329</v>
      </c>
      <c r="AK10">
        <f t="shared" si="22"/>
        <v>167.30602651887006</v>
      </c>
      <c r="AL10">
        <f t="shared" si="8"/>
        <v>-499.80654535361401</v>
      </c>
      <c r="AN10">
        <f t="shared" si="9"/>
        <v>0</v>
      </c>
      <c r="AO10">
        <f t="shared" si="9"/>
        <v>0</v>
      </c>
      <c r="AP10">
        <f t="shared" si="9"/>
        <v>-5.1443501430628968</v>
      </c>
      <c r="AQ10">
        <f t="shared" si="9"/>
        <v>-225.02760492445557</v>
      </c>
      <c r="AR10">
        <f t="shared" si="9"/>
        <v>-230.17195506751847</v>
      </c>
      <c r="AS10">
        <f t="shared" si="9"/>
        <v>-71.595893360376735</v>
      </c>
      <c r="AT10">
        <f t="shared" si="9"/>
        <v>75.68074981694437</v>
      </c>
      <c r="AU10">
        <f t="shared" si="9"/>
        <v>-226.08709861095079</v>
      </c>
      <c r="AW10">
        <v>7</v>
      </c>
      <c r="AX10">
        <f>IF(Z10&gt;0, (R10*SUMPRODUCT(K10:$K$98, X10:$X$98)-K10*$AZ$3)/Z10, 0)</f>
        <v>2801.0084610209183</v>
      </c>
    </row>
    <row r="11" spans="1:52" x14ac:dyDescent="0.25">
      <c r="A11" t="s">
        <v>33</v>
      </c>
      <c r="C11" s="12">
        <f>AU81</f>
        <v>2904.3362207250743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6.4575739999999998E-3</v>
      </c>
      <c r="Q11" s="4">
        <f t="shared" si="21"/>
        <v>12.5</v>
      </c>
      <c r="R11">
        <f t="shared" si="0"/>
        <v>100000</v>
      </c>
      <c r="S11">
        <f t="shared" si="1"/>
        <v>2965.2682596973509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2548.3618034251281</v>
      </c>
      <c r="AC11">
        <f t="shared" si="2"/>
        <v>2653.4062851127856</v>
      </c>
      <c r="AE11">
        <f t="shared" si="3"/>
        <v>0</v>
      </c>
      <c r="AF11">
        <f t="shared" si="4"/>
        <v>0</v>
      </c>
      <c r="AG11">
        <f t="shared" si="4"/>
        <v>-11.185355137917625</v>
      </c>
      <c r="AH11">
        <f t="shared" si="5"/>
        <v>-587.51107515016963</v>
      </c>
      <c r="AI11">
        <f t="shared" si="6"/>
        <v>-598.6964302880873</v>
      </c>
      <c r="AJ11">
        <f t="shared" si="7"/>
        <v>-105.04448168765748</v>
      </c>
      <c r="AK11">
        <f t="shared" si="22"/>
        <v>178.385326239759</v>
      </c>
      <c r="AL11">
        <f t="shared" si="8"/>
        <v>-525.35558573598576</v>
      </c>
      <c r="AN11">
        <f t="shared" si="9"/>
        <v>0</v>
      </c>
      <c r="AO11">
        <f t="shared" si="9"/>
        <v>0</v>
      </c>
      <c r="AP11">
        <f t="shared" si="9"/>
        <v>-4.5175773391977927</v>
      </c>
      <c r="AQ11">
        <f t="shared" si="9"/>
        <v>-237.28586950528029</v>
      </c>
      <c r="AR11">
        <f t="shared" si="9"/>
        <v>-241.80344684447809</v>
      </c>
      <c r="AS11">
        <f t="shared" si="9"/>
        <v>-42.425704345430837</v>
      </c>
      <c r="AT11">
        <f t="shared" si="9"/>
        <v>72.046841385866728</v>
      </c>
      <c r="AU11">
        <f t="shared" si="9"/>
        <v>-212.18230980404218</v>
      </c>
      <c r="AW11">
        <v>8</v>
      </c>
      <c r="AX11">
        <f>IF(Z11&gt;0, (R11*SUMPRODUCT(K11:$K$98, X11:$X$98)-K11*$AZ$3)/Z11, 0)</f>
        <v>2965.2682596973509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7.6803260000000003E-3</v>
      </c>
      <c r="Q12" s="4">
        <f t="shared" si="21"/>
        <v>12.5</v>
      </c>
      <c r="R12">
        <f t="shared" si="0"/>
        <v>100000</v>
      </c>
      <c r="S12">
        <f t="shared" si="1"/>
        <v>3083.9639847315725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2653.4062851127856</v>
      </c>
      <c r="AC12">
        <f t="shared" si="2"/>
        <v>2710.8276357968921</v>
      </c>
      <c r="AE12">
        <f t="shared" si="3"/>
        <v>0</v>
      </c>
      <c r="AF12">
        <f t="shared" si="4"/>
        <v>0</v>
      </c>
      <c r="AG12">
        <f t="shared" si="4"/>
        <v>-10.987594412653468</v>
      </c>
      <c r="AH12">
        <f t="shared" si="5"/>
        <v>-687.25739107985862</v>
      </c>
      <c r="AI12">
        <f t="shared" si="6"/>
        <v>-698.24498549251211</v>
      </c>
      <c r="AJ12">
        <f t="shared" si="7"/>
        <v>-57.421350684106528</v>
      </c>
      <c r="AK12">
        <f t="shared" si="22"/>
        <v>185.738439957895</v>
      </c>
      <c r="AL12">
        <f t="shared" si="8"/>
        <v>-569.92789621872362</v>
      </c>
      <c r="AN12">
        <f t="shared" si="9"/>
        <v>0</v>
      </c>
      <c r="AO12">
        <f t="shared" si="9"/>
        <v>0</v>
      </c>
      <c r="AP12">
        <f t="shared" si="9"/>
        <v>-3.9622366956344321</v>
      </c>
      <c r="AQ12">
        <f t="shared" si="9"/>
        <v>-247.83190496608304</v>
      </c>
      <c r="AR12">
        <f t="shared" si="9"/>
        <v>-251.7941416617175</v>
      </c>
      <c r="AS12">
        <f t="shared" si="9"/>
        <v>-20.7067147046717</v>
      </c>
      <c r="AT12">
        <f t="shared" si="9"/>
        <v>66.979143473256144</v>
      </c>
      <c r="AU12">
        <f t="shared" si="9"/>
        <v>-205.52171289313304</v>
      </c>
      <c r="AW12">
        <v>9</v>
      </c>
      <c r="AX12">
        <f>IF(Z12&gt;0, (R12*SUMPRODUCT(K12:$K$98, X12:$X$98)-K12*$AZ$3)/Z12, 0)</f>
        <v>3083.9639847315725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9.0334749999999991E-3</v>
      </c>
      <c r="Q13" s="4">
        <f t="shared" si="21"/>
        <v>12.5</v>
      </c>
      <c r="R13">
        <f t="shared" si="0"/>
        <v>100000</v>
      </c>
      <c r="S13">
        <f t="shared" si="1"/>
        <v>3161.5446378763354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2710.8276357968921</v>
      </c>
      <c r="AC13">
        <f t="shared" si="2"/>
        <v>2726.127177428476</v>
      </c>
      <c r="AE13">
        <f t="shared" si="3"/>
        <v>0</v>
      </c>
      <c r="AF13">
        <f t="shared" si="4"/>
        <v>0</v>
      </c>
      <c r="AG13">
        <f t="shared" si="4"/>
        <v>-10.778462309090088</v>
      </c>
      <c r="AH13">
        <f t="shared" si="5"/>
        <v>-794.04927549475826</v>
      </c>
      <c r="AI13">
        <f t="shared" si="6"/>
        <v>-804.82773780384832</v>
      </c>
      <c r="AJ13">
        <f t="shared" si="7"/>
        <v>-15.299541631583907</v>
      </c>
      <c r="AK13">
        <f t="shared" si="22"/>
        <v>189.75793450578246</v>
      </c>
      <c r="AL13">
        <f t="shared" si="8"/>
        <v>-630.36934492964974</v>
      </c>
      <c r="AN13">
        <f t="shared" si="9"/>
        <v>0</v>
      </c>
      <c r="AO13">
        <f t="shared" si="9"/>
        <v>0</v>
      </c>
      <c r="AP13">
        <f t="shared" si="9"/>
        <v>-3.4703763951285627</v>
      </c>
      <c r="AQ13">
        <f t="shared" si="9"/>
        <v>-255.66261524354459</v>
      </c>
      <c r="AR13">
        <f t="shared" si="9"/>
        <v>-259.13299163867316</v>
      </c>
      <c r="AS13">
        <f t="shared" si="9"/>
        <v>-4.9260429374751693</v>
      </c>
      <c r="AT13">
        <f t="shared" si="9"/>
        <v>61.096976341592097</v>
      </c>
      <c r="AU13">
        <f t="shared" si="9"/>
        <v>-202.9620582345562</v>
      </c>
      <c r="AW13">
        <v>10</v>
      </c>
      <c r="AX13">
        <f>IF(Z13&gt;0, (R13*SUMPRODUCT(K13:$K$98, X13:$X$98)-K13*$AZ$3)/Z13, 0)</f>
        <v>3161.5446378763354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1.0570714E-2</v>
      </c>
      <c r="Q14" s="4">
        <f t="shared" si="21"/>
        <v>12.5</v>
      </c>
      <c r="R14">
        <f t="shared" si="0"/>
        <v>100000</v>
      </c>
      <c r="S14">
        <f t="shared" si="1"/>
        <v>3203.407174691326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2726.127177428476</v>
      </c>
      <c r="AC14">
        <f t="shared" si="2"/>
        <v>2705.4033537899913</v>
      </c>
      <c r="AE14">
        <f t="shared" si="3"/>
        <v>0</v>
      </c>
      <c r="AF14">
        <f t="shared" si="4"/>
        <v>0</v>
      </c>
      <c r="AG14">
        <f t="shared" si="4"/>
        <v>-10.556741643570017</v>
      </c>
      <c r="AH14">
        <f t="shared" si="5"/>
        <v>-911.4883394333674</v>
      </c>
      <c r="AI14">
        <f t="shared" si="6"/>
        <v>-922.04508107693744</v>
      </c>
      <c r="AJ14">
        <f t="shared" si="7"/>
        <v>20.723823638484646</v>
      </c>
      <c r="AK14">
        <f t="shared" si="22"/>
        <v>190.82890241999334</v>
      </c>
      <c r="AL14">
        <f t="shared" si="8"/>
        <v>-710.49235501845942</v>
      </c>
      <c r="AN14">
        <f t="shared" si="9"/>
        <v>0</v>
      </c>
      <c r="AO14">
        <f t="shared" si="9"/>
        <v>0</v>
      </c>
      <c r="AP14">
        <f t="shared" si="9"/>
        <v>-3.0348109596714483</v>
      </c>
      <c r="AQ14">
        <f t="shared" si="9"/>
        <v>-262.03111675182163</v>
      </c>
      <c r="AR14">
        <f t="shared" si="9"/>
        <v>-265.06592771149309</v>
      </c>
      <c r="AS14">
        <f t="shared" si="9"/>
        <v>5.9576040816229243</v>
      </c>
      <c r="AT14">
        <f t="shared" si="9"/>
        <v>54.858749417156574</v>
      </c>
      <c r="AU14">
        <f t="shared" si="9"/>
        <v>-204.24957421271358</v>
      </c>
      <c r="AW14">
        <v>11</v>
      </c>
      <c r="AX14">
        <f>IF(Z14&gt;0, (R14*SUMPRODUCT(K14:$K$98, X14:$X$98)-K14*$AZ$3)/Z14, 0)</f>
        <v>3203.407174691326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1.2312346E-2</v>
      </c>
      <c r="Q15" s="4">
        <f t="shared" si="21"/>
        <v>12.5</v>
      </c>
      <c r="R15">
        <f t="shared" si="0"/>
        <v>100000</v>
      </c>
      <c r="S15">
        <f t="shared" si="1"/>
        <v>3213.2165480294038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2705.4033537899913</v>
      </c>
      <c r="AC15">
        <f t="shared" si="2"/>
        <v>2653.139015256972</v>
      </c>
      <c r="AE15">
        <f t="shared" si="3"/>
        <v>0</v>
      </c>
      <c r="AF15">
        <f t="shared" si="4"/>
        <v>0</v>
      </c>
      <c r="AG15">
        <f t="shared" si="4"/>
        <v>-10.321195971386073</v>
      </c>
      <c r="AH15">
        <f t="shared" si="5"/>
        <v>-1039.8260459859418</v>
      </c>
      <c r="AI15">
        <f t="shared" si="6"/>
        <v>-1050.1472419573279</v>
      </c>
      <c r="AJ15">
        <f t="shared" si="7"/>
        <v>52.264338533019327</v>
      </c>
      <c r="AK15">
        <f t="shared" si="22"/>
        <v>189.37823476529942</v>
      </c>
      <c r="AL15">
        <f t="shared" si="8"/>
        <v>-808.5046686590091</v>
      </c>
      <c r="AN15">
        <f t="shared" si="9"/>
        <v>0</v>
      </c>
      <c r="AO15">
        <f t="shared" si="9"/>
        <v>0</v>
      </c>
      <c r="AP15">
        <f t="shared" si="9"/>
        <v>-2.6491939352630953</v>
      </c>
      <c r="AQ15">
        <f t="shared" si="9"/>
        <v>-266.897447000478</v>
      </c>
      <c r="AR15">
        <f t="shared" si="9"/>
        <v>-269.5466409357411</v>
      </c>
      <c r="AS15">
        <f t="shared" si="9"/>
        <v>13.414953950692013</v>
      </c>
      <c r="AT15">
        <f t="shared" si="9"/>
        <v>48.608676010216932</v>
      </c>
      <c r="AU15">
        <f t="shared" si="9"/>
        <v>-207.52301097483212</v>
      </c>
      <c r="AW15">
        <v>12</v>
      </c>
      <c r="AX15">
        <f>IF(Z15&gt;0, (R15*SUMPRODUCT(K15:$K$98, X15:$X$98)-K15*$AZ$3)/Z15, 0)</f>
        <v>3213.2165480294038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1.4128425999999999E-2</v>
      </c>
      <c r="Q16" s="4">
        <f t="shared" si="21"/>
        <v>12.5</v>
      </c>
      <c r="R16">
        <f t="shared" si="0"/>
        <v>100000</v>
      </c>
      <c r="S16">
        <f t="shared" si="1"/>
        <v>3193.8691468574061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2653.139015256972</v>
      </c>
      <c r="AC16">
        <f t="shared" si="2"/>
        <v>2573.533334523283</v>
      </c>
      <c r="AE16">
        <f t="shared" si="3"/>
        <v>0</v>
      </c>
      <c r="AF16">
        <f t="shared" si="4"/>
        <v>0</v>
      </c>
      <c r="AG16">
        <f t="shared" si="4"/>
        <v>-10.072161758158988</v>
      </c>
      <c r="AH16">
        <f t="shared" si="5"/>
        <v>-1166.5780281058101</v>
      </c>
      <c r="AI16">
        <f t="shared" si="6"/>
        <v>-1176.650189863969</v>
      </c>
      <c r="AJ16">
        <f t="shared" si="7"/>
        <v>79.605680733689042</v>
      </c>
      <c r="AK16">
        <f t="shared" si="22"/>
        <v>185.71973106798805</v>
      </c>
      <c r="AL16">
        <f t="shared" si="8"/>
        <v>-911.3247780622919</v>
      </c>
      <c r="AN16">
        <f t="shared" si="9"/>
        <v>0</v>
      </c>
      <c r="AO16">
        <f t="shared" si="9"/>
        <v>0</v>
      </c>
      <c r="AP16">
        <f t="shared" si="9"/>
        <v>-2.3082795137825456</v>
      </c>
      <c r="AQ16">
        <f t="shared" si="9"/>
        <v>-267.34957481438164</v>
      </c>
      <c r="AR16">
        <f t="shared" si="9"/>
        <v>-269.65785432816421</v>
      </c>
      <c r="AS16">
        <f t="shared" si="9"/>
        <v>18.243567411875535</v>
      </c>
      <c r="AT16">
        <f t="shared" si="9"/>
        <v>42.562168958632576</v>
      </c>
      <c r="AU16">
        <f t="shared" si="9"/>
        <v>-208.85211795765608</v>
      </c>
      <c r="AW16">
        <v>13</v>
      </c>
      <c r="AX16">
        <f>IF(Z16&gt;0, (R16*SUMPRODUCT(K16:$K$98, X16:$X$98)-K16*$AZ$3)/Z16, 0)</f>
        <v>3193.8691468574061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1.6072195000000001E-2</v>
      </c>
      <c r="Q17" s="4">
        <f t="shared" si="21"/>
        <v>12.5</v>
      </c>
      <c r="R17">
        <f t="shared" si="0"/>
        <v>100000</v>
      </c>
      <c r="S17">
        <f t="shared" si="1"/>
        <v>3151.7837653781821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2573.533334523283</v>
      </c>
      <c r="AC17">
        <f t="shared" si="2"/>
        <v>2473.4085510185346</v>
      </c>
      <c r="AE17">
        <f t="shared" si="3"/>
        <v>0</v>
      </c>
      <c r="AF17">
        <f t="shared" si="4"/>
        <v>0</v>
      </c>
      <c r="AG17">
        <f t="shared" si="4"/>
        <v>-9.8095583927287233</v>
      </c>
      <c r="AH17">
        <f t="shared" si="5"/>
        <v>-1295.0539827893926</v>
      </c>
      <c r="AI17">
        <f t="shared" si="6"/>
        <v>-1304.8635411821215</v>
      </c>
      <c r="AJ17">
        <f t="shared" si="7"/>
        <v>100.12478350474839</v>
      </c>
      <c r="AK17">
        <f t="shared" si="22"/>
        <v>180.14733341662983</v>
      </c>
      <c r="AL17">
        <f t="shared" si="8"/>
        <v>-1024.5914242607432</v>
      </c>
      <c r="AN17">
        <f t="shared" si="9"/>
        <v>0</v>
      </c>
      <c r="AO17">
        <f t="shared" si="9"/>
        <v>0</v>
      </c>
      <c r="AP17">
        <f t="shared" si="9"/>
        <v>-2.0072300001649124</v>
      </c>
      <c r="AQ17">
        <f t="shared" si="9"/>
        <v>-264.99370328584467</v>
      </c>
      <c r="AR17">
        <f t="shared" si="9"/>
        <v>-267.00093328600963</v>
      </c>
      <c r="AS17">
        <f t="shared" si="9"/>
        <v>20.487514438949496</v>
      </c>
      <c r="AT17">
        <f t="shared" si="9"/>
        <v>36.861713606965438</v>
      </c>
      <c r="AU17">
        <f t="shared" si="9"/>
        <v>-209.65170524009469</v>
      </c>
      <c r="AW17">
        <v>14</v>
      </c>
      <c r="AX17">
        <f>IF(Z17&gt;0, (R17*SUMPRODUCT(K17:$K$98, X17:$X$98)-K17*$AZ$3)/Z17, 0)</f>
        <v>3151.7837653781821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1.8213139E-2</v>
      </c>
      <c r="Q18" s="4">
        <f t="shared" si="21"/>
        <v>12.5</v>
      </c>
      <c r="R18">
        <f t="shared" si="0"/>
        <v>100000</v>
      </c>
      <c r="S18">
        <f t="shared" si="1"/>
        <v>3091.592590107628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2473.4085510185346</v>
      </c>
      <c r="AC18">
        <f t="shared" si="2"/>
        <v>2357.72269711629</v>
      </c>
      <c r="AE18">
        <f t="shared" si="3"/>
        <v>0</v>
      </c>
      <c r="AF18">
        <f t="shared" si="4"/>
        <v>0</v>
      </c>
      <c r="AG18">
        <f t="shared" si="4"/>
        <v>-9.5327999582660503</v>
      </c>
      <c r="AH18">
        <f t="shared" si="5"/>
        <v>-1429.3028042830786</v>
      </c>
      <c r="AI18">
        <f t="shared" si="6"/>
        <v>-1438.8356042413445</v>
      </c>
      <c r="AJ18">
        <f t="shared" si="7"/>
        <v>115.68585390224462</v>
      </c>
      <c r="AK18">
        <f t="shared" si="22"/>
        <v>173.13859857129745</v>
      </c>
      <c r="AL18">
        <f t="shared" si="8"/>
        <v>-1150.0111517678024</v>
      </c>
      <c r="AN18">
        <f t="shared" si="9"/>
        <v>0</v>
      </c>
      <c r="AO18">
        <f t="shared" si="9"/>
        <v>0</v>
      </c>
      <c r="AP18">
        <f t="shared" si="9"/>
        <v>-1.7416069117547226</v>
      </c>
      <c r="AQ18">
        <f t="shared" si="9"/>
        <v>-261.12827855695406</v>
      </c>
      <c r="AR18">
        <f t="shared" si="9"/>
        <v>-262.86988546870873</v>
      </c>
      <c r="AS18">
        <f t="shared" si="9"/>
        <v>21.135372989096474</v>
      </c>
      <c r="AT18">
        <f t="shared" si="9"/>
        <v>31.631774639499081</v>
      </c>
      <c r="AU18">
        <f t="shared" si="9"/>
        <v>-210.10273784011318</v>
      </c>
      <c r="AW18">
        <v>15</v>
      </c>
      <c r="AX18">
        <f>IF(Z18&gt;0, (R18*SUMPRODUCT(K18:$K$98, X18:$X$98)-K18*$AZ$3)/Z18, 0)</f>
        <v>3091.592590107628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2.0774602E-2</v>
      </c>
      <c r="Q19" s="4">
        <f t="shared" si="21"/>
        <v>12.5</v>
      </c>
      <c r="R19">
        <f t="shared" si="0"/>
        <v>100000</v>
      </c>
      <c r="S19">
        <f t="shared" si="1"/>
        <v>3016.8318768472886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2357.72269711629</v>
      </c>
      <c r="AC19">
        <f t="shared" si="2"/>
        <v>2229.9049983661234</v>
      </c>
      <c r="AE19">
        <f t="shared" si="3"/>
        <v>0</v>
      </c>
      <c r="AF19">
        <f t="shared" si="4"/>
        <v>0</v>
      </c>
      <c r="AG19">
        <f t="shared" si="4"/>
        <v>-9.2394318336047956</v>
      </c>
      <c r="AH19">
        <f t="shared" si="5"/>
        <v>-1584.3210006287504</v>
      </c>
      <c r="AI19">
        <f t="shared" si="6"/>
        <v>-1593.5604324623553</v>
      </c>
      <c r="AJ19">
        <f t="shared" si="7"/>
        <v>127.81769875016653</v>
      </c>
      <c r="AK19">
        <f t="shared" si="22"/>
        <v>165.04058879814031</v>
      </c>
      <c r="AL19">
        <f t="shared" si="8"/>
        <v>-1300.7021449140484</v>
      </c>
      <c r="AN19">
        <f t="shared" si="9"/>
        <v>0</v>
      </c>
      <c r="AO19">
        <f t="shared" si="9"/>
        <v>0</v>
      </c>
      <c r="AP19">
        <f t="shared" si="9"/>
        <v>-1.507151475183055</v>
      </c>
      <c r="AQ19">
        <f t="shared" si="9"/>
        <v>-258.43707451538199</v>
      </c>
      <c r="AR19">
        <f t="shared" si="9"/>
        <v>-259.94422599056509</v>
      </c>
      <c r="AS19">
        <f t="shared" si="9"/>
        <v>20.849835433079594</v>
      </c>
      <c r="AT19">
        <f t="shared" si="9"/>
        <v>26.921695116305649</v>
      </c>
      <c r="AU19">
        <f t="shared" si="9"/>
        <v>-212.17269544117983</v>
      </c>
      <c r="AW19">
        <v>16</v>
      </c>
      <c r="AX19">
        <f>IF(Z19&gt;0, (R19*SUMPRODUCT(K19:$K$98, X19:$X$98)-K19*$AZ$3)/Z19, 0)</f>
        <v>3016.8318768472886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2.3506165999999998E-2</v>
      </c>
      <c r="Q20" s="4">
        <f t="shared" si="21"/>
        <v>12.5</v>
      </c>
      <c r="R20">
        <f t="shared" si="0"/>
        <v>100000</v>
      </c>
      <c r="S20">
        <f t="shared" si="1"/>
        <v>2926.2729986949562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2229.9049983661234</v>
      </c>
      <c r="AC20">
        <f t="shared" si="2"/>
        <v>2090.4952272496562</v>
      </c>
      <c r="AE20">
        <f t="shared" si="3"/>
        <v>0</v>
      </c>
      <c r="AF20">
        <f t="shared" si="4"/>
        <v>0</v>
      </c>
      <c r="AG20">
        <f t="shared" si="4"/>
        <v>-8.9298538968423493</v>
      </c>
      <c r="AH20">
        <f t="shared" si="5"/>
        <v>-1737.4689474111894</v>
      </c>
      <c r="AI20">
        <f t="shared" si="6"/>
        <v>-1746.3988013080318</v>
      </c>
      <c r="AJ20">
        <f t="shared" si="7"/>
        <v>139.40977111646725</v>
      </c>
      <c r="AK20">
        <f t="shared" si="22"/>
        <v>156.09334988562867</v>
      </c>
      <c r="AL20">
        <f t="shared" si="8"/>
        <v>-1450.8956803059359</v>
      </c>
      <c r="AN20">
        <f t="shared" si="9"/>
        <v>0</v>
      </c>
      <c r="AO20">
        <f t="shared" si="9"/>
        <v>0</v>
      </c>
      <c r="AP20">
        <f t="shared" si="9"/>
        <v>-1.3005826854182381</v>
      </c>
      <c r="AQ20">
        <f t="shared" si="9"/>
        <v>-253.05251973426977</v>
      </c>
      <c r="AR20">
        <f t="shared" si="9"/>
        <v>-254.35310241968799</v>
      </c>
      <c r="AS20">
        <f t="shared" si="9"/>
        <v>20.304244233638652</v>
      </c>
      <c r="AT20">
        <f t="shared" si="9"/>
        <v>22.734113067848284</v>
      </c>
      <c r="AU20">
        <f t="shared" si="9"/>
        <v>-211.31474511820107</v>
      </c>
      <c r="AW20">
        <v>17</v>
      </c>
      <c r="AX20">
        <f>IF(Z20&gt;0, (R20*SUMPRODUCT(K20:$K$98, X20:$X$98)-K20*$AZ$3)/Z20, 0)</f>
        <v>2926.2729986949562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2.6226451000000001E-2</v>
      </c>
      <c r="Q21" s="4">
        <f t="shared" si="21"/>
        <v>12.5</v>
      </c>
      <c r="R21">
        <f t="shared" si="0"/>
        <v>100000</v>
      </c>
      <c r="S21">
        <f t="shared" si="1"/>
        <v>2823.0834044643789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2090.4952272496562</v>
      </c>
      <c r="AC21">
        <f t="shared" si="2"/>
        <v>1943.7170855501329</v>
      </c>
      <c r="AE21">
        <f t="shared" si="3"/>
        <v>0</v>
      </c>
      <c r="AF21">
        <f t="shared" si="4"/>
        <v>0</v>
      </c>
      <c r="AG21">
        <f t="shared" si="4"/>
        <v>-8.6063569822112314</v>
      </c>
      <c r="AH21">
        <f t="shared" si="5"/>
        <v>-1873.5870053015594</v>
      </c>
      <c r="AI21">
        <f t="shared" si="6"/>
        <v>-1882.1933622837707</v>
      </c>
      <c r="AJ21">
        <f t="shared" si="7"/>
        <v>146.7781416995233</v>
      </c>
      <c r="AK21">
        <f t="shared" si="22"/>
        <v>146.33466590747594</v>
      </c>
      <c r="AL21">
        <f t="shared" si="8"/>
        <v>-1589.0805546767715</v>
      </c>
      <c r="AN21">
        <f t="shared" si="9"/>
        <v>0</v>
      </c>
      <c r="AO21">
        <f t="shared" si="9"/>
        <v>0</v>
      </c>
      <c r="AP21">
        <f t="shared" si="9"/>
        <v>-1.1191671343691838</v>
      </c>
      <c r="AQ21">
        <f t="shared" si="9"/>
        <v>-243.64048621835593</v>
      </c>
      <c r="AR21">
        <f t="shared" si="9"/>
        <v>-244.75965335272514</v>
      </c>
      <c r="AS21">
        <f t="shared" si="9"/>
        <v>19.08696938477258</v>
      </c>
      <c r="AT21">
        <f t="shared" si="9"/>
        <v>19.029299974547833</v>
      </c>
      <c r="AU21">
        <f t="shared" si="9"/>
        <v>-206.64338399340474</v>
      </c>
      <c r="AW21">
        <v>18</v>
      </c>
      <c r="AX21">
        <f>IF(Z21&gt;0, (R21*SUMPRODUCT(K21:$K$98, X21:$X$98)-K21*$AZ$3)/Z21, 0)</f>
        <v>2823.0834044643789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2.9219711999999998E-2</v>
      </c>
      <c r="Q22" s="4">
        <f t="shared" si="21"/>
        <v>12.5</v>
      </c>
      <c r="R22">
        <f t="shared" si="0"/>
        <v>100000</v>
      </c>
      <c r="S22">
        <f t="shared" si="1"/>
        <v>2713.4537343671432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1943.7170855501329</v>
      </c>
      <c r="AC22">
        <f t="shared" si="2"/>
        <v>1794.964436862801</v>
      </c>
      <c r="AE22">
        <f t="shared" si="3"/>
        <v>0</v>
      </c>
      <c r="AF22">
        <f t="shared" si="4"/>
        <v>0</v>
      </c>
      <c r="AG22">
        <f t="shared" si="4"/>
        <v>-8.268818139999718</v>
      </c>
      <c r="AH22">
        <f t="shared" si="5"/>
        <v>-2011.8021791152103</v>
      </c>
      <c r="AI22">
        <f t="shared" si="6"/>
        <v>-2020.0709972552099</v>
      </c>
      <c r="AJ22">
        <f t="shared" si="7"/>
        <v>148.75264868733188</v>
      </c>
      <c r="AK22">
        <f t="shared" si="22"/>
        <v>136.06019598850932</v>
      </c>
      <c r="AL22">
        <f t="shared" si="8"/>
        <v>-1735.2581525793687</v>
      </c>
      <c r="AN22">
        <f t="shared" si="9"/>
        <v>0</v>
      </c>
      <c r="AO22">
        <f t="shared" si="9"/>
        <v>0</v>
      </c>
      <c r="AP22">
        <f t="shared" si="9"/>
        <v>-0.96006582292799914</v>
      </c>
      <c r="AQ22">
        <f t="shared" si="9"/>
        <v>-233.58386675809177</v>
      </c>
      <c r="AR22">
        <f t="shared" si="9"/>
        <v>-234.54393258101976</v>
      </c>
      <c r="AS22">
        <f t="shared" si="9"/>
        <v>17.271190592991772</v>
      </c>
      <c r="AT22">
        <f t="shared" si="9"/>
        <v>15.797510819297992</v>
      </c>
      <c r="AU22">
        <f t="shared" si="9"/>
        <v>-201.47523116872998</v>
      </c>
      <c r="AW22">
        <v>19</v>
      </c>
      <c r="AX22">
        <f>IF(Z22&gt;0, (R22*SUMPRODUCT(K22:$K$98, X22:$X$98)-K22*$AZ$3)/Z22, 0)</f>
        <v>2713.4537343671432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3.2402927999999998E-2</v>
      </c>
      <c r="Q23" s="4">
        <f t="shared" si="21"/>
        <v>12.5</v>
      </c>
      <c r="R23">
        <f t="shared" si="0"/>
        <v>100000</v>
      </c>
      <c r="S23">
        <f t="shared" si="1"/>
        <v>2598.6061808586642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1794.964436862801</v>
      </c>
      <c r="AC23">
        <f t="shared" si="2"/>
        <v>1646.1018536145514</v>
      </c>
      <c r="AE23">
        <f t="shared" si="3"/>
        <v>0</v>
      </c>
      <c r="AF23">
        <f t="shared" si="4"/>
        <v>0</v>
      </c>
      <c r="AG23">
        <f t="shared" si="4"/>
        <v>-7.9181960397642177</v>
      </c>
      <c r="AH23">
        <f t="shared" si="5"/>
        <v>-2143.4713506840385</v>
      </c>
      <c r="AI23">
        <f t="shared" si="6"/>
        <v>-2151.3895467238026</v>
      </c>
      <c r="AJ23">
        <f t="shared" si="7"/>
        <v>148.86258324824962</v>
      </c>
      <c r="AK23">
        <f t="shared" si="22"/>
        <v>125.64751058039609</v>
      </c>
      <c r="AL23">
        <f t="shared" si="8"/>
        <v>-1876.8794528951569</v>
      </c>
      <c r="AN23">
        <f t="shared" si="9"/>
        <v>0</v>
      </c>
      <c r="AO23">
        <f t="shared" si="9"/>
        <v>0</v>
      </c>
      <c r="AP23">
        <f t="shared" si="9"/>
        <v>-0.82085376871707383</v>
      </c>
      <c r="AQ23">
        <f t="shared" si="9"/>
        <v>-222.20674096854793</v>
      </c>
      <c r="AR23">
        <f t="shared" si="9"/>
        <v>-223.02759473726499</v>
      </c>
      <c r="AS23">
        <f t="shared" si="9"/>
        <v>15.432102446900702</v>
      </c>
      <c r="AT23">
        <f t="shared" si="9"/>
        <v>13.025470962311221</v>
      </c>
      <c r="AU23">
        <f t="shared" si="9"/>
        <v>-194.57002132805306</v>
      </c>
      <c r="AW23">
        <v>20</v>
      </c>
      <c r="AX23">
        <f>IF(Z23&gt;0, (R23*SUMPRODUCT(K23:$K$98, X23:$X$98)-K23*$AZ$3)/Z23, 0)</f>
        <v>2598.6061808586642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3.5947104000000001E-2</v>
      </c>
      <c r="Q24" s="4">
        <f t="shared" si="21"/>
        <v>12.5</v>
      </c>
      <c r="R24">
        <f t="shared" si="0"/>
        <v>100000</v>
      </c>
      <c r="S24">
        <f t="shared" si="1"/>
        <v>2481.2419086776495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1646.1018536145514</v>
      </c>
      <c r="AC24">
        <f t="shared" si="2"/>
        <v>1499.5391157797917</v>
      </c>
      <c r="AE24">
        <f t="shared" si="3"/>
        <v>0</v>
      </c>
      <c r="AF24">
        <f t="shared" si="4"/>
        <v>0</v>
      </c>
      <c r="AG24">
        <f t="shared" si="4"/>
        <v>-7.5543778628327827</v>
      </c>
      <c r="AH24">
        <f t="shared" si="5"/>
        <v>-2277.0897322703395</v>
      </c>
      <c r="AI24">
        <f t="shared" si="6"/>
        <v>-2284.6441101331725</v>
      </c>
      <c r="AJ24">
        <f t="shared" si="7"/>
        <v>146.56273783475967</v>
      </c>
      <c r="AK24">
        <f t="shared" si="22"/>
        <v>115.2271297530186</v>
      </c>
      <c r="AL24">
        <f t="shared" si="8"/>
        <v>-2022.8542425453945</v>
      </c>
      <c r="AN24">
        <f t="shared" si="9"/>
        <v>0</v>
      </c>
      <c r="AO24">
        <f t="shared" si="9"/>
        <v>0</v>
      </c>
      <c r="AP24">
        <f t="shared" si="9"/>
        <v>-0.69923028146164135</v>
      </c>
      <c r="AQ24">
        <f t="shared" si="9"/>
        <v>-210.76654137760423</v>
      </c>
      <c r="AR24">
        <f t="shared" si="9"/>
        <v>-211.46577165906589</v>
      </c>
      <c r="AS24">
        <f t="shared" si="9"/>
        <v>13.565790100623698</v>
      </c>
      <c r="AT24">
        <f t="shared" si="9"/>
        <v>10.665378384846582</v>
      </c>
      <c r="AU24">
        <f t="shared" si="9"/>
        <v>-187.23460317359564</v>
      </c>
      <c r="AW24">
        <v>21</v>
      </c>
      <c r="AX24">
        <f>IF(Z24&gt;0, (R24*SUMPRODUCT(K24:$K$98, X24:$X$98)-K24*$AZ$3)/Z24, 0)</f>
        <v>2481.2419086776495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4.0034525000000001E-2</v>
      </c>
      <c r="Q25" s="4">
        <f t="shared" si="21"/>
        <v>12.5</v>
      </c>
      <c r="R25">
        <f t="shared" si="0"/>
        <v>100000</v>
      </c>
      <c r="S25">
        <f t="shared" si="1"/>
        <v>2362.4522944148875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1499.5391157797917</v>
      </c>
      <c r="AC25">
        <f t="shared" si="2"/>
        <v>1356.3118629144983</v>
      </c>
      <c r="AE25">
        <f t="shared" si="3"/>
        <v>0</v>
      </c>
      <c r="AF25">
        <f t="shared" si="4"/>
        <v>0</v>
      </c>
      <c r="AG25">
        <f t="shared" si="4"/>
        <v>-7.1763981547954296</v>
      </c>
      <c r="AH25">
        <f t="shared" si="5"/>
        <v>-2419.4874352722049</v>
      </c>
      <c r="AI25">
        <f t="shared" si="6"/>
        <v>-2426.6638334270006</v>
      </c>
      <c r="AJ25">
        <f t="shared" si="7"/>
        <v>143.22725286529339</v>
      </c>
      <c r="AK25">
        <f t="shared" si="22"/>
        <v>104.96773810458544</v>
      </c>
      <c r="AL25">
        <f t="shared" si="8"/>
        <v>-2178.4688424571218</v>
      </c>
      <c r="AN25">
        <f t="shared" si="9"/>
        <v>0</v>
      </c>
      <c r="AO25">
        <f t="shared" si="9"/>
        <v>0</v>
      </c>
      <c r="AP25">
        <f t="shared" si="9"/>
        <v>-0.59307555934204625</v>
      </c>
      <c r="AQ25">
        <f t="shared" si="9"/>
        <v>-199.95251559952229</v>
      </c>
      <c r="AR25">
        <f t="shared" si="9"/>
        <v>-200.54559115886434</v>
      </c>
      <c r="AS25">
        <f t="shared" si="9"/>
        <v>11.83665973847155</v>
      </c>
      <c r="AT25">
        <f t="shared" si="9"/>
        <v>8.674797390895467</v>
      </c>
      <c r="AU25">
        <f t="shared" si="9"/>
        <v>-180.03413402949732</v>
      </c>
      <c r="AW25">
        <v>22</v>
      </c>
      <c r="AX25">
        <f>IF(Z25&gt;0, (R25*SUMPRODUCT(K25:$K$98, X25:$X$98)-K25*$AZ$3)/Z25, 0)</f>
        <v>2362.4522944148875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4.4405750000000001E-2</v>
      </c>
      <c r="Q26" s="4">
        <f t="shared" si="21"/>
        <v>12.5</v>
      </c>
      <c r="R26">
        <f t="shared" si="0"/>
        <v>100000</v>
      </c>
      <c r="S26">
        <f t="shared" si="1"/>
        <v>2241.1385686704207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1356.3118629144983</v>
      </c>
      <c r="AC26">
        <f t="shared" si="2"/>
        <v>1216.6622834866819</v>
      </c>
      <c r="AE26">
        <f t="shared" si="3"/>
        <v>0</v>
      </c>
      <c r="AF26">
        <f t="shared" si="4"/>
        <v>0</v>
      </c>
      <c r="AG26">
        <f t="shared" si="4"/>
        <v>-6.785960830885168</v>
      </c>
      <c r="AH26">
        <f t="shared" si="5"/>
        <v>-2549.3867388984572</v>
      </c>
      <c r="AI26">
        <f t="shared" si="6"/>
        <v>-2556.1726997293422</v>
      </c>
      <c r="AJ26">
        <f t="shared" si="7"/>
        <v>139.64957942781643</v>
      </c>
      <c r="AK26">
        <f t="shared" si="22"/>
        <v>94.941830404014894</v>
      </c>
      <c r="AL26">
        <f t="shared" si="8"/>
        <v>-2321.5812898975105</v>
      </c>
      <c r="AN26">
        <f t="shared" si="9"/>
        <v>0</v>
      </c>
      <c r="AO26">
        <f t="shared" si="9"/>
        <v>0</v>
      </c>
      <c r="AP26">
        <f t="shared" si="9"/>
        <v>-0.50072217743693992</v>
      </c>
      <c r="AQ26">
        <f t="shared" si="9"/>
        <v>-188.11403585180767</v>
      </c>
      <c r="AR26">
        <f t="shared" si="9"/>
        <v>-188.6147580292446</v>
      </c>
      <c r="AS26">
        <f t="shared" si="9"/>
        <v>10.304456985810212</v>
      </c>
      <c r="AT26">
        <f t="shared" si="9"/>
        <v>7.0055635796450515</v>
      </c>
      <c r="AU26">
        <f t="shared" si="9"/>
        <v>-171.30473746378931</v>
      </c>
      <c r="AW26">
        <v>23</v>
      </c>
      <c r="AX26">
        <f>IF(Z26&gt;0, (R26*SUMPRODUCT(K26:$K$98, X26:$X$98)-K26*$AZ$3)/Z26, 0)</f>
        <v>2241.1385686704207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4.9048597999999999E-2</v>
      </c>
      <c r="Q27" s="4">
        <f t="shared" si="21"/>
        <v>12.5</v>
      </c>
      <c r="R27">
        <f t="shared" si="0"/>
        <v>100000</v>
      </c>
      <c r="S27">
        <f t="shared" si="1"/>
        <v>2118.923629976086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1216.6622834866819</v>
      </c>
      <c r="AC27">
        <f t="shared" si="2"/>
        <v>1082.3901549310401</v>
      </c>
      <c r="AE27">
        <f t="shared" si="3"/>
        <v>0</v>
      </c>
      <c r="AF27">
        <f t="shared" si="4"/>
        <v>0</v>
      </c>
      <c r="AG27">
        <f t="shared" si="4"/>
        <v>-6.3852593577384846</v>
      </c>
      <c r="AH27">
        <f t="shared" si="5"/>
        <v>-2662.7349187026607</v>
      </c>
      <c r="AI27">
        <f t="shared" si="6"/>
        <v>-2669.1201780603992</v>
      </c>
      <c r="AJ27">
        <f t="shared" si="7"/>
        <v>134.27212855564176</v>
      </c>
      <c r="AK27">
        <f t="shared" si="22"/>
        <v>85.166359844067742</v>
      </c>
      <c r="AL27">
        <f t="shared" si="8"/>
        <v>-2449.6816896606897</v>
      </c>
      <c r="AN27">
        <f t="shared" si="9"/>
        <v>0</v>
      </c>
      <c r="AO27">
        <f t="shared" si="9"/>
        <v>0</v>
      </c>
      <c r="AP27">
        <f t="shared" si="9"/>
        <v>-0.42067431684980483</v>
      </c>
      <c r="AQ27">
        <f t="shared" si="9"/>
        <v>-175.42657707706525</v>
      </c>
      <c r="AR27">
        <f t="shared" si="9"/>
        <v>-175.84725139391506</v>
      </c>
      <c r="AS27">
        <f t="shared" si="9"/>
        <v>8.8461302489863822</v>
      </c>
      <c r="AT27">
        <f t="shared" si="9"/>
        <v>5.6109389202128002</v>
      </c>
      <c r="AU27">
        <f t="shared" si="9"/>
        <v>-161.39018222471586</v>
      </c>
      <c r="AW27">
        <v>24</v>
      </c>
      <c r="AX27">
        <f>IF(Z27&gt;0, (R27*SUMPRODUCT(K27:$K$98, X27:$X$98)-K27*$AZ$3)/Z27, 0)</f>
        <v>2118.923629976086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5.4278005999999997E-2</v>
      </c>
      <c r="Q28" s="4">
        <f t="shared" si="21"/>
        <v>12.5</v>
      </c>
      <c r="R28">
        <f t="shared" si="0"/>
        <v>100000</v>
      </c>
      <c r="S28">
        <f t="shared" si="1"/>
        <v>1998.0423920986043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1082.3901549310401</v>
      </c>
      <c r="AC28">
        <f t="shared" si="2"/>
        <v>955.03670936840899</v>
      </c>
      <c r="AE28">
        <f t="shared" si="3"/>
        <v>0</v>
      </c>
      <c r="AF28">
        <f t="shared" si="4"/>
        <v>0</v>
      </c>
      <c r="AG28">
        <f t="shared" si="4"/>
        <v>-5.9748276184302149</v>
      </c>
      <c r="AH28">
        <f t="shared" si="5"/>
        <v>-2772.6331658470849</v>
      </c>
      <c r="AI28">
        <f t="shared" si="6"/>
        <v>-2778.6079934655149</v>
      </c>
      <c r="AJ28">
        <f t="shared" si="7"/>
        <v>127.35344556263112</v>
      </c>
      <c r="AK28">
        <f t="shared" si="22"/>
        <v>75.767310845172815</v>
      </c>
      <c r="AL28">
        <f t="shared" si="8"/>
        <v>-2575.4872370577114</v>
      </c>
      <c r="AN28">
        <f t="shared" si="9"/>
        <v>0</v>
      </c>
      <c r="AO28">
        <f t="shared" si="9"/>
        <v>0</v>
      </c>
      <c r="AP28">
        <f t="shared" si="9"/>
        <v>-0.35145911659579215</v>
      </c>
      <c r="AQ28">
        <f t="shared" si="9"/>
        <v>-163.09545067156861</v>
      </c>
      <c r="AR28">
        <f t="shared" si="9"/>
        <v>-163.44690978816439</v>
      </c>
      <c r="AS28">
        <f t="shared" si="9"/>
        <v>7.4913507688163978</v>
      </c>
      <c r="AT28">
        <f t="shared" si="9"/>
        <v>4.456883752485493</v>
      </c>
      <c r="AU28">
        <f t="shared" si="9"/>
        <v>-151.49867526686253</v>
      </c>
      <c r="AW28">
        <v>25</v>
      </c>
      <c r="AX28">
        <f>IF(Z28&gt;0, (R28*SUMPRODUCT(K28:$K$98, X28:$X$98)-K28*$AZ$3)/Z28, 0)</f>
        <v>1998.0423920986043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6.0174738999999998E-2</v>
      </c>
      <c r="Q29" s="4">
        <f t="shared" si="21"/>
        <v>12.5</v>
      </c>
      <c r="R29">
        <f t="shared" si="0"/>
        <v>100000</v>
      </c>
      <c r="S29">
        <f t="shared" si="1"/>
        <v>1878.4466688446566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955.03670936840899</v>
      </c>
      <c r="AC29">
        <f t="shared" si="2"/>
        <v>834.86369754901364</v>
      </c>
      <c r="AE29">
        <f t="shared" si="3"/>
        <v>0</v>
      </c>
      <c r="AF29">
        <f t="shared" si="4"/>
        <v>0</v>
      </c>
      <c r="AG29">
        <f t="shared" si="4"/>
        <v>-5.5555456497368825</v>
      </c>
      <c r="AH29">
        <f t="shared" si="5"/>
        <v>-2876.2695400722382</v>
      </c>
      <c r="AI29">
        <f t="shared" si="6"/>
        <v>-2881.825085721975</v>
      </c>
      <c r="AJ29">
        <f t="shared" si="7"/>
        <v>120.17301181939536</v>
      </c>
      <c r="AK29">
        <f t="shared" si="22"/>
        <v>66.852569655788642</v>
      </c>
      <c r="AL29">
        <f t="shared" si="8"/>
        <v>-2694.799504246791</v>
      </c>
      <c r="AN29">
        <f t="shared" si="9"/>
        <v>0</v>
      </c>
      <c r="AO29">
        <f t="shared" si="9"/>
        <v>0</v>
      </c>
      <c r="AP29">
        <f t="shared" si="9"/>
        <v>-0.29178175430313552</v>
      </c>
      <c r="AQ29">
        <f t="shared" si="9"/>
        <v>-151.06400435944542</v>
      </c>
      <c r="AR29">
        <f t="shared" si="9"/>
        <v>-151.35578611374854</v>
      </c>
      <c r="AS29">
        <f t="shared" si="9"/>
        <v>6.3115838513927622</v>
      </c>
      <c r="AT29">
        <f t="shared" si="9"/>
        <v>3.5111510702395941</v>
      </c>
      <c r="AU29">
        <f t="shared" si="9"/>
        <v>-141.53305119211618</v>
      </c>
      <c r="AW29">
        <v>26</v>
      </c>
      <c r="AX29">
        <f>IF(Z29&gt;0, (R29*SUMPRODUCT(K29:$K$98, X29:$X$98)-K29*$AZ$3)/Z29, 0)</f>
        <v>1878.4466688446566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6.6923788999999997E-2</v>
      </c>
      <c r="Q30" s="4">
        <f t="shared" si="21"/>
        <v>12.5</v>
      </c>
      <c r="R30">
        <f t="shared" si="0"/>
        <v>100000</v>
      </c>
      <c r="S30">
        <f t="shared" si="1"/>
        <v>1760.1800383763953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834.86369754901364</v>
      </c>
      <c r="AC30">
        <f t="shared" si="2"/>
        <v>722.12329930757983</v>
      </c>
      <c r="AE30">
        <f t="shared" si="3"/>
        <v>0</v>
      </c>
      <c r="AF30">
        <f t="shared" si="4"/>
        <v>0</v>
      </c>
      <c r="AG30">
        <f t="shared" si="4"/>
        <v>-5.1281920283966542</v>
      </c>
      <c r="AH30">
        <f t="shared" si="5"/>
        <v>-2974.3853187428717</v>
      </c>
      <c r="AI30">
        <f t="shared" si="6"/>
        <v>-2979.5135107712686</v>
      </c>
      <c r="AJ30">
        <f t="shared" si="7"/>
        <v>112.74039824143381</v>
      </c>
      <c r="AK30">
        <f t="shared" si="22"/>
        <v>58.440458828430963</v>
      </c>
      <c r="AL30">
        <f t="shared" si="8"/>
        <v>-2808.3326537014036</v>
      </c>
      <c r="AN30">
        <f t="shared" si="9"/>
        <v>0</v>
      </c>
      <c r="AO30">
        <f t="shared" si="9"/>
        <v>0</v>
      </c>
      <c r="AP30">
        <f t="shared" si="9"/>
        <v>-0.24047928232238502</v>
      </c>
      <c r="AQ30">
        <f t="shared" si="9"/>
        <v>-139.47957542166341</v>
      </c>
      <c r="AR30">
        <f t="shared" si="9"/>
        <v>-139.7200547039858</v>
      </c>
      <c r="AS30">
        <f t="shared" si="9"/>
        <v>5.2868008662141408</v>
      </c>
      <c r="AT30">
        <f t="shared" si="9"/>
        <v>2.740482322001875</v>
      </c>
      <c r="AU30">
        <f t="shared" si="9"/>
        <v>-131.69277151576978</v>
      </c>
      <c r="AW30">
        <v>27</v>
      </c>
      <c r="AX30">
        <f>IF(Z30&gt;0, (R30*SUMPRODUCT(K30:$K$98, X30:$X$98)-K30*$AZ$3)/Z30, 0)</f>
        <v>1760.1800383763953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7.4711050000000001E-2</v>
      </c>
      <c r="Q31" s="4">
        <f t="shared" si="21"/>
        <v>12.5</v>
      </c>
      <c r="R31">
        <f t="shared" si="0"/>
        <v>100000</v>
      </c>
      <c r="S31">
        <f t="shared" si="1"/>
        <v>1642.7632906905756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722.12329930757983</v>
      </c>
      <c r="AC31">
        <f t="shared" si="2"/>
        <v>616.86122934842706</v>
      </c>
      <c r="AE31">
        <f t="shared" si="3"/>
        <v>0</v>
      </c>
      <c r="AF31">
        <f t="shared" si="4"/>
        <v>0</v>
      </c>
      <c r="AG31">
        <f t="shared" si="4"/>
        <v>-4.6937774970695445</v>
      </c>
      <c r="AH31">
        <f t="shared" si="5"/>
        <v>-3065.0608883451514</v>
      </c>
      <c r="AI31">
        <f t="shared" si="6"/>
        <v>-3069.7546658422211</v>
      </c>
      <c r="AJ31">
        <f t="shared" si="7"/>
        <v>105.26206995915277</v>
      </c>
      <c r="AK31">
        <f t="shared" si="22"/>
        <v>50.54863095153059</v>
      </c>
      <c r="AL31">
        <f t="shared" si="8"/>
        <v>-2913.9439649315377</v>
      </c>
      <c r="AN31">
        <f t="shared" si="9"/>
        <v>0</v>
      </c>
      <c r="AO31">
        <f t="shared" si="9"/>
        <v>0</v>
      </c>
      <c r="AP31">
        <f t="shared" si="9"/>
        <v>-0.19652502661929408</v>
      </c>
      <c r="AQ31">
        <f t="shared" si="9"/>
        <v>-128.33185489679875</v>
      </c>
      <c r="AR31">
        <f t="shared" si="9"/>
        <v>-128.52837992341804</v>
      </c>
      <c r="AS31">
        <f t="shared" si="9"/>
        <v>4.4072457873513882</v>
      </c>
      <c r="AT31">
        <f t="shared" si="9"/>
        <v>2.1164341619347184</v>
      </c>
      <c r="AU31">
        <f t="shared" si="9"/>
        <v>-122.00469997413195</v>
      </c>
      <c r="AW31">
        <v>28</v>
      </c>
      <c r="AX31">
        <f>IF(Z31&gt;0, (R31*SUMPRODUCT(K31:$K$98, X31:$X$98)-K31*$AZ$3)/Z31, 0)</f>
        <v>1642.7632906905756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8.3689026999999999E-2</v>
      </c>
      <c r="Q32" s="4">
        <f t="shared" si="21"/>
        <v>12.5</v>
      </c>
      <c r="R32">
        <f t="shared" si="0"/>
        <v>100000</v>
      </c>
      <c r="S32">
        <f t="shared" si="1"/>
        <v>1525.264539249373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616.86122934842706</v>
      </c>
      <c r="AC32">
        <f t="shared" si="2"/>
        <v>519.08071861458427</v>
      </c>
      <c r="AE32">
        <f t="shared" si="3"/>
        <v>0</v>
      </c>
      <c r="AF32">
        <f t="shared" si="4"/>
        <v>0</v>
      </c>
      <c r="AG32">
        <f t="shared" si="4"/>
        <v>-4.2540220504146031</v>
      </c>
      <c r="AH32">
        <f t="shared" si="5"/>
        <v>-3142.5413734739645</v>
      </c>
      <c r="AI32">
        <f t="shared" si="6"/>
        <v>-3146.7953955243793</v>
      </c>
      <c r="AJ32">
        <f t="shared" si="7"/>
        <v>97.780510733842789</v>
      </c>
      <c r="AK32">
        <f t="shared" si="22"/>
        <v>43.180286054389896</v>
      </c>
      <c r="AL32">
        <f t="shared" si="8"/>
        <v>-3005.8345987361467</v>
      </c>
      <c r="AN32">
        <f t="shared" si="9"/>
        <v>0</v>
      </c>
      <c r="AO32">
        <f t="shared" si="9"/>
        <v>0</v>
      </c>
      <c r="AP32">
        <f t="shared" si="9"/>
        <v>-0.1590292750840922</v>
      </c>
      <c r="AQ32">
        <f t="shared" si="9"/>
        <v>-117.47848756369872</v>
      </c>
      <c r="AR32">
        <f t="shared" si="9"/>
        <v>-117.63751683878282</v>
      </c>
      <c r="AS32">
        <f t="shared" si="9"/>
        <v>3.6553556975191968</v>
      </c>
      <c r="AT32">
        <f t="shared" si="9"/>
        <v>1.6142204971608223</v>
      </c>
      <c r="AU32">
        <f t="shared" si="9"/>
        <v>-112.3679406441028</v>
      </c>
      <c r="AW32">
        <v>29</v>
      </c>
      <c r="AX32">
        <f>IF(Z32&gt;0, (R32*SUMPRODUCT(K32:$K$98, X32:$X$98)-K32*$AZ$3)/Z32, 0)</f>
        <v>1525.264539249373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9.4384723000000004E-2</v>
      </c>
      <c r="Q33" s="4">
        <f t="shared" si="21"/>
        <v>12.5</v>
      </c>
      <c r="R33">
        <f t="shared" si="0"/>
        <v>100000</v>
      </c>
      <c r="S33">
        <f t="shared" si="1"/>
        <v>1407.0994626845152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519.08071861458427</v>
      </c>
      <c r="AC33">
        <f t="shared" si="2"/>
        <v>428.88021691066757</v>
      </c>
      <c r="AE33">
        <f t="shared" si="3"/>
        <v>0</v>
      </c>
      <c r="AF33">
        <f t="shared" si="4"/>
        <v>0</v>
      </c>
      <c r="AG33">
        <f t="shared" si="4"/>
        <v>-3.8099671370461827</v>
      </c>
      <c r="AH33">
        <f t="shared" si="5"/>
        <v>-3212.1175429141954</v>
      </c>
      <c r="AI33">
        <f t="shared" si="6"/>
        <v>-3215.9275100512414</v>
      </c>
      <c r="AJ33">
        <f t="shared" si="7"/>
        <v>90.2005017039167</v>
      </c>
      <c r="AK33">
        <f t="shared" si="22"/>
        <v>36.335650303020905</v>
      </c>
      <c r="AL33">
        <f t="shared" si="8"/>
        <v>-3089.3913580443036</v>
      </c>
      <c r="AN33">
        <f t="shared" si="9"/>
        <v>0</v>
      </c>
      <c r="AO33">
        <f t="shared" si="9"/>
        <v>0</v>
      </c>
      <c r="AP33">
        <f t="shared" si="9"/>
        <v>-0.12716879308531112</v>
      </c>
      <c r="AQ33">
        <f t="shared" si="9"/>
        <v>-107.21381484073463</v>
      </c>
      <c r="AR33">
        <f t="shared" si="9"/>
        <v>-107.34098363381993</v>
      </c>
      <c r="AS33">
        <f t="shared" si="9"/>
        <v>3.0107054798036157</v>
      </c>
      <c r="AT33">
        <f t="shared" si="9"/>
        <v>1.2128085699414988</v>
      </c>
      <c r="AU33">
        <f t="shared" si="9"/>
        <v>-103.11746958407481</v>
      </c>
      <c r="AW33">
        <v>30</v>
      </c>
      <c r="AX33">
        <f>IF(Z33&gt;0, (R33*SUMPRODUCT(K33:$K$98, X33:$X$98)-K33*$AZ$3)/Z33, 0)</f>
        <v>1407.0994626845152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0.106719178</v>
      </c>
      <c r="Q34" s="4">
        <f t="shared" si="21"/>
        <v>12.5</v>
      </c>
      <c r="R34">
        <f t="shared" si="0"/>
        <v>100000</v>
      </c>
      <c r="S34">
        <f t="shared" si="1"/>
        <v>1285.2670572311665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428.88021691066757</v>
      </c>
      <c r="AC34">
        <f t="shared" si="2"/>
        <v>346.02174658759537</v>
      </c>
      <c r="AE34">
        <f t="shared" si="3"/>
        <v>0</v>
      </c>
      <c r="AF34">
        <f t="shared" si="4"/>
        <v>0</v>
      </c>
      <c r="AG34">
        <f t="shared" si="4"/>
        <v>-3.3652709046031388</v>
      </c>
      <c r="AH34">
        <f t="shared" si="5"/>
        <v>-3252.772488580656</v>
      </c>
      <c r="AI34">
        <f t="shared" si="6"/>
        <v>-3256.1377594852593</v>
      </c>
      <c r="AJ34">
        <f t="shared" si="7"/>
        <v>82.858470323072197</v>
      </c>
      <c r="AK34">
        <f t="shared" si="22"/>
        <v>30.021615183746732</v>
      </c>
      <c r="AL34">
        <f t="shared" si="8"/>
        <v>-3143.2576739784404</v>
      </c>
      <c r="AN34">
        <f t="shared" si="9"/>
        <v>0</v>
      </c>
      <c r="AO34">
        <f t="shared" si="9"/>
        <v>0</v>
      </c>
      <c r="AP34">
        <f t="shared" si="9"/>
        <v>-0.1002908536510192</v>
      </c>
      <c r="AQ34">
        <f t="shared" si="9"/>
        <v>-96.938207609403477</v>
      </c>
      <c r="AR34">
        <f t="shared" si="9"/>
        <v>-97.038498463054495</v>
      </c>
      <c r="AS34">
        <f t="shared" si="9"/>
        <v>2.4693247457587759</v>
      </c>
      <c r="AT34">
        <f t="shared" si="9"/>
        <v>0.89469570210289784</v>
      </c>
      <c r="AU34">
        <f t="shared" ref="AU34:AU79" si="23">AL34*$K34</f>
        <v>-93.674478015192818</v>
      </c>
      <c r="AW34">
        <v>31</v>
      </c>
      <c r="AX34">
        <f>IF(Z34&gt;0, (R34*SUMPRODUCT(K34:$K$98, X34:$X$98)-K34*$AZ$3)/Z34, 0)</f>
        <v>1285.2670572311665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0.12088460199999999</v>
      </c>
      <c r="Q35" s="4">
        <f t="shared" si="21"/>
        <v>12.5</v>
      </c>
      <c r="R35">
        <f t="shared" si="0"/>
        <v>100000</v>
      </c>
      <c r="S35">
        <f t="shared" si="1"/>
        <v>1157.4661985182954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346.02174658759537</v>
      </c>
      <c r="AC35">
        <f t="shared" si="2"/>
        <v>270.82938229753347</v>
      </c>
      <c r="AE35">
        <f t="shared" si="3"/>
        <v>0</v>
      </c>
      <c r="AF35">
        <f t="shared" ref="AF35:AG66" si="24">-$Z35*P35</f>
        <v>0</v>
      </c>
      <c r="AG35">
        <f t="shared" si="24"/>
        <v>-2.9248087616319776</v>
      </c>
      <c r="AH35">
        <f t="shared" si="5"/>
        <v>-3254.4754714010428</v>
      </c>
      <c r="AI35">
        <f t="shared" ref="AI35:AI66" si="25">SUM(AE35:AH35)</f>
        <v>-3257.4002801626748</v>
      </c>
      <c r="AJ35">
        <f t="shared" si="7"/>
        <v>75.192364290061903</v>
      </c>
      <c r="AK35">
        <f t="shared" si="22"/>
        <v>24.221522261131678</v>
      </c>
      <c r="AL35">
        <f t="shared" si="8"/>
        <v>-3157.9863936114812</v>
      </c>
      <c r="AN35">
        <f t="shared" ref="AN35:AT66" si="26">AE35*$K35</f>
        <v>0</v>
      </c>
      <c r="AO35">
        <f t="shared" si="26"/>
        <v>0</v>
      </c>
      <c r="AP35">
        <f t="shared" si="26"/>
        <v>-7.7825290345236886E-2</v>
      </c>
      <c r="AQ35">
        <f t="shared" si="26"/>
        <v>-86.597285198883583</v>
      </c>
      <c r="AR35">
        <f t="shared" si="26"/>
        <v>-86.675110489228814</v>
      </c>
      <c r="AS35">
        <f t="shared" si="26"/>
        <v>2.0007693013589303</v>
      </c>
      <c r="AT35">
        <f t="shared" si="26"/>
        <v>0.64450265169623522</v>
      </c>
      <c r="AU35">
        <f t="shared" si="23"/>
        <v>-84.029838536173642</v>
      </c>
      <c r="AW35">
        <v>32</v>
      </c>
      <c r="AX35">
        <f>IF(Z35&gt;0, (R35*SUMPRODUCT(K35:$K$98, X35:$X$98)-K35*$AZ$3)/Z35, 0)</f>
        <v>1157.4661985182954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0.13724737000000001</v>
      </c>
      <c r="Q36" s="4">
        <f t="shared" si="21"/>
        <v>12.5</v>
      </c>
      <c r="R36">
        <f t="shared" si="0"/>
        <v>100000</v>
      </c>
      <c r="S36">
        <f t="shared" si="1"/>
        <v>1020.633175344995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270.82938229753347</v>
      </c>
      <c r="AC36">
        <f t="shared" si="2"/>
        <v>203.64802863377645</v>
      </c>
      <c r="AE36">
        <f t="shared" si="3"/>
        <v>0</v>
      </c>
      <c r="AF36">
        <f t="shared" si="24"/>
        <v>0</v>
      </c>
      <c r="AG36">
        <f t="shared" si="24"/>
        <v>-2.494138363728712</v>
      </c>
      <c r="AH36">
        <f t="shared" si="5"/>
        <v>-3211.3784822955668</v>
      </c>
      <c r="AI36">
        <f t="shared" si="25"/>
        <v>-3213.8726206592955</v>
      </c>
      <c r="AJ36">
        <f t="shared" si="7"/>
        <v>67.181353663757022</v>
      </c>
      <c r="AK36">
        <f t="shared" si="22"/>
        <v>18.958056760827343</v>
      </c>
      <c r="AL36">
        <f t="shared" si="8"/>
        <v>-3127.7332102347114</v>
      </c>
      <c r="AN36">
        <f t="shared" si="26"/>
        <v>0</v>
      </c>
      <c r="AO36">
        <f t="shared" si="26"/>
        <v>0</v>
      </c>
      <c r="AP36">
        <f t="shared" si="26"/>
        <v>-5.9255108055727111E-2</v>
      </c>
      <c r="AQ36">
        <f t="shared" si="26"/>
        <v>-76.295117281215397</v>
      </c>
      <c r="AR36">
        <f t="shared" si="26"/>
        <v>-76.35437238927112</v>
      </c>
      <c r="AS36">
        <f t="shared" si="26"/>
        <v>1.5960775988083624</v>
      </c>
      <c r="AT36">
        <f t="shared" si="26"/>
        <v>0.45040071482241967</v>
      </c>
      <c r="AU36">
        <f t="shared" si="23"/>
        <v>-74.307894075640348</v>
      </c>
      <c r="AW36">
        <v>33</v>
      </c>
      <c r="AX36">
        <f>IF(Z36&gt;0, (R36*SUMPRODUCT(K36:$K$98, X36:$X$98)-K36*$AZ$3)/Z36, 0)</f>
        <v>1020.633175344995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0.155543078</v>
      </c>
      <c r="Q37" s="4">
        <f t="shared" si="21"/>
        <v>12.5</v>
      </c>
      <c r="R37">
        <f t="shared" si="0"/>
        <v>100000</v>
      </c>
      <c r="S37">
        <f t="shared" si="1"/>
        <v>868.99996070128157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203.64802863377645</v>
      </c>
      <c r="AC37">
        <f t="shared" si="2"/>
        <v>144.68856450892378</v>
      </c>
      <c r="AE37">
        <f t="shared" si="3"/>
        <v>0</v>
      </c>
      <c r="AF37">
        <f t="shared" si="24"/>
        <v>0</v>
      </c>
      <c r="AG37">
        <f t="shared" si="24"/>
        <v>-2.0812510220391776</v>
      </c>
      <c r="AH37">
        <f t="shared" si="5"/>
        <v>-3103.5676644179794</v>
      </c>
      <c r="AI37">
        <f t="shared" si="25"/>
        <v>-3105.6489154400188</v>
      </c>
      <c r="AJ37">
        <f t="shared" si="7"/>
        <v>58.959464124852673</v>
      </c>
      <c r="AK37">
        <f t="shared" si="22"/>
        <v>14.255362004364352</v>
      </c>
      <c r="AL37">
        <f t="shared" si="8"/>
        <v>-3032.4340893108015</v>
      </c>
      <c r="AN37">
        <f t="shared" si="26"/>
        <v>0</v>
      </c>
      <c r="AO37">
        <f t="shared" si="26"/>
        <v>0</v>
      </c>
      <c r="AP37">
        <f t="shared" si="26"/>
        <v>-4.4148067036570933E-2</v>
      </c>
      <c r="AQ37">
        <f t="shared" si="26"/>
        <v>-65.833727815788492</v>
      </c>
      <c r="AR37">
        <f t="shared" si="26"/>
        <v>-65.87787588282508</v>
      </c>
      <c r="AS37">
        <f t="shared" si="26"/>
        <v>1.2506643105808393</v>
      </c>
      <c r="AT37">
        <f t="shared" si="26"/>
        <v>0.30238864545163779</v>
      </c>
      <c r="AU37">
        <f t="shared" si="23"/>
        <v>-64.324822926792592</v>
      </c>
      <c r="AW37">
        <v>34</v>
      </c>
      <c r="AX37">
        <f>IF(Z37&gt;0, (R37*SUMPRODUCT(K37:$K$98, X37:$X$98)-K37*$AZ$3)/Z37, 0)</f>
        <v>868.99996070128157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0.175905283</v>
      </c>
      <c r="Q38" s="4">
        <f t="shared" si="21"/>
        <v>12.5</v>
      </c>
      <c r="R38">
        <f t="shared" si="0"/>
        <v>100000</v>
      </c>
      <c r="S38">
        <f t="shared" si="1"/>
        <v>695.94466803569492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144.68856450892378</v>
      </c>
      <c r="AC38">
        <f t="shared" si="2"/>
        <v>94.333098439887749</v>
      </c>
      <c r="AE38">
        <f t="shared" si="3"/>
        <v>0</v>
      </c>
      <c r="AF38">
        <f t="shared" si="24"/>
        <v>0</v>
      </c>
      <c r="AG38">
        <f t="shared" si="24"/>
        <v>-1.6943354617929447</v>
      </c>
      <c r="AH38">
        <f t="shared" si="5"/>
        <v>-2928.8244002067258</v>
      </c>
      <c r="AI38">
        <f t="shared" si="25"/>
        <v>-2930.5187356685187</v>
      </c>
      <c r="AJ38">
        <f t="shared" si="7"/>
        <v>50.355466069036027</v>
      </c>
      <c r="AK38">
        <f t="shared" si="22"/>
        <v>10.128199515624665</v>
      </c>
      <c r="AL38">
        <f t="shared" si="8"/>
        <v>-2870.035070083858</v>
      </c>
      <c r="AN38">
        <f t="shared" si="26"/>
        <v>0</v>
      </c>
      <c r="AO38">
        <f t="shared" si="26"/>
        <v>0</v>
      </c>
      <c r="AP38">
        <f t="shared" si="26"/>
        <v>-3.2089917982352001E-2</v>
      </c>
      <c r="AQ38">
        <f t="shared" si="26"/>
        <v>-55.470558756935581</v>
      </c>
      <c r="AR38">
        <f t="shared" si="26"/>
        <v>-55.502648674917928</v>
      </c>
      <c r="AS38">
        <f t="shared" si="26"/>
        <v>0.95370888029961187</v>
      </c>
      <c r="AT38">
        <f t="shared" si="26"/>
        <v>0.19182334259908843</v>
      </c>
      <c r="AU38">
        <f t="shared" si="23"/>
        <v>-54.357116452019227</v>
      </c>
      <c r="AW38">
        <v>35</v>
      </c>
      <c r="AX38">
        <f>IF(Z38&gt;0, (R38*SUMPRODUCT(K38:$K$98, X38:$X$98)-K38*$AZ$3)/Z38, 0)</f>
        <v>695.94466803569492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0.19813004200000001</v>
      </c>
      <c r="Q39" s="4">
        <f t="shared" si="21"/>
        <v>12.5</v>
      </c>
      <c r="R39">
        <f t="shared" si="0"/>
        <v>100000</v>
      </c>
      <c r="S39">
        <f t="shared" si="1"/>
        <v>490.82020310889055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94.333098439887749</v>
      </c>
      <c r="AC39">
        <f t="shared" si="2"/>
        <v>52.682416242552605</v>
      </c>
      <c r="AE39">
        <f t="shared" si="3"/>
        <v>0</v>
      </c>
      <c r="AF39">
        <f t="shared" si="24"/>
        <v>0</v>
      </c>
      <c r="AG39">
        <f t="shared" si="24"/>
        <v>-1.3416933509678897</v>
      </c>
      <c r="AH39">
        <f t="shared" si="5"/>
        <v>-2685.5900496570043</v>
      </c>
      <c r="AI39">
        <f t="shared" si="25"/>
        <v>-2686.9317430079723</v>
      </c>
      <c r="AJ39">
        <f t="shared" si="7"/>
        <v>41.650682197335144</v>
      </c>
      <c r="AK39">
        <f t="shared" si="22"/>
        <v>6.6033168907921427</v>
      </c>
      <c r="AL39">
        <f t="shared" si="8"/>
        <v>-2638.6777439198449</v>
      </c>
      <c r="AN39">
        <f t="shared" si="26"/>
        <v>0</v>
      </c>
      <c r="AO39">
        <f t="shared" si="26"/>
        <v>0</v>
      </c>
      <c r="AP39">
        <f t="shared" si="26"/>
        <v>-2.2688430361525461E-2</v>
      </c>
      <c r="AQ39">
        <f t="shared" si="26"/>
        <v>-45.414119982999686</v>
      </c>
      <c r="AR39">
        <f t="shared" si="26"/>
        <v>-45.436808413361213</v>
      </c>
      <c r="AS39">
        <f t="shared" si="26"/>
        <v>0.7043253228187778</v>
      </c>
      <c r="AT39">
        <f t="shared" si="26"/>
        <v>0.1116640365876032</v>
      </c>
      <c r="AU39">
        <f t="shared" si="23"/>
        <v>-44.620819053954833</v>
      </c>
      <c r="AW39">
        <v>36</v>
      </c>
      <c r="AX39">
        <f>IF(Z39&gt;0, (R39*SUMPRODUCT(K39:$K$98, X39:$X$98)-K39*$AZ$3)/Z39, 0)</f>
        <v>490.82020310889055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0.22255936300000001</v>
      </c>
      <c r="Q40" s="4">
        <f t="shared" si="21"/>
        <v>12.5</v>
      </c>
      <c r="R40">
        <f t="shared" si="0"/>
        <v>100000</v>
      </c>
      <c r="S40">
        <f t="shared" si="1"/>
        <v>238.03101674098977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52.682416242552605</v>
      </c>
      <c r="AC40">
        <f t="shared" si="2"/>
        <v>19.607471759196201</v>
      </c>
      <c r="AE40">
        <f t="shared" si="3"/>
        <v>0</v>
      </c>
      <c r="AF40">
        <f t="shared" si="24"/>
        <v>0</v>
      </c>
      <c r="AG40">
        <f t="shared" si="24"/>
        <v>-1.0296699999254617</v>
      </c>
      <c r="AH40">
        <f t="shared" si="5"/>
        <v>-2388.8513402619915</v>
      </c>
      <c r="AI40">
        <f t="shared" si="25"/>
        <v>-2389.8810102619168</v>
      </c>
      <c r="AJ40">
        <f t="shared" si="7"/>
        <v>33.074944483356404</v>
      </c>
      <c r="AK40">
        <f t="shared" si="22"/>
        <v>3.6877691369786829</v>
      </c>
      <c r="AL40">
        <f t="shared" si="8"/>
        <v>-2353.1182966415818</v>
      </c>
      <c r="AN40">
        <f t="shared" si="26"/>
        <v>0</v>
      </c>
      <c r="AO40">
        <f t="shared" si="26"/>
        <v>0</v>
      </c>
      <c r="AP40">
        <f t="shared" si="26"/>
        <v>-1.5546449508195748E-2</v>
      </c>
      <c r="AQ40">
        <f t="shared" si="26"/>
        <v>-36.068018633792612</v>
      </c>
      <c r="AR40">
        <f t="shared" si="26"/>
        <v>-36.083565083300805</v>
      </c>
      <c r="AS40">
        <f t="shared" si="26"/>
        <v>0.49938131093855398</v>
      </c>
      <c r="AT40">
        <f t="shared" si="26"/>
        <v>5.5679699991329233E-2</v>
      </c>
      <c r="AU40">
        <f t="shared" si="23"/>
        <v>-35.528504072370922</v>
      </c>
      <c r="AW40">
        <v>37</v>
      </c>
      <c r="AX40">
        <f>IF(Z40&gt;0, (R40*SUMPRODUCT(K40:$K$98, X40:$X$98)-K40*$AZ$3)/Z40, 0)</f>
        <v>238.03101674098977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0.25004150400000003</v>
      </c>
      <c r="Q41" s="4">
        <f t="shared" si="21"/>
        <v>12.5</v>
      </c>
      <c r="R41">
        <f t="shared" si="0"/>
        <v>100000</v>
      </c>
      <c r="S41">
        <f t="shared" si="1"/>
        <v>-89.305232877735051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19.607471759196201</v>
      </c>
      <c r="AC41">
        <f t="shared" si="2"/>
        <v>-5.4434258927721118</v>
      </c>
      <c r="AE41">
        <f t="shared" si="3"/>
        <v>0</v>
      </c>
      <c r="AF41">
        <f t="shared" si="24"/>
        <v>0</v>
      </c>
      <c r="AG41">
        <f t="shared" si="24"/>
        <v>-0.76191306452116481</v>
      </c>
      <c r="AH41">
        <f t="shared" si="5"/>
        <v>-2059.6818832403387</v>
      </c>
      <c r="AI41">
        <f t="shared" si="25"/>
        <v>-2060.4437963048599</v>
      </c>
      <c r="AJ41">
        <f t="shared" si="7"/>
        <v>25.050897651968313</v>
      </c>
      <c r="AK41">
        <f t="shared" si="22"/>
        <v>1.3725230231437342</v>
      </c>
      <c r="AL41">
        <f t="shared" si="8"/>
        <v>-2034.0203756297478</v>
      </c>
      <c r="AN41">
        <f t="shared" si="26"/>
        <v>0</v>
      </c>
      <c r="AO41">
        <f t="shared" si="26"/>
        <v>0</v>
      </c>
      <c r="AP41">
        <f t="shared" si="26"/>
        <v>-1.0271185175200415E-2</v>
      </c>
      <c r="AQ41">
        <f t="shared" si="26"/>
        <v>-27.766125834923752</v>
      </c>
      <c r="AR41">
        <f t="shared" si="26"/>
        <v>-27.776397020098951</v>
      </c>
      <c r="AS41">
        <f t="shared" si="26"/>
        <v>0.33770573123072151</v>
      </c>
      <c r="AT41">
        <f t="shared" si="26"/>
        <v>1.8502685915741474E-2</v>
      </c>
      <c r="AU41">
        <f t="shared" si="23"/>
        <v>-27.420188602952489</v>
      </c>
      <c r="AW41">
        <v>38</v>
      </c>
      <c r="AX41">
        <f>IF(Z41&gt;0, (R41*SUMPRODUCT(K41:$K$98, X41:$X$98)-K41*$AZ$3)/Z41, 0)</f>
        <v>-89.305232877735051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0.28092614399999999</v>
      </c>
      <c r="Q42" s="4">
        <f t="shared" si="21"/>
        <v>12.5</v>
      </c>
      <c r="R42">
        <f t="shared" si="0"/>
        <v>100000</v>
      </c>
      <c r="S42">
        <f t="shared" si="1"/>
        <v>-540.78488165995441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-5.4434258927721118</v>
      </c>
      <c r="AC42">
        <f t="shared" si="2"/>
        <v>-23.372836565352689</v>
      </c>
      <c r="AE42">
        <f t="shared" si="3"/>
        <v>0</v>
      </c>
      <c r="AF42">
        <f t="shared" si="24"/>
        <v>0</v>
      </c>
      <c r="AG42">
        <f t="shared" si="24"/>
        <v>-0.54025263459679917</v>
      </c>
      <c r="AH42">
        <f t="shared" si="5"/>
        <v>-1712.3303942332323</v>
      </c>
      <c r="AI42">
        <f t="shared" si="25"/>
        <v>-1712.870646867829</v>
      </c>
      <c r="AJ42">
        <f t="shared" si="7"/>
        <v>17.929410672580577</v>
      </c>
      <c r="AK42">
        <f t="shared" si="22"/>
        <v>-0.38103981249404784</v>
      </c>
      <c r="AL42">
        <f t="shared" si="8"/>
        <v>-1695.3222760077424</v>
      </c>
      <c r="AN42">
        <f t="shared" si="26"/>
        <v>0</v>
      </c>
      <c r="AO42">
        <f t="shared" si="26"/>
        <v>0</v>
      </c>
      <c r="AP42">
        <f t="shared" si="26"/>
        <v>-6.5027043552405312E-3</v>
      </c>
      <c r="AQ42">
        <f t="shared" si="26"/>
        <v>-20.610317468421549</v>
      </c>
      <c r="AR42">
        <f t="shared" si="26"/>
        <v>-20.616820172776791</v>
      </c>
      <c r="AS42">
        <f t="shared" si="26"/>
        <v>0.21580580898878698</v>
      </c>
      <c r="AT42">
        <f t="shared" si="26"/>
        <v>-4.5863529200080655E-3</v>
      </c>
      <c r="AU42">
        <f t="shared" si="23"/>
        <v>-20.405600716708012</v>
      </c>
      <c r="AW42">
        <v>39</v>
      </c>
      <c r="AX42">
        <f>IF(Z42&gt;0, (R42*SUMPRODUCT(K42:$K$98, X42:$X$98)-K42*$AZ$3)/Z42, 0)</f>
        <v>-540.78488165995441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0.31575788199999999</v>
      </c>
      <c r="Q43" s="4">
        <f t="shared" si="21"/>
        <v>12.5</v>
      </c>
      <c r="R43">
        <f t="shared" si="0"/>
        <v>100000</v>
      </c>
      <c r="S43">
        <f t="shared" si="1"/>
        <v>-1207.9376068773354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-23.372836565352689</v>
      </c>
      <c r="AC43">
        <f t="shared" si="2"/>
        <v>-35.200372638824959</v>
      </c>
      <c r="AE43">
        <f t="shared" si="3"/>
        <v>0</v>
      </c>
      <c r="AF43">
        <f t="shared" si="24"/>
        <v>0</v>
      </c>
      <c r="AG43">
        <f t="shared" si="24"/>
        <v>-0.36426108060562595</v>
      </c>
      <c r="AH43">
        <f t="shared" si="5"/>
        <v>-1364.7122211616418</v>
      </c>
      <c r="AI43">
        <f t="shared" si="25"/>
        <v>-1365.0764822422475</v>
      </c>
      <c r="AJ43">
        <f t="shared" si="7"/>
        <v>11.82753607347227</v>
      </c>
      <c r="AK43">
        <f t="shared" si="22"/>
        <v>-1.6360985595746884</v>
      </c>
      <c r="AL43">
        <f t="shared" si="8"/>
        <v>-1354.8850447283501</v>
      </c>
      <c r="AN43">
        <f t="shared" si="26"/>
        <v>0</v>
      </c>
      <c r="AO43">
        <f t="shared" si="26"/>
        <v>0</v>
      </c>
      <c r="AP43">
        <f t="shared" si="26"/>
        <v>-3.9146403189332137E-3</v>
      </c>
      <c r="AQ43">
        <f t="shared" si="26"/>
        <v>-14.66628681773518</v>
      </c>
      <c r="AR43">
        <f t="shared" si="26"/>
        <v>-14.670201458054116</v>
      </c>
      <c r="AS43">
        <f t="shared" si="26"/>
        <v>0.1271081431754158</v>
      </c>
      <c r="AT43">
        <f t="shared" si="26"/>
        <v>-1.7582821026092103E-2</v>
      </c>
      <c r="AU43">
        <f t="shared" si="23"/>
        <v>-14.560676135904794</v>
      </c>
      <c r="AW43">
        <v>40</v>
      </c>
      <c r="AX43">
        <f>IF(Z43&gt;0, (R43*SUMPRODUCT(K43:$K$98, X43:$X$98)-K43*$AZ$3)/Z43, 0)</f>
        <v>-1207.9376068773354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0.35338435200000001</v>
      </c>
      <c r="Q44" s="4">
        <f t="shared" si="21"/>
        <v>12.5</v>
      </c>
      <c r="R44">
        <f t="shared" si="0"/>
        <v>100000</v>
      </c>
      <c r="S44">
        <f t="shared" si="1"/>
        <v>-2265.3041521729983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-35.200372638824959</v>
      </c>
      <c r="AC44">
        <f t="shared" si="2"/>
        <v>-42.024890353926921</v>
      </c>
      <c r="AE44">
        <f t="shared" si="3"/>
        <v>0</v>
      </c>
      <c r="AF44">
        <f t="shared" si="24"/>
        <v>0</v>
      </c>
      <c r="AG44">
        <f t="shared" si="24"/>
        <v>-0.2318943038709308</v>
      </c>
      <c r="AH44">
        <f t="shared" si="5"/>
        <v>-1029.7933274291113</v>
      </c>
      <c r="AI44">
        <f t="shared" si="25"/>
        <v>-1030.0252217329821</v>
      </c>
      <c r="AJ44">
        <f t="shared" si="7"/>
        <v>6.8245177151019618</v>
      </c>
      <c r="AK44">
        <f t="shared" si="22"/>
        <v>-2.4640260847177475</v>
      </c>
      <c r="AL44">
        <f t="shared" si="8"/>
        <v>-1025.664730102598</v>
      </c>
      <c r="AN44">
        <f t="shared" si="26"/>
        <v>0</v>
      </c>
      <c r="AO44">
        <f t="shared" si="26"/>
        <v>0</v>
      </c>
      <c r="AP44">
        <f t="shared" si="26"/>
        <v>-2.2251082886826736E-3</v>
      </c>
      <c r="AQ44">
        <f t="shared" si="26"/>
        <v>-9.8812330887091946</v>
      </c>
      <c r="AR44">
        <f t="shared" si="26"/>
        <v>-9.8834581969978768</v>
      </c>
      <c r="AS44">
        <f t="shared" si="26"/>
        <v>6.548367372829926E-2</v>
      </c>
      <c r="AT44">
        <f t="shared" si="26"/>
        <v>-2.3643206293188581E-2</v>
      </c>
      <c r="AU44">
        <f t="shared" si="23"/>
        <v>-9.8416177295627669</v>
      </c>
      <c r="AW44">
        <v>41</v>
      </c>
      <c r="AX44">
        <f>IF(Z44&gt;0, (R44*SUMPRODUCT(K44:$K$98, X44:$X$98)-K44*$AZ$3)/Z44, 0)</f>
        <v>-2265.3041521729983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0.39269921299999999</v>
      </c>
      <c r="Q45" s="4">
        <f t="shared" si="21"/>
        <v>12.5</v>
      </c>
      <c r="R45">
        <f t="shared" si="0"/>
        <v>100000</v>
      </c>
      <c r="S45">
        <f t="shared" si="1"/>
        <v>-4052.4450485329512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-42.024890353926921</v>
      </c>
      <c r="AC45">
        <f t="shared" si="2"/>
        <v>-44.904543886713554</v>
      </c>
      <c r="AE45">
        <f t="shared" si="3"/>
        <v>0</v>
      </c>
      <c r="AF45">
        <f t="shared" si="24"/>
        <v>0</v>
      </c>
      <c r="AG45">
        <f t="shared" si="24"/>
        <v>-0.13851065020292411</v>
      </c>
      <c r="AH45">
        <f t="shared" si="5"/>
        <v>-728.51768503437893</v>
      </c>
      <c r="AI45">
        <f t="shared" si="25"/>
        <v>-728.6561956845818</v>
      </c>
      <c r="AJ45">
        <f t="shared" si="7"/>
        <v>2.8796535327866337</v>
      </c>
      <c r="AK45">
        <f t="shared" si="22"/>
        <v>-2.9417423247748848</v>
      </c>
      <c r="AL45">
        <f t="shared" si="8"/>
        <v>-728.71828447657003</v>
      </c>
      <c r="AN45">
        <f t="shared" si="26"/>
        <v>0</v>
      </c>
      <c r="AO45">
        <f t="shared" si="26"/>
        <v>0</v>
      </c>
      <c r="AP45">
        <f t="shared" si="26"/>
        <v>-1.1866597607057001E-3</v>
      </c>
      <c r="AQ45">
        <f t="shared" si="26"/>
        <v>-6.24141624146759</v>
      </c>
      <c r="AR45">
        <f t="shared" si="26"/>
        <v>-6.2426029012282953</v>
      </c>
      <c r="AS45">
        <f t="shared" si="26"/>
        <v>2.4670803054679259E-2</v>
      </c>
      <c r="AT45">
        <f t="shared" si="26"/>
        <v>-2.5202735226937077E-2</v>
      </c>
      <c r="AU45">
        <f t="shared" si="23"/>
        <v>-6.2431348334005525</v>
      </c>
      <c r="AW45">
        <v>42</v>
      </c>
      <c r="AX45">
        <f>IF(Z45&gt;0, (R45*SUMPRODUCT(K45:$K$98, X45:$X$98)-K45*$AZ$3)/Z45, 0)</f>
        <v>-4052.4450485329512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0.39967743300000003</v>
      </c>
      <c r="Q46" s="4">
        <f t="shared" si="21"/>
        <v>12.5</v>
      </c>
      <c r="R46">
        <f t="shared" si="0"/>
        <v>100000</v>
      </c>
      <c r="S46">
        <f t="shared" si="1"/>
        <v>-6863.2699339787132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-44.904543886713554</v>
      </c>
      <c r="AC46">
        <f t="shared" si="2"/>
        <v>-44.894549810393144</v>
      </c>
      <c r="AE46">
        <f t="shared" si="3"/>
        <v>0</v>
      </c>
      <c r="AF46">
        <f t="shared" si="24"/>
        <v>0</v>
      </c>
      <c r="AG46">
        <f t="shared" si="24"/>
        <v>-8.1765962584629245E-2</v>
      </c>
      <c r="AH46">
        <f t="shared" si="5"/>
        <v>-442.8766489301251</v>
      </c>
      <c r="AI46">
        <f t="shared" si="25"/>
        <v>-442.95841489270975</v>
      </c>
      <c r="AJ46">
        <f t="shared" si="7"/>
        <v>-9.9940763204102723E-3</v>
      </c>
      <c r="AK46">
        <f t="shared" si="22"/>
        <v>-3.143318072069949</v>
      </c>
      <c r="AL46">
        <f t="shared" si="8"/>
        <v>-446.11172704110015</v>
      </c>
      <c r="AN46">
        <f t="shared" si="26"/>
        <v>0</v>
      </c>
      <c r="AO46">
        <f t="shared" si="26"/>
        <v>0</v>
      </c>
      <c r="AP46">
        <f t="shared" si="26"/>
        <v>-6.2545717508517384E-4</v>
      </c>
      <c r="AQ46">
        <f t="shared" si="26"/>
        <v>-3.387722335737489</v>
      </c>
      <c r="AR46">
        <f t="shared" si="26"/>
        <v>-3.3883477929125743</v>
      </c>
      <c r="AS46">
        <f t="shared" si="26"/>
        <v>-7.6448274384095682E-5</v>
      </c>
      <c r="AT46">
        <f t="shared" si="26"/>
        <v>-2.4044367357825554E-2</v>
      </c>
      <c r="AU46">
        <f t="shared" si="23"/>
        <v>-3.4124686085447844</v>
      </c>
      <c r="AW46">
        <v>43</v>
      </c>
      <c r="AX46">
        <f>IF(Z46&gt;0, (R46*SUMPRODUCT(K46:$K$98, X46:$X$98)-K46*$AZ$3)/Z46, 0)</f>
        <v>-6863.2699339787132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0.407215198</v>
      </c>
      <c r="Q47" s="4">
        <f t="shared" si="21"/>
        <v>12.5</v>
      </c>
      <c r="R47">
        <f t="shared" si="0"/>
        <v>100000</v>
      </c>
      <c r="S47">
        <f t="shared" si="1"/>
        <v>-11201.180263228838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-44.894549810393144</v>
      </c>
      <c r="AC47">
        <f t="shared" si="2"/>
        <v>-42.700655790962784</v>
      </c>
      <c r="AE47">
        <f t="shared" si="3"/>
        <v>0</v>
      </c>
      <c r="AF47">
        <f t="shared" si="24"/>
        <v>0</v>
      </c>
      <c r="AG47">
        <f t="shared" si="24"/>
        <v>-4.7651960315222563E-2</v>
      </c>
      <c r="AH47">
        <f t="shared" si="5"/>
        <v>-266.37074114848309</v>
      </c>
      <c r="AI47">
        <f t="shared" si="25"/>
        <v>-266.41839310879834</v>
      </c>
      <c r="AJ47">
        <f t="shared" si="7"/>
        <v>-2.1938940194303598</v>
      </c>
      <c r="AK47">
        <f t="shared" si="22"/>
        <v>-3.1426184867275202</v>
      </c>
      <c r="AL47">
        <f t="shared" si="8"/>
        <v>-271.75490561495621</v>
      </c>
      <c r="AN47">
        <f t="shared" si="26"/>
        <v>0</v>
      </c>
      <c r="AO47">
        <f t="shared" si="26"/>
        <v>0</v>
      </c>
      <c r="AP47">
        <f t="shared" si="26"/>
        <v>-3.2545262137633244E-4</v>
      </c>
      <c r="AQ47">
        <f t="shared" si="26"/>
        <v>-1.8192547670916406</v>
      </c>
      <c r="AR47">
        <f t="shared" si="26"/>
        <v>-1.8195802197130171</v>
      </c>
      <c r="AS47">
        <f t="shared" si="26"/>
        <v>-1.4983823433962207E-2</v>
      </c>
      <c r="AT47">
        <f t="shared" si="26"/>
        <v>-2.1463407123766664E-2</v>
      </c>
      <c r="AU47">
        <f t="shared" si="23"/>
        <v>-1.8560274502707459</v>
      </c>
      <c r="AW47">
        <v>44</v>
      </c>
      <c r="AX47">
        <f>IF(Z47&gt;0, (R47*SUMPRODUCT(K47:$K$98, X47:$X$98)-K47*$AZ$3)/Z47, 0)</f>
        <v>-11201.180263228838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0.41552104400000001</v>
      </c>
      <c r="Q48" s="4">
        <f t="shared" si="21"/>
        <v>12.5</v>
      </c>
      <c r="R48">
        <f t="shared" si="0"/>
        <v>100000</v>
      </c>
      <c r="S48">
        <f t="shared" si="1"/>
        <v>-18053.084294971119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-42.700655790962784</v>
      </c>
      <c r="AC48">
        <f t="shared" si="2"/>
        <v>-39.53632452665456</v>
      </c>
      <c r="AE48">
        <f t="shared" si="3"/>
        <v>0</v>
      </c>
      <c r="AF48">
        <f t="shared" si="24"/>
        <v>0</v>
      </c>
      <c r="AG48">
        <f t="shared" si="24"/>
        <v>-2.7375048413242488E-2</v>
      </c>
      <c r="AH48">
        <f t="shared" si="5"/>
        <v>-158.40313839062279</v>
      </c>
      <c r="AI48">
        <f t="shared" si="25"/>
        <v>-158.43051343903602</v>
      </c>
      <c r="AJ48">
        <f t="shared" si="7"/>
        <v>-3.164331264308224</v>
      </c>
      <c r="AK48">
        <f t="shared" si="22"/>
        <v>-2.9890459053673952</v>
      </c>
      <c r="AL48">
        <f t="shared" si="8"/>
        <v>-164.58389060871164</v>
      </c>
      <c r="AN48">
        <f t="shared" si="26"/>
        <v>0</v>
      </c>
      <c r="AO48">
        <f t="shared" si="26"/>
        <v>0</v>
      </c>
      <c r="AP48">
        <f t="shared" si="26"/>
        <v>-1.6693364478190956E-4</v>
      </c>
      <c r="AQ48">
        <f t="shared" si="26"/>
        <v>-0.96594580719164536</v>
      </c>
      <c r="AR48">
        <f t="shared" si="26"/>
        <v>-0.96611274083642718</v>
      </c>
      <c r="AS48">
        <f t="shared" si="26"/>
        <v>-1.9296161353738125E-2</v>
      </c>
      <c r="AT48">
        <f t="shared" si="26"/>
        <v>-1.8227267395883314E-2</v>
      </c>
      <c r="AU48">
        <f t="shared" si="23"/>
        <v>-1.0036361695860487</v>
      </c>
      <c r="AW48">
        <v>45</v>
      </c>
      <c r="AX48">
        <f>IF(Z48&gt;0, (R48*SUMPRODUCT(K48:$K$98, X48:$X$98)-K48*$AZ$3)/Z48, 0)</f>
        <v>-18053.084294971119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0.424706421</v>
      </c>
      <c r="Q49" s="4">
        <f t="shared" si="21"/>
        <v>12.5</v>
      </c>
      <c r="R49">
        <f t="shared" si="0"/>
        <v>100000</v>
      </c>
      <c r="S49">
        <f t="shared" si="1"/>
        <v>-29121.794706606503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-39.53632452665456</v>
      </c>
      <c r="AC49">
        <f t="shared" si="2"/>
        <v>-36.052639948667753</v>
      </c>
      <c r="AE49">
        <f t="shared" si="3"/>
        <v>0</v>
      </c>
      <c r="AF49">
        <f t="shared" si="24"/>
        <v>0</v>
      </c>
      <c r="AG49">
        <f t="shared" si="24"/>
        <v>-1.5474939092820116E-2</v>
      </c>
      <c r="AH49">
        <f t="shared" si="5"/>
        <v>-93.010870690319564</v>
      </c>
      <c r="AI49">
        <f t="shared" si="25"/>
        <v>-93.02634562941239</v>
      </c>
      <c r="AJ49">
        <f t="shared" si="7"/>
        <v>-3.4836845779868071</v>
      </c>
      <c r="AK49">
        <f t="shared" si="22"/>
        <v>-2.7675427168658193</v>
      </c>
      <c r="AL49">
        <f t="shared" si="8"/>
        <v>-99.277572924265016</v>
      </c>
      <c r="AN49">
        <f t="shared" si="26"/>
        <v>0</v>
      </c>
      <c r="AO49">
        <f t="shared" si="26"/>
        <v>0</v>
      </c>
      <c r="AP49">
        <f t="shared" si="26"/>
        <v>-8.4255819209178858E-5</v>
      </c>
      <c r="AQ49">
        <f t="shared" si="26"/>
        <v>-0.50641279157007235</v>
      </c>
      <c r="AR49">
        <f t="shared" si="26"/>
        <v>-0.50649704738928147</v>
      </c>
      <c r="AS49">
        <f t="shared" si="26"/>
        <v>-1.89674864775943E-2</v>
      </c>
      <c r="AT49">
        <f t="shared" si="26"/>
        <v>-1.5068335804572893E-2</v>
      </c>
      <c r="AU49">
        <f t="shared" si="23"/>
        <v>-0.54053286967144876</v>
      </c>
      <c r="AW49">
        <v>46</v>
      </c>
      <c r="AX49">
        <f>IF(Z49&gt;0, (R49*SUMPRODUCT(K49:$K$98, X49:$X$98)-K49*$AZ$3)/Z49, 0)</f>
        <v>-29121.794706606503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0.43382917900000001</v>
      </c>
      <c r="Q50" s="4">
        <f t="shared" si="21"/>
        <v>12.5</v>
      </c>
      <c r="R50">
        <f t="shared" si="0"/>
        <v>100000</v>
      </c>
      <c r="S50">
        <f t="shared" si="1"/>
        <v>-47326.69344217646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-36.052639948667753</v>
      </c>
      <c r="AC50">
        <f t="shared" si="2"/>
        <v>-32.586168467757069</v>
      </c>
      <c r="AE50">
        <f t="shared" si="3"/>
        <v>0</v>
      </c>
      <c r="AF50">
        <f t="shared" si="24"/>
        <v>0</v>
      </c>
      <c r="AG50">
        <f t="shared" si="24"/>
        <v>-8.6067095801787598E-3</v>
      </c>
      <c r="AH50">
        <f t="shared" si="5"/>
        <v>-53.707840973705252</v>
      </c>
      <c r="AI50">
        <f t="shared" si="25"/>
        <v>-53.716447683285431</v>
      </c>
      <c r="AJ50">
        <f t="shared" si="7"/>
        <v>-3.466471480910684</v>
      </c>
      <c r="AK50">
        <f t="shared" si="22"/>
        <v>-2.523684796406743</v>
      </c>
      <c r="AL50">
        <f t="shared" si="8"/>
        <v>-59.706603960602855</v>
      </c>
      <c r="AN50">
        <f t="shared" si="26"/>
        <v>0</v>
      </c>
      <c r="AO50">
        <f t="shared" si="26"/>
        <v>0</v>
      </c>
      <c r="AP50">
        <f t="shared" si="26"/>
        <v>-4.1839846556782652E-5</v>
      </c>
      <c r="AQ50">
        <f t="shared" si="26"/>
        <v>-0.26109023481064636</v>
      </c>
      <c r="AR50">
        <f t="shared" si="26"/>
        <v>-0.26113207465720317</v>
      </c>
      <c r="AS50">
        <f t="shared" si="26"/>
        <v>-1.6851577656202706E-2</v>
      </c>
      <c r="AT50">
        <f t="shared" si="26"/>
        <v>-1.2268403349233297E-2</v>
      </c>
      <c r="AU50">
        <f t="shared" si="23"/>
        <v>-0.29025205566263917</v>
      </c>
      <c r="AW50">
        <v>47</v>
      </c>
      <c r="AX50">
        <f>IF(Z50&gt;0, (R50*SUMPRODUCT(K50:$K$98, X50:$X$98)-K50*$AZ$3)/Z50, 0)</f>
        <v>-47326.69344217646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0.44368152799999999</v>
      </c>
      <c r="Q51" s="4">
        <f t="shared" si="21"/>
        <v>12.5</v>
      </c>
      <c r="R51">
        <f t="shared" si="0"/>
        <v>100000</v>
      </c>
      <c r="S51">
        <f t="shared" si="1"/>
        <v>-77892.4208237477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-32.586168467757069</v>
      </c>
      <c r="AC51">
        <f t="shared" si="2"/>
        <v>-29.300040602138466</v>
      </c>
      <c r="AE51">
        <f t="shared" si="3"/>
        <v>0</v>
      </c>
      <c r="AF51">
        <f t="shared" si="24"/>
        <v>0</v>
      </c>
      <c r="AG51">
        <f t="shared" si="24"/>
        <v>-4.702004426791021E-3</v>
      </c>
      <c r="AH51">
        <f t="shared" si="5"/>
        <v>-30.549104460687605</v>
      </c>
      <c r="AI51">
        <f t="shared" si="25"/>
        <v>-30.553806465114395</v>
      </c>
      <c r="AJ51">
        <f t="shared" si="7"/>
        <v>-3.286127865618603</v>
      </c>
      <c r="AK51">
        <f t="shared" si="22"/>
        <v>-2.2810317927429953</v>
      </c>
      <c r="AL51">
        <f t="shared" si="8"/>
        <v>-36.120966123475995</v>
      </c>
      <c r="AN51">
        <f t="shared" si="26"/>
        <v>0</v>
      </c>
      <c r="AO51">
        <f t="shared" si="26"/>
        <v>0</v>
      </c>
      <c r="AP51">
        <f t="shared" si="26"/>
        <v>-2.0408822356799965E-5</v>
      </c>
      <c r="AQ51">
        <f t="shared" si="26"/>
        <v>-0.13259690751142048</v>
      </c>
      <c r="AR51">
        <f t="shared" si="26"/>
        <v>-0.13261731633377727</v>
      </c>
      <c r="AS51">
        <f t="shared" si="26"/>
        <v>-1.4263278755973195E-2</v>
      </c>
      <c r="AT51">
        <f t="shared" si="26"/>
        <v>-9.9007079583027756E-3</v>
      </c>
      <c r="AU51">
        <f t="shared" si="23"/>
        <v>-0.15678130304805324</v>
      </c>
      <c r="AW51">
        <v>48</v>
      </c>
      <c r="AX51">
        <f>IF(Z51&gt;0, (R51*SUMPRODUCT(K51:$K$98, X51:$X$98)-K51*$AZ$3)/Z51, 0)</f>
        <v>-77892.4208237477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0.45400495099999999</v>
      </c>
      <c r="Q52" s="4">
        <f t="shared" si="21"/>
        <v>12.5</v>
      </c>
      <c r="R52">
        <f t="shared" si="0"/>
        <v>100000</v>
      </c>
      <c r="S52">
        <f t="shared" si="1"/>
        <v>-130272.13123200195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-29.300040602138466</v>
      </c>
      <c r="AC52">
        <f t="shared" si="2"/>
        <v>-26.265478491409485</v>
      </c>
      <c r="AE52">
        <f t="shared" si="3"/>
        <v>0</v>
      </c>
      <c r="AF52">
        <f t="shared" si="24"/>
        <v>0</v>
      </c>
      <c r="AG52">
        <f t="shared" si="24"/>
        <v>-2.5202510931360707E-3</v>
      </c>
      <c r="AH52">
        <f t="shared" si="5"/>
        <v>-17.077866315096326</v>
      </c>
      <c r="AI52">
        <f t="shared" si="25"/>
        <v>-17.08038656618946</v>
      </c>
      <c r="AJ52">
        <f t="shared" si="7"/>
        <v>-3.0345621107289809</v>
      </c>
      <c r="AK52">
        <f t="shared" si="22"/>
        <v>-2.0510028421496926</v>
      </c>
      <c r="AL52">
        <f t="shared" si="8"/>
        <v>-22.165951519068134</v>
      </c>
      <c r="AN52">
        <f t="shared" si="26"/>
        <v>0</v>
      </c>
      <c r="AO52">
        <f t="shared" si="26"/>
        <v>0</v>
      </c>
      <c r="AP52">
        <f t="shared" si="26"/>
        <v>-9.7669890528261548E-6</v>
      </c>
      <c r="AQ52">
        <f t="shared" si="26"/>
        <v>-6.6183617100476225E-2</v>
      </c>
      <c r="AR52">
        <f t="shared" si="26"/>
        <v>-6.6193384089529045E-2</v>
      </c>
      <c r="AS52">
        <f t="shared" si="26"/>
        <v>-1.1760151596137318E-2</v>
      </c>
      <c r="AT52">
        <f t="shared" si="26"/>
        <v>-7.9484628976648659E-3</v>
      </c>
      <c r="AU52">
        <f t="shared" si="23"/>
        <v>-8.5901998583331238E-2</v>
      </c>
      <c r="AW52">
        <v>49</v>
      </c>
      <c r="AX52">
        <f>IF(Z52&gt;0, (R52*SUMPRODUCT(K52:$K$98, X52:$X$98)-K52*$AZ$3)/Z52, 0)</f>
        <v>-130272.13123200195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0.46467133999999999</v>
      </c>
      <c r="Q53" s="4">
        <f t="shared" si="21"/>
        <v>12.5</v>
      </c>
      <c r="R53">
        <f t="shared" si="0"/>
        <v>100000</v>
      </c>
      <c r="S53">
        <f t="shared" si="1"/>
        <v>-221908.50984352399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-26.265478491409485</v>
      </c>
      <c r="AC53">
        <f t="shared" si="2"/>
        <v>-23.503841556509602</v>
      </c>
      <c r="AE53">
        <f t="shared" si="3"/>
        <v>0</v>
      </c>
      <c r="AF53">
        <f t="shared" si="24"/>
        <v>0</v>
      </c>
      <c r="AG53">
        <f t="shared" si="24"/>
        <v>-1.3239601296207073E-3</v>
      </c>
      <c r="AH53">
        <f t="shared" si="5"/>
        <v>-9.368707620672021</v>
      </c>
      <c r="AI53">
        <f t="shared" si="25"/>
        <v>-9.3700315808016423</v>
      </c>
      <c r="AJ53">
        <f t="shared" si="7"/>
        <v>-2.761636934899883</v>
      </c>
      <c r="AK53">
        <f t="shared" si="22"/>
        <v>-1.8385834943986641</v>
      </c>
      <c r="AL53">
        <f t="shared" si="8"/>
        <v>-13.970252010100189</v>
      </c>
      <c r="AN53">
        <f t="shared" si="26"/>
        <v>0</v>
      </c>
      <c r="AO53">
        <f t="shared" si="26"/>
        <v>0</v>
      </c>
      <c r="AP53">
        <f t="shared" si="26"/>
        <v>-4.5811422065677078E-6</v>
      </c>
      <c r="AQ53">
        <f t="shared" si="26"/>
        <v>-3.2417427792443276E-2</v>
      </c>
      <c r="AR53">
        <f t="shared" si="26"/>
        <v>-3.2422008934649846E-2</v>
      </c>
      <c r="AS53">
        <f t="shared" si="26"/>
        <v>-9.5557647384068613E-3</v>
      </c>
      <c r="AT53">
        <f t="shared" si="26"/>
        <v>-6.3618323981564761E-3</v>
      </c>
      <c r="AU53">
        <f t="shared" si="23"/>
        <v>-4.8339606071213188E-2</v>
      </c>
      <c r="AW53">
        <v>50</v>
      </c>
      <c r="AX53">
        <f>IF(Z53&gt;0, (R53*SUMPRODUCT(K53:$K$98, X53:$X$98)-K53*$AZ$3)/Z53, 0)</f>
        <v>-221908.50984352399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0.47611615000000002</v>
      </c>
      <c r="Q54" s="4">
        <f t="shared" si="21"/>
        <v>12.5</v>
      </c>
      <c r="R54">
        <f t="shared" si="0"/>
        <v>100000</v>
      </c>
      <c r="S54">
        <f t="shared" si="1"/>
        <v>-386033.97135588882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-23.503841556509602</v>
      </c>
      <c r="AC54">
        <f t="shared" si="2"/>
        <v>-21.011419205730299</v>
      </c>
      <c r="AE54">
        <f t="shared" si="3"/>
        <v>0</v>
      </c>
      <c r="AF54">
        <f t="shared" si="24"/>
        <v>0</v>
      </c>
      <c r="AG54">
        <f t="shared" si="24"/>
        <v>-6.8036172865598818E-4</v>
      </c>
      <c r="AH54">
        <f t="shared" si="5"/>
        <v>-5.0428703973480973</v>
      </c>
      <c r="AI54">
        <f t="shared" si="25"/>
        <v>-5.0435507590767532</v>
      </c>
      <c r="AJ54">
        <f t="shared" si="7"/>
        <v>-2.4924223507793037</v>
      </c>
      <c r="AK54">
        <f t="shared" si="22"/>
        <v>-1.6452689089556722</v>
      </c>
      <c r="AL54">
        <f t="shared" si="8"/>
        <v>-9.1812420188117301</v>
      </c>
      <c r="AN54">
        <f t="shared" si="26"/>
        <v>0</v>
      </c>
      <c r="AO54">
        <f t="shared" si="26"/>
        <v>0</v>
      </c>
      <c r="AP54">
        <f t="shared" si="26"/>
        <v>-2.1019419593825972E-6</v>
      </c>
      <c r="AQ54">
        <f t="shared" si="26"/>
        <v>-1.557968421423944E-2</v>
      </c>
      <c r="AR54">
        <f t="shared" si="26"/>
        <v>-1.5581786156198823E-2</v>
      </c>
      <c r="AS54">
        <f t="shared" si="26"/>
        <v>-7.700208431704705E-3</v>
      </c>
      <c r="AT54">
        <f t="shared" si="26"/>
        <v>-5.0829722022035671E-3</v>
      </c>
      <c r="AU54">
        <f t="shared" si="23"/>
        <v>-2.8364966790107096E-2</v>
      </c>
      <c r="AW54">
        <v>51</v>
      </c>
      <c r="AX54">
        <f>IF(Z54&gt;0, (R54*SUMPRODUCT(K54:$K$98, X54:$X$98)-K54*$AZ$3)/Z54, 0)</f>
        <v>-386033.97135588882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0.48788611599999998</v>
      </c>
      <c r="Q55" s="4">
        <f t="shared" si="21"/>
        <v>12.5</v>
      </c>
      <c r="R55">
        <f t="shared" si="0"/>
        <v>100000</v>
      </c>
      <c r="S55">
        <f t="shared" si="1"/>
        <v>-686900.9703395305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-21.011419205730299</v>
      </c>
      <c r="AC55">
        <f t="shared" si="2"/>
        <v>-18.772677659076905</v>
      </c>
      <c r="AE55">
        <f t="shared" si="3"/>
        <v>0</v>
      </c>
      <c r="AF55">
        <f t="shared" si="24"/>
        <v>0</v>
      </c>
      <c r="AG55">
        <f t="shared" si="24"/>
        <v>-3.4161907010041227E-4</v>
      </c>
      <c r="AH55">
        <f t="shared" si="5"/>
        <v>-2.6555123301521277</v>
      </c>
      <c r="AI55">
        <f t="shared" si="25"/>
        <v>-2.6558539492222279</v>
      </c>
      <c r="AJ55">
        <f t="shared" si="7"/>
        <v>-2.2387415466533938</v>
      </c>
      <c r="AK55">
        <f t="shared" si="22"/>
        <v>-1.4707993444011211</v>
      </c>
      <c r="AL55">
        <f t="shared" si="8"/>
        <v>-6.3653948402767435</v>
      </c>
      <c r="AN55">
        <f t="shared" si="26"/>
        <v>0</v>
      </c>
      <c r="AO55">
        <f t="shared" si="26"/>
        <v>0</v>
      </c>
      <c r="AP55">
        <f t="shared" si="26"/>
        <v>-9.423341439001482E-7</v>
      </c>
      <c r="AQ55">
        <f t="shared" si="26"/>
        <v>-7.3250592758614648E-3</v>
      </c>
      <c r="AR55">
        <f t="shared" si="26"/>
        <v>-7.3260016100053643E-3</v>
      </c>
      <c r="AS55">
        <f t="shared" si="26"/>
        <v>-6.1754239836764122E-3</v>
      </c>
      <c r="AT55">
        <f t="shared" si="26"/>
        <v>-4.0571050107002125E-3</v>
      </c>
      <c r="AU55">
        <f t="shared" si="23"/>
        <v>-1.7558530604381992E-2</v>
      </c>
      <c r="AW55">
        <v>52</v>
      </c>
      <c r="AX55">
        <f>IF(Z55&gt;0, (R55*SUMPRODUCT(K55:$K$98, X55:$X$98)-K55*$AZ$3)/Z55, 0)</f>
        <v>-686900.9703395305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0.500352354</v>
      </c>
      <c r="Q56" s="4">
        <f t="shared" si="21"/>
        <v>12.5</v>
      </c>
      <c r="R56">
        <f t="shared" si="0"/>
        <v>100000</v>
      </c>
      <c r="S56">
        <f t="shared" si="1"/>
        <v>-1252983.0397810575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-18.772677659076905</v>
      </c>
      <c r="AC56">
        <f t="shared" si="2"/>
        <v>-16.767215905078096</v>
      </c>
      <c r="AE56">
        <f t="shared" si="3"/>
        <v>0</v>
      </c>
      <c r="AF56">
        <f t="shared" si="24"/>
        <v>0</v>
      </c>
      <c r="AG56">
        <f t="shared" si="24"/>
        <v>-1.6727297350337589E-4</v>
      </c>
      <c r="AH56">
        <f t="shared" si="5"/>
        <v>-1.3674392471682584</v>
      </c>
      <c r="AI56">
        <f t="shared" si="25"/>
        <v>-1.3676065201417618</v>
      </c>
      <c r="AJ56">
        <f t="shared" si="7"/>
        <v>-2.0054617539988087</v>
      </c>
      <c r="AK56">
        <f t="shared" si="22"/>
        <v>-1.3140874361353834</v>
      </c>
      <c r="AL56">
        <f t="shared" si="8"/>
        <v>-4.6871557102759542</v>
      </c>
      <c r="AN56">
        <f t="shared" si="26"/>
        <v>0</v>
      </c>
      <c r="AO56">
        <f t="shared" si="26"/>
        <v>0</v>
      </c>
      <c r="AP56">
        <f t="shared" si="26"/>
        <v>-4.1197472795190436E-7</v>
      </c>
      <c r="AQ56">
        <f t="shared" si="26"/>
        <v>-3.3678507653929564E-3</v>
      </c>
      <c r="AR56">
        <f t="shared" si="26"/>
        <v>-3.368262740120908E-3</v>
      </c>
      <c r="AS56">
        <f t="shared" si="26"/>
        <v>-4.9392292324195088E-3</v>
      </c>
      <c r="AT56">
        <f t="shared" si="26"/>
        <v>-3.2364511891454133E-3</v>
      </c>
      <c r="AU56">
        <f t="shared" si="23"/>
        <v>-1.1543943161685832E-2</v>
      </c>
      <c r="AW56">
        <v>53</v>
      </c>
      <c r="AX56">
        <f>IF(Z56&gt;0, (R56*SUMPRODUCT(K56:$K$98, X56:$X$98)-K56*$AZ$3)/Z56, 0)</f>
        <v>-1252983.0397810575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0.513549331</v>
      </c>
      <c r="Q57" s="4">
        <f t="shared" si="21"/>
        <v>12.5</v>
      </c>
      <c r="R57">
        <f t="shared" si="0"/>
        <v>100000</v>
      </c>
      <c r="S57">
        <f t="shared" si="1"/>
        <v>-2348487.4786086772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-16.767215905078096</v>
      </c>
      <c r="AC57">
        <f t="shared" si="2"/>
        <v>-14.973452672562534</v>
      </c>
      <c r="AE57">
        <f t="shared" si="3"/>
        <v>0</v>
      </c>
      <c r="AF57">
        <f t="shared" si="24"/>
        <v>0</v>
      </c>
      <c r="AG57">
        <f t="shared" si="24"/>
        <v>-7.9697320131302712E-5</v>
      </c>
      <c r="AH57">
        <f t="shared" si="5"/>
        <v>-0.68722338909631531</v>
      </c>
      <c r="AI57">
        <f t="shared" si="25"/>
        <v>-0.68730308641644666</v>
      </c>
      <c r="AJ57">
        <f t="shared" si="7"/>
        <v>-1.7937632325155626</v>
      </c>
      <c r="AK57">
        <f t="shared" si="22"/>
        <v>-1.1737051133554668</v>
      </c>
      <c r="AL57">
        <f t="shared" si="8"/>
        <v>-3.6547714322874758</v>
      </c>
      <c r="AN57">
        <f t="shared" si="26"/>
        <v>0</v>
      </c>
      <c r="AO57">
        <f t="shared" si="26"/>
        <v>0</v>
      </c>
      <c r="AP57">
        <f t="shared" si="26"/>
        <v>-1.7525503102123019E-7</v>
      </c>
      <c r="AQ57">
        <f t="shared" si="26"/>
        <v>-1.5112096137757677E-3</v>
      </c>
      <c r="AR57">
        <f t="shared" si="26"/>
        <v>-1.511384868806789E-3</v>
      </c>
      <c r="AS57">
        <f t="shared" si="26"/>
        <v>-3.94449939397377E-3</v>
      </c>
      <c r="AT57">
        <f t="shared" si="26"/>
        <v>-2.5809867347107566E-3</v>
      </c>
      <c r="AU57">
        <f t="shared" si="23"/>
        <v>-8.036870997491315E-3</v>
      </c>
      <c r="AW57">
        <v>54</v>
      </c>
      <c r="AX57">
        <f>IF(Z57&gt;0, (R57*SUMPRODUCT(K57:$K$98, X57:$X$98)-K57*$AZ$3)/Z57, 0)</f>
        <v>-2348487.4786086772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0.52698988800000002</v>
      </c>
      <c r="Q58" s="4">
        <f t="shared" si="21"/>
        <v>12.5</v>
      </c>
      <c r="R58">
        <f t="shared" si="0"/>
        <v>100000</v>
      </c>
      <c r="S58">
        <f t="shared" si="1"/>
        <v>-4529180.7458971264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-14.973452672562534</v>
      </c>
      <c r="AC58">
        <f t="shared" si="2"/>
        <v>-13.37038255781831</v>
      </c>
      <c r="AE58">
        <f t="shared" si="3"/>
        <v>0</v>
      </c>
      <c r="AF58">
        <f t="shared" si="24"/>
        <v>0</v>
      </c>
      <c r="AG58">
        <f t="shared" si="24"/>
        <v>-3.6900665120094325E-5</v>
      </c>
      <c r="AH58">
        <f t="shared" si="5"/>
        <v>-0.3359974544791629</v>
      </c>
      <c r="AI58">
        <f t="shared" si="25"/>
        <v>-0.33603435514428298</v>
      </c>
      <c r="AJ58">
        <f t="shared" si="7"/>
        <v>-1.6030701147442237</v>
      </c>
      <c r="AK58">
        <f t="shared" si="22"/>
        <v>-1.0481416870793774</v>
      </c>
      <c r="AL58">
        <f t="shared" si="8"/>
        <v>-2.9872461569678839</v>
      </c>
      <c r="AN58">
        <f t="shared" si="26"/>
        <v>0</v>
      </c>
      <c r="AO58">
        <f t="shared" si="26"/>
        <v>0</v>
      </c>
      <c r="AP58">
        <f t="shared" si="26"/>
        <v>-7.2450760305092196E-8</v>
      </c>
      <c r="AQ58">
        <f t="shared" si="26"/>
        <v>-6.5969735120939013E-4</v>
      </c>
      <c r="AR58">
        <f t="shared" si="26"/>
        <v>-6.5976980196969512E-4</v>
      </c>
      <c r="AS58">
        <f t="shared" si="26"/>
        <v>-3.1474676203693723E-3</v>
      </c>
      <c r="AT58">
        <f t="shared" si="26"/>
        <v>-2.0579212295826718E-3</v>
      </c>
      <c r="AU58">
        <f t="shared" si="23"/>
        <v>-5.8651586519217385E-3</v>
      </c>
      <c r="AW58">
        <v>55</v>
      </c>
      <c r="AX58">
        <f>IF(Z58&gt;0, (R58*SUMPRODUCT(K58:$K$98, X58:$X$98)-K58*$AZ$3)/Z58, 0)</f>
        <v>-4529180.7458971264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0.54103594799999999</v>
      </c>
      <c r="Q59" s="4">
        <f t="shared" si="21"/>
        <v>12.5</v>
      </c>
      <c r="R59">
        <f t="shared" si="0"/>
        <v>100000</v>
      </c>
      <c r="S59">
        <f t="shared" si="1"/>
        <v>-9007611.8021901678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-13.37038255781831</v>
      </c>
      <c r="AC59">
        <f t="shared" si="2"/>
        <v>-11.938380358421309</v>
      </c>
      <c r="AE59">
        <f t="shared" si="3"/>
        <v>0</v>
      </c>
      <c r="AF59">
        <f t="shared" si="24"/>
        <v>0</v>
      </c>
      <c r="AG59">
        <f t="shared" si="24"/>
        <v>-1.6567072133812614E-5</v>
      </c>
      <c r="AH59">
        <f t="shared" si="5"/>
        <v>-0.15971669068064612</v>
      </c>
      <c r="AI59">
        <f t="shared" si="25"/>
        <v>-0.15973325775277994</v>
      </c>
      <c r="AJ59">
        <f t="shared" si="7"/>
        <v>-1.4320021993970009</v>
      </c>
      <c r="AK59">
        <f t="shared" si="22"/>
        <v>-0.93592677904728183</v>
      </c>
      <c r="AL59">
        <f t="shared" si="8"/>
        <v>-2.5276622361970627</v>
      </c>
      <c r="AN59">
        <f t="shared" si="26"/>
        <v>0</v>
      </c>
      <c r="AO59">
        <f t="shared" si="26"/>
        <v>0</v>
      </c>
      <c r="AP59">
        <f t="shared" si="26"/>
        <v>-2.9042666890227627E-8</v>
      </c>
      <c r="AQ59">
        <f t="shared" si="26"/>
        <v>-2.7998904132133082E-4</v>
      </c>
      <c r="AR59">
        <f t="shared" si="26"/>
        <v>-2.800180839882211E-4</v>
      </c>
      <c r="AS59">
        <f t="shared" si="26"/>
        <v>-2.5103508047314466E-3</v>
      </c>
      <c r="AT59">
        <f t="shared" si="26"/>
        <v>-1.6407129429971568E-3</v>
      </c>
      <c r="AU59">
        <f t="shared" si="23"/>
        <v>-4.4310818317168247E-3</v>
      </c>
      <c r="AW59">
        <v>56</v>
      </c>
      <c r="AX59">
        <f>IF(Z59&gt;0, (R59*SUMPRODUCT(K59:$K$98, X59:$X$98)-K59*$AZ$3)/Z59, 0)</f>
        <v>-9007611.8021901678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0.55517679799999997</v>
      </c>
      <c r="Q60" s="4">
        <f t="shared" si="21"/>
        <v>12.5</v>
      </c>
      <c r="R60">
        <f t="shared" si="0"/>
        <v>100000</v>
      </c>
      <c r="S60">
        <f t="shared" si="1"/>
        <v>-18496446.046286426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-11.938380358421309</v>
      </c>
      <c r="AC60">
        <f t="shared" si="2"/>
        <v>-10.659497939651729</v>
      </c>
      <c r="AE60">
        <f t="shared" si="3"/>
        <v>0</v>
      </c>
      <c r="AF60">
        <f t="shared" si="24"/>
        <v>0</v>
      </c>
      <c r="AG60">
        <f t="shared" si="24"/>
        <v>-7.2037473529893734E-6</v>
      </c>
      <c r="AH60">
        <f t="shared" si="5"/>
        <v>-7.3581232475880914E-2</v>
      </c>
      <c r="AI60">
        <f t="shared" si="25"/>
        <v>-7.3588436223233911E-2</v>
      </c>
      <c r="AJ60">
        <f t="shared" si="7"/>
        <v>-1.2788824187695802</v>
      </c>
      <c r="AK60">
        <f t="shared" si="22"/>
        <v>-0.83568662508949176</v>
      </c>
      <c r="AL60">
        <f t="shared" si="8"/>
        <v>-2.1881574800823058</v>
      </c>
      <c r="AN60">
        <f t="shared" si="26"/>
        <v>0</v>
      </c>
      <c r="AO60">
        <f t="shared" si="26"/>
        <v>0</v>
      </c>
      <c r="AP60">
        <f t="shared" si="26"/>
        <v>-1.1275379831989429E-8</v>
      </c>
      <c r="AQ60">
        <f t="shared" si="26"/>
        <v>-1.1517010578212279E-4</v>
      </c>
      <c r="AR60">
        <f t="shared" si="26"/>
        <v>-1.1518138116195479E-4</v>
      </c>
      <c r="AS60">
        <f t="shared" si="26"/>
        <v>-2.001719983432858E-3</v>
      </c>
      <c r="AT60">
        <f t="shared" si="26"/>
        <v>-1.3080253452374604E-3</v>
      </c>
      <c r="AU60">
        <f t="shared" si="23"/>
        <v>-3.4249267098322728E-3</v>
      </c>
      <c r="AW60">
        <v>57</v>
      </c>
      <c r="AX60">
        <f>IF(Z60&gt;0, (R60*SUMPRODUCT(K60:$K$98, X60:$X$98)-K60*$AZ$3)/Z60, 0)</f>
        <v>-18496446.046286426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0.56908613200000002</v>
      </c>
      <c r="Q61" s="4">
        <f t="shared" si="21"/>
        <v>12.5</v>
      </c>
      <c r="R61">
        <f t="shared" si="0"/>
        <v>100000</v>
      </c>
      <c r="S61">
        <f t="shared" si="1"/>
        <v>-39235696.350769088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-10.659497939651729</v>
      </c>
      <c r="AC61">
        <f t="shared" si="2"/>
        <v>-9.5175038170692048</v>
      </c>
      <c r="AE61">
        <f t="shared" si="3"/>
        <v>0</v>
      </c>
      <c r="AF61">
        <f t="shared" si="24"/>
        <v>0</v>
      </c>
      <c r="AG61">
        <f t="shared" si="24"/>
        <v>-3.0321571624415191E-6</v>
      </c>
      <c r="AH61">
        <f t="shared" si="5"/>
        <v>-3.2796421736143687E-2</v>
      </c>
      <c r="AI61">
        <f t="shared" si="25"/>
        <v>-3.279945389330613E-2</v>
      </c>
      <c r="AJ61">
        <f t="shared" si="7"/>
        <v>-1.1419941225825241</v>
      </c>
      <c r="AK61">
        <f t="shared" si="22"/>
        <v>-0.74616485577562108</v>
      </c>
      <c r="AL61">
        <f t="shared" si="8"/>
        <v>-1.9209584322514512</v>
      </c>
      <c r="AN61">
        <f t="shared" si="26"/>
        <v>0</v>
      </c>
      <c r="AO61">
        <f t="shared" si="26"/>
        <v>0</v>
      </c>
      <c r="AP61">
        <f t="shared" si="26"/>
        <v>-4.2374676234391614E-9</v>
      </c>
      <c r="AQ61">
        <f t="shared" si="26"/>
        <v>-4.5833302110126229E-5</v>
      </c>
      <c r="AR61">
        <f t="shared" si="26"/>
        <v>-4.583753957774967E-5</v>
      </c>
      <c r="AS61">
        <f t="shared" si="26"/>
        <v>-1.595947327711972E-3</v>
      </c>
      <c r="AT61">
        <f t="shared" si="26"/>
        <v>-1.0427722735688928E-3</v>
      </c>
      <c r="AU61">
        <f t="shared" si="23"/>
        <v>-2.6845571408586144E-3</v>
      </c>
      <c r="AW61">
        <v>58</v>
      </c>
      <c r="AX61">
        <f>IF(Z61&gt;0, (R61*SUMPRODUCT(K61:$K$98, X61:$X$98)-K61*$AZ$3)/Z61, 0)</f>
        <v>-39235696.350769088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0.58332808999999997</v>
      </c>
      <c r="Q62" s="4">
        <f t="shared" si="21"/>
        <v>12.5</v>
      </c>
      <c r="R62">
        <f t="shared" si="0"/>
        <v>100000</v>
      </c>
      <c r="S62">
        <f t="shared" si="1"/>
        <v>-86143220.883197576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-9.5175038170692048</v>
      </c>
      <c r="AC62">
        <f t="shared" si="2"/>
        <v>-8.4978092104710417</v>
      </c>
      <c r="AE62">
        <f t="shared" si="3"/>
        <v>0</v>
      </c>
      <c r="AF62">
        <f t="shared" si="24"/>
        <v>0</v>
      </c>
      <c r="AG62">
        <f t="shared" si="24"/>
        <v>-1.2330931446702729E-6</v>
      </c>
      <c r="AH62">
        <f t="shared" si="5"/>
        <v>-1.4149939569174647E-2</v>
      </c>
      <c r="AI62">
        <f t="shared" si="25"/>
        <v>-1.4151172662319318E-2</v>
      </c>
      <c r="AJ62">
        <f t="shared" si="7"/>
        <v>-1.0196946065981631</v>
      </c>
      <c r="AK62">
        <f t="shared" si="22"/>
        <v>-0.66622526719484443</v>
      </c>
      <c r="AL62">
        <f t="shared" si="8"/>
        <v>-1.700071046455327</v>
      </c>
      <c r="AN62">
        <f t="shared" si="26"/>
        <v>0</v>
      </c>
      <c r="AO62">
        <f t="shared" si="26"/>
        <v>0</v>
      </c>
      <c r="AP62">
        <f t="shared" si="26"/>
        <v>-1.5386241535599683E-9</v>
      </c>
      <c r="AQ62">
        <f t="shared" si="26"/>
        <v>-1.7655956394411464E-5</v>
      </c>
      <c r="AR62">
        <f t="shared" si="26"/>
        <v>-1.7657495018565022E-5</v>
      </c>
      <c r="AS62">
        <f t="shared" si="26"/>
        <v>-1.2723505582267203E-3</v>
      </c>
      <c r="AT62">
        <f t="shared" si="26"/>
        <v>-8.3129996484737037E-4</v>
      </c>
      <c r="AU62">
        <f t="shared" si="23"/>
        <v>-2.121308018092656E-3</v>
      </c>
      <c r="AW62">
        <v>59</v>
      </c>
      <c r="AX62">
        <f>IF(Z62&gt;0, (R62*SUMPRODUCT(K62:$K$98, X62:$X$98)-K62*$AZ$3)/Z62, 0)</f>
        <v>-86143220.883197576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0.59781937299999999</v>
      </c>
      <c r="Q63" s="4">
        <f t="shared" si="21"/>
        <v>12.5</v>
      </c>
      <c r="R63">
        <f t="shared" si="0"/>
        <v>100000</v>
      </c>
      <c r="S63">
        <f t="shared" si="1"/>
        <v>-196118149.59134835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-8.4978092104710417</v>
      </c>
      <c r="AC63">
        <f t="shared" si="2"/>
        <v>-7.5873443308021917</v>
      </c>
      <c r="AE63">
        <f t="shared" si="3"/>
        <v>0</v>
      </c>
      <c r="AF63">
        <f t="shared" si="24"/>
        <v>0</v>
      </c>
      <c r="AG63">
        <f t="shared" si="24"/>
        <v>-4.8359524262618934E-7</v>
      </c>
      <c r="AH63">
        <f t="shared" si="5"/>
        <v>-5.8973357647790466E-3</v>
      </c>
      <c r="AI63">
        <f t="shared" si="25"/>
        <v>-5.8978193600216725E-3</v>
      </c>
      <c r="AJ63">
        <f t="shared" si="7"/>
        <v>-0.91046487966884992</v>
      </c>
      <c r="AK63">
        <f t="shared" si="22"/>
        <v>-0.594846644732973</v>
      </c>
      <c r="AL63">
        <f t="shared" si="8"/>
        <v>-1.5112093437618446</v>
      </c>
      <c r="AN63">
        <f t="shared" si="26"/>
        <v>0</v>
      </c>
      <c r="AO63">
        <f t="shared" si="26"/>
        <v>0</v>
      </c>
      <c r="AP63">
        <f t="shared" si="26"/>
        <v>-5.3876659398258276E-10</v>
      </c>
      <c r="AQ63">
        <f t="shared" si="26"/>
        <v>-6.5701380483133996E-6</v>
      </c>
      <c r="AR63">
        <f t="shared" si="26"/>
        <v>-6.5706768149073819E-6</v>
      </c>
      <c r="AS63">
        <f t="shared" si="26"/>
        <v>-1.0143359961444407E-3</v>
      </c>
      <c r="AT63">
        <f t="shared" si="26"/>
        <v>-6.6271020158169638E-4</v>
      </c>
      <c r="AU63">
        <f t="shared" si="23"/>
        <v>-1.6836168745410444E-3</v>
      </c>
      <c r="AW63">
        <v>60</v>
      </c>
      <c r="AX63">
        <f>IF(Z63&gt;0, (R63*SUMPRODUCT(K63:$K$98, X63:$X$98)-K63*$AZ$3)/Z63, 0)</f>
        <v>-196118149.59134835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0.61246634</v>
      </c>
      <c r="Q64" s="4">
        <f t="shared" si="21"/>
        <v>12.5</v>
      </c>
      <c r="R64">
        <f t="shared" si="0"/>
        <v>100000</v>
      </c>
      <c r="S64">
        <f t="shared" si="1"/>
        <v>-463814623.76077312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-7.5873443308021917</v>
      </c>
      <c r="AC64">
        <f t="shared" si="2"/>
        <v>-6.7744200655605598</v>
      </c>
      <c r="AE64">
        <f t="shared" si="3"/>
        <v>0</v>
      </c>
      <c r="AF64">
        <f t="shared" si="24"/>
        <v>0</v>
      </c>
      <c r="AG64">
        <f t="shared" si="24"/>
        <v>-1.8257348190725326E-7</v>
      </c>
      <c r="AH64">
        <f t="shared" si="5"/>
        <v>-2.3694864663413935E-3</v>
      </c>
      <c r="AI64">
        <f t="shared" si="25"/>
        <v>-2.3696690398233009E-3</v>
      </c>
      <c r="AJ64">
        <f t="shared" si="7"/>
        <v>-0.81292426524163197</v>
      </c>
      <c r="AK64">
        <f t="shared" si="22"/>
        <v>-0.53111410315615348</v>
      </c>
      <c r="AL64">
        <f t="shared" si="8"/>
        <v>-1.3464080374376088</v>
      </c>
      <c r="AN64">
        <f t="shared" si="26"/>
        <v>0</v>
      </c>
      <c r="AO64">
        <f t="shared" si="26"/>
        <v>0</v>
      </c>
      <c r="AP64">
        <f t="shared" si="26"/>
        <v>-1.8160939652855215E-10</v>
      </c>
      <c r="AQ64">
        <f t="shared" si="26"/>
        <v>-2.3569743137912748E-6</v>
      </c>
      <c r="AR64">
        <f t="shared" si="26"/>
        <v>-2.3571559231878037E-6</v>
      </c>
      <c r="AS64">
        <f t="shared" si="26"/>
        <v>-8.0863159146489516E-4</v>
      </c>
      <c r="AT64">
        <f t="shared" si="26"/>
        <v>-5.2830953736748701E-4</v>
      </c>
      <c r="AU64">
        <f t="shared" si="23"/>
        <v>-1.3392982847555701E-3</v>
      </c>
      <c r="AW64">
        <v>61</v>
      </c>
      <c r="AX64">
        <f>IF(Z64&gt;0, (R64*SUMPRODUCT(K64:$K$98, X64:$X$98)-K64*$AZ$3)/Z64, 0)</f>
        <v>-463814623.76077312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0.62717650000000003</v>
      </c>
      <c r="Q65" s="4">
        <f t="shared" si="21"/>
        <v>12.5</v>
      </c>
      <c r="R65">
        <f t="shared" si="0"/>
        <v>100000</v>
      </c>
      <c r="S65">
        <f t="shared" si="1"/>
        <v>-1141382338.8622813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-6.7744200655605598</v>
      </c>
      <c r="AC65">
        <f t="shared" si="2"/>
        <v>-6.0485913195172998</v>
      </c>
      <c r="AE65">
        <f t="shared" si="3"/>
        <v>0</v>
      </c>
      <c r="AF65">
        <f t="shared" si="24"/>
        <v>0</v>
      </c>
      <c r="AG65">
        <f t="shared" si="24"/>
        <v>-6.6241949712776311E-8</v>
      </c>
      <c r="AH65">
        <f t="shared" si="5"/>
        <v>-9.1604637900323538E-4</v>
      </c>
      <c r="AI65">
        <f t="shared" si="25"/>
        <v>-9.161126209529482E-4</v>
      </c>
      <c r="AJ65">
        <f t="shared" si="7"/>
        <v>-0.72582874604325998</v>
      </c>
      <c r="AK65">
        <f t="shared" si="22"/>
        <v>-0.47420940458923921</v>
      </c>
      <c r="AL65">
        <f t="shared" si="8"/>
        <v>-1.2009542632534522</v>
      </c>
      <c r="AN65">
        <f t="shared" si="26"/>
        <v>0</v>
      </c>
      <c r="AO65">
        <f t="shared" si="26"/>
        <v>0</v>
      </c>
      <c r="AP65">
        <f t="shared" si="26"/>
        <v>-5.8832282929801018E-11</v>
      </c>
      <c r="AQ65">
        <f t="shared" si="26"/>
        <v>-8.1357961201349618E-7</v>
      </c>
      <c r="AR65">
        <f t="shared" si="26"/>
        <v>-8.1363844429642611E-7</v>
      </c>
      <c r="AS65">
        <f t="shared" si="26"/>
        <v>-6.446392705974904E-4</v>
      </c>
      <c r="AT65">
        <f t="shared" si="26"/>
        <v>-4.2116546961155736E-4</v>
      </c>
      <c r="AU65">
        <f t="shared" si="23"/>
        <v>-1.0666183786533442E-3</v>
      </c>
      <c r="AW65">
        <v>62</v>
      </c>
      <c r="AX65">
        <f>IF(Z65&gt;0, (R65*SUMPRODUCT(K65:$K$98, X65:$X$98)-K65*$AZ$3)/Z65, 0)</f>
        <v>-1141382338.8622813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0.64196478899999998</v>
      </c>
      <c r="Q66" s="4">
        <f t="shared" si="21"/>
        <v>12.5</v>
      </c>
      <c r="R66">
        <f t="shared" si="0"/>
        <v>100000</v>
      </c>
      <c r="S66">
        <f t="shared" si="1"/>
        <v>-2928127588.5987973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-6.0485913195172998</v>
      </c>
      <c r="AC66">
        <f t="shared" si="2"/>
        <v>-5.4005286482597938</v>
      </c>
      <c r="AE66">
        <f t="shared" si="3"/>
        <v>0</v>
      </c>
      <c r="AF66">
        <f t="shared" si="24"/>
        <v>0</v>
      </c>
      <c r="AG66">
        <f t="shared" si="24"/>
        <v>-2.3054530945337493E-8</v>
      </c>
      <c r="AH66">
        <f t="shared" si="5"/>
        <v>-3.4019999416248846E-4</v>
      </c>
      <c r="AI66">
        <f t="shared" si="25"/>
        <v>-3.4022304869343379E-4</v>
      </c>
      <c r="AJ66">
        <f t="shared" si="7"/>
        <v>-0.64806267125750594</v>
      </c>
      <c r="AK66">
        <f t="shared" si="22"/>
        <v>-0.42340139236621105</v>
      </c>
      <c r="AL66">
        <f t="shared" si="8"/>
        <v>-1.0718042866724105</v>
      </c>
      <c r="AN66">
        <f t="shared" si="26"/>
        <v>0</v>
      </c>
      <c r="AO66">
        <f t="shared" si="26"/>
        <v>0</v>
      </c>
      <c r="AP66">
        <f t="shared" si="26"/>
        <v>-1.8281880359897318E-11</v>
      </c>
      <c r="AQ66">
        <f t="shared" si="26"/>
        <v>-2.697732435529858E-7</v>
      </c>
      <c r="AR66">
        <f t="shared" si="26"/>
        <v>-2.6979152543334572E-7</v>
      </c>
      <c r="AS66">
        <f t="shared" si="26"/>
        <v>-5.1390350338232618E-4</v>
      </c>
      <c r="AT66">
        <f t="shared" si="26"/>
        <v>-3.3575064345511878E-4</v>
      </c>
      <c r="AU66">
        <f t="shared" si="23"/>
        <v>-8.4992393836287833E-4</v>
      </c>
      <c r="AW66">
        <v>63</v>
      </c>
      <c r="AX66">
        <f>IF(Z66&gt;0, (R66*SUMPRODUCT(K66:$K$98, X66:$X$98)-K66*$AZ$3)/Z66, 0)</f>
        <v>-2928127588.5987973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0.65685820900000003</v>
      </c>
      <c r="Q67" s="4">
        <f t="shared" si="21"/>
        <v>12.5</v>
      </c>
      <c r="R67">
        <f t="shared" ref="R67:R79" si="27">$C$6</f>
        <v>100000</v>
      </c>
      <c r="S67">
        <f t="shared" ref="S67:S79" si="28">AX67</f>
        <v>-7847708773.8644772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-5.4005286482597938</v>
      </c>
      <c r="AC67">
        <f t="shared" ref="AC67:AC79" si="29">S67*Z67</f>
        <v>-4.8219008065713238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-7.6804277297946559E-9</v>
      </c>
      <c r="AH67">
        <f t="shared" ref="AH67:AH79" si="32">-X67*R67</f>
        <v>-1.2114846324871569E-4</v>
      </c>
      <c r="AI67">
        <f t="shared" ref="AI67:AI79" si="33">SUM(AE67:AH67)</f>
        <v>-1.2115614367644549E-4</v>
      </c>
      <c r="AJ67">
        <f t="shared" ref="AJ67:AJ79" si="34">AB67-AC67</f>
        <v>-0.57862784168847003</v>
      </c>
      <c r="AK67">
        <f t="shared" si="22"/>
        <v>-0.37803700537818563</v>
      </c>
      <c r="AL67">
        <f t="shared" ref="AL67:AL79" si="35">SUM(AI67:AK67)</f>
        <v>-0.95678600321033214</v>
      </c>
      <c r="AN67">
        <f t="shared" ref="AN67:AT79" si="36">AE67*$K67</f>
        <v>0</v>
      </c>
      <c r="AO67">
        <f t="shared" si="36"/>
        <v>0</v>
      </c>
      <c r="AP67">
        <f t="shared" si="36"/>
        <v>-5.437909255307069E-12</v>
      </c>
      <c r="AQ67">
        <f t="shared" si="36"/>
        <v>-8.5775737073960189E-8</v>
      </c>
      <c r="AR67">
        <f t="shared" si="36"/>
        <v>-8.5781174983215491E-8</v>
      </c>
      <c r="AS67">
        <f t="shared" si="36"/>
        <v>-4.0968104985738993E-4</v>
      </c>
      <c r="AT67">
        <f t="shared" si="36"/>
        <v>-2.6765839126638923E-4</v>
      </c>
      <c r="AU67">
        <f t="shared" si="23"/>
        <v>-6.7742522229876246E-4</v>
      </c>
      <c r="AW67">
        <v>64</v>
      </c>
      <c r="AX67">
        <f>IF(Z67&gt;0, (R67*SUMPRODUCT(K67:$K$98, X67:$X$98)-K67*$AZ$3)/Z67, 0)</f>
        <v>-7847708773.8644772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0.67177231000000004</v>
      </c>
      <c r="Q68" s="4">
        <f t="shared" si="21"/>
        <v>12.5</v>
      </c>
      <c r="R68">
        <f t="shared" si="27"/>
        <v>100000</v>
      </c>
      <c r="S68">
        <f t="shared" si="28"/>
        <v>-22018457765.52832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-4.8219008065713238</v>
      </c>
      <c r="AC68">
        <f t="shared" si="29"/>
        <v>-4.3052686499705324</v>
      </c>
      <c r="AE68">
        <f t="shared" si="30"/>
        <v>0</v>
      </c>
      <c r="AF68">
        <f t="shared" si="31"/>
        <v>0</v>
      </c>
      <c r="AG68">
        <f t="shared" si="31"/>
        <v>-2.4441247746644971E-9</v>
      </c>
      <c r="AH68">
        <f t="shared" si="32"/>
        <v>-4.1275989422657697E-5</v>
      </c>
      <c r="AI68">
        <f t="shared" si="33"/>
        <v>-4.1278433547432364E-5</v>
      </c>
      <c r="AJ68">
        <f t="shared" si="34"/>
        <v>-0.51663215660079143</v>
      </c>
      <c r="AK68">
        <f t="shared" si="22"/>
        <v>-0.33753305645999271</v>
      </c>
      <c r="AL68">
        <f t="shared" si="35"/>
        <v>-0.85420649149433148</v>
      </c>
      <c r="AN68">
        <f t="shared" si="36"/>
        <v>0</v>
      </c>
      <c r="AO68">
        <f t="shared" si="36"/>
        <v>0</v>
      </c>
      <c r="AP68">
        <f t="shared" si="36"/>
        <v>-1.5450833042374896E-12</v>
      </c>
      <c r="AQ68">
        <f t="shared" si="36"/>
        <v>-2.6093120442914355E-8</v>
      </c>
      <c r="AR68">
        <f t="shared" si="36"/>
        <v>-2.6094665526218592E-8</v>
      </c>
      <c r="AS68">
        <f t="shared" si="36"/>
        <v>-3.2659532273906296E-4</v>
      </c>
      <c r="AT68">
        <f t="shared" si="36"/>
        <v>-2.1337564087176066E-4</v>
      </c>
      <c r="AU68">
        <f t="shared" si="23"/>
        <v>-5.3999705827634985E-4</v>
      </c>
      <c r="AW68">
        <v>65</v>
      </c>
      <c r="AX68">
        <f>IF(Z68&gt;0, (R68*SUMPRODUCT(K68:$K$98, X68:$X$98)-K68*$AZ$3)/Z68, 0)</f>
        <v>-22018457765.52832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0.68662034599999999</v>
      </c>
      <c r="Q69" s="4">
        <f t="shared" ref="Q69:Q79" si="48">$C$8</f>
        <v>12.5</v>
      </c>
      <c r="R69">
        <f t="shared" si="27"/>
        <v>100000</v>
      </c>
      <c r="S69">
        <f t="shared" si="28"/>
        <v>-64801106946.010239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-4.3052686499705324</v>
      </c>
      <c r="AC69">
        <f t="shared" si="29"/>
        <v>-3.8439898882274655</v>
      </c>
      <c r="AE69">
        <f t="shared" si="30"/>
        <v>0</v>
      </c>
      <c r="AF69">
        <f t="shared" si="31"/>
        <v>0</v>
      </c>
      <c r="AG69">
        <f t="shared" si="31"/>
        <v>-7.4149772847054294E-10</v>
      </c>
      <c r="AH69">
        <f t="shared" si="32"/>
        <v>-1.3425486387578474E-5</v>
      </c>
      <c r="AI69">
        <f t="shared" si="33"/>
        <v>-1.3426227885306945E-5</v>
      </c>
      <c r="AJ69">
        <f t="shared" si="34"/>
        <v>-0.46127876174306692</v>
      </c>
      <c r="AK69">
        <f t="shared" si="22"/>
        <v>-0.30136880549793732</v>
      </c>
      <c r="AL69">
        <f t="shared" si="35"/>
        <v>-0.76266099346888949</v>
      </c>
      <c r="AN69">
        <f t="shared" si="36"/>
        <v>0</v>
      </c>
      <c r="AO69">
        <f t="shared" si="36"/>
        <v>0</v>
      </c>
      <c r="AP69">
        <f t="shared" si="36"/>
        <v>-4.1852396271495198E-13</v>
      </c>
      <c r="AQ69">
        <f t="shared" si="36"/>
        <v>-7.5777545211026327E-9</v>
      </c>
      <c r="AR69">
        <f t="shared" si="36"/>
        <v>-7.578173045065348E-9</v>
      </c>
      <c r="AS69">
        <f t="shared" si="36"/>
        <v>-2.6035982022381074E-4</v>
      </c>
      <c r="AT69">
        <f t="shared" si="36"/>
        <v>-1.7010175739288059E-4</v>
      </c>
      <c r="AU69">
        <f t="shared" si="23"/>
        <v>-4.3046915578973631E-4</v>
      </c>
      <c r="AW69">
        <v>66</v>
      </c>
      <c r="AX69">
        <f>IF(Z69&gt;0, (R69*SUMPRODUCT(K69:$K$98, X69:$X$98)-K69*$AZ$3)/Z69, 0)</f>
        <v>-64801106946.010239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0.70385879699999998</v>
      </c>
      <c r="Q70" s="4">
        <f t="shared" si="48"/>
        <v>12.5</v>
      </c>
      <c r="R70">
        <f t="shared" si="27"/>
        <v>100000</v>
      </c>
      <c r="S70">
        <f t="shared" si="28"/>
        <v>-202201328239.82413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-3.8439898882274655</v>
      </c>
      <c r="AC70">
        <f t="shared" si="29"/>
        <v>-3.4321338352371966</v>
      </c>
      <c r="AE70">
        <f t="shared" si="30"/>
        <v>0</v>
      </c>
      <c r="AF70">
        <f t="shared" si="31"/>
        <v>0</v>
      </c>
      <c r="AG70">
        <f t="shared" si="31"/>
        <v>-2.1217305204632851E-10</v>
      </c>
      <c r="AH70">
        <f t="shared" si="32"/>
        <v>-4.1752775931160723E-6</v>
      </c>
      <c r="AI70">
        <f t="shared" si="33"/>
        <v>-4.1754897661681187E-6</v>
      </c>
      <c r="AJ70">
        <f t="shared" si="34"/>
        <v>-0.41185605299026884</v>
      </c>
      <c r="AK70">
        <f t="shared" si="22"/>
        <v>-0.26907929217592264</v>
      </c>
      <c r="AL70">
        <f t="shared" si="35"/>
        <v>-0.68093952065595764</v>
      </c>
      <c r="AN70">
        <f t="shared" si="36"/>
        <v>0</v>
      </c>
      <c r="AO70">
        <f t="shared" si="36"/>
        <v>0</v>
      </c>
      <c r="AP70">
        <f t="shared" si="36"/>
        <v>-1.0692584837105671E-13</v>
      </c>
      <c r="AQ70">
        <f t="shared" si="36"/>
        <v>-2.1041555208015643E-9</v>
      </c>
      <c r="AR70">
        <f t="shared" si="36"/>
        <v>-2.1042624466499354E-9</v>
      </c>
      <c r="AS70">
        <f t="shared" si="36"/>
        <v>-2.0755726256472743E-4</v>
      </c>
      <c r="AT70">
        <f t="shared" si="36"/>
        <v>-1.3560408033679808E-4</v>
      </c>
      <c r="AU70">
        <f t="shared" si="23"/>
        <v>-3.4316344716397214E-4</v>
      </c>
      <c r="AW70">
        <v>67</v>
      </c>
      <c r="AX70">
        <f>IF(Z70&gt;0, (R70*SUMPRODUCT(K70:$K$98, X70:$X$98)-K70*$AZ$3)/Z70, 0)</f>
        <v>-202201328239.82413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0.72100360699999999</v>
      </c>
      <c r="Q71" s="4">
        <f t="shared" si="48"/>
        <v>12.5</v>
      </c>
      <c r="R71">
        <f t="shared" si="27"/>
        <v>100000</v>
      </c>
      <c r="S71">
        <f t="shared" si="28"/>
        <v>-671149892780.27869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-3.4321338352371966</v>
      </c>
      <c r="AC71">
        <f t="shared" si="29"/>
        <v>-3.0644052118341869</v>
      </c>
      <c r="AE71">
        <f t="shared" si="30"/>
        <v>0</v>
      </c>
      <c r="AF71">
        <f t="shared" si="31"/>
        <v>0</v>
      </c>
      <c r="AG71">
        <f t="shared" si="31"/>
        <v>-5.7073785692263633E-11</v>
      </c>
      <c r="AH71">
        <f t="shared" si="32"/>
        <v>-1.2238202866688127E-6</v>
      </c>
      <c r="AI71">
        <f t="shared" si="33"/>
        <v>-1.223877360454505E-6</v>
      </c>
      <c r="AJ71">
        <f t="shared" si="34"/>
        <v>-0.36772862340300971</v>
      </c>
      <c r="AK71">
        <f t="shared" si="22"/>
        <v>-0.24024936846660377</v>
      </c>
      <c r="AL71">
        <f t="shared" si="35"/>
        <v>-0.60797921574697389</v>
      </c>
      <c r="AN71">
        <f t="shared" si="36"/>
        <v>0</v>
      </c>
      <c r="AO71">
        <f t="shared" si="36"/>
        <v>0</v>
      </c>
      <c r="AP71">
        <f t="shared" si="36"/>
        <v>-2.5680953152034978E-14</v>
      </c>
      <c r="AQ71">
        <f t="shared" si="36"/>
        <v>-5.5067087397904963E-10</v>
      </c>
      <c r="AR71">
        <f t="shared" si="36"/>
        <v>-5.5069655493220172E-10</v>
      </c>
      <c r="AS71">
        <f t="shared" si="36"/>
        <v>-1.654633810554307E-4</v>
      </c>
      <c r="AT71">
        <f t="shared" si="36"/>
        <v>-1.0810274281898849E-4</v>
      </c>
      <c r="AU71">
        <f t="shared" si="23"/>
        <v>-2.735666745709741E-4</v>
      </c>
      <c r="AW71">
        <v>68</v>
      </c>
      <c r="AX71">
        <f>IF(Z71&gt;0, (R71*SUMPRODUCT(K71:$K$98, X71:$X$98)-K71*$AZ$3)/Z71, 0)</f>
        <v>-671149892780.27869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0.73803352099999997</v>
      </c>
      <c r="Q72" s="4">
        <f t="shared" si="48"/>
        <v>12.5</v>
      </c>
      <c r="R72">
        <f t="shared" si="27"/>
        <v>100000</v>
      </c>
      <c r="S72">
        <f t="shared" si="28"/>
        <v>-2378256735493.2065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-3.0644052118341869</v>
      </c>
      <c r="AC72">
        <f t="shared" si="29"/>
        <v>-2.736076082467747</v>
      </c>
      <c r="AE72">
        <f t="shared" si="30"/>
        <v>0</v>
      </c>
      <c r="AF72">
        <f t="shared" si="31"/>
        <v>0</v>
      </c>
      <c r="AG72">
        <f t="shared" si="31"/>
        <v>-1.4380680824080244E-11</v>
      </c>
      <c r="AH72">
        <f t="shared" si="32"/>
        <v>-3.3697893609008597E-7</v>
      </c>
      <c r="AI72">
        <f t="shared" si="33"/>
        <v>-3.3699331677091006E-7</v>
      </c>
      <c r="AJ72">
        <f t="shared" si="34"/>
        <v>-0.32832912936643988</v>
      </c>
      <c r="AK72">
        <f t="shared" ref="AK72:AK79" si="49">G72*SUM(AB72:AB72, AE72:AF72)</f>
        <v>-0.21450836482839311</v>
      </c>
      <c r="AL72">
        <f t="shared" si="35"/>
        <v>-0.54283783118814977</v>
      </c>
      <c r="AN72">
        <f t="shared" si="36"/>
        <v>0</v>
      </c>
      <c r="AO72">
        <f t="shared" si="36"/>
        <v>0</v>
      </c>
      <c r="AP72">
        <f t="shared" si="36"/>
        <v>-5.7774458420376821E-15</v>
      </c>
      <c r="AQ72">
        <f t="shared" si="36"/>
        <v>-1.3538145912451728E-10</v>
      </c>
      <c r="AR72">
        <f t="shared" si="36"/>
        <v>-1.3538723657035933E-10</v>
      </c>
      <c r="AS72">
        <f t="shared" si="36"/>
        <v>-1.3190639486982092E-4</v>
      </c>
      <c r="AT72">
        <f t="shared" si="36"/>
        <v>-8.617884477241817E-5</v>
      </c>
      <c r="AU72">
        <f t="shared" si="23"/>
        <v>-2.1808537502947565E-4</v>
      </c>
      <c r="AW72">
        <v>69</v>
      </c>
      <c r="AX72">
        <f>IF(Z72&gt;0, (R72*SUMPRODUCT(K72:$K$98, X72:$X$98)-K72*$AZ$3)/Z72, 0)</f>
        <v>-2378256735493.2065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0.75492728399999998</v>
      </c>
      <c r="Q73" s="4">
        <f t="shared" si="48"/>
        <v>12.5</v>
      </c>
      <c r="R73">
        <f t="shared" si="27"/>
        <v>100000</v>
      </c>
      <c r="S73">
        <f t="shared" si="28"/>
        <v>-9033134725574.0781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-2.736076082467747</v>
      </c>
      <c r="AC73">
        <f t="shared" si="29"/>
        <v>-2.4429250737485653</v>
      </c>
      <c r="AE73">
        <f t="shared" si="30"/>
        <v>0</v>
      </c>
      <c r="AF73">
        <f t="shared" si="31"/>
        <v>0</v>
      </c>
      <c r="AG73">
        <f t="shared" si="31"/>
        <v>-3.3805056992456614E-12</v>
      </c>
      <c r="AH73">
        <f t="shared" si="32"/>
        <v>-8.6850946532750243E-8</v>
      </c>
      <c r="AI73">
        <f t="shared" si="33"/>
        <v>-8.6854327038449485E-8</v>
      </c>
      <c r="AJ73">
        <f t="shared" si="34"/>
        <v>-0.29315100871918176</v>
      </c>
      <c r="AK73">
        <f t="shared" si="49"/>
        <v>-0.19152532577274231</v>
      </c>
      <c r="AL73">
        <f t="shared" si="35"/>
        <v>-0.48467642134625111</v>
      </c>
      <c r="AN73">
        <f t="shared" si="36"/>
        <v>0</v>
      </c>
      <c r="AO73">
        <f t="shared" si="36"/>
        <v>0</v>
      </c>
      <c r="AP73">
        <f t="shared" si="36"/>
        <v>-1.2126070407417008E-15</v>
      </c>
      <c r="AQ73">
        <f t="shared" si="36"/>
        <v>-3.1153939271332854E-11</v>
      </c>
      <c r="AR73">
        <f t="shared" si="36"/>
        <v>-3.1155151878373597E-11</v>
      </c>
      <c r="AS73">
        <f t="shared" si="36"/>
        <v>-1.0515497052785149E-4</v>
      </c>
      <c r="AT73">
        <f t="shared" si="36"/>
        <v>-6.8701247438866697E-5</v>
      </c>
      <c r="AU73">
        <f t="shared" si="23"/>
        <v>-1.7385624912187006E-4</v>
      </c>
      <c r="AW73">
        <v>70</v>
      </c>
      <c r="AX73">
        <f>IF(Z73&gt;0, (R73*SUMPRODUCT(K73:$K$98, X73:$X$98)-K73*$AZ$3)/Z73, 0)</f>
        <v>-9033134725574.0781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0.77166421299999999</v>
      </c>
      <c r="Q74" s="4">
        <f t="shared" si="48"/>
        <v>12.5</v>
      </c>
      <c r="R74">
        <f t="shared" si="27"/>
        <v>100000</v>
      </c>
      <c r="S74">
        <f t="shared" si="28"/>
        <v>-36939884995670.805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-2.4429250737485653</v>
      </c>
      <c r="AC74">
        <f t="shared" si="29"/>
        <v>-2.1811831015881444</v>
      </c>
      <c r="AE74">
        <f t="shared" si="30"/>
        <v>0</v>
      </c>
      <c r="AF74">
        <f t="shared" si="31"/>
        <v>0</v>
      </c>
      <c r="AG74">
        <f t="shared" si="31"/>
        <v>-7.3808537230278656E-13</v>
      </c>
      <c r="AH74">
        <f t="shared" si="32"/>
        <v>-2.0868922159603343E-8</v>
      </c>
      <c r="AI74">
        <f t="shared" si="33"/>
        <v>-2.0869660244975645E-8</v>
      </c>
      <c r="AJ74">
        <f t="shared" si="34"/>
        <v>-0.26174197216042083</v>
      </c>
      <c r="AK74">
        <f t="shared" si="49"/>
        <v>-0.17100475516239957</v>
      </c>
      <c r="AL74">
        <f t="shared" si="35"/>
        <v>-0.4327467481924806</v>
      </c>
      <c r="AN74">
        <f t="shared" si="36"/>
        <v>0</v>
      </c>
      <c r="AO74">
        <f t="shared" si="36"/>
        <v>0</v>
      </c>
      <c r="AP74">
        <f t="shared" si="36"/>
        <v>-2.3638885050185732E-16</v>
      </c>
      <c r="AQ74">
        <f t="shared" si="36"/>
        <v>-6.6837532698014517E-12</v>
      </c>
      <c r="AR74">
        <f t="shared" si="36"/>
        <v>-6.6839896586519537E-12</v>
      </c>
      <c r="AS74">
        <f t="shared" si="36"/>
        <v>-8.3828898727596993E-5</v>
      </c>
      <c r="AT74">
        <f t="shared" si="36"/>
        <v>-5.4768213840997388E-5</v>
      </c>
      <c r="AU74">
        <f t="shared" si="23"/>
        <v>-1.3859711925258403E-4</v>
      </c>
      <c r="AW74">
        <v>71</v>
      </c>
      <c r="AX74">
        <f>IF(Z74&gt;0, (R74*SUMPRODUCT(K74:$K$98, X74:$X$98)-K74*$AZ$3)/Z74, 0)</f>
        <v>-36939884995670.805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0.78831611899999998</v>
      </c>
      <c r="Q75" s="4">
        <f t="shared" si="48"/>
        <v>12.5</v>
      </c>
      <c r="R75">
        <f t="shared" si="27"/>
        <v>100000</v>
      </c>
      <c r="S75">
        <f t="shared" si="28"/>
        <v>-163533347391327.66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-2.1811831015881444</v>
      </c>
      <c r="AC75">
        <f t="shared" si="29"/>
        <v>-1.9474849121380651</v>
      </c>
      <c r="AE75">
        <f t="shared" si="30"/>
        <v>0</v>
      </c>
      <c r="AF75">
        <f t="shared" si="31"/>
        <v>0</v>
      </c>
      <c r="AG75">
        <f t="shared" si="31"/>
        <v>-1.4885992239535592E-13</v>
      </c>
      <c r="AH75">
        <f t="shared" si="32"/>
        <v>-4.6547567694752226E-9</v>
      </c>
      <c r="AI75">
        <f t="shared" si="33"/>
        <v>-4.6549056293976183E-9</v>
      </c>
      <c r="AJ75">
        <f t="shared" si="34"/>
        <v>-0.23369818945007936</v>
      </c>
      <c r="AK75">
        <f t="shared" si="49"/>
        <v>-0.15268281711117013</v>
      </c>
      <c r="AL75">
        <f t="shared" si="35"/>
        <v>-0.38638101121615509</v>
      </c>
      <c r="AN75">
        <f t="shared" si="36"/>
        <v>0</v>
      </c>
      <c r="AO75">
        <f t="shared" si="36"/>
        <v>0</v>
      </c>
      <c r="AP75">
        <f t="shared" si="36"/>
        <v>-4.2567697137806591E-17</v>
      </c>
      <c r="AQ75">
        <f t="shared" si="36"/>
        <v>-1.3310652943035383E-12</v>
      </c>
      <c r="AR75">
        <f t="shared" si="36"/>
        <v>-1.3311078620006763E-12</v>
      </c>
      <c r="AS75">
        <f t="shared" si="36"/>
        <v>-6.6827884833527766E-5</v>
      </c>
      <c r="AT75">
        <f t="shared" si="36"/>
        <v>-4.3660884758987142E-5</v>
      </c>
      <c r="AU75">
        <f t="shared" si="23"/>
        <v>-1.1048877092362277E-4</v>
      </c>
      <c r="AW75">
        <v>72</v>
      </c>
      <c r="AX75">
        <f>IF(Z75&gt;0, (R75*SUMPRODUCT(K75:$K$98, X75:$X$98)-K75*$AZ$3)/Z75, 0)</f>
        <v>-163533347391327.66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0.80496745000000003</v>
      </c>
      <c r="Q76" s="4">
        <f t="shared" si="48"/>
        <v>12.5</v>
      </c>
      <c r="R76">
        <f t="shared" si="27"/>
        <v>100000</v>
      </c>
      <c r="S76">
        <f t="shared" si="28"/>
        <v>-789114765557641.5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-1.9474849121380651</v>
      </c>
      <c r="AC76">
        <f t="shared" si="29"/>
        <v>-1.7388258144101438</v>
      </c>
      <c r="AE76">
        <f t="shared" si="30"/>
        <v>0</v>
      </c>
      <c r="AF76">
        <f t="shared" si="31"/>
        <v>0</v>
      </c>
      <c r="AG76">
        <f t="shared" si="31"/>
        <v>-2.7543931033614809E-14</v>
      </c>
      <c r="AH76">
        <f t="shared" si="32"/>
        <v>-9.5861913710230033E-10</v>
      </c>
      <c r="AI76">
        <f t="shared" si="33"/>
        <v>-9.5864668103333397E-10</v>
      </c>
      <c r="AJ76">
        <f t="shared" si="34"/>
        <v>-0.20865909772792124</v>
      </c>
      <c r="AK76">
        <f t="shared" si="49"/>
        <v>-0.13632394384966456</v>
      </c>
      <c r="AL76">
        <f t="shared" si="35"/>
        <v>-0.34498304253623246</v>
      </c>
      <c r="AN76">
        <f t="shared" si="36"/>
        <v>0</v>
      </c>
      <c r="AO76">
        <f t="shared" si="36"/>
        <v>0</v>
      </c>
      <c r="AP76">
        <f t="shared" si="36"/>
        <v>-7.0325085259250476E-18</v>
      </c>
      <c r="AQ76">
        <f t="shared" si="36"/>
        <v>-2.4475436155280336E-13</v>
      </c>
      <c r="AR76">
        <f t="shared" si="36"/>
        <v>-2.4476139406132925E-13</v>
      </c>
      <c r="AS76">
        <f t="shared" si="36"/>
        <v>-5.3274780640156709E-5</v>
      </c>
      <c r="AT76">
        <f t="shared" si="36"/>
        <v>-3.4806190018428745E-5</v>
      </c>
      <c r="AU76">
        <f t="shared" si="23"/>
        <v>-8.8080970903346839E-5</v>
      </c>
      <c r="AW76">
        <v>73</v>
      </c>
      <c r="AX76">
        <f>IF(Z76&gt;0, (R76*SUMPRODUCT(K76:$K$98, X76:$X$98)-K76*$AZ$3)/Z76, 0)</f>
        <v>-789114765557641.5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0.82161935600000002</v>
      </c>
      <c r="Q77" s="4">
        <f t="shared" si="48"/>
        <v>12.5</v>
      </c>
      <c r="R77">
        <f t="shared" si="27"/>
        <v>100000</v>
      </c>
      <c r="S77">
        <f t="shared" si="28"/>
        <v>-4184369047562716.5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-1.7388258144101438</v>
      </c>
      <c r="AC77">
        <f t="shared" si="29"/>
        <v>-1.5525230485806987</v>
      </c>
      <c r="AE77">
        <f t="shared" si="30"/>
        <v>0</v>
      </c>
      <c r="AF77">
        <f t="shared" si="31"/>
        <v>0</v>
      </c>
      <c r="AG77">
        <f t="shared" si="31"/>
        <v>-4.6378648457316463E-15</v>
      </c>
      <c r="AH77">
        <f t="shared" si="32"/>
        <v>-1.8104501502037613E-10</v>
      </c>
      <c r="AI77">
        <f t="shared" si="33"/>
        <v>-1.8104965288522185E-10</v>
      </c>
      <c r="AJ77">
        <f t="shared" si="34"/>
        <v>-0.18630276582944516</v>
      </c>
      <c r="AK77">
        <f t="shared" si="49"/>
        <v>-0.12171780700871009</v>
      </c>
      <c r="AL77">
        <f t="shared" si="35"/>
        <v>-0.30802057301920488</v>
      </c>
      <c r="AN77">
        <f t="shared" si="36"/>
        <v>0</v>
      </c>
      <c r="AO77">
        <f t="shared" si="36"/>
        <v>0</v>
      </c>
      <c r="AP77">
        <f t="shared" si="36"/>
        <v>-1.0572663522595982E-18</v>
      </c>
      <c r="AQ77">
        <f t="shared" si="36"/>
        <v>-4.1271750900964626E-14</v>
      </c>
      <c r="AR77">
        <f t="shared" si="36"/>
        <v>-4.1272808167316883E-14</v>
      </c>
      <c r="AS77">
        <f t="shared" si="36"/>
        <v>-4.2470328954421772E-5</v>
      </c>
      <c r="AT77">
        <f t="shared" si="36"/>
        <v>-2.7747281583587299E-5</v>
      </c>
      <c r="AU77">
        <f t="shared" si="23"/>
        <v>-7.0217610579281873E-5</v>
      </c>
      <c r="AW77">
        <v>74</v>
      </c>
      <c r="AX77">
        <f>IF(Z77&gt;0, (R77*SUMPRODUCT(K77:$K$98, X77:$X$98)-K77*$AZ$3)/Z77, 0)</f>
        <v>-4184369047562716.5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0.83827126200000002</v>
      </c>
      <c r="Q78" s="4">
        <f t="shared" si="48"/>
        <v>12.5</v>
      </c>
      <c r="R78">
        <f t="shared" si="27"/>
        <v>100000</v>
      </c>
      <c r="S78">
        <f t="shared" si="28"/>
        <v>-2.4623178454610292E+16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-1.5525230485806987</v>
      </c>
      <c r="AC78">
        <f t="shared" si="29"/>
        <v>-1.3861812933756599</v>
      </c>
      <c r="AE78">
        <f t="shared" si="30"/>
        <v>0</v>
      </c>
      <c r="AF78">
        <f t="shared" si="31"/>
        <v>0</v>
      </c>
      <c r="AG78">
        <f t="shared" si="31"/>
        <v>-7.0369738005742706E-16</v>
      </c>
      <c r="AH78">
        <f t="shared" si="32"/>
        <v>-3.1102310537735224E-11</v>
      </c>
      <c r="AI78">
        <f t="shared" si="33"/>
        <v>-3.110301423511528E-11</v>
      </c>
      <c r="AJ78">
        <f t="shared" si="34"/>
        <v>-0.1663417552050388</v>
      </c>
      <c r="AK78">
        <f t="shared" si="49"/>
        <v>-0.10867661340064892</v>
      </c>
      <c r="AL78">
        <f t="shared" si="35"/>
        <v>-0.27501836863679074</v>
      </c>
      <c r="AN78">
        <f t="shared" si="36"/>
        <v>0</v>
      </c>
      <c r="AO78">
        <f t="shared" si="36"/>
        <v>0</v>
      </c>
      <c r="AP78">
        <f t="shared" si="36"/>
        <v>-1.4323007978411803E-19</v>
      </c>
      <c r="AQ78">
        <f t="shared" si="36"/>
        <v>-6.3305428527056422E-15</v>
      </c>
      <c r="AR78">
        <f t="shared" si="36"/>
        <v>-6.3306860827854263E-15</v>
      </c>
      <c r="AS78">
        <f t="shared" si="36"/>
        <v>-3.3857086220078899E-5</v>
      </c>
      <c r="AT78">
        <f t="shared" si="36"/>
        <v>-2.2119962997123012E-5</v>
      </c>
      <c r="AU78">
        <f t="shared" si="23"/>
        <v>-5.5977049223532602E-5</v>
      </c>
      <c r="AW78">
        <v>75</v>
      </c>
      <c r="AX78">
        <f>IF(Z78&gt;0, (R78*SUMPRODUCT(K78:$K$98, X78:$X$98)-K78*$AZ$3)/Z78, 0)</f>
        <v>-2.4623178454610292E+16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7"/>
        <v>100000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-1.3861812933756599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-5.6295790404594161E-12</v>
      </c>
      <c r="AI79">
        <f t="shared" si="33"/>
        <v>-5.6295790404594161E-12</v>
      </c>
      <c r="AJ79">
        <f t="shared" si="34"/>
        <v>-1.3861812933756599</v>
      </c>
      <c r="AK79">
        <f t="shared" si="49"/>
        <v>-9.7032690536296207E-2</v>
      </c>
      <c r="AL79">
        <f t="shared" si="35"/>
        <v>-1.4832139839175855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-1.0230719984579859E-15</v>
      </c>
      <c r="AR79">
        <f t="shared" si="36"/>
        <v>-1.0230719984579859E-15</v>
      </c>
      <c r="AS79">
        <f t="shared" si="36"/>
        <v>-2.5191284389945772E-4</v>
      </c>
      <c r="AT79">
        <f t="shared" si="36"/>
        <v>-1.7633899072962044E-5</v>
      </c>
      <c r="AU79">
        <f t="shared" si="23"/>
        <v>-2.6954674297344282E-4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12333.051249606853</v>
      </c>
      <c r="AO81" s="8">
        <f t="shared" si="50"/>
        <v>-1233.3051249606854</v>
      </c>
      <c r="AP81" s="8">
        <f t="shared" si="50"/>
        <v>-701.7933959141377</v>
      </c>
      <c r="AQ81" s="8">
        <f t="shared" si="50"/>
        <v>-6810.3860997865286</v>
      </c>
      <c r="AR81" s="8">
        <f t="shared" si="50"/>
        <v>3587.5666289454957</v>
      </c>
      <c r="AS81" s="8">
        <f t="shared" si="50"/>
        <v>-1639.7529797290258</v>
      </c>
      <c r="AT81" s="8">
        <f t="shared" si="50"/>
        <v>956.52257150859771</v>
      </c>
      <c r="AU81" s="8">
        <f t="shared" si="50"/>
        <v>2904.3362207250743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1AD8-3CFF-4B35-903B-049AC23974A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29434.658461575422</v>
      </c>
      <c r="K3">
        <v>1</v>
      </c>
      <c r="L3" s="2">
        <v>0</v>
      </c>
      <c r="O3">
        <f>$C$3</f>
        <v>29434.658461575422</v>
      </c>
      <c r="P3" s="2">
        <f>O3*C5</f>
        <v>2943.4658461575423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29434.658461575422</v>
      </c>
      <c r="AF3">
        <f t="shared" ref="AF3:AG34" si="4">-$Z3*P3</f>
        <v>-2943.4658461575423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25866.235644717879</v>
      </c>
      <c r="AJ3">
        <f t="shared" ref="AJ3:AJ66" si="7">AB3-AC3</f>
        <v>0</v>
      </c>
      <c r="AL3">
        <f t="shared" ref="AL3:AL66" si="8">SUM(AI3:AK3)</f>
        <v>25866.235644717879</v>
      </c>
      <c r="AN3">
        <f t="shared" ref="AN3:AU34" si="9">AE3*$K3</f>
        <v>29434.658461575422</v>
      </c>
      <c r="AO3">
        <f t="shared" si="9"/>
        <v>-2943.4658461575423</v>
      </c>
      <c r="AP3">
        <f t="shared" si="9"/>
        <v>-624.95697070000006</v>
      </c>
      <c r="AQ3">
        <f t="shared" si="9"/>
        <v>0</v>
      </c>
      <c r="AR3">
        <f t="shared" si="9"/>
        <v>25866.235644717879</v>
      </c>
      <c r="AS3">
        <f t="shared" si="9"/>
        <v>0</v>
      </c>
      <c r="AT3">
        <f t="shared" si="9"/>
        <v>0</v>
      </c>
      <c r="AU3">
        <f t="shared" si="9"/>
        <v>25866.235644717879</v>
      </c>
      <c r="AW3">
        <v>0</v>
      </c>
      <c r="AX3">
        <f>IF(Z3&gt;0, (R3*SUMPRODUCT(K3:$K$98, X3:$X$98)-K3*$AZ$3)/Z3, 0)</f>
        <v>0</v>
      </c>
      <c r="AZ3">
        <f>C6*ABS(SUMPRODUCT(X4:X69, K4:K69))/1</f>
        <v>16796.544834846132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1.0570714E-2</v>
      </c>
      <c r="R4">
        <f t="shared" si="0"/>
        <v>100000</v>
      </c>
      <c r="S4">
        <f t="shared" si="1"/>
        <v>1837.4269888163367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1799.6298037335146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-1057.0714</v>
      </c>
      <c r="AI4">
        <f t="shared" si="6"/>
        <v>-1057.0714</v>
      </c>
      <c r="AJ4">
        <f t="shared" si="7"/>
        <v>-1799.6298037335146</v>
      </c>
      <c r="AK4">
        <f>G4*SUM(AB4, AE4:AF4)</f>
        <v>0</v>
      </c>
      <c r="AL4">
        <f t="shared" si="8"/>
        <v>-2856.7012037335144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-943.81374999999991</v>
      </c>
      <c r="AR4">
        <f t="shared" si="9"/>
        <v>-943.81374999999991</v>
      </c>
      <c r="AS4">
        <f t="shared" si="9"/>
        <v>-1606.8123247620665</v>
      </c>
      <c r="AT4">
        <f t="shared" si="9"/>
        <v>0</v>
      </c>
      <c r="AU4">
        <f t="shared" si="9"/>
        <v>-2550.6260747620663</v>
      </c>
      <c r="AW4">
        <v>1</v>
      </c>
      <c r="AX4">
        <f>IF(Z4&gt;0, (R4*SUMPRODUCT(K4:$K$98, X4:$X$98)-K4*$AZ$3)/Z4, 0)</f>
        <v>1837.4269888163367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1.2312346E-2</v>
      </c>
      <c r="Q5" s="4">
        <f t="shared" ref="Q5:Q68" si="21">$C$8</f>
        <v>12.5</v>
      </c>
      <c r="R5">
        <f t="shared" si="0"/>
        <v>100000</v>
      </c>
      <c r="S5">
        <f t="shared" si="1"/>
        <v>2571.7317288129793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1799.6298037335146</v>
      </c>
      <c r="AC5">
        <f t="shared" si="2"/>
        <v>2462.6283784955813</v>
      </c>
      <c r="AE5">
        <f t="shared" si="3"/>
        <v>0</v>
      </c>
      <c r="AF5">
        <f t="shared" si="4"/>
        <v>0</v>
      </c>
      <c r="AG5">
        <f t="shared" si="4"/>
        <v>-11.969699011102938</v>
      </c>
      <c r="AH5">
        <f t="shared" si="5"/>
        <v>-1205.9072251764956</v>
      </c>
      <c r="AI5">
        <f t="shared" si="6"/>
        <v>-1217.8769241875984</v>
      </c>
      <c r="AJ5">
        <f t="shared" si="7"/>
        <v>-662.99857476206671</v>
      </c>
      <c r="AK5">
        <f>G5*SUM(AB5, AE5:AF5)</f>
        <v>125.97408626134603</v>
      </c>
      <c r="AL5">
        <f t="shared" si="8"/>
        <v>-1754.9014126883192</v>
      </c>
      <c r="AN5">
        <f t="shared" si="9"/>
        <v>0</v>
      </c>
      <c r="AO5">
        <f t="shared" si="9"/>
        <v>0</v>
      </c>
      <c r="AP5">
        <f t="shared" si="9"/>
        <v>-9.5421707677797638</v>
      </c>
      <c r="AQ5">
        <f t="shared" si="9"/>
        <v>-961.34185680524195</v>
      </c>
      <c r="AR5">
        <f t="shared" si="9"/>
        <v>-970.88402757302163</v>
      </c>
      <c r="AS5">
        <f t="shared" si="9"/>
        <v>-528.53840462537198</v>
      </c>
      <c r="AT5">
        <f t="shared" si="9"/>
        <v>100.42577029762916</v>
      </c>
      <c r="AU5">
        <f t="shared" si="9"/>
        <v>-1398.9966619007646</v>
      </c>
      <c r="AW5">
        <v>2</v>
      </c>
      <c r="AX5">
        <f>IF(Z5&gt;0, (R5*SUMPRODUCT(K5:$K$98, X5:$X$98)-K5*$AZ$3)/Z5, 0)</f>
        <v>2571.7317288129793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1.4128425999999999E-2</v>
      </c>
      <c r="Q6" s="4">
        <f t="shared" si="21"/>
        <v>12.5</v>
      </c>
      <c r="R6">
        <f t="shared" si="0"/>
        <v>100000</v>
      </c>
      <c r="S6">
        <f t="shared" si="1"/>
        <v>3141.8203480681309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2462.6283784955813</v>
      </c>
      <c r="AC6">
        <f t="shared" si="2"/>
        <v>2935.940383085037</v>
      </c>
      <c r="AE6">
        <f t="shared" si="3"/>
        <v>0</v>
      </c>
      <c r="AF6">
        <f t="shared" si="4"/>
        <v>0</v>
      </c>
      <c r="AG6">
        <f t="shared" si="4"/>
        <v>-11.680889014271269</v>
      </c>
      <c r="AH6">
        <f t="shared" si="5"/>
        <v>-1352.9040537651283</v>
      </c>
      <c r="AI6">
        <f t="shared" si="6"/>
        <v>-1364.5849427793996</v>
      </c>
      <c r="AJ6">
        <f t="shared" si="7"/>
        <v>-473.31200458945568</v>
      </c>
      <c r="AK6">
        <f>G6*SUM(AB6, AE6:AF6)</f>
        <v>172.3839864946907</v>
      </c>
      <c r="AL6">
        <f t="shared" si="8"/>
        <v>-1665.5129608741645</v>
      </c>
      <c r="AN6">
        <f t="shared" si="9"/>
        <v>0</v>
      </c>
      <c r="AO6">
        <f t="shared" si="9"/>
        <v>0</v>
      </c>
      <c r="AP6">
        <f t="shared" si="9"/>
        <v>-8.3142260772589545</v>
      </c>
      <c r="AQ6">
        <f t="shared" si="9"/>
        <v>-962.97038265671131</v>
      </c>
      <c r="AR6">
        <f t="shared" si="9"/>
        <v>-971.28460873397034</v>
      </c>
      <c r="AS6">
        <f t="shared" si="9"/>
        <v>-336.89413591974505</v>
      </c>
      <c r="AT6">
        <f t="shared" si="9"/>
        <v>122.69951662625463</v>
      </c>
      <c r="AU6">
        <f t="shared" si="9"/>
        <v>-1185.4792280274607</v>
      </c>
      <c r="AW6">
        <v>3</v>
      </c>
      <c r="AX6">
        <f>IF(Z6&gt;0, (R6*SUMPRODUCT(K6:$K$98, X6:$X$98)-K6*$AZ$3)/Z6, 0)</f>
        <v>3141.8203480681309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1.6072195000000001E-2</v>
      </c>
      <c r="Q7" s="4">
        <f t="shared" si="21"/>
        <v>12.5</v>
      </c>
      <c r="R7">
        <f t="shared" si="0"/>
        <v>100000</v>
      </c>
      <c r="S7">
        <f t="shared" si="1"/>
        <v>3575.3043212681046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2935.940383085037</v>
      </c>
      <c r="AC7">
        <f t="shared" si="2"/>
        <v>3253.9109481021678</v>
      </c>
      <c r="AE7">
        <f t="shared" si="3"/>
        <v>0</v>
      </c>
      <c r="AF7">
        <f t="shared" si="4"/>
        <v>0</v>
      </c>
      <c r="AG7">
        <f t="shared" si="4"/>
        <v>-11.37634259811783</v>
      </c>
      <c r="AH7">
        <f t="shared" si="5"/>
        <v>-1501.9002080858049</v>
      </c>
      <c r="AI7">
        <f t="shared" si="6"/>
        <v>-1513.2765506839228</v>
      </c>
      <c r="AJ7">
        <f t="shared" si="7"/>
        <v>-317.97056501713087</v>
      </c>
      <c r="AK7">
        <f>G7*SUM(AB7, AE7:AF7)</f>
        <v>205.51582681595261</v>
      </c>
      <c r="AL7">
        <f t="shared" si="8"/>
        <v>-1625.7312888851011</v>
      </c>
      <c r="AN7">
        <f t="shared" si="9"/>
        <v>0</v>
      </c>
      <c r="AO7">
        <f t="shared" si="9"/>
        <v>0</v>
      </c>
      <c r="AP7">
        <f t="shared" si="9"/>
        <v>-7.229871387230868</v>
      </c>
      <c r="AQ7">
        <f t="shared" si="9"/>
        <v>-954.48473419850689</v>
      </c>
      <c r="AR7">
        <f t="shared" si="9"/>
        <v>-961.71460558573779</v>
      </c>
      <c r="AS7">
        <f t="shared" si="9"/>
        <v>-202.07604246898546</v>
      </c>
      <c r="AT7">
        <f t="shared" si="9"/>
        <v>130.60902333985428</v>
      </c>
      <c r="AU7">
        <f t="shared" si="9"/>
        <v>-1033.181624714869</v>
      </c>
      <c r="AW7">
        <v>4</v>
      </c>
      <c r="AX7">
        <f>IF(Z7&gt;0, (R7*SUMPRODUCT(K7:$K$98, X7:$X$98)-K7*$AZ$3)/Z7, 0)</f>
        <v>3575.3043212681046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1.8213139E-2</v>
      </c>
      <c r="Q8" s="4">
        <f t="shared" si="21"/>
        <v>12.5</v>
      </c>
      <c r="R8">
        <f t="shared" si="0"/>
        <v>100000</v>
      </c>
      <c r="S8">
        <f t="shared" si="1"/>
        <v>3893.0405452777791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3253.9109481021678</v>
      </c>
      <c r="AC8">
        <f t="shared" si="2"/>
        <v>3443.1234886124494</v>
      </c>
      <c r="AE8">
        <f t="shared" si="3"/>
        <v>0</v>
      </c>
      <c r="AF8">
        <f t="shared" si="4"/>
        <v>0</v>
      </c>
      <c r="AG8">
        <f t="shared" si="4"/>
        <v>-11.05538026308551</v>
      </c>
      <c r="AH8">
        <f t="shared" si="5"/>
        <v>-1657.5912724091295</v>
      </c>
      <c r="AI8">
        <f t="shared" si="6"/>
        <v>-1668.6466526722149</v>
      </c>
      <c r="AJ8">
        <f t="shared" si="7"/>
        <v>-189.21254051028154</v>
      </c>
      <c r="AK8">
        <f t="shared" ref="AK8:AK69" si="22">G8*SUM(AB8:AB8, AE8:AF8)</f>
        <v>227.77376636715178</v>
      </c>
      <c r="AL8">
        <f t="shared" si="8"/>
        <v>-1630.0854268153448</v>
      </c>
      <c r="AN8">
        <f t="shared" si="9"/>
        <v>0</v>
      </c>
      <c r="AO8">
        <f t="shared" si="9"/>
        <v>0</v>
      </c>
      <c r="AP8">
        <f t="shared" si="9"/>
        <v>-6.2731196614560725</v>
      </c>
      <c r="AQ8">
        <f t="shared" si="9"/>
        <v>-940.56180376970451</v>
      </c>
      <c r="AR8">
        <f t="shared" si="9"/>
        <v>-946.83492343116063</v>
      </c>
      <c r="AS8">
        <f t="shared" si="9"/>
        <v>-107.36427692427715</v>
      </c>
      <c r="AT8">
        <f t="shared" si="9"/>
        <v>129.24495206489578</v>
      </c>
      <c r="AU8">
        <f t="shared" si="9"/>
        <v>-924.95424829054207</v>
      </c>
      <c r="AW8">
        <v>5</v>
      </c>
      <c r="AX8">
        <f>IF(Z8&gt;0, (R8*SUMPRODUCT(K8:$K$98, X8:$X$98)-K8*$AZ$3)/Z8, 0)</f>
        <v>3893.0405452777791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2.0774602E-2</v>
      </c>
      <c r="Q9" s="4">
        <f t="shared" si="21"/>
        <v>12.5</v>
      </c>
      <c r="R9">
        <f t="shared" si="0"/>
        <v>100000</v>
      </c>
      <c r="S9">
        <f t="shared" si="1"/>
        <v>4110.67298547275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3443.1234886124494</v>
      </c>
      <c r="AC9">
        <f t="shared" si="2"/>
        <v>3523.7199658327208</v>
      </c>
      <c r="AE9">
        <f t="shared" si="3"/>
        <v>0</v>
      </c>
      <c r="AF9">
        <f t="shared" si="4"/>
        <v>0</v>
      </c>
      <c r="AG9">
        <f t="shared" si="4"/>
        <v>-10.715155335530399</v>
      </c>
      <c r="AH9">
        <f t="shared" si="5"/>
        <v>-1837.3689993940543</v>
      </c>
      <c r="AI9">
        <f t="shared" si="6"/>
        <v>-1848.0841547295847</v>
      </c>
      <c r="AJ9">
        <f t="shared" si="7"/>
        <v>-80.596477220271481</v>
      </c>
      <c r="AK9">
        <f t="shared" si="22"/>
        <v>241.01864420287149</v>
      </c>
      <c r="AL9">
        <f t="shared" si="8"/>
        <v>-1687.6619877469848</v>
      </c>
      <c r="AN9">
        <f t="shared" si="9"/>
        <v>0</v>
      </c>
      <c r="AO9">
        <f t="shared" si="9"/>
        <v>0</v>
      </c>
      <c r="AP9">
        <f t="shared" si="9"/>
        <v>-5.4286311612289166</v>
      </c>
      <c r="AQ9">
        <f t="shared" si="9"/>
        <v>-930.86831617946177</v>
      </c>
      <c r="AR9">
        <f t="shared" si="9"/>
        <v>-936.29694734069074</v>
      </c>
      <c r="AS9">
        <f t="shared" si="9"/>
        <v>-40.832683617048538</v>
      </c>
      <c r="AT9">
        <f t="shared" si="9"/>
        <v>122.10754593713855</v>
      </c>
      <c r="AU9">
        <f t="shared" si="9"/>
        <v>-855.02208502060068</v>
      </c>
      <c r="AW9">
        <v>6</v>
      </c>
      <c r="AX9">
        <f>IF(Z9&gt;0, (R9*SUMPRODUCT(K9:$K$98, X9:$X$98)-K9*$AZ$3)/Z9, 0)</f>
        <v>4110.67298547275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2.3506165999999998E-2</v>
      </c>
      <c r="Q10" s="4">
        <f t="shared" si="21"/>
        <v>12.5</v>
      </c>
      <c r="R10">
        <f t="shared" si="0"/>
        <v>100000</v>
      </c>
      <c r="S10">
        <f t="shared" si="1"/>
        <v>4230.1028306194885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3523.7199658327208</v>
      </c>
      <c r="AC10">
        <f t="shared" si="2"/>
        <v>3504.6001148228884</v>
      </c>
      <c r="AE10">
        <f t="shared" si="3"/>
        <v>0</v>
      </c>
      <c r="AF10">
        <f t="shared" si="4"/>
        <v>0</v>
      </c>
      <c r="AG10">
        <f t="shared" si="4"/>
        <v>-10.356131562142332</v>
      </c>
      <c r="AH10">
        <f t="shared" si="5"/>
        <v>-2014.9777602621057</v>
      </c>
      <c r="AI10">
        <f t="shared" si="6"/>
        <v>-2025.333891824248</v>
      </c>
      <c r="AJ10">
        <f t="shared" si="7"/>
        <v>19.119851009832473</v>
      </c>
      <c r="AK10">
        <f t="shared" si="22"/>
        <v>246.66039760829048</v>
      </c>
      <c r="AL10">
        <f t="shared" si="8"/>
        <v>-1759.5536432061251</v>
      </c>
      <c r="AN10">
        <f t="shared" si="9"/>
        <v>0</v>
      </c>
      <c r="AO10">
        <f t="shared" si="9"/>
        <v>0</v>
      </c>
      <c r="AP10">
        <f t="shared" si="9"/>
        <v>-4.6845879860607216</v>
      </c>
      <c r="AQ10">
        <f t="shared" si="9"/>
        <v>-911.4736087758547</v>
      </c>
      <c r="AR10">
        <f t="shared" si="9"/>
        <v>-916.15819676191541</v>
      </c>
      <c r="AS10">
        <f t="shared" si="9"/>
        <v>8.6488496016560301</v>
      </c>
      <c r="AT10">
        <f t="shared" si="9"/>
        <v>111.57663731279636</v>
      </c>
      <c r="AU10">
        <f t="shared" si="9"/>
        <v>-795.932709847463</v>
      </c>
      <c r="AW10">
        <v>7</v>
      </c>
      <c r="AX10">
        <f>IF(Z10&gt;0, (R10*SUMPRODUCT(K10:$K$98, X10:$X$98)-K10*$AZ$3)/Z10, 0)</f>
        <v>4230.1028306194885</v>
      </c>
    </row>
    <row r="11" spans="1:52" x14ac:dyDescent="0.25">
      <c r="A11" t="s">
        <v>33</v>
      </c>
      <c r="C11" s="12">
        <f>AU71</f>
        <v>8109.972963070195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2.6226451000000001E-2</v>
      </c>
      <c r="Q11" s="4">
        <f t="shared" si="21"/>
        <v>12.5</v>
      </c>
      <c r="R11">
        <f t="shared" si="0"/>
        <v>100000</v>
      </c>
      <c r="S11">
        <f t="shared" si="1"/>
        <v>4267.1066964681559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3504.6001148228884</v>
      </c>
      <c r="AC11">
        <f t="shared" si="2"/>
        <v>3407.1876356627772</v>
      </c>
      <c r="AE11">
        <f t="shared" si="3"/>
        <v>0</v>
      </c>
      <c r="AF11">
        <f t="shared" si="4"/>
        <v>0</v>
      </c>
      <c r="AG11">
        <f t="shared" si="4"/>
        <v>-9.980965669556829</v>
      </c>
      <c r="AH11">
        <f t="shared" si="5"/>
        <v>-2172.8366157126347</v>
      </c>
      <c r="AI11">
        <f t="shared" si="6"/>
        <v>-2182.8175813821917</v>
      </c>
      <c r="AJ11">
        <f t="shared" si="7"/>
        <v>97.412479160111161</v>
      </c>
      <c r="AK11">
        <f t="shared" si="22"/>
        <v>245.32200803760222</v>
      </c>
      <c r="AL11">
        <f t="shared" si="8"/>
        <v>-1840.0830941844783</v>
      </c>
      <c r="AN11">
        <f t="shared" si="9"/>
        <v>0</v>
      </c>
      <c r="AO11">
        <f t="shared" si="9"/>
        <v>0</v>
      </c>
      <c r="AP11">
        <f t="shared" si="9"/>
        <v>-4.0311446329718779</v>
      </c>
      <c r="AQ11">
        <f t="shared" si="9"/>
        <v>-877.57226622578708</v>
      </c>
      <c r="AR11">
        <f t="shared" si="9"/>
        <v>-881.60341085875905</v>
      </c>
      <c r="AS11">
        <f t="shared" si="9"/>
        <v>39.343266528658731</v>
      </c>
      <c r="AT11">
        <f t="shared" si="9"/>
        <v>99.081444500607546</v>
      </c>
      <c r="AU11">
        <f t="shared" si="9"/>
        <v>-743.17869982949276</v>
      </c>
      <c r="AW11">
        <v>8</v>
      </c>
      <c r="AX11">
        <f>IF(Z11&gt;0, (R11*SUMPRODUCT(K11:$K$98, X11:$X$98)-K11*$AZ$3)/Z11, 0)</f>
        <v>4267.1066964681559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2.9219711999999998E-2</v>
      </c>
      <c r="Q12" s="4">
        <f t="shared" si="21"/>
        <v>12.5</v>
      </c>
      <c r="R12">
        <f t="shared" si="0"/>
        <v>100000</v>
      </c>
      <c r="S12">
        <f t="shared" si="1"/>
        <v>4244.8127457318615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3407.1876356627772</v>
      </c>
      <c r="AC12">
        <f t="shared" si="2"/>
        <v>3256.4556637367614</v>
      </c>
      <c r="AE12">
        <f t="shared" si="3"/>
        <v>0</v>
      </c>
      <c r="AF12">
        <f t="shared" si="4"/>
        <v>0</v>
      </c>
      <c r="AG12">
        <f t="shared" si="4"/>
        <v>-9.5895150705149224</v>
      </c>
      <c r="AH12">
        <f t="shared" si="5"/>
        <v>-2333.1275387707019</v>
      </c>
      <c r="AI12">
        <f t="shared" si="6"/>
        <v>-2342.717053841217</v>
      </c>
      <c r="AJ12">
        <f t="shared" si="7"/>
        <v>150.73197192601583</v>
      </c>
      <c r="AK12">
        <f t="shared" si="22"/>
        <v>238.50313449639444</v>
      </c>
      <c r="AL12">
        <f t="shared" si="8"/>
        <v>-1953.4819474188066</v>
      </c>
      <c r="AN12">
        <f t="shared" si="9"/>
        <v>0</v>
      </c>
      <c r="AO12">
        <f t="shared" si="9"/>
        <v>0</v>
      </c>
      <c r="AP12">
        <f t="shared" si="9"/>
        <v>-3.4580752691396204</v>
      </c>
      <c r="AQ12">
        <f t="shared" si="9"/>
        <v>-841.34918004131418</v>
      </c>
      <c r="AR12">
        <f t="shared" si="9"/>
        <v>-844.80725531045391</v>
      </c>
      <c r="AS12">
        <f t="shared" si="9"/>
        <v>54.355460161763325</v>
      </c>
      <c r="AT12">
        <f t="shared" si="9"/>
        <v>86.00662128892985</v>
      </c>
      <c r="AU12">
        <f t="shared" si="9"/>
        <v>-704.44517385976064</v>
      </c>
      <c r="AW12">
        <v>9</v>
      </c>
      <c r="AX12">
        <f>IF(Z12&gt;0, (R12*SUMPRODUCT(K12:$K$98, X12:$X$98)-K12*$AZ$3)/Z12, 0)</f>
        <v>4244.8127457318615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3.2402927999999998E-2</v>
      </c>
      <c r="Q13" s="4">
        <f t="shared" si="21"/>
        <v>12.5</v>
      </c>
      <c r="R13">
        <f t="shared" si="0"/>
        <v>100000</v>
      </c>
      <c r="S13">
        <f t="shared" si="1"/>
        <v>4170.8962454132643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3256.4556637367614</v>
      </c>
      <c r="AC13">
        <f t="shared" si="2"/>
        <v>3064.0710321773886</v>
      </c>
      <c r="AE13">
        <f t="shared" si="3"/>
        <v>0</v>
      </c>
      <c r="AF13">
        <f t="shared" si="4"/>
        <v>0</v>
      </c>
      <c r="AG13">
        <f t="shared" si="4"/>
        <v>-9.1828915534249624</v>
      </c>
      <c r="AH13">
        <f t="shared" si="5"/>
        <v>-2485.8269310784794</v>
      </c>
      <c r="AI13">
        <f t="shared" si="6"/>
        <v>-2495.0098226319046</v>
      </c>
      <c r="AJ13">
        <f t="shared" si="7"/>
        <v>192.38463155937279</v>
      </c>
      <c r="AK13">
        <f t="shared" si="22"/>
        <v>227.95189646157331</v>
      </c>
      <c r="AL13">
        <f t="shared" si="8"/>
        <v>-2074.6732946109587</v>
      </c>
      <c r="AN13">
        <f t="shared" si="9"/>
        <v>0</v>
      </c>
      <c r="AO13">
        <f t="shared" si="9"/>
        <v>0</v>
      </c>
      <c r="AP13">
        <f t="shared" si="9"/>
        <v>-2.9566453147175999</v>
      </c>
      <c r="AQ13">
        <f t="shared" si="9"/>
        <v>-800.36974260365514</v>
      </c>
      <c r="AR13">
        <f t="shared" si="9"/>
        <v>-803.3263879183728</v>
      </c>
      <c r="AS13">
        <f t="shared" si="9"/>
        <v>61.942702493479828</v>
      </c>
      <c r="AT13">
        <f t="shared" si="9"/>
        <v>73.394409890719999</v>
      </c>
      <c r="AU13">
        <f t="shared" si="9"/>
        <v>-667.98927553417309</v>
      </c>
      <c r="AW13">
        <v>10</v>
      </c>
      <c r="AX13">
        <f>IF(Z13&gt;0, (R13*SUMPRODUCT(K13:$K$98, X13:$X$98)-K13*$AZ$3)/Z13, 0)</f>
        <v>4170.8962454132643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3.5947104000000001E-2</v>
      </c>
      <c r="Q14" s="4">
        <f t="shared" si="21"/>
        <v>12.5</v>
      </c>
      <c r="R14">
        <f t="shared" si="0"/>
        <v>100000</v>
      </c>
      <c r="S14">
        <f t="shared" si="1"/>
        <v>4056.5368023654105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3064.0710321773886</v>
      </c>
      <c r="AC14">
        <f t="shared" si="2"/>
        <v>2843.1339221468907</v>
      </c>
      <c r="AE14">
        <f t="shared" si="3"/>
        <v>0</v>
      </c>
      <c r="AF14">
        <f t="shared" si="4"/>
        <v>0</v>
      </c>
      <c r="AG14">
        <f t="shared" si="4"/>
        <v>-8.7609642801990262</v>
      </c>
      <c r="AH14">
        <f t="shared" si="5"/>
        <v>-2640.7868615335096</v>
      </c>
      <c r="AI14">
        <f t="shared" si="6"/>
        <v>-2649.5478258137086</v>
      </c>
      <c r="AJ14">
        <f t="shared" si="7"/>
        <v>220.93711003049793</v>
      </c>
      <c r="AK14">
        <f t="shared" si="22"/>
        <v>214.48497225241721</v>
      </c>
      <c r="AL14">
        <f t="shared" si="8"/>
        <v>-2214.1257435307934</v>
      </c>
      <c r="AN14">
        <f t="shared" si="9"/>
        <v>0</v>
      </c>
      <c r="AO14">
        <f t="shared" si="9"/>
        <v>0</v>
      </c>
      <c r="AP14">
        <f t="shared" si="9"/>
        <v>-2.5185678794206767</v>
      </c>
      <c r="AQ14">
        <f t="shared" si="9"/>
        <v>-759.16311870904485</v>
      </c>
      <c r="AR14">
        <f t="shared" si="9"/>
        <v>-761.6816865884656</v>
      </c>
      <c r="AS14">
        <f t="shared" si="9"/>
        <v>63.514139642423345</v>
      </c>
      <c r="AT14">
        <f t="shared" si="9"/>
        <v>61.659304210871781</v>
      </c>
      <c r="AU14">
        <f t="shared" si="9"/>
        <v>-636.50824273517048</v>
      </c>
      <c r="AW14">
        <v>11</v>
      </c>
      <c r="AX14">
        <f>IF(Z14&gt;0, (R14*SUMPRODUCT(K14:$K$98, X14:$X$98)-K14*$AZ$3)/Z14, 0)</f>
        <v>4056.5368023654105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4.0034525000000001E-2</v>
      </c>
      <c r="Q15" s="4">
        <f t="shared" si="21"/>
        <v>12.5</v>
      </c>
      <c r="R15">
        <f t="shared" si="0"/>
        <v>100000</v>
      </c>
      <c r="S15">
        <f t="shared" si="1"/>
        <v>3907.0079051590997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2843.1339221468907</v>
      </c>
      <c r="AC15">
        <f t="shared" si="2"/>
        <v>2601.3213682353071</v>
      </c>
      <c r="AE15">
        <f t="shared" si="3"/>
        <v>0</v>
      </c>
      <c r="AF15">
        <f t="shared" si="4"/>
        <v>0</v>
      </c>
      <c r="AG15">
        <f t="shared" si="4"/>
        <v>-8.3226135938972998</v>
      </c>
      <c r="AH15">
        <f t="shared" si="5"/>
        <v>-2805.928347997879</v>
      </c>
      <c r="AI15">
        <f t="shared" si="6"/>
        <v>-2814.2509615917761</v>
      </c>
      <c r="AJ15">
        <f t="shared" si="7"/>
        <v>241.81255391158356</v>
      </c>
      <c r="AK15">
        <f t="shared" si="22"/>
        <v>199.01937455028238</v>
      </c>
      <c r="AL15">
        <f t="shared" si="8"/>
        <v>-2373.4190331299101</v>
      </c>
      <c r="AN15">
        <f t="shared" si="9"/>
        <v>0</v>
      </c>
      <c r="AO15">
        <f t="shared" si="9"/>
        <v>0</v>
      </c>
      <c r="AP15">
        <f t="shared" si="9"/>
        <v>-2.1362076177621478</v>
      </c>
      <c r="AQ15">
        <f t="shared" si="9"/>
        <v>-720.21191952045751</v>
      </c>
      <c r="AR15">
        <f t="shared" si="9"/>
        <v>-722.34812713821964</v>
      </c>
      <c r="AS15">
        <f t="shared" si="9"/>
        <v>62.067259750617609</v>
      </c>
      <c r="AT15">
        <f t="shared" si="9"/>
        <v>51.083316460626925</v>
      </c>
      <c r="AU15">
        <f t="shared" si="9"/>
        <v>-609.19755092697505</v>
      </c>
      <c r="AW15">
        <v>12</v>
      </c>
      <c r="AX15">
        <f>IF(Z15&gt;0, (R15*SUMPRODUCT(K15:$K$98, X15:$X$98)-K15*$AZ$3)/Z15, 0)</f>
        <v>3907.0079051590997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4.4405750000000001E-2</v>
      </c>
      <c r="Q16" s="4">
        <f t="shared" si="21"/>
        <v>12.5</v>
      </c>
      <c r="R16">
        <f t="shared" si="0"/>
        <v>100000</v>
      </c>
      <c r="S16">
        <f t="shared" si="1"/>
        <v>3721.5446445063535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2601.3213682353071</v>
      </c>
      <c r="AC16">
        <f t="shared" si="2"/>
        <v>2343.0295958554525</v>
      </c>
      <c r="AE16">
        <f t="shared" si="3"/>
        <v>0</v>
      </c>
      <c r="AF16">
        <f t="shared" si="4"/>
        <v>0</v>
      </c>
      <c r="AG16">
        <f t="shared" si="4"/>
        <v>-7.8698155593611219</v>
      </c>
      <c r="AH16">
        <f t="shared" si="5"/>
        <v>-2956.5751887776405</v>
      </c>
      <c r="AI16">
        <f t="shared" si="6"/>
        <v>-2964.4450043370016</v>
      </c>
      <c r="AJ16">
        <f t="shared" si="7"/>
        <v>258.29177237985459</v>
      </c>
      <c r="AK16">
        <f t="shared" si="22"/>
        <v>182.09249577647151</v>
      </c>
      <c r="AL16">
        <f t="shared" si="8"/>
        <v>-2524.0607361806756</v>
      </c>
      <c r="AN16">
        <f t="shared" si="9"/>
        <v>0</v>
      </c>
      <c r="AO16">
        <f t="shared" si="9"/>
        <v>0</v>
      </c>
      <c r="AP16">
        <f t="shared" si="9"/>
        <v>-1.8035586072875756</v>
      </c>
      <c r="AQ16">
        <f t="shared" si="9"/>
        <v>-677.57072444601067</v>
      </c>
      <c r="AR16">
        <f t="shared" si="9"/>
        <v>-679.37428305329831</v>
      </c>
      <c r="AS16">
        <f t="shared" si="9"/>
        <v>59.193807752346828</v>
      </c>
      <c r="AT16">
        <f t="shared" si="9"/>
        <v>41.730900248289004</v>
      </c>
      <c r="AU16">
        <f t="shared" si="9"/>
        <v>-578.44957505266245</v>
      </c>
      <c r="AW16">
        <v>13</v>
      </c>
      <c r="AX16">
        <f>IF(Z16&gt;0, (R16*SUMPRODUCT(K16:$K$98, X16:$X$98)-K16*$AZ$3)/Z16, 0)</f>
        <v>3721.5446445063535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4.9048597999999999E-2</v>
      </c>
      <c r="Q17" s="4">
        <f t="shared" si="21"/>
        <v>12.5</v>
      </c>
      <c r="R17">
        <f t="shared" si="0"/>
        <v>100000</v>
      </c>
      <c r="S17">
        <f t="shared" si="1"/>
        <v>3507.5212526871601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2343.0295958554525</v>
      </c>
      <c r="AC17">
        <f t="shared" si="2"/>
        <v>2077.8875742135419</v>
      </c>
      <c r="AE17">
        <f t="shared" si="3"/>
        <v>0</v>
      </c>
      <c r="AF17">
        <f t="shared" si="4"/>
        <v>0</v>
      </c>
      <c r="AG17">
        <f t="shared" si="4"/>
        <v>-7.4051139840622628</v>
      </c>
      <c r="AH17">
        <f t="shared" si="5"/>
        <v>-3088.0273576419904</v>
      </c>
      <c r="AI17">
        <f t="shared" si="6"/>
        <v>-3095.4324716260526</v>
      </c>
      <c r="AJ17">
        <f t="shared" si="7"/>
        <v>265.14202164191056</v>
      </c>
      <c r="AK17">
        <f t="shared" si="22"/>
        <v>164.0120717098817</v>
      </c>
      <c r="AL17">
        <f t="shared" si="8"/>
        <v>-2666.2783782742604</v>
      </c>
      <c r="AN17">
        <f t="shared" si="9"/>
        <v>0</v>
      </c>
      <c r="AO17">
        <f t="shared" si="9"/>
        <v>0</v>
      </c>
      <c r="AP17">
        <f t="shared" si="9"/>
        <v>-1.5152330358182249</v>
      </c>
      <c r="AQ17">
        <f t="shared" si="9"/>
        <v>-631.87157927348687</v>
      </c>
      <c r="AR17">
        <f t="shared" si="9"/>
        <v>-633.38681230930501</v>
      </c>
      <c r="AS17">
        <f t="shared" si="9"/>
        <v>54.2533107849695</v>
      </c>
      <c r="AT17">
        <f t="shared" si="9"/>
        <v>33.560119380022073</v>
      </c>
      <c r="AU17">
        <f t="shared" si="9"/>
        <v>-545.57338214431354</v>
      </c>
      <c r="AW17">
        <v>14</v>
      </c>
      <c r="AX17">
        <f>IF(Z17&gt;0, (R17*SUMPRODUCT(K17:$K$98, X17:$X$98)-K17*$AZ$3)/Z17, 0)</f>
        <v>3507.5212526871601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5.4278005999999997E-2</v>
      </c>
      <c r="Q18" s="4">
        <f t="shared" si="21"/>
        <v>12.5</v>
      </c>
      <c r="R18">
        <f t="shared" si="0"/>
        <v>100000</v>
      </c>
      <c r="S18">
        <f t="shared" si="1"/>
        <v>3272.8791814520596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2077.8875742135419</v>
      </c>
      <c r="AC18">
        <f t="shared" si="2"/>
        <v>1814.2559081580021</v>
      </c>
      <c r="AE18">
        <f t="shared" si="3"/>
        <v>0</v>
      </c>
      <c r="AF18">
        <f t="shared" si="4"/>
        <v>0</v>
      </c>
      <c r="AG18">
        <f t="shared" si="4"/>
        <v>-6.9291280229640249</v>
      </c>
      <c r="AH18">
        <f t="shared" si="5"/>
        <v>-3215.4785700609227</v>
      </c>
      <c r="AI18">
        <f t="shared" si="6"/>
        <v>-3222.4076980838868</v>
      </c>
      <c r="AJ18">
        <f t="shared" si="7"/>
        <v>263.63166605553988</v>
      </c>
      <c r="AK18">
        <f t="shared" si="22"/>
        <v>145.45213019494796</v>
      </c>
      <c r="AL18">
        <f t="shared" si="8"/>
        <v>-2813.3239018333988</v>
      </c>
      <c r="AN18">
        <f t="shared" si="9"/>
        <v>0</v>
      </c>
      <c r="AO18">
        <f t="shared" si="9"/>
        <v>0</v>
      </c>
      <c r="AP18">
        <f t="shared" si="9"/>
        <v>-1.2659257836165203</v>
      </c>
      <c r="AQ18">
        <f t="shared" si="9"/>
        <v>-587.45591292528434</v>
      </c>
      <c r="AR18">
        <f t="shared" si="9"/>
        <v>-588.7218387089008</v>
      </c>
      <c r="AS18">
        <f t="shared" si="9"/>
        <v>48.164519739199058</v>
      </c>
      <c r="AT18">
        <f t="shared" si="9"/>
        <v>26.573560379530544</v>
      </c>
      <c r="AU18">
        <f t="shared" si="9"/>
        <v>-513.98375859017119</v>
      </c>
      <c r="AW18">
        <v>15</v>
      </c>
      <c r="AX18">
        <f>IF(Z18&gt;0, (R18*SUMPRODUCT(K18:$K$98, X18:$X$98)-K18*$AZ$3)/Z18, 0)</f>
        <v>3272.8791814520596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6.0174738999999998E-2</v>
      </c>
      <c r="Q19" s="4">
        <f t="shared" si="21"/>
        <v>12.5</v>
      </c>
      <c r="R19">
        <f t="shared" si="0"/>
        <v>100000</v>
      </c>
      <c r="S19">
        <f t="shared" si="1"/>
        <v>3018.0331799162805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1814.2559081580021</v>
      </c>
      <c r="AC19">
        <f t="shared" si="2"/>
        <v>1555.5856320344551</v>
      </c>
      <c r="AE19">
        <f t="shared" si="3"/>
        <v>0</v>
      </c>
      <c r="AF19">
        <f t="shared" si="4"/>
        <v>0</v>
      </c>
      <c r="AG19">
        <f t="shared" si="4"/>
        <v>-6.442878272454938</v>
      </c>
      <c r="AH19">
        <f t="shared" si="5"/>
        <v>-3335.6677622355696</v>
      </c>
      <c r="AI19">
        <f t="shared" si="6"/>
        <v>-3342.1106405080245</v>
      </c>
      <c r="AJ19">
        <f t="shared" si="7"/>
        <v>258.67027612354696</v>
      </c>
      <c r="AK19">
        <f t="shared" si="22"/>
        <v>126.99791357106015</v>
      </c>
      <c r="AL19">
        <f t="shared" si="8"/>
        <v>-2956.4424508134175</v>
      </c>
      <c r="AN19">
        <f t="shared" si="9"/>
        <v>0</v>
      </c>
      <c r="AO19">
        <f t="shared" si="9"/>
        <v>0</v>
      </c>
      <c r="AP19">
        <f t="shared" si="9"/>
        <v>-1.0509730108552324</v>
      </c>
      <c r="AQ19">
        <f t="shared" si="9"/>
        <v>-544.11966873210417</v>
      </c>
      <c r="AR19">
        <f t="shared" si="9"/>
        <v>-545.17064174295933</v>
      </c>
      <c r="AS19">
        <f t="shared" si="9"/>
        <v>42.194725310669739</v>
      </c>
      <c r="AT19">
        <f t="shared" si="9"/>
        <v>20.716110712309472</v>
      </c>
      <c r="AU19">
        <f t="shared" si="9"/>
        <v>-482.25980571998019</v>
      </c>
      <c r="AW19">
        <v>16</v>
      </c>
      <c r="AX19">
        <f>IF(Z19&gt;0, (R19*SUMPRODUCT(K19:$K$98, X19:$X$98)-K19*$AZ$3)/Z19, 0)</f>
        <v>3018.0331799162805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6.6923788999999997E-2</v>
      </c>
      <c r="Q20" s="4">
        <f t="shared" si="21"/>
        <v>12.5</v>
      </c>
      <c r="R20">
        <f t="shared" si="0"/>
        <v>100000</v>
      </c>
      <c r="S20">
        <f t="shared" si="1"/>
        <v>2742.9078389248834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1555.5856320344551</v>
      </c>
      <c r="AC20">
        <f t="shared" si="2"/>
        <v>1305.0245675896172</v>
      </c>
      <c r="AE20">
        <f t="shared" si="3"/>
        <v>0</v>
      </c>
      <c r="AF20">
        <f t="shared" si="4"/>
        <v>0</v>
      </c>
      <c r="AG20">
        <f t="shared" si="4"/>
        <v>-5.9472676636719299</v>
      </c>
      <c r="AH20">
        <f t="shared" si="5"/>
        <v>-3449.4546084676704</v>
      </c>
      <c r="AI20">
        <f t="shared" si="6"/>
        <v>-3455.4018761313423</v>
      </c>
      <c r="AJ20">
        <f t="shared" si="7"/>
        <v>250.56106444483794</v>
      </c>
      <c r="AK20">
        <f t="shared" si="22"/>
        <v>108.89099424241186</v>
      </c>
      <c r="AL20">
        <f t="shared" si="8"/>
        <v>-3095.9498174440923</v>
      </c>
      <c r="AN20">
        <f t="shared" si="9"/>
        <v>0</v>
      </c>
      <c r="AO20">
        <f t="shared" si="9"/>
        <v>0</v>
      </c>
      <c r="AP20">
        <f t="shared" si="9"/>
        <v>-0.86618587921741941</v>
      </c>
      <c r="AQ20">
        <f t="shared" si="9"/>
        <v>-502.39354302264491</v>
      </c>
      <c r="AR20">
        <f t="shared" si="9"/>
        <v>-503.25972890186227</v>
      </c>
      <c r="AS20">
        <f t="shared" si="9"/>
        <v>36.492801094108728</v>
      </c>
      <c r="AT20">
        <f t="shared" si="9"/>
        <v>15.859357089788023</v>
      </c>
      <c r="AU20">
        <f t="shared" si="9"/>
        <v>-450.90757071796554</v>
      </c>
      <c r="AW20">
        <v>17</v>
      </c>
      <c r="AX20">
        <f>IF(Z20&gt;0, (R20*SUMPRODUCT(K20:$K$98, X20:$X$98)-K20*$AZ$3)/Z20, 0)</f>
        <v>2742.9078389248834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7.4711050000000001E-2</v>
      </c>
      <c r="Q21" s="4">
        <f t="shared" si="21"/>
        <v>12.5</v>
      </c>
      <c r="R21">
        <f t="shared" si="0"/>
        <v>100000</v>
      </c>
      <c r="S21">
        <f t="shared" si="1"/>
        <v>2444.9873863804924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1305.0245675896172</v>
      </c>
      <c r="AC21">
        <f t="shared" si="2"/>
        <v>1064.7369212520302</v>
      </c>
      <c r="AE21">
        <f t="shared" si="3"/>
        <v>0</v>
      </c>
      <c r="AF21">
        <f t="shared" si="4"/>
        <v>0</v>
      </c>
      <c r="AG21">
        <f t="shared" si="4"/>
        <v>-5.4434683752512338</v>
      </c>
      <c r="AH21">
        <f t="shared" si="5"/>
        <v>-3554.6128942718137</v>
      </c>
      <c r="AI21">
        <f t="shared" si="6"/>
        <v>-3560.0563626470648</v>
      </c>
      <c r="AJ21">
        <f t="shared" si="7"/>
        <v>240.28764633758692</v>
      </c>
      <c r="AK21">
        <f t="shared" si="22"/>
        <v>91.351719731273207</v>
      </c>
      <c r="AL21">
        <f t="shared" si="8"/>
        <v>-3228.4169965782048</v>
      </c>
      <c r="AN21">
        <f t="shared" si="9"/>
        <v>0</v>
      </c>
      <c r="AO21">
        <f t="shared" si="9"/>
        <v>0</v>
      </c>
      <c r="AP21">
        <f t="shared" si="9"/>
        <v>-0.70786639633369519</v>
      </c>
      <c r="AQ21">
        <f t="shared" si="9"/>
        <v>-462.2404037964755</v>
      </c>
      <c r="AR21">
        <f t="shared" si="9"/>
        <v>-462.94827019280922</v>
      </c>
      <c r="AS21">
        <f t="shared" si="9"/>
        <v>31.246907039970228</v>
      </c>
      <c r="AT21">
        <f t="shared" si="9"/>
        <v>11.87934019035751</v>
      </c>
      <c r="AU21">
        <f t="shared" si="9"/>
        <v>-419.82202296248147</v>
      </c>
      <c r="AW21">
        <v>18</v>
      </c>
      <c r="AX21">
        <f>IF(Z21&gt;0, (R21*SUMPRODUCT(K21:$K$98, X21:$X$98)-K21*$AZ$3)/Z21, 0)</f>
        <v>2444.9873863804924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8.3689026999999999E-2</v>
      </c>
      <c r="Q22" s="4">
        <f t="shared" si="21"/>
        <v>12.5</v>
      </c>
      <c r="R22">
        <f t="shared" si="0"/>
        <v>100000</v>
      </c>
      <c r="S22">
        <f t="shared" si="1"/>
        <v>2119.4989819670041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1064.7369212520302</v>
      </c>
      <c r="AC22">
        <f t="shared" si="2"/>
        <v>836.51963949578385</v>
      </c>
      <c r="AE22">
        <f t="shared" si="3"/>
        <v>0</v>
      </c>
      <c r="AF22">
        <f t="shared" si="4"/>
        <v>0</v>
      </c>
      <c r="AG22">
        <f t="shared" si="4"/>
        <v>-4.9334751196686737</v>
      </c>
      <c r="AH22">
        <f t="shared" si="5"/>
        <v>-3644.4685746403729</v>
      </c>
      <c r="AI22">
        <f t="shared" si="6"/>
        <v>-3649.4020497600418</v>
      </c>
      <c r="AJ22">
        <f t="shared" si="7"/>
        <v>228.21728175624639</v>
      </c>
      <c r="AK22">
        <f t="shared" si="22"/>
        <v>74.531584487642121</v>
      </c>
      <c r="AL22">
        <f t="shared" si="8"/>
        <v>-3346.6531835161531</v>
      </c>
      <c r="AN22">
        <f t="shared" si="9"/>
        <v>0</v>
      </c>
      <c r="AO22">
        <f t="shared" si="9"/>
        <v>0</v>
      </c>
      <c r="AP22">
        <f t="shared" si="9"/>
        <v>-0.57280989501356672</v>
      </c>
      <c r="AQ22">
        <f t="shared" si="9"/>
        <v>-423.1474996797379</v>
      </c>
      <c r="AR22">
        <f t="shared" si="9"/>
        <v>-423.72030957475152</v>
      </c>
      <c r="AS22">
        <f t="shared" si="9"/>
        <v>26.497573015399418</v>
      </c>
      <c r="AT22">
        <f t="shared" si="9"/>
        <v>8.6536220513924942</v>
      </c>
      <c r="AU22">
        <f t="shared" si="9"/>
        <v>-388.56911450795957</v>
      </c>
      <c r="AW22">
        <v>19</v>
      </c>
      <c r="AX22">
        <f>IF(Z22&gt;0, (R22*SUMPRODUCT(K22:$K$98, X22:$X$98)-K22*$AZ$3)/Z22, 0)</f>
        <v>2119.4989819670041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9.4384723000000004E-2</v>
      </c>
      <c r="Q23" s="4">
        <f t="shared" si="21"/>
        <v>12.5</v>
      </c>
      <c r="R23">
        <f t="shared" si="0"/>
        <v>100000</v>
      </c>
      <c r="S23">
        <f t="shared" si="1"/>
        <v>1760.5577785016085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836.51963949578385</v>
      </c>
      <c r="AC23">
        <f t="shared" si="2"/>
        <v>622.32135592339569</v>
      </c>
      <c r="AE23">
        <f t="shared" si="3"/>
        <v>0</v>
      </c>
      <c r="AF23">
        <f t="shared" si="4"/>
        <v>0</v>
      </c>
      <c r="AG23">
        <f t="shared" si="4"/>
        <v>-4.4184956858746673</v>
      </c>
      <c r="AH23">
        <f t="shared" si="5"/>
        <v>-3725.1574607785574</v>
      </c>
      <c r="AI23">
        <f t="shared" si="6"/>
        <v>-3729.5759564644322</v>
      </c>
      <c r="AJ23">
        <f t="shared" si="7"/>
        <v>214.19828357238816</v>
      </c>
      <c r="AK23">
        <f t="shared" si="22"/>
        <v>58.556374764704877</v>
      </c>
      <c r="AL23">
        <f t="shared" si="8"/>
        <v>-3456.8212981273391</v>
      </c>
      <c r="AN23">
        <f t="shared" si="9"/>
        <v>0</v>
      </c>
      <c r="AO23">
        <f t="shared" si="9"/>
        <v>0</v>
      </c>
      <c r="AP23">
        <f t="shared" si="9"/>
        <v>-0.45805115427760396</v>
      </c>
      <c r="AQ23">
        <f t="shared" si="9"/>
        <v>-386.17502337510416</v>
      </c>
      <c r="AR23">
        <f t="shared" si="9"/>
        <v>-386.63307452938176</v>
      </c>
      <c r="AS23">
        <f t="shared" si="9"/>
        <v>22.205243143785424</v>
      </c>
      <c r="AT23">
        <f t="shared" si="9"/>
        <v>6.0703499467094062</v>
      </c>
      <c r="AU23">
        <f t="shared" si="9"/>
        <v>-358.35748143888691</v>
      </c>
      <c r="AW23">
        <v>20</v>
      </c>
      <c r="AX23">
        <f>IF(Z23&gt;0, (R23*SUMPRODUCT(K23:$K$98, X23:$X$98)-K23*$AZ$3)/Z23, 0)</f>
        <v>1760.5577785016085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0.106719178</v>
      </c>
      <c r="Q24" s="4">
        <f t="shared" si="21"/>
        <v>12.5</v>
      </c>
      <c r="R24">
        <f t="shared" si="0"/>
        <v>100000</v>
      </c>
      <c r="S24">
        <f t="shared" si="1"/>
        <v>1353.8712943491867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622.32135592339569</v>
      </c>
      <c r="AC24">
        <f t="shared" si="2"/>
        <v>422.70813264413914</v>
      </c>
      <c r="AE24">
        <f t="shared" si="3"/>
        <v>0</v>
      </c>
      <c r="AF24">
        <f t="shared" si="4"/>
        <v>0</v>
      </c>
      <c r="AG24">
        <f t="shared" si="4"/>
        <v>-3.9027725014228301</v>
      </c>
      <c r="AH24">
        <f t="shared" si="5"/>
        <v>-3772.3058207447257</v>
      </c>
      <c r="AI24">
        <f t="shared" si="6"/>
        <v>-3776.2085932461487</v>
      </c>
      <c r="AJ24">
        <f t="shared" si="7"/>
        <v>199.61322327925654</v>
      </c>
      <c r="AK24">
        <f t="shared" si="22"/>
        <v>43.562494914637703</v>
      </c>
      <c r="AL24">
        <f t="shared" si="8"/>
        <v>-3533.0328750522544</v>
      </c>
      <c r="AN24">
        <f t="shared" si="9"/>
        <v>0</v>
      </c>
      <c r="AO24">
        <f t="shared" si="9"/>
        <v>0</v>
      </c>
      <c r="AP24">
        <f t="shared" si="9"/>
        <v>-0.36123910720390251</v>
      </c>
      <c r="AQ24">
        <f t="shared" si="9"/>
        <v>-349.16316190326484</v>
      </c>
      <c r="AR24">
        <f t="shared" si="9"/>
        <v>-349.52440101046875</v>
      </c>
      <c r="AS24">
        <f t="shared" si="9"/>
        <v>18.476122432758636</v>
      </c>
      <c r="AT24">
        <f t="shared" si="9"/>
        <v>4.0321276130753807</v>
      </c>
      <c r="AU24">
        <f t="shared" si="9"/>
        <v>-327.01615096463473</v>
      </c>
      <c r="AW24">
        <v>21</v>
      </c>
      <c r="AX24">
        <f>IF(Z24&gt;0, (R24*SUMPRODUCT(K24:$K$98, X24:$X$98)-K24*$AZ$3)/Z24, 0)</f>
        <v>1353.8712943491867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0.12088460199999999</v>
      </c>
      <c r="Q25" s="4">
        <f t="shared" si="21"/>
        <v>12.5</v>
      </c>
      <c r="R25">
        <f t="shared" si="0"/>
        <v>100000</v>
      </c>
      <c r="S25">
        <f t="shared" si="1"/>
        <v>884.87935251844897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422.70813264413914</v>
      </c>
      <c r="AC25">
        <f t="shared" si="2"/>
        <v>240.11800654073772</v>
      </c>
      <c r="AE25">
        <f t="shared" si="3"/>
        <v>0</v>
      </c>
      <c r="AF25">
        <f t="shared" si="4"/>
        <v>0</v>
      </c>
      <c r="AG25">
        <f t="shared" si="4"/>
        <v>-3.3919596758775579</v>
      </c>
      <c r="AH25">
        <f t="shared" si="5"/>
        <v>-3774.2808042483457</v>
      </c>
      <c r="AI25">
        <f t="shared" si="6"/>
        <v>-3777.6727639242231</v>
      </c>
      <c r="AJ25">
        <f t="shared" si="7"/>
        <v>182.59012610340142</v>
      </c>
      <c r="AK25">
        <f t="shared" si="22"/>
        <v>29.589569285089741</v>
      </c>
      <c r="AL25">
        <f t="shared" si="8"/>
        <v>-3565.4930685357317</v>
      </c>
      <c r="AN25">
        <f t="shared" si="9"/>
        <v>0</v>
      </c>
      <c r="AO25">
        <f t="shared" si="9"/>
        <v>0</v>
      </c>
      <c r="AP25">
        <f t="shared" si="9"/>
        <v>-0.28032006288453959</v>
      </c>
      <c r="AQ25">
        <f t="shared" si="9"/>
        <v>-311.91604072270775</v>
      </c>
      <c r="AR25">
        <f t="shared" si="9"/>
        <v>-312.19636078559228</v>
      </c>
      <c r="AS25">
        <f t="shared" si="9"/>
        <v>15.089706400521818</v>
      </c>
      <c r="AT25">
        <f t="shared" si="9"/>
        <v>2.4453562881984605</v>
      </c>
      <c r="AU25">
        <f t="shared" si="9"/>
        <v>-294.66129809687197</v>
      </c>
      <c r="AW25">
        <v>22</v>
      </c>
      <c r="AX25">
        <f>IF(Z25&gt;0, (R25*SUMPRODUCT(K25:$K$98, X25:$X$98)-K25*$AZ$3)/Z25, 0)</f>
        <v>884.87935251844897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0.13724737000000001</v>
      </c>
      <c r="Q26" s="4">
        <f t="shared" si="21"/>
        <v>12.5</v>
      </c>
      <c r="R26">
        <f t="shared" si="0"/>
        <v>100000</v>
      </c>
      <c r="S26">
        <f t="shared" si="1"/>
        <v>332.4452170866378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240.11800654073772</v>
      </c>
      <c r="AC26">
        <f t="shared" si="2"/>
        <v>76.92789063933742</v>
      </c>
      <c r="AE26">
        <f t="shared" si="3"/>
        <v>0</v>
      </c>
      <c r="AF26">
        <f t="shared" si="4"/>
        <v>0</v>
      </c>
      <c r="AG26">
        <f t="shared" si="4"/>
        <v>-2.8925025344585351</v>
      </c>
      <c r="AH26">
        <f t="shared" si="5"/>
        <v>-3724.300357281978</v>
      </c>
      <c r="AI26">
        <f t="shared" si="6"/>
        <v>-3727.1928598164363</v>
      </c>
      <c r="AJ26">
        <f t="shared" si="7"/>
        <v>163.1901159014003</v>
      </c>
      <c r="AK26">
        <f t="shared" si="22"/>
        <v>16.808260457851642</v>
      </c>
      <c r="AL26">
        <f t="shared" si="8"/>
        <v>-3547.1944834571846</v>
      </c>
      <c r="AN26">
        <f t="shared" si="9"/>
        <v>0</v>
      </c>
      <c r="AO26">
        <f t="shared" si="9"/>
        <v>0</v>
      </c>
      <c r="AP26">
        <f t="shared" si="9"/>
        <v>-0.21343184898799689</v>
      </c>
      <c r="AQ26">
        <f t="shared" si="9"/>
        <v>-274.80850992241193</v>
      </c>
      <c r="AR26">
        <f t="shared" si="9"/>
        <v>-275.0219417713999</v>
      </c>
      <c r="AS26">
        <f t="shared" si="9"/>
        <v>12.041465049198795</v>
      </c>
      <c r="AT26">
        <f t="shared" si="9"/>
        <v>1.2402471787160116</v>
      </c>
      <c r="AU26">
        <f t="shared" si="9"/>
        <v>-261.7402295434851</v>
      </c>
      <c r="AW26">
        <v>23</v>
      </c>
      <c r="AX26">
        <f>IF(Z26&gt;0, (R26*SUMPRODUCT(K26:$K$98, X26:$X$98)-K26*$AZ$3)/Z26, 0)</f>
        <v>332.4452170866378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0.155543078</v>
      </c>
      <c r="Q27" s="4">
        <f t="shared" si="21"/>
        <v>12.5</v>
      </c>
      <c r="R27">
        <f t="shared" si="0"/>
        <v>100000</v>
      </c>
      <c r="S27">
        <f t="shared" si="1"/>
        <v>-337.08858485979101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76.92789063933742</v>
      </c>
      <c r="AC27">
        <f t="shared" si="2"/>
        <v>-65.089614978335931</v>
      </c>
      <c r="AE27">
        <f t="shared" si="3"/>
        <v>0</v>
      </c>
      <c r="AF27">
        <f t="shared" si="4"/>
        <v>0</v>
      </c>
      <c r="AG27">
        <f t="shared" si="4"/>
        <v>-2.4136687617814681</v>
      </c>
      <c r="AH27">
        <f t="shared" si="5"/>
        <v>-3599.2699786598528</v>
      </c>
      <c r="AI27">
        <f t="shared" si="6"/>
        <v>-3601.6836474216343</v>
      </c>
      <c r="AJ27">
        <f t="shared" si="7"/>
        <v>142.01750561767335</v>
      </c>
      <c r="AK27">
        <f t="shared" si="22"/>
        <v>5.3849523447536196</v>
      </c>
      <c r="AL27">
        <f t="shared" si="8"/>
        <v>-3454.2811894592078</v>
      </c>
      <c r="AN27">
        <f t="shared" si="9"/>
        <v>0</v>
      </c>
      <c r="AO27">
        <f t="shared" si="9"/>
        <v>0</v>
      </c>
      <c r="AP27">
        <f t="shared" si="9"/>
        <v>-0.15901757478865416</v>
      </c>
      <c r="AQ27">
        <f t="shared" si="9"/>
        <v>-237.12747667731583</v>
      </c>
      <c r="AR27">
        <f t="shared" si="9"/>
        <v>-237.28649425210449</v>
      </c>
      <c r="AS27">
        <f t="shared" si="9"/>
        <v>9.3564119809829815</v>
      </c>
      <c r="AT27">
        <f t="shared" si="9"/>
        <v>0.3547719868500856</v>
      </c>
      <c r="AU27">
        <f t="shared" si="9"/>
        <v>-227.57531028427147</v>
      </c>
      <c r="AW27">
        <v>24</v>
      </c>
      <c r="AX27">
        <f>IF(Z27&gt;0, (R27*SUMPRODUCT(K27:$K$98, X27:$X$98)-K27*$AZ$3)/Z27, 0)</f>
        <v>-337.08858485979101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0.175905283</v>
      </c>
      <c r="Q28" s="4">
        <f t="shared" si="21"/>
        <v>12.5</v>
      </c>
      <c r="R28">
        <f t="shared" si="0"/>
        <v>100000</v>
      </c>
      <c r="S28">
        <f t="shared" si="1"/>
        <v>-1168.3072647861634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-65.089614978335931</v>
      </c>
      <c r="AC28">
        <f t="shared" si="2"/>
        <v>-183.65369495499249</v>
      </c>
      <c r="AE28">
        <f t="shared" si="3"/>
        <v>0</v>
      </c>
      <c r="AF28">
        <f t="shared" si="4"/>
        <v>0</v>
      </c>
      <c r="AG28">
        <f t="shared" si="4"/>
        <v>-1.9649549875542249</v>
      </c>
      <c r="AH28">
        <f t="shared" si="5"/>
        <v>-3396.6166928754301</v>
      </c>
      <c r="AI28">
        <f t="shared" si="6"/>
        <v>-3398.5816478629845</v>
      </c>
      <c r="AJ28">
        <f t="shared" si="7"/>
        <v>118.56407997665656</v>
      </c>
      <c r="AK28">
        <f t="shared" si="22"/>
        <v>-4.5562730484835159</v>
      </c>
      <c r="AL28">
        <f t="shared" si="8"/>
        <v>-3284.5738409348114</v>
      </c>
      <c r="AN28">
        <f t="shared" si="9"/>
        <v>0</v>
      </c>
      <c r="AO28">
        <f t="shared" si="9"/>
        <v>0</v>
      </c>
      <c r="AP28">
        <f t="shared" si="9"/>
        <v>-0.11558514959428193</v>
      </c>
      <c r="AQ28">
        <f t="shared" si="9"/>
        <v>-199.80022496551342</v>
      </c>
      <c r="AR28">
        <f t="shared" si="9"/>
        <v>-199.91581011510772</v>
      </c>
      <c r="AS28">
        <f t="shared" si="9"/>
        <v>6.974331222552788</v>
      </c>
      <c r="AT28">
        <f t="shared" si="9"/>
        <v>-0.26801504626671713</v>
      </c>
      <c r="AU28">
        <f t="shared" si="9"/>
        <v>-193.20949393882162</v>
      </c>
      <c r="AW28">
        <v>25</v>
      </c>
      <c r="AX28">
        <f>IF(Z28&gt;0, (R28*SUMPRODUCT(K28:$K$98, X28:$X$98)-K28*$AZ$3)/Z28, 0)</f>
        <v>-1168.3072647861634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0.19813004200000001</v>
      </c>
      <c r="Q29" s="4">
        <f t="shared" si="21"/>
        <v>12.5</v>
      </c>
      <c r="R29">
        <f t="shared" si="0"/>
        <v>100000</v>
      </c>
      <c r="S29">
        <f t="shared" si="1"/>
        <v>-2230.0428842130918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-183.65369495499249</v>
      </c>
      <c r="AC29">
        <f t="shared" si="2"/>
        <v>-277.59374429491743</v>
      </c>
      <c r="AE29">
        <f t="shared" si="3"/>
        <v>0</v>
      </c>
      <c r="AF29">
        <f t="shared" si="4"/>
        <v>0</v>
      </c>
      <c r="AG29">
        <f t="shared" si="4"/>
        <v>-1.5559888234664547</v>
      </c>
      <c r="AH29">
        <f t="shared" si="5"/>
        <v>-3114.5329136978244</v>
      </c>
      <c r="AI29">
        <f t="shared" si="6"/>
        <v>-3116.0889025212909</v>
      </c>
      <c r="AJ29">
        <f t="shared" si="7"/>
        <v>93.94004933992494</v>
      </c>
      <c r="AK29">
        <f t="shared" si="22"/>
        <v>-12.855758646849475</v>
      </c>
      <c r="AL29">
        <f t="shared" si="8"/>
        <v>-3035.0046118282157</v>
      </c>
      <c r="AN29">
        <f t="shared" si="9"/>
        <v>0</v>
      </c>
      <c r="AO29">
        <f t="shared" si="9"/>
        <v>0</v>
      </c>
      <c r="AP29">
        <f t="shared" si="9"/>
        <v>-8.172179245950692E-2</v>
      </c>
      <c r="AQ29">
        <f t="shared" si="9"/>
        <v>-163.5777895977954</v>
      </c>
      <c r="AR29">
        <f t="shared" si="9"/>
        <v>-163.65951139025492</v>
      </c>
      <c r="AS29">
        <f t="shared" si="9"/>
        <v>4.9338074284430693</v>
      </c>
      <c r="AT29">
        <f t="shared" si="9"/>
        <v>-0.6751948498619752</v>
      </c>
      <c r="AU29">
        <f t="shared" si="9"/>
        <v>-159.40089881167384</v>
      </c>
      <c r="AW29">
        <v>26</v>
      </c>
      <c r="AX29">
        <f>IF(Z29&gt;0, (R29*SUMPRODUCT(K29:$K$98, X29:$X$98)-K29*$AZ$3)/Z29, 0)</f>
        <v>-2230.0428842130918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0.22255936300000001</v>
      </c>
      <c r="Q30" s="4">
        <f t="shared" si="21"/>
        <v>12.5</v>
      </c>
      <c r="R30">
        <f t="shared" si="0"/>
        <v>100000</v>
      </c>
      <c r="S30">
        <f t="shared" si="1"/>
        <v>-3628.7275527801435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-277.59374429491743</v>
      </c>
      <c r="AC30">
        <f t="shared" si="2"/>
        <v>-346.65351994129429</v>
      </c>
      <c r="AE30">
        <f t="shared" si="3"/>
        <v>0</v>
      </c>
      <c r="AF30">
        <f t="shared" si="4"/>
        <v>0</v>
      </c>
      <c r="AG30">
        <f t="shared" si="4"/>
        <v>-1.1941290538459766</v>
      </c>
      <c r="AH30">
        <f t="shared" si="5"/>
        <v>-2770.3990510865092</v>
      </c>
      <c r="AI30">
        <f t="shared" si="6"/>
        <v>-2771.5931801403553</v>
      </c>
      <c r="AJ30">
        <f t="shared" si="7"/>
        <v>69.059775646376863</v>
      </c>
      <c r="AK30">
        <f t="shared" si="22"/>
        <v>-19.431562100644221</v>
      </c>
      <c r="AL30">
        <f t="shared" si="8"/>
        <v>-2721.9649665946231</v>
      </c>
      <c r="AN30">
        <f t="shared" si="9"/>
        <v>0</v>
      </c>
      <c r="AO30">
        <f t="shared" si="9"/>
        <v>0</v>
      </c>
      <c r="AP30">
        <f t="shared" si="9"/>
        <v>-5.5996986126701585E-2</v>
      </c>
      <c r="AQ30">
        <f t="shared" si="9"/>
        <v>-129.91392909290045</v>
      </c>
      <c r="AR30">
        <f t="shared" si="9"/>
        <v>-129.96992607902715</v>
      </c>
      <c r="AS30">
        <f t="shared" si="9"/>
        <v>3.2384601030585829</v>
      </c>
      <c r="AT30">
        <f t="shared" si="9"/>
        <v>-0.91121550879731239</v>
      </c>
      <c r="AU30">
        <f t="shared" si="9"/>
        <v>-127.6426814847659</v>
      </c>
      <c r="AW30">
        <v>27</v>
      </c>
      <c r="AX30">
        <f>IF(Z30&gt;0, (R30*SUMPRODUCT(K30:$K$98, X30:$X$98)-K30*$AZ$3)/Z30, 0)</f>
        <v>-3628.7275527801435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0.25004150400000003</v>
      </c>
      <c r="Q31" s="4">
        <f t="shared" si="21"/>
        <v>12.5</v>
      </c>
      <c r="R31">
        <f t="shared" si="0"/>
        <v>100000</v>
      </c>
      <c r="S31">
        <f t="shared" si="1"/>
        <v>-5547.9533914161211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-346.65351994129429</v>
      </c>
      <c r="AC31">
        <f t="shared" si="2"/>
        <v>-392.17636514899954</v>
      </c>
      <c r="AE31">
        <f t="shared" si="3"/>
        <v>0</v>
      </c>
      <c r="AF31">
        <f t="shared" si="4"/>
        <v>0</v>
      </c>
      <c r="AG31">
        <f t="shared" si="4"/>
        <v>-0.88360593871377158</v>
      </c>
      <c r="AH31">
        <f t="shared" si="5"/>
        <v>-2388.6545967499596</v>
      </c>
      <c r="AI31">
        <f t="shared" si="6"/>
        <v>-2389.5382026886732</v>
      </c>
      <c r="AJ31">
        <f t="shared" si="7"/>
        <v>45.522845207705245</v>
      </c>
      <c r="AK31">
        <f t="shared" si="22"/>
        <v>-24.265746395890602</v>
      </c>
      <c r="AL31">
        <f t="shared" si="8"/>
        <v>-2368.2811038768587</v>
      </c>
      <c r="AN31">
        <f t="shared" si="9"/>
        <v>0</v>
      </c>
      <c r="AO31">
        <f t="shared" si="9"/>
        <v>0</v>
      </c>
      <c r="AP31">
        <f t="shared" si="9"/>
        <v>-3.6995933602541921E-2</v>
      </c>
      <c r="AQ31">
        <f t="shared" si="9"/>
        <v>-100.01121878991141</v>
      </c>
      <c r="AR31">
        <f t="shared" si="9"/>
        <v>-100.04821472351394</v>
      </c>
      <c r="AS31">
        <f t="shared" si="9"/>
        <v>1.9060081931484287</v>
      </c>
      <c r="AT31">
        <f t="shared" si="9"/>
        <v>-1.0159890321530474</v>
      </c>
      <c r="AU31">
        <f t="shared" si="9"/>
        <v>-99.158195562518557</v>
      </c>
      <c r="AW31">
        <v>28</v>
      </c>
      <c r="AX31">
        <f>IF(Z31&gt;0, (R31*SUMPRODUCT(K31:$K$98, X31:$X$98)-K31*$AZ$3)/Z31, 0)</f>
        <v>-5547.9533914161211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0.28092614399999999</v>
      </c>
      <c r="Q32" s="4">
        <f t="shared" si="21"/>
        <v>12.5</v>
      </c>
      <c r="R32">
        <f t="shared" si="0"/>
        <v>100000</v>
      </c>
      <c r="S32">
        <f t="shared" si="1"/>
        <v>-8316.2519090685801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-392.17636514899954</v>
      </c>
      <c r="AC32">
        <f t="shared" si="2"/>
        <v>-416.8384018985584</v>
      </c>
      <c r="AE32">
        <f t="shared" si="3"/>
        <v>0</v>
      </c>
      <c r="AF32">
        <f t="shared" si="4"/>
        <v>0</v>
      </c>
      <c r="AG32">
        <f t="shared" si="4"/>
        <v>-0.62654187014827378</v>
      </c>
      <c r="AH32">
        <f t="shared" si="5"/>
        <v>-1985.8240734268816</v>
      </c>
      <c r="AI32">
        <f t="shared" si="6"/>
        <v>-1986.4506152970298</v>
      </c>
      <c r="AJ32">
        <f t="shared" si="7"/>
        <v>24.662036749558865</v>
      </c>
      <c r="AK32">
        <f t="shared" si="22"/>
        <v>-27.452345560429968</v>
      </c>
      <c r="AL32">
        <f t="shared" si="8"/>
        <v>-1989.2409241079008</v>
      </c>
      <c r="AN32">
        <f t="shared" si="9"/>
        <v>0</v>
      </c>
      <c r="AO32">
        <f t="shared" si="9"/>
        <v>0</v>
      </c>
      <c r="AP32">
        <f t="shared" si="9"/>
        <v>-2.3422186871316406E-2</v>
      </c>
      <c r="AQ32">
        <f t="shared" si="9"/>
        <v>-74.236606933158086</v>
      </c>
      <c r="AR32">
        <f t="shared" si="9"/>
        <v>-74.260029120029401</v>
      </c>
      <c r="AS32">
        <f t="shared" si="9"/>
        <v>0.92194769559253831</v>
      </c>
      <c r="AT32">
        <f t="shared" si="9"/>
        <v>-1.0262585764941403</v>
      </c>
      <c r="AU32">
        <f t="shared" si="9"/>
        <v>-74.364340000930994</v>
      </c>
      <c r="AW32">
        <v>29</v>
      </c>
      <c r="AX32">
        <f>IF(Z32&gt;0, (R32*SUMPRODUCT(K32:$K$98, X32:$X$98)-K32*$AZ$3)/Z32, 0)</f>
        <v>-8316.2519090685801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0.31575788199999999</v>
      </c>
      <c r="Q33" s="4">
        <f t="shared" si="21"/>
        <v>12.5</v>
      </c>
      <c r="R33">
        <f t="shared" si="0"/>
        <v>100000</v>
      </c>
      <c r="S33">
        <f t="shared" si="1"/>
        <v>-12540.184196111539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-416.8384018985584</v>
      </c>
      <c r="AC33">
        <f t="shared" si="2"/>
        <v>-423.79895343854463</v>
      </c>
      <c r="AE33">
        <f t="shared" si="3"/>
        <v>0</v>
      </c>
      <c r="AF33">
        <f t="shared" si="4"/>
        <v>0</v>
      </c>
      <c r="AG33">
        <f t="shared" si="4"/>
        <v>-0.42244091754445307</v>
      </c>
      <c r="AH33">
        <f t="shared" si="5"/>
        <v>-1582.6842712187035</v>
      </c>
      <c r="AI33">
        <f t="shared" si="6"/>
        <v>-1583.106712136248</v>
      </c>
      <c r="AJ33">
        <f t="shared" si="7"/>
        <v>6.960551539986227</v>
      </c>
      <c r="AK33">
        <f t="shared" si="22"/>
        <v>-29.17868813289909</v>
      </c>
      <c r="AL33">
        <f t="shared" si="8"/>
        <v>-1605.324848729161</v>
      </c>
      <c r="AN33">
        <f t="shared" si="9"/>
        <v>0</v>
      </c>
      <c r="AO33">
        <f t="shared" si="9"/>
        <v>0</v>
      </c>
      <c r="AP33">
        <f t="shared" si="9"/>
        <v>-1.4100200789560863E-2</v>
      </c>
      <c r="AQ33">
        <f t="shared" si="9"/>
        <v>-52.826715130679105</v>
      </c>
      <c r="AR33">
        <f t="shared" si="9"/>
        <v>-52.840815331468661</v>
      </c>
      <c r="AS33">
        <f t="shared" si="9"/>
        <v>0.23232875946389628</v>
      </c>
      <c r="AT33">
        <f t="shared" si="9"/>
        <v>-0.97392403141573047</v>
      </c>
      <c r="AU33">
        <f t="shared" si="9"/>
        <v>-53.582410603420499</v>
      </c>
      <c r="AW33">
        <v>30</v>
      </c>
      <c r="AX33">
        <f>IF(Z33&gt;0, (R33*SUMPRODUCT(K33:$K$98, X33:$X$98)-K33*$AZ$3)/Z33, 0)</f>
        <v>-12540.184196111539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0.35338435200000001</v>
      </c>
      <c r="Q34" s="4">
        <f t="shared" si="21"/>
        <v>12.5</v>
      </c>
      <c r="R34">
        <f t="shared" si="0"/>
        <v>100000</v>
      </c>
      <c r="S34">
        <f t="shared" si="1"/>
        <v>-19361.63183823572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-423.79895343854463</v>
      </c>
      <c r="AC34">
        <f t="shared" si="2"/>
        <v>-416.5577619681772</v>
      </c>
      <c r="AE34">
        <f t="shared" si="3"/>
        <v>0</v>
      </c>
      <c r="AF34">
        <f t="shared" si="4"/>
        <v>0</v>
      </c>
      <c r="AG34">
        <f t="shared" si="4"/>
        <v>-0.26893249846427653</v>
      </c>
      <c r="AH34">
        <f t="shared" si="5"/>
        <v>-1194.2720792378559</v>
      </c>
      <c r="AI34">
        <f t="shared" si="6"/>
        <v>-1194.5410117363201</v>
      </c>
      <c r="AJ34">
        <f t="shared" si="7"/>
        <v>-7.2411914703674256</v>
      </c>
      <c r="AK34">
        <f t="shared" si="22"/>
        <v>-29.665926740698126</v>
      </c>
      <c r="AL34">
        <f t="shared" si="8"/>
        <v>-1231.4481299473855</v>
      </c>
      <c r="AN34">
        <f t="shared" si="9"/>
        <v>0</v>
      </c>
      <c r="AO34">
        <f t="shared" si="9"/>
        <v>0</v>
      </c>
      <c r="AP34">
        <f t="shared" si="9"/>
        <v>-8.0146504130146415E-3</v>
      </c>
      <c r="AQ34">
        <f t="shared" si="9"/>
        <v>-35.591359422063242</v>
      </c>
      <c r="AR34">
        <f t="shared" si="9"/>
        <v>-35.599374072476252</v>
      </c>
      <c r="AS34">
        <f t="shared" si="9"/>
        <v>-0.21579994437305802</v>
      </c>
      <c r="AT34">
        <f t="shared" si="9"/>
        <v>-0.88409557551625284</v>
      </c>
      <c r="AU34">
        <f t="shared" ref="AU34:AU69" si="23">AL34*$K34</f>
        <v>-36.69926959236556</v>
      </c>
      <c r="AW34">
        <v>31</v>
      </c>
      <c r="AX34">
        <f>IF(Z34&gt;0, (R34*SUMPRODUCT(K34:$K$98, X34:$X$98)-K34*$AZ$3)/Z34, 0)</f>
        <v>-19361.63183823572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0.39269921299999999</v>
      </c>
      <c r="Q35" s="4">
        <f t="shared" si="21"/>
        <v>12.5</v>
      </c>
      <c r="R35">
        <f t="shared" si="0"/>
        <v>100000</v>
      </c>
      <c r="S35">
        <f t="shared" si="1"/>
        <v>-31011.341909053255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-416.5577619681772</v>
      </c>
      <c r="AC35">
        <f t="shared" si="2"/>
        <v>-398.51706192502036</v>
      </c>
      <c r="AE35">
        <f t="shared" si="3"/>
        <v>0</v>
      </c>
      <c r="AF35">
        <f t="shared" ref="AF35:AG69" si="24">-$Z35*P35</f>
        <v>0</v>
      </c>
      <c r="AG35">
        <f t="shared" si="24"/>
        <v>-0.16063359298258867</v>
      </c>
      <c r="AH35">
        <f t="shared" si="5"/>
        <v>-844.8766439763607</v>
      </c>
      <c r="AI35">
        <f t="shared" ref="AI35:AI66" si="25">SUM(AE35:AH35)</f>
        <v>-845.03727756934325</v>
      </c>
      <c r="AJ35">
        <f t="shared" si="7"/>
        <v>-18.040700043156846</v>
      </c>
      <c r="AK35">
        <f t="shared" si="22"/>
        <v>-29.159043337772406</v>
      </c>
      <c r="AL35">
        <f t="shared" si="8"/>
        <v>-892.23702095027249</v>
      </c>
      <c r="AN35">
        <f t="shared" ref="AN35:AT69" si="26">AE35*$K35</f>
        <v>0</v>
      </c>
      <c r="AO35">
        <f t="shared" si="26"/>
        <v>0</v>
      </c>
      <c r="AP35">
        <f t="shared" si="26"/>
        <v>-4.2742473207352865E-3</v>
      </c>
      <c r="AQ35">
        <f t="shared" si="26"/>
        <v>-22.481049354721243</v>
      </c>
      <c r="AR35">
        <f t="shared" si="26"/>
        <v>-22.48532360204198</v>
      </c>
      <c r="AS35">
        <f t="shared" si="26"/>
        <v>-0.48003915240824024</v>
      </c>
      <c r="AT35">
        <f t="shared" si="26"/>
        <v>-0.77588355304476675</v>
      </c>
      <c r="AU35">
        <f t="shared" si="23"/>
        <v>-23.741246307494986</v>
      </c>
      <c r="AW35">
        <v>32</v>
      </c>
      <c r="AX35">
        <f>IF(Z35&gt;0, (R35*SUMPRODUCT(K35:$K$98, X35:$X$98)-K35*$AZ$3)/Z35, 0)</f>
        <v>-31011.341909053255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0.39967743300000003</v>
      </c>
      <c r="Q36" s="4">
        <f t="shared" si="21"/>
        <v>12.5</v>
      </c>
      <c r="R36">
        <f t="shared" si="0"/>
        <v>100000</v>
      </c>
      <c r="S36">
        <f t="shared" si="1"/>
        <v>-49184.002837621825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-398.51706192502036</v>
      </c>
      <c r="AC36">
        <f t="shared" si="2"/>
        <v>-373.11234390008087</v>
      </c>
      <c r="AE36">
        <f t="shared" si="3"/>
        <v>0</v>
      </c>
      <c r="AF36">
        <f t="shared" si="24"/>
        <v>0</v>
      </c>
      <c r="AG36">
        <f t="shared" si="24"/>
        <v>-9.4825634955914923E-2</v>
      </c>
      <c r="AH36">
        <f t="shared" si="5"/>
        <v>-513.61297677478285</v>
      </c>
      <c r="AI36">
        <f t="shared" si="25"/>
        <v>-513.70780240973875</v>
      </c>
      <c r="AJ36">
        <f t="shared" si="7"/>
        <v>-25.404718024939484</v>
      </c>
      <c r="AK36">
        <f t="shared" si="22"/>
        <v>-27.896194334751428</v>
      </c>
      <c r="AL36">
        <f t="shared" si="8"/>
        <v>-567.00871476942962</v>
      </c>
      <c r="AN36">
        <f t="shared" si="26"/>
        <v>0</v>
      </c>
      <c r="AO36">
        <f t="shared" si="26"/>
        <v>0</v>
      </c>
      <c r="AP36">
        <f t="shared" si="26"/>
        <v>-2.2528434378297556E-3</v>
      </c>
      <c r="AQ36">
        <f t="shared" si="26"/>
        <v>-12.202287122561478</v>
      </c>
      <c r="AR36">
        <f t="shared" si="26"/>
        <v>-12.204539965999306</v>
      </c>
      <c r="AS36">
        <f t="shared" si="26"/>
        <v>-0.60355886168342732</v>
      </c>
      <c r="AT36">
        <f t="shared" si="26"/>
        <v>-0.66275072533588375</v>
      </c>
      <c r="AU36">
        <f t="shared" si="23"/>
        <v>-13.470849553018617</v>
      </c>
      <c r="AW36">
        <v>33</v>
      </c>
      <c r="AX36">
        <f>IF(Z36&gt;0, (R36*SUMPRODUCT(K36:$K$98, X36:$X$98)-K36*$AZ$3)/Z36, 0)</f>
        <v>-49184.002837621825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0.407215198</v>
      </c>
      <c r="Q37" s="4">
        <f t="shared" si="21"/>
        <v>12.5</v>
      </c>
      <c r="R37">
        <f t="shared" si="0"/>
        <v>100000</v>
      </c>
      <c r="S37">
        <f t="shared" si="1"/>
        <v>-77483.999322781776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-373.11234390008087</v>
      </c>
      <c r="AC37">
        <f t="shared" si="2"/>
        <v>-342.5594815765167</v>
      </c>
      <c r="AE37">
        <f t="shared" si="3"/>
        <v>0</v>
      </c>
      <c r="AF37">
        <f t="shared" si="24"/>
        <v>0</v>
      </c>
      <c r="AG37">
        <f t="shared" si="24"/>
        <v>-5.5262938892307163E-2</v>
      </c>
      <c r="AH37">
        <f t="shared" si="5"/>
        <v>-308.91551771238892</v>
      </c>
      <c r="AI37">
        <f t="shared" si="25"/>
        <v>-308.97078065128125</v>
      </c>
      <c r="AJ37">
        <f t="shared" si="7"/>
        <v>-30.55286232356417</v>
      </c>
      <c r="AK37">
        <f t="shared" si="22"/>
        <v>-26.117864073005663</v>
      </c>
      <c r="AL37">
        <f t="shared" si="8"/>
        <v>-365.64150704785106</v>
      </c>
      <c r="AN37">
        <f t="shared" si="26"/>
        <v>0</v>
      </c>
      <c r="AO37">
        <f t="shared" si="26"/>
        <v>0</v>
      </c>
      <c r="AP37">
        <f t="shared" si="26"/>
        <v>-1.1722526043326906E-3</v>
      </c>
      <c r="AQ37">
        <f t="shared" si="26"/>
        <v>-6.5528006185631744</v>
      </c>
      <c r="AR37">
        <f t="shared" si="26"/>
        <v>-6.5539728711675078</v>
      </c>
      <c r="AS37">
        <f t="shared" si="26"/>
        <v>-0.64809568847598753</v>
      </c>
      <c r="AT37">
        <f t="shared" si="26"/>
        <v>-0.55401929019468199</v>
      </c>
      <c r="AU37">
        <f t="shared" si="23"/>
        <v>-7.7560878498381767</v>
      </c>
      <c r="AW37">
        <v>34</v>
      </c>
      <c r="AX37">
        <f>IF(Z37&gt;0, (R37*SUMPRODUCT(K37:$K$98, X37:$X$98)-K37*$AZ$3)/Z37, 0)</f>
        <v>-77483.999322781776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0.41552104400000001</v>
      </c>
      <c r="Q38" s="4">
        <f t="shared" si="21"/>
        <v>12.5</v>
      </c>
      <c r="R38">
        <f t="shared" si="0"/>
        <v>100000</v>
      </c>
      <c r="S38">
        <f t="shared" si="1"/>
        <v>-122426.5948849475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-342.5594815765167</v>
      </c>
      <c r="AC38">
        <f t="shared" si="2"/>
        <v>-310.93804161818201</v>
      </c>
      <c r="AE38">
        <f t="shared" si="3"/>
        <v>0</v>
      </c>
      <c r="AF38">
        <f t="shared" si="24"/>
        <v>0</v>
      </c>
      <c r="AG38">
        <f t="shared" si="24"/>
        <v>-3.1747395440344418E-2</v>
      </c>
      <c r="AH38">
        <f t="shared" si="5"/>
        <v>-183.70331250431741</v>
      </c>
      <c r="AI38">
        <f t="shared" si="25"/>
        <v>-183.73505989975774</v>
      </c>
      <c r="AJ38">
        <f t="shared" si="7"/>
        <v>-31.62143995833469</v>
      </c>
      <c r="AK38">
        <f t="shared" si="22"/>
        <v>-23.979163710356172</v>
      </c>
      <c r="AL38">
        <f t="shared" si="8"/>
        <v>-239.33566356844861</v>
      </c>
      <c r="AN38">
        <f t="shared" si="26"/>
        <v>0</v>
      </c>
      <c r="AO38">
        <f t="shared" si="26"/>
        <v>0</v>
      </c>
      <c r="AP38">
        <f t="shared" si="26"/>
        <v>-6.0128076098689746E-4</v>
      </c>
      <c r="AQ38">
        <f t="shared" si="26"/>
        <v>-3.4792544713145608</v>
      </c>
      <c r="AR38">
        <f t="shared" si="26"/>
        <v>-3.4798557520755473</v>
      </c>
      <c r="AS38">
        <f t="shared" si="26"/>
        <v>-0.59889522330663048</v>
      </c>
      <c r="AT38">
        <f t="shared" si="26"/>
        <v>-0.45415410000121686</v>
      </c>
      <c r="AU38">
        <f t="shared" si="23"/>
        <v>-4.532905075383395</v>
      </c>
      <c r="AW38">
        <v>35</v>
      </c>
      <c r="AX38">
        <f>IF(Z38&gt;0, (R38*SUMPRODUCT(K38:$K$98, X38:$X$98)-K38*$AZ$3)/Z38, 0)</f>
        <v>-122426.5948849475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0.424706421</v>
      </c>
      <c r="Q39" s="4">
        <f t="shared" si="21"/>
        <v>12.5</v>
      </c>
      <c r="R39">
        <f t="shared" si="0"/>
        <v>100000</v>
      </c>
      <c r="S39">
        <f t="shared" si="1"/>
        <v>-195255.07030611584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-310.93804161818201</v>
      </c>
      <c r="AC39">
        <f t="shared" si="2"/>
        <v>-280.33315271726627</v>
      </c>
      <c r="AE39">
        <f t="shared" si="3"/>
        <v>0</v>
      </c>
      <c r="AF39">
        <f t="shared" si="24"/>
        <v>0</v>
      </c>
      <c r="AG39">
        <f t="shared" si="24"/>
        <v>-1.7946598792400577E-2</v>
      </c>
      <c r="AH39">
        <f t="shared" si="5"/>
        <v>-107.86658154832317</v>
      </c>
      <c r="AI39">
        <f t="shared" si="25"/>
        <v>-107.88452814711557</v>
      </c>
      <c r="AJ39">
        <f t="shared" si="7"/>
        <v>-30.604888900915739</v>
      </c>
      <c r="AK39">
        <f t="shared" si="22"/>
        <v>-21.765662913272742</v>
      </c>
      <c r="AL39">
        <f t="shared" si="8"/>
        <v>-160.25507996130406</v>
      </c>
      <c r="AN39">
        <f t="shared" si="26"/>
        <v>0</v>
      </c>
      <c r="AO39">
        <f t="shared" si="26"/>
        <v>0</v>
      </c>
      <c r="AP39">
        <f t="shared" si="26"/>
        <v>-3.0348227978761321E-4</v>
      </c>
      <c r="AQ39">
        <f t="shared" si="26"/>
        <v>-1.8240557143921543</v>
      </c>
      <c r="AR39">
        <f t="shared" si="26"/>
        <v>-1.8243591966719421</v>
      </c>
      <c r="AS39">
        <f t="shared" si="26"/>
        <v>-0.51753769969101426</v>
      </c>
      <c r="AT39">
        <f t="shared" si="26"/>
        <v>-0.36806378068727913</v>
      </c>
      <c r="AU39">
        <f t="shared" si="23"/>
        <v>-2.7099606770502356</v>
      </c>
      <c r="AW39">
        <v>36</v>
      </c>
      <c r="AX39">
        <f>IF(Z39&gt;0, (R39*SUMPRODUCT(K39:$K$98, X39:$X$98)-K39*$AZ$3)/Z39, 0)</f>
        <v>-195255.07030611584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0.43382917900000001</v>
      </c>
      <c r="Q40" s="4">
        <f t="shared" si="21"/>
        <v>12.5</v>
      </c>
      <c r="R40">
        <f t="shared" si="0"/>
        <v>100000</v>
      </c>
      <c r="S40">
        <f t="shared" si="1"/>
        <v>-315243.3257462047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-280.33315271726627</v>
      </c>
      <c r="AC40">
        <f t="shared" si="2"/>
        <v>-251.72493756359566</v>
      </c>
      <c r="AE40">
        <f t="shared" si="3"/>
        <v>0</v>
      </c>
      <c r="AF40">
        <f t="shared" si="24"/>
        <v>0</v>
      </c>
      <c r="AG40">
        <f t="shared" si="24"/>
        <v>-9.9813745845270373E-3</v>
      </c>
      <c r="AH40">
        <f t="shared" si="5"/>
        <v>-62.286065759596276</v>
      </c>
      <c r="AI40">
        <f t="shared" si="25"/>
        <v>-62.296047134180803</v>
      </c>
      <c r="AJ40">
        <f t="shared" si="7"/>
        <v>-28.608215153670614</v>
      </c>
      <c r="AK40">
        <f t="shared" si="22"/>
        <v>-19.62332069020864</v>
      </c>
      <c r="AL40">
        <f t="shared" si="8"/>
        <v>-110.52758297806007</v>
      </c>
      <c r="AN40">
        <f t="shared" si="26"/>
        <v>0</v>
      </c>
      <c r="AO40">
        <f t="shared" si="26"/>
        <v>0</v>
      </c>
      <c r="AP40">
        <f t="shared" si="26"/>
        <v>-1.5070356134681121E-4</v>
      </c>
      <c r="AQ40">
        <f t="shared" si="26"/>
        <v>-0.94042477343791819</v>
      </c>
      <c r="AR40">
        <f t="shared" si="26"/>
        <v>-0.94057547699926503</v>
      </c>
      <c r="AS40">
        <f t="shared" si="26"/>
        <v>-0.43194049786663374</v>
      </c>
      <c r="AT40">
        <f t="shared" si="26"/>
        <v>-0.29628226938295371</v>
      </c>
      <c r="AU40">
        <f t="shared" si="23"/>
        <v>-1.6687982442488527</v>
      </c>
      <c r="AW40">
        <v>37</v>
      </c>
      <c r="AX40">
        <f>IF(Z40&gt;0, (R40*SUMPRODUCT(K40:$K$98, X40:$X$98)-K40*$AZ$3)/Z40, 0)</f>
        <v>-315243.3257462047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0.44368152799999999</v>
      </c>
      <c r="Q41" s="4">
        <f t="shared" si="21"/>
        <v>12.5</v>
      </c>
      <c r="R41">
        <f t="shared" si="0"/>
        <v>100000</v>
      </c>
      <c r="S41">
        <f t="shared" si="1"/>
        <v>-516901.95046169724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-251.72493756359566</v>
      </c>
      <c r="AC41">
        <f t="shared" si="2"/>
        <v>-225.49369191912047</v>
      </c>
      <c r="AE41">
        <f t="shared" si="3"/>
        <v>0</v>
      </c>
      <c r="AF41">
        <f t="shared" si="24"/>
        <v>0</v>
      </c>
      <c r="AG41">
        <f t="shared" si="24"/>
        <v>-5.4530093114784463E-3</v>
      </c>
      <c r="AH41">
        <f t="shared" si="5"/>
        <v>-35.428412217626573</v>
      </c>
      <c r="AI41">
        <f t="shared" si="25"/>
        <v>-35.433865226938053</v>
      </c>
      <c r="AJ41">
        <f t="shared" si="7"/>
        <v>-26.231245644475194</v>
      </c>
      <c r="AK41">
        <f t="shared" si="22"/>
        <v>-17.620745629451697</v>
      </c>
      <c r="AL41">
        <f t="shared" si="8"/>
        <v>-79.285856500864952</v>
      </c>
      <c r="AN41">
        <f t="shared" si="26"/>
        <v>0</v>
      </c>
      <c r="AO41">
        <f t="shared" si="26"/>
        <v>0</v>
      </c>
      <c r="AP41">
        <f t="shared" si="26"/>
        <v>-7.3510838714239423E-5</v>
      </c>
      <c r="AQ41">
        <f t="shared" si="26"/>
        <v>-0.47760275980996381</v>
      </c>
      <c r="AR41">
        <f t="shared" si="26"/>
        <v>-0.47767627064867813</v>
      </c>
      <c r="AS41">
        <f t="shared" si="26"/>
        <v>-0.35361774713746208</v>
      </c>
      <c r="AT41">
        <f t="shared" si="26"/>
        <v>-0.23754145940382976</v>
      </c>
      <c r="AU41">
        <f t="shared" si="23"/>
        <v>-1.06883547718997</v>
      </c>
      <c r="AW41">
        <v>38</v>
      </c>
      <c r="AX41">
        <f>IF(Z41&gt;0, (R41*SUMPRODUCT(K41:$K$98, X41:$X$98)-K41*$AZ$3)/Z41, 0)</f>
        <v>-516901.95046169724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0.45400495099999999</v>
      </c>
      <c r="Q42" s="4">
        <f t="shared" si="21"/>
        <v>12.5</v>
      </c>
      <c r="R42">
        <f t="shared" si="0"/>
        <v>100000</v>
      </c>
      <c r="S42">
        <f t="shared" si="1"/>
        <v>-862665.25815992348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-225.49369191912047</v>
      </c>
      <c r="AC42">
        <f t="shared" si="2"/>
        <v>-201.7108746629365</v>
      </c>
      <c r="AE42">
        <f t="shared" si="3"/>
        <v>0</v>
      </c>
      <c r="AF42">
        <f t="shared" si="24"/>
        <v>0</v>
      </c>
      <c r="AG42">
        <f t="shared" si="24"/>
        <v>-2.9227859931033463E-3</v>
      </c>
      <c r="AH42">
        <f t="shared" si="5"/>
        <v>-19.805545802082527</v>
      </c>
      <c r="AI42">
        <f t="shared" si="25"/>
        <v>-19.80846858807563</v>
      </c>
      <c r="AJ42">
        <f t="shared" si="7"/>
        <v>-23.782817256183961</v>
      </c>
      <c r="AK42">
        <f t="shared" si="22"/>
        <v>-15.784558434338434</v>
      </c>
      <c r="AL42">
        <f t="shared" si="8"/>
        <v>-59.375844278598024</v>
      </c>
      <c r="AN42">
        <f t="shared" si="26"/>
        <v>0</v>
      </c>
      <c r="AO42">
        <f t="shared" si="26"/>
        <v>0</v>
      </c>
      <c r="AP42">
        <f t="shared" si="26"/>
        <v>-3.5179862141669521E-5</v>
      </c>
      <c r="AQ42">
        <f t="shared" si="26"/>
        <v>-0.23838774806019411</v>
      </c>
      <c r="AR42">
        <f t="shared" si="26"/>
        <v>-0.23842292792233577</v>
      </c>
      <c r="AS42">
        <f t="shared" si="26"/>
        <v>-0.2862598337296352</v>
      </c>
      <c r="AT42">
        <f t="shared" si="26"/>
        <v>-0.18998947955732803</v>
      </c>
      <c r="AU42">
        <f t="shared" si="23"/>
        <v>-0.71467224120929895</v>
      </c>
      <c r="AW42">
        <v>39</v>
      </c>
      <c r="AX42">
        <f>IF(Z42&gt;0, (R42*SUMPRODUCT(K42:$K$98, X42:$X$98)-K42*$AZ$3)/Z42, 0)</f>
        <v>-862665.25815992348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0.46467133999999999</v>
      </c>
      <c r="Q43" s="4">
        <f t="shared" si="21"/>
        <v>12.5</v>
      </c>
      <c r="R43">
        <f t="shared" si="0"/>
        <v>100000</v>
      </c>
      <c r="S43">
        <f t="shared" si="1"/>
        <v>-1467740.028703395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-201.7108746629365</v>
      </c>
      <c r="AC43">
        <f t="shared" si="2"/>
        <v>-180.28817311100215</v>
      </c>
      <c r="AE43">
        <f t="shared" si="3"/>
        <v>0</v>
      </c>
      <c r="AF43">
        <f t="shared" si="24"/>
        <v>0</v>
      </c>
      <c r="AG43">
        <f t="shared" si="24"/>
        <v>-1.5354232492237501E-3</v>
      </c>
      <c r="AH43">
        <f t="shared" si="5"/>
        <v>-10.8650790715885</v>
      </c>
      <c r="AI43">
        <f t="shared" si="25"/>
        <v>-10.866614494837725</v>
      </c>
      <c r="AJ43">
        <f t="shared" si="7"/>
        <v>-21.422701551934352</v>
      </c>
      <c r="AK43">
        <f t="shared" si="22"/>
        <v>-14.119761226405556</v>
      </c>
      <c r="AL43">
        <f t="shared" si="8"/>
        <v>-46.409077273177637</v>
      </c>
      <c r="AN43">
        <f t="shared" si="26"/>
        <v>0</v>
      </c>
      <c r="AO43">
        <f t="shared" si="26"/>
        <v>0</v>
      </c>
      <c r="AP43">
        <f t="shared" si="26"/>
        <v>-1.6500883783810693E-5</v>
      </c>
      <c r="AQ43">
        <f t="shared" si="26"/>
        <v>-0.11676481201703458</v>
      </c>
      <c r="AR43">
        <f t="shared" si="26"/>
        <v>-0.1167813129008184</v>
      </c>
      <c r="AS43">
        <f t="shared" si="26"/>
        <v>-0.23022545009816817</v>
      </c>
      <c r="AT43">
        <f t="shared" si="26"/>
        <v>-0.15174222428236925</v>
      </c>
      <c r="AU43">
        <f t="shared" si="23"/>
        <v>-0.49874898728135586</v>
      </c>
      <c r="AW43">
        <v>40</v>
      </c>
      <c r="AX43">
        <f>IF(Z43&gt;0, (R43*SUMPRODUCT(K43:$K$98, X43:$X$98)-K43*$AZ$3)/Z43, 0)</f>
        <v>-1467740.028703395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0.47611615000000002</v>
      </c>
      <c r="Q44" s="4">
        <f t="shared" si="21"/>
        <v>12.5</v>
      </c>
      <c r="R44">
        <f t="shared" si="0"/>
        <v>100000</v>
      </c>
      <c r="S44">
        <f t="shared" si="1"/>
        <v>-2551627.3262950284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-180.28817311100215</v>
      </c>
      <c r="AC44">
        <f t="shared" si="2"/>
        <v>-161.06467961945265</v>
      </c>
      <c r="AE44">
        <f t="shared" si="3"/>
        <v>0</v>
      </c>
      <c r="AF44">
        <f t="shared" si="24"/>
        <v>0</v>
      </c>
      <c r="AG44">
        <f t="shared" si="24"/>
        <v>-7.8902921069061015E-4</v>
      </c>
      <c r="AH44">
        <f t="shared" si="5"/>
        <v>-5.8483184483272197</v>
      </c>
      <c r="AI44">
        <f t="shared" si="25"/>
        <v>-5.8491074775379106</v>
      </c>
      <c r="AJ44">
        <f t="shared" si="7"/>
        <v>-19.223493491549505</v>
      </c>
      <c r="AK44">
        <f t="shared" si="22"/>
        <v>-12.620172117770151</v>
      </c>
      <c r="AL44">
        <f t="shared" si="8"/>
        <v>-37.692773086857564</v>
      </c>
      <c r="AN44">
        <f t="shared" si="26"/>
        <v>0</v>
      </c>
      <c r="AO44">
        <f t="shared" si="26"/>
        <v>0</v>
      </c>
      <c r="AP44">
        <f t="shared" si="26"/>
        <v>-7.5710157921671481E-6</v>
      </c>
      <c r="AQ44">
        <f t="shared" si="26"/>
        <v>-5.6116694705324141E-2</v>
      </c>
      <c r="AR44">
        <f t="shared" si="26"/>
        <v>-5.6124265721116312E-2</v>
      </c>
      <c r="AS44">
        <f t="shared" si="26"/>
        <v>-0.18445625438601485</v>
      </c>
      <c r="AT44">
        <f t="shared" si="26"/>
        <v>-0.12109503819240845</v>
      </c>
      <c r="AU44">
        <f t="shared" si="23"/>
        <v>-0.36167555829953957</v>
      </c>
      <c r="AW44">
        <v>41</v>
      </c>
      <c r="AX44">
        <f>IF(Z44&gt;0, (R44*SUMPRODUCT(K44:$K$98, X44:$X$98)-K44*$AZ$3)/Z44, 0)</f>
        <v>-2551627.3262950284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0.48788611599999998</v>
      </c>
      <c r="Q45" s="4">
        <f t="shared" si="21"/>
        <v>12.5</v>
      </c>
      <c r="R45">
        <f t="shared" si="0"/>
        <v>100000</v>
      </c>
      <c r="S45">
        <f t="shared" si="1"/>
        <v>-4538713.241730798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-161.06467961945265</v>
      </c>
      <c r="AC45">
        <f t="shared" si="2"/>
        <v>-143.85270854311636</v>
      </c>
      <c r="AE45">
        <f t="shared" si="3"/>
        <v>0</v>
      </c>
      <c r="AF45">
        <f t="shared" si="24"/>
        <v>0</v>
      </c>
      <c r="AG45">
        <f t="shared" si="24"/>
        <v>-3.9618252156931657E-4</v>
      </c>
      <c r="AH45">
        <f t="shared" si="5"/>
        <v>-3.0796511761150995</v>
      </c>
      <c r="AI45">
        <f t="shared" si="25"/>
        <v>-3.0800473586366688</v>
      </c>
      <c r="AJ45">
        <f t="shared" si="7"/>
        <v>-17.211971076336283</v>
      </c>
      <c r="AK45">
        <f t="shared" si="22"/>
        <v>-11.274527573361686</v>
      </c>
      <c r="AL45">
        <f t="shared" si="8"/>
        <v>-31.56654600833464</v>
      </c>
      <c r="AN45">
        <f t="shared" si="26"/>
        <v>0</v>
      </c>
      <c r="AO45">
        <f t="shared" si="26"/>
        <v>0</v>
      </c>
      <c r="AP45">
        <f t="shared" si="26"/>
        <v>-3.3942072725271274E-6</v>
      </c>
      <c r="AQ45">
        <f t="shared" si="26"/>
        <v>-2.6384239207250658E-2</v>
      </c>
      <c r="AR45">
        <f t="shared" si="26"/>
        <v>-2.6387633414523187E-2</v>
      </c>
      <c r="AS45">
        <f t="shared" si="26"/>
        <v>-0.14745980506766443</v>
      </c>
      <c r="AT45">
        <f t="shared" si="26"/>
        <v>-9.6592053915524473E-2</v>
      </c>
      <c r="AU45">
        <f t="shared" si="23"/>
        <v>-0.27043949239771209</v>
      </c>
      <c r="AW45">
        <v>42</v>
      </c>
      <c r="AX45">
        <f>IF(Z45&gt;0, (R45*SUMPRODUCT(K45:$K$98, X45:$X$98)-K45*$AZ$3)/Z45, 0)</f>
        <v>-4538713.241730798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0.500352354</v>
      </c>
      <c r="Q46" s="4">
        <f t="shared" si="21"/>
        <v>12.5</v>
      </c>
      <c r="R46">
        <f t="shared" si="0"/>
        <v>100000</v>
      </c>
      <c r="S46">
        <f t="shared" si="1"/>
        <v>-8277569.9674844136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-143.85270854311636</v>
      </c>
      <c r="AC46">
        <f t="shared" si="2"/>
        <v>-128.46115727246507</v>
      </c>
      <c r="AE46">
        <f t="shared" si="3"/>
        <v>0</v>
      </c>
      <c r="AF46">
        <f t="shared" si="24"/>
        <v>0</v>
      </c>
      <c r="AG46">
        <f t="shared" si="24"/>
        <v>-1.939898390727601E-4</v>
      </c>
      <c r="AH46">
        <f t="shared" si="5"/>
        <v>-1.5858468582469063</v>
      </c>
      <c r="AI46">
        <f t="shared" si="25"/>
        <v>-1.5860408480859791</v>
      </c>
      <c r="AJ46">
        <f t="shared" si="7"/>
        <v>-15.391551270651291</v>
      </c>
      <c r="AK46">
        <f t="shared" si="22"/>
        <v>-10.069689598018146</v>
      </c>
      <c r="AL46">
        <f t="shared" si="8"/>
        <v>-27.047281716755414</v>
      </c>
      <c r="AN46">
        <f t="shared" si="26"/>
        <v>0</v>
      </c>
      <c r="AO46">
        <f t="shared" si="26"/>
        <v>0</v>
      </c>
      <c r="AP46">
        <f t="shared" si="26"/>
        <v>-1.4838978580615968E-6</v>
      </c>
      <c r="AQ46">
        <f t="shared" si="26"/>
        <v>-1.2130711419806196E-2</v>
      </c>
      <c r="AR46">
        <f t="shared" si="26"/>
        <v>-1.2132195317664258E-2</v>
      </c>
      <c r="AS46">
        <f t="shared" si="26"/>
        <v>-0.11773549620915069</v>
      </c>
      <c r="AT46">
        <f t="shared" si="26"/>
        <v>-7.7026667464989235E-2</v>
      </c>
      <c r="AU46">
        <f t="shared" si="23"/>
        <v>-0.20689435899180417</v>
      </c>
      <c r="AW46">
        <v>43</v>
      </c>
      <c r="AX46">
        <f>IF(Z46&gt;0, (R46*SUMPRODUCT(K46:$K$98, X46:$X$98)-K46*$AZ$3)/Z46, 0)</f>
        <v>-8277569.9674844136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0.513549331</v>
      </c>
      <c r="Q47" s="4">
        <f t="shared" si="21"/>
        <v>12.5</v>
      </c>
      <c r="R47">
        <f t="shared" si="0"/>
        <v>100000</v>
      </c>
      <c r="S47">
        <f t="shared" si="1"/>
        <v>-15513294.911475252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-128.46115727246507</v>
      </c>
      <c r="AC47">
        <f t="shared" si="2"/>
        <v>-114.70727413579691</v>
      </c>
      <c r="AE47">
        <f t="shared" si="3"/>
        <v>0</v>
      </c>
      <c r="AF47">
        <f t="shared" si="24"/>
        <v>0</v>
      </c>
      <c r="AG47">
        <f t="shared" si="24"/>
        <v>-9.242658860541888E-5</v>
      </c>
      <c r="AH47">
        <f t="shared" si="5"/>
        <v>-0.79698681661290893</v>
      </c>
      <c r="AI47">
        <f t="shared" si="25"/>
        <v>-0.79707924320151435</v>
      </c>
      <c r="AJ47">
        <f t="shared" si="7"/>
        <v>-13.753883136668165</v>
      </c>
      <c r="AK47">
        <f t="shared" si="22"/>
        <v>-8.9922810090725562</v>
      </c>
      <c r="AL47">
        <f t="shared" si="8"/>
        <v>-23.543243388942237</v>
      </c>
      <c r="AN47">
        <f t="shared" si="26"/>
        <v>0</v>
      </c>
      <c r="AO47">
        <f t="shared" si="26"/>
        <v>0</v>
      </c>
      <c r="AP47">
        <f t="shared" si="26"/>
        <v>-6.3125368500099528E-7</v>
      </c>
      <c r="AQ47">
        <f t="shared" si="26"/>
        <v>-5.4432482305704711E-3</v>
      </c>
      <c r="AR47">
        <f t="shared" si="26"/>
        <v>-5.4438794842554721E-3</v>
      </c>
      <c r="AS47">
        <f t="shared" si="26"/>
        <v>-9.3936058271718997E-2</v>
      </c>
      <c r="AT47">
        <f t="shared" si="26"/>
        <v>-6.1415341723525613E-2</v>
      </c>
      <c r="AU47">
        <f t="shared" si="23"/>
        <v>-0.16079527947950009</v>
      </c>
      <c r="AW47">
        <v>44</v>
      </c>
      <c r="AX47">
        <f>IF(Z47&gt;0, (R47*SUMPRODUCT(K47:$K$98, X47:$X$98)-K47*$AZ$3)/Z47, 0)</f>
        <v>-15513294.911475252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0.52698988800000002</v>
      </c>
      <c r="Q48" s="4">
        <f t="shared" si="21"/>
        <v>12.5</v>
      </c>
      <c r="R48">
        <f t="shared" si="0"/>
        <v>100000</v>
      </c>
      <c r="S48">
        <f t="shared" si="1"/>
        <v>-29916743.064229012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-114.70727413579691</v>
      </c>
      <c r="AC48">
        <f t="shared" si="2"/>
        <v>-102.42163359109178</v>
      </c>
      <c r="AE48">
        <f t="shared" si="3"/>
        <v>0</v>
      </c>
      <c r="AF48">
        <f t="shared" si="24"/>
        <v>0</v>
      </c>
      <c r="AG48">
        <f t="shared" si="24"/>
        <v>-4.2794445141972921E-5</v>
      </c>
      <c r="AH48">
        <f t="shared" si="5"/>
        <v>-0.38966302061913421</v>
      </c>
      <c r="AI48">
        <f t="shared" si="25"/>
        <v>-0.38970581506427621</v>
      </c>
      <c r="AJ48">
        <f t="shared" si="7"/>
        <v>-12.285640544705132</v>
      </c>
      <c r="AK48">
        <f t="shared" si="22"/>
        <v>-8.0295091895057844</v>
      </c>
      <c r="AL48">
        <f t="shared" si="8"/>
        <v>-20.704855549275194</v>
      </c>
      <c r="AN48">
        <f t="shared" si="26"/>
        <v>0</v>
      </c>
      <c r="AO48">
        <f t="shared" si="26"/>
        <v>0</v>
      </c>
      <c r="AP48">
        <f t="shared" si="26"/>
        <v>-2.6096146374350317E-7</v>
      </c>
      <c r="AQ48">
        <f t="shared" si="26"/>
        <v>-2.3761736339875843E-3</v>
      </c>
      <c r="AR48">
        <f t="shared" si="26"/>
        <v>-2.3764345954513278E-3</v>
      </c>
      <c r="AS48">
        <f t="shared" si="26"/>
        <v>-7.4918105117064565E-2</v>
      </c>
      <c r="AT48">
        <f t="shared" si="26"/>
        <v>-4.8964122896879715E-2</v>
      </c>
      <c r="AU48">
        <f t="shared" si="23"/>
        <v>-0.12625866260939561</v>
      </c>
      <c r="AW48">
        <v>45</v>
      </c>
      <c r="AX48">
        <f>IF(Z48&gt;0, (R48*SUMPRODUCT(K48:$K$98, X48:$X$98)-K48*$AZ$3)/Z48, 0)</f>
        <v>-29916743.064229012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0.54103594799999999</v>
      </c>
      <c r="Q49" s="4">
        <f t="shared" si="21"/>
        <v>12.5</v>
      </c>
      <c r="R49">
        <f t="shared" si="0"/>
        <v>100000</v>
      </c>
      <c r="S49">
        <f t="shared" si="1"/>
        <v>-59496844.960073739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-102.42163359109178</v>
      </c>
      <c r="AC49">
        <f t="shared" si="2"/>
        <v>-91.44982780674745</v>
      </c>
      <c r="AE49">
        <f t="shared" si="3"/>
        <v>0</v>
      </c>
      <c r="AF49">
        <f t="shared" si="24"/>
        <v>0</v>
      </c>
      <c r="AG49">
        <f t="shared" si="24"/>
        <v>-1.9213167494031879E-5</v>
      </c>
      <c r="AH49">
        <f t="shared" si="5"/>
        <v>-0.18522666557217049</v>
      </c>
      <c r="AI49">
        <f t="shared" si="25"/>
        <v>-0.18524587873966453</v>
      </c>
      <c r="AJ49">
        <f t="shared" si="7"/>
        <v>-10.971805784344326</v>
      </c>
      <c r="AK49">
        <f t="shared" si="22"/>
        <v>-7.1695143513764252</v>
      </c>
      <c r="AL49">
        <f t="shared" si="8"/>
        <v>-18.326566014460415</v>
      </c>
      <c r="AN49">
        <f t="shared" si="26"/>
        <v>0</v>
      </c>
      <c r="AO49">
        <f t="shared" si="26"/>
        <v>0</v>
      </c>
      <c r="AP49">
        <f t="shared" si="26"/>
        <v>-1.0460921087333416E-7</v>
      </c>
      <c r="AQ49">
        <f t="shared" si="26"/>
        <v>-1.008496663770956E-3</v>
      </c>
      <c r="AR49">
        <f t="shared" si="26"/>
        <v>-1.0086012729818292E-3</v>
      </c>
      <c r="AS49">
        <f t="shared" si="26"/>
        <v>-5.9737778547564603E-2</v>
      </c>
      <c r="AT49">
        <f t="shared" si="26"/>
        <v>-3.9035585302397487E-2</v>
      </c>
      <c r="AU49">
        <f t="shared" si="23"/>
        <v>-9.9781965122943919E-2</v>
      </c>
      <c r="AW49">
        <v>46</v>
      </c>
      <c r="AX49">
        <f>IF(Z49&gt;0, (R49*SUMPRODUCT(K49:$K$98, X49:$X$98)-K49*$AZ$3)/Z49, 0)</f>
        <v>-59496844.960073739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0.55517679799999997</v>
      </c>
      <c r="Q50" s="4">
        <f t="shared" si="21"/>
        <v>12.5</v>
      </c>
      <c r="R50">
        <f t="shared" si="0"/>
        <v>100000</v>
      </c>
      <c r="S50">
        <f t="shared" si="1"/>
        <v>-122170852.84024967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-91.44982780674745</v>
      </c>
      <c r="AC50">
        <f t="shared" si="2"/>
        <v>-81.652459555216311</v>
      </c>
      <c r="AE50">
        <f t="shared" si="3"/>
        <v>0</v>
      </c>
      <c r="AF50">
        <f t="shared" si="24"/>
        <v>0</v>
      </c>
      <c r="AG50">
        <f t="shared" si="24"/>
        <v>-8.3543310103172564E-6</v>
      </c>
      <c r="AH50">
        <f t="shared" si="5"/>
        <v>-8.5333638470194415E-2</v>
      </c>
      <c r="AI50">
        <f t="shared" si="25"/>
        <v>-8.5341992801204733E-2</v>
      </c>
      <c r="AJ50">
        <f t="shared" si="7"/>
        <v>-9.7973682515311395</v>
      </c>
      <c r="AK50">
        <f t="shared" si="22"/>
        <v>-6.4014879464723222</v>
      </c>
      <c r="AL50">
        <f t="shared" si="8"/>
        <v>-16.284198190804666</v>
      </c>
      <c r="AN50">
        <f t="shared" si="26"/>
        <v>0</v>
      </c>
      <c r="AO50">
        <f t="shared" si="26"/>
        <v>0</v>
      </c>
      <c r="AP50">
        <f t="shared" si="26"/>
        <v>-4.0612957170211043E-8</v>
      </c>
      <c r="AQ50">
        <f t="shared" si="26"/>
        <v>-4.1483290524260306E-4</v>
      </c>
      <c r="AR50">
        <f t="shared" si="26"/>
        <v>-4.148735181997733E-4</v>
      </c>
      <c r="AS50">
        <f t="shared" si="26"/>
        <v>-4.7628002372521426E-2</v>
      </c>
      <c r="AT50">
        <f t="shared" si="26"/>
        <v>-3.1119590003632111E-2</v>
      </c>
      <c r="AU50">
        <f t="shared" si="23"/>
        <v>-7.9162465894353315E-2</v>
      </c>
      <c r="AW50">
        <v>47</v>
      </c>
      <c r="AX50">
        <f>IF(Z50&gt;0, (R50*SUMPRODUCT(K50:$K$98, X50:$X$98)-K50*$AZ$3)/Z50, 0)</f>
        <v>-122170852.84024967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0.56908613200000002</v>
      </c>
      <c r="Q51" s="4">
        <f t="shared" si="21"/>
        <v>12.5</v>
      </c>
      <c r="R51">
        <f t="shared" si="0"/>
        <v>100000</v>
      </c>
      <c r="S51">
        <f t="shared" si="1"/>
        <v>-259154279.70559669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-81.652459555216311</v>
      </c>
      <c r="AC51">
        <f t="shared" si="2"/>
        <v>-72.904323720090389</v>
      </c>
      <c r="AE51">
        <f t="shared" si="3"/>
        <v>0</v>
      </c>
      <c r="AF51">
        <f t="shared" si="24"/>
        <v>0</v>
      </c>
      <c r="AG51">
        <f t="shared" si="24"/>
        <v>-3.5164537801049844E-6</v>
      </c>
      <c r="AH51">
        <f t="shared" si="5"/>
        <v>-3.8034671360872796E-2</v>
      </c>
      <c r="AI51">
        <f t="shared" si="25"/>
        <v>-3.8038187814652902E-2</v>
      </c>
      <c r="AJ51">
        <f t="shared" si="7"/>
        <v>-8.7481358351259217</v>
      </c>
      <c r="AK51">
        <f t="shared" si="22"/>
        <v>-5.715672168865142</v>
      </c>
      <c r="AL51">
        <f t="shared" si="8"/>
        <v>-14.501846191805717</v>
      </c>
      <c r="AN51">
        <f t="shared" si="26"/>
        <v>0</v>
      </c>
      <c r="AO51">
        <f t="shared" si="26"/>
        <v>0</v>
      </c>
      <c r="AP51">
        <f t="shared" si="26"/>
        <v>-1.5262997226278451E-8</v>
      </c>
      <c r="AQ51">
        <f t="shared" si="26"/>
        <v>-1.6508764789340761E-4</v>
      </c>
      <c r="AR51">
        <f t="shared" si="26"/>
        <v>-1.651029108906339E-4</v>
      </c>
      <c r="AS51">
        <f t="shared" si="26"/>
        <v>-3.7970859660395623E-2</v>
      </c>
      <c r="AT51">
        <f t="shared" si="26"/>
        <v>-2.4808598069246079E-2</v>
      </c>
      <c r="AU51">
        <f t="shared" si="23"/>
        <v>-6.2944560640532332E-2</v>
      </c>
      <c r="AW51">
        <v>48</v>
      </c>
      <c r="AX51">
        <f>IF(Z51&gt;0, (R51*SUMPRODUCT(K51:$K$98, X51:$X$98)-K51*$AZ$3)/Z51, 0)</f>
        <v>-259154279.70559669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0.58332808999999997</v>
      </c>
      <c r="Q52" s="4">
        <f t="shared" si="21"/>
        <v>12.5</v>
      </c>
      <c r="R52">
        <f t="shared" si="0"/>
        <v>100000</v>
      </c>
      <c r="S52">
        <f t="shared" si="1"/>
        <v>-568980128.42808127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-72.904323720090389</v>
      </c>
      <c r="AC52">
        <f t="shared" si="2"/>
        <v>-65.093282854139034</v>
      </c>
      <c r="AE52">
        <f t="shared" si="3"/>
        <v>0</v>
      </c>
      <c r="AF52">
        <f t="shared" si="24"/>
        <v>0</v>
      </c>
      <c r="AG52">
        <f t="shared" si="24"/>
        <v>-1.4300429751820143E-6</v>
      </c>
      <c r="AH52">
        <f t="shared" si="5"/>
        <v>-1.6409970136975361E-2</v>
      </c>
      <c r="AI52">
        <f t="shared" si="25"/>
        <v>-1.6411400179950544E-2</v>
      </c>
      <c r="AJ52">
        <f t="shared" si="7"/>
        <v>-7.8110408659513553</v>
      </c>
      <c r="AK52">
        <f t="shared" si="22"/>
        <v>-5.1033026604063281</v>
      </c>
      <c r="AL52">
        <f t="shared" si="8"/>
        <v>-12.930754926537634</v>
      </c>
      <c r="AN52">
        <f t="shared" si="26"/>
        <v>0</v>
      </c>
      <c r="AO52">
        <f t="shared" si="26"/>
        <v>0</v>
      </c>
      <c r="AP52">
        <f t="shared" si="26"/>
        <v>-5.5419930663708568E-9</v>
      </c>
      <c r="AQ52">
        <f t="shared" si="26"/>
        <v>-6.3595250140573595E-5</v>
      </c>
      <c r="AR52">
        <f t="shared" si="26"/>
        <v>-6.3600792133639974E-5</v>
      </c>
      <c r="AS52">
        <f t="shared" si="26"/>
        <v>-3.0270932462524131E-2</v>
      </c>
      <c r="AT52">
        <f t="shared" si="26"/>
        <v>-1.977735526162356E-2</v>
      </c>
      <c r="AU52">
        <f t="shared" si="23"/>
        <v>-5.0111888516281337E-2</v>
      </c>
      <c r="AW52">
        <v>49</v>
      </c>
      <c r="AX52">
        <f>IF(Z52&gt;0, (R52*SUMPRODUCT(K52:$K$98, X52:$X$98)-K52*$AZ$3)/Z52, 0)</f>
        <v>-568980128.42808127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0.59781937299999999</v>
      </c>
      <c r="Q53" s="4">
        <f t="shared" si="21"/>
        <v>12.5</v>
      </c>
      <c r="R53">
        <f t="shared" si="0"/>
        <v>100000</v>
      </c>
      <c r="S53">
        <f t="shared" si="1"/>
        <v>-1295368508.7469616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-65.093282854139034</v>
      </c>
      <c r="AC53">
        <f t="shared" si="2"/>
        <v>-58.119055419389824</v>
      </c>
      <c r="AE53">
        <f t="shared" si="3"/>
        <v>0</v>
      </c>
      <c r="AF53">
        <f t="shared" si="24"/>
        <v>0</v>
      </c>
      <c r="AG53">
        <f t="shared" si="24"/>
        <v>-5.6083515064382786E-7</v>
      </c>
      <c r="AH53">
        <f t="shared" si="5"/>
        <v>-6.8392591582909302E-3</v>
      </c>
      <c r="AI53">
        <f t="shared" si="25"/>
        <v>-6.8398199934415743E-3</v>
      </c>
      <c r="AJ53">
        <f t="shared" si="7"/>
        <v>-6.9742274347492099</v>
      </c>
      <c r="AK53">
        <f t="shared" si="22"/>
        <v>-4.5565297997897325</v>
      </c>
      <c r="AL53">
        <f t="shared" si="8"/>
        <v>-11.537597054532384</v>
      </c>
      <c r="AN53">
        <f t="shared" si="26"/>
        <v>0</v>
      </c>
      <c r="AO53">
        <f t="shared" si="26"/>
        <v>0</v>
      </c>
      <c r="AP53">
        <f t="shared" si="26"/>
        <v>-1.9405913532133711E-9</v>
      </c>
      <c r="AQ53">
        <f t="shared" si="26"/>
        <v>-2.3665077286486948E-5</v>
      </c>
      <c r="AR53">
        <f t="shared" si="26"/>
        <v>-2.3667017877840164E-5</v>
      </c>
      <c r="AS53">
        <f t="shared" si="26"/>
        <v>-2.4132092005433099E-2</v>
      </c>
      <c r="AT53">
        <f t="shared" si="26"/>
        <v>-1.5766419633256132E-2</v>
      </c>
      <c r="AU53">
        <f t="shared" si="23"/>
        <v>-3.9922178656567067E-2</v>
      </c>
      <c r="AW53">
        <v>50</v>
      </c>
      <c r="AX53">
        <f>IF(Z53&gt;0, (R53*SUMPRODUCT(K53:$K$98, X53:$X$98)-K53*$AZ$3)/Z53, 0)</f>
        <v>-1295368508.7469616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0.61246634</v>
      </c>
      <c r="Q54" s="4">
        <f t="shared" si="21"/>
        <v>12.5</v>
      </c>
      <c r="R54">
        <f t="shared" si="0"/>
        <v>100000</v>
      </c>
      <c r="S54">
        <f t="shared" si="1"/>
        <v>-3063513504.8949757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-58.119055419389824</v>
      </c>
      <c r="AC54">
        <f t="shared" si="2"/>
        <v>-51.892033521967704</v>
      </c>
      <c r="AE54">
        <f t="shared" si="3"/>
        <v>0</v>
      </c>
      <c r="AF54">
        <f t="shared" si="24"/>
        <v>0</v>
      </c>
      <c r="AG54">
        <f t="shared" si="24"/>
        <v>-2.1173414707921567E-7</v>
      </c>
      <c r="AH54">
        <f t="shared" si="5"/>
        <v>-2.747941216465391E-3</v>
      </c>
      <c r="AI54">
        <f t="shared" si="25"/>
        <v>-2.7481529506124701E-3</v>
      </c>
      <c r="AJ54">
        <f t="shared" si="7"/>
        <v>-6.2270218974221194</v>
      </c>
      <c r="AK54">
        <f t="shared" si="22"/>
        <v>-4.0683338793572883</v>
      </c>
      <c r="AL54">
        <f t="shared" si="8"/>
        <v>-10.29810392973002</v>
      </c>
      <c r="AN54">
        <f t="shared" si="26"/>
        <v>0</v>
      </c>
      <c r="AO54">
        <f t="shared" si="26"/>
        <v>0</v>
      </c>
      <c r="AP54">
        <f t="shared" si="26"/>
        <v>-6.541415679848184E-10</v>
      </c>
      <c r="AQ54">
        <f t="shared" si="26"/>
        <v>-8.4896205967017166E-6</v>
      </c>
      <c r="AR54">
        <f t="shared" si="26"/>
        <v>-8.4902747382697015E-6</v>
      </c>
      <c r="AS54">
        <f t="shared" si="26"/>
        <v>-1.9238058310601869E-2</v>
      </c>
      <c r="AT54">
        <f t="shared" si="26"/>
        <v>-1.2568904636496262E-2</v>
      </c>
      <c r="AU54">
        <f t="shared" si="23"/>
        <v>-3.1815453221836404E-2</v>
      </c>
      <c r="AW54">
        <v>51</v>
      </c>
      <c r="AX54">
        <f>IF(Z54&gt;0, (R54*SUMPRODUCT(K54:$K$98, X54:$X$98)-K54*$AZ$3)/Z54, 0)</f>
        <v>-3063513504.8949757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0.62717650000000003</v>
      </c>
      <c r="Q55" s="4">
        <f t="shared" si="21"/>
        <v>12.5</v>
      </c>
      <c r="R55">
        <f t="shared" si="0"/>
        <v>100000</v>
      </c>
      <c r="S55">
        <f t="shared" si="1"/>
        <v>-7538873130.0835285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-51.892033521967704</v>
      </c>
      <c r="AC55">
        <f t="shared" si="2"/>
        <v>-46.332179902213831</v>
      </c>
      <c r="AE55">
        <f t="shared" si="3"/>
        <v>0</v>
      </c>
      <c r="AF55">
        <f t="shared" si="24"/>
        <v>0</v>
      </c>
      <c r="AG55">
        <f t="shared" si="24"/>
        <v>-7.6822124312795805E-8</v>
      </c>
      <c r="AH55">
        <f t="shared" si="5"/>
        <v>-1.0623574503650216E-3</v>
      </c>
      <c r="AI55">
        <f t="shared" si="25"/>
        <v>-1.0624342724893344E-3</v>
      </c>
      <c r="AJ55">
        <f t="shared" si="7"/>
        <v>-5.5598536197538735</v>
      </c>
      <c r="AK55">
        <f t="shared" si="22"/>
        <v>-3.6324423465377396</v>
      </c>
      <c r="AL55">
        <f t="shared" si="8"/>
        <v>-9.1933584005641027</v>
      </c>
      <c r="AN55">
        <f t="shared" si="26"/>
        <v>0</v>
      </c>
      <c r="AO55">
        <f t="shared" si="26"/>
        <v>0</v>
      </c>
      <c r="AP55">
        <f t="shared" si="26"/>
        <v>-2.1190886892119617E-10</v>
      </c>
      <c r="AQ55">
        <f t="shared" si="26"/>
        <v>-2.9304444222373597E-6</v>
      </c>
      <c r="AR55">
        <f t="shared" si="26"/>
        <v>-2.9306563311062809E-6</v>
      </c>
      <c r="AS55">
        <f t="shared" si="26"/>
        <v>-1.5336497167564252E-2</v>
      </c>
      <c r="AT55">
        <f t="shared" si="26"/>
        <v>-1.001985763817333E-2</v>
      </c>
      <c r="AU55">
        <f t="shared" si="23"/>
        <v>-2.5359285462068688E-2</v>
      </c>
      <c r="AW55">
        <v>52</v>
      </c>
      <c r="AX55">
        <f>IF(Z55&gt;0, (R55*SUMPRODUCT(K55:$K$98, X55:$X$98)-K55*$AZ$3)/Z55, 0)</f>
        <v>-7538873130.0835285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0.64196478899999998</v>
      </c>
      <c r="Q56" s="4">
        <f t="shared" si="21"/>
        <v>12.5</v>
      </c>
      <c r="R56">
        <f t="shared" si="0"/>
        <v>100000</v>
      </c>
      <c r="S56">
        <f t="shared" si="1"/>
        <v>-19340391177.848949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-46.332179902213831</v>
      </c>
      <c r="AC56">
        <f t="shared" si="2"/>
        <v>-41.368020235002476</v>
      </c>
      <c r="AE56">
        <f t="shared" si="3"/>
        <v>0</v>
      </c>
      <c r="AF56">
        <f t="shared" si="24"/>
        <v>0</v>
      </c>
      <c r="AG56">
        <f t="shared" si="24"/>
        <v>-2.6736804244672118E-8</v>
      </c>
      <c r="AH56">
        <f t="shared" si="5"/>
        <v>-3.9453679059996583E-4</v>
      </c>
      <c r="AI56">
        <f t="shared" si="25"/>
        <v>-3.9456352740421048E-4</v>
      </c>
      <c r="AJ56">
        <f t="shared" si="7"/>
        <v>-4.964159667211355</v>
      </c>
      <c r="AK56">
        <f t="shared" si="22"/>
        <v>-3.2432525931549683</v>
      </c>
      <c r="AL56">
        <f t="shared" si="8"/>
        <v>-8.2078068238937281</v>
      </c>
      <c r="AN56">
        <f t="shared" si="26"/>
        <v>0</v>
      </c>
      <c r="AO56">
        <f t="shared" si="26"/>
        <v>0</v>
      </c>
      <c r="AP56">
        <f t="shared" si="26"/>
        <v>-6.5849774917642722E-11</v>
      </c>
      <c r="AQ56">
        <f t="shared" si="26"/>
        <v>-9.7170023088731692E-7</v>
      </c>
      <c r="AR56">
        <f t="shared" si="26"/>
        <v>-9.7176608066223444E-7</v>
      </c>
      <c r="AS56">
        <f t="shared" si="26"/>
        <v>-1.2226173096444299E-2</v>
      </c>
      <c r="AT56">
        <f t="shared" si="26"/>
        <v>-7.9877703896819932E-3</v>
      </c>
      <c r="AU56">
        <f t="shared" si="23"/>
        <v>-2.0214915252206953E-2</v>
      </c>
      <c r="AW56">
        <v>53</v>
      </c>
      <c r="AX56">
        <f>IF(Z56&gt;0, (R56*SUMPRODUCT(K56:$K$98, X56:$X$98)-K56*$AZ$3)/Z56, 0)</f>
        <v>-19340391177.848949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0.65685820900000003</v>
      </c>
      <c r="Q57" s="4">
        <f t="shared" si="21"/>
        <v>12.5</v>
      </c>
      <c r="R57">
        <f t="shared" si="0"/>
        <v>100000</v>
      </c>
      <c r="S57">
        <f t="shared" si="1"/>
        <v>-51834405826.159821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-41.368020235002476</v>
      </c>
      <c r="AC57">
        <f t="shared" si="2"/>
        <v>-36.935733173081474</v>
      </c>
      <c r="AE57">
        <f t="shared" si="3"/>
        <v>0</v>
      </c>
      <c r="AF57">
        <f t="shared" si="24"/>
        <v>0</v>
      </c>
      <c r="AG57">
        <f t="shared" si="24"/>
        <v>-8.907146851686472E-9</v>
      </c>
      <c r="AH57">
        <f t="shared" si="5"/>
        <v>-1.4049831480431141E-4</v>
      </c>
      <c r="AI57">
        <f t="shared" si="25"/>
        <v>-1.405072219511631E-4</v>
      </c>
      <c r="AJ57">
        <f t="shared" si="7"/>
        <v>-4.4322870619210022</v>
      </c>
      <c r="AK57">
        <f t="shared" si="22"/>
        <v>-2.8957614164501737</v>
      </c>
      <c r="AL57">
        <f t="shared" si="8"/>
        <v>-7.3281889855931279</v>
      </c>
      <c r="AN57">
        <f t="shared" si="26"/>
        <v>0</v>
      </c>
      <c r="AO57">
        <f t="shared" si="26"/>
        <v>0</v>
      </c>
      <c r="AP57">
        <f t="shared" si="26"/>
        <v>-1.9586885672330691E-11</v>
      </c>
      <c r="AQ57">
        <f t="shared" si="26"/>
        <v>-3.0895689439611373E-7</v>
      </c>
      <c r="AR57">
        <f t="shared" si="26"/>
        <v>-3.0897648128178605E-7</v>
      </c>
      <c r="AS57">
        <f t="shared" si="26"/>
        <v>-9.7466339552221195E-3</v>
      </c>
      <c r="AT57">
        <f t="shared" si="26"/>
        <v>-6.3678020294025825E-3</v>
      </c>
      <c r="AU57">
        <f t="shared" si="23"/>
        <v>-1.6114744961105987E-2</v>
      </c>
      <c r="AW57">
        <v>54</v>
      </c>
      <c r="AX57">
        <f>IF(Z57&gt;0, (R57*SUMPRODUCT(K57:$K$98, X57:$X$98)-K57*$AZ$3)/Z57, 0)</f>
        <v>-51834405826.159821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0.67177231000000004</v>
      </c>
      <c r="Q58" s="4">
        <f t="shared" si="21"/>
        <v>12.5</v>
      </c>
      <c r="R58">
        <f t="shared" si="0"/>
        <v>100000</v>
      </c>
      <c r="S58">
        <f t="shared" si="1"/>
        <v>-145432724144.77673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-36.935733173081474</v>
      </c>
      <c r="AC58">
        <f t="shared" si="2"/>
        <v>-32.978333452019413</v>
      </c>
      <c r="AE58">
        <f t="shared" si="3"/>
        <v>0</v>
      </c>
      <c r="AF58">
        <f t="shared" si="24"/>
        <v>0</v>
      </c>
      <c r="AG58">
        <f t="shared" si="24"/>
        <v>-2.8345007671029587E-9</v>
      </c>
      <c r="AH58">
        <f t="shared" si="5"/>
        <v>-4.7868596928533197E-5</v>
      </c>
      <c r="AI58">
        <f t="shared" si="25"/>
        <v>-4.7871431429300301E-5</v>
      </c>
      <c r="AJ58">
        <f t="shared" si="7"/>
        <v>-3.9573997210620604</v>
      </c>
      <c r="AK58">
        <f t="shared" si="22"/>
        <v>-2.5855013221157033</v>
      </c>
      <c r="AL58">
        <f t="shared" si="8"/>
        <v>-6.5429489146091928</v>
      </c>
      <c r="AN58">
        <f t="shared" si="26"/>
        <v>0</v>
      </c>
      <c r="AO58">
        <f t="shared" si="26"/>
        <v>0</v>
      </c>
      <c r="AP58">
        <f t="shared" si="26"/>
        <v>-5.5652583766070467E-12</v>
      </c>
      <c r="AQ58">
        <f t="shared" si="26"/>
        <v>-9.3985195955767794E-8</v>
      </c>
      <c r="AR58">
        <f t="shared" si="26"/>
        <v>-9.3990761214144412E-8</v>
      </c>
      <c r="AS58">
        <f t="shared" si="26"/>
        <v>-7.7699580126531099E-3</v>
      </c>
      <c r="AT58">
        <f t="shared" si="26"/>
        <v>-5.0763729040509218E-3</v>
      </c>
      <c r="AU58">
        <f t="shared" si="23"/>
        <v>-1.2846424907465246E-2</v>
      </c>
      <c r="AW58">
        <v>55</v>
      </c>
      <c r="AX58">
        <f>IF(Z58&gt;0, (R58*SUMPRODUCT(K58:$K$98, X58:$X$98)-K58*$AZ$3)/Z58, 0)</f>
        <v>-145432724144.77673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0.68662034599999999</v>
      </c>
      <c r="Q59" s="4">
        <f t="shared" si="21"/>
        <v>12.5</v>
      </c>
      <c r="R59">
        <f t="shared" si="0"/>
        <v>100000</v>
      </c>
      <c r="S59">
        <f t="shared" si="1"/>
        <v>-428013695704.80963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-32.978333452019413</v>
      </c>
      <c r="AC59">
        <f t="shared" si="2"/>
        <v>-29.444940662059114</v>
      </c>
      <c r="AE59">
        <f t="shared" si="3"/>
        <v>0</v>
      </c>
      <c r="AF59">
        <f t="shared" si="24"/>
        <v>0</v>
      </c>
      <c r="AG59">
        <f t="shared" si="24"/>
        <v>-8.5992986198643034E-10</v>
      </c>
      <c r="AH59">
        <f t="shared" si="5"/>
        <v>-1.5569807179563989E-5</v>
      </c>
      <c r="AI59">
        <f t="shared" si="25"/>
        <v>-1.5570667109425974E-5</v>
      </c>
      <c r="AJ59">
        <f t="shared" si="7"/>
        <v>-3.533392789960299</v>
      </c>
      <c r="AK59">
        <f t="shared" si="22"/>
        <v>-2.308483341641359</v>
      </c>
      <c r="AL59">
        <f t="shared" si="8"/>
        <v>-5.841891702268768</v>
      </c>
      <c r="AN59">
        <f t="shared" si="26"/>
        <v>0</v>
      </c>
      <c r="AO59">
        <f t="shared" si="26"/>
        <v>0</v>
      </c>
      <c r="AP59">
        <f t="shared" si="26"/>
        <v>-1.507487643496114E-12</v>
      </c>
      <c r="AQ59">
        <f t="shared" si="26"/>
        <v>-2.729442594375234E-8</v>
      </c>
      <c r="AR59">
        <f t="shared" si="26"/>
        <v>-2.7295933431395832E-8</v>
      </c>
      <c r="AS59">
        <f t="shared" si="26"/>
        <v>-6.1941632753386849E-3</v>
      </c>
      <c r="AT59">
        <f t="shared" si="26"/>
        <v>-4.0468534313975032E-3</v>
      </c>
      <c r="AU59">
        <f t="shared" si="23"/>
        <v>-1.0241044002669621E-2</v>
      </c>
      <c r="AW59">
        <v>56</v>
      </c>
      <c r="AX59">
        <f>IF(Z59&gt;0, (R59*SUMPRODUCT(K59:$K$98, X59:$X$98)-K59*$AZ$3)/Z59, 0)</f>
        <v>-428013695704.80963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0.70385879699999998</v>
      </c>
      <c r="Q60" s="4">
        <f t="shared" si="21"/>
        <v>12.5</v>
      </c>
      <c r="R60">
        <f t="shared" si="0"/>
        <v>100000</v>
      </c>
      <c r="S60">
        <f t="shared" si="1"/>
        <v>-1335547211595.0159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-29.444940662059114</v>
      </c>
      <c r="AC60">
        <f t="shared" si="2"/>
        <v>-26.290125614402204</v>
      </c>
      <c r="AE60">
        <f t="shared" si="3"/>
        <v>0</v>
      </c>
      <c r="AF60">
        <f t="shared" si="24"/>
        <v>0</v>
      </c>
      <c r="AG60">
        <f t="shared" si="24"/>
        <v>-2.4606136520442115E-10</v>
      </c>
      <c r="AH60">
        <f t="shared" si="5"/>
        <v>-4.8421535852971583E-6</v>
      </c>
      <c r="AI60">
        <f t="shared" si="25"/>
        <v>-4.842399646662363E-6</v>
      </c>
      <c r="AJ60">
        <f t="shared" si="7"/>
        <v>-3.1548150476569106</v>
      </c>
      <c r="AK60">
        <f t="shared" si="22"/>
        <v>-2.0611458463441381</v>
      </c>
      <c r="AL60">
        <f t="shared" si="8"/>
        <v>-5.2159657364006957</v>
      </c>
      <c r="AN60">
        <f t="shared" si="26"/>
        <v>0</v>
      </c>
      <c r="AO60">
        <f t="shared" si="26"/>
        <v>0</v>
      </c>
      <c r="AP60">
        <f t="shared" si="26"/>
        <v>-3.8513779269429747E-13</v>
      </c>
      <c r="AQ60">
        <f t="shared" si="26"/>
        <v>-7.5789888517395676E-9</v>
      </c>
      <c r="AR60">
        <f t="shared" si="26"/>
        <v>-7.5793739895322623E-9</v>
      </c>
      <c r="AS60">
        <f t="shared" si="26"/>
        <v>-4.9379491282750387E-3</v>
      </c>
      <c r="AT60">
        <f t="shared" si="26"/>
        <v>-3.2261267876105312E-3</v>
      </c>
      <c r="AU60">
        <f t="shared" si="23"/>
        <v>-8.1640834952595599E-3</v>
      </c>
      <c r="AW60">
        <v>57</v>
      </c>
      <c r="AX60">
        <f>IF(Z60&gt;0, (R60*SUMPRODUCT(K60:$K$98, X60:$X$98)-K60*$AZ$3)/Z60, 0)</f>
        <v>-1335547211595.0159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0.72100360699999999</v>
      </c>
      <c r="Q61" s="4">
        <f t="shared" si="21"/>
        <v>12.5</v>
      </c>
      <c r="R61">
        <f t="shared" si="0"/>
        <v>100000</v>
      </c>
      <c r="S61">
        <f t="shared" si="1"/>
        <v>-4432969730657.6514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-26.290125614402204</v>
      </c>
      <c r="AC61">
        <f t="shared" si="2"/>
        <v>-23.473326447917504</v>
      </c>
      <c r="AE61">
        <f t="shared" si="3"/>
        <v>0</v>
      </c>
      <c r="AF61">
        <f t="shared" si="24"/>
        <v>0</v>
      </c>
      <c r="AG61">
        <f t="shared" si="24"/>
        <v>-6.618961969664501E-11</v>
      </c>
      <c r="AH61">
        <f t="shared" si="5"/>
        <v>-1.4192890548458556E-6</v>
      </c>
      <c r="AI61">
        <f t="shared" si="25"/>
        <v>-1.4193552444655522E-6</v>
      </c>
      <c r="AJ61">
        <f t="shared" si="7"/>
        <v>-2.8167991664846994</v>
      </c>
      <c r="AK61">
        <f t="shared" si="22"/>
        <v>-1.8403087930081545</v>
      </c>
      <c r="AL61">
        <f t="shared" si="8"/>
        <v>-4.6571093788480979</v>
      </c>
      <c r="AN61">
        <f t="shared" si="26"/>
        <v>0</v>
      </c>
      <c r="AO61">
        <f t="shared" si="26"/>
        <v>0</v>
      </c>
      <c r="AP61">
        <f t="shared" si="26"/>
        <v>-9.2500604502453369E-14</v>
      </c>
      <c r="AQ61">
        <f t="shared" si="26"/>
        <v>-1.983469555175762E-9</v>
      </c>
      <c r="AR61">
        <f t="shared" si="26"/>
        <v>-1.9835620557802645E-9</v>
      </c>
      <c r="AS61">
        <f t="shared" si="26"/>
        <v>-3.9365028361848771E-3</v>
      </c>
      <c r="AT61">
        <f t="shared" si="26"/>
        <v>-2.5718485255636415E-3</v>
      </c>
      <c r="AU61">
        <f t="shared" si="23"/>
        <v>-6.5083533453105741E-3</v>
      </c>
      <c r="AW61">
        <v>58</v>
      </c>
      <c r="AX61">
        <f>IF(Z61&gt;0, (R61*SUMPRODUCT(K61:$K$98, X61:$X$98)-K61*$AZ$3)/Z61, 0)</f>
        <v>-4432969730657.6514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0.73803352099999997</v>
      </c>
      <c r="Q62" s="4">
        <f t="shared" si="21"/>
        <v>12.5</v>
      </c>
      <c r="R62">
        <f t="shared" si="0"/>
        <v>100000</v>
      </c>
      <c r="S62">
        <f t="shared" si="1"/>
        <v>-15708473222776.957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-23.473326447917504</v>
      </c>
      <c r="AC62">
        <f t="shared" si="2"/>
        <v>-20.958327187344107</v>
      </c>
      <c r="AE62">
        <f t="shared" si="3"/>
        <v>0</v>
      </c>
      <c r="AF62">
        <f t="shared" si="24"/>
        <v>0</v>
      </c>
      <c r="AG62">
        <f t="shared" si="24"/>
        <v>-1.6677565421312694E-11</v>
      </c>
      <c r="AH62">
        <f t="shared" si="5"/>
        <v>-3.9080126462692689E-7</v>
      </c>
      <c r="AI62">
        <f t="shared" si="25"/>
        <v>-3.9081794219234821E-7</v>
      </c>
      <c r="AJ62">
        <f t="shared" si="7"/>
        <v>-2.5149992605733971</v>
      </c>
      <c r="AK62">
        <f t="shared" si="22"/>
        <v>-1.6431328513542254</v>
      </c>
      <c r="AL62">
        <f t="shared" si="8"/>
        <v>-4.1581325027455645</v>
      </c>
      <c r="AN62">
        <f t="shared" si="26"/>
        <v>0</v>
      </c>
      <c r="AO62">
        <f t="shared" si="26"/>
        <v>0</v>
      </c>
      <c r="AP62">
        <f t="shared" si="26"/>
        <v>-2.0809867519513147E-14</v>
      </c>
      <c r="AQ62">
        <f t="shared" si="26"/>
        <v>-4.8763247739695793E-10</v>
      </c>
      <c r="AR62">
        <f t="shared" si="26"/>
        <v>-4.8765328726447736E-10</v>
      </c>
      <c r="AS62">
        <f t="shared" si="26"/>
        <v>-3.1381559659375319E-3</v>
      </c>
      <c r="AT62">
        <f t="shared" si="26"/>
        <v>-2.0502618991345531E-3</v>
      </c>
      <c r="AU62">
        <f t="shared" si="23"/>
        <v>-5.1884183527253725E-3</v>
      </c>
      <c r="AW62">
        <v>59</v>
      </c>
      <c r="AX62">
        <f>IF(Z62&gt;0, (R62*SUMPRODUCT(K62:$K$98, X62:$X$98)-K62*$AZ$3)/Z62, 0)</f>
        <v>-15708473222776.957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0.75492728399999998</v>
      </c>
      <c r="Q63" s="4">
        <f t="shared" si="21"/>
        <v>12.5</v>
      </c>
      <c r="R63">
        <f t="shared" si="0"/>
        <v>100000</v>
      </c>
      <c r="S63">
        <f t="shared" si="1"/>
        <v>-59664187147314.352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-20.958327187344107</v>
      </c>
      <c r="AC63">
        <f t="shared" si="2"/>
        <v>-18.712792131977395</v>
      </c>
      <c r="AE63">
        <f t="shared" si="3"/>
        <v>0</v>
      </c>
      <c r="AF63">
        <f t="shared" si="24"/>
        <v>0</v>
      </c>
      <c r="AG63">
        <f t="shared" si="24"/>
        <v>-3.9204405998556604E-12</v>
      </c>
      <c r="AH63">
        <f t="shared" si="5"/>
        <v>-1.0072279333795124E-7</v>
      </c>
      <c r="AI63">
        <f t="shared" si="25"/>
        <v>-1.0072671377855109E-7</v>
      </c>
      <c r="AJ63">
        <f t="shared" si="7"/>
        <v>-2.2455350553667124</v>
      </c>
      <c r="AK63">
        <f t="shared" si="22"/>
        <v>-1.4670829031140877</v>
      </c>
      <c r="AL63">
        <f t="shared" si="8"/>
        <v>-3.7126180592075135</v>
      </c>
      <c r="AN63">
        <f t="shared" si="26"/>
        <v>0</v>
      </c>
      <c r="AO63">
        <f t="shared" si="26"/>
        <v>0</v>
      </c>
      <c r="AP63">
        <f t="shared" si="26"/>
        <v>-4.3677072119751253E-15</v>
      </c>
      <c r="AQ63">
        <f t="shared" si="26"/>
        <v>-1.1221383404932767E-10</v>
      </c>
      <c r="AR63">
        <f t="shared" si="26"/>
        <v>-1.1221820175653965E-10</v>
      </c>
      <c r="AS63">
        <f t="shared" si="26"/>
        <v>-2.5017187242753402E-3</v>
      </c>
      <c r="AT63">
        <f t="shared" si="26"/>
        <v>-1.6344562334990413E-3</v>
      </c>
      <c r="AU63">
        <f t="shared" si="23"/>
        <v>-4.1361750699925827E-3</v>
      </c>
      <c r="AW63">
        <v>60</v>
      </c>
      <c r="AX63">
        <f>IF(Z63&gt;0, (R63*SUMPRODUCT(K63:$K$98, X63:$X$98)-K63*$AZ$3)/Z63, 0)</f>
        <v>-59664187147314.352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0.77166421299999999</v>
      </c>
      <c r="Q64" s="4">
        <f t="shared" si="21"/>
        <v>12.5</v>
      </c>
      <c r="R64">
        <f t="shared" si="0"/>
        <v>100000</v>
      </c>
      <c r="S64">
        <f t="shared" si="1"/>
        <v>-243989299232718.81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-18.712792131977395</v>
      </c>
      <c r="AC64">
        <f t="shared" si="2"/>
        <v>-16.707850117933944</v>
      </c>
      <c r="AE64">
        <f t="shared" si="3"/>
        <v>0</v>
      </c>
      <c r="AF64">
        <f t="shared" si="24"/>
        <v>0</v>
      </c>
      <c r="AG64">
        <f t="shared" si="24"/>
        <v>-8.5597248375623796E-13</v>
      </c>
      <c r="AH64">
        <f t="shared" si="5"/>
        <v>-2.4202109680806926E-8</v>
      </c>
      <c r="AI64">
        <f t="shared" si="25"/>
        <v>-2.4202965653290682E-8</v>
      </c>
      <c r="AJ64">
        <f t="shared" si="7"/>
        <v>-2.0049420140434506</v>
      </c>
      <c r="AK64">
        <f t="shared" si="22"/>
        <v>-1.3098954492384178</v>
      </c>
      <c r="AL64">
        <f t="shared" si="8"/>
        <v>-3.3148374874848345</v>
      </c>
      <c r="AN64">
        <f t="shared" si="26"/>
        <v>0</v>
      </c>
      <c r="AO64">
        <f t="shared" si="26"/>
        <v>0</v>
      </c>
      <c r="AP64">
        <f t="shared" si="26"/>
        <v>-8.5145249242157589E-16</v>
      </c>
      <c r="AQ64">
        <f t="shared" si="26"/>
        <v>-2.4074309631022918E-11</v>
      </c>
      <c r="AR64">
        <f t="shared" si="26"/>
        <v>-2.4075161083515338E-11</v>
      </c>
      <c r="AS64">
        <f t="shared" si="26"/>
        <v>-1.9943548506685155E-3</v>
      </c>
      <c r="AT64">
        <f t="shared" si="26"/>
        <v>-1.3029785024997922E-3</v>
      </c>
      <c r="AU64">
        <f t="shared" si="23"/>
        <v>-3.2973333772434695E-3</v>
      </c>
      <c r="AW64">
        <v>61</v>
      </c>
      <c r="AX64">
        <f>IF(Z64&gt;0, (R64*SUMPRODUCT(K64:$K$98, X64:$X$98)-K64*$AZ$3)/Z64, 0)</f>
        <v>-243989299232718.81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0.78831611899999998</v>
      </c>
      <c r="Q65" s="4">
        <f t="shared" si="21"/>
        <v>12.5</v>
      </c>
      <c r="R65">
        <f t="shared" si="0"/>
        <v>100000</v>
      </c>
      <c r="S65">
        <f t="shared" si="1"/>
        <v>-1080143775103903.8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-16.707850117933944</v>
      </c>
      <c r="AC65">
        <f t="shared" si="2"/>
        <v>-14.917723319604745</v>
      </c>
      <c r="AE65">
        <f t="shared" si="3"/>
        <v>0</v>
      </c>
      <c r="AF65">
        <f t="shared" si="24"/>
        <v>0</v>
      </c>
      <c r="AG65">
        <f t="shared" si="24"/>
        <v>-1.7263585255316757E-13</v>
      </c>
      <c r="AH65">
        <f t="shared" si="5"/>
        <v>-5.3982152509240639E-9</v>
      </c>
      <c r="AI65">
        <f t="shared" si="25"/>
        <v>-5.3983878867766173E-9</v>
      </c>
      <c r="AJ65">
        <f t="shared" si="7"/>
        <v>-1.7901267983291991</v>
      </c>
      <c r="AK65">
        <f t="shared" si="22"/>
        <v>-1.1695495082553762</v>
      </c>
      <c r="AL65">
        <f t="shared" si="8"/>
        <v>-2.959676311982963</v>
      </c>
      <c r="AN65">
        <f t="shared" si="26"/>
        <v>0</v>
      </c>
      <c r="AO65">
        <f t="shared" si="26"/>
        <v>0</v>
      </c>
      <c r="AP65">
        <f t="shared" si="26"/>
        <v>-1.5332521710598798E-16</v>
      </c>
      <c r="AQ65">
        <f t="shared" si="26"/>
        <v>-4.7943837452760961E-12</v>
      </c>
      <c r="AR65">
        <f t="shared" si="26"/>
        <v>-4.7945370704932024E-12</v>
      </c>
      <c r="AS65">
        <f t="shared" si="26"/>
        <v>-1.5898874766847237E-3</v>
      </c>
      <c r="AT65">
        <f t="shared" si="26"/>
        <v>-1.0387264847794607E-3</v>
      </c>
      <c r="AU65">
        <f t="shared" si="23"/>
        <v>-2.6286139662587212E-3</v>
      </c>
      <c r="AW65">
        <v>62</v>
      </c>
      <c r="AX65">
        <f>IF(Z65&gt;0, (R65*SUMPRODUCT(K65:$K$98, X65:$X$98)-K65*$AZ$3)/Z65, 0)</f>
        <v>-1080143775103903.8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0.80496745000000003</v>
      </c>
      <c r="Q66" s="4">
        <f t="shared" si="21"/>
        <v>12.5</v>
      </c>
      <c r="R66">
        <f t="shared" si="0"/>
        <v>100000</v>
      </c>
      <c r="S66">
        <f t="shared" si="1"/>
        <v>-5212132054141293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-14.917723319604745</v>
      </c>
      <c r="AC66">
        <f t="shared" si="2"/>
        <v>-13.319395821079834</v>
      </c>
      <c r="AE66">
        <f t="shared" si="3"/>
        <v>0</v>
      </c>
      <c r="AF66">
        <f t="shared" si="24"/>
        <v>0</v>
      </c>
      <c r="AG66">
        <f t="shared" si="24"/>
        <v>-3.1943252019336605E-14</v>
      </c>
      <c r="AH66">
        <f t="shared" si="5"/>
        <v>-1.1117299360663943E-9</v>
      </c>
      <c r="AI66">
        <f t="shared" si="25"/>
        <v>-1.1117618793184137E-9</v>
      </c>
      <c r="AJ66">
        <f t="shared" si="7"/>
        <v>-1.5983274985249114</v>
      </c>
      <c r="AK66">
        <f t="shared" si="22"/>
        <v>-1.0442406323723323</v>
      </c>
      <c r="AL66">
        <f t="shared" si="8"/>
        <v>-2.6425681320090053</v>
      </c>
      <c r="AN66">
        <f t="shared" si="26"/>
        <v>0</v>
      </c>
      <c r="AO66">
        <f t="shared" si="26"/>
        <v>0</v>
      </c>
      <c r="AP66">
        <f t="shared" si="26"/>
        <v>-2.5330496339664799E-17</v>
      </c>
      <c r="AQ66">
        <f t="shared" si="26"/>
        <v>-8.8158435024645373E-13</v>
      </c>
      <c r="AR66">
        <f t="shared" si="26"/>
        <v>-8.8160968074279342E-13</v>
      </c>
      <c r="AS66">
        <f t="shared" si="26"/>
        <v>-1.2674485624213437E-3</v>
      </c>
      <c r="AT66">
        <f t="shared" si="26"/>
        <v>-8.280663941174376E-4</v>
      </c>
      <c r="AU66">
        <f t="shared" si="23"/>
        <v>-2.0955149574203905E-3</v>
      </c>
      <c r="AW66">
        <v>63</v>
      </c>
      <c r="AX66">
        <f>IF(Z66&gt;0, (R66*SUMPRODUCT(K66:$K$98, X66:$X$98)-K66*$AZ$3)/Z66, 0)</f>
        <v>-5212132054141293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0.82161935600000002</v>
      </c>
      <c r="Q67" s="4">
        <f t="shared" si="21"/>
        <v>12.5</v>
      </c>
      <c r="R67">
        <f t="shared" ref="R67:R69" si="27">$C$6</f>
        <v>100000</v>
      </c>
      <c r="S67">
        <f t="shared" ref="S67:S69" si="28">AX67</f>
        <v>-2.7637911481411292E+16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-13.319395821079834</v>
      </c>
      <c r="AC67">
        <f t="shared" ref="AC67:AC69" si="29">S67*Z67</f>
        <v>-11.892317697393475</v>
      </c>
      <c r="AE67">
        <f t="shared" ref="AE67:AE69" si="30">$Z67*O67</f>
        <v>0</v>
      </c>
      <c r="AF67">
        <f t="shared" si="24"/>
        <v>0</v>
      </c>
      <c r="AG67">
        <f t="shared" si="24"/>
        <v>-5.3786253464701966E-15</v>
      </c>
      <c r="AH67">
        <f t="shared" ref="AH67:AH69" si="31">-X67*R67</f>
        <v>-2.0996155322138435E-10</v>
      </c>
      <c r="AI67">
        <f t="shared" ref="AI67:AI69" si="32">SUM(AE67:AH67)</f>
        <v>-2.0996693184673081E-10</v>
      </c>
      <c r="AJ67">
        <f t="shared" ref="AJ67:AJ69" si="33">AB67-AC67</f>
        <v>-1.4270781236863588</v>
      </c>
      <c r="AK67">
        <f t="shared" si="22"/>
        <v>-0.93235770747558844</v>
      </c>
      <c r="AL67">
        <f t="shared" ref="AL67:AL69" si="34">SUM(AI67:AK67)</f>
        <v>-2.3594358313719139</v>
      </c>
      <c r="AN67">
        <f t="shared" si="26"/>
        <v>0</v>
      </c>
      <c r="AO67">
        <f t="shared" si="26"/>
        <v>0</v>
      </c>
      <c r="AP67">
        <f t="shared" si="26"/>
        <v>-3.8081832915289287E-18</v>
      </c>
      <c r="AQ67">
        <f t="shared" si="26"/>
        <v>-1.4865732921254108E-13</v>
      </c>
      <c r="AR67">
        <f t="shared" si="26"/>
        <v>-1.4866113739583259E-13</v>
      </c>
      <c r="AS67">
        <f t="shared" si="26"/>
        <v>-1.0104022340755464E-3</v>
      </c>
      <c r="AT67">
        <f t="shared" si="26"/>
        <v>-6.6012945959637807E-4</v>
      </c>
      <c r="AU67">
        <f t="shared" si="23"/>
        <v>-1.6705316938205852E-3</v>
      </c>
      <c r="AW67">
        <v>64</v>
      </c>
      <c r="AX67">
        <f>IF(Z67&gt;0, (R67*SUMPRODUCT(K67:$K$98, X67:$X$98)-K67*$AZ$3)/Z67, 0)</f>
        <v>-2.7637911481411292E+16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0.83827126200000002</v>
      </c>
      <c r="Q68" s="4">
        <f t="shared" si="21"/>
        <v>12.5</v>
      </c>
      <c r="R68">
        <f t="shared" si="27"/>
        <v>100000</v>
      </c>
      <c r="S68">
        <f t="shared" si="28"/>
        <v>-1.6263699945775472E+17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-11.892317697393475</v>
      </c>
      <c r="AC68">
        <f t="shared" si="29"/>
        <v>-10.618140801244303</v>
      </c>
      <c r="AE68">
        <f t="shared" si="30"/>
        <v>0</v>
      </c>
      <c r="AF68">
        <f t="shared" si="24"/>
        <v>0</v>
      </c>
      <c r="AG68">
        <f t="shared" si="24"/>
        <v>-8.1609203599473589E-16</v>
      </c>
      <c r="AH68">
        <f t="shared" si="31"/>
        <v>-3.6069976456086074E-11</v>
      </c>
      <c r="AI68">
        <f t="shared" si="32"/>
        <v>-3.6070792548122066E-11</v>
      </c>
      <c r="AJ68">
        <f t="shared" si="33"/>
        <v>-1.2741768961491715</v>
      </c>
      <c r="AK68">
        <f t="shared" si="22"/>
        <v>-0.83246223881754333</v>
      </c>
      <c r="AL68">
        <f t="shared" si="34"/>
        <v>-2.1066391350027853</v>
      </c>
      <c r="AN68">
        <f t="shared" si="26"/>
        <v>0</v>
      </c>
      <c r="AO68">
        <f t="shared" si="26"/>
        <v>0</v>
      </c>
      <c r="AP68">
        <f t="shared" si="26"/>
        <v>-5.1590254008604521E-19</v>
      </c>
      <c r="AQ68">
        <f t="shared" si="26"/>
        <v>-2.280207581226621E-14</v>
      </c>
      <c r="AR68">
        <f t="shared" si="26"/>
        <v>-2.2802591714806293E-14</v>
      </c>
      <c r="AS68">
        <f t="shared" si="26"/>
        <v>-8.0548647486930111E-4</v>
      </c>
      <c r="AT68">
        <f t="shared" si="26"/>
        <v>-5.2625116358133016E-4</v>
      </c>
      <c r="AU68">
        <f t="shared" si="23"/>
        <v>-1.3317376384734336E-3</v>
      </c>
      <c r="AW68">
        <v>65</v>
      </c>
      <c r="AX68">
        <f>IF(Z68&gt;0, (R68*SUMPRODUCT(K68:$K$98, X68:$X$98)-K68*$AZ$3)/Z68, 0)</f>
        <v>-1.6263699945775472E+17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100000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-10.618140801244303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-6.5287362879578867E-12</v>
      </c>
      <c r="AI69">
        <f t="shared" si="32"/>
        <v>-6.5287362879578867E-12</v>
      </c>
      <c r="AJ69">
        <f t="shared" si="33"/>
        <v>-10.618140801244303</v>
      </c>
      <c r="AK69">
        <f t="shared" si="22"/>
        <v>-0.74326985608710128</v>
      </c>
      <c r="AL69">
        <f t="shared" si="34"/>
        <v>-11.361410657337933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-3.6850181434717512E-15</v>
      </c>
      <c r="AR69">
        <f t="shared" si="26"/>
        <v>-3.6850181434717512E-15</v>
      </c>
      <c r="AS69">
        <f t="shared" si="26"/>
        <v>-5.9932029380163144E-3</v>
      </c>
      <c r="AT69">
        <f t="shared" si="26"/>
        <v>-4.1952420566114204E-4</v>
      </c>
      <c r="AU69">
        <f t="shared" si="23"/>
        <v>-6.4127271436811416E-3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29434.658461575422</v>
      </c>
      <c r="AO71" s="8">
        <f t="shared" si="47"/>
        <v>-2943.4658461575423</v>
      </c>
      <c r="AP71" s="8">
        <f t="shared" si="47"/>
        <v>-691.12956122298147</v>
      </c>
      <c r="AQ71" s="8">
        <f t="shared" si="47"/>
        <v>-16796.544834846114</v>
      </c>
      <c r="AR71" s="8">
        <f t="shared" si="47"/>
        <v>9003.5182193487672</v>
      </c>
      <c r="AS71" s="8">
        <f t="shared" si="47"/>
        <v>-2144.5086150686038</v>
      </c>
      <c r="AT71" s="8">
        <f t="shared" si="47"/>
        <v>1250.9633587900187</v>
      </c>
      <c r="AU71" s="8">
        <f t="shared" si="47"/>
        <v>8109.972963070195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F8C80-DD27-4D14-A492-9DBA13440E0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5856.4023601464423</v>
      </c>
      <c r="K3">
        <v>1</v>
      </c>
      <c r="L3" s="2">
        <v>0</v>
      </c>
      <c r="O3">
        <f>$C$3</f>
        <v>5856.4023601464423</v>
      </c>
      <c r="P3">
        <f>O3*C5</f>
        <v>585.6402360146443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5856.4023601464423</v>
      </c>
      <c r="AF3">
        <f t="shared" ref="AF3:AG34" si="4">-$Z3*P3</f>
        <v>-585.6402360146443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4645.8051534317983</v>
      </c>
      <c r="AJ3">
        <f t="shared" ref="AJ3:AJ66" si="7">AB3-AC3</f>
        <v>0</v>
      </c>
      <c r="AL3">
        <f t="shared" ref="AL3:AL66" si="8">SUM(AI3:AK3)</f>
        <v>4645.8051534317983</v>
      </c>
      <c r="AN3">
        <f t="shared" ref="AN3:AU34" si="9">AE3*$K3</f>
        <v>5856.4023601464423</v>
      </c>
      <c r="AO3">
        <f t="shared" si="9"/>
        <v>-585.6402360146443</v>
      </c>
      <c r="AP3">
        <f t="shared" si="9"/>
        <v>-624.95697070000006</v>
      </c>
      <c r="AQ3">
        <f t="shared" si="9"/>
        <v>0</v>
      </c>
      <c r="AR3">
        <f t="shared" si="9"/>
        <v>4645.8051534317983</v>
      </c>
      <c r="AS3">
        <f t="shared" si="9"/>
        <v>0</v>
      </c>
      <c r="AT3">
        <f t="shared" si="9"/>
        <v>0</v>
      </c>
      <c r="AU3">
        <f t="shared" si="9"/>
        <v>4645.8051534317983</v>
      </c>
      <c r="AW3">
        <v>0</v>
      </c>
      <c r="AX3">
        <f>IF(Z3&gt;0, (R3*SUMPRODUCT(K3:$K$98, X3:$X$98)-K3*$AZ$3)/Z3, 0)</f>
        <v>0</v>
      </c>
      <c r="AZ3">
        <f>C6*SUMPRODUCT(X4:X98, K4:K98)/1</f>
        <v>4681.9105771956483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1.694311E-3</v>
      </c>
      <c r="R4">
        <f t="shared" si="0"/>
        <v>250000</v>
      </c>
      <c r="S4">
        <f t="shared" si="1"/>
        <v>507.56894522753834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501.63327612810554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-423.57774999999998</v>
      </c>
      <c r="AI4">
        <f t="shared" si="6"/>
        <v>-423.57774999999998</v>
      </c>
      <c r="AJ4">
        <f t="shared" si="7"/>
        <v>-501.63327612810554</v>
      </c>
      <c r="AK4">
        <f>G4*SUM(AB4, AE4:AF4)</f>
        <v>0</v>
      </c>
      <c r="AL4">
        <f t="shared" si="8"/>
        <v>-925.21102612810546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-378.1944196428571</v>
      </c>
      <c r="AR4">
        <f t="shared" si="9"/>
        <v>-378.1944196428571</v>
      </c>
      <c r="AS4">
        <f t="shared" si="9"/>
        <v>-447.88685368580849</v>
      </c>
      <c r="AT4">
        <f t="shared" si="9"/>
        <v>0</v>
      </c>
      <c r="AU4">
        <f t="shared" si="9"/>
        <v>-826.08127332866547</v>
      </c>
      <c r="AW4">
        <v>1</v>
      </c>
      <c r="AX4">
        <f>IF(Z4&gt;0, (R4*SUMPRODUCT(K4:$K$98, X4:$X$98)-K4*$AZ$3)/Z4, 0)</f>
        <v>507.56894522753834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1.701527E-3</v>
      </c>
      <c r="Q5" s="4">
        <f t="shared" ref="Q5:Q68" si="21">$C$8</f>
        <v>12.5</v>
      </c>
      <c r="R5">
        <f t="shared" si="0"/>
        <v>250000</v>
      </c>
      <c r="S5">
        <f t="shared" si="1"/>
        <v>584.9306092845253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501.63327612810554</v>
      </c>
      <c r="AC5">
        <f t="shared" si="2"/>
        <v>571.32571017105693</v>
      </c>
      <c r="AE5">
        <f t="shared" si="3"/>
        <v>0</v>
      </c>
      <c r="AF5">
        <f t="shared" si="4"/>
        <v>0</v>
      </c>
      <c r="AG5">
        <f t="shared" si="4"/>
        <v>-12.209262541198912</v>
      </c>
      <c r="AH5">
        <f t="shared" si="5"/>
        <v>-420.40720352177573</v>
      </c>
      <c r="AI5">
        <f t="shared" si="6"/>
        <v>-432.61646606297467</v>
      </c>
      <c r="AJ5">
        <f t="shared" si="7"/>
        <v>-69.69243404295139</v>
      </c>
      <c r="AK5">
        <f>G5*SUM(AB5, AE5:AF5)</f>
        <v>35.114329328967393</v>
      </c>
      <c r="AL5">
        <f t="shared" si="8"/>
        <v>-467.19457077695864</v>
      </c>
      <c r="AN5">
        <f t="shared" si="9"/>
        <v>0</v>
      </c>
      <c r="AO5">
        <f t="shared" si="9"/>
        <v>0</v>
      </c>
      <c r="AP5">
        <f t="shared" si="9"/>
        <v>-9.7331493472567843</v>
      </c>
      <c r="AQ5">
        <f t="shared" si="9"/>
        <v>-335.14604872590536</v>
      </c>
      <c r="AR5">
        <f t="shared" si="9"/>
        <v>-344.87919807316217</v>
      </c>
      <c r="AS5">
        <f t="shared" si="9"/>
        <v>-55.558381730669154</v>
      </c>
      <c r="AT5">
        <f t="shared" si="9"/>
        <v>27.992928355363034</v>
      </c>
      <c r="AU5">
        <f t="shared" si="9"/>
        <v>-372.44465144846828</v>
      </c>
      <c r="AW5">
        <v>2</v>
      </c>
      <c r="AX5">
        <f>IF(Z5&gt;0, (R5*SUMPRODUCT(K5:$K$98, X5:$X$98)-K5*$AZ$3)/Z5, 0)</f>
        <v>584.9306092845253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1.710095E-3</v>
      </c>
      <c r="Q6" s="4">
        <f t="shared" si="21"/>
        <v>12.5</v>
      </c>
      <c r="R6">
        <f t="shared" si="0"/>
        <v>250000</v>
      </c>
      <c r="S6">
        <f t="shared" si="1"/>
        <v>658.94176007331032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571.32571017105693</v>
      </c>
      <c r="AC6">
        <f t="shared" si="2"/>
        <v>636.07863795033836</v>
      </c>
      <c r="AE6">
        <f t="shared" si="3"/>
        <v>0</v>
      </c>
      <c r="AF6">
        <f t="shared" si="4"/>
        <v>0</v>
      </c>
      <c r="AG6">
        <f t="shared" si="4"/>
        <v>-12.066290916961533</v>
      </c>
      <c r="AH6">
        <f t="shared" si="5"/>
        <v>-417.57997650783108</v>
      </c>
      <c r="AI6">
        <f t="shared" si="6"/>
        <v>-429.6462674247926</v>
      </c>
      <c r="AJ6">
        <f t="shared" si="7"/>
        <v>-64.752927779281436</v>
      </c>
      <c r="AK6">
        <f>G6*SUM(AB6, AE6:AF6)</f>
        <v>39.992799711973987</v>
      </c>
      <c r="AL6">
        <f t="shared" si="8"/>
        <v>-454.40639549210005</v>
      </c>
      <c r="AN6">
        <f t="shared" si="9"/>
        <v>0</v>
      </c>
      <c r="AO6">
        <f t="shared" si="9"/>
        <v>0</v>
      </c>
      <c r="AP6">
        <f t="shared" si="9"/>
        <v>-8.5885475390635904</v>
      </c>
      <c r="AQ6">
        <f t="shared" si="9"/>
        <v>-297.22517916066232</v>
      </c>
      <c r="AR6">
        <f t="shared" si="9"/>
        <v>-305.81372669972592</v>
      </c>
      <c r="AS6">
        <f t="shared" si="9"/>
        <v>-46.089854981380846</v>
      </c>
      <c r="AT6">
        <f t="shared" si="9"/>
        <v>28.466084889740955</v>
      </c>
      <c r="AU6">
        <f t="shared" si="9"/>
        <v>-323.43749679136579</v>
      </c>
      <c r="AW6">
        <v>3</v>
      </c>
      <c r="AX6">
        <f>IF(Z6&gt;0, (R6*SUMPRODUCT(K6:$K$98, X6:$X$98)-K6*$AZ$3)/Z6, 0)</f>
        <v>658.94176007331032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1.7195660000000001E-3</v>
      </c>
      <c r="Q7" s="4">
        <f t="shared" si="21"/>
        <v>12.5</v>
      </c>
      <c r="R7">
        <f t="shared" si="0"/>
        <v>250000</v>
      </c>
      <c r="S7">
        <f t="shared" si="1"/>
        <v>729.46872595176637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636.07863795033836</v>
      </c>
      <c r="AC7">
        <f t="shared" si="2"/>
        <v>695.9061163835936</v>
      </c>
      <c r="AE7">
        <f t="shared" si="3"/>
        <v>0</v>
      </c>
      <c r="AF7">
        <f t="shared" si="4"/>
        <v>0</v>
      </c>
      <c r="AG7">
        <f t="shared" si="4"/>
        <v>-11.924879224185</v>
      </c>
      <c r="AH7">
        <f t="shared" si="5"/>
        <v>-414.97567213831746</v>
      </c>
      <c r="AI7">
        <f t="shared" si="6"/>
        <v>-426.90055136250248</v>
      </c>
      <c r="AJ7">
        <f t="shared" si="7"/>
        <v>-59.827478433255237</v>
      </c>
      <c r="AK7">
        <f>G7*SUM(AB7, AE7:AF7)</f>
        <v>44.525504656523687</v>
      </c>
      <c r="AL7">
        <f t="shared" si="8"/>
        <v>-442.20252513923401</v>
      </c>
      <c r="AN7">
        <f t="shared" si="9"/>
        <v>0</v>
      </c>
      <c r="AO7">
        <f t="shared" si="9"/>
        <v>0</v>
      </c>
      <c r="AP7">
        <f t="shared" si="9"/>
        <v>-7.5784763297637454</v>
      </c>
      <c r="AQ7">
        <f t="shared" si="9"/>
        <v>-263.72454174209679</v>
      </c>
      <c r="AR7">
        <f t="shared" si="9"/>
        <v>-271.30301807186055</v>
      </c>
      <c r="AS7">
        <f t="shared" si="9"/>
        <v>-38.021444129708847</v>
      </c>
      <c r="AT7">
        <f t="shared" si="9"/>
        <v>28.296763159319298</v>
      </c>
      <c r="AU7">
        <f t="shared" si="9"/>
        <v>-281.02769904225005</v>
      </c>
      <c r="AW7">
        <v>4</v>
      </c>
      <c r="AX7">
        <f>IF(Z7&gt;0, (R7*SUMPRODUCT(K7:$K$98, X7:$X$98)-K7*$AZ$3)/Z7, 0)</f>
        <v>729.46872595176637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1.7312919999999999E-3</v>
      </c>
      <c r="Q8" s="4">
        <f t="shared" si="21"/>
        <v>12.5</v>
      </c>
      <c r="R8">
        <f t="shared" si="0"/>
        <v>250000</v>
      </c>
      <c r="S8">
        <f t="shared" si="1"/>
        <v>796.541734433329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695.9061163835936</v>
      </c>
      <c r="AC8">
        <f t="shared" si="2"/>
        <v>750.97859035035071</v>
      </c>
      <c r="AE8">
        <f t="shared" si="3"/>
        <v>0</v>
      </c>
      <c r="AF8">
        <f t="shared" si="4"/>
        <v>0</v>
      </c>
      <c r="AG8">
        <f t="shared" si="4"/>
        <v>-11.784984983941353</v>
      </c>
      <c r="AH8">
        <f t="shared" si="5"/>
        <v>-412.9089600359539</v>
      </c>
      <c r="AI8">
        <f t="shared" si="6"/>
        <v>-424.69394501989524</v>
      </c>
      <c r="AJ8">
        <f t="shared" si="7"/>
        <v>-55.072473966757116</v>
      </c>
      <c r="AK8">
        <f>G8*SUM(AB8, AE8:AF8)</f>
        <v>48.713428146851555</v>
      </c>
      <c r="AL8">
        <f t="shared" si="8"/>
        <v>-431.05299083980083</v>
      </c>
      <c r="AN8">
        <f t="shared" si="9"/>
        <v>0</v>
      </c>
      <c r="AO8">
        <f t="shared" si="9"/>
        <v>0</v>
      </c>
      <c r="AP8">
        <f t="shared" si="9"/>
        <v>-6.6871169741287497</v>
      </c>
      <c r="AQ8">
        <f t="shared" si="9"/>
        <v>-234.29563289123809</v>
      </c>
      <c r="AR8">
        <f t="shared" si="9"/>
        <v>-240.98274986536683</v>
      </c>
      <c r="AS8">
        <f t="shared" si="9"/>
        <v>-31.249600739601405</v>
      </c>
      <c r="AT8">
        <f t="shared" si="9"/>
        <v>27.641307364641893</v>
      </c>
      <c r="AU8">
        <f t="shared" si="9"/>
        <v>-244.59104324032637</v>
      </c>
      <c r="AW8">
        <v>5</v>
      </c>
      <c r="AX8">
        <f>IF(Z8&gt;0, (R8*SUMPRODUCT(K8:$K$98, X8:$X$98)-K8*$AZ$3)/Z8, 0)</f>
        <v>796.541734433329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1.749783E-3</v>
      </c>
      <c r="Q9" s="4">
        <f t="shared" si="21"/>
        <v>12.5</v>
      </c>
      <c r="R9">
        <f t="shared" si="0"/>
        <v>250000</v>
      </c>
      <c r="S9">
        <f t="shared" si="1"/>
        <v>860.04613942545734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750.97859035035071</v>
      </c>
      <c r="AC9">
        <f t="shared" si="2"/>
        <v>801.32315005630289</v>
      </c>
      <c r="AE9">
        <f t="shared" si="3"/>
        <v>0</v>
      </c>
      <c r="AF9">
        <f t="shared" si="4"/>
        <v>0</v>
      </c>
      <c r="AG9">
        <f t="shared" si="4"/>
        <v>-11.646513967721784</v>
      </c>
      <c r="AH9">
        <f t="shared" si="5"/>
        <v>-412.423327603117</v>
      </c>
      <c r="AI9">
        <f t="shared" si="6"/>
        <v>-424.06984157083878</v>
      </c>
      <c r="AJ9">
        <f t="shared" si="7"/>
        <v>-50.344559705952179</v>
      </c>
      <c r="AK9">
        <f t="shared" ref="AK9:AK72" si="22">G9*SUM(AB9:AB9, AE9:AF9)</f>
        <v>52.568501324524554</v>
      </c>
      <c r="AL9">
        <f t="shared" si="8"/>
        <v>-421.84589995226639</v>
      </c>
      <c r="AN9">
        <f t="shared" si="9"/>
        <v>0</v>
      </c>
      <c r="AO9">
        <f t="shared" si="9"/>
        <v>0</v>
      </c>
      <c r="AP9">
        <f t="shared" si="9"/>
        <v>-5.9004864292742143</v>
      </c>
      <c r="AQ9">
        <f t="shared" si="9"/>
        <v>-208.94649286324864</v>
      </c>
      <c r="AR9">
        <f t="shared" si="9"/>
        <v>-214.84697929252286</v>
      </c>
      <c r="AS9">
        <f t="shared" si="9"/>
        <v>-25.506120729005119</v>
      </c>
      <c r="AT9">
        <f t="shared" si="9"/>
        <v>26.632838764655347</v>
      </c>
      <c r="AU9">
        <f t="shared" si="9"/>
        <v>-213.72026125687262</v>
      </c>
      <c r="AW9">
        <v>6</v>
      </c>
      <c r="AX9">
        <f>IF(Z9&gt;0, (R9*SUMPRODUCT(K9:$K$98, X9:$X$98)-K9*$AZ$3)/Z9, 0)</f>
        <v>860.04613942545734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1.7714300000000001E-3</v>
      </c>
      <c r="Q10" s="4">
        <f t="shared" si="21"/>
        <v>12.5</v>
      </c>
      <c r="R10">
        <f t="shared" si="0"/>
        <v>250000</v>
      </c>
      <c r="S10">
        <f t="shared" si="1"/>
        <v>919.37717635432523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801.32315005630289</v>
      </c>
      <c r="AC10">
        <f t="shared" si="2"/>
        <v>846.51968629768908</v>
      </c>
      <c r="AE10">
        <f t="shared" si="3"/>
        <v>0</v>
      </c>
      <c r="AF10">
        <f t="shared" si="4"/>
        <v>0</v>
      </c>
      <c r="AG10">
        <f t="shared" si="4"/>
        <v>-11.509417843806725</v>
      </c>
      <c r="AH10">
        <f t="shared" si="5"/>
        <v>-412.61968475682806</v>
      </c>
      <c r="AI10">
        <f t="shared" si="6"/>
        <v>-424.12910260063478</v>
      </c>
      <c r="AJ10">
        <f t="shared" si="7"/>
        <v>-45.196536241386184</v>
      </c>
      <c r="AK10">
        <f t="shared" si="22"/>
        <v>56.092620503941205</v>
      </c>
      <c r="AL10">
        <f t="shared" si="8"/>
        <v>-413.23301833807977</v>
      </c>
      <c r="AN10">
        <f t="shared" si="9"/>
        <v>0</v>
      </c>
      <c r="AO10">
        <f t="shared" si="9"/>
        <v>0</v>
      </c>
      <c r="AP10">
        <f t="shared" si="9"/>
        <v>-5.2062761306304131</v>
      </c>
      <c r="AQ10">
        <f t="shared" si="9"/>
        <v>-186.64819063230755</v>
      </c>
      <c r="AR10">
        <f t="shared" si="9"/>
        <v>-191.85446676293796</v>
      </c>
      <c r="AS10">
        <f t="shared" si="9"/>
        <v>-20.444617704736512</v>
      </c>
      <c r="AT10">
        <f t="shared" si="9"/>
        <v>25.373452871147951</v>
      </c>
      <c r="AU10">
        <f t="shared" si="9"/>
        <v>-186.92563159652653</v>
      </c>
      <c r="AW10">
        <v>7</v>
      </c>
      <c r="AX10">
        <f>IF(Z10&gt;0, (R10*SUMPRODUCT(K10:$K$98, X10:$X$98)-K10*$AZ$3)/Z10, 0)</f>
        <v>919.37717635432523</v>
      </c>
    </row>
    <row r="11" spans="1:52" x14ac:dyDescent="0.25">
      <c r="A11" t="s">
        <v>33</v>
      </c>
      <c r="C11" s="12">
        <f>AU100</f>
        <v>-416.10942843411391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1.793078E-3</v>
      </c>
      <c r="Q11" s="4">
        <f t="shared" si="21"/>
        <v>12.5</v>
      </c>
      <c r="R11">
        <f t="shared" si="0"/>
        <v>250000</v>
      </c>
      <c r="S11">
        <f t="shared" si="1"/>
        <v>974.60146689542557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846.51968629768908</v>
      </c>
      <c r="AC11">
        <f t="shared" si="2"/>
        <v>886.78491450880529</v>
      </c>
      <c r="AE11">
        <f t="shared" si="3"/>
        <v>0</v>
      </c>
      <c r="AF11">
        <f t="shared" si="4"/>
        <v>0</v>
      </c>
      <c r="AG11">
        <f t="shared" si="4"/>
        <v>-11.373686381440121</v>
      </c>
      <c r="AH11">
        <f t="shared" si="5"/>
        <v>-412.7456785707455</v>
      </c>
      <c r="AI11">
        <f t="shared" si="6"/>
        <v>-424.11936495218561</v>
      </c>
      <c r="AJ11">
        <f t="shared" si="7"/>
        <v>-40.265228211116209</v>
      </c>
      <c r="AK11">
        <f t="shared" si="22"/>
        <v>59.256378040838243</v>
      </c>
      <c r="AL11">
        <f t="shared" si="8"/>
        <v>-405.12821512246359</v>
      </c>
      <c r="AN11">
        <f t="shared" si="9"/>
        <v>0</v>
      </c>
      <c r="AO11">
        <f t="shared" si="9"/>
        <v>0</v>
      </c>
      <c r="AP11">
        <f t="shared" si="9"/>
        <v>-4.5936411697610273</v>
      </c>
      <c r="AQ11">
        <f t="shared" si="9"/>
        <v>-166.70105699568785</v>
      </c>
      <c r="AR11">
        <f t="shared" si="9"/>
        <v>-171.29469816544886</v>
      </c>
      <c r="AS11">
        <f t="shared" si="9"/>
        <v>-16.262450345231578</v>
      </c>
      <c r="AT11">
        <f t="shared" si="9"/>
        <v>23.932657241499559</v>
      </c>
      <c r="AU11">
        <f t="shared" si="9"/>
        <v>-163.62449126918088</v>
      </c>
      <c r="AW11">
        <v>8</v>
      </c>
      <c r="AX11">
        <f>IF(Z11&gt;0, (R11*SUMPRODUCT(K11:$K$98, X11:$X$98)-K11*$AZ$3)/Z11, 0)</f>
        <v>974.60146689542557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1.8201370000000001E-3</v>
      </c>
      <c r="Q12" s="4">
        <f t="shared" si="21"/>
        <v>12.5</v>
      </c>
      <c r="R12">
        <f t="shared" si="0"/>
        <v>250000</v>
      </c>
      <c r="S12">
        <f t="shared" si="1"/>
        <v>1026.1864679848575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886.78491450880529</v>
      </c>
      <c r="AC12">
        <f t="shared" si="2"/>
        <v>922.68512433760293</v>
      </c>
      <c r="AE12">
        <f t="shared" si="3"/>
        <v>0</v>
      </c>
      <c r="AF12">
        <f t="shared" si="4"/>
        <v>0</v>
      </c>
      <c r="AG12">
        <f t="shared" si="4"/>
        <v>-11.239247850216465</v>
      </c>
      <c r="AH12">
        <f t="shared" si="5"/>
        <v>-414.03334818510552</v>
      </c>
      <c r="AI12">
        <f t="shared" si="6"/>
        <v>-425.27259603532201</v>
      </c>
      <c r="AJ12">
        <f t="shared" si="7"/>
        <v>-35.900209828797642</v>
      </c>
      <c r="AK12">
        <f t="shared" si="22"/>
        <v>62.074944015616374</v>
      </c>
      <c r="AL12">
        <f t="shared" si="8"/>
        <v>-399.09786184850327</v>
      </c>
      <c r="AN12">
        <f t="shared" si="9"/>
        <v>0</v>
      </c>
      <c r="AO12">
        <f t="shared" si="9"/>
        <v>0</v>
      </c>
      <c r="AP12">
        <f t="shared" si="9"/>
        <v>-4.0529854480407241</v>
      </c>
      <c r="AQ12">
        <f t="shared" si="9"/>
        <v>-149.30457603223795</v>
      </c>
      <c r="AR12">
        <f t="shared" si="9"/>
        <v>-153.35756148027869</v>
      </c>
      <c r="AS12">
        <f t="shared" si="9"/>
        <v>-12.945975563206668</v>
      </c>
      <c r="AT12">
        <f t="shared" si="9"/>
        <v>22.384847112201577</v>
      </c>
      <c r="AU12">
        <f t="shared" si="9"/>
        <v>-143.91868993128378</v>
      </c>
      <c r="AW12">
        <v>9</v>
      </c>
      <c r="AX12">
        <f>IF(Z12&gt;0, (R12*SUMPRODUCT(K12:$K$98, X12:$X$98)-K12*$AZ$3)/Z12, 0)</f>
        <v>1026.1864679848575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1.84855E-3</v>
      </c>
      <c r="Q13" s="4">
        <f t="shared" si="21"/>
        <v>12.5</v>
      </c>
      <c r="R13">
        <f t="shared" si="0"/>
        <v>250000</v>
      </c>
      <c r="S13">
        <f t="shared" si="1"/>
        <v>1074.0452721629258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922.68512433760293</v>
      </c>
      <c r="AC13">
        <f t="shared" si="2"/>
        <v>954.27453654151338</v>
      </c>
      <c r="AE13">
        <f t="shared" si="3"/>
        <v>0</v>
      </c>
      <c r="AF13">
        <f t="shared" si="4"/>
        <v>0</v>
      </c>
      <c r="AG13">
        <f t="shared" si="4"/>
        <v>-11.106079060100784</v>
      </c>
      <c r="AH13">
        <f t="shared" si="5"/>
        <v>-415.52623227035292</v>
      </c>
      <c r="AI13">
        <f t="shared" si="6"/>
        <v>-426.63231133045372</v>
      </c>
      <c r="AJ13">
        <f t="shared" si="7"/>
        <v>-31.589412203910456</v>
      </c>
      <c r="AK13">
        <f t="shared" si="22"/>
        <v>64.587958703632211</v>
      </c>
      <c r="AL13">
        <f t="shared" si="8"/>
        <v>-393.63376483073193</v>
      </c>
      <c r="AN13">
        <f t="shared" si="9"/>
        <v>0</v>
      </c>
      <c r="AO13">
        <f t="shared" si="9"/>
        <v>0</v>
      </c>
      <c r="AP13">
        <f t="shared" si="9"/>
        <v>-3.575860220812805</v>
      </c>
      <c r="AQ13">
        <f t="shared" si="9"/>
        <v>-133.78832589242285</v>
      </c>
      <c r="AR13">
        <f t="shared" si="9"/>
        <v>-137.36418611323566</v>
      </c>
      <c r="AS13">
        <f t="shared" si="9"/>
        <v>-10.170945289290682</v>
      </c>
      <c r="AT13">
        <f t="shared" si="9"/>
        <v>20.795594108594681</v>
      </c>
      <c r="AU13">
        <f t="shared" si="9"/>
        <v>-126.73953729393166</v>
      </c>
      <c r="AW13">
        <v>10</v>
      </c>
      <c r="AX13">
        <f>IF(Z13&gt;0, (R13*SUMPRODUCT(K13:$K$98, X13:$X$98)-K13*$AZ$3)/Z13, 0)</f>
        <v>1074.0452721629258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1.8814719999999999E-3</v>
      </c>
      <c r="Q14" s="4">
        <f t="shared" si="21"/>
        <v>12.5</v>
      </c>
      <c r="R14">
        <f t="shared" si="0"/>
        <v>250000</v>
      </c>
      <c r="S14">
        <f t="shared" si="1"/>
        <v>1118.5389774868447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954.27453654151338</v>
      </c>
      <c r="AC14">
        <f t="shared" si="2"/>
        <v>981.99870014565079</v>
      </c>
      <c r="AE14">
        <f t="shared" si="3"/>
        <v>0</v>
      </c>
      <c r="AF14">
        <f t="shared" si="4"/>
        <v>0</v>
      </c>
      <c r="AG14">
        <f t="shared" si="4"/>
        <v>-10.974122492718411</v>
      </c>
      <c r="AH14">
        <f t="shared" si="5"/>
        <v>-417.91553562731877</v>
      </c>
      <c r="AI14">
        <f t="shared" si="6"/>
        <v>-428.88965812003721</v>
      </c>
      <c r="AJ14">
        <f t="shared" si="7"/>
        <v>-27.724163604137402</v>
      </c>
      <c r="AK14">
        <f t="shared" si="22"/>
        <v>66.799217557905948</v>
      </c>
      <c r="AL14">
        <f t="shared" si="8"/>
        <v>-389.81460416626868</v>
      </c>
      <c r="AN14">
        <f t="shared" si="9"/>
        <v>0</v>
      </c>
      <c r="AO14">
        <f t="shared" si="9"/>
        <v>0</v>
      </c>
      <c r="AP14">
        <f t="shared" si="9"/>
        <v>-3.1547979801100925</v>
      </c>
      <c r="AQ14">
        <f t="shared" si="9"/>
        <v>-120.14073002451978</v>
      </c>
      <c r="AR14">
        <f t="shared" si="9"/>
        <v>-123.29552800462989</v>
      </c>
      <c r="AS14">
        <f t="shared" si="9"/>
        <v>-7.9700345423161565</v>
      </c>
      <c r="AT14">
        <f t="shared" si="9"/>
        <v>19.203178820397344</v>
      </c>
      <c r="AU14">
        <f t="shared" si="9"/>
        <v>-112.0623837265487</v>
      </c>
      <c r="AW14">
        <v>11</v>
      </c>
      <c r="AX14">
        <f>IF(Z14&gt;0, (R14*SUMPRODUCT(K14:$K$98, X14:$X$98)-K14*$AZ$3)/Z14, 0)</f>
        <v>1118.5389774868447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1.927022E-3</v>
      </c>
      <c r="Q15" s="4">
        <f t="shared" si="21"/>
        <v>12.5</v>
      </c>
      <c r="R15">
        <f t="shared" si="0"/>
        <v>250000</v>
      </c>
      <c r="S15">
        <f t="shared" si="1"/>
        <v>1159.7849405674283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981.99870014565079</v>
      </c>
      <c r="AC15">
        <f t="shared" si="2"/>
        <v>1006.0655500287735</v>
      </c>
      <c r="AE15">
        <f t="shared" si="3"/>
        <v>0</v>
      </c>
      <c r="AF15">
        <f t="shared" si="4"/>
        <v>0</v>
      </c>
      <c r="AG15">
        <f t="shared" si="4"/>
        <v>-10.843233892317063</v>
      </c>
      <c r="AH15">
        <f t="shared" si="5"/>
        <v>-422.94750948326435</v>
      </c>
      <c r="AI15">
        <f t="shared" si="6"/>
        <v>-433.79074337558143</v>
      </c>
      <c r="AJ15">
        <f t="shared" si="7"/>
        <v>-24.0668498831227</v>
      </c>
      <c r="AK15">
        <f t="shared" si="22"/>
        <v>68.739909010195561</v>
      </c>
      <c r="AL15">
        <f t="shared" si="8"/>
        <v>-389.11768424850857</v>
      </c>
      <c r="AN15">
        <f t="shared" si="9"/>
        <v>0</v>
      </c>
      <c r="AO15">
        <f t="shared" si="9"/>
        <v>0</v>
      </c>
      <c r="AP15">
        <f t="shared" si="9"/>
        <v>-2.7831880671390747</v>
      </c>
      <c r="AQ15">
        <f t="shared" si="9"/>
        <v>-108.56009130763769</v>
      </c>
      <c r="AR15">
        <f t="shared" si="9"/>
        <v>-111.34327937477677</v>
      </c>
      <c r="AS15">
        <f t="shared" si="9"/>
        <v>-6.1773609306532444</v>
      </c>
      <c r="AT15">
        <f t="shared" si="9"/>
        <v>17.64382253424953</v>
      </c>
      <c r="AU15">
        <f t="shared" si="9"/>
        <v>-99.876817771180484</v>
      </c>
      <c r="AW15">
        <v>12</v>
      </c>
      <c r="AX15">
        <f>IF(Z15&gt;0, (R15*SUMPRODUCT(K15:$K$98, X15:$X$98)-K15*$AZ$3)/Z15, 0)</f>
        <v>1159.7849405674283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1.979789E-3</v>
      </c>
      <c r="Q16" s="4">
        <f t="shared" si="21"/>
        <v>12.5</v>
      </c>
      <c r="R16">
        <f t="shared" si="0"/>
        <v>250000</v>
      </c>
      <c r="S16">
        <f t="shared" si="1"/>
        <v>1197.4122664301124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1006.0655500287735</v>
      </c>
      <c r="AC16">
        <f t="shared" si="2"/>
        <v>1026.2622264958165</v>
      </c>
      <c r="AE16">
        <f t="shared" si="3"/>
        <v>0</v>
      </c>
      <c r="AF16">
        <f t="shared" si="4"/>
        <v>0</v>
      </c>
      <c r="AG16">
        <f t="shared" si="4"/>
        <v>-10.713334238209455</v>
      </c>
      <c r="AH16">
        <f t="shared" si="5"/>
        <v>-429.34630368873013</v>
      </c>
      <c r="AI16">
        <f t="shared" si="6"/>
        <v>-440.05963792693956</v>
      </c>
      <c r="AJ16">
        <f t="shared" si="7"/>
        <v>-20.196676467043062</v>
      </c>
      <c r="AK16">
        <f t="shared" si="22"/>
        <v>70.424588502014146</v>
      </c>
      <c r="AL16">
        <f t="shared" si="8"/>
        <v>-389.83172589196846</v>
      </c>
      <c r="AN16">
        <f t="shared" si="9"/>
        <v>0</v>
      </c>
      <c r="AO16">
        <f t="shared" si="9"/>
        <v>0</v>
      </c>
      <c r="AP16">
        <f t="shared" si="9"/>
        <v>-2.4552196976316343</v>
      </c>
      <c r="AQ16">
        <f t="shared" si="9"/>
        <v>-98.395091433092887</v>
      </c>
      <c r="AR16">
        <f t="shared" si="9"/>
        <v>-100.85031113072451</v>
      </c>
      <c r="AS16">
        <f t="shared" si="9"/>
        <v>-4.6285569726484193</v>
      </c>
      <c r="AT16">
        <f t="shared" si="9"/>
        <v>16.139498035174338</v>
      </c>
      <c r="AU16">
        <f t="shared" si="9"/>
        <v>-89.339370068198591</v>
      </c>
      <c r="AW16">
        <v>13</v>
      </c>
      <c r="AX16">
        <f>IF(Z16&gt;0, (R16*SUMPRODUCT(K16:$K$98, X16:$X$98)-K16*$AZ$3)/Z16, 0)</f>
        <v>1197.4122664301124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2.0334569999999998E-3</v>
      </c>
      <c r="Q17" s="4">
        <f t="shared" si="21"/>
        <v>12.5</v>
      </c>
      <c r="R17">
        <f t="shared" si="0"/>
        <v>250000</v>
      </c>
      <c r="S17">
        <f t="shared" si="1"/>
        <v>1231.5612824328255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1026.2622264958165</v>
      </c>
      <c r="AC17">
        <f t="shared" si="2"/>
        <v>1042.8285348615473</v>
      </c>
      <c r="AE17">
        <f t="shared" si="3"/>
        <v>0</v>
      </c>
      <c r="AF17">
        <f t="shared" si="4"/>
        <v>0</v>
      </c>
      <c r="AG17">
        <f t="shared" si="4"/>
        <v>-10.584415791327334</v>
      </c>
      <c r="AH17">
        <f t="shared" si="5"/>
        <v>-435.70209000053364</v>
      </c>
      <c r="AI17">
        <f t="shared" si="6"/>
        <v>-446.28650579186098</v>
      </c>
      <c r="AJ17">
        <f t="shared" si="7"/>
        <v>-16.56630836573072</v>
      </c>
      <c r="AK17">
        <f t="shared" si="22"/>
        <v>71.83835585470716</v>
      </c>
      <c r="AL17">
        <f t="shared" si="8"/>
        <v>-391.01445830288452</v>
      </c>
      <c r="AN17">
        <f t="shared" si="9"/>
        <v>0</v>
      </c>
      <c r="AO17">
        <f t="shared" si="9"/>
        <v>0</v>
      </c>
      <c r="AP17">
        <f t="shared" si="9"/>
        <v>-2.1657811758702064</v>
      </c>
      <c r="AQ17">
        <f t="shared" si="9"/>
        <v>-89.153280012266592</v>
      </c>
      <c r="AR17">
        <f t="shared" si="9"/>
        <v>-91.3190611881368</v>
      </c>
      <c r="AS17">
        <f t="shared" si="9"/>
        <v>-3.3897949135330898</v>
      </c>
      <c r="AT17">
        <f t="shared" si="9"/>
        <v>14.699550913624753</v>
      </c>
      <c r="AU17">
        <f t="shared" si="9"/>
        <v>-80.009305188045133</v>
      </c>
      <c r="AW17">
        <v>14</v>
      </c>
      <c r="AX17">
        <f>IF(Z17&gt;0, (R17*SUMPRODUCT(K17:$K$98, X17:$X$98)-K17*$AZ$3)/Z17, 0)</f>
        <v>1231.5612824328255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2.08983E-3</v>
      </c>
      <c r="Q18" s="4">
        <f t="shared" si="21"/>
        <v>12.5</v>
      </c>
      <c r="R18">
        <f t="shared" si="0"/>
        <v>250000</v>
      </c>
      <c r="S18">
        <f t="shared" si="1"/>
        <v>1262.7602572944782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1042.8285348615473</v>
      </c>
      <c r="AC18">
        <f t="shared" si="2"/>
        <v>1056.3193618125151</v>
      </c>
      <c r="AE18">
        <f t="shared" si="3"/>
        <v>0</v>
      </c>
      <c r="AF18">
        <f t="shared" si="4"/>
        <v>0</v>
      </c>
      <c r="AG18">
        <f t="shared" si="4"/>
        <v>-10.456452003760871</v>
      </c>
      <c r="AH18">
        <f t="shared" si="5"/>
        <v>-442.39259306379205</v>
      </c>
      <c r="AI18">
        <f t="shared" si="6"/>
        <v>-452.84904506755294</v>
      </c>
      <c r="AJ18">
        <f t="shared" si="7"/>
        <v>-13.490826950967858</v>
      </c>
      <c r="AK18">
        <f t="shared" si="22"/>
        <v>72.997997440308311</v>
      </c>
      <c r="AL18">
        <f t="shared" si="8"/>
        <v>-393.34187457821247</v>
      </c>
      <c r="AN18">
        <f t="shared" si="9"/>
        <v>0</v>
      </c>
      <c r="AO18">
        <f t="shared" si="9"/>
        <v>0</v>
      </c>
      <c r="AP18">
        <f t="shared" si="9"/>
        <v>-1.9103546871756565</v>
      </c>
      <c r="AQ18">
        <f t="shared" si="9"/>
        <v>-80.823472763729157</v>
      </c>
      <c r="AR18">
        <f t="shared" si="9"/>
        <v>-82.733827450904812</v>
      </c>
      <c r="AS18">
        <f t="shared" si="9"/>
        <v>-2.464723645304125</v>
      </c>
      <c r="AT18">
        <f t="shared" si="9"/>
        <v>13.33646121211792</v>
      </c>
      <c r="AU18">
        <f t="shared" si="9"/>
        <v>-71.86208988409102</v>
      </c>
      <c r="AW18">
        <v>15</v>
      </c>
      <c r="AX18">
        <f>IF(Z18&gt;0, (R18*SUMPRODUCT(K18:$K$98, X18:$X$98)-K18*$AZ$3)/Z18, 0)</f>
        <v>1262.7602572944782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2.1556750000000001E-3</v>
      </c>
      <c r="Q19" s="4">
        <f t="shared" si="21"/>
        <v>12.5</v>
      </c>
      <c r="R19">
        <f t="shared" si="0"/>
        <v>250000</v>
      </c>
      <c r="S19">
        <f t="shared" si="1"/>
        <v>1291.3962963058739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1056.3193618125151</v>
      </c>
      <c r="AC19">
        <f t="shared" si="2"/>
        <v>1067.1424131231022</v>
      </c>
      <c r="AE19">
        <f t="shared" si="3"/>
        <v>0</v>
      </c>
      <c r="AF19">
        <f t="shared" si="4"/>
        <v>0</v>
      </c>
      <c r="AG19">
        <f t="shared" si="4"/>
        <v>-10.329346771550057</v>
      </c>
      <c r="AH19">
        <f t="shared" si="5"/>
        <v>-450.81424346414434</v>
      </c>
      <c r="AI19">
        <f t="shared" si="6"/>
        <v>-461.14359023569438</v>
      </c>
      <c r="AJ19">
        <f t="shared" si="7"/>
        <v>-10.823051310587061</v>
      </c>
      <c r="AK19">
        <f t="shared" si="22"/>
        <v>73.942355326876068</v>
      </c>
      <c r="AL19">
        <f t="shared" si="8"/>
        <v>-398.02428621940538</v>
      </c>
      <c r="AN19">
        <f t="shared" si="9"/>
        <v>0</v>
      </c>
      <c r="AO19">
        <f t="shared" si="9"/>
        <v>0</v>
      </c>
      <c r="AP19">
        <f t="shared" si="9"/>
        <v>-1.6849402111282346</v>
      </c>
      <c r="AQ19">
        <f t="shared" si="9"/>
        <v>-73.537568576381844</v>
      </c>
      <c r="AR19">
        <f t="shared" si="9"/>
        <v>-75.22250878751008</v>
      </c>
      <c r="AS19">
        <f t="shared" si="9"/>
        <v>-1.7654741159954004</v>
      </c>
      <c r="AT19">
        <f t="shared" si="9"/>
        <v>12.061599881508222</v>
      </c>
      <c r="AU19">
        <f t="shared" si="9"/>
        <v>-64.926383021997253</v>
      </c>
      <c r="AW19">
        <v>16</v>
      </c>
      <c r="AX19">
        <f>IF(Z19&gt;0, (R19*SUMPRODUCT(K19:$K$98, X19:$X$98)-K19*$AZ$3)/Z19, 0)</f>
        <v>1291.3962963058739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2.2206180000000002E-3</v>
      </c>
      <c r="Q20" s="4">
        <f t="shared" si="21"/>
        <v>12.5</v>
      </c>
      <c r="R20">
        <f t="shared" si="0"/>
        <v>250000</v>
      </c>
      <c r="S20">
        <f t="shared" si="1"/>
        <v>1317.5290303202255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1067.1424131231022</v>
      </c>
      <c r="AC20">
        <f t="shared" si="2"/>
        <v>1075.4320981845033</v>
      </c>
      <c r="AE20">
        <f t="shared" si="3"/>
        <v>0</v>
      </c>
      <c r="AF20">
        <f t="shared" si="4"/>
        <v>0</v>
      </c>
      <c r="AG20">
        <f t="shared" si="4"/>
        <v>-10.203115770465409</v>
      </c>
      <c r="AH20">
        <f t="shared" si="5"/>
        <v>-458.75066738291889</v>
      </c>
      <c r="AI20">
        <f t="shared" si="6"/>
        <v>-468.95378315338428</v>
      </c>
      <c r="AJ20">
        <f t="shared" si="7"/>
        <v>-8.2896850614010873</v>
      </c>
      <c r="AK20">
        <f t="shared" si="22"/>
        <v>74.699968918617159</v>
      </c>
      <c r="AL20">
        <f t="shared" si="8"/>
        <v>-402.54349929616819</v>
      </c>
      <c r="AN20">
        <f t="shared" si="9"/>
        <v>0</v>
      </c>
      <c r="AO20">
        <f t="shared" si="9"/>
        <v>0</v>
      </c>
      <c r="AP20">
        <f t="shared" si="9"/>
        <v>-1.4860260718349971</v>
      </c>
      <c r="AQ20">
        <f t="shared" si="9"/>
        <v>-66.814438602770679</v>
      </c>
      <c r="AR20">
        <f t="shared" si="9"/>
        <v>-68.300464674605664</v>
      </c>
      <c r="AS20">
        <f t="shared" si="9"/>
        <v>-1.2073457172956497</v>
      </c>
      <c r="AT20">
        <f t="shared" si="9"/>
        <v>10.879627740739195</v>
      </c>
      <c r="AU20">
        <f t="shared" si="9"/>
        <v>-58.62818265116212</v>
      </c>
      <c r="AW20">
        <v>17</v>
      </c>
      <c r="AX20">
        <f>IF(Z20&gt;0, (R20*SUMPRODUCT(K20:$K$98, X20:$X$98)-K20*$AZ$3)/Z20, 0)</f>
        <v>1317.5290303202255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2.2950319999999998E-3</v>
      </c>
      <c r="Q21" s="4">
        <f t="shared" si="21"/>
        <v>12.5</v>
      </c>
      <c r="R21">
        <f t="shared" si="0"/>
        <v>250000</v>
      </c>
      <c r="S21">
        <f t="shared" si="1"/>
        <v>1341.6765824712061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1075.4320981845033</v>
      </c>
      <c r="AC21">
        <f t="shared" si="2"/>
        <v>1081.6777074726097</v>
      </c>
      <c r="AE21">
        <f t="shared" si="3"/>
        <v>0</v>
      </c>
      <c r="AF21">
        <f t="shared" si="4"/>
        <v>0</v>
      </c>
      <c r="AG21">
        <f t="shared" si="4"/>
        <v>-10.077668135567833</v>
      </c>
      <c r="AH21">
        <f t="shared" si="5"/>
        <v>-468.32954385845534</v>
      </c>
      <c r="AI21">
        <f t="shared" si="6"/>
        <v>-478.40721199402316</v>
      </c>
      <c r="AJ21">
        <f t="shared" si="7"/>
        <v>-6.2456092881063796</v>
      </c>
      <c r="AK21">
        <f t="shared" si="22"/>
        <v>75.280246872915242</v>
      </c>
      <c r="AL21">
        <f t="shared" si="8"/>
        <v>-409.37257440921428</v>
      </c>
      <c r="AN21">
        <f t="shared" si="9"/>
        <v>0</v>
      </c>
      <c r="AO21">
        <f t="shared" si="9"/>
        <v>0</v>
      </c>
      <c r="AP21">
        <f t="shared" si="9"/>
        <v>-1.3104958336865637</v>
      </c>
      <c r="AQ21">
        <f t="shared" si="9"/>
        <v>-60.901381923136007</v>
      </c>
      <c r="AR21">
        <f t="shared" si="9"/>
        <v>-62.211877756822567</v>
      </c>
      <c r="AS21">
        <f t="shared" si="9"/>
        <v>-0.81217647185762731</v>
      </c>
      <c r="AT21">
        <f t="shared" si="9"/>
        <v>9.7894124472766872</v>
      </c>
      <c r="AU21">
        <f t="shared" si="9"/>
        <v>-53.234641781403504</v>
      </c>
      <c r="AW21">
        <v>18</v>
      </c>
      <c r="AX21">
        <f>IF(Z21&gt;0, (R21*SUMPRODUCT(K21:$K$98, X21:$X$98)-K21*$AZ$3)/Z21, 0)</f>
        <v>1341.6765824712061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2.375308E-3</v>
      </c>
      <c r="Q22" s="4">
        <f t="shared" si="21"/>
        <v>12.5</v>
      </c>
      <c r="R22">
        <f t="shared" si="0"/>
        <v>250000</v>
      </c>
      <c r="S22">
        <f t="shared" si="1"/>
        <v>1363.9273869546792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1081.6777074726097</v>
      </c>
      <c r="AC22">
        <f t="shared" si="2"/>
        <v>1086.0085111663288</v>
      </c>
      <c r="AE22">
        <f t="shared" si="3"/>
        <v>0</v>
      </c>
      <c r="AF22">
        <f t="shared" si="4"/>
        <v>0</v>
      </c>
      <c r="AG22">
        <f t="shared" si="4"/>
        <v>-9.9529538884683948</v>
      </c>
      <c r="AH22">
        <f t="shared" si="5"/>
        <v>-478.75131487518712</v>
      </c>
      <c r="AI22">
        <f t="shared" si="6"/>
        <v>-488.70426876365553</v>
      </c>
      <c r="AJ22">
        <f t="shared" si="7"/>
        <v>-4.3308036937191901</v>
      </c>
      <c r="AK22">
        <f t="shared" si="22"/>
        <v>75.717439523082689</v>
      </c>
      <c r="AL22">
        <f t="shared" si="8"/>
        <v>-417.31763293429202</v>
      </c>
      <c r="AN22">
        <f t="shared" si="9"/>
        <v>0</v>
      </c>
      <c r="AO22">
        <f t="shared" si="9"/>
        <v>0</v>
      </c>
      <c r="AP22">
        <f t="shared" si="9"/>
        <v>-1.1556053965285495</v>
      </c>
      <c r="AQ22">
        <f t="shared" si="9"/>
        <v>-55.58627210218507</v>
      </c>
      <c r="AR22">
        <f t="shared" si="9"/>
        <v>-56.74187749871362</v>
      </c>
      <c r="AS22">
        <f t="shared" si="9"/>
        <v>-0.50283565822264831</v>
      </c>
      <c r="AT22">
        <f t="shared" si="9"/>
        <v>8.7913078574167152</v>
      </c>
      <c r="AU22">
        <f t="shared" si="9"/>
        <v>-48.453405299519552</v>
      </c>
      <c r="AW22">
        <v>19</v>
      </c>
      <c r="AX22">
        <f>IF(Z22&gt;0, (R22*SUMPRODUCT(K22:$K$98, X22:$X$98)-K22*$AZ$3)/Z22, 0)</f>
        <v>1363.9273869546792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2.4628010000000001E-3</v>
      </c>
      <c r="Q23" s="4">
        <f t="shared" si="21"/>
        <v>12.5</v>
      </c>
      <c r="R23">
        <f t="shared" si="0"/>
        <v>250000</v>
      </c>
      <c r="S23">
        <f t="shared" si="1"/>
        <v>1384.5190078680812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1086.0085111663288</v>
      </c>
      <c r="AC23">
        <f t="shared" si="2"/>
        <v>1088.6652619363354</v>
      </c>
      <c r="AE23">
        <f t="shared" si="3"/>
        <v>0</v>
      </c>
      <c r="AF23">
        <f t="shared" si="4"/>
        <v>0</v>
      </c>
      <c r="AG23">
        <f t="shared" si="4"/>
        <v>-9.8289122047942374</v>
      </c>
      <c r="AH23">
        <f t="shared" si="5"/>
        <v>-490.24289578947707</v>
      </c>
      <c r="AI23">
        <f t="shared" si="6"/>
        <v>-500.0718079942713</v>
      </c>
      <c r="AJ23">
        <f t="shared" si="7"/>
        <v>-2.6567507700065107</v>
      </c>
      <c r="AK23">
        <f t="shared" si="22"/>
        <v>76.020595781643024</v>
      </c>
      <c r="AL23">
        <f t="shared" si="8"/>
        <v>-426.7079629826348</v>
      </c>
      <c r="AN23">
        <f t="shared" si="9"/>
        <v>0</v>
      </c>
      <c r="AO23">
        <f t="shared" si="9"/>
        <v>0</v>
      </c>
      <c r="AP23">
        <f t="shared" si="9"/>
        <v>-1.0189315325331145</v>
      </c>
      <c r="AQ23">
        <f t="shared" si="9"/>
        <v>-50.821895110284089</v>
      </c>
      <c r="AR23">
        <f t="shared" si="9"/>
        <v>-51.840826642817198</v>
      </c>
      <c r="AS23">
        <f t="shared" si="9"/>
        <v>-0.27541675795220277</v>
      </c>
      <c r="AT23">
        <f t="shared" si="9"/>
        <v>7.8808092441895532</v>
      </c>
      <c r="AU23">
        <f t="shared" si="9"/>
        <v>-44.235434156579849</v>
      </c>
      <c r="AW23">
        <v>20</v>
      </c>
      <c r="AX23">
        <f>IF(Z23&gt;0, (R23*SUMPRODUCT(K23:$K$98, X23:$X$98)-K23*$AZ$3)/Z23, 0)</f>
        <v>1384.5190078680812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2.5557050000000001E-3</v>
      </c>
      <c r="Q24" s="4">
        <f t="shared" si="21"/>
        <v>12.5</v>
      </c>
      <c r="R24">
        <f t="shared" si="0"/>
        <v>250000</v>
      </c>
      <c r="S24">
        <f t="shared" si="1"/>
        <v>1403.6444505716361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1088.6652619363354</v>
      </c>
      <c r="AC24">
        <f t="shared" si="2"/>
        <v>1089.8460658190797</v>
      </c>
      <c r="AE24">
        <f t="shared" si="3"/>
        <v>0</v>
      </c>
      <c r="AF24">
        <f t="shared" si="4"/>
        <v>0</v>
      </c>
      <c r="AG24">
        <f t="shared" si="4"/>
        <v>-9.7055032826799419</v>
      </c>
      <c r="AH24">
        <f t="shared" si="5"/>
        <v>-502.39600132707324</v>
      </c>
      <c r="AI24">
        <f t="shared" si="6"/>
        <v>-512.10150460975319</v>
      </c>
      <c r="AJ24">
        <f t="shared" si="7"/>
        <v>-1.1808038827443852</v>
      </c>
      <c r="AK24">
        <f t="shared" si="22"/>
        <v>76.20656833554348</v>
      </c>
      <c r="AL24">
        <f t="shared" si="8"/>
        <v>-437.07574015695411</v>
      </c>
      <c r="AN24">
        <f t="shared" si="9"/>
        <v>0</v>
      </c>
      <c r="AO24">
        <f t="shared" si="9"/>
        <v>0</v>
      </c>
      <c r="AP24">
        <f t="shared" si="9"/>
        <v>-0.89833761499592035</v>
      </c>
      <c r="AQ24">
        <f t="shared" si="9"/>
        <v>-46.50157879200971</v>
      </c>
      <c r="AR24">
        <f t="shared" si="9"/>
        <v>-47.399916407005634</v>
      </c>
      <c r="AS24">
        <f t="shared" si="9"/>
        <v>-0.10929474885609537</v>
      </c>
      <c r="AT24">
        <f t="shared" si="9"/>
        <v>7.0536503725412558</v>
      </c>
      <c r="AU24">
        <f t="shared" si="9"/>
        <v>-40.455560783320472</v>
      </c>
      <c r="AW24">
        <v>21</v>
      </c>
      <c r="AX24">
        <f>IF(Z24&gt;0, (R24*SUMPRODUCT(K24:$K$98, X24:$X$98)-K24*$AZ$3)/Z24, 0)</f>
        <v>1403.6444505716361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2.6648449999999999E-3</v>
      </c>
      <c r="Q25" s="4">
        <f t="shared" si="21"/>
        <v>12.5</v>
      </c>
      <c r="R25">
        <f t="shared" si="0"/>
        <v>250000</v>
      </c>
      <c r="S25">
        <f t="shared" si="1"/>
        <v>1421.5573291681899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1089.8460658190797</v>
      </c>
      <c r="AC25">
        <f t="shared" si="2"/>
        <v>1089.7754682708451</v>
      </c>
      <c r="AE25">
        <f t="shared" si="3"/>
        <v>0</v>
      </c>
      <c r="AF25">
        <f t="shared" si="4"/>
        <v>0</v>
      </c>
      <c r="AG25">
        <f t="shared" si="4"/>
        <v>-9.5825845879578093</v>
      </c>
      <c r="AH25">
        <f t="shared" si="5"/>
        <v>-517.27323790666458</v>
      </c>
      <c r="AI25">
        <f t="shared" si="6"/>
        <v>-526.85582249462243</v>
      </c>
      <c r="AJ25">
        <f t="shared" si="7"/>
        <v>7.0597548234673013E-2</v>
      </c>
      <c r="AK25">
        <f t="shared" si="22"/>
        <v>76.289224607335584</v>
      </c>
      <c r="AL25">
        <f t="shared" si="8"/>
        <v>-450.49600033905216</v>
      </c>
      <c r="AN25">
        <f t="shared" si="9"/>
        <v>0</v>
      </c>
      <c r="AO25">
        <f t="shared" si="9"/>
        <v>0</v>
      </c>
      <c r="AP25">
        <f t="shared" si="9"/>
        <v>-0.79192884673600661</v>
      </c>
      <c r="AQ25">
        <f t="shared" si="9"/>
        <v>-42.748758957746489</v>
      </c>
      <c r="AR25">
        <f t="shared" si="9"/>
        <v>-43.540687804482495</v>
      </c>
      <c r="AS25">
        <f t="shared" si="9"/>
        <v>5.8343586161642294E-3</v>
      </c>
      <c r="AT25">
        <f t="shared" si="9"/>
        <v>6.3047330401439128</v>
      </c>
      <c r="AU25">
        <f t="shared" si="9"/>
        <v>-37.230120405722417</v>
      </c>
      <c r="AW25">
        <v>22</v>
      </c>
      <c r="AX25">
        <f>IF(Z25&gt;0, (R25*SUMPRODUCT(K25:$K$98, X25:$X$98)-K25*$AZ$3)/Z25, 0)</f>
        <v>1421.5573291681899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2.7902209999999998E-3</v>
      </c>
      <c r="Q26" s="4">
        <f t="shared" si="21"/>
        <v>12.5</v>
      </c>
      <c r="R26">
        <f t="shared" si="0"/>
        <v>250000</v>
      </c>
      <c r="S26">
        <f t="shared" si="1"/>
        <v>1438.2670477433608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1089.7754682708451</v>
      </c>
      <c r="AC26">
        <f t="shared" si="2"/>
        <v>1088.4829425664693</v>
      </c>
      <c r="AE26">
        <f t="shared" si="3"/>
        <v>0</v>
      </c>
      <c r="AF26">
        <f t="shared" si="4"/>
        <v>0</v>
      </c>
      <c r="AG26">
        <f t="shared" si="4"/>
        <v>-9.4600212133266357</v>
      </c>
      <c r="AH26">
        <f t="shared" si="5"/>
        <v>-534.75057503192454</v>
      </c>
      <c r="AI26">
        <f t="shared" si="6"/>
        <v>-544.21059624525117</v>
      </c>
      <c r="AJ26">
        <f t="shared" si="7"/>
        <v>1.2925257043757483</v>
      </c>
      <c r="AK26">
        <f t="shared" si="22"/>
        <v>76.284282778959167</v>
      </c>
      <c r="AL26">
        <f t="shared" si="8"/>
        <v>-466.63378776191627</v>
      </c>
      <c r="AN26">
        <f t="shared" si="9"/>
        <v>0</v>
      </c>
      <c r="AO26">
        <f t="shared" si="9"/>
        <v>0</v>
      </c>
      <c r="AP26">
        <f t="shared" si="9"/>
        <v>-0.69803562658033746</v>
      </c>
      <c r="AQ26">
        <f t="shared" si="9"/>
        <v>-39.45815176193905</v>
      </c>
      <c r="AR26">
        <f t="shared" si="9"/>
        <v>-40.156187388519392</v>
      </c>
      <c r="AS26">
        <f t="shared" si="9"/>
        <v>9.5372829466187511E-2</v>
      </c>
      <c r="AT26">
        <f t="shared" si="9"/>
        <v>5.6288612812864125</v>
      </c>
      <c r="AU26">
        <f t="shared" si="9"/>
        <v>-34.431953277766787</v>
      </c>
      <c r="AW26">
        <v>23</v>
      </c>
      <c r="AX26">
        <f>IF(Z26&gt;0, (R26*SUMPRODUCT(K26:$K$98, X26:$X$98)-K26*$AZ$3)/Z26, 0)</f>
        <v>1438.2670477433608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3.5816260000000001E-3</v>
      </c>
      <c r="Q27" s="4">
        <f t="shared" si="21"/>
        <v>12.5</v>
      </c>
      <c r="R27">
        <f t="shared" si="0"/>
        <v>250000</v>
      </c>
      <c r="S27">
        <f t="shared" si="1"/>
        <v>1454.7966239299803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1088.4829425664693</v>
      </c>
      <c r="AC27">
        <f t="shared" si="2"/>
        <v>1086.0392847807543</v>
      </c>
      <c r="AE27">
        <f t="shared" si="3"/>
        <v>0</v>
      </c>
      <c r="AF27">
        <f t="shared" si="4"/>
        <v>0</v>
      </c>
      <c r="AG27">
        <f t="shared" si="4"/>
        <v>-9.3315387432551677</v>
      </c>
      <c r="AH27">
        <f t="shared" si="5"/>
        <v>-677.64515876404448</v>
      </c>
      <c r="AI27">
        <f t="shared" si="6"/>
        <v>-686.9766975072996</v>
      </c>
      <c r="AJ27">
        <f t="shared" si="7"/>
        <v>2.4436577857150041</v>
      </c>
      <c r="AK27">
        <f t="shared" si="22"/>
        <v>76.193805979652865</v>
      </c>
      <c r="AL27">
        <f t="shared" si="8"/>
        <v>-608.33923374193171</v>
      </c>
      <c r="AN27">
        <f t="shared" si="9"/>
        <v>0</v>
      </c>
      <c r="AO27">
        <f t="shared" si="9"/>
        <v>0</v>
      </c>
      <c r="AP27">
        <f t="shared" si="9"/>
        <v>-0.61478139979057822</v>
      </c>
      <c r="AQ27">
        <f t="shared" si="9"/>
        <v>-44.644688376543343</v>
      </c>
      <c r="AR27">
        <f t="shared" si="9"/>
        <v>-45.259469776333923</v>
      </c>
      <c r="AS27">
        <f t="shared" si="9"/>
        <v>0.16099331476246487</v>
      </c>
      <c r="AT27">
        <f t="shared" si="9"/>
        <v>5.0198081993069454</v>
      </c>
      <c r="AU27">
        <f t="shared" si="9"/>
        <v>-40.078668262264507</v>
      </c>
      <c r="AW27">
        <v>24</v>
      </c>
      <c r="AX27">
        <f>IF(Z27&gt;0, (R27*SUMPRODUCT(K27:$K$98, X27:$X$98)-K27*$AZ$3)/Z27, 0)</f>
        <v>1454.7966239299803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4.4506370000000003E-3</v>
      </c>
      <c r="Q28" s="4">
        <f t="shared" si="21"/>
        <v>12.5</v>
      </c>
      <c r="R28">
        <f t="shared" si="0"/>
        <v>250000</v>
      </c>
      <c r="S28">
        <f t="shared" si="1"/>
        <v>1460.3664614363076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1086.0392847807543</v>
      </c>
      <c r="AC28">
        <f t="shared" si="2"/>
        <v>1074.4432517401251</v>
      </c>
      <c r="AE28">
        <f t="shared" si="3"/>
        <v>0</v>
      </c>
      <c r="AF28">
        <f t="shared" si="4"/>
        <v>0</v>
      </c>
      <c r="AG28">
        <f t="shared" si="4"/>
        <v>-9.1966920642249512</v>
      </c>
      <c r="AH28">
        <f t="shared" si="5"/>
        <v>-830.62583195329898</v>
      </c>
      <c r="AI28">
        <f t="shared" si="6"/>
        <v>-839.82252401752396</v>
      </c>
      <c r="AJ28">
        <f t="shared" si="7"/>
        <v>11.596033040629209</v>
      </c>
      <c r="AK28">
        <f t="shared" si="22"/>
        <v>76.022749934652808</v>
      </c>
      <c r="AL28">
        <f t="shared" si="8"/>
        <v>-752.20374104224197</v>
      </c>
      <c r="AN28">
        <f t="shared" si="9"/>
        <v>0</v>
      </c>
      <c r="AO28">
        <f t="shared" si="9"/>
        <v>0</v>
      </c>
      <c r="AP28">
        <f t="shared" si="9"/>
        <v>-0.54097983656058268</v>
      </c>
      <c r="AQ28">
        <f t="shared" si="9"/>
        <v>-48.860157943209636</v>
      </c>
      <c r="AR28">
        <f t="shared" si="9"/>
        <v>-49.401137779770217</v>
      </c>
      <c r="AS28">
        <f t="shared" si="9"/>
        <v>0.68211700633899397</v>
      </c>
      <c r="AT28">
        <f t="shared" si="9"/>
        <v>4.4719095243514033</v>
      </c>
      <c r="AU28">
        <f t="shared" si="9"/>
        <v>-44.247111249079822</v>
      </c>
      <c r="AW28">
        <v>25</v>
      </c>
      <c r="AX28">
        <f>IF(Z28&gt;0, (R28*SUMPRODUCT(K28:$K$98, X28:$X$98)-K28*$AZ$3)/Z28, 0)</f>
        <v>1460.3664614363076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5.383718E-3</v>
      </c>
      <c r="Q29" s="4">
        <f t="shared" si="21"/>
        <v>12.5</v>
      </c>
      <c r="R29">
        <f t="shared" si="0"/>
        <v>250000</v>
      </c>
      <c r="S29">
        <f t="shared" si="1"/>
        <v>1456.4688473605306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1074.4432517401251</v>
      </c>
      <c r="AC29">
        <f t="shared" si="2"/>
        <v>1055.0908217754104</v>
      </c>
      <c r="AE29">
        <f t="shared" si="3"/>
        <v>0</v>
      </c>
      <c r="AF29">
        <f t="shared" si="4"/>
        <v>0</v>
      </c>
      <c r="AG29">
        <f t="shared" si="4"/>
        <v>-9.0552127469760766</v>
      </c>
      <c r="AH29">
        <f t="shared" si="5"/>
        <v>-990.24793213250064</v>
      </c>
      <c r="AI29">
        <f t="shared" si="6"/>
        <v>-999.30314487947669</v>
      </c>
      <c r="AJ29">
        <f t="shared" si="7"/>
        <v>19.352429964714702</v>
      </c>
      <c r="AK29">
        <f t="shared" si="22"/>
        <v>75.211027621808768</v>
      </c>
      <c r="AL29">
        <f t="shared" si="8"/>
        <v>-904.73968729295325</v>
      </c>
      <c r="AN29">
        <f t="shared" si="9"/>
        <v>0</v>
      </c>
      <c r="AO29">
        <f t="shared" si="9"/>
        <v>0</v>
      </c>
      <c r="AP29">
        <f t="shared" si="9"/>
        <v>-0.47558710295647194</v>
      </c>
      <c r="AQ29">
        <f t="shared" si="9"/>
        <v>-52.008622923719059</v>
      </c>
      <c r="AR29">
        <f t="shared" si="9"/>
        <v>-52.484210026675527</v>
      </c>
      <c r="AS29">
        <f t="shared" si="9"/>
        <v>1.0164052860227073</v>
      </c>
      <c r="AT29">
        <f t="shared" si="9"/>
        <v>3.9501440481318513</v>
      </c>
      <c r="AU29">
        <f t="shared" si="9"/>
        <v>-47.51766069252097</v>
      </c>
      <c r="AW29">
        <v>26</v>
      </c>
      <c r="AX29">
        <f>IF(Z29&gt;0, (R29*SUMPRODUCT(K29:$K$98, X29:$X$98)-K29*$AZ$3)/Z29, 0)</f>
        <v>1456.4688473605306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6.4575739999999998E-3</v>
      </c>
      <c r="Q30" s="4">
        <f t="shared" si="21"/>
        <v>12.5</v>
      </c>
      <c r="R30">
        <f t="shared" si="0"/>
        <v>250000</v>
      </c>
      <c r="S30">
        <f t="shared" si="1"/>
        <v>1444.8221643226036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1055.0908217754104</v>
      </c>
      <c r="AC30">
        <f t="shared" si="2"/>
        <v>1029.4283845467762</v>
      </c>
      <c r="AE30">
        <f t="shared" si="3"/>
        <v>0</v>
      </c>
      <c r="AF30">
        <f t="shared" si="4"/>
        <v>0</v>
      </c>
      <c r="AG30">
        <f t="shared" si="4"/>
        <v>-8.9061859131069738</v>
      </c>
      <c r="AH30">
        <f t="shared" si="5"/>
        <v>-1169.4941279868258</v>
      </c>
      <c r="AI30">
        <f t="shared" si="6"/>
        <v>-1178.4003138999328</v>
      </c>
      <c r="AJ30">
        <f t="shared" si="7"/>
        <v>25.66243722863419</v>
      </c>
      <c r="AK30">
        <f t="shared" si="22"/>
        <v>73.856357524278735</v>
      </c>
      <c r="AL30">
        <f t="shared" si="8"/>
        <v>-1078.8815191470198</v>
      </c>
      <c r="AN30">
        <f t="shared" si="9"/>
        <v>0</v>
      </c>
      <c r="AO30">
        <f t="shared" si="9"/>
        <v>0</v>
      </c>
      <c r="AP30">
        <f t="shared" si="9"/>
        <v>-0.41764294019296433</v>
      </c>
      <c r="AQ30">
        <f t="shared" si="9"/>
        <v>-54.841766264054208</v>
      </c>
      <c r="AR30">
        <f t="shared" si="9"/>
        <v>-55.259409204247177</v>
      </c>
      <c r="AS30">
        <f t="shared" si="9"/>
        <v>1.203403549089537</v>
      </c>
      <c r="AT30">
        <f t="shared" si="9"/>
        <v>3.4633889983127331</v>
      </c>
      <c r="AU30">
        <f t="shared" si="9"/>
        <v>-50.592616656844903</v>
      </c>
      <c r="AW30">
        <v>27</v>
      </c>
      <c r="AX30">
        <f>IF(Z30&gt;0, (R30*SUMPRODUCT(K30:$K$98, X30:$X$98)-K30*$AZ$3)/Z30, 0)</f>
        <v>1444.8221643226036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7.6803260000000003E-3</v>
      </c>
      <c r="Q31" s="4">
        <f t="shared" si="21"/>
        <v>12.5</v>
      </c>
      <c r="R31">
        <f t="shared" si="0"/>
        <v>250000</v>
      </c>
      <c r="S31">
        <f t="shared" si="1"/>
        <v>1426.0797736020224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1029.4283845467762</v>
      </c>
      <c r="AC31">
        <f t="shared" si="2"/>
        <v>998.10999836761891</v>
      </c>
      <c r="AE31">
        <f t="shared" si="3"/>
        <v>0</v>
      </c>
      <c r="AF31">
        <f t="shared" si="4"/>
        <v>0</v>
      </c>
      <c r="AG31">
        <f t="shared" si="4"/>
        <v>-8.7487216427466361</v>
      </c>
      <c r="AH31">
        <f t="shared" si="5"/>
        <v>-1368.0482245853848</v>
      </c>
      <c r="AI31">
        <f t="shared" si="6"/>
        <v>-1376.7969462281314</v>
      </c>
      <c r="AJ31">
        <f t="shared" si="7"/>
        <v>31.318386179157301</v>
      </c>
      <c r="AK31">
        <f t="shared" si="22"/>
        <v>72.059986918274348</v>
      </c>
      <c r="AL31">
        <f t="shared" si="8"/>
        <v>-1273.4185731306998</v>
      </c>
      <c r="AN31">
        <f t="shared" si="9"/>
        <v>0</v>
      </c>
      <c r="AO31">
        <f t="shared" si="9"/>
        <v>0</v>
      </c>
      <c r="AP31">
        <f t="shared" si="9"/>
        <v>-0.36630256862388771</v>
      </c>
      <c r="AQ31">
        <f t="shared" si="9"/>
        <v>-57.279177362151238</v>
      </c>
      <c r="AR31">
        <f t="shared" si="9"/>
        <v>-57.645479930775124</v>
      </c>
      <c r="AS31">
        <f t="shared" si="9"/>
        <v>1.3112778953358701</v>
      </c>
      <c r="AT31">
        <f t="shared" si="9"/>
        <v>3.0170988838182726</v>
      </c>
      <c r="AU31">
        <f t="shared" si="9"/>
        <v>-53.317103151620984</v>
      </c>
      <c r="AW31">
        <v>28</v>
      </c>
      <c r="AX31">
        <f>IF(Z31&gt;0, (R31*SUMPRODUCT(K31:$K$98, X31:$X$98)-K31*$AZ$3)/Z31, 0)</f>
        <v>1426.0797736020224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9.0334749999999991E-3</v>
      </c>
      <c r="Q32" s="4">
        <f t="shared" si="21"/>
        <v>12.5</v>
      </c>
      <c r="R32">
        <f t="shared" si="0"/>
        <v>250000</v>
      </c>
      <c r="S32">
        <f t="shared" si="1"/>
        <v>1400.9133658758155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998.10999836761891</v>
      </c>
      <c r="AC32">
        <f t="shared" si="2"/>
        <v>961.83383893841165</v>
      </c>
      <c r="AE32">
        <f t="shared" si="3"/>
        <v>0</v>
      </c>
      <c r="AF32">
        <f t="shared" si="4"/>
        <v>0</v>
      </c>
      <c r="AG32">
        <f t="shared" si="4"/>
        <v>-8.5822030680774599</v>
      </c>
      <c r="AH32">
        <f t="shared" si="5"/>
        <v>-1580.6271648342131</v>
      </c>
      <c r="AI32">
        <f t="shared" si="6"/>
        <v>-1589.2093679022905</v>
      </c>
      <c r="AJ32">
        <f t="shared" si="7"/>
        <v>36.276159429207269</v>
      </c>
      <c r="AK32">
        <f t="shared" si="22"/>
        <v>69.86769988573333</v>
      </c>
      <c r="AL32">
        <f t="shared" si="8"/>
        <v>-1483.0655085873498</v>
      </c>
      <c r="AN32">
        <f t="shared" si="9"/>
        <v>0</v>
      </c>
      <c r="AO32">
        <f t="shared" si="9"/>
        <v>0</v>
      </c>
      <c r="AP32">
        <f t="shared" si="9"/>
        <v>-0.3208308552156689</v>
      </c>
      <c r="AQ32">
        <f t="shared" si="9"/>
        <v>-59.089019573208454</v>
      </c>
      <c r="AR32">
        <f t="shared" si="9"/>
        <v>-59.409850428424122</v>
      </c>
      <c r="AS32">
        <f t="shared" si="9"/>
        <v>1.3561216346538532</v>
      </c>
      <c r="AT32">
        <f t="shared" si="9"/>
        <v>2.6118834206649653</v>
      </c>
      <c r="AU32">
        <f t="shared" si="9"/>
        <v>-55.441845373105295</v>
      </c>
      <c r="AW32">
        <v>29</v>
      </c>
      <c r="AX32">
        <f>IF(Z32&gt;0, (R32*SUMPRODUCT(K32:$K$98, X32:$X$98)-K32*$AZ$3)/Z32, 0)</f>
        <v>1400.9133658758155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1.0570714E-2</v>
      </c>
      <c r="Q33" s="4">
        <f t="shared" si="21"/>
        <v>12.5</v>
      </c>
      <c r="R33">
        <f t="shared" si="0"/>
        <v>250000</v>
      </c>
      <c r="S33">
        <f t="shared" si="1"/>
        <v>1370.3525388971336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961.83383893841165</v>
      </c>
      <c r="AC33">
        <f t="shared" si="2"/>
        <v>921.49751394818895</v>
      </c>
      <c r="AE33">
        <f t="shared" si="3"/>
        <v>0</v>
      </c>
      <c r="AF33">
        <f t="shared" si="4"/>
        <v>0</v>
      </c>
      <c r="AG33">
        <f t="shared" si="4"/>
        <v>-8.4056610232741154</v>
      </c>
      <c r="AH33">
        <f t="shared" si="5"/>
        <v>-1814.4002824513873</v>
      </c>
      <c r="AI33">
        <f t="shared" si="6"/>
        <v>-1822.8059434746615</v>
      </c>
      <c r="AJ33">
        <f t="shared" si="7"/>
        <v>40.336324990222693</v>
      </c>
      <c r="AK33">
        <f t="shared" si="22"/>
        <v>67.328368725688819</v>
      </c>
      <c r="AL33">
        <f t="shared" si="8"/>
        <v>-1715.1412497587501</v>
      </c>
      <c r="AN33">
        <f t="shared" si="9"/>
        <v>0</v>
      </c>
      <c r="AO33">
        <f t="shared" si="9"/>
        <v>0</v>
      </c>
      <c r="AP33">
        <f t="shared" si="9"/>
        <v>-0.28056351379522498</v>
      </c>
      <c r="AQ33">
        <f t="shared" si="9"/>
        <v>-60.56091451536151</v>
      </c>
      <c r="AR33">
        <f t="shared" si="9"/>
        <v>-60.84147802915674</v>
      </c>
      <c r="AS33">
        <f t="shared" si="9"/>
        <v>1.3463427851192291</v>
      </c>
      <c r="AT33">
        <f t="shared" si="9"/>
        <v>2.2472811662849961</v>
      </c>
      <c r="AU33">
        <f t="shared" si="9"/>
        <v>-57.247854077752514</v>
      </c>
      <c r="AW33">
        <v>30</v>
      </c>
      <c r="AX33">
        <f>IF(Z33&gt;0, (R33*SUMPRODUCT(K33:$K$98, X33:$X$98)-K33*$AZ$3)/Z33, 0)</f>
        <v>1370.3525388971336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1.2312346E-2</v>
      </c>
      <c r="Q34" s="4">
        <f t="shared" si="21"/>
        <v>12.5</v>
      </c>
      <c r="R34">
        <f t="shared" si="0"/>
        <v>250000</v>
      </c>
      <c r="S34">
        <f t="shared" si="1"/>
        <v>1334.9784337312251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921.49751394818895</v>
      </c>
      <c r="AC34">
        <f t="shared" si="2"/>
        <v>877.68007673906425</v>
      </c>
      <c r="AE34">
        <f t="shared" si="3"/>
        <v>0</v>
      </c>
      <c r="AF34">
        <f t="shared" si="4"/>
        <v>0</v>
      </c>
      <c r="AG34">
        <f t="shared" si="4"/>
        <v>-8.2181110061641078</v>
      </c>
      <c r="AH34">
        <f t="shared" si="5"/>
        <v>-2069.8681375452993</v>
      </c>
      <c r="AI34">
        <f t="shared" si="6"/>
        <v>-2078.0862485514635</v>
      </c>
      <c r="AJ34">
        <f t="shared" si="7"/>
        <v>43.817437209124705</v>
      </c>
      <c r="AK34">
        <f t="shared" si="22"/>
        <v>64.504825976373226</v>
      </c>
      <c r="AL34">
        <f t="shared" si="8"/>
        <v>-1969.7639853659655</v>
      </c>
      <c r="AN34">
        <f t="shared" si="9"/>
        <v>0</v>
      </c>
      <c r="AO34">
        <f t="shared" si="9"/>
        <v>0</v>
      </c>
      <c r="AP34">
        <f t="shared" si="9"/>
        <v>-0.244913824643259</v>
      </c>
      <c r="AQ34">
        <f t="shared" si="9"/>
        <v>-61.685626014688978</v>
      </c>
      <c r="AR34">
        <f t="shared" si="9"/>
        <v>-61.930539839332241</v>
      </c>
      <c r="AS34">
        <f t="shared" si="9"/>
        <v>1.3058348962314177</v>
      </c>
      <c r="AT34">
        <f t="shared" si="9"/>
        <v>1.9223546172559374</v>
      </c>
      <c r="AU34">
        <f t="shared" ref="AU34:AU97" si="23">AL34*$K34</f>
        <v>-58.702350325844883</v>
      </c>
      <c r="AW34">
        <v>31</v>
      </c>
      <c r="AX34">
        <f>IF(Z34&gt;0, (R34*SUMPRODUCT(K34:$K$98, X34:$X$98)-K34*$AZ$3)/Z34, 0)</f>
        <v>1334.9784337312251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1.4128425999999999E-2</v>
      </c>
      <c r="Q35" s="4">
        <f t="shared" si="21"/>
        <v>12.5</v>
      </c>
      <c r="R35">
        <f t="shared" si="0"/>
        <v>250000</v>
      </c>
      <c r="S35">
        <f t="shared" si="1"/>
        <v>1295.1411135341507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877.68007673906425</v>
      </c>
      <c r="AC35">
        <f t="shared" si="2"/>
        <v>830.94398403351545</v>
      </c>
      <c r="AE35">
        <f t="shared" si="3"/>
        <v>0</v>
      </c>
      <c r="AF35">
        <f t="shared" ref="AF35:AG66" si="24">-$Z35*P35</f>
        <v>0</v>
      </c>
      <c r="AG35">
        <f t="shared" si="24"/>
        <v>-8.0198209228920909</v>
      </c>
      <c r="AH35">
        <f t="shared" si="5"/>
        <v>-2322.1794642075029</v>
      </c>
      <c r="AI35">
        <f t="shared" ref="AI35:AI66" si="25">SUM(AE35:AH35)</f>
        <v>-2330.1992851303949</v>
      </c>
      <c r="AJ35">
        <f t="shared" si="7"/>
        <v>46.736092705548799</v>
      </c>
      <c r="AK35">
        <f t="shared" si="22"/>
        <v>61.437605371734506</v>
      </c>
      <c r="AL35">
        <f t="shared" si="8"/>
        <v>-2222.0255870531114</v>
      </c>
      <c r="AN35">
        <f t="shared" ref="AN35:AT66" si="26">AE35*$K35</f>
        <v>0</v>
      </c>
      <c r="AO35">
        <f t="shared" si="26"/>
        <v>0</v>
      </c>
      <c r="AP35">
        <f t="shared" si="26"/>
        <v>-0.21339682102587243</v>
      </c>
      <c r="AQ35">
        <f t="shared" si="26"/>
        <v>-61.790122283022519</v>
      </c>
      <c r="AR35">
        <f t="shared" si="26"/>
        <v>-62.003519104048387</v>
      </c>
      <c r="AS35">
        <f t="shared" si="26"/>
        <v>1.2435855745938547</v>
      </c>
      <c r="AT35">
        <f t="shared" si="26"/>
        <v>1.6347733701069092</v>
      </c>
      <c r="AU35">
        <f t="shared" si="23"/>
        <v>-59.125160159347615</v>
      </c>
      <c r="AW35">
        <v>32</v>
      </c>
      <c r="AX35">
        <f>IF(Z35&gt;0, (R35*SUMPRODUCT(K35:$K$98, X35:$X$98)-K35*$AZ$3)/Z35, 0)</f>
        <v>1295.1411135341507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1.6072195000000001E-2</v>
      </c>
      <c r="Q36" s="4">
        <f t="shared" si="21"/>
        <v>12.5</v>
      </c>
      <c r="R36">
        <f t="shared" si="0"/>
        <v>250000</v>
      </c>
      <c r="S36">
        <f t="shared" si="1"/>
        <v>1252.2869200120442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830.94398403351545</v>
      </c>
      <c r="AC36">
        <f t="shared" si="2"/>
        <v>782.50165934793949</v>
      </c>
      <c r="AE36">
        <f t="shared" si="3"/>
        <v>0</v>
      </c>
      <c r="AF36">
        <f t="shared" si="24"/>
        <v>0</v>
      </c>
      <c r="AG36">
        <f t="shared" si="24"/>
        <v>-7.8107265879253696</v>
      </c>
      <c r="AH36">
        <f t="shared" si="5"/>
        <v>-2577.9225147560333</v>
      </c>
      <c r="AI36">
        <f t="shared" si="25"/>
        <v>-2585.7332413439585</v>
      </c>
      <c r="AJ36">
        <f t="shared" si="7"/>
        <v>48.442324685575954</v>
      </c>
      <c r="AK36">
        <f t="shared" si="22"/>
        <v>58.166078882346085</v>
      </c>
      <c r="AL36">
        <f t="shared" si="8"/>
        <v>-2479.1248377760367</v>
      </c>
      <c r="AN36">
        <f t="shared" si="26"/>
        <v>0</v>
      </c>
      <c r="AO36">
        <f t="shared" si="26"/>
        <v>0</v>
      </c>
      <c r="AP36">
        <f t="shared" si="26"/>
        <v>-0.18556526562116588</v>
      </c>
      <c r="AQ36">
        <f t="shared" si="26"/>
        <v>-61.245630712641457</v>
      </c>
      <c r="AR36">
        <f t="shared" si="26"/>
        <v>-61.431195978262622</v>
      </c>
      <c r="AS36">
        <f t="shared" si="26"/>
        <v>1.150880490616855</v>
      </c>
      <c r="AT36">
        <f t="shared" si="26"/>
        <v>1.3818949820404813</v>
      </c>
      <c r="AU36">
        <f t="shared" si="23"/>
        <v>-58.898420505605287</v>
      </c>
      <c r="AW36">
        <v>33</v>
      </c>
      <c r="AX36">
        <f>IF(Z36&gt;0, (R36*SUMPRODUCT(K36:$K$98, X36:$X$98)-K36*$AZ$3)/Z36, 0)</f>
        <v>1252.2869200120442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1.8213139E-2</v>
      </c>
      <c r="Q37" s="4">
        <f t="shared" si="21"/>
        <v>12.5</v>
      </c>
      <c r="R37">
        <f t="shared" si="0"/>
        <v>250000</v>
      </c>
      <c r="S37">
        <f t="shared" si="1"/>
        <v>1207.4090734491062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782.50165934793949</v>
      </c>
      <c r="AC37">
        <f t="shared" si="2"/>
        <v>733.17370506158977</v>
      </c>
      <c r="AE37">
        <f t="shared" si="3"/>
        <v>0</v>
      </c>
      <c r="AF37">
        <f t="shared" si="24"/>
        <v>0</v>
      </c>
      <c r="AG37">
        <f t="shared" si="24"/>
        <v>-7.5903614730092341</v>
      </c>
      <c r="AH37">
        <f t="shared" si="5"/>
        <v>-2845.1569807376095</v>
      </c>
      <c r="AI37">
        <f t="shared" si="25"/>
        <v>-2852.7473422106186</v>
      </c>
      <c r="AJ37">
        <f t="shared" si="7"/>
        <v>49.327954286349723</v>
      </c>
      <c r="AK37">
        <f t="shared" si="22"/>
        <v>54.775116154355771</v>
      </c>
      <c r="AL37">
        <f t="shared" si="8"/>
        <v>-2748.6442717699133</v>
      </c>
      <c r="AN37">
        <f t="shared" si="26"/>
        <v>0</v>
      </c>
      <c r="AO37">
        <f t="shared" si="26"/>
        <v>0</v>
      </c>
      <c r="AP37">
        <f t="shared" si="26"/>
        <v>-0.16100882766841426</v>
      </c>
      <c r="AQ37">
        <f t="shared" si="26"/>
        <v>-60.352249577325274</v>
      </c>
      <c r="AR37">
        <f t="shared" si="26"/>
        <v>-60.513258404993685</v>
      </c>
      <c r="AS37">
        <f t="shared" si="26"/>
        <v>1.0463580844164411</v>
      </c>
      <c r="AT37">
        <f t="shared" si="26"/>
        <v>1.1619047747297335</v>
      </c>
      <c r="AU37">
        <f t="shared" si="23"/>
        <v>-58.304995545847511</v>
      </c>
      <c r="AW37">
        <v>34</v>
      </c>
      <c r="AX37">
        <f>IF(Z37&gt;0, (R37*SUMPRODUCT(K37:$K$98, X37:$X$98)-K37*$AZ$3)/Z37, 0)</f>
        <v>1207.4090734491062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2.0774602E-2</v>
      </c>
      <c r="Q38" s="4">
        <f t="shared" si="21"/>
        <v>12.5</v>
      </c>
      <c r="R38">
        <f t="shared" si="0"/>
        <v>250000</v>
      </c>
      <c r="S38">
        <f t="shared" si="1"/>
        <v>1161.2809255799384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733.17370506158977</v>
      </c>
      <c r="AC38">
        <f t="shared" si="2"/>
        <v>683.46223800773919</v>
      </c>
      <c r="AE38">
        <f t="shared" si="3"/>
        <v>0</v>
      </c>
      <c r="AF38">
        <f t="shared" si="24"/>
        <v>0</v>
      </c>
      <c r="AG38">
        <f t="shared" si="24"/>
        <v>-7.3567711196412411</v>
      </c>
      <c r="AH38">
        <f t="shared" si="5"/>
        <v>-3153.7347727580118</v>
      </c>
      <c r="AI38">
        <f t="shared" si="25"/>
        <v>-3161.0915438776528</v>
      </c>
      <c r="AJ38">
        <f t="shared" si="7"/>
        <v>49.711467053850583</v>
      </c>
      <c r="AK38">
        <f t="shared" si="22"/>
        <v>51.322159354311289</v>
      </c>
      <c r="AL38">
        <f t="shared" si="8"/>
        <v>-3060.0579174694913</v>
      </c>
      <c r="AN38">
        <f t="shared" si="26"/>
        <v>0</v>
      </c>
      <c r="AO38">
        <f t="shared" si="26"/>
        <v>0</v>
      </c>
      <c r="AP38">
        <f t="shared" si="26"/>
        <v>-0.13933379024860021</v>
      </c>
      <c r="AQ38">
        <f t="shared" si="26"/>
        <v>-59.730255594605254</v>
      </c>
      <c r="AR38">
        <f t="shared" si="26"/>
        <v>-59.869589384853853</v>
      </c>
      <c r="AS38">
        <f t="shared" si="26"/>
        <v>0.94151184137548538</v>
      </c>
      <c r="AT38">
        <f t="shared" si="26"/>
        <v>0.97201759716123448</v>
      </c>
      <c r="AU38">
        <f t="shared" si="23"/>
        <v>-57.95605994631714</v>
      </c>
      <c r="AW38">
        <v>35</v>
      </c>
      <c r="AX38">
        <f>IF(Z38&gt;0, (R38*SUMPRODUCT(K38:$K$98, X38:$X$98)-K38*$AZ$3)/Z38, 0)</f>
        <v>1161.2809255799384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2.3506165999999998E-2</v>
      </c>
      <c r="Q39" s="4">
        <f t="shared" si="21"/>
        <v>12.5</v>
      </c>
      <c r="R39">
        <f t="shared" si="0"/>
        <v>250000</v>
      </c>
      <c r="S39">
        <f t="shared" si="1"/>
        <v>1113.2353826115871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683.46223800773919</v>
      </c>
      <c r="AC39">
        <f t="shared" si="2"/>
        <v>633.2326810948075</v>
      </c>
      <c r="AE39">
        <f t="shared" si="3"/>
        <v>0</v>
      </c>
      <c r="AF39">
        <f t="shared" si="24"/>
        <v>0</v>
      </c>
      <c r="AG39">
        <f t="shared" si="24"/>
        <v>-7.1102739252825353</v>
      </c>
      <c r="AH39">
        <f t="shared" si="5"/>
        <v>-3458.5896632458571</v>
      </c>
      <c r="AI39">
        <f t="shared" si="25"/>
        <v>-3465.6999371711395</v>
      </c>
      <c r="AJ39">
        <f t="shared" si="7"/>
        <v>50.229556912931685</v>
      </c>
      <c r="AK39">
        <f t="shared" si="22"/>
        <v>47.842356660541746</v>
      </c>
      <c r="AL39">
        <f t="shared" si="8"/>
        <v>-3367.6280235976665</v>
      </c>
      <c r="AN39">
        <f t="shared" si="26"/>
        <v>0</v>
      </c>
      <c r="AO39">
        <f t="shared" si="26"/>
        <v>0</v>
      </c>
      <c r="AP39">
        <f t="shared" si="26"/>
        <v>-0.12023682959207267</v>
      </c>
      <c r="AQ39">
        <f t="shared" si="26"/>
        <v>-58.485771482013867</v>
      </c>
      <c r="AR39">
        <f t="shared" si="26"/>
        <v>-58.60600831160594</v>
      </c>
      <c r="AS39">
        <f t="shared" si="26"/>
        <v>0.84939662500914093</v>
      </c>
      <c r="AT39">
        <f t="shared" si="26"/>
        <v>0.809028364522277</v>
      </c>
      <c r="AU39">
        <f t="shared" si="23"/>
        <v>-56.947583322074529</v>
      </c>
      <c r="AW39">
        <v>36</v>
      </c>
      <c r="AX39">
        <f>IF(Z39&gt;0, (R39*SUMPRODUCT(K39:$K$98, X39:$X$98)-K39*$AZ$3)/Z39, 0)</f>
        <v>1113.2353826115871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2.6226451000000001E-2</v>
      </c>
      <c r="Q40" s="4">
        <f t="shared" si="21"/>
        <v>12.5</v>
      </c>
      <c r="R40">
        <f t="shared" si="0"/>
        <v>250000</v>
      </c>
      <c r="S40">
        <f t="shared" si="1"/>
        <v>1063.8693370022586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633.2326810948075</v>
      </c>
      <c r="AC40">
        <f t="shared" si="2"/>
        <v>583.22967629285961</v>
      </c>
      <c r="AE40">
        <f t="shared" si="3"/>
        <v>0</v>
      </c>
      <c r="AF40">
        <f t="shared" si="24"/>
        <v>0</v>
      </c>
      <c r="AG40">
        <f t="shared" si="24"/>
        <v>-6.8526939353317111</v>
      </c>
      <c r="AH40">
        <f t="shared" si="5"/>
        <v>-3729.5450139600021</v>
      </c>
      <c r="AI40">
        <f t="shared" si="25"/>
        <v>-3736.397707895334</v>
      </c>
      <c r="AJ40">
        <f t="shared" si="7"/>
        <v>50.003004801947895</v>
      </c>
      <c r="AK40">
        <f t="shared" si="22"/>
        <v>44.326287676636532</v>
      </c>
      <c r="AL40">
        <f t="shared" si="8"/>
        <v>-3642.0684154167493</v>
      </c>
      <c r="AN40">
        <f t="shared" si="26"/>
        <v>0</v>
      </c>
      <c r="AO40">
        <f t="shared" si="26"/>
        <v>0</v>
      </c>
      <c r="AP40">
        <f t="shared" si="26"/>
        <v>-0.10346524640755367</v>
      </c>
      <c r="AQ40">
        <f t="shared" si="26"/>
        <v>-56.310452137354361</v>
      </c>
      <c r="AR40">
        <f t="shared" si="26"/>
        <v>-56.41391738376192</v>
      </c>
      <c r="AS40">
        <f t="shared" si="26"/>
        <v>0.75496925176787377</v>
      </c>
      <c r="AT40">
        <f t="shared" si="26"/>
        <v>0.66925946497467614</v>
      </c>
      <c r="AU40">
        <f t="shared" si="23"/>
        <v>-54.989688667019365</v>
      </c>
      <c r="AW40">
        <v>37</v>
      </c>
      <c r="AX40">
        <f>IF(Z40&gt;0, (R40*SUMPRODUCT(K40:$K$98, X40:$X$98)-K40*$AZ$3)/Z40, 0)</f>
        <v>1063.8693370022586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2.9219711999999998E-2</v>
      </c>
      <c r="Q41" s="4">
        <f t="shared" si="21"/>
        <v>12.5</v>
      </c>
      <c r="R41">
        <f t="shared" si="0"/>
        <v>250000</v>
      </c>
      <c r="S41">
        <f t="shared" si="1"/>
        <v>1014.7678873274936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583.22967629285961</v>
      </c>
      <c r="AC41">
        <f t="shared" si="2"/>
        <v>534.49312297699271</v>
      </c>
      <c r="AE41">
        <f t="shared" si="3"/>
        <v>0</v>
      </c>
      <c r="AF41">
        <f t="shared" si="24"/>
        <v>0</v>
      </c>
      <c r="AG41">
        <f t="shared" si="24"/>
        <v>-6.5839332527638543</v>
      </c>
      <c r="AH41">
        <f t="shared" si="5"/>
        <v>-4004.6748642907837</v>
      </c>
      <c r="AI41">
        <f t="shared" si="25"/>
        <v>-4011.2587975435476</v>
      </c>
      <c r="AJ41">
        <f t="shared" si="7"/>
        <v>48.7365533158669</v>
      </c>
      <c r="AK41">
        <f t="shared" si="22"/>
        <v>40.826077340500177</v>
      </c>
      <c r="AL41">
        <f t="shared" si="8"/>
        <v>-3921.6961668871809</v>
      </c>
      <c r="AN41">
        <f t="shared" si="26"/>
        <v>0</v>
      </c>
      <c r="AO41">
        <f t="shared" si="26"/>
        <v>0</v>
      </c>
      <c r="AP41">
        <f t="shared" si="26"/>
        <v>-8.8756579679857478E-2</v>
      </c>
      <c r="AQ41">
        <f t="shared" si="26"/>
        <v>-53.986155393531291</v>
      </c>
      <c r="AR41">
        <f t="shared" si="26"/>
        <v>-54.074911973211151</v>
      </c>
      <c r="AS41">
        <f t="shared" si="26"/>
        <v>0.65700693060420856</v>
      </c>
      <c r="AT41">
        <f t="shared" si="26"/>
        <v>0.55036751549189722</v>
      </c>
      <c r="AU41">
        <f t="shared" si="23"/>
        <v>-52.867537527115047</v>
      </c>
      <c r="AW41">
        <v>38</v>
      </c>
      <c r="AX41">
        <f>IF(Z41&gt;0, (R41*SUMPRODUCT(K41:$K$98, X41:$X$98)-K41*$AZ$3)/Z41, 0)</f>
        <v>1014.7678873274936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3.2402927999999998E-2</v>
      </c>
      <c r="Q42" s="4">
        <f t="shared" si="21"/>
        <v>12.5</v>
      </c>
      <c r="R42">
        <f t="shared" si="0"/>
        <v>250000</v>
      </c>
      <c r="S42">
        <f t="shared" si="1"/>
        <v>966.07513177535827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534.49312297699271</v>
      </c>
      <c r="AC42">
        <f t="shared" si="2"/>
        <v>487.26937724550373</v>
      </c>
      <c r="AE42">
        <f t="shared" si="3"/>
        <v>0</v>
      </c>
      <c r="AF42">
        <f t="shared" si="24"/>
        <v>0</v>
      </c>
      <c r="AG42">
        <f t="shared" si="24"/>
        <v>-6.3047552050901023</v>
      </c>
      <c r="AH42">
        <f t="shared" si="5"/>
        <v>-4266.7743029222593</v>
      </c>
      <c r="AI42">
        <f t="shared" si="25"/>
        <v>-4273.0790581273495</v>
      </c>
      <c r="AJ42">
        <f t="shared" si="7"/>
        <v>47.223745731488975</v>
      </c>
      <c r="AK42">
        <f t="shared" si="22"/>
        <v>37.414518608389493</v>
      </c>
      <c r="AL42">
        <f t="shared" si="8"/>
        <v>-4188.4407937874712</v>
      </c>
      <c r="AN42">
        <f t="shared" si="26"/>
        <v>0</v>
      </c>
      <c r="AO42">
        <f t="shared" si="26"/>
        <v>0</v>
      </c>
      <c r="AP42">
        <f t="shared" si="26"/>
        <v>-7.5886643591219827E-2</v>
      </c>
      <c r="AQ42">
        <f t="shared" si="26"/>
        <v>-51.356661801655079</v>
      </c>
      <c r="AR42">
        <f t="shared" si="26"/>
        <v>-51.432548445246304</v>
      </c>
      <c r="AS42">
        <f t="shared" si="26"/>
        <v>0.56840455256290601</v>
      </c>
      <c r="AT42">
        <f t="shared" si="26"/>
        <v>0.45033663424071657</v>
      </c>
      <c r="AU42">
        <f t="shared" si="23"/>
        <v>-50.413807258442681</v>
      </c>
      <c r="AW42">
        <v>39</v>
      </c>
      <c r="AX42">
        <f>IF(Z42&gt;0, (R42*SUMPRODUCT(K42:$K$98, X42:$X$98)-K42*$AZ$3)/Z42, 0)</f>
        <v>966.07513177535827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3.5947104000000001E-2</v>
      </c>
      <c r="Q43" s="4">
        <f t="shared" si="21"/>
        <v>12.5</v>
      </c>
      <c r="R43">
        <f t="shared" si="0"/>
        <v>250000</v>
      </c>
      <c r="S43">
        <f t="shared" si="1"/>
        <v>918.4236093812525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487.26937724550373</v>
      </c>
      <c r="AC43">
        <f t="shared" si="2"/>
        <v>441.95058121352935</v>
      </c>
      <c r="AE43">
        <f t="shared" si="3"/>
        <v>0</v>
      </c>
      <c r="AF43">
        <f t="shared" si="24"/>
        <v>0</v>
      </c>
      <c r="AG43">
        <f t="shared" si="24"/>
        <v>-6.0150699619872867</v>
      </c>
      <c r="AH43">
        <f t="shared" si="5"/>
        <v>-4532.7538210383045</v>
      </c>
      <c r="AI43">
        <f t="shared" si="25"/>
        <v>-4538.7688910002917</v>
      </c>
      <c r="AJ43">
        <f t="shared" si="7"/>
        <v>45.318796031974387</v>
      </c>
      <c r="AK43">
        <f t="shared" si="22"/>
        <v>34.108856407185264</v>
      </c>
      <c r="AL43">
        <f t="shared" si="8"/>
        <v>-4459.3412385611318</v>
      </c>
      <c r="AN43">
        <f t="shared" si="26"/>
        <v>0</v>
      </c>
      <c r="AO43">
        <f t="shared" si="26"/>
        <v>0</v>
      </c>
      <c r="AP43">
        <f t="shared" si="26"/>
        <v>-6.4642742933859923E-2</v>
      </c>
      <c r="AQ43">
        <f t="shared" si="26"/>
        <v>-48.712590524723431</v>
      </c>
      <c r="AR43">
        <f t="shared" si="26"/>
        <v>-48.777233267657287</v>
      </c>
      <c r="AS43">
        <f t="shared" si="26"/>
        <v>0.48703195482020284</v>
      </c>
      <c r="AT43">
        <f t="shared" si="26"/>
        <v>0.36656099603688669</v>
      </c>
      <c r="AU43">
        <f t="shared" si="23"/>
        <v>-47.923640316800196</v>
      </c>
      <c r="AW43">
        <v>40</v>
      </c>
      <c r="AX43">
        <f>IF(Z43&gt;0, (R43*SUMPRODUCT(K43:$K$98, X43:$X$98)-K43*$AZ$3)/Z43, 0)</f>
        <v>918.4236093812525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4.0034525000000001E-2</v>
      </c>
      <c r="Q44" s="4">
        <f t="shared" si="21"/>
        <v>12.5</v>
      </c>
      <c r="R44">
        <f t="shared" si="0"/>
        <v>250000</v>
      </c>
      <c r="S44">
        <f t="shared" si="1"/>
        <v>872.02781017122857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441.95058121352935</v>
      </c>
      <c r="AC44">
        <f t="shared" si="2"/>
        <v>398.62894226887801</v>
      </c>
      <c r="AE44">
        <f t="shared" si="3"/>
        <v>0</v>
      </c>
      <c r="AF44">
        <f t="shared" si="24"/>
        <v>0</v>
      </c>
      <c r="AG44">
        <f t="shared" si="24"/>
        <v>-5.714108793597485</v>
      </c>
      <c r="AH44">
        <f t="shared" si="5"/>
        <v>-4816.209375398581</v>
      </c>
      <c r="AI44">
        <f t="shared" si="25"/>
        <v>-4821.9234841921789</v>
      </c>
      <c r="AJ44">
        <f t="shared" si="7"/>
        <v>43.32163894465134</v>
      </c>
      <c r="AK44">
        <f t="shared" si="22"/>
        <v>30.936540684947058</v>
      </c>
      <c r="AL44">
        <f t="shared" si="8"/>
        <v>-4747.6653045625799</v>
      </c>
      <c r="AN44">
        <f t="shared" si="26"/>
        <v>0</v>
      </c>
      <c r="AO44">
        <f t="shared" si="26"/>
        <v>0</v>
      </c>
      <c r="AP44">
        <f t="shared" si="26"/>
        <v>-5.4828905353988516E-2</v>
      </c>
      <c r="AQ44">
        <f t="shared" si="26"/>
        <v>-46.213241215253362</v>
      </c>
      <c r="AR44">
        <f t="shared" si="26"/>
        <v>-46.268070120607355</v>
      </c>
      <c r="AS44">
        <f t="shared" si="26"/>
        <v>0.41568652737893103</v>
      </c>
      <c r="AT44">
        <f t="shared" si="26"/>
        <v>0.29684710642810047</v>
      </c>
      <c r="AU44">
        <f t="shared" si="23"/>
        <v>-45.555536486800314</v>
      </c>
      <c r="AW44">
        <v>41</v>
      </c>
      <c r="AX44">
        <f>IF(Z44&gt;0, (R44*SUMPRODUCT(K44:$K$98, X44:$X$98)-K44*$AZ$3)/Z44, 0)</f>
        <v>872.02781017122857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4.4405750000000001E-2</v>
      </c>
      <c r="Q45" s="4">
        <f t="shared" si="21"/>
        <v>12.5</v>
      </c>
      <c r="R45">
        <f t="shared" si="0"/>
        <v>250000</v>
      </c>
      <c r="S45">
        <f t="shared" si="1"/>
        <v>826.42501614381365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398.62894226887801</v>
      </c>
      <c r="AC45">
        <f t="shared" si="2"/>
        <v>357.22905067868885</v>
      </c>
      <c r="AE45">
        <f t="shared" si="3"/>
        <v>0</v>
      </c>
      <c r="AF45">
        <f t="shared" si="24"/>
        <v>0</v>
      </c>
      <c r="AG45">
        <f t="shared" si="24"/>
        <v>-5.4032284191002189</v>
      </c>
      <c r="AH45">
        <f t="shared" si="5"/>
        <v>-5074.7857312258302</v>
      </c>
      <c r="AI45">
        <f t="shared" si="25"/>
        <v>-5080.18895964493</v>
      </c>
      <c r="AJ45">
        <f t="shared" si="7"/>
        <v>41.399891590189156</v>
      </c>
      <c r="AK45">
        <f t="shared" si="22"/>
        <v>27.904025958821464</v>
      </c>
      <c r="AL45">
        <f t="shared" si="8"/>
        <v>-5010.8850420959188</v>
      </c>
      <c r="AN45">
        <f t="shared" si="26"/>
        <v>0</v>
      </c>
      <c r="AO45">
        <f t="shared" si="26"/>
        <v>0</v>
      </c>
      <c r="AP45">
        <f t="shared" si="26"/>
        <v>-4.6290980032612276E-2</v>
      </c>
      <c r="AQ45">
        <f t="shared" si="26"/>
        <v>-43.477118998622771</v>
      </c>
      <c r="AR45">
        <f t="shared" si="26"/>
        <v>-43.52340997865538</v>
      </c>
      <c r="AS45">
        <f t="shared" si="26"/>
        <v>0.3546845341905604</v>
      </c>
      <c r="AT45">
        <f t="shared" si="26"/>
        <v>0.23906165134962076</v>
      </c>
      <c r="AU45">
        <f t="shared" si="23"/>
        <v>-42.929663793115196</v>
      </c>
      <c r="AW45">
        <v>42</v>
      </c>
      <c r="AX45">
        <f>IF(Z45&gt;0, (R45*SUMPRODUCT(K45:$K$98, X45:$X$98)-K45*$AZ$3)/Z45, 0)</f>
        <v>826.42501614381365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4.9048597999999999E-2</v>
      </c>
      <c r="Q46" s="4">
        <f t="shared" si="21"/>
        <v>12.5</v>
      </c>
      <c r="R46">
        <f t="shared" si="0"/>
        <v>250000</v>
      </c>
      <c r="S46">
        <f t="shared" si="1"/>
        <v>781.95956813602277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357.22905067868885</v>
      </c>
      <c r="AC46">
        <f t="shared" si="2"/>
        <v>318.0495652738735</v>
      </c>
      <c r="AE46">
        <f t="shared" si="3"/>
        <v>0</v>
      </c>
      <c r="AF46">
        <f t="shared" si="24"/>
        <v>0</v>
      </c>
      <c r="AG46">
        <f t="shared" si="24"/>
        <v>-5.0841753562785943</v>
      </c>
      <c r="AH46">
        <f t="shared" si="5"/>
        <v>-5300.4155726124427</v>
      </c>
      <c r="AI46">
        <f t="shared" si="25"/>
        <v>-5305.4997479687217</v>
      </c>
      <c r="AJ46">
        <f t="shared" si="7"/>
        <v>39.179485404815352</v>
      </c>
      <c r="AK46">
        <f t="shared" si="22"/>
        <v>25.00603354750822</v>
      </c>
      <c r="AL46">
        <f t="shared" si="8"/>
        <v>-5241.3142290163978</v>
      </c>
      <c r="AN46">
        <f t="shared" si="26"/>
        <v>0</v>
      </c>
      <c r="AO46">
        <f t="shared" si="26"/>
        <v>0</v>
      </c>
      <c r="AP46">
        <f t="shared" si="26"/>
        <v>-3.8890680858607612E-2</v>
      </c>
      <c r="AQ46">
        <f t="shared" si="26"/>
        <v>-40.544779832957609</v>
      </c>
      <c r="AR46">
        <f t="shared" si="26"/>
        <v>-40.583670513816223</v>
      </c>
      <c r="AS46">
        <f t="shared" si="26"/>
        <v>0.29969793650045273</v>
      </c>
      <c r="AT46">
        <f t="shared" si="26"/>
        <v>0.19128011960382277</v>
      </c>
      <c r="AU46">
        <f t="shared" si="23"/>
        <v>-40.092692457711941</v>
      </c>
      <c r="AW46">
        <v>43</v>
      </c>
      <c r="AX46">
        <f>IF(Z46&gt;0, (R46*SUMPRODUCT(K46:$K$98, X46:$X$98)-K46*$AZ$3)/Z46, 0)</f>
        <v>781.95956813602277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5.4278005999999997E-2</v>
      </c>
      <c r="Q47" s="4">
        <f t="shared" si="21"/>
        <v>12.5</v>
      </c>
      <c r="R47">
        <f t="shared" si="0"/>
        <v>250000</v>
      </c>
      <c r="S47">
        <f t="shared" si="1"/>
        <v>739.2258753580137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318.0495652738735</v>
      </c>
      <c r="AC47">
        <f t="shared" si="2"/>
        <v>281.34195829252963</v>
      </c>
      <c r="AE47">
        <f t="shared" si="3"/>
        <v>0</v>
      </c>
      <c r="AF47">
        <f t="shared" si="24"/>
        <v>0</v>
      </c>
      <c r="AG47">
        <f t="shared" si="24"/>
        <v>-4.7573747022226662</v>
      </c>
      <c r="AH47">
        <f t="shared" si="5"/>
        <v>-5519.1780098628333</v>
      </c>
      <c r="AI47">
        <f t="shared" si="25"/>
        <v>-5523.9353845650558</v>
      </c>
      <c r="AJ47">
        <f t="shared" si="7"/>
        <v>36.707606981343872</v>
      </c>
      <c r="AK47">
        <f t="shared" si="22"/>
        <v>22.263469569171146</v>
      </c>
      <c r="AL47">
        <f t="shared" si="8"/>
        <v>-5464.9643080145406</v>
      </c>
      <c r="AN47">
        <f t="shared" si="26"/>
        <v>0</v>
      </c>
      <c r="AO47">
        <f t="shared" si="26"/>
        <v>0</v>
      </c>
      <c r="AP47">
        <f t="shared" si="26"/>
        <v>-3.2491844143780299E-2</v>
      </c>
      <c r="AQ47">
        <f t="shared" si="26"/>
        <v>-37.694796589064083</v>
      </c>
      <c r="AR47">
        <f t="shared" si="26"/>
        <v>-37.72728843320786</v>
      </c>
      <c r="AS47">
        <f t="shared" si="26"/>
        <v>0.25070504628776313</v>
      </c>
      <c r="AT47">
        <f t="shared" si="26"/>
        <v>0.15205470004356345</v>
      </c>
      <c r="AU47">
        <f t="shared" si="23"/>
        <v>-37.324528686876533</v>
      </c>
      <c r="AW47">
        <v>44</v>
      </c>
      <c r="AX47">
        <f>IF(Z47&gt;0, (R47*SUMPRODUCT(K47:$K$98, X47:$X$98)-K47*$AZ$3)/Z47, 0)</f>
        <v>739.2258753580137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6.0174738999999998E-2</v>
      </c>
      <c r="Q48" s="4">
        <f t="shared" si="21"/>
        <v>12.5</v>
      </c>
      <c r="R48">
        <f t="shared" si="0"/>
        <v>250000</v>
      </c>
      <c r="S48">
        <f t="shared" si="1"/>
        <v>698.1793011671225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281.34195829252963</v>
      </c>
      <c r="AC48">
        <f t="shared" si="2"/>
        <v>247.07320889240643</v>
      </c>
      <c r="AE48">
        <f t="shared" si="3"/>
        <v>0</v>
      </c>
      <c r="AF48">
        <f t="shared" si="24"/>
        <v>0</v>
      </c>
      <c r="AG48">
        <f t="shared" si="24"/>
        <v>-4.4235271741689886</v>
      </c>
      <c r="AH48">
        <f t="shared" si="5"/>
        <v>-5725.4756206290331</v>
      </c>
      <c r="AI48">
        <f t="shared" si="25"/>
        <v>-5729.8991478032021</v>
      </c>
      <c r="AJ48">
        <f t="shared" si="7"/>
        <v>34.268749400123198</v>
      </c>
      <c r="AK48">
        <f t="shared" si="22"/>
        <v>19.693937080477074</v>
      </c>
      <c r="AL48">
        <f t="shared" si="8"/>
        <v>-5675.9364613226026</v>
      </c>
      <c r="AN48">
        <f t="shared" si="26"/>
        <v>0</v>
      </c>
      <c r="AO48">
        <f t="shared" si="26"/>
        <v>0</v>
      </c>
      <c r="AP48">
        <f t="shared" si="26"/>
        <v>-2.6974765590501645E-2</v>
      </c>
      <c r="AQ48">
        <f t="shared" si="26"/>
        <v>-34.91407573179746</v>
      </c>
      <c r="AR48">
        <f t="shared" si="26"/>
        <v>-34.941050497387963</v>
      </c>
      <c r="AS48">
        <f t="shared" si="26"/>
        <v>0.2089715843831399</v>
      </c>
      <c r="AT48">
        <f t="shared" si="26"/>
        <v>0.12009405964591072</v>
      </c>
      <c r="AU48">
        <f t="shared" si="23"/>
        <v>-34.611984853358919</v>
      </c>
      <c r="AW48">
        <v>45</v>
      </c>
      <c r="AX48">
        <f>IF(Z48&gt;0, (R48*SUMPRODUCT(K48:$K$98, X48:$X$98)-K48*$AZ$3)/Z48, 0)</f>
        <v>698.1793011671225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6.6923788999999997E-2</v>
      </c>
      <c r="Q49" s="4">
        <f t="shared" si="21"/>
        <v>12.5</v>
      </c>
      <c r="R49">
        <f t="shared" si="0"/>
        <v>250000</v>
      </c>
      <c r="S49">
        <f t="shared" si="1"/>
        <v>658.84393983569214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247.07320889240643</v>
      </c>
      <c r="AC49">
        <f t="shared" si="2"/>
        <v>215.21810386502059</v>
      </c>
      <c r="AE49">
        <f t="shared" si="3"/>
        <v>0</v>
      </c>
      <c r="AF49">
        <f t="shared" si="24"/>
        <v>0</v>
      </c>
      <c r="AG49">
        <f t="shared" si="24"/>
        <v>-4.0832527031874468</v>
      </c>
      <c r="AH49">
        <f t="shared" si="5"/>
        <v>-5920.7839847970317</v>
      </c>
      <c r="AI49">
        <f t="shared" si="25"/>
        <v>-5924.8672375002188</v>
      </c>
      <c r="AJ49">
        <f t="shared" si="7"/>
        <v>31.855105027385832</v>
      </c>
      <c r="AK49">
        <f t="shared" si="22"/>
        <v>17.295124622468453</v>
      </c>
      <c r="AL49">
        <f t="shared" si="8"/>
        <v>-5875.717007850365</v>
      </c>
      <c r="AN49">
        <f t="shared" si="26"/>
        <v>0</v>
      </c>
      <c r="AO49">
        <f t="shared" si="26"/>
        <v>0</v>
      </c>
      <c r="AP49">
        <f t="shared" si="26"/>
        <v>-2.2231932512404851E-2</v>
      </c>
      <c r="AQ49">
        <f t="shared" si="26"/>
        <v>-32.236670012556999</v>
      </c>
      <c r="AR49">
        <f t="shared" si="26"/>
        <v>-32.258901945069404</v>
      </c>
      <c r="AS49">
        <f t="shared" si="26"/>
        <v>0.17344029297809038</v>
      </c>
      <c r="AT49">
        <f t="shared" si="26"/>
        <v>9.4166114945616899E-2</v>
      </c>
      <c r="AU49">
        <f t="shared" si="23"/>
        <v>-31.9912955371457</v>
      </c>
      <c r="AW49">
        <v>46</v>
      </c>
      <c r="AX49">
        <f>IF(Z49&gt;0, (R49*SUMPRODUCT(K49:$K$98, X49:$X$98)-K49*$AZ$3)/Z49, 0)</f>
        <v>658.84393983569214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7.4711050000000001E-2</v>
      </c>
      <c r="Q50" s="4">
        <f t="shared" si="21"/>
        <v>12.5</v>
      </c>
      <c r="R50">
        <f t="shared" si="0"/>
        <v>250000</v>
      </c>
      <c r="S50">
        <f t="shared" si="1"/>
        <v>621.13648578011657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215.21810386502059</v>
      </c>
      <c r="AC50">
        <f t="shared" si="2"/>
        <v>185.71265769568811</v>
      </c>
      <c r="AE50">
        <f t="shared" si="3"/>
        <v>0</v>
      </c>
      <c r="AF50">
        <f t="shared" si="24"/>
        <v>0</v>
      </c>
      <c r="AG50">
        <f t="shared" si="24"/>
        <v>-3.7373560792850995</v>
      </c>
      <c r="AH50">
        <f t="shared" si="5"/>
        <v>-6101.2819374094506</v>
      </c>
      <c r="AI50">
        <f t="shared" si="25"/>
        <v>-6105.0192934887355</v>
      </c>
      <c r="AJ50">
        <f t="shared" si="7"/>
        <v>29.505446169332487</v>
      </c>
      <c r="AK50">
        <f t="shared" si="22"/>
        <v>15.065267270551443</v>
      </c>
      <c r="AL50">
        <f t="shared" si="8"/>
        <v>-6060.448580048851</v>
      </c>
      <c r="AN50">
        <f t="shared" si="26"/>
        <v>0</v>
      </c>
      <c r="AO50">
        <f t="shared" si="26"/>
        <v>0</v>
      </c>
      <c r="AP50">
        <f t="shared" si="26"/>
        <v>-1.8168430505133833E-2</v>
      </c>
      <c r="AQ50">
        <f t="shared" si="26"/>
        <v>-29.660196813051865</v>
      </c>
      <c r="AR50">
        <f t="shared" si="26"/>
        <v>-29.678365243556996</v>
      </c>
      <c r="AS50">
        <f t="shared" si="26"/>
        <v>0.14343499438593132</v>
      </c>
      <c r="AT50">
        <f t="shared" si="26"/>
        <v>7.3236870033170143E-2</v>
      </c>
      <c r="AU50">
        <f t="shared" si="23"/>
        <v>-29.461693379137895</v>
      </c>
      <c r="AW50">
        <v>47</v>
      </c>
      <c r="AX50">
        <f>IF(Z50&gt;0, (R50*SUMPRODUCT(K50:$K$98, X50:$X$98)-K50*$AZ$3)/Z50, 0)</f>
        <v>621.13648578011657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8.3689026999999999E-2</v>
      </c>
      <c r="Q51" s="4">
        <f t="shared" si="21"/>
        <v>12.5</v>
      </c>
      <c r="R51">
        <f t="shared" si="0"/>
        <v>250000</v>
      </c>
      <c r="S51">
        <f t="shared" si="1"/>
        <v>584.88845604928019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185.71265769568811</v>
      </c>
      <c r="AC51">
        <f t="shared" si="2"/>
        <v>158.49105359980101</v>
      </c>
      <c r="AE51">
        <f t="shared" si="3"/>
        <v>0</v>
      </c>
      <c r="AF51">
        <f t="shared" si="24"/>
        <v>0</v>
      </c>
      <c r="AG51">
        <f t="shared" si="24"/>
        <v>-3.3872068246643434</v>
      </c>
      <c r="AH51">
        <f t="shared" si="5"/>
        <v>-6255.5138765580959</v>
      </c>
      <c r="AI51">
        <f t="shared" si="25"/>
        <v>-6258.9010833827606</v>
      </c>
      <c r="AJ51">
        <f t="shared" si="7"/>
        <v>27.221604095887102</v>
      </c>
      <c r="AK51">
        <f t="shared" si="22"/>
        <v>12.999886038698168</v>
      </c>
      <c r="AL51">
        <f t="shared" si="8"/>
        <v>-6218.6795932481746</v>
      </c>
      <c r="AN51">
        <f t="shared" si="26"/>
        <v>0</v>
      </c>
      <c r="AO51">
        <f t="shared" si="26"/>
        <v>0</v>
      </c>
      <c r="AP51">
        <f t="shared" si="26"/>
        <v>-1.4702007079456006E-2</v>
      </c>
      <c r="AQ51">
        <f t="shared" si="26"/>
        <v>-27.151754840924443</v>
      </c>
      <c r="AR51">
        <f t="shared" si="26"/>
        <v>-27.166456848003904</v>
      </c>
      <c r="AS51">
        <f t="shared" si="26"/>
        <v>0.11815405342764682</v>
      </c>
      <c r="AT51">
        <f t="shared" si="26"/>
        <v>5.6425375380495489E-2</v>
      </c>
      <c r="AU51">
        <f t="shared" si="23"/>
        <v>-26.991877419195756</v>
      </c>
      <c r="AW51">
        <v>48</v>
      </c>
      <c r="AX51">
        <f>IF(Z51&gt;0, (R51*SUMPRODUCT(K51:$K$98, X51:$X$98)-K51*$AZ$3)/Z51, 0)</f>
        <v>584.88845604928019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9.4384723000000004E-2</v>
      </c>
      <c r="Q52" s="4">
        <f t="shared" si="21"/>
        <v>12.5</v>
      </c>
      <c r="R52">
        <f t="shared" si="0"/>
        <v>250000</v>
      </c>
      <c r="S52">
        <f t="shared" si="1"/>
        <v>550.15126176856745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158.49105359980101</v>
      </c>
      <c r="AC52">
        <f t="shared" si="2"/>
        <v>133.51661368491651</v>
      </c>
      <c r="AE52">
        <f t="shared" si="3"/>
        <v>0</v>
      </c>
      <c r="AF52">
        <f t="shared" si="24"/>
        <v>0</v>
      </c>
      <c r="AG52">
        <f t="shared" si="24"/>
        <v>-3.0336341785280463</v>
      </c>
      <c r="AH52">
        <f t="shared" si="5"/>
        <v>-6394.0115577930728</v>
      </c>
      <c r="AI52">
        <f t="shared" si="25"/>
        <v>-6397.0451919716006</v>
      </c>
      <c r="AJ52">
        <f t="shared" si="7"/>
        <v>24.974439914884499</v>
      </c>
      <c r="AK52">
        <f t="shared" si="22"/>
        <v>11.094373751986071</v>
      </c>
      <c r="AL52">
        <f t="shared" si="8"/>
        <v>-6360.9763783047292</v>
      </c>
      <c r="AN52">
        <f t="shared" si="26"/>
        <v>0</v>
      </c>
      <c r="AO52">
        <f t="shared" si="26"/>
        <v>0</v>
      </c>
      <c r="AP52">
        <f t="shared" si="26"/>
        <v>-1.1756555484752634E-2</v>
      </c>
      <c r="AQ52">
        <f t="shared" si="26"/>
        <v>-24.779372602473106</v>
      </c>
      <c r="AR52">
        <f t="shared" si="26"/>
        <v>-24.791129157957858</v>
      </c>
      <c r="AS52">
        <f t="shared" si="26"/>
        <v>9.678602339007962E-2</v>
      </c>
      <c r="AT52">
        <f t="shared" si="26"/>
        <v>4.2995171107643046E-2</v>
      </c>
      <c r="AU52">
        <f t="shared" si="23"/>
        <v>-24.651347963460132</v>
      </c>
      <c r="AW52">
        <v>49</v>
      </c>
      <c r="AX52">
        <f>IF(Z52&gt;0, (R52*SUMPRODUCT(K52:$K$98, X52:$X$98)-K52*$AZ$3)/Z52, 0)</f>
        <v>550.15126176856745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0.106719178</v>
      </c>
      <c r="Q53" s="4">
        <f t="shared" si="21"/>
        <v>12.5</v>
      </c>
      <c r="R53">
        <f t="shared" si="0"/>
        <v>250000</v>
      </c>
      <c r="S53">
        <f t="shared" si="1"/>
        <v>516.32380189178775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133.51661368491651</v>
      </c>
      <c r="AC53">
        <f t="shared" si="2"/>
        <v>110.68127226640765</v>
      </c>
      <c r="AE53">
        <f t="shared" si="3"/>
        <v>0</v>
      </c>
      <c r="AF53">
        <f t="shared" si="24"/>
        <v>0</v>
      </c>
      <c r="AG53">
        <f t="shared" si="24"/>
        <v>-2.6795508908575472</v>
      </c>
      <c r="AH53">
        <f t="shared" si="5"/>
        <v>-6474.9389177043668</v>
      </c>
      <c r="AI53">
        <f t="shared" si="25"/>
        <v>-6477.6184685952239</v>
      </c>
      <c r="AJ53">
        <f t="shared" si="7"/>
        <v>22.835341418508861</v>
      </c>
      <c r="AK53">
        <f t="shared" si="22"/>
        <v>9.3461629579441556</v>
      </c>
      <c r="AL53">
        <f t="shared" si="8"/>
        <v>-6445.4369642187712</v>
      </c>
      <c r="AN53">
        <f t="shared" si="26"/>
        <v>0</v>
      </c>
      <c r="AO53">
        <f t="shared" si="26"/>
        <v>0</v>
      </c>
      <c r="AP53">
        <f t="shared" si="26"/>
        <v>-9.271732136125815E-3</v>
      </c>
      <c r="AQ53">
        <f t="shared" si="26"/>
        <v>-22.404463168646295</v>
      </c>
      <c r="AR53">
        <f t="shared" si="26"/>
        <v>-22.413734900782419</v>
      </c>
      <c r="AS53">
        <f t="shared" si="26"/>
        <v>7.901442349603402E-2</v>
      </c>
      <c r="AT53">
        <f t="shared" si="26"/>
        <v>3.2339419169944164E-2</v>
      </c>
      <c r="AU53">
        <f t="shared" si="23"/>
        <v>-22.302381058116442</v>
      </c>
      <c r="AW53">
        <v>50</v>
      </c>
      <c r="AX53">
        <f>IF(Z53&gt;0, (R53*SUMPRODUCT(K53:$K$98, X53:$X$98)-K53*$AZ$3)/Z53, 0)</f>
        <v>516.32380189178775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0.12088460199999999</v>
      </c>
      <c r="Q54" s="4">
        <f t="shared" si="21"/>
        <v>12.5</v>
      </c>
      <c r="R54">
        <f t="shared" si="0"/>
        <v>250000</v>
      </c>
      <c r="S54">
        <f t="shared" si="1"/>
        <v>483.14070651314438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110.68127226640765</v>
      </c>
      <c r="AC54">
        <f t="shared" si="2"/>
        <v>90.012551226300914</v>
      </c>
      <c r="AE54">
        <f t="shared" si="3"/>
        <v>0</v>
      </c>
      <c r="AF54">
        <f t="shared" si="24"/>
        <v>0</v>
      </c>
      <c r="AG54">
        <f t="shared" si="24"/>
        <v>-2.3288389389689113</v>
      </c>
      <c r="AH54">
        <f t="shared" si="5"/>
        <v>-6478.3288596012007</v>
      </c>
      <c r="AI54">
        <f t="shared" si="25"/>
        <v>-6480.6576985401698</v>
      </c>
      <c r="AJ54">
        <f t="shared" si="7"/>
        <v>20.668721040106732</v>
      </c>
      <c r="AK54">
        <f t="shared" si="22"/>
        <v>7.7476890586485361</v>
      </c>
      <c r="AL54">
        <f t="shared" si="8"/>
        <v>-6452.2412884414143</v>
      </c>
      <c r="AN54">
        <f t="shared" si="26"/>
        <v>0</v>
      </c>
      <c r="AO54">
        <f t="shared" si="26"/>
        <v>0</v>
      </c>
      <c r="AP54">
        <f t="shared" si="26"/>
        <v>-7.1948260407485492E-3</v>
      </c>
      <c r="AQ54">
        <f t="shared" si="26"/>
        <v>-20.014458020110336</v>
      </c>
      <c r="AR54">
        <f t="shared" si="26"/>
        <v>-20.021652846151085</v>
      </c>
      <c r="AS54">
        <f t="shared" si="26"/>
        <v>6.3854932120882293E-2</v>
      </c>
      <c r="AT54">
        <f t="shared" si="26"/>
        <v>2.3936079933233736E-2</v>
      </c>
      <c r="AU54">
        <f t="shared" si="23"/>
        <v>-19.93386183409697</v>
      </c>
      <c r="AW54">
        <v>51</v>
      </c>
      <c r="AX54">
        <f>IF(Z54&gt;0, (R54*SUMPRODUCT(K54:$K$98, X54:$X$98)-K54*$AZ$3)/Z54, 0)</f>
        <v>483.14070651314438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0.13724737000000001</v>
      </c>
      <c r="Q55" s="4">
        <f t="shared" si="21"/>
        <v>12.5</v>
      </c>
      <c r="R55">
        <f t="shared" si="0"/>
        <v>250000</v>
      </c>
      <c r="S55">
        <f t="shared" si="1"/>
        <v>450.34376878761503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90.012551226300914</v>
      </c>
      <c r="AC55">
        <f t="shared" si="2"/>
        <v>71.547862963815135</v>
      </c>
      <c r="AE55">
        <f t="shared" si="3"/>
        <v>0</v>
      </c>
      <c r="AF55">
        <f t="shared" si="24"/>
        <v>0</v>
      </c>
      <c r="AG55">
        <f t="shared" si="24"/>
        <v>-1.9859235300521489</v>
      </c>
      <c r="AH55">
        <f t="shared" si="5"/>
        <v>-6392.5403905414723</v>
      </c>
      <c r="AI55">
        <f t="shared" si="25"/>
        <v>-6394.5263140715242</v>
      </c>
      <c r="AJ55">
        <f t="shared" si="7"/>
        <v>18.46468826248578</v>
      </c>
      <c r="AK55">
        <f t="shared" si="22"/>
        <v>6.3008785858410645</v>
      </c>
      <c r="AL55">
        <f t="shared" si="8"/>
        <v>-6369.7607472231975</v>
      </c>
      <c r="AN55">
        <f t="shared" si="26"/>
        <v>0</v>
      </c>
      <c r="AO55">
        <f t="shared" si="26"/>
        <v>0</v>
      </c>
      <c r="AP55">
        <f t="shared" si="26"/>
        <v>-5.4780418112864403E-3</v>
      </c>
      <c r="AQ55">
        <f t="shared" si="26"/>
        <v>-17.633409851790201</v>
      </c>
      <c r="AR55">
        <f t="shared" si="26"/>
        <v>-17.638887893601488</v>
      </c>
      <c r="AS55">
        <f t="shared" si="26"/>
        <v>5.0933650165075055E-2</v>
      </c>
      <c r="AT55">
        <f t="shared" si="26"/>
        <v>1.7380566682832121E-2</v>
      </c>
      <c r="AU55">
        <f t="shared" si="23"/>
        <v>-17.570573676753579</v>
      </c>
      <c r="AW55">
        <v>52</v>
      </c>
      <c r="AX55">
        <f>IF(Z55&gt;0, (R55*SUMPRODUCT(K55:$K$98, X55:$X$98)-K55*$AZ$3)/Z55, 0)</f>
        <v>450.34376878761503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0.155543078</v>
      </c>
      <c r="Q56" s="4">
        <f t="shared" si="21"/>
        <v>12.5</v>
      </c>
      <c r="R56">
        <f t="shared" si="0"/>
        <v>250000</v>
      </c>
      <c r="S56">
        <f t="shared" si="1"/>
        <v>417.11362584457913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71.547862963815135</v>
      </c>
      <c r="AC56">
        <f t="shared" si="2"/>
        <v>55.298176109904006</v>
      </c>
      <c r="AE56">
        <f t="shared" si="3"/>
        <v>0</v>
      </c>
      <c r="AF56">
        <f t="shared" si="24"/>
        <v>0</v>
      </c>
      <c r="AG56">
        <f t="shared" si="24"/>
        <v>-1.6571676362146908</v>
      </c>
      <c r="AH56">
        <f t="shared" si="5"/>
        <v>-6177.9331707387346</v>
      </c>
      <c r="AI56">
        <f t="shared" si="25"/>
        <v>-6179.5903383749492</v>
      </c>
      <c r="AJ56">
        <f t="shared" si="7"/>
        <v>16.249686853911129</v>
      </c>
      <c r="AK56">
        <f t="shared" si="22"/>
        <v>5.0083504074670602</v>
      </c>
      <c r="AL56">
        <f t="shared" si="8"/>
        <v>-6158.3323011135708</v>
      </c>
      <c r="AN56">
        <f t="shared" si="26"/>
        <v>0</v>
      </c>
      <c r="AO56">
        <f t="shared" si="26"/>
        <v>0</v>
      </c>
      <c r="AP56">
        <f t="shared" si="26"/>
        <v>-4.0814195611012394E-3</v>
      </c>
      <c r="AQ56">
        <f t="shared" si="26"/>
        <v>-15.215562227503359</v>
      </c>
      <c r="AR56">
        <f t="shared" si="26"/>
        <v>-15.219643647064458</v>
      </c>
      <c r="AS56">
        <f t="shared" si="26"/>
        <v>4.002117126714775E-2</v>
      </c>
      <c r="AT56">
        <f t="shared" si="26"/>
        <v>1.2335009974354345E-2</v>
      </c>
      <c r="AU56">
        <f t="shared" si="23"/>
        <v>-15.167287465822957</v>
      </c>
      <c r="AW56">
        <v>53</v>
      </c>
      <c r="AX56">
        <f>IF(Z56&gt;0, (R56*SUMPRODUCT(K56:$K$98, X56:$X$98)-K56*$AZ$3)/Z56, 0)</f>
        <v>417.11362584457913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0.175905283</v>
      </c>
      <c r="Q57" s="4">
        <f t="shared" si="21"/>
        <v>12.5</v>
      </c>
      <c r="R57">
        <f t="shared" si="0"/>
        <v>250000</v>
      </c>
      <c r="S57">
        <f t="shared" si="1"/>
        <v>382.83247801863467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55.298176109904006</v>
      </c>
      <c r="AC57">
        <f t="shared" si="2"/>
        <v>41.31808084479264</v>
      </c>
      <c r="AE57">
        <f t="shared" si="3"/>
        <v>0</v>
      </c>
      <c r="AF57">
        <f t="shared" si="24"/>
        <v>0</v>
      </c>
      <c r="AG57">
        <f t="shared" si="24"/>
        <v>-1.3490914178257576</v>
      </c>
      <c r="AH57">
        <f t="shared" si="5"/>
        <v>-5830.0908405357241</v>
      </c>
      <c r="AI57">
        <f t="shared" si="25"/>
        <v>-5831.4399319535496</v>
      </c>
      <c r="AJ57">
        <f t="shared" si="7"/>
        <v>13.980095265111366</v>
      </c>
      <c r="AK57">
        <f t="shared" si="22"/>
        <v>3.8708723276932808</v>
      </c>
      <c r="AL57">
        <f t="shared" si="8"/>
        <v>-5813.5889643607452</v>
      </c>
      <c r="AN57">
        <f t="shared" si="26"/>
        <v>0</v>
      </c>
      <c r="AO57">
        <f t="shared" si="26"/>
        <v>0</v>
      </c>
      <c r="AP57">
        <f t="shared" si="26"/>
        <v>-2.9666625915651585E-3</v>
      </c>
      <c r="AQ57">
        <f t="shared" si="26"/>
        <v>-12.820415409593735</v>
      </c>
      <c r="AR57">
        <f t="shared" si="26"/>
        <v>-12.8233820721853</v>
      </c>
      <c r="AS57">
        <f t="shared" si="26"/>
        <v>3.0742338956068954E-2</v>
      </c>
      <c r="AT57">
        <f t="shared" si="26"/>
        <v>8.5120785586196429E-3</v>
      </c>
      <c r="AU57">
        <f t="shared" si="23"/>
        <v>-12.784127654670613</v>
      </c>
      <c r="AW57">
        <v>54</v>
      </c>
      <c r="AX57">
        <f>IF(Z57&gt;0, (R57*SUMPRODUCT(K57:$K$98, X57:$X$98)-K57*$AZ$3)/Z57, 0)</f>
        <v>382.83247801863467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0.19813004200000001</v>
      </c>
      <c r="Q58" s="4">
        <f t="shared" si="21"/>
        <v>12.5</v>
      </c>
      <c r="R58">
        <f t="shared" si="0"/>
        <v>250000</v>
      </c>
      <c r="S58">
        <f t="shared" si="1"/>
        <v>346.35195384891483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41.31808084479264</v>
      </c>
      <c r="AC58">
        <f t="shared" si="2"/>
        <v>29.600760937334655</v>
      </c>
      <c r="AE58">
        <f t="shared" si="3"/>
        <v>0</v>
      </c>
      <c r="AF58">
        <f t="shared" si="24"/>
        <v>0</v>
      </c>
      <c r="AG58">
        <f t="shared" si="24"/>
        <v>-1.0683049643718432</v>
      </c>
      <c r="AH58">
        <f t="shared" si="5"/>
        <v>-5345.9107855131379</v>
      </c>
      <c r="AI58">
        <f t="shared" si="25"/>
        <v>-5346.97909047751</v>
      </c>
      <c r="AJ58">
        <f t="shared" si="7"/>
        <v>11.717319907457984</v>
      </c>
      <c r="AK58">
        <f t="shared" si="22"/>
        <v>2.8922656591354849</v>
      </c>
      <c r="AL58">
        <f t="shared" si="8"/>
        <v>-5332.3695049109165</v>
      </c>
      <c r="AN58">
        <f t="shared" si="26"/>
        <v>0</v>
      </c>
      <c r="AO58">
        <f t="shared" si="26"/>
        <v>0</v>
      </c>
      <c r="AP58">
        <f t="shared" si="26"/>
        <v>-2.0975098051632794E-3</v>
      </c>
      <c r="AQ58">
        <f t="shared" si="26"/>
        <v>-10.496160426189885</v>
      </c>
      <c r="AR58">
        <f t="shared" si="26"/>
        <v>-10.498257935995049</v>
      </c>
      <c r="AS58">
        <f t="shared" si="26"/>
        <v>2.3005784130732041E-2</v>
      </c>
      <c r="AT58">
        <f t="shared" si="26"/>
        <v>5.6786739568703707E-3</v>
      </c>
      <c r="AU58">
        <f t="shared" si="23"/>
        <v>-10.469573477907446</v>
      </c>
      <c r="AW58">
        <v>55</v>
      </c>
      <c r="AX58">
        <f>IF(Z58&gt;0, (R58*SUMPRODUCT(K58:$K$98, X58:$X$98)-K58*$AZ$3)/Z58, 0)</f>
        <v>346.35195384891483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0.22255936300000001</v>
      </c>
      <c r="Q59" s="4">
        <f t="shared" si="21"/>
        <v>12.5</v>
      </c>
      <c r="R59">
        <f t="shared" si="0"/>
        <v>250000</v>
      </c>
      <c r="S59">
        <f t="shared" si="1"/>
        <v>306.29454219593009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29.600760937334655</v>
      </c>
      <c r="AC59">
        <f t="shared" si="2"/>
        <v>20.089507209480267</v>
      </c>
      <c r="AE59">
        <f t="shared" si="3"/>
        <v>0</v>
      </c>
      <c r="AF59">
        <f t="shared" si="24"/>
        <v>0</v>
      </c>
      <c r="AG59">
        <f t="shared" si="24"/>
        <v>-0.81986064236778977</v>
      </c>
      <c r="AH59">
        <f t="shared" si="5"/>
        <v>-4755.2254472067025</v>
      </c>
      <c r="AI59">
        <f t="shared" si="25"/>
        <v>-4756.04530784907</v>
      </c>
      <c r="AJ59">
        <f t="shared" si="7"/>
        <v>9.5112537278543883</v>
      </c>
      <c r="AK59">
        <f t="shared" si="22"/>
        <v>2.0720532656134263</v>
      </c>
      <c r="AL59">
        <f t="shared" si="8"/>
        <v>-4744.4620008556021</v>
      </c>
      <c r="AN59">
        <f t="shared" si="26"/>
        <v>0</v>
      </c>
      <c r="AO59">
        <f t="shared" si="26"/>
        <v>0</v>
      </c>
      <c r="AP59">
        <f t="shared" si="26"/>
        <v>-1.4372448758823689E-3</v>
      </c>
      <c r="AQ59">
        <f t="shared" si="26"/>
        <v>-8.3360793950605991</v>
      </c>
      <c r="AR59">
        <f t="shared" si="26"/>
        <v>-8.3375166399364815</v>
      </c>
      <c r="AS59">
        <f t="shared" si="26"/>
        <v>1.6673566185707242E-2</v>
      </c>
      <c r="AT59">
        <f t="shared" si="26"/>
        <v>3.6323830961777922E-3</v>
      </c>
      <c r="AU59">
        <f t="shared" si="23"/>
        <v>-8.317210690654596</v>
      </c>
      <c r="AW59">
        <v>56</v>
      </c>
      <c r="AX59">
        <f>IF(Z59&gt;0, (R59*SUMPRODUCT(K59:$K$98, X59:$X$98)-K59*$AZ$3)/Z59, 0)</f>
        <v>306.29454219593009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0.25004150400000003</v>
      </c>
      <c r="Q60" s="4">
        <f t="shared" si="21"/>
        <v>12.5</v>
      </c>
      <c r="R60">
        <f t="shared" si="0"/>
        <v>250000</v>
      </c>
      <c r="S60">
        <f t="shared" si="1"/>
        <v>260.29302848609586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20.089507209480267</v>
      </c>
      <c r="AC60">
        <f t="shared" si="2"/>
        <v>12.632808795076352</v>
      </c>
      <c r="AE60">
        <f t="shared" si="3"/>
        <v>0</v>
      </c>
      <c r="AF60">
        <f t="shared" si="24"/>
        <v>0</v>
      </c>
      <c r="AG60">
        <f t="shared" si="24"/>
        <v>-0.60666284785606361</v>
      </c>
      <c r="AH60">
        <f t="shared" si="5"/>
        <v>-4099.9837617609655</v>
      </c>
      <c r="AI60">
        <f t="shared" si="25"/>
        <v>-4100.5904246088212</v>
      </c>
      <c r="AJ60">
        <f t="shared" si="7"/>
        <v>7.456698414403915</v>
      </c>
      <c r="AK60">
        <f t="shared" si="22"/>
        <v>1.4062655046636188</v>
      </c>
      <c r="AL60">
        <f t="shared" si="8"/>
        <v>-4091.7274606897536</v>
      </c>
      <c r="AN60">
        <f t="shared" si="26"/>
        <v>0</v>
      </c>
      <c r="AO60">
        <f t="shared" si="26"/>
        <v>0</v>
      </c>
      <c r="AP60">
        <f t="shared" si="26"/>
        <v>-9.4955496137645026E-4</v>
      </c>
      <c r="AQ60">
        <f t="shared" si="26"/>
        <v>-6.4173369711057289</v>
      </c>
      <c r="AR60">
        <f t="shared" si="26"/>
        <v>-6.4182865260671047</v>
      </c>
      <c r="AS60">
        <f t="shared" si="26"/>
        <v>1.1671301448420116E-2</v>
      </c>
      <c r="AT60">
        <f t="shared" si="26"/>
        <v>2.2011013064091828E-3</v>
      </c>
      <c r="AU60">
        <f t="shared" si="23"/>
        <v>-6.4044141233122751</v>
      </c>
      <c r="AW60">
        <v>57</v>
      </c>
      <c r="AX60">
        <f>IF(Z60&gt;0, (R60*SUMPRODUCT(K60:$K$98, X60:$X$98)-K60*$AZ$3)/Z60, 0)</f>
        <v>260.29302848609586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0.28092614399999999</v>
      </c>
      <c r="Q61" s="4">
        <f t="shared" si="21"/>
        <v>12.5</v>
      </c>
      <c r="R61">
        <f t="shared" si="0"/>
        <v>250000</v>
      </c>
      <c r="S61">
        <f t="shared" si="1"/>
        <v>203.42694502562924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12.632808795076352</v>
      </c>
      <c r="AC61">
        <f t="shared" si="2"/>
        <v>7.0006334138426629</v>
      </c>
      <c r="AE61">
        <f t="shared" si="3"/>
        <v>0</v>
      </c>
      <c r="AF61">
        <f t="shared" si="24"/>
        <v>0</v>
      </c>
      <c r="AG61">
        <f t="shared" si="24"/>
        <v>-0.43016876482124033</v>
      </c>
      <c r="AH61">
        <f t="shared" si="5"/>
        <v>-3408.5490911252523</v>
      </c>
      <c r="AI61">
        <f t="shared" si="25"/>
        <v>-3408.9792598900735</v>
      </c>
      <c r="AJ61">
        <f t="shared" si="7"/>
        <v>5.6321753812336892</v>
      </c>
      <c r="AK61">
        <f t="shared" si="22"/>
        <v>0.88429661565534479</v>
      </c>
      <c r="AL61">
        <f t="shared" si="8"/>
        <v>-3402.4627878931847</v>
      </c>
      <c r="AN61">
        <f t="shared" si="26"/>
        <v>0</v>
      </c>
      <c r="AO61">
        <f t="shared" si="26"/>
        <v>0</v>
      </c>
      <c r="AP61">
        <f t="shared" si="26"/>
        <v>-6.0116481959565226E-4</v>
      </c>
      <c r="AQ61">
        <f t="shared" si="26"/>
        <v>-4.7634788181349119</v>
      </c>
      <c r="AR61">
        <f t="shared" si="26"/>
        <v>-4.7640799829545077</v>
      </c>
      <c r="AS61">
        <f t="shared" si="26"/>
        <v>7.871017084184263E-3</v>
      </c>
      <c r="AT61">
        <f t="shared" si="26"/>
        <v>1.2358126830533701E-3</v>
      </c>
      <c r="AU61">
        <f t="shared" si="23"/>
        <v>-4.7549731531872705</v>
      </c>
      <c r="AW61">
        <v>58</v>
      </c>
      <c r="AX61">
        <f>IF(Z61&gt;0, (R61*SUMPRODUCT(K61:$K$98, X61:$X$98)-K61*$AZ$3)/Z61, 0)</f>
        <v>203.42694502562924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0.31575788199999999</v>
      </c>
      <c r="Q62" s="4">
        <f t="shared" si="21"/>
        <v>12.5</v>
      </c>
      <c r="R62">
        <f t="shared" si="0"/>
        <v>250000</v>
      </c>
      <c r="S62">
        <f t="shared" si="1"/>
        <v>126.62964645032048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7.0006334138426629</v>
      </c>
      <c r="AC62">
        <f t="shared" si="2"/>
        <v>2.938191729522071</v>
      </c>
      <c r="AE62">
        <f t="shared" si="3"/>
        <v>0</v>
      </c>
      <c r="AF62">
        <f t="shared" si="24"/>
        <v>0</v>
      </c>
      <c r="AG62">
        <f t="shared" si="24"/>
        <v>-0.29003789909051697</v>
      </c>
      <c r="AH62">
        <f t="shared" si="5"/>
        <v>-2716.5835616502186</v>
      </c>
      <c r="AI62">
        <f t="shared" si="25"/>
        <v>-2716.8735995493089</v>
      </c>
      <c r="AJ62">
        <f t="shared" si="7"/>
        <v>4.0624416843205919</v>
      </c>
      <c r="AK62">
        <f t="shared" si="22"/>
        <v>0.49004433896898647</v>
      </c>
      <c r="AL62">
        <f t="shared" si="8"/>
        <v>-2712.3211135260194</v>
      </c>
      <c r="AN62">
        <f t="shared" si="26"/>
        <v>0</v>
      </c>
      <c r="AO62">
        <f t="shared" si="26"/>
        <v>0</v>
      </c>
      <c r="AP62">
        <f t="shared" si="26"/>
        <v>-3.6190235824219686E-4</v>
      </c>
      <c r="AQ62">
        <f t="shared" si="26"/>
        <v>-3.3896880387220576</v>
      </c>
      <c r="AR62">
        <f t="shared" si="26"/>
        <v>-3.3900499410802993</v>
      </c>
      <c r="AS62">
        <f t="shared" si="26"/>
        <v>5.0690176366164899E-3</v>
      </c>
      <c r="AT62">
        <f t="shared" si="26"/>
        <v>6.1146561353613536E-4</v>
      </c>
      <c r="AU62">
        <f t="shared" si="23"/>
        <v>-3.3843694578301466</v>
      </c>
      <c r="AW62">
        <v>59</v>
      </c>
      <c r="AX62">
        <f>IF(Z62&gt;0, (R62*SUMPRODUCT(K62:$K$98, X62:$X$98)-K62*$AZ$3)/Z62, 0)</f>
        <v>126.62964645032048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0.35338435200000001</v>
      </c>
      <c r="Q63" s="4">
        <f t="shared" si="21"/>
        <v>12.5</v>
      </c>
      <c r="R63">
        <f t="shared" si="0"/>
        <v>250000</v>
      </c>
      <c r="S63">
        <f t="shared" si="1"/>
        <v>11.808599536316089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2.938191729522071</v>
      </c>
      <c r="AC63">
        <f t="shared" si="2"/>
        <v>0.17442970313422457</v>
      </c>
      <c r="AE63">
        <f t="shared" si="3"/>
        <v>0</v>
      </c>
      <c r="AF63">
        <f t="shared" si="24"/>
        <v>0</v>
      </c>
      <c r="AG63">
        <f t="shared" si="24"/>
        <v>-0.18464266507406804</v>
      </c>
      <c r="AH63">
        <f t="shared" si="5"/>
        <v>-2049.8971005108747</v>
      </c>
      <c r="AI63">
        <f t="shared" si="25"/>
        <v>-2050.0817431759488</v>
      </c>
      <c r="AJ63">
        <f t="shared" si="7"/>
        <v>2.7637620263878464</v>
      </c>
      <c r="AK63">
        <f t="shared" si="22"/>
        <v>0.20567342106654499</v>
      </c>
      <c r="AL63">
        <f t="shared" si="8"/>
        <v>-2047.1123077284942</v>
      </c>
      <c r="AN63">
        <f t="shared" si="26"/>
        <v>0</v>
      </c>
      <c r="AO63">
        <f t="shared" si="26"/>
        <v>0</v>
      </c>
      <c r="AP63">
        <f t="shared" si="26"/>
        <v>-2.0570777170096809E-4</v>
      </c>
      <c r="AQ63">
        <f t="shared" si="26"/>
        <v>-2.2837612563337606</v>
      </c>
      <c r="AR63">
        <f t="shared" si="26"/>
        <v>-2.2839669641054616</v>
      </c>
      <c r="AS63">
        <f t="shared" si="26"/>
        <v>3.079068035179927E-3</v>
      </c>
      <c r="AT63">
        <f t="shared" si="26"/>
        <v>2.2913783836873305E-4</v>
      </c>
      <c r="AU63">
        <f t="shared" si="23"/>
        <v>-2.2806587582319127</v>
      </c>
      <c r="AW63">
        <v>60</v>
      </c>
      <c r="AX63">
        <f>IF(Z63&gt;0, (R63*SUMPRODUCT(K63:$K$98, X63:$X$98)-K63*$AZ$3)/Z63, 0)</f>
        <v>11.808599536316089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0.39269921299999999</v>
      </c>
      <c r="Q64" s="4">
        <f t="shared" si="21"/>
        <v>12.5</v>
      </c>
      <c r="R64">
        <f t="shared" si="0"/>
        <v>250000</v>
      </c>
      <c r="S64">
        <f t="shared" si="1"/>
        <v>-175.73083202038492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0.17442970313422457</v>
      </c>
      <c r="AC64">
        <f t="shared" si="2"/>
        <v>-1.5504690421868443</v>
      </c>
      <c r="AE64">
        <f t="shared" si="3"/>
        <v>0</v>
      </c>
      <c r="AF64">
        <f t="shared" si="24"/>
        <v>0</v>
      </c>
      <c r="AG64">
        <f t="shared" si="24"/>
        <v>-0.11028720916251827</v>
      </c>
      <c r="AH64">
        <f t="shared" si="5"/>
        <v>-1450.1805852161822</v>
      </c>
      <c r="AI64">
        <f t="shared" si="25"/>
        <v>-1450.2908724253448</v>
      </c>
      <c r="AJ64">
        <f t="shared" si="7"/>
        <v>1.7248987453210689</v>
      </c>
      <c r="AK64">
        <f t="shared" si="22"/>
        <v>1.2210079219395721E-2</v>
      </c>
      <c r="AL64">
        <f t="shared" si="8"/>
        <v>-1448.5537636008044</v>
      </c>
      <c r="AN64">
        <f t="shared" si="26"/>
        <v>0</v>
      </c>
      <c r="AO64">
        <f t="shared" si="26"/>
        <v>0</v>
      </c>
      <c r="AP64">
        <f t="shared" si="26"/>
        <v>-1.0970483386518267E-4</v>
      </c>
      <c r="AQ64">
        <f t="shared" si="26"/>
        <v>-1.4425228581241756</v>
      </c>
      <c r="AR64">
        <f t="shared" si="26"/>
        <v>-1.442632562958041</v>
      </c>
      <c r="AS64">
        <f t="shared" si="26"/>
        <v>1.7157903597946938E-3</v>
      </c>
      <c r="AT64">
        <f t="shared" si="26"/>
        <v>1.214560348762334E-5</v>
      </c>
      <c r="AU64">
        <f t="shared" si="23"/>
        <v>-1.4409046269947585</v>
      </c>
      <c r="AW64">
        <v>61</v>
      </c>
      <c r="AX64">
        <f>IF(Z64&gt;0, (R64*SUMPRODUCT(K64:$K$98, X64:$X$98)-K64*$AZ$3)/Z64, 0)</f>
        <v>-175.73083202038492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0.39967743300000003</v>
      </c>
      <c r="Q65" s="4">
        <f t="shared" si="21"/>
        <v>12.5</v>
      </c>
      <c r="R65">
        <f t="shared" si="0"/>
        <v>250000</v>
      </c>
      <c r="S65">
        <f t="shared" si="1"/>
        <v>-478.84310474951417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-1.5504690421868443</v>
      </c>
      <c r="AC65">
        <f t="shared" si="2"/>
        <v>-2.4940075154782591</v>
      </c>
      <c r="AE65">
        <f t="shared" si="3"/>
        <v>0</v>
      </c>
      <c r="AF65">
        <f t="shared" si="24"/>
        <v>0</v>
      </c>
      <c r="AG65">
        <f t="shared" si="24"/>
        <v>-6.5105028420083699E-2</v>
      </c>
      <c r="AH65">
        <f t="shared" si="5"/>
        <v>-881.58617301618767</v>
      </c>
      <c r="AI65">
        <f t="shared" si="25"/>
        <v>-881.65127804460781</v>
      </c>
      <c r="AJ65">
        <f t="shared" si="7"/>
        <v>0.94353847329141471</v>
      </c>
      <c r="AK65">
        <f t="shared" si="22"/>
        <v>-0.10853283295307911</v>
      </c>
      <c r="AL65">
        <f t="shared" si="8"/>
        <v>-880.81627240426951</v>
      </c>
      <c r="AN65">
        <f t="shared" si="26"/>
        <v>0</v>
      </c>
      <c r="AO65">
        <f t="shared" si="26"/>
        <v>0</v>
      </c>
      <c r="AP65">
        <f t="shared" si="26"/>
        <v>-5.7822534946074237E-5</v>
      </c>
      <c r="AQ65">
        <f t="shared" si="26"/>
        <v>-0.7829740426237084</v>
      </c>
      <c r="AR65">
        <f t="shared" si="26"/>
        <v>-0.78303186515865453</v>
      </c>
      <c r="AS65">
        <f t="shared" si="26"/>
        <v>8.3799650608904874E-4</v>
      </c>
      <c r="AT65">
        <f t="shared" si="26"/>
        <v>-9.6392608658933226E-5</v>
      </c>
      <c r="AU65">
        <f t="shared" si="23"/>
        <v>-0.78229026126122436</v>
      </c>
      <c r="AW65">
        <v>62</v>
      </c>
      <c r="AX65">
        <f>IF(Z65&gt;0, (R65*SUMPRODUCT(K65:$K$98, X65:$X$98)-K65*$AZ$3)/Z65, 0)</f>
        <v>-478.84310474951417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0.407215198</v>
      </c>
      <c r="Q66" s="4">
        <f t="shared" si="21"/>
        <v>12.5</v>
      </c>
      <c r="R66">
        <f t="shared" si="0"/>
        <v>250000</v>
      </c>
      <c r="S66">
        <f t="shared" si="1"/>
        <v>-932.81959518492886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-2.4940075154782591</v>
      </c>
      <c r="AC66">
        <f t="shared" si="2"/>
        <v>-2.8314597859298614</v>
      </c>
      <c r="AE66">
        <f t="shared" si="3"/>
        <v>0</v>
      </c>
      <c r="AF66">
        <f t="shared" si="24"/>
        <v>0</v>
      </c>
      <c r="AG66">
        <f t="shared" si="24"/>
        <v>-3.7942221097002855E-2</v>
      </c>
      <c r="AH66">
        <f t="shared" si="5"/>
        <v>-530.23514077760024</v>
      </c>
      <c r="AI66">
        <f t="shared" si="25"/>
        <v>-530.27308299869719</v>
      </c>
      <c r="AJ66">
        <f t="shared" si="7"/>
        <v>0.33745227045160231</v>
      </c>
      <c r="AK66">
        <f t="shared" si="22"/>
        <v>-0.17458052608347815</v>
      </c>
      <c r="AL66">
        <f t="shared" si="8"/>
        <v>-530.11021125432899</v>
      </c>
      <c r="AN66">
        <f t="shared" si="26"/>
        <v>0</v>
      </c>
      <c r="AO66">
        <f t="shared" si="26"/>
        <v>0</v>
      </c>
      <c r="AP66">
        <f t="shared" si="26"/>
        <v>-3.0087584446148177E-5</v>
      </c>
      <c r="AQ66">
        <f t="shared" si="26"/>
        <v>-0.42046812530227751</v>
      </c>
      <c r="AR66">
        <f t="shared" si="26"/>
        <v>-0.42049821288672362</v>
      </c>
      <c r="AS66">
        <f t="shared" si="26"/>
        <v>2.67594341875759E-4</v>
      </c>
      <c r="AT66">
        <f t="shared" si="26"/>
        <v>-1.3843961079032738E-4</v>
      </c>
      <c r="AU66">
        <f t="shared" si="23"/>
        <v>-0.42036905815563813</v>
      </c>
      <c r="AW66">
        <v>63</v>
      </c>
      <c r="AX66">
        <f>IF(Z66&gt;0, (R66*SUMPRODUCT(K66:$K$98, X66:$X$98)-K66*$AZ$3)/Z66, 0)</f>
        <v>-932.81959518492886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0.41552104400000001</v>
      </c>
      <c r="Q67" s="4">
        <f t="shared" si="21"/>
        <v>12.5</v>
      </c>
      <c r="R67">
        <f t="shared" ref="R67:R98" si="27">$C$6</f>
        <v>250000</v>
      </c>
      <c r="S67">
        <f t="shared" ref="S67:S98" si="28">AX67</f>
        <v>-1636.7731936671485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-2.8314597859298614</v>
      </c>
      <c r="AC67">
        <f t="shared" ref="AC67:AC98" si="29">S67*Z67</f>
        <v>-2.8541406146499004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-2.1797007564127373E-2</v>
      </c>
      <c r="AH67">
        <f t="shared" ref="AH67:AH98" si="32">-X67*R67</f>
        <v>-315.31582643810901</v>
      </c>
      <c r="AI67">
        <f t="shared" ref="AI67:AI98" si="33">SUM(AE67:AH67)</f>
        <v>-315.33762344567316</v>
      </c>
      <c r="AJ67">
        <f t="shared" ref="AJ67:AJ98" si="34">AB67-AC67</f>
        <v>2.268082872003907E-2</v>
      </c>
      <c r="AK67">
        <f t="shared" si="22"/>
        <v>-0.19820218501509032</v>
      </c>
      <c r="AL67">
        <f t="shared" ref="AL67:AL98" si="35">SUM(AI67:AK67)</f>
        <v>-315.51314480196822</v>
      </c>
      <c r="AN67">
        <f t="shared" ref="AN67:AU98" si="36">AE67*$K67</f>
        <v>0</v>
      </c>
      <c r="AO67">
        <f t="shared" si="36"/>
        <v>0</v>
      </c>
      <c r="AP67">
        <f t="shared" si="36"/>
        <v>-1.5432753661772358E-5</v>
      </c>
      <c r="AQ67">
        <f t="shared" si="36"/>
        <v>-0.22325043750895804</v>
      </c>
      <c r="AR67">
        <f t="shared" si="36"/>
        <v>-0.22326587026261982</v>
      </c>
      <c r="AS67">
        <f t="shared" si="36"/>
        <v>1.6058518191151882E-5</v>
      </c>
      <c r="AT67">
        <f t="shared" si="36"/>
        <v>-1.4033144171574151E-4</v>
      </c>
      <c r="AU67">
        <f t="shared" si="23"/>
        <v>-0.22339014318614442</v>
      </c>
      <c r="AW67">
        <v>64</v>
      </c>
      <c r="AX67">
        <f>IF(Z67&gt;0, (R67*SUMPRODUCT(K67:$K$98, X67:$X$98)-K67*$AZ$3)/Z67, 0)</f>
        <v>-1636.7731936671485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0.424706421</v>
      </c>
      <c r="Q68" s="4">
        <f t="shared" si="21"/>
        <v>12.5</v>
      </c>
      <c r="R68">
        <f t="shared" si="27"/>
        <v>250000</v>
      </c>
      <c r="S68">
        <f t="shared" si="28"/>
        <v>-2761.6136200926026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-2.8541406146499004</v>
      </c>
      <c r="AC68">
        <f t="shared" si="29"/>
        <v>-2.7222238230675746</v>
      </c>
      <c r="AE68">
        <f t="shared" si="30"/>
        <v>0</v>
      </c>
      <c r="AF68">
        <f t="shared" si="31"/>
        <v>0</v>
      </c>
      <c r="AG68">
        <f t="shared" si="31"/>
        <v>-1.2321708417415634E-2</v>
      </c>
      <c r="AH68">
        <f t="shared" si="32"/>
        <v>-185.14658142140931</v>
      </c>
      <c r="AI68">
        <f t="shared" si="33"/>
        <v>-185.15890312982671</v>
      </c>
      <c r="AJ68">
        <f t="shared" si="34"/>
        <v>-0.13191679158232583</v>
      </c>
      <c r="AK68">
        <f t="shared" si="22"/>
        <v>-0.19978984302549305</v>
      </c>
      <c r="AL68">
        <f t="shared" si="35"/>
        <v>-185.49060976443451</v>
      </c>
      <c r="AN68">
        <f t="shared" si="36"/>
        <v>0</v>
      </c>
      <c r="AO68">
        <f t="shared" si="36"/>
        <v>0</v>
      </c>
      <c r="AP68">
        <f t="shared" si="36"/>
        <v>-7.7893183493648659E-6</v>
      </c>
      <c r="AQ68">
        <f t="shared" si="36"/>
        <v>-0.11704267096189255</v>
      </c>
      <c r="AR68">
        <f t="shared" si="36"/>
        <v>-0.11705046028024191</v>
      </c>
      <c r="AS68">
        <f t="shared" si="36"/>
        <v>-8.3392809702363416E-5</v>
      </c>
      <c r="AT68">
        <f t="shared" si="36"/>
        <v>-1.2629958749028761E-4</v>
      </c>
      <c r="AU68">
        <f t="shared" si="23"/>
        <v>-0.11726015267743455</v>
      </c>
      <c r="AW68">
        <v>65</v>
      </c>
      <c r="AX68">
        <f>IF(Z68&gt;0, (R68*SUMPRODUCT(K68:$K$98, X68:$X$98)-K68*$AZ$3)/Z68, 0)</f>
        <v>-2761.6136200926026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0.43382917900000001</v>
      </c>
      <c r="Q69" s="4">
        <f t="shared" ref="Q69:Q98" si="48">$C$8</f>
        <v>12.5</v>
      </c>
      <c r="R69">
        <f t="shared" si="27"/>
        <v>250000</v>
      </c>
      <c r="S69">
        <f t="shared" si="28"/>
        <v>-4600.470985148876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-2.7222238230675746</v>
      </c>
      <c r="AC69">
        <f t="shared" si="29"/>
        <v>-2.5221528966265345</v>
      </c>
      <c r="AE69">
        <f t="shared" si="30"/>
        <v>0</v>
      </c>
      <c r="AF69">
        <f t="shared" si="31"/>
        <v>0</v>
      </c>
      <c r="AG69">
        <f t="shared" si="31"/>
        <v>-6.8529746866366637E-3</v>
      </c>
      <c r="AH69">
        <f t="shared" si="32"/>
        <v>-106.91033293209628</v>
      </c>
      <c r="AI69">
        <f t="shared" si="33"/>
        <v>-106.91718590678292</v>
      </c>
      <c r="AJ69">
        <f t="shared" si="34"/>
        <v>-0.20007092644104008</v>
      </c>
      <c r="AK69">
        <f t="shared" si="22"/>
        <v>-0.19055566761473025</v>
      </c>
      <c r="AL69">
        <f t="shared" si="35"/>
        <v>-107.30781250083869</v>
      </c>
      <c r="AN69">
        <f t="shared" si="36"/>
        <v>0</v>
      </c>
      <c r="AO69">
        <f t="shared" si="36"/>
        <v>0</v>
      </c>
      <c r="AP69">
        <f t="shared" si="36"/>
        <v>-3.868028197675556E-6</v>
      </c>
      <c r="AQ69">
        <f t="shared" si="36"/>
        <v>-6.0343456865617776E-2</v>
      </c>
      <c r="AR69">
        <f t="shared" si="36"/>
        <v>-6.0347324893815453E-2</v>
      </c>
      <c r="AS69">
        <f t="shared" si="36"/>
        <v>-1.1292614089441844E-4</v>
      </c>
      <c r="AT69">
        <f t="shared" si="36"/>
        <v>-1.0755543822421624E-4</v>
      </c>
      <c r="AU69">
        <f t="shared" si="23"/>
        <v>-6.056780647293409E-2</v>
      </c>
      <c r="AW69">
        <v>66</v>
      </c>
      <c r="AX69">
        <f>IF(Z69&gt;0, (R69*SUMPRODUCT(K69:$K$98, X69:$X$98)-K69*$AZ$3)/Z69, 0)</f>
        <v>-4600.470985148876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0.44368152799999999</v>
      </c>
      <c r="Q70" s="4">
        <f t="shared" si="48"/>
        <v>12.5</v>
      </c>
      <c r="R70">
        <f t="shared" si="27"/>
        <v>250000</v>
      </c>
      <c r="S70">
        <f t="shared" si="28"/>
        <v>-7677.0050047357563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-2.5221528966265345</v>
      </c>
      <c r="AC70">
        <f t="shared" si="29"/>
        <v>-2.2993592129538203</v>
      </c>
      <c r="AE70">
        <f t="shared" si="30"/>
        <v>0</v>
      </c>
      <c r="AF70">
        <f t="shared" si="31"/>
        <v>0</v>
      </c>
      <c r="AG70">
        <f t="shared" si="31"/>
        <v>-3.7439066594580211E-3</v>
      </c>
      <c r="AH70">
        <f t="shared" si="32"/>
        <v>-60.810765606245525</v>
      </c>
      <c r="AI70">
        <f t="shared" si="33"/>
        <v>-60.814509512904984</v>
      </c>
      <c r="AJ70">
        <f t="shared" si="34"/>
        <v>-0.22279368367271424</v>
      </c>
      <c r="AK70">
        <f t="shared" si="22"/>
        <v>-0.17655070276385743</v>
      </c>
      <c r="AL70">
        <f t="shared" si="35"/>
        <v>-61.213853899341551</v>
      </c>
      <c r="AN70">
        <f t="shared" si="36"/>
        <v>0</v>
      </c>
      <c r="AO70">
        <f t="shared" si="36"/>
        <v>0</v>
      </c>
      <c r="AP70">
        <f t="shared" si="36"/>
        <v>-1.8867636201848428E-6</v>
      </c>
      <c r="AQ70">
        <f t="shared" si="36"/>
        <v>-3.0645940376638869E-2</v>
      </c>
      <c r="AR70">
        <f t="shared" si="36"/>
        <v>-3.0647827140259057E-2</v>
      </c>
      <c r="AS70">
        <f t="shared" si="36"/>
        <v>-1.1227817768872993E-4</v>
      </c>
      <c r="AT70">
        <f t="shared" si="36"/>
        <v>-8.8973757465720481E-5</v>
      </c>
      <c r="AU70">
        <f t="shared" si="23"/>
        <v>-3.0849079075413503E-2</v>
      </c>
      <c r="AW70">
        <v>67</v>
      </c>
      <c r="AX70">
        <f>IF(Z70&gt;0, (R70*SUMPRODUCT(K70:$K$98, X70:$X$98)-K70*$AZ$3)/Z70, 0)</f>
        <v>-7677.0050047357563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0.45400495099999999</v>
      </c>
      <c r="Q71" s="4">
        <f t="shared" si="48"/>
        <v>12.5</v>
      </c>
      <c r="R71">
        <f t="shared" si="27"/>
        <v>250000</v>
      </c>
      <c r="S71">
        <f t="shared" si="28"/>
        <v>-12939.080078521887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-2.2993592129538203</v>
      </c>
      <c r="AC71">
        <f t="shared" si="29"/>
        <v>-2.0772041349926624</v>
      </c>
      <c r="AE71">
        <f t="shared" si="30"/>
        <v>0</v>
      </c>
      <c r="AF71">
        <f t="shared" si="31"/>
        <v>0</v>
      </c>
      <c r="AG71">
        <f t="shared" si="31"/>
        <v>-2.0067154333876284E-3</v>
      </c>
      <c r="AH71">
        <f t="shared" si="32"/>
        <v>-33.995043189516252</v>
      </c>
      <c r="AI71">
        <f t="shared" si="33"/>
        <v>-33.997049904949641</v>
      </c>
      <c r="AJ71">
        <f t="shared" si="34"/>
        <v>-0.22215507796115785</v>
      </c>
      <c r="AK71">
        <f t="shared" si="22"/>
        <v>-0.16095514490676743</v>
      </c>
      <c r="AL71">
        <f t="shared" si="35"/>
        <v>-34.380160127817561</v>
      </c>
      <c r="AN71">
        <f t="shared" si="36"/>
        <v>0</v>
      </c>
      <c r="AO71">
        <f t="shared" si="36"/>
        <v>0</v>
      </c>
      <c r="AP71">
        <f t="shared" si="36"/>
        <v>-9.0294282058249288E-7</v>
      </c>
      <c r="AQ71">
        <f t="shared" si="36"/>
        <v>-1.5296429016617893E-2</v>
      </c>
      <c r="AR71">
        <f t="shared" si="36"/>
        <v>-1.5297331959438476E-2</v>
      </c>
      <c r="AS71">
        <f t="shared" si="36"/>
        <v>-9.9961025546278215E-5</v>
      </c>
      <c r="AT71">
        <f t="shared" si="36"/>
        <v>-7.2423468774561941E-5</v>
      </c>
      <c r="AU71">
        <f t="shared" si="23"/>
        <v>-1.5469716453759315E-2</v>
      </c>
      <c r="AW71">
        <v>68</v>
      </c>
      <c r="AX71">
        <f>IF(Z71&gt;0, (R71*SUMPRODUCT(K71:$K$98, X71:$X$98)-K71*$AZ$3)/Z71, 0)</f>
        <v>-12939.080078521887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0.46467133999999999</v>
      </c>
      <c r="Q72" s="4">
        <f t="shared" si="48"/>
        <v>12.5</v>
      </c>
      <c r="R72">
        <f t="shared" si="27"/>
        <v>250000</v>
      </c>
      <c r="S72">
        <f t="shared" si="28"/>
        <v>-22135.407204670752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-2.0772041349926624</v>
      </c>
      <c r="AC72">
        <f t="shared" si="29"/>
        <v>-1.8667853690648186</v>
      </c>
      <c r="AE72">
        <f t="shared" si="30"/>
        <v>0</v>
      </c>
      <c r="AF72">
        <f t="shared" si="31"/>
        <v>0</v>
      </c>
      <c r="AG72">
        <f t="shared" si="31"/>
        <v>-1.0541851296228422E-3</v>
      </c>
      <c r="AH72">
        <f t="shared" si="32"/>
        <v>-18.649262988618201</v>
      </c>
      <c r="AI72">
        <f t="shared" si="33"/>
        <v>-18.650317173747823</v>
      </c>
      <c r="AJ72">
        <f t="shared" si="34"/>
        <v>-0.21041876592784381</v>
      </c>
      <c r="AK72">
        <f t="shared" si="22"/>
        <v>-0.14540428944948638</v>
      </c>
      <c r="AL72">
        <f t="shared" si="35"/>
        <v>-19.006140229125155</v>
      </c>
      <c r="AN72">
        <f t="shared" si="36"/>
        <v>0</v>
      </c>
      <c r="AO72">
        <f t="shared" si="36"/>
        <v>0</v>
      </c>
      <c r="AP72">
        <f t="shared" si="36"/>
        <v>-4.2351941249394769E-7</v>
      </c>
      <c r="AQ72">
        <f t="shared" si="36"/>
        <v>-7.4923508997044022E-3</v>
      </c>
      <c r="AR72">
        <f t="shared" si="36"/>
        <v>-7.4927744191168955E-3</v>
      </c>
      <c r="AS72">
        <f t="shared" si="36"/>
        <v>-8.4535846332176273E-5</v>
      </c>
      <c r="AT72">
        <f t="shared" si="36"/>
        <v>-5.8416247309216486E-5</v>
      </c>
      <c r="AU72">
        <f t="shared" si="23"/>
        <v>-7.6357265127582896E-3</v>
      </c>
      <c r="AW72">
        <v>69</v>
      </c>
      <c r="AX72">
        <f>IF(Z72&gt;0, (R72*SUMPRODUCT(K72:$K$98, X72:$X$98)-K72*$AZ$3)/Z72, 0)</f>
        <v>-22135.407204670752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0.47611615000000002</v>
      </c>
      <c r="Q73" s="4">
        <f t="shared" si="48"/>
        <v>12.5</v>
      </c>
      <c r="R73">
        <f t="shared" si="27"/>
        <v>250000</v>
      </c>
      <c r="S73">
        <f t="shared" si="28"/>
        <v>-38597.41637496779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-1.8667853690648186</v>
      </c>
      <c r="AC73">
        <f t="shared" si="29"/>
        <v>-1.6727462959069681</v>
      </c>
      <c r="AE73">
        <f t="shared" si="30"/>
        <v>0</v>
      </c>
      <c r="AF73">
        <f t="shared" si="31"/>
        <v>0</v>
      </c>
      <c r="AG73">
        <f t="shared" si="31"/>
        <v>-5.4172871302333515E-4</v>
      </c>
      <c r="AH73">
        <f t="shared" si="32"/>
        <v>-10.038291306065572</v>
      </c>
      <c r="AI73">
        <f t="shared" si="33"/>
        <v>-10.038833034778595</v>
      </c>
      <c r="AJ73">
        <f t="shared" si="34"/>
        <v>-0.19403907315785052</v>
      </c>
      <c r="AK73">
        <f t="shared" ref="AK73:AK98" si="49">G73*SUM(AB73:AB73, AE73:AF73)</f>
        <v>-0.13067497583453733</v>
      </c>
      <c r="AL73">
        <f t="shared" si="35"/>
        <v>-10.363547083770982</v>
      </c>
      <c r="AN73">
        <f t="shared" si="36"/>
        <v>0</v>
      </c>
      <c r="AO73">
        <f t="shared" si="36"/>
        <v>0</v>
      </c>
      <c r="AP73">
        <f t="shared" si="36"/>
        <v>-1.9432123771618562E-7</v>
      </c>
      <c r="AQ73">
        <f t="shared" si="36"/>
        <v>-3.6007934308371478E-3</v>
      </c>
      <c r="AR73">
        <f t="shared" si="36"/>
        <v>-3.6009877520748637E-3</v>
      </c>
      <c r="AS73">
        <f t="shared" si="36"/>
        <v>-6.9602943235004062E-5</v>
      </c>
      <c r="AT73">
        <f t="shared" si="36"/>
        <v>-4.6873873273182272E-5</v>
      </c>
      <c r="AU73">
        <f t="shared" si="23"/>
        <v>-3.7174645685830498E-3</v>
      </c>
      <c r="AW73">
        <v>70</v>
      </c>
      <c r="AX73">
        <f>IF(Z73&gt;0, (R73*SUMPRODUCT(K73:$K$98, X73:$X$98)-K73*$AZ$3)/Z73, 0)</f>
        <v>-38597.41637496779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0.48788611599999998</v>
      </c>
      <c r="Q74" s="4">
        <f t="shared" si="48"/>
        <v>12.5</v>
      </c>
      <c r="R74">
        <f t="shared" si="27"/>
        <v>250000</v>
      </c>
      <c r="S74">
        <f t="shared" si="28"/>
        <v>-68766.360775523295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-1.6727462959069681</v>
      </c>
      <c r="AC74">
        <f t="shared" si="29"/>
        <v>-1.4964083178578456</v>
      </c>
      <c r="AE74">
        <f t="shared" si="30"/>
        <v>0</v>
      </c>
      <c r="AF74">
        <f t="shared" si="31"/>
        <v>0</v>
      </c>
      <c r="AG74">
        <f t="shared" si="31"/>
        <v>-2.7200950817046819E-4</v>
      </c>
      <c r="AH74">
        <f t="shared" si="32"/>
        <v>-5.2860383544526712</v>
      </c>
      <c r="AI74">
        <f t="shared" si="33"/>
        <v>-5.2863103639608413</v>
      </c>
      <c r="AJ74">
        <f t="shared" si="34"/>
        <v>-0.17633797804912255</v>
      </c>
      <c r="AK74">
        <f t="shared" si="49"/>
        <v>-0.11709224071348778</v>
      </c>
      <c r="AL74">
        <f t="shared" si="35"/>
        <v>-5.5797405827234519</v>
      </c>
      <c r="AN74">
        <f t="shared" si="36"/>
        <v>0</v>
      </c>
      <c r="AO74">
        <f t="shared" si="36"/>
        <v>0</v>
      </c>
      <c r="AP74">
        <f t="shared" si="36"/>
        <v>-8.7117313761929677E-8</v>
      </c>
      <c r="AQ74">
        <f t="shared" si="36"/>
        <v>-1.6929756058154015E-3</v>
      </c>
      <c r="AR74">
        <f t="shared" si="36"/>
        <v>-1.6930627231291633E-3</v>
      </c>
      <c r="AS74">
        <f t="shared" si="36"/>
        <v>-5.6476301380693886E-5</v>
      </c>
      <c r="AT74">
        <f t="shared" si="36"/>
        <v>-3.7501488613153558E-5</v>
      </c>
      <c r="AU74">
        <f t="shared" si="23"/>
        <v>-1.7870405131230108E-3</v>
      </c>
      <c r="AW74">
        <v>71</v>
      </c>
      <c r="AX74">
        <f>IF(Z74&gt;0, (R74*SUMPRODUCT(K74:$K$98, X74:$X$98)-K74*$AZ$3)/Z74, 0)</f>
        <v>-68766.360775523295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0.500352354</v>
      </c>
      <c r="Q75" s="4">
        <f t="shared" si="48"/>
        <v>12.5</v>
      </c>
      <c r="R75">
        <f t="shared" si="27"/>
        <v>250000</v>
      </c>
      <c r="S75">
        <f t="shared" si="28"/>
        <v>-125521.20765571919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-1.4964083178578456</v>
      </c>
      <c r="AC75">
        <f t="shared" si="29"/>
        <v>-1.3374416760708399</v>
      </c>
      <c r="AE75">
        <f t="shared" si="30"/>
        <v>0</v>
      </c>
      <c r="AF75">
        <f t="shared" si="31"/>
        <v>0</v>
      </c>
      <c r="AG75">
        <f t="shared" si="31"/>
        <v>-1.3318881536528753E-4</v>
      </c>
      <c r="AH75">
        <f t="shared" si="32"/>
        <v>-2.72201195446952</v>
      </c>
      <c r="AI75">
        <f t="shared" si="33"/>
        <v>-2.7221451432848855</v>
      </c>
      <c r="AJ75">
        <f t="shared" si="34"/>
        <v>-0.1589666417870057</v>
      </c>
      <c r="AK75">
        <f t="shared" si="49"/>
        <v>-0.1047485822500492</v>
      </c>
      <c r="AL75">
        <f t="shared" si="35"/>
        <v>-2.9858603673219406</v>
      </c>
      <c r="AN75">
        <f t="shared" si="36"/>
        <v>0</v>
      </c>
      <c r="AO75">
        <f t="shared" si="36"/>
        <v>0</v>
      </c>
      <c r="AP75">
        <f t="shared" si="36"/>
        <v>-3.8086417508368103E-8</v>
      </c>
      <c r="AQ75">
        <f t="shared" si="36"/>
        <v>-7.7838130383818061E-4</v>
      </c>
      <c r="AR75">
        <f t="shared" si="36"/>
        <v>-7.7841939025568901E-4</v>
      </c>
      <c r="AS75">
        <f t="shared" si="36"/>
        <v>-4.5457795178956496E-5</v>
      </c>
      <c r="AT75">
        <f t="shared" si="36"/>
        <v>-2.995370313973659E-5</v>
      </c>
      <c r="AU75">
        <f t="shared" si="23"/>
        <v>-8.5383088857438213E-4</v>
      </c>
      <c r="AW75">
        <v>72</v>
      </c>
      <c r="AX75">
        <f>IF(Z75&gt;0, (R75*SUMPRODUCT(K75:$K$98, X75:$X$98)-K75*$AZ$3)/Z75, 0)</f>
        <v>-125521.20765571919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0.513549331</v>
      </c>
      <c r="Q76" s="4">
        <f t="shared" si="48"/>
        <v>12.5</v>
      </c>
      <c r="R76">
        <f t="shared" si="27"/>
        <v>250000</v>
      </c>
      <c r="S76">
        <f t="shared" si="28"/>
        <v>-235347.75948905412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-1.3374416760708399</v>
      </c>
      <c r="AC76">
        <f t="shared" si="29"/>
        <v>-1.1947739704168019</v>
      </c>
      <c r="AE76">
        <f t="shared" si="30"/>
        <v>0</v>
      </c>
      <c r="AF76">
        <f t="shared" si="31"/>
        <v>0</v>
      </c>
      <c r="AG76">
        <f t="shared" si="31"/>
        <v>-6.3457900184108731E-5</v>
      </c>
      <c r="AH76">
        <f t="shared" si="32"/>
        <v>-1.3679805405505185</v>
      </c>
      <c r="AI76">
        <f t="shared" si="33"/>
        <v>-1.3680439984507027</v>
      </c>
      <c r="AJ76">
        <f t="shared" si="34"/>
        <v>-0.14266770565403797</v>
      </c>
      <c r="AK76">
        <f t="shared" si="49"/>
        <v>-9.3620917324958794E-2</v>
      </c>
      <c r="AL76">
        <f t="shared" si="35"/>
        <v>-1.6043326214296993</v>
      </c>
      <c r="AN76">
        <f t="shared" si="36"/>
        <v>0</v>
      </c>
      <c r="AO76">
        <f t="shared" si="36"/>
        <v>0</v>
      </c>
      <c r="AP76">
        <f t="shared" si="36"/>
        <v>-1.6202052769352944E-8</v>
      </c>
      <c r="AQ76">
        <f t="shared" si="36"/>
        <v>-3.4927239699302008E-4</v>
      </c>
      <c r="AR76">
        <f t="shared" si="36"/>
        <v>-3.4928859904578943E-4</v>
      </c>
      <c r="AS76">
        <f t="shared" si="36"/>
        <v>-3.6425877452341069E-5</v>
      </c>
      <c r="AT76">
        <f t="shared" si="36"/>
        <v>-2.3903265604651457E-5</v>
      </c>
      <c r="AU76">
        <f t="shared" si="23"/>
        <v>-4.0961774210278193E-4</v>
      </c>
      <c r="AW76">
        <v>73</v>
      </c>
      <c r="AX76">
        <f>IF(Z76&gt;0, (R76*SUMPRODUCT(K76:$K$98, X76:$X$98)-K76*$AZ$3)/Z76, 0)</f>
        <v>-235347.75948905412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0.52698988800000002</v>
      </c>
      <c r="Q77" s="4">
        <f t="shared" si="48"/>
        <v>12.5</v>
      </c>
      <c r="R77">
        <f t="shared" si="27"/>
        <v>250000</v>
      </c>
      <c r="S77">
        <f t="shared" si="28"/>
        <v>-453959.52858795552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-1.1947739704168019</v>
      </c>
      <c r="AC77">
        <f t="shared" si="29"/>
        <v>-1.0670463794585485</v>
      </c>
      <c r="AE77">
        <f t="shared" si="30"/>
        <v>0</v>
      </c>
      <c r="AF77">
        <f t="shared" si="31"/>
        <v>0</v>
      </c>
      <c r="AG77">
        <f t="shared" si="31"/>
        <v>-2.9381649471528999E-5</v>
      </c>
      <c r="AH77">
        <f t="shared" si="32"/>
        <v>-0.66883343421477282</v>
      </c>
      <c r="AI77">
        <f t="shared" si="33"/>
        <v>-0.66886281586424434</v>
      </c>
      <c r="AJ77">
        <f t="shared" si="34"/>
        <v>-0.12772759095825337</v>
      </c>
      <c r="AK77">
        <f t="shared" si="49"/>
        <v>-8.3634177929176143E-2</v>
      </c>
      <c r="AL77">
        <f t="shared" si="35"/>
        <v>-0.88022458475167387</v>
      </c>
      <c r="AN77">
        <f t="shared" si="36"/>
        <v>0</v>
      </c>
      <c r="AO77">
        <f t="shared" si="36"/>
        <v>0</v>
      </c>
      <c r="AP77">
        <f t="shared" si="36"/>
        <v>-6.6979591672928708E-9</v>
      </c>
      <c r="AQ77">
        <f t="shared" si="36"/>
        <v>-1.5246996382663211E-4</v>
      </c>
      <c r="AR77">
        <f t="shared" si="36"/>
        <v>-1.5247666178579939E-4</v>
      </c>
      <c r="AS77">
        <f t="shared" si="36"/>
        <v>-2.911729614105109E-5</v>
      </c>
      <c r="AT77">
        <f t="shared" si="36"/>
        <v>-1.9065584091953201E-5</v>
      </c>
      <c r="AU77">
        <f t="shared" si="23"/>
        <v>-2.0065954201880368E-4</v>
      </c>
      <c r="AW77">
        <v>74</v>
      </c>
      <c r="AX77">
        <f>IF(Z77&gt;0, (R77*SUMPRODUCT(K77:$K$98, X77:$X$98)-K77*$AZ$3)/Z77, 0)</f>
        <v>-453959.52858795552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0.54103594799999999</v>
      </c>
      <c r="Q78" s="4">
        <f t="shared" si="48"/>
        <v>12.5</v>
      </c>
      <c r="R78">
        <f t="shared" si="27"/>
        <v>250000</v>
      </c>
      <c r="S78">
        <f t="shared" si="28"/>
        <v>-902909.67269276967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-1.0670463794585485</v>
      </c>
      <c r="AC78">
        <f t="shared" si="29"/>
        <v>-0.95284450714090518</v>
      </c>
      <c r="AE78">
        <f t="shared" si="30"/>
        <v>0</v>
      </c>
      <c r="AF78">
        <f t="shared" si="31"/>
        <v>0</v>
      </c>
      <c r="AG78">
        <f t="shared" si="31"/>
        <v>-1.3191304401181317E-5</v>
      </c>
      <c r="AH78">
        <f t="shared" si="32"/>
        <v>-0.31793057151264786</v>
      </c>
      <c r="AI78">
        <f t="shared" si="33"/>
        <v>-0.31794376281704906</v>
      </c>
      <c r="AJ78">
        <f t="shared" si="34"/>
        <v>-0.11420187231764334</v>
      </c>
      <c r="AK78">
        <f t="shared" si="49"/>
        <v>-7.46932465620984E-2</v>
      </c>
      <c r="AL78">
        <f t="shared" si="35"/>
        <v>-0.50683888169679081</v>
      </c>
      <c r="AN78">
        <f t="shared" si="36"/>
        <v>0</v>
      </c>
      <c r="AO78">
        <f t="shared" si="36"/>
        <v>0</v>
      </c>
      <c r="AP78">
        <f t="shared" si="36"/>
        <v>-2.6849490070342434E-9</v>
      </c>
      <c r="AQ78">
        <f t="shared" si="36"/>
        <v>-6.4711369423956945E-5</v>
      </c>
      <c r="AR78">
        <f t="shared" si="36"/>
        <v>-6.471405437296398E-5</v>
      </c>
      <c r="AS78">
        <f t="shared" si="36"/>
        <v>-2.3244570389358063E-5</v>
      </c>
      <c r="AT78">
        <f t="shared" si="36"/>
        <v>-1.5203011930428232E-5</v>
      </c>
      <c r="AU78">
        <f t="shared" si="23"/>
        <v>-1.0316163669275028E-4</v>
      </c>
      <c r="AW78">
        <v>75</v>
      </c>
      <c r="AX78">
        <f>IF(Z78&gt;0, (R78*SUMPRODUCT(K78:$K$98, X78:$X$98)-K78*$AZ$3)/Z78, 0)</f>
        <v>-902909.67269276967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0.55517679799999997</v>
      </c>
      <c r="Q79" s="4">
        <f t="shared" si="48"/>
        <v>12.5</v>
      </c>
      <c r="R79">
        <f t="shared" si="27"/>
        <v>250000</v>
      </c>
      <c r="S79">
        <f t="shared" si="28"/>
        <v>-1854132.1322041745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-0.95284450714090518</v>
      </c>
      <c r="AC79">
        <f t="shared" si="29"/>
        <v>-0.85080712718758811</v>
      </c>
      <c r="AE79">
        <f t="shared" si="30"/>
        <v>0</v>
      </c>
      <c r="AF79">
        <f t="shared" si="31"/>
        <v>0</v>
      </c>
      <c r="AG79">
        <f t="shared" si="31"/>
        <v>-5.7358852182783536E-6</v>
      </c>
      <c r="AH79">
        <f t="shared" si="32"/>
        <v>-0.14647012277782301</v>
      </c>
      <c r="AI79">
        <f t="shared" si="33"/>
        <v>-0.14647585866304128</v>
      </c>
      <c r="AJ79">
        <f t="shared" si="34"/>
        <v>-0.10203737995331708</v>
      </c>
      <c r="AK79">
        <f t="shared" si="49"/>
        <v>-6.6699115499863362E-2</v>
      </c>
      <c r="AL79">
        <f t="shared" si="35"/>
        <v>-0.31521235411622173</v>
      </c>
      <c r="AN79">
        <f t="shared" si="36"/>
        <v>0</v>
      </c>
      <c r="AO79">
        <f t="shared" si="36"/>
        <v>0</v>
      </c>
      <c r="AP79">
        <f t="shared" si="36"/>
        <v>-1.0423911825404913E-9</v>
      </c>
      <c r="AQ79">
        <f t="shared" si="36"/>
        <v>-2.6618239152116975E-5</v>
      </c>
      <c r="AR79">
        <f t="shared" si="36"/>
        <v>-2.6619281543299512E-5</v>
      </c>
      <c r="AS79">
        <f t="shared" si="36"/>
        <v>-1.8543408925605524E-5</v>
      </c>
      <c r="AT79">
        <f t="shared" si="36"/>
        <v>-1.2121332145690327E-5</v>
      </c>
      <c r="AU79">
        <f t="shared" si="23"/>
        <v>-5.7284022614595366E-5</v>
      </c>
      <c r="AW79">
        <v>76</v>
      </c>
      <c r="AX79">
        <f>IF(Z79&gt;0, (R79*SUMPRODUCT(K79:$K$98, X79:$X$98)-K79*$AZ$3)/Z79, 0)</f>
        <v>-1854132.1322041745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0.56908613200000002</v>
      </c>
      <c r="Q80" s="4">
        <f t="shared" si="48"/>
        <v>12.5</v>
      </c>
      <c r="R80">
        <f t="shared" si="27"/>
        <v>250000</v>
      </c>
      <c r="S80">
        <f t="shared" si="28"/>
        <v>-3933163.2047869256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-0.85080712718758811</v>
      </c>
      <c r="AC80">
        <f t="shared" si="29"/>
        <v>-0.75967116388857847</v>
      </c>
      <c r="AE80">
        <f t="shared" si="30"/>
        <v>0</v>
      </c>
      <c r="AF80">
        <f t="shared" si="31"/>
        <v>0</v>
      </c>
      <c r="AG80">
        <f t="shared" si="31"/>
        <v>-2.4143136336295658E-6</v>
      </c>
      <c r="AH80">
        <f t="shared" si="32"/>
        <v>-6.5284254649320098E-2</v>
      </c>
      <c r="AI80">
        <f t="shared" si="33"/>
        <v>-6.5286668962953723E-2</v>
      </c>
      <c r="AJ80">
        <f t="shared" si="34"/>
        <v>-9.1135963299009637E-2</v>
      </c>
      <c r="AK80">
        <f t="shared" si="49"/>
        <v>-5.9556498903131173E-2</v>
      </c>
      <c r="AL80">
        <f t="shared" si="35"/>
        <v>-0.21597913116509451</v>
      </c>
      <c r="AN80">
        <f t="shared" si="36"/>
        <v>0</v>
      </c>
      <c r="AO80">
        <f t="shared" si="36"/>
        <v>0</v>
      </c>
      <c r="AP80">
        <f t="shared" si="36"/>
        <v>-3.9174723626090372E-10</v>
      </c>
      <c r="AQ80">
        <f t="shared" si="36"/>
        <v>-1.0593042251837041E-5</v>
      </c>
      <c r="AR80">
        <f t="shared" si="36"/>
        <v>-1.0593433999073301E-5</v>
      </c>
      <c r="AS80">
        <f t="shared" si="36"/>
        <v>-1.4787748057690862E-5</v>
      </c>
      <c r="AT80">
        <f t="shared" si="36"/>
        <v>-9.6636549293731618E-6</v>
      </c>
      <c r="AU80">
        <f t="shared" si="23"/>
        <v>-3.5044836986137325E-5</v>
      </c>
      <c r="AW80">
        <v>77</v>
      </c>
      <c r="AX80">
        <f>IF(Z80&gt;0, (R80*SUMPRODUCT(K80:$K$98, X80:$X$98)-K80*$AZ$3)/Z80, 0)</f>
        <v>-3933163.2047869256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0.58332808999999997</v>
      </c>
      <c r="Q81" s="4">
        <f t="shared" si="48"/>
        <v>12.5</v>
      </c>
      <c r="R81">
        <f t="shared" si="27"/>
        <v>250000</v>
      </c>
      <c r="S81">
        <f t="shared" si="28"/>
        <v>-8635458.1692148782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-0.75967116388857847</v>
      </c>
      <c r="AC81">
        <f t="shared" si="29"/>
        <v>-0.67828659484318621</v>
      </c>
      <c r="AE81">
        <f t="shared" si="30"/>
        <v>0</v>
      </c>
      <c r="AF81">
        <f t="shared" si="31"/>
        <v>0</v>
      </c>
      <c r="AG81">
        <f t="shared" si="31"/>
        <v>-9.8183353672717584E-7</v>
      </c>
      <c r="AH81">
        <f t="shared" si="32"/>
        <v>-2.8166739211321887E-2</v>
      </c>
      <c r="AI81">
        <f t="shared" si="33"/>
        <v>-2.8167721044858613E-2</v>
      </c>
      <c r="AJ81">
        <f t="shared" si="34"/>
        <v>-8.1384569045392263E-2</v>
      </c>
      <c r="AK81">
        <f t="shared" si="49"/>
        <v>-5.3176981472200499E-2</v>
      </c>
      <c r="AL81">
        <f t="shared" si="35"/>
        <v>-0.16272927156245137</v>
      </c>
      <c r="AN81">
        <f t="shared" si="36"/>
        <v>0</v>
      </c>
      <c r="AO81">
        <f t="shared" si="36"/>
        <v>0</v>
      </c>
      <c r="AP81">
        <f t="shared" si="36"/>
        <v>-1.4224339000664551E-10</v>
      </c>
      <c r="AQ81">
        <f t="shared" si="36"/>
        <v>-4.0806636980509236E-6</v>
      </c>
      <c r="AR81">
        <f t="shared" si="36"/>
        <v>-4.08080594144093E-6</v>
      </c>
      <c r="AS81">
        <f t="shared" si="36"/>
        <v>-1.1790610691334804E-5</v>
      </c>
      <c r="AT81">
        <f t="shared" si="36"/>
        <v>-7.7040290761917863E-6</v>
      </c>
      <c r="AU81">
        <f t="shared" si="23"/>
        <v>-2.357544570896752E-5</v>
      </c>
      <c r="AW81">
        <v>78</v>
      </c>
      <c r="AX81">
        <f>IF(Z81&gt;0, (R81*SUMPRODUCT(K81:$K$98, X81:$X$98)-K81*$AZ$3)/Z81, 0)</f>
        <v>-8635458.1692148782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0.59781937299999999</v>
      </c>
      <c r="Q82" s="4">
        <f t="shared" si="48"/>
        <v>12.5</v>
      </c>
      <c r="R82">
        <f t="shared" si="27"/>
        <v>250000</v>
      </c>
      <c r="S82">
        <f t="shared" si="28"/>
        <v>-19660006.559993189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-0.67828659484318621</v>
      </c>
      <c r="AC82">
        <f t="shared" si="29"/>
        <v>-0.6056164236429159</v>
      </c>
      <c r="AE82">
        <f t="shared" si="30"/>
        <v>0</v>
      </c>
      <c r="AF82">
        <f t="shared" si="31"/>
        <v>0</v>
      </c>
      <c r="AG82">
        <f t="shared" si="31"/>
        <v>-3.8505609204329137E-7</v>
      </c>
      <c r="AH82">
        <f t="shared" si="32"/>
        <v>-1.1739182186332256E-2</v>
      </c>
      <c r="AI82">
        <f t="shared" si="33"/>
        <v>-1.1739567242424299E-2</v>
      </c>
      <c r="AJ82">
        <f t="shared" si="34"/>
        <v>-7.2670171200270306E-2</v>
      </c>
      <c r="AK82">
        <f t="shared" si="49"/>
        <v>-4.748006163902304E-2</v>
      </c>
      <c r="AL82">
        <f t="shared" si="35"/>
        <v>-0.13188980008171763</v>
      </c>
      <c r="AN82">
        <f t="shared" si="36"/>
        <v>0</v>
      </c>
      <c r="AO82">
        <f t="shared" si="36"/>
        <v>0</v>
      </c>
      <c r="AP82">
        <f t="shared" si="36"/>
        <v>-4.9808126678046221E-11</v>
      </c>
      <c r="AQ82">
        <f t="shared" si="36"/>
        <v>-1.5184973969137017E-6</v>
      </c>
      <c r="AR82">
        <f t="shared" si="36"/>
        <v>-1.5185472050403795E-6</v>
      </c>
      <c r="AS82">
        <f t="shared" si="36"/>
        <v>-9.4000982393272377E-6</v>
      </c>
      <c r="AT82">
        <f t="shared" si="36"/>
        <v>-6.1416842212485256E-6</v>
      </c>
      <c r="AU82">
        <f t="shared" si="23"/>
        <v>-1.7060329665616141E-5</v>
      </c>
      <c r="AW82">
        <v>79</v>
      </c>
      <c r="AX82">
        <f>IF(Z82&gt;0, (R82*SUMPRODUCT(K82:$K$98, X82:$X$98)-K82*$AZ$3)/Z82, 0)</f>
        <v>-19660006.559993189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0.61246634</v>
      </c>
      <c r="Q83" s="4">
        <f t="shared" si="48"/>
        <v>12.5</v>
      </c>
      <c r="R83">
        <f t="shared" si="27"/>
        <v>250000</v>
      </c>
      <c r="S83">
        <f t="shared" si="28"/>
        <v>-46495505.685313314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-0.6056164236429159</v>
      </c>
      <c r="AC83">
        <f t="shared" si="29"/>
        <v>-0.54073021726176973</v>
      </c>
      <c r="AE83">
        <f t="shared" si="30"/>
        <v>0</v>
      </c>
      <c r="AF83">
        <f t="shared" si="31"/>
        <v>0</v>
      </c>
      <c r="AG83">
        <f t="shared" si="31"/>
        <v>-1.4537163573440066E-7</v>
      </c>
      <c r="AH83">
        <f t="shared" si="32"/>
        <v>-4.7166779077691557E-3</v>
      </c>
      <c r="AI83">
        <f t="shared" si="33"/>
        <v>-4.71682327940489E-3</v>
      </c>
      <c r="AJ83">
        <f t="shared" si="34"/>
        <v>-6.4886206381146172E-2</v>
      </c>
      <c r="AK83">
        <f t="shared" si="49"/>
        <v>-4.2393149655004118E-2</v>
      </c>
      <c r="AL83">
        <f t="shared" si="35"/>
        <v>-0.11199617931555519</v>
      </c>
      <c r="AN83">
        <f t="shared" si="36"/>
        <v>0</v>
      </c>
      <c r="AO83">
        <f t="shared" si="36"/>
        <v>0</v>
      </c>
      <c r="AP83">
        <f t="shared" si="36"/>
        <v>-1.6789503895095025E-11</v>
      </c>
      <c r="AQ83">
        <f t="shared" si="36"/>
        <v>-5.4474644729927366E-7</v>
      </c>
      <c r="AR83">
        <f t="shared" si="36"/>
        <v>-5.4476323680316871E-7</v>
      </c>
      <c r="AS83">
        <f t="shared" si="36"/>
        <v>-7.4939461833158466E-6</v>
      </c>
      <c r="AT83">
        <f t="shared" si="36"/>
        <v>-4.896140486156802E-6</v>
      </c>
      <c r="AU83">
        <f t="shared" si="23"/>
        <v>-1.2934849906275818E-5</v>
      </c>
      <c r="AW83">
        <v>80</v>
      </c>
      <c r="AX83">
        <f>IF(Z83&gt;0, (R83*SUMPRODUCT(K83:$K$98, X83:$X$98)-K83*$AZ$3)/Z83, 0)</f>
        <v>-46495505.685313314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0.62717650000000003</v>
      </c>
      <c r="Q84" s="4">
        <f t="shared" si="48"/>
        <v>12.5</v>
      </c>
      <c r="R84">
        <f t="shared" si="27"/>
        <v>250000</v>
      </c>
      <c r="S84">
        <f t="shared" si="28"/>
        <v>-114418949.20518643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-0.54073021726176973</v>
      </c>
      <c r="AC84">
        <f t="shared" si="29"/>
        <v>-0.48279529336666083</v>
      </c>
      <c r="AE84">
        <f t="shared" si="30"/>
        <v>0</v>
      </c>
      <c r="AF84">
        <f t="shared" si="31"/>
        <v>0</v>
      </c>
      <c r="AG84">
        <f t="shared" si="31"/>
        <v>-5.274424567788031E-8</v>
      </c>
      <c r="AH84">
        <f t="shared" si="32"/>
        <v>-1.8234734739835268E-3</v>
      </c>
      <c r="AI84">
        <f t="shared" si="33"/>
        <v>-1.8235262182292047E-3</v>
      </c>
      <c r="AJ84">
        <f t="shared" si="34"/>
        <v>-5.7934923895108903E-2</v>
      </c>
      <c r="AK84">
        <f t="shared" si="49"/>
        <v>-3.7851115208323884E-2</v>
      </c>
      <c r="AL84">
        <f t="shared" si="35"/>
        <v>-9.7609565321661984E-2</v>
      </c>
      <c r="AN84">
        <f t="shared" si="36"/>
        <v>0</v>
      </c>
      <c r="AO84">
        <f t="shared" si="36"/>
        <v>0</v>
      </c>
      <c r="AP84">
        <f t="shared" si="36"/>
        <v>-5.4389522915017941E-12</v>
      </c>
      <c r="AQ84">
        <f t="shared" si="36"/>
        <v>-1.8803539802967973E-7</v>
      </c>
      <c r="AR84">
        <f t="shared" si="36"/>
        <v>-1.8804083698197125E-7</v>
      </c>
      <c r="AS84">
        <f t="shared" si="36"/>
        <v>-5.9742116514794015E-6</v>
      </c>
      <c r="AT84">
        <f t="shared" si="36"/>
        <v>-3.9031823690399038E-6</v>
      </c>
      <c r="AU84">
        <f t="shared" si="23"/>
        <v>-1.0065434857501275E-5</v>
      </c>
      <c r="AW84">
        <v>81</v>
      </c>
      <c r="AX84">
        <f>IF(Z84&gt;0, (R84*SUMPRODUCT(K84:$K$98, X84:$X$98)-K84*$AZ$3)/Z84, 0)</f>
        <v>-114418949.20518643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0.64196478899999998</v>
      </c>
      <c r="Q85" s="4">
        <f t="shared" si="48"/>
        <v>12.5</v>
      </c>
      <c r="R85">
        <f t="shared" si="27"/>
        <v>250000</v>
      </c>
      <c r="S85">
        <f t="shared" si="28"/>
        <v>-293532982.68336552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-0.48279529336666083</v>
      </c>
      <c r="AC85">
        <f t="shared" si="29"/>
        <v>-0.43106738440066938</v>
      </c>
      <c r="AE85">
        <f t="shared" si="30"/>
        <v>0</v>
      </c>
      <c r="AF85">
        <f t="shared" si="31"/>
        <v>0</v>
      </c>
      <c r="AG85">
        <f t="shared" si="31"/>
        <v>-1.8356854673536909E-8</v>
      </c>
      <c r="AH85">
        <f t="shared" si="32"/>
        <v>-6.7719897095129186E-4</v>
      </c>
      <c r="AI85">
        <f t="shared" si="33"/>
        <v>-6.7721732780596545E-4</v>
      </c>
      <c r="AJ85">
        <f t="shared" si="34"/>
        <v>-5.1727908965991443E-2</v>
      </c>
      <c r="AK85">
        <f t="shared" si="49"/>
        <v>-3.3795670535666261E-2</v>
      </c>
      <c r="AL85">
        <f t="shared" si="35"/>
        <v>-8.6200796829463661E-2</v>
      </c>
      <c r="AN85">
        <f t="shared" si="36"/>
        <v>0</v>
      </c>
      <c r="AO85">
        <f t="shared" si="36"/>
        <v>0</v>
      </c>
      <c r="AP85">
        <f t="shared" si="36"/>
        <v>-1.6901311682069285E-12</v>
      </c>
      <c r="AQ85">
        <f t="shared" si="36"/>
        <v>-6.2350283217768127E-8</v>
      </c>
      <c r="AR85">
        <f t="shared" si="36"/>
        <v>-6.2351973348936344E-8</v>
      </c>
      <c r="AS85">
        <f t="shared" si="36"/>
        <v>-4.7626324206633693E-6</v>
      </c>
      <c r="AT85">
        <f t="shared" si="36"/>
        <v>-3.1115960298538802E-6</v>
      </c>
      <c r="AU85">
        <f t="shared" si="23"/>
        <v>-7.9365804238661846E-6</v>
      </c>
      <c r="AW85">
        <v>82</v>
      </c>
      <c r="AX85">
        <f>IF(Z85&gt;0, (R85*SUMPRODUCT(K85:$K$98, X85:$X$98)-K85*$AZ$3)/Z85, 0)</f>
        <v>-293532982.68336552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0.65685820900000003</v>
      </c>
      <c r="Q86" s="4">
        <f t="shared" si="48"/>
        <v>12.5</v>
      </c>
      <c r="R86">
        <f t="shared" si="27"/>
        <v>250000</v>
      </c>
      <c r="S86">
        <f t="shared" si="28"/>
        <v>-786701228.06438315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-0.43106738440066938</v>
      </c>
      <c r="AC86">
        <f t="shared" si="29"/>
        <v>-0.3848816458568548</v>
      </c>
      <c r="AE86">
        <f t="shared" si="30"/>
        <v>0</v>
      </c>
      <c r="AF86">
        <f t="shared" si="31"/>
        <v>0</v>
      </c>
      <c r="AG86">
        <f t="shared" si="31"/>
        <v>-6.1154354430688058E-9</v>
      </c>
      <c r="AH86">
        <f t="shared" si="32"/>
        <v>-2.4115701367465468E-4</v>
      </c>
      <c r="AI86">
        <f t="shared" si="33"/>
        <v>-2.4116312911009774E-4</v>
      </c>
      <c r="AJ86">
        <f t="shared" si="34"/>
        <v>-4.6185738543814581E-2</v>
      </c>
      <c r="AK86">
        <f t="shared" si="49"/>
        <v>-3.0174716908046861E-2</v>
      </c>
      <c r="AL86">
        <f t="shared" si="35"/>
        <v>-7.6601618580971545E-2</v>
      </c>
      <c r="AN86">
        <f t="shared" si="36"/>
        <v>0</v>
      </c>
      <c r="AO86">
        <f t="shared" si="36"/>
        <v>0</v>
      </c>
      <c r="AP86">
        <f t="shared" si="36"/>
        <v>-5.0272618250123067E-13</v>
      </c>
      <c r="AQ86">
        <f t="shared" si="36"/>
        <v>-1.9824580930776443E-8</v>
      </c>
      <c r="AR86">
        <f t="shared" si="36"/>
        <v>-1.9825083656958943E-8</v>
      </c>
      <c r="AS86">
        <f t="shared" si="36"/>
        <v>-3.7967500826859131E-6</v>
      </c>
      <c r="AT86">
        <f t="shared" si="36"/>
        <v>-2.480546214649504E-6</v>
      </c>
      <c r="AU86">
        <f t="shared" si="23"/>
        <v>-6.2971213809923765E-6</v>
      </c>
      <c r="AW86">
        <v>83</v>
      </c>
      <c r="AX86">
        <f>IF(Z86&gt;0, (R86*SUMPRODUCT(K86:$K$98, X86:$X$98)-K86*$AZ$3)/Z86, 0)</f>
        <v>-786701228.06438315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0.67177231000000004</v>
      </c>
      <c r="Q87" s="4">
        <f t="shared" si="48"/>
        <v>12.5</v>
      </c>
      <c r="R87">
        <f t="shared" si="27"/>
        <v>250000</v>
      </c>
      <c r="S87">
        <f t="shared" si="28"/>
        <v>-2207261866.8233242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-0.3848816458568548</v>
      </c>
      <c r="AC87">
        <f t="shared" si="29"/>
        <v>-0.34364434345456274</v>
      </c>
      <c r="AE87">
        <f t="shared" si="30"/>
        <v>0</v>
      </c>
      <c r="AF87">
        <f t="shared" si="31"/>
        <v>0</v>
      </c>
      <c r="AG87">
        <f t="shared" si="31"/>
        <v>-1.9461008943919127E-9</v>
      </c>
      <c r="AH87">
        <f t="shared" si="32"/>
        <v>-8.2163603884924114E-5</v>
      </c>
      <c r="AI87">
        <f t="shared" si="33"/>
        <v>-8.2165549985818508E-5</v>
      </c>
      <c r="AJ87">
        <f t="shared" si="34"/>
        <v>-4.1237302402292064E-2</v>
      </c>
      <c r="AK87">
        <f t="shared" si="49"/>
        <v>-2.6941715209979837E-2</v>
      </c>
      <c r="AL87">
        <f t="shared" si="35"/>
        <v>-6.826118316225771E-2</v>
      </c>
      <c r="AN87">
        <f t="shared" si="36"/>
        <v>0</v>
      </c>
      <c r="AO87">
        <f t="shared" si="36"/>
        <v>0</v>
      </c>
      <c r="AP87">
        <f t="shared" si="36"/>
        <v>-1.4284052835704024E-13</v>
      </c>
      <c r="AQ87">
        <f t="shared" si="36"/>
        <v>-6.0306701592202385E-9</v>
      </c>
      <c r="AR87">
        <f t="shared" si="36"/>
        <v>-6.0308129997485953E-9</v>
      </c>
      <c r="AS87">
        <f t="shared" si="36"/>
        <v>-3.0267485514942791E-6</v>
      </c>
      <c r="AT87">
        <f t="shared" si="36"/>
        <v>-1.9774765257691872E-6</v>
      </c>
      <c r="AU87">
        <f t="shared" si="23"/>
        <v>-5.0102558902632138E-6</v>
      </c>
      <c r="AW87">
        <v>84</v>
      </c>
      <c r="AX87">
        <f>IF(Z87&gt;0, (R87*SUMPRODUCT(K87:$K$98, X87:$X$98)-K87*$AZ$3)/Z87, 0)</f>
        <v>-2207261866.8233242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0.68662034599999999</v>
      </c>
      <c r="Q88" s="4">
        <f t="shared" si="48"/>
        <v>12.5</v>
      </c>
      <c r="R88">
        <f t="shared" si="27"/>
        <v>250000</v>
      </c>
      <c r="S88">
        <f t="shared" si="28"/>
        <v>-6496050512.6009426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-0.34364434345456274</v>
      </c>
      <c r="AC88">
        <f t="shared" si="29"/>
        <v>-0.30682531178266775</v>
      </c>
      <c r="AE88">
        <f t="shared" si="30"/>
        <v>0</v>
      </c>
      <c r="AF88">
        <f t="shared" si="31"/>
        <v>0</v>
      </c>
      <c r="AG88">
        <f t="shared" si="31"/>
        <v>-5.9040741598970898E-10</v>
      </c>
      <c r="AH88">
        <f t="shared" si="32"/>
        <v>-2.6724649389165688E-5</v>
      </c>
      <c r="AI88">
        <f t="shared" si="33"/>
        <v>-2.6725239796581679E-5</v>
      </c>
      <c r="AJ88">
        <f t="shared" si="34"/>
        <v>-3.6819031671894986E-2</v>
      </c>
      <c r="AK88">
        <f t="shared" si="49"/>
        <v>-2.4055104041819392E-2</v>
      </c>
      <c r="AL88">
        <f t="shared" si="35"/>
        <v>-6.0900860953510966E-2</v>
      </c>
      <c r="AN88">
        <f t="shared" si="36"/>
        <v>0</v>
      </c>
      <c r="AO88">
        <f t="shared" si="36"/>
        <v>0</v>
      </c>
      <c r="AP88">
        <f t="shared" si="36"/>
        <v>-3.8691883991192903E-14</v>
      </c>
      <c r="AQ88">
        <f t="shared" si="36"/>
        <v>-1.75137880363096E-9</v>
      </c>
      <c r="AR88">
        <f t="shared" si="36"/>
        <v>-1.7514174955149512E-9</v>
      </c>
      <c r="AS88">
        <f t="shared" si="36"/>
        <v>-2.412906178911969E-6</v>
      </c>
      <c r="AT88">
        <f t="shared" si="36"/>
        <v>-1.5764322563969531E-6</v>
      </c>
      <c r="AU88">
        <f t="shared" si="23"/>
        <v>-3.9910898528044372E-6</v>
      </c>
      <c r="AW88">
        <v>85</v>
      </c>
      <c r="AX88">
        <f>IF(Z88&gt;0, (R88*SUMPRODUCT(K88:$K$98, X88:$X$98)-K88*$AZ$3)/Z88, 0)</f>
        <v>-6496050512.6009426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0.70385879699999998</v>
      </c>
      <c r="Q89" s="4">
        <f t="shared" si="48"/>
        <v>12.5</v>
      </c>
      <c r="R89">
        <f t="shared" si="27"/>
        <v>250000</v>
      </c>
      <c r="S89">
        <f t="shared" si="28"/>
        <v>-20269870509.2117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-0.30682531178266775</v>
      </c>
      <c r="AC89">
        <f t="shared" si="29"/>
        <v>-0.27395117272818481</v>
      </c>
      <c r="AE89">
        <f t="shared" si="30"/>
        <v>0</v>
      </c>
      <c r="AF89">
        <f t="shared" si="31"/>
        <v>0</v>
      </c>
      <c r="AG89">
        <f t="shared" si="31"/>
        <v>-1.6893988827141675E-10</v>
      </c>
      <c r="AH89">
        <f t="shared" si="32"/>
        <v>-8.3112690711679028E-6</v>
      </c>
      <c r="AI89">
        <f t="shared" si="33"/>
        <v>-8.311438011056174E-6</v>
      </c>
      <c r="AJ89">
        <f t="shared" si="34"/>
        <v>-3.2874139054482943E-2</v>
      </c>
      <c r="AK89">
        <f t="shared" si="49"/>
        <v>-2.1477771824786746E-2</v>
      </c>
      <c r="AL89">
        <f t="shared" si="35"/>
        <v>-5.4360222317280743E-2</v>
      </c>
      <c r="AN89">
        <f t="shared" si="36"/>
        <v>0</v>
      </c>
      <c r="AO89">
        <f t="shared" si="36"/>
        <v>0</v>
      </c>
      <c r="AP89">
        <f t="shared" si="36"/>
        <v>-9.8851269924789081E-15</v>
      </c>
      <c r="AQ89">
        <f t="shared" si="36"/>
        <v>-4.8631469499472494E-10</v>
      </c>
      <c r="AR89">
        <f t="shared" si="36"/>
        <v>-4.8632458012171731E-10</v>
      </c>
      <c r="AS89">
        <f t="shared" si="36"/>
        <v>-1.9235542455189123E-6</v>
      </c>
      <c r="AT89">
        <f t="shared" si="36"/>
        <v>-1.2567221641724243E-6</v>
      </c>
      <c r="AU89">
        <f t="shared" si="23"/>
        <v>-3.1807627342714582E-6</v>
      </c>
      <c r="AW89">
        <v>86</v>
      </c>
      <c r="AX89">
        <f>IF(Z89&gt;0, (R89*SUMPRODUCT(K89:$K$98, X89:$X$98)-K89*$AZ$3)/Z89, 0)</f>
        <v>-20269870509.2117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0.72100360699999999</v>
      </c>
      <c r="Q90" s="4">
        <f t="shared" si="48"/>
        <v>12.5</v>
      </c>
      <c r="R90">
        <f t="shared" si="27"/>
        <v>250000</v>
      </c>
      <c r="S90">
        <f t="shared" si="28"/>
        <v>-67280079475.776543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-0.27395117272818481</v>
      </c>
      <c r="AC90">
        <f t="shared" si="29"/>
        <v>-0.24459926178069435</v>
      </c>
      <c r="AE90">
        <f t="shared" si="30"/>
        <v>0</v>
      </c>
      <c r="AF90">
        <f t="shared" si="31"/>
        <v>0</v>
      </c>
      <c r="AG90">
        <f t="shared" si="31"/>
        <v>-4.5444220578834116E-11</v>
      </c>
      <c r="AH90">
        <f t="shared" si="32"/>
        <v>-2.4361253761973693E-6</v>
      </c>
      <c r="AI90">
        <f t="shared" si="33"/>
        <v>-2.4361708204179482E-6</v>
      </c>
      <c r="AJ90">
        <f t="shared" si="34"/>
        <v>-2.9351910947490456E-2</v>
      </c>
      <c r="AK90">
        <f t="shared" si="49"/>
        <v>-1.9176582090972939E-2</v>
      </c>
      <c r="AL90">
        <f t="shared" si="35"/>
        <v>-4.8530929209283813E-2</v>
      </c>
      <c r="AN90">
        <f t="shared" si="36"/>
        <v>0</v>
      </c>
      <c r="AO90">
        <f t="shared" si="36"/>
        <v>0</v>
      </c>
      <c r="AP90">
        <f t="shared" si="36"/>
        <v>-2.3741638440390755E-15</v>
      </c>
      <c r="AQ90">
        <f t="shared" si="36"/>
        <v>-1.2727164673625632E-10</v>
      </c>
      <c r="AR90">
        <f t="shared" si="36"/>
        <v>-1.2727402090010037E-10</v>
      </c>
      <c r="AS90">
        <f t="shared" si="36"/>
        <v>-1.5334457239529222E-6</v>
      </c>
      <c r="AT90">
        <f t="shared" si="36"/>
        <v>-1.0018512205233039E-6</v>
      </c>
      <c r="AU90">
        <f t="shared" si="23"/>
        <v>-2.535424218497126E-6</v>
      </c>
      <c r="AW90">
        <v>87</v>
      </c>
      <c r="AX90">
        <f>IF(Z90&gt;0, (R90*SUMPRODUCT(K90:$K$98, X90:$X$98)-K90*$AZ$3)/Z90, 0)</f>
        <v>-67280079475.776543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0.73803352099999997</v>
      </c>
      <c r="Q91" s="4">
        <f t="shared" si="48"/>
        <v>12.5</v>
      </c>
      <c r="R91">
        <f t="shared" si="27"/>
        <v>250000</v>
      </c>
      <c r="S91">
        <f t="shared" si="28"/>
        <v>-238410679866.70261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-0.24459926178069435</v>
      </c>
      <c r="AC91">
        <f t="shared" si="29"/>
        <v>-0.21839219812778285</v>
      </c>
      <c r="AE91">
        <f t="shared" si="30"/>
        <v>0</v>
      </c>
      <c r="AF91">
        <f t="shared" si="31"/>
        <v>0</v>
      </c>
      <c r="AG91">
        <f t="shared" si="31"/>
        <v>-1.1450420250148175E-11</v>
      </c>
      <c r="AH91">
        <f t="shared" si="32"/>
        <v>-6.7078716245795198E-7</v>
      </c>
      <c r="AI91">
        <f t="shared" si="33"/>
        <v>-6.7079861287820211E-7</v>
      </c>
      <c r="AJ91">
        <f t="shared" si="34"/>
        <v>-2.6207063652911505E-2</v>
      </c>
      <c r="AK91">
        <f t="shared" si="49"/>
        <v>-1.7121948324648608E-2</v>
      </c>
      <c r="AL91">
        <f t="shared" si="35"/>
        <v>-4.3329682776172995E-2</v>
      </c>
      <c r="AN91">
        <f t="shared" si="36"/>
        <v>0</v>
      </c>
      <c r="AO91">
        <f t="shared" si="36"/>
        <v>0</v>
      </c>
      <c r="AP91">
        <f t="shared" si="36"/>
        <v>-5.3411580745681337E-16</v>
      </c>
      <c r="AQ91">
        <f t="shared" si="36"/>
        <v>-3.128950895084024E-11</v>
      </c>
      <c r="AR91">
        <f t="shared" si="36"/>
        <v>-3.1290043066647701E-11</v>
      </c>
      <c r="AS91">
        <f t="shared" si="36"/>
        <v>-1.2224535570094729E-6</v>
      </c>
      <c r="AT91">
        <f t="shared" si="36"/>
        <v>-7.9866966057732085E-7</v>
      </c>
      <c r="AU91">
        <f t="shared" si="23"/>
        <v>-2.0211545076298605E-6</v>
      </c>
      <c r="AW91">
        <v>88</v>
      </c>
      <c r="AX91">
        <f>IF(Z91&gt;0, (R91*SUMPRODUCT(K91:$K$98, X91:$X$98)-K91*$AZ$3)/Z91, 0)</f>
        <v>-238410679866.70261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0.75492728399999998</v>
      </c>
      <c r="Q92" s="4">
        <f t="shared" si="48"/>
        <v>12.5</v>
      </c>
      <c r="R92">
        <f t="shared" si="27"/>
        <v>250000</v>
      </c>
      <c r="S92">
        <f t="shared" si="28"/>
        <v>-905535453471.52954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-0.21839219812778285</v>
      </c>
      <c r="AC92">
        <f t="shared" si="29"/>
        <v>-0.19499303406962309</v>
      </c>
      <c r="AE92">
        <f t="shared" si="30"/>
        <v>0</v>
      </c>
      <c r="AF92">
        <f t="shared" si="31"/>
        <v>0</v>
      </c>
      <c r="AG92">
        <f t="shared" si="31"/>
        <v>-2.6916813875437312E-12</v>
      </c>
      <c r="AH92">
        <f t="shared" si="32"/>
        <v>-1.7288469320205926E-7</v>
      </c>
      <c r="AI92">
        <f t="shared" si="33"/>
        <v>-1.7288738488344681E-7</v>
      </c>
      <c r="AJ92">
        <f t="shared" si="34"/>
        <v>-2.3399164058159755E-2</v>
      </c>
      <c r="AK92">
        <f t="shared" si="49"/>
        <v>-1.5287453868944801E-2</v>
      </c>
      <c r="AL92">
        <f t="shared" si="35"/>
        <v>-3.868679081448944E-2</v>
      </c>
      <c r="AN92">
        <f t="shared" si="36"/>
        <v>0</v>
      </c>
      <c r="AO92">
        <f t="shared" si="36"/>
        <v>0</v>
      </c>
      <c r="AP92">
        <f t="shared" si="36"/>
        <v>-1.1210361921196979E-16</v>
      </c>
      <c r="AQ92">
        <f t="shared" si="36"/>
        <v>-7.2003320690149834E-12</v>
      </c>
      <c r="AR92">
        <f t="shared" si="36"/>
        <v>-7.2004441726341951E-12</v>
      </c>
      <c r="AS92">
        <f t="shared" si="36"/>
        <v>-9.7453249466797577E-7</v>
      </c>
      <c r="AT92">
        <f t="shared" si="36"/>
        <v>-6.3669456391665858E-7</v>
      </c>
      <c r="AU92">
        <f t="shared" si="23"/>
        <v>-1.6112342590288072E-6</v>
      </c>
      <c r="AW92">
        <v>89</v>
      </c>
      <c r="AX92">
        <f>IF(Z92&gt;0, (R92*SUMPRODUCT(K92:$K$98, X92:$X$98)-K92*$AZ$3)/Z92, 0)</f>
        <v>-905535453471.52954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0.77166421299999999</v>
      </c>
      <c r="Q93" s="4">
        <f t="shared" si="48"/>
        <v>12.5</v>
      </c>
      <c r="R93">
        <f t="shared" si="27"/>
        <v>250000</v>
      </c>
      <c r="S93">
        <f t="shared" si="28"/>
        <v>-3703075015234.8447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-0.19499303406962309</v>
      </c>
      <c r="AC93">
        <f t="shared" si="29"/>
        <v>-0.17410092328267232</v>
      </c>
      <c r="AE93">
        <f t="shared" si="30"/>
        <v>0</v>
      </c>
      <c r="AF93">
        <f t="shared" si="31"/>
        <v>0</v>
      </c>
      <c r="AG93">
        <f t="shared" si="31"/>
        <v>-5.8769037410261264E-13</v>
      </c>
      <c r="AH93">
        <f t="shared" si="32"/>
        <v>-4.1541483991313627E-8</v>
      </c>
      <c r="AI93">
        <f t="shared" si="33"/>
        <v>-4.154207168168773E-8</v>
      </c>
      <c r="AJ93">
        <f t="shared" si="34"/>
        <v>-2.0892110786950774E-2</v>
      </c>
      <c r="AK93">
        <f t="shared" si="49"/>
        <v>-1.3649512384873618E-2</v>
      </c>
      <c r="AL93">
        <f t="shared" si="35"/>
        <v>-3.4541664713896074E-2</v>
      </c>
      <c r="AN93">
        <f t="shared" si="36"/>
        <v>0</v>
      </c>
      <c r="AO93">
        <f t="shared" si="36"/>
        <v>0</v>
      </c>
      <c r="AP93">
        <f t="shared" si="36"/>
        <v>-2.1853778505530133E-17</v>
      </c>
      <c r="AQ93">
        <f t="shared" si="36"/>
        <v>-1.5447562695295778E-12</v>
      </c>
      <c r="AR93">
        <f t="shared" si="36"/>
        <v>-1.5447781233080832E-12</v>
      </c>
      <c r="AS93">
        <f t="shared" si="36"/>
        <v>-7.7689133899494528E-7</v>
      </c>
      <c r="AT93">
        <f t="shared" si="36"/>
        <v>-5.0756900829455374E-7</v>
      </c>
      <c r="AU93">
        <f t="shared" si="23"/>
        <v>-1.2844618920676224E-6</v>
      </c>
      <c r="AW93">
        <v>90</v>
      </c>
      <c r="AX93">
        <f>IF(Z93&gt;0, (R93*SUMPRODUCT(K93:$K$98, X93:$X$98)-K93*$AZ$3)/Z93, 0)</f>
        <v>-3703075015234.8447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0.78831611899999998</v>
      </c>
      <c r="Q94" s="4">
        <f t="shared" si="48"/>
        <v>12.5</v>
      </c>
      <c r="R94">
        <f t="shared" si="27"/>
        <v>250000</v>
      </c>
      <c r="S94">
        <f t="shared" si="28"/>
        <v>-16393560861300.23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-0.17410092328267232</v>
      </c>
      <c r="AC94">
        <f t="shared" si="29"/>
        <v>-0.15544725293229641</v>
      </c>
      <c r="AE94">
        <f t="shared" si="30"/>
        <v>0</v>
      </c>
      <c r="AF94">
        <f t="shared" si="31"/>
        <v>0</v>
      </c>
      <c r="AG94">
        <f t="shared" si="31"/>
        <v>-1.1852767547535685E-13</v>
      </c>
      <c r="AH94">
        <f t="shared" si="32"/>
        <v>-9.2657158977245937E-9</v>
      </c>
      <c r="AI94">
        <f t="shared" si="33"/>
        <v>-9.2658344254000698E-9</v>
      </c>
      <c r="AJ94">
        <f t="shared" si="34"/>
        <v>-1.8653670350375906E-2</v>
      </c>
      <c r="AK94">
        <f t="shared" si="49"/>
        <v>-1.2187064629787064E-2</v>
      </c>
      <c r="AL94">
        <f t="shared" si="35"/>
        <v>-3.0840744245997396E-2</v>
      </c>
      <c r="AN94">
        <f t="shared" si="36"/>
        <v>0</v>
      </c>
      <c r="AO94">
        <f t="shared" si="36"/>
        <v>0</v>
      </c>
      <c r="AP94">
        <f t="shared" si="36"/>
        <v>-3.9353168424193738E-18</v>
      </c>
      <c r="AQ94">
        <f t="shared" si="36"/>
        <v>-3.0763724744580593E-13</v>
      </c>
      <c r="AR94">
        <f t="shared" si="36"/>
        <v>-3.076411827626484E-13</v>
      </c>
      <c r="AS94">
        <f t="shared" si="36"/>
        <v>-6.193330191313464E-7</v>
      </c>
      <c r="AT94">
        <f t="shared" si="36"/>
        <v>-4.0463090586152461E-7</v>
      </c>
      <c r="AU94">
        <f t="shared" si="23"/>
        <v>-1.0239642326340538E-6</v>
      </c>
      <c r="AW94">
        <v>91</v>
      </c>
      <c r="AX94">
        <f>IF(Z94&gt;0, (R94*SUMPRODUCT(K94:$K$98, X94:$X$98)-K94*$AZ$3)/Z94, 0)</f>
        <v>-16393560861300.23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0.80496745000000003</v>
      </c>
      <c r="Q95" s="4">
        <f t="shared" si="48"/>
        <v>12.5</v>
      </c>
      <c r="R95">
        <f t="shared" si="27"/>
        <v>250000</v>
      </c>
      <c r="S95">
        <f t="shared" si="28"/>
        <v>-79105583919712.578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-0.15544725293229641</v>
      </c>
      <c r="AC95">
        <f t="shared" si="29"/>
        <v>-0.13879219011838922</v>
      </c>
      <c r="AE95">
        <f t="shared" si="30"/>
        <v>0</v>
      </c>
      <c r="AF95">
        <f t="shared" si="31"/>
        <v>0</v>
      </c>
      <c r="AG95">
        <f t="shared" si="31"/>
        <v>-2.1931478038777729E-14</v>
      </c>
      <c r="AH95">
        <f t="shared" si="32"/>
        <v>-1.908218413636511E-9</v>
      </c>
      <c r="AI95">
        <f t="shared" si="33"/>
        <v>-1.9082403451145498E-9</v>
      </c>
      <c r="AJ95">
        <f t="shared" si="34"/>
        <v>-1.665506281390719E-2</v>
      </c>
      <c r="AK95">
        <f t="shared" si="49"/>
        <v>-1.0881307705260751E-2</v>
      </c>
      <c r="AL95">
        <f t="shared" si="35"/>
        <v>-2.7536372427408286E-2</v>
      </c>
      <c r="AN95">
        <f t="shared" si="36"/>
        <v>0</v>
      </c>
      <c r="AO95">
        <f t="shared" si="36"/>
        <v>0</v>
      </c>
      <c r="AP95">
        <f t="shared" si="36"/>
        <v>-6.5014438429536107E-19</v>
      </c>
      <c r="AQ95">
        <f t="shared" si="36"/>
        <v>-5.6567892206863841E-14</v>
      </c>
      <c r="AR95">
        <f t="shared" si="36"/>
        <v>-5.6568542351248134E-14</v>
      </c>
      <c r="AS95">
        <f t="shared" si="36"/>
        <v>-4.9372849104846399E-7</v>
      </c>
      <c r="AT95">
        <f t="shared" si="36"/>
        <v>-3.2256928082350925E-7</v>
      </c>
      <c r="AU95">
        <f t="shared" si="23"/>
        <v>-8.1629782844051556E-7</v>
      </c>
      <c r="AW95">
        <v>92</v>
      </c>
      <c r="AX95">
        <f>IF(Z95&gt;0, (R95*SUMPRODUCT(K95:$K$98, X95:$X$98)-K95*$AZ$3)/Z95, 0)</f>
        <v>-79105583919712.578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0.82161935600000002</v>
      </c>
      <c r="Q96" s="4">
        <f t="shared" si="48"/>
        <v>12.5</v>
      </c>
      <c r="R96">
        <f t="shared" si="27"/>
        <v>250000</v>
      </c>
      <c r="S96">
        <f t="shared" si="28"/>
        <v>-419466180700844.81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-0.13879219011838922</v>
      </c>
      <c r="AC96">
        <f t="shared" si="29"/>
        <v>-0.12392159832003967</v>
      </c>
      <c r="AE96">
        <f t="shared" si="30"/>
        <v>0</v>
      </c>
      <c r="AF96">
        <f t="shared" si="31"/>
        <v>0</v>
      </c>
      <c r="AG96">
        <f t="shared" si="31"/>
        <v>-3.6928363960412508E-15</v>
      </c>
      <c r="AH96">
        <f t="shared" si="32"/>
        <v>-3.6038653724697405E-10</v>
      </c>
      <c r="AI96">
        <f t="shared" si="33"/>
        <v>-3.6039023008337011E-10</v>
      </c>
      <c r="AJ96">
        <f t="shared" si="34"/>
        <v>-1.4870591798349556E-2</v>
      </c>
      <c r="AK96">
        <f t="shared" si="49"/>
        <v>-9.7154533082872471E-3</v>
      </c>
      <c r="AL96">
        <f t="shared" si="35"/>
        <v>-2.4586045467027032E-2</v>
      </c>
      <c r="AN96">
        <f t="shared" si="36"/>
        <v>0</v>
      </c>
      <c r="AO96">
        <f t="shared" si="36"/>
        <v>0</v>
      </c>
      <c r="AP96">
        <f t="shared" si="36"/>
        <v>-9.7742616179139619E-20</v>
      </c>
      <c r="AQ96">
        <f t="shared" si="36"/>
        <v>-9.5387716130673404E-15</v>
      </c>
      <c r="AR96">
        <f t="shared" si="36"/>
        <v>-9.53886935568352E-15</v>
      </c>
      <c r="AS96">
        <f t="shared" si="36"/>
        <v>-3.9359733024211286E-7</v>
      </c>
      <c r="AT96">
        <f t="shared" si="36"/>
        <v>-2.5715025575903281E-7</v>
      </c>
      <c r="AU96">
        <f t="shared" si="23"/>
        <v>-6.5074759554001499E-7</v>
      </c>
      <c r="AW96">
        <v>93</v>
      </c>
      <c r="AX96">
        <f>IF(Z96&gt;0, (R96*SUMPRODUCT(K96:$K$98, X96:$X$98)-K96*$AZ$3)/Z96, 0)</f>
        <v>-419466180700844.81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0.83827126200000002</v>
      </c>
      <c r="Q97" s="4">
        <f t="shared" si="48"/>
        <v>12.5</v>
      </c>
      <c r="R97">
        <f t="shared" si="27"/>
        <v>250000</v>
      </c>
      <c r="S97">
        <f t="shared" si="28"/>
        <v>-2468374683415496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-0.12392159832003967</v>
      </c>
      <c r="AC97">
        <f t="shared" si="29"/>
        <v>-0.11064428421432947</v>
      </c>
      <c r="AE97">
        <f t="shared" si="30"/>
        <v>0</v>
      </c>
      <c r="AF97">
        <f t="shared" si="31"/>
        <v>0</v>
      </c>
      <c r="AG97">
        <f t="shared" si="31"/>
        <v>-5.6030940601180684E-16</v>
      </c>
      <c r="AH97">
        <f t="shared" si="32"/>
        <v>-6.1911972521380623E-11</v>
      </c>
      <c r="AI97">
        <f t="shared" si="33"/>
        <v>-6.1912532830786639E-11</v>
      </c>
      <c r="AJ97">
        <f t="shared" si="34"/>
        <v>-1.3277314105710203E-2</v>
      </c>
      <c r="AK97">
        <f t="shared" si="49"/>
        <v>-8.6745118824027769E-3</v>
      </c>
      <c r="AL97">
        <f t="shared" si="35"/>
        <v>-2.1951826050025512E-2</v>
      </c>
      <c r="AN97">
        <f t="shared" si="36"/>
        <v>0</v>
      </c>
      <c r="AO97">
        <f t="shared" si="36"/>
        <v>0</v>
      </c>
      <c r="AP97">
        <f t="shared" si="36"/>
        <v>-1.3241396251499309E-20</v>
      </c>
      <c r="AQ97">
        <f t="shared" si="36"/>
        <v>-1.4631218967083748E-15</v>
      </c>
      <c r="AR97">
        <f t="shared" si="36"/>
        <v>-1.4631351381046262E-15</v>
      </c>
      <c r="AS97">
        <f t="shared" si="36"/>
        <v>-3.1377338189040735E-7</v>
      </c>
      <c r="AT97">
        <f t="shared" si="36"/>
        <v>-2.0499860950186147E-7</v>
      </c>
      <c r="AU97">
        <f t="shared" si="23"/>
        <v>-5.1877199285540402E-7</v>
      </c>
      <c r="AW97">
        <v>94</v>
      </c>
      <c r="AX97">
        <f>IF(Z97&gt;0, (R97*SUMPRODUCT(K97:$K$98, X97:$X$98)-K97*$AZ$3)/Z97, 0)</f>
        <v>-2468374683415496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7"/>
        <v>250000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-0.11064428421432947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-1.1206188120236138E-11</v>
      </c>
      <c r="AI98">
        <f t="shared" si="33"/>
        <v>-1.1206188120236138E-11</v>
      </c>
      <c r="AJ98">
        <f t="shared" si="34"/>
        <v>-0.11064428421432947</v>
      </c>
      <c r="AK98">
        <f t="shared" si="49"/>
        <v>-7.7450998950030631E-3</v>
      </c>
      <c r="AL98">
        <f t="shared" si="35"/>
        <v>-0.11838938412053872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-2.3645350449105908E-16</v>
      </c>
      <c r="AR98">
        <f t="shared" si="36"/>
        <v>-2.3645350449105908E-16</v>
      </c>
      <c r="AS98">
        <f t="shared" si="36"/>
        <v>-2.3346233771624101E-6</v>
      </c>
      <c r="AT98">
        <f t="shared" si="36"/>
        <v>-1.634236364013687E-7</v>
      </c>
      <c r="AU98">
        <f t="shared" si="36"/>
        <v>-2.4980470138002321E-6</v>
      </c>
      <c r="AW98">
        <v>95</v>
      </c>
    </row>
    <row r="100" spans="5:50" x14ac:dyDescent="0.25">
      <c r="AN100" s="8">
        <f t="shared" ref="AN100:AU100" si="50">SUM(AN3:AN98)</f>
        <v>5856.4023601464423</v>
      </c>
      <c r="AO100" s="8">
        <f t="shared" si="50"/>
        <v>-585.6402360146443</v>
      </c>
      <c r="AP100" s="8">
        <f t="shared" si="50"/>
        <v>-707.1022579525644</v>
      </c>
      <c r="AQ100" s="8">
        <f t="shared" si="50"/>
        <v>-4681.9105771956483</v>
      </c>
      <c r="AR100" s="8">
        <f t="shared" si="50"/>
        <v>-118.25071101641555</v>
      </c>
      <c r="AS100" s="8">
        <f t="shared" si="50"/>
        <v>-714.86092180247351</v>
      </c>
      <c r="AT100" s="8">
        <f t="shared" si="50"/>
        <v>417.00220438477646</v>
      </c>
      <c r="AU100" s="8">
        <f t="shared" si="50"/>
        <v>-416.10942843411391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8E6E1-2C51-4055-9F5D-F3453C37851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11896.226009878532</v>
      </c>
      <c r="K3">
        <v>1</v>
      </c>
      <c r="L3" s="2">
        <v>0</v>
      </c>
      <c r="O3">
        <f>$C$3</f>
        <v>11896.226009878532</v>
      </c>
      <c r="P3">
        <f>O3*C5</f>
        <v>1189.6226009878533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11896.226009878532</v>
      </c>
      <c r="AF3">
        <f t="shared" ref="AF3:AG34" si="4">-$Z3*P3</f>
        <v>-1189.6226009878533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10081.646438190677</v>
      </c>
      <c r="AJ3">
        <f t="shared" ref="AJ3:AJ66" si="7">AB3-AC3</f>
        <v>0</v>
      </c>
      <c r="AL3">
        <f t="shared" ref="AL3:AL66" si="8">SUM(AI3:AK3)</f>
        <v>10081.646438190677</v>
      </c>
      <c r="AN3">
        <f t="shared" ref="AN3:AU34" si="9">AE3*$K3</f>
        <v>11896.226009878532</v>
      </c>
      <c r="AO3">
        <f t="shared" si="9"/>
        <v>-1189.6226009878533</v>
      </c>
      <c r="AP3">
        <f t="shared" si="9"/>
        <v>-624.95697070000006</v>
      </c>
      <c r="AQ3">
        <f t="shared" si="9"/>
        <v>0</v>
      </c>
      <c r="AR3">
        <f t="shared" si="9"/>
        <v>10081.646438190677</v>
      </c>
      <c r="AS3">
        <f t="shared" si="9"/>
        <v>0</v>
      </c>
      <c r="AT3">
        <f t="shared" si="9"/>
        <v>0</v>
      </c>
      <c r="AU3">
        <f t="shared" si="9"/>
        <v>10081.646438190677</v>
      </c>
      <c r="AW3">
        <v>0</v>
      </c>
      <c r="AX3">
        <f>IF(Z3&gt;0, (R3*SUMPRODUCT(K3:$K$98, X3:$X$98)-K3*$AZ$3)/Z3, 0)</f>
        <v>0</v>
      </c>
      <c r="AZ3">
        <f>C6*SUMPRODUCT(X4:X89, K4:K89)/1</f>
        <v>7592.3182739881468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1.84855E-3</v>
      </c>
      <c r="R4">
        <f t="shared" si="0"/>
        <v>250000</v>
      </c>
      <c r="S4">
        <f t="shared" si="1"/>
        <v>823.21659520209778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813.46267221301605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-462.13749999999999</v>
      </c>
      <c r="AI4">
        <f t="shared" si="6"/>
        <v>-462.13749999999999</v>
      </c>
      <c r="AJ4">
        <f t="shared" si="7"/>
        <v>-813.46267221301605</v>
      </c>
      <c r="AK4">
        <f>G4*SUM(AB4, AE4:AF4)</f>
        <v>0</v>
      </c>
      <c r="AL4">
        <f t="shared" si="8"/>
        <v>-1275.6001722130161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-412.62276785714283</v>
      </c>
      <c r="AR4">
        <f t="shared" si="9"/>
        <v>-412.62276785714283</v>
      </c>
      <c r="AS4">
        <f t="shared" si="9"/>
        <v>-726.30595733304995</v>
      </c>
      <c r="AT4">
        <f t="shared" si="9"/>
        <v>0</v>
      </c>
      <c r="AU4">
        <f t="shared" si="9"/>
        <v>-1138.9287251901928</v>
      </c>
      <c r="AW4">
        <v>1</v>
      </c>
      <c r="AX4">
        <f>IF(Z4&gt;0, (R4*SUMPRODUCT(K4:$K$98, X4:$X$98)-K4*$AZ$3)/Z4, 0)</f>
        <v>823.21659520209778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1.8814719999999999E-3</v>
      </c>
      <c r="Q5" s="4">
        <f t="shared" ref="Q5:Q68" si="21">$C$8</f>
        <v>12.5</v>
      </c>
      <c r="R5">
        <f t="shared" si="0"/>
        <v>250000</v>
      </c>
      <c r="S5">
        <f t="shared" si="1"/>
        <v>1154.3767359324913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813.46267221301605</v>
      </c>
      <c r="AC5">
        <f t="shared" si="2"/>
        <v>1127.1458616889231</v>
      </c>
      <c r="AE5">
        <f t="shared" si="3"/>
        <v>0</v>
      </c>
      <c r="AF5">
        <f t="shared" si="4"/>
        <v>0</v>
      </c>
      <c r="AG5">
        <f t="shared" si="4"/>
        <v>-12.205134452688322</v>
      </c>
      <c r="AH5">
        <f t="shared" si="5"/>
        <v>-464.79482123359998</v>
      </c>
      <c r="AI5">
        <f t="shared" si="6"/>
        <v>-476.99995568628827</v>
      </c>
      <c r="AJ5">
        <f t="shared" si="7"/>
        <v>-313.68318947590706</v>
      </c>
      <c r="AK5">
        <f>G5*SUM(AB5, AE5:AF5)</f>
        <v>56.94238705491113</v>
      </c>
      <c r="AL5">
        <f t="shared" si="8"/>
        <v>-733.74075810728425</v>
      </c>
      <c r="AN5">
        <f t="shared" si="9"/>
        <v>0</v>
      </c>
      <c r="AO5">
        <f t="shared" si="9"/>
        <v>0</v>
      </c>
      <c r="AP5">
        <f t="shared" si="9"/>
        <v>-9.7298584603701528</v>
      </c>
      <c r="AQ5">
        <f t="shared" si="9"/>
        <v>-370.53158580484688</v>
      </c>
      <c r="AR5">
        <f t="shared" si="9"/>
        <v>-380.26144426521699</v>
      </c>
      <c r="AS5">
        <f t="shared" si="9"/>
        <v>-250.06631814086975</v>
      </c>
      <c r="AT5">
        <f t="shared" si="9"/>
        <v>45.394122333315629</v>
      </c>
      <c r="AU5">
        <f t="shared" si="9"/>
        <v>-584.93364007277114</v>
      </c>
      <c r="AW5">
        <v>2</v>
      </c>
      <c r="AX5">
        <f>IF(Z5&gt;0, (R5*SUMPRODUCT(K5:$K$98, X5:$X$98)-K5*$AZ$3)/Z5, 0)</f>
        <v>1154.3767359324913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1.927022E-3</v>
      </c>
      <c r="Q6" s="4">
        <f t="shared" si="21"/>
        <v>12.5</v>
      </c>
      <c r="R6">
        <f t="shared" si="0"/>
        <v>250000</v>
      </c>
      <c r="S6">
        <f t="shared" si="1"/>
        <v>1456.4185226111688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1127.1458616889231</v>
      </c>
      <c r="AC6">
        <f t="shared" si="2"/>
        <v>1405.1017377885846</v>
      </c>
      <c r="AE6">
        <f t="shared" si="3"/>
        <v>0</v>
      </c>
      <c r="AF6">
        <f t="shared" si="4"/>
        <v>0</v>
      </c>
      <c r="AG6">
        <f t="shared" si="4"/>
        <v>-12.059563545558149</v>
      </c>
      <c r="AH6">
        <f t="shared" si="5"/>
        <v>-470.39125206576711</v>
      </c>
      <c r="AI6">
        <f t="shared" si="6"/>
        <v>-482.45081561132525</v>
      </c>
      <c r="AJ6">
        <f t="shared" si="7"/>
        <v>-277.95587609966151</v>
      </c>
      <c r="AK6">
        <f>G6*SUM(AB6, AE6:AF6)</f>
        <v>78.900210318224623</v>
      </c>
      <c r="AL6">
        <f t="shared" si="8"/>
        <v>-681.50648139276211</v>
      </c>
      <c r="AN6">
        <f t="shared" si="9"/>
        <v>0</v>
      </c>
      <c r="AO6">
        <f t="shared" si="9"/>
        <v>0</v>
      </c>
      <c r="AP6">
        <f t="shared" si="9"/>
        <v>-8.5837591289789561</v>
      </c>
      <c r="AQ6">
        <f t="shared" si="9"/>
        <v>-334.81520196463237</v>
      </c>
      <c r="AR6">
        <f t="shared" si="9"/>
        <v>-343.39896109361132</v>
      </c>
      <c r="AS6">
        <f t="shared" si="9"/>
        <v>-197.84350237141084</v>
      </c>
      <c r="AT6">
        <f t="shared" si="9"/>
        <v>56.159611252836172</v>
      </c>
      <c r="AU6">
        <f t="shared" si="9"/>
        <v>-485.08285221218597</v>
      </c>
      <c r="AW6">
        <v>3</v>
      </c>
      <c r="AX6">
        <f>IF(Z6&gt;0, (R6*SUMPRODUCT(K6:$K$98, X6:$X$98)-K6*$AZ$3)/Z6, 0)</f>
        <v>1456.4185226111688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1.979789E-3</v>
      </c>
      <c r="Q7" s="4">
        <f t="shared" si="21"/>
        <v>12.5</v>
      </c>
      <c r="R7">
        <f t="shared" si="0"/>
        <v>250000</v>
      </c>
      <c r="S7">
        <f t="shared" si="1"/>
        <v>1730.2563908226357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1405.1017377885846</v>
      </c>
      <c r="AC7">
        <f t="shared" si="2"/>
        <v>1649.2931982386926</v>
      </c>
      <c r="AE7">
        <f t="shared" si="3"/>
        <v>0</v>
      </c>
      <c r="AF7">
        <f t="shared" si="4"/>
        <v>0</v>
      </c>
      <c r="AG7">
        <f t="shared" si="4"/>
        <v>-11.915092518850273</v>
      </c>
      <c r="AH7">
        <f t="shared" si="5"/>
        <v>-477.50782504594048</v>
      </c>
      <c r="AI7">
        <f t="shared" si="6"/>
        <v>-489.42291756479074</v>
      </c>
      <c r="AJ7">
        <f t="shared" si="7"/>
        <v>-244.19146045010802</v>
      </c>
      <c r="AK7">
        <f>G7*SUM(AB7, AE7:AF7)</f>
        <v>98.357121645200934</v>
      </c>
      <c r="AL7">
        <f t="shared" si="8"/>
        <v>-635.25725636969787</v>
      </c>
      <c r="AN7">
        <f t="shared" si="9"/>
        <v>0</v>
      </c>
      <c r="AO7">
        <f t="shared" si="9"/>
        <v>0</v>
      </c>
      <c r="AP7">
        <f t="shared" si="9"/>
        <v>-7.5722567015955056</v>
      </c>
      <c r="AQ7">
        <f t="shared" si="9"/>
        <v>-303.46485539646642</v>
      </c>
      <c r="AR7">
        <f t="shared" si="9"/>
        <v>-311.03711209806193</v>
      </c>
      <c r="AS7">
        <f t="shared" si="9"/>
        <v>-155.188087708122</v>
      </c>
      <c r="AT7">
        <f t="shared" si="9"/>
        <v>62.50772894538833</v>
      </c>
      <c r="AU7">
        <f t="shared" si="9"/>
        <v>-403.71747086079563</v>
      </c>
      <c r="AW7">
        <v>4</v>
      </c>
      <c r="AX7">
        <f>IF(Z7&gt;0, (R7*SUMPRODUCT(K7:$K$98, X7:$X$98)-K7*$AZ$3)/Z7, 0)</f>
        <v>1730.2563908226357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2.0334569999999998E-3</v>
      </c>
      <c r="Q8" s="4">
        <f t="shared" si="21"/>
        <v>12.5</v>
      </c>
      <c r="R8">
        <f t="shared" si="0"/>
        <v>250000</v>
      </c>
      <c r="S8">
        <f t="shared" si="1"/>
        <v>1978.0453939341969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1649.2931982386926</v>
      </c>
      <c r="AC8">
        <f t="shared" si="2"/>
        <v>1862.7985771411013</v>
      </c>
      <c r="AE8">
        <f t="shared" si="3"/>
        <v>0</v>
      </c>
      <c r="AF8">
        <f t="shared" si="4"/>
        <v>0</v>
      </c>
      <c r="AG8">
        <f t="shared" si="4"/>
        <v>-11.771712765373666</v>
      </c>
      <c r="AH8">
        <f t="shared" si="5"/>
        <v>-484.57656576207432</v>
      </c>
      <c r="AI8">
        <f t="shared" si="6"/>
        <v>-496.34827852744797</v>
      </c>
      <c r="AJ8">
        <f t="shared" si="7"/>
        <v>-213.50537890240867</v>
      </c>
      <c r="AK8">
        <f t="shared" ref="AK8:AK71" si="22">G8*SUM(AB8:AB8, AE8:AF8)</f>
        <v>115.4505238767085</v>
      </c>
      <c r="AL8">
        <f t="shared" si="8"/>
        <v>-594.40313355314811</v>
      </c>
      <c r="AN8">
        <f t="shared" si="9"/>
        <v>0</v>
      </c>
      <c r="AO8">
        <f t="shared" si="9"/>
        <v>0</v>
      </c>
      <c r="AP8">
        <f t="shared" si="9"/>
        <v>-6.6795859608784767</v>
      </c>
      <c r="AQ8">
        <f t="shared" si="9"/>
        <v>-274.9617570652909</v>
      </c>
      <c r="AR8">
        <f t="shared" si="9"/>
        <v>-281.64134302616935</v>
      </c>
      <c r="AS8">
        <f t="shared" si="9"/>
        <v>-121.14868582960192</v>
      </c>
      <c r="AT8">
        <f t="shared" si="9"/>
        <v>65.509727754425782</v>
      </c>
      <c r="AU8">
        <f t="shared" si="9"/>
        <v>-337.28030110134546</v>
      </c>
      <c r="AW8">
        <v>5</v>
      </c>
      <c r="AX8">
        <f>IF(Z8&gt;0, (R8*SUMPRODUCT(K8:$K$98, X8:$X$98)-K8*$AZ$3)/Z8, 0)</f>
        <v>1978.0453939341969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2.08983E-3</v>
      </c>
      <c r="Q9" s="4">
        <f t="shared" si="21"/>
        <v>12.5</v>
      </c>
      <c r="R9">
        <f t="shared" si="0"/>
        <v>250000</v>
      </c>
      <c r="S9">
        <f t="shared" si="1"/>
        <v>2202.8418383373473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1862.7985771411013</v>
      </c>
      <c r="AC9">
        <f t="shared" si="2"/>
        <v>2049.4173864140926</v>
      </c>
      <c r="AE9">
        <f t="shared" si="3"/>
        <v>0</v>
      </c>
      <c r="AF9">
        <f t="shared" si="4"/>
        <v>0</v>
      </c>
      <c r="AG9">
        <f t="shared" si="4"/>
        <v>-11.629394759231468</v>
      </c>
      <c r="AH9">
        <f t="shared" si="5"/>
        <v>-492.01756976921689</v>
      </c>
      <c r="AI9">
        <f t="shared" si="6"/>
        <v>-503.64696452844834</v>
      </c>
      <c r="AJ9">
        <f t="shared" si="7"/>
        <v>-186.61880927299126</v>
      </c>
      <c r="AK9">
        <f t="shared" si="22"/>
        <v>130.39590039987709</v>
      </c>
      <c r="AL9">
        <f t="shared" si="8"/>
        <v>-559.86987340156247</v>
      </c>
      <c r="AN9">
        <f t="shared" si="9"/>
        <v>0</v>
      </c>
      <c r="AO9">
        <f t="shared" si="9"/>
        <v>0</v>
      </c>
      <c r="AP9">
        <f t="shared" si="9"/>
        <v>-5.8918133054830975</v>
      </c>
      <c r="AQ9">
        <f t="shared" si="9"/>
        <v>-249.27141301111899</v>
      </c>
      <c r="AR9">
        <f t="shared" si="9"/>
        <v>-255.16322631660211</v>
      </c>
      <c r="AS9">
        <f t="shared" si="9"/>
        <v>-94.546896574752154</v>
      </c>
      <c r="AT9">
        <f t="shared" si="9"/>
        <v>66.062621216515979</v>
      </c>
      <c r="AU9">
        <f t="shared" si="9"/>
        <v>-283.64750167483822</v>
      </c>
      <c r="AW9">
        <v>6</v>
      </c>
      <c r="AX9">
        <f>IF(Z9&gt;0, (R9*SUMPRODUCT(K9:$K$98, X9:$X$98)-K9*$AZ$3)/Z9, 0)</f>
        <v>2202.8418383373473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2.1556750000000001E-3</v>
      </c>
      <c r="Q10" s="4">
        <f t="shared" si="21"/>
        <v>12.5</v>
      </c>
      <c r="R10">
        <f t="shared" si="0"/>
        <v>250000</v>
      </c>
      <c r="S10">
        <f t="shared" si="1"/>
        <v>2407.1481009455247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2049.4173864140926</v>
      </c>
      <c r="AC10">
        <f t="shared" si="2"/>
        <v>2212.271479062153</v>
      </c>
      <c r="AE10">
        <f t="shared" si="3"/>
        <v>0</v>
      </c>
      <c r="AF10">
        <f t="shared" si="4"/>
        <v>0</v>
      </c>
      <c r="AG10">
        <f t="shared" si="4"/>
        <v>-11.488031616091547</v>
      </c>
      <c r="AH10">
        <f t="shared" si="5"/>
        <v>-501.38391095212592</v>
      </c>
      <c r="AI10">
        <f t="shared" si="6"/>
        <v>-512.87194256821749</v>
      </c>
      <c r="AJ10">
        <f t="shared" si="7"/>
        <v>-162.85409264806049</v>
      </c>
      <c r="AK10">
        <f t="shared" si="22"/>
        <v>143.45921704898649</v>
      </c>
      <c r="AL10">
        <f t="shared" si="8"/>
        <v>-532.26681816729149</v>
      </c>
      <c r="AN10">
        <f t="shared" si="9"/>
        <v>0</v>
      </c>
      <c r="AO10">
        <f t="shared" si="9"/>
        <v>0</v>
      </c>
      <c r="AP10">
        <f t="shared" si="9"/>
        <v>-5.1966020873044361</v>
      </c>
      <c r="AQ10">
        <f t="shared" si="9"/>
        <v>-226.80061870173705</v>
      </c>
      <c r="AR10">
        <f t="shared" si="9"/>
        <v>-231.99722078904151</v>
      </c>
      <c r="AS10">
        <f t="shared" si="9"/>
        <v>-73.666921023751925</v>
      </c>
      <c r="AT10">
        <f t="shared" si="9"/>
        <v>64.89366426495414</v>
      </c>
      <c r="AU10">
        <f t="shared" si="9"/>
        <v>-240.77047754783931</v>
      </c>
      <c r="AW10">
        <v>7</v>
      </c>
      <c r="AX10">
        <f>IF(Z10&gt;0, (R10*SUMPRODUCT(K10:$K$98, X10:$X$98)-K10*$AZ$3)/Z10, 0)</f>
        <v>2407.1481009455247</v>
      </c>
    </row>
    <row r="11" spans="1:52" x14ac:dyDescent="0.25">
      <c r="A11" t="s">
        <v>33</v>
      </c>
      <c r="C11" s="12">
        <f>AU91</f>
        <v>1693.8702897517965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2.2206180000000002E-3</v>
      </c>
      <c r="Q11" s="4">
        <f t="shared" si="21"/>
        <v>12.5</v>
      </c>
      <c r="R11">
        <f t="shared" si="0"/>
        <v>250000</v>
      </c>
      <c r="S11">
        <f t="shared" si="1"/>
        <v>2592.433208710177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2212.271479062153</v>
      </c>
      <c r="AC11">
        <f t="shared" si="2"/>
        <v>2353.4400618418263</v>
      </c>
      <c r="AE11">
        <f t="shared" si="3"/>
        <v>0</v>
      </c>
      <c r="AF11">
        <f t="shared" si="4"/>
        <v>0</v>
      </c>
      <c r="AG11">
        <f t="shared" si="4"/>
        <v>-11.347640770139369</v>
      </c>
      <c r="AH11">
        <f t="shared" si="5"/>
        <v>-510.21059582523958</v>
      </c>
      <c r="AI11">
        <f t="shared" si="6"/>
        <v>-521.55823659537896</v>
      </c>
      <c r="AJ11">
        <f t="shared" si="7"/>
        <v>-141.16858277967322</v>
      </c>
      <c r="AK11">
        <f t="shared" si="22"/>
        <v>154.85900353435073</v>
      </c>
      <c r="AL11">
        <f t="shared" si="8"/>
        <v>-507.86781584070144</v>
      </c>
      <c r="AN11">
        <f t="shared" si="9"/>
        <v>0</v>
      </c>
      <c r="AO11">
        <f t="shared" si="9"/>
        <v>0</v>
      </c>
      <c r="AP11">
        <f t="shared" si="9"/>
        <v>-4.5831217841941836</v>
      </c>
      <c r="AQ11">
        <f t="shared" si="9"/>
        <v>-206.06550239117504</v>
      </c>
      <c r="AR11">
        <f t="shared" si="9"/>
        <v>-210.64862417536924</v>
      </c>
      <c r="AS11">
        <f t="shared" si="9"/>
        <v>-57.015622902327209</v>
      </c>
      <c r="AT11">
        <f t="shared" si="9"/>
        <v>62.544954229122119</v>
      </c>
      <c r="AU11">
        <f t="shared" si="9"/>
        <v>-205.1192928485743</v>
      </c>
      <c r="AW11">
        <v>8</v>
      </c>
      <c r="AX11">
        <f>IF(Z11&gt;0, (R11*SUMPRODUCT(K11:$K$98, X11:$X$98)-K11*$AZ$3)/Z11, 0)</f>
        <v>2592.433208710177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2.2950319999999998E-3</v>
      </c>
      <c r="Q12" s="4">
        <f t="shared" si="21"/>
        <v>12.5</v>
      </c>
      <c r="R12">
        <f t="shared" si="0"/>
        <v>250000</v>
      </c>
      <c r="S12">
        <f t="shared" si="1"/>
        <v>2761.2996562633298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2353.4400618418263</v>
      </c>
      <c r="AC12">
        <f t="shared" si="2"/>
        <v>2475.9184893447668</v>
      </c>
      <c r="AE12">
        <f t="shared" si="3"/>
        <v>0</v>
      </c>
      <c r="AF12">
        <f t="shared" si="4"/>
        <v>0</v>
      </c>
      <c r="AG12">
        <f t="shared" si="4"/>
        <v>-11.208121163746002</v>
      </c>
      <c r="AH12">
        <f t="shared" si="5"/>
        <v>-520.86397383948997</v>
      </c>
      <c r="AI12">
        <f t="shared" si="6"/>
        <v>-532.07209500323597</v>
      </c>
      <c r="AJ12">
        <f t="shared" si="7"/>
        <v>-122.47842750294058</v>
      </c>
      <c r="AK12">
        <f t="shared" si="22"/>
        <v>164.74080432892785</v>
      </c>
      <c r="AL12">
        <f t="shared" si="8"/>
        <v>-489.80971817724867</v>
      </c>
      <c r="AN12">
        <f t="shared" si="9"/>
        <v>0</v>
      </c>
      <c r="AO12">
        <f t="shared" si="9"/>
        <v>0</v>
      </c>
      <c r="AP12">
        <f t="shared" si="9"/>
        <v>-4.0417608528550169</v>
      </c>
      <c r="AQ12">
        <f t="shared" si="9"/>
        <v>-187.82877061826332</v>
      </c>
      <c r="AR12">
        <f t="shared" si="9"/>
        <v>-191.87053147111834</v>
      </c>
      <c r="AS12">
        <f t="shared" si="9"/>
        <v>-44.166948801539988</v>
      </c>
      <c r="AT12">
        <f t="shared" si="9"/>
        <v>59.407185564540193</v>
      </c>
      <c r="AU12">
        <f t="shared" si="9"/>
        <v>-176.63029470811813</v>
      </c>
      <c r="AW12">
        <v>9</v>
      </c>
      <c r="AX12">
        <f>IF(Z12&gt;0, (R12*SUMPRODUCT(K12:$K$98, X12:$X$98)-K12*$AZ$3)/Z12, 0)</f>
        <v>2761.2996562633298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2.375308E-3</v>
      </c>
      <c r="Q13" s="4">
        <f t="shared" si="21"/>
        <v>12.5</v>
      </c>
      <c r="R13">
        <f t="shared" si="0"/>
        <v>250000</v>
      </c>
      <c r="S13">
        <f t="shared" si="1"/>
        <v>2915.0501600251705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2475.9184893447668</v>
      </c>
      <c r="AC13">
        <f t="shared" si="2"/>
        <v>2581.4325132748227</v>
      </c>
      <c r="AE13">
        <f t="shared" si="3"/>
        <v>0</v>
      </c>
      <c r="AF13">
        <f t="shared" si="4"/>
        <v>0</v>
      </c>
      <c r="AG13">
        <f t="shared" si="4"/>
        <v>-11.069417212243327</v>
      </c>
      <c r="AH13">
        <f t="shared" si="5"/>
        <v>-532.45479730430372</v>
      </c>
      <c r="AI13">
        <f t="shared" si="6"/>
        <v>-543.52421451654709</v>
      </c>
      <c r="AJ13">
        <f t="shared" si="7"/>
        <v>-105.51402393005583</v>
      </c>
      <c r="AK13">
        <f t="shared" si="22"/>
        <v>173.3142942541337</v>
      </c>
      <c r="AL13">
        <f t="shared" si="8"/>
        <v>-475.72394419246922</v>
      </c>
      <c r="AN13">
        <f t="shared" si="9"/>
        <v>0</v>
      </c>
      <c r="AO13">
        <f t="shared" si="9"/>
        <v>0</v>
      </c>
      <c r="AP13">
        <f t="shared" si="9"/>
        <v>-3.5640560869987437</v>
      </c>
      <c r="AQ13">
        <f t="shared" si="9"/>
        <v>-171.4361944263097</v>
      </c>
      <c r="AR13">
        <f t="shared" si="9"/>
        <v>-175.00025051330846</v>
      </c>
      <c r="AS13">
        <f t="shared" si="9"/>
        <v>-33.972691790468232</v>
      </c>
      <c r="AT13">
        <f t="shared" si="9"/>
        <v>55.802564268435702</v>
      </c>
      <c r="AU13">
        <f t="shared" si="9"/>
        <v>-153.17037803534097</v>
      </c>
      <c r="AW13">
        <v>10</v>
      </c>
      <c r="AX13">
        <f>IF(Z13&gt;0, (R13*SUMPRODUCT(K13:$K$98, X13:$X$98)-K13*$AZ$3)/Z13, 0)</f>
        <v>2915.0501600251705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2.4628010000000001E-3</v>
      </c>
      <c r="Q14" s="4">
        <f t="shared" si="21"/>
        <v>12.5</v>
      </c>
      <c r="R14">
        <f t="shared" si="0"/>
        <v>250000</v>
      </c>
      <c r="S14">
        <f t="shared" si="1"/>
        <v>3055.2977578633831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2581.4325132748227</v>
      </c>
      <c r="AC14">
        <f t="shared" si="2"/>
        <v>2671.909528266654</v>
      </c>
      <c r="AE14">
        <f t="shared" si="3"/>
        <v>0</v>
      </c>
      <c r="AF14">
        <f t="shared" si="4"/>
        <v>0</v>
      </c>
      <c r="AG14">
        <f t="shared" si="4"/>
        <v>-10.931461268341163</v>
      </c>
      <c r="AH14">
        <f t="shared" si="5"/>
        <v>-545.23543559460154</v>
      </c>
      <c r="AI14">
        <f t="shared" si="6"/>
        <v>-556.16689686294274</v>
      </c>
      <c r="AJ14">
        <f t="shared" si="7"/>
        <v>-90.477014991831311</v>
      </c>
      <c r="AK14">
        <f t="shared" si="22"/>
        <v>180.70027592923759</v>
      </c>
      <c r="AL14">
        <f t="shared" si="8"/>
        <v>-465.94363592553646</v>
      </c>
      <c r="AN14">
        <f t="shared" si="9"/>
        <v>0</v>
      </c>
      <c r="AO14">
        <f t="shared" si="9"/>
        <v>0</v>
      </c>
      <c r="AP14">
        <f t="shared" si="9"/>
        <v>-3.142533897530035</v>
      </c>
      <c r="AQ14">
        <f t="shared" si="9"/>
        <v>-156.74215884136771</v>
      </c>
      <c r="AR14">
        <f t="shared" si="9"/>
        <v>-159.88469273889777</v>
      </c>
      <c r="AS14">
        <f t="shared" si="9"/>
        <v>-26.00997978034362</v>
      </c>
      <c r="AT14">
        <f t="shared" si="9"/>
        <v>51.947011333721846</v>
      </c>
      <c r="AU14">
        <f t="shared" si="9"/>
        <v>-133.94766118551954</v>
      </c>
      <c r="AW14">
        <v>11</v>
      </c>
      <c r="AX14">
        <f>IF(Z14&gt;0, (R14*SUMPRODUCT(K14:$K$98, X14:$X$98)-K14*$AZ$3)/Z14, 0)</f>
        <v>3055.2977578633831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2.5557050000000001E-3</v>
      </c>
      <c r="Q15" s="4">
        <f t="shared" si="21"/>
        <v>12.5</v>
      </c>
      <c r="R15">
        <f t="shared" si="0"/>
        <v>250000</v>
      </c>
      <c r="S15">
        <f t="shared" si="1"/>
        <v>3183.441269987612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2671.909528266654</v>
      </c>
      <c r="AC15">
        <f t="shared" si="2"/>
        <v>2749.018449262911</v>
      </c>
      <c r="AE15">
        <f t="shared" si="3"/>
        <v>0</v>
      </c>
      <c r="AF15">
        <f t="shared" si="4"/>
        <v>0</v>
      </c>
      <c r="AG15">
        <f t="shared" si="4"/>
        <v>-10.794209065436947</v>
      </c>
      <c r="AH15">
        <f t="shared" si="5"/>
        <v>-558.75180441611712</v>
      </c>
      <c r="AI15">
        <f t="shared" si="6"/>
        <v>-569.54601348155404</v>
      </c>
      <c r="AJ15">
        <f t="shared" si="7"/>
        <v>-77.108920996256984</v>
      </c>
      <c r="AK15">
        <f t="shared" si="22"/>
        <v>187.03366697866579</v>
      </c>
      <c r="AL15">
        <f t="shared" si="8"/>
        <v>-459.62126749914523</v>
      </c>
      <c r="AN15">
        <f t="shared" si="9"/>
        <v>0</v>
      </c>
      <c r="AO15">
        <f t="shared" si="9"/>
        <v>0</v>
      </c>
      <c r="AP15">
        <f t="shared" si="9"/>
        <v>-2.7706046151429895</v>
      </c>
      <c r="AQ15">
        <f t="shared" si="9"/>
        <v>-143.4176713319107</v>
      </c>
      <c r="AR15">
        <f t="shared" si="9"/>
        <v>-146.18827594705368</v>
      </c>
      <c r="AS15">
        <f t="shared" si="9"/>
        <v>-19.791939463632922</v>
      </c>
      <c r="AT15">
        <f t="shared" si="9"/>
        <v>48.006883855665983</v>
      </c>
      <c r="AU15">
        <f t="shared" si="9"/>
        <v>-117.97333155502062</v>
      </c>
      <c r="AW15">
        <v>12</v>
      </c>
      <c r="AX15">
        <f>IF(Z15&gt;0, (R15*SUMPRODUCT(K15:$K$98, X15:$X$98)-K15*$AZ$3)/Z15, 0)</f>
        <v>3183.441269987612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2.6648449999999999E-3</v>
      </c>
      <c r="Q16" s="4">
        <f t="shared" si="21"/>
        <v>12.5</v>
      </c>
      <c r="R16">
        <f t="shared" si="0"/>
        <v>250000</v>
      </c>
      <c r="S16">
        <f t="shared" si="1"/>
        <v>3300.9568794957136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2749.018449262911</v>
      </c>
      <c r="AC16">
        <f t="shared" si="2"/>
        <v>2814.3963849288821</v>
      </c>
      <c r="AE16">
        <f t="shared" si="3"/>
        <v>0</v>
      </c>
      <c r="AF16">
        <f t="shared" si="4"/>
        <v>0</v>
      </c>
      <c r="AG16">
        <f t="shared" si="4"/>
        <v>-10.657502080725592</v>
      </c>
      <c r="AH16">
        <f t="shared" si="5"/>
        <v>-575.29788113968641</v>
      </c>
      <c r="AI16">
        <f t="shared" si="6"/>
        <v>-585.95538322041205</v>
      </c>
      <c r="AJ16">
        <f t="shared" si="7"/>
        <v>-65.377935665971108</v>
      </c>
      <c r="AK16">
        <f t="shared" si="22"/>
        <v>192.43129144840378</v>
      </c>
      <c r="AL16">
        <f t="shared" si="8"/>
        <v>-458.90202743797937</v>
      </c>
      <c r="AN16">
        <f t="shared" si="9"/>
        <v>0</v>
      </c>
      <c r="AO16">
        <f t="shared" si="9"/>
        <v>0</v>
      </c>
      <c r="AP16">
        <f t="shared" si="9"/>
        <v>-2.4424244081570698</v>
      </c>
      <c r="AQ16">
        <f t="shared" si="9"/>
        <v>-131.84342599358428</v>
      </c>
      <c r="AR16">
        <f t="shared" si="9"/>
        <v>-134.28585040174136</v>
      </c>
      <c r="AS16">
        <f t="shared" si="9"/>
        <v>-14.982935458607855</v>
      </c>
      <c r="AT16">
        <f t="shared" si="9"/>
        <v>44.100285373321682</v>
      </c>
      <c r="AU16">
        <f t="shared" si="9"/>
        <v>-105.16850048702752</v>
      </c>
      <c r="AW16">
        <v>13</v>
      </c>
      <c r="AX16">
        <f>IF(Z16&gt;0, (R16*SUMPRODUCT(K16:$K$98, X16:$X$98)-K16*$AZ$3)/Z16, 0)</f>
        <v>3300.9568794957136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2.7902209999999998E-3</v>
      </c>
      <c r="Q17" s="4">
        <f t="shared" si="21"/>
        <v>12.5</v>
      </c>
      <c r="R17">
        <f t="shared" si="0"/>
        <v>250000</v>
      </c>
      <c r="S17">
        <f t="shared" si="1"/>
        <v>3408.5706243516806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2814.3963849288821</v>
      </c>
      <c r="AC17">
        <f t="shared" si="2"/>
        <v>2868.9776080405486</v>
      </c>
      <c r="AE17">
        <f t="shared" si="3"/>
        <v>0</v>
      </c>
      <c r="AF17">
        <f t="shared" si="4"/>
        <v>0</v>
      </c>
      <c r="AG17">
        <f t="shared" si="4"/>
        <v>-10.521190273805152</v>
      </c>
      <c r="AH17">
        <f t="shared" si="5"/>
        <v>-594.73572226368481</v>
      </c>
      <c r="AI17">
        <f t="shared" si="6"/>
        <v>-605.25691253748994</v>
      </c>
      <c r="AJ17">
        <f t="shared" si="7"/>
        <v>-54.581223111666532</v>
      </c>
      <c r="AK17">
        <f t="shared" si="22"/>
        <v>197.00774694502175</v>
      </c>
      <c r="AL17">
        <f t="shared" si="8"/>
        <v>-462.83038870413475</v>
      </c>
      <c r="AN17">
        <f t="shared" si="9"/>
        <v>0</v>
      </c>
      <c r="AO17">
        <f t="shared" si="9"/>
        <v>0</v>
      </c>
      <c r="AP17">
        <f t="shared" si="9"/>
        <v>-2.1528439823222736</v>
      </c>
      <c r="AQ17">
        <f t="shared" si="9"/>
        <v>-121.69471204557905</v>
      </c>
      <c r="AR17">
        <f t="shared" si="9"/>
        <v>-123.84755602790132</v>
      </c>
      <c r="AS17">
        <f t="shared" si="9"/>
        <v>-11.168399645456013</v>
      </c>
      <c r="AT17">
        <f t="shared" si="9"/>
        <v>40.311688263771636</v>
      </c>
      <c r="AU17">
        <f t="shared" si="9"/>
        <v>-94.704267409585711</v>
      </c>
      <c r="AW17">
        <v>14</v>
      </c>
      <c r="AX17">
        <f>IF(Z17&gt;0, (R17*SUMPRODUCT(K17:$K$98, X17:$X$98)-K17*$AZ$3)/Z17, 0)</f>
        <v>3408.5706243516806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3.5816260000000001E-3</v>
      </c>
      <c r="Q18" s="4">
        <f t="shared" si="21"/>
        <v>12.5</v>
      </c>
      <c r="R18">
        <f t="shared" si="0"/>
        <v>250000</v>
      </c>
      <c r="S18">
        <f t="shared" si="1"/>
        <v>3509.4075695592815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2868.9776080405486</v>
      </c>
      <c r="AC18">
        <f t="shared" si="2"/>
        <v>2913.7334755532293</v>
      </c>
      <c r="AE18">
        <f t="shared" si="3"/>
        <v>0</v>
      </c>
      <c r="AF18">
        <f t="shared" si="4"/>
        <v>0</v>
      </c>
      <c r="AG18">
        <f t="shared" si="4"/>
        <v>-10.378295402431492</v>
      </c>
      <c r="AH18">
        <f t="shared" si="5"/>
        <v>-753.65937271215307</v>
      </c>
      <c r="AI18">
        <f t="shared" si="6"/>
        <v>-764.03766811458456</v>
      </c>
      <c r="AJ18">
        <f t="shared" si="7"/>
        <v>-44.755867512680652</v>
      </c>
      <c r="AK18">
        <f t="shared" si="22"/>
        <v>200.82843256283843</v>
      </c>
      <c r="AL18">
        <f t="shared" si="8"/>
        <v>-607.96510306442678</v>
      </c>
      <c r="AN18">
        <f t="shared" si="9"/>
        <v>0</v>
      </c>
      <c r="AO18">
        <f t="shared" si="9"/>
        <v>0</v>
      </c>
      <c r="AP18">
        <f t="shared" si="9"/>
        <v>-1.8960757683196623</v>
      </c>
      <c r="AQ18">
        <f t="shared" si="9"/>
        <v>-137.69074966123208</v>
      </c>
      <c r="AR18">
        <f t="shared" si="9"/>
        <v>-139.58682542955174</v>
      </c>
      <c r="AS18">
        <f t="shared" si="9"/>
        <v>-8.1767296642025933</v>
      </c>
      <c r="AT18">
        <f t="shared" si="9"/>
        <v>36.69060378477996</v>
      </c>
      <c r="AU18">
        <f t="shared" si="9"/>
        <v>-111.07295130897437</v>
      </c>
      <c r="AW18">
        <v>15</v>
      </c>
      <c r="AX18">
        <f>IF(Z18&gt;0, (R18*SUMPRODUCT(K18:$K$98, X18:$X$98)-K18*$AZ$3)/Z18, 0)</f>
        <v>3509.4075695592815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4.4506370000000003E-3</v>
      </c>
      <c r="Q19" s="4">
        <f t="shared" si="21"/>
        <v>12.5</v>
      </c>
      <c r="R19">
        <f t="shared" si="0"/>
        <v>250000</v>
      </c>
      <c r="S19">
        <f t="shared" si="1"/>
        <v>3574.2167604112296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2913.7334755532293</v>
      </c>
      <c r="AC19">
        <f t="shared" si="2"/>
        <v>2924.6593147833</v>
      </c>
      <c r="AE19">
        <f t="shared" si="3"/>
        <v>0</v>
      </c>
      <c r="AF19">
        <f t="shared" si="4"/>
        <v>0</v>
      </c>
      <c r="AG19">
        <f t="shared" si="4"/>
        <v>-10.228322422892186</v>
      </c>
      <c r="AH19">
        <f t="shared" si="5"/>
        <v>-923.80051029982985</v>
      </c>
      <c r="AI19">
        <f t="shared" si="6"/>
        <v>-934.02883272272209</v>
      </c>
      <c r="AJ19">
        <f t="shared" si="7"/>
        <v>-10.925839230070778</v>
      </c>
      <c r="AK19">
        <f t="shared" si="22"/>
        <v>203.96134328872606</v>
      </c>
      <c r="AL19">
        <f t="shared" si="8"/>
        <v>-740.99332866406678</v>
      </c>
      <c r="AN19">
        <f t="shared" si="9"/>
        <v>0</v>
      </c>
      <c r="AO19">
        <f t="shared" si="9"/>
        <v>0</v>
      </c>
      <c r="AP19">
        <f t="shared" si="9"/>
        <v>-1.6684609514885524</v>
      </c>
      <c r="AQ19">
        <f t="shared" si="9"/>
        <v>-150.69187445155211</v>
      </c>
      <c r="AR19">
        <f t="shared" si="9"/>
        <v>-152.36033540304066</v>
      </c>
      <c r="AS19">
        <f t="shared" si="9"/>
        <v>-1.7822410522389722</v>
      </c>
      <c r="AT19">
        <f t="shared" si="9"/>
        <v>33.270513268994769</v>
      </c>
      <c r="AU19">
        <f t="shared" si="9"/>
        <v>-120.87206318628486</v>
      </c>
      <c r="AW19">
        <v>16</v>
      </c>
      <c r="AX19">
        <f>IF(Z19&gt;0, (R19*SUMPRODUCT(K19:$K$98, X19:$X$98)-K19*$AZ$3)/Z19, 0)</f>
        <v>3574.2167604112296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5.383718E-3</v>
      </c>
      <c r="Q20" s="4">
        <f t="shared" si="21"/>
        <v>12.5</v>
      </c>
      <c r="R20">
        <f t="shared" si="0"/>
        <v>250000</v>
      </c>
      <c r="S20">
        <f t="shared" si="1"/>
        <v>3607.7210245733718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2924.6593147833</v>
      </c>
      <c r="AC20">
        <f t="shared" si="2"/>
        <v>2906.6608232704102</v>
      </c>
      <c r="AE20">
        <f t="shared" si="3"/>
        <v>0</v>
      </c>
      <c r="AF20">
        <f t="shared" si="4"/>
        <v>0</v>
      </c>
      <c r="AG20">
        <f t="shared" si="4"/>
        <v>-10.070972795125336</v>
      </c>
      <c r="AH20">
        <f t="shared" si="5"/>
        <v>-1101.3280707585654</v>
      </c>
      <c r="AI20">
        <f t="shared" si="6"/>
        <v>-1111.3990435536907</v>
      </c>
      <c r="AJ20">
        <f t="shared" si="7"/>
        <v>17.998491512889814</v>
      </c>
      <c r="AK20">
        <f t="shared" si="22"/>
        <v>204.72615203483102</v>
      </c>
      <c r="AL20">
        <f t="shared" si="8"/>
        <v>-888.67440000596991</v>
      </c>
      <c r="AN20">
        <f t="shared" si="9"/>
        <v>0</v>
      </c>
      <c r="AO20">
        <f t="shared" si="9"/>
        <v>0</v>
      </c>
      <c r="AP20">
        <f t="shared" si="9"/>
        <v>-1.4667801952828934</v>
      </c>
      <c r="AQ20">
        <f t="shared" si="9"/>
        <v>-160.40220101475083</v>
      </c>
      <c r="AR20">
        <f t="shared" si="9"/>
        <v>-161.8689812100337</v>
      </c>
      <c r="AS20">
        <f t="shared" si="9"/>
        <v>2.6213784341520974</v>
      </c>
      <c r="AT20">
        <f t="shared" si="9"/>
        <v>29.817205484510261</v>
      </c>
      <c r="AU20">
        <f t="shared" si="9"/>
        <v>-129.43039729137135</v>
      </c>
      <c r="AW20">
        <v>17</v>
      </c>
      <c r="AX20">
        <f>IF(Z20&gt;0, (R20*SUMPRODUCT(K20:$K$98, X20:$X$98)-K20*$AZ$3)/Z20, 0)</f>
        <v>3607.7210245733718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6.4575739999999998E-3</v>
      </c>
      <c r="Q21" s="4">
        <f t="shared" si="21"/>
        <v>12.5</v>
      </c>
      <c r="R21">
        <f t="shared" si="0"/>
        <v>250000</v>
      </c>
      <c r="S21">
        <f t="shared" si="1"/>
        <v>3615.1799880849339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2906.6608232704102</v>
      </c>
      <c r="AC21">
        <f t="shared" si="2"/>
        <v>2864.7348570223189</v>
      </c>
      <c r="AE21">
        <f t="shared" si="3"/>
        <v>0</v>
      </c>
      <c r="AF21">
        <f t="shared" si="4"/>
        <v>0</v>
      </c>
      <c r="AG21">
        <f t="shared" si="4"/>
        <v>-9.9052290150975733</v>
      </c>
      <c r="AH21">
        <f t="shared" si="5"/>
        <v>-1300.6810415301738</v>
      </c>
      <c r="AI21">
        <f t="shared" si="6"/>
        <v>-1310.5862705452714</v>
      </c>
      <c r="AJ21">
        <f t="shared" si="7"/>
        <v>41.925966248091299</v>
      </c>
      <c r="AK21">
        <f t="shared" si="22"/>
        <v>203.46625762892873</v>
      </c>
      <c r="AL21">
        <f t="shared" si="8"/>
        <v>-1065.1940466682513</v>
      </c>
      <c r="AN21">
        <f t="shared" si="9"/>
        <v>0</v>
      </c>
      <c r="AO21">
        <f t="shared" si="9"/>
        <v>0</v>
      </c>
      <c r="AP21">
        <f t="shared" si="9"/>
        <v>-1.2880719211404381</v>
      </c>
      <c r="AQ21">
        <f t="shared" si="9"/>
        <v>-169.14002951381667</v>
      </c>
      <c r="AR21">
        <f t="shared" si="9"/>
        <v>-170.42810143495711</v>
      </c>
      <c r="AS21">
        <f t="shared" si="9"/>
        <v>5.4520354661700017</v>
      </c>
      <c r="AT21">
        <f t="shared" si="9"/>
        <v>26.458668744749652</v>
      </c>
      <c r="AU21">
        <f t="shared" si="9"/>
        <v>-138.51739722403747</v>
      </c>
      <c r="AW21">
        <v>18</v>
      </c>
      <c r="AX21">
        <f>IF(Z21&gt;0, (R21*SUMPRODUCT(K21:$K$98, X21:$X$98)-K21*$AZ$3)/Z21, 0)</f>
        <v>3615.1799880849339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7.6803260000000003E-3</v>
      </c>
      <c r="Q22" s="4">
        <f t="shared" si="21"/>
        <v>12.5</v>
      </c>
      <c r="R22">
        <f t="shared" si="0"/>
        <v>250000</v>
      </c>
      <c r="S22">
        <f t="shared" si="1"/>
        <v>3598.8540650193513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2864.7348570223189</v>
      </c>
      <c r="AC22">
        <f t="shared" si="2"/>
        <v>2801.3771799787382</v>
      </c>
      <c r="AE22">
        <f t="shared" si="3"/>
        <v>0</v>
      </c>
      <c r="AF22">
        <f t="shared" si="4"/>
        <v>0</v>
      </c>
      <c r="AG22">
        <f t="shared" si="4"/>
        <v>-9.7301013370059888</v>
      </c>
      <c r="AH22">
        <f t="shared" si="5"/>
        <v>-1521.5077588121658</v>
      </c>
      <c r="AI22">
        <f t="shared" si="6"/>
        <v>-1531.2378601491719</v>
      </c>
      <c r="AJ22">
        <f t="shared" si="7"/>
        <v>63.357677043580679</v>
      </c>
      <c r="AK22">
        <f t="shared" si="22"/>
        <v>200.53143999156234</v>
      </c>
      <c r="AL22">
        <f t="shared" si="8"/>
        <v>-1267.3487431140288</v>
      </c>
      <c r="AN22">
        <f t="shared" si="9"/>
        <v>0</v>
      </c>
      <c r="AO22">
        <f t="shared" si="9"/>
        <v>0</v>
      </c>
      <c r="AP22">
        <f t="shared" si="9"/>
        <v>-1.1297307050564542</v>
      </c>
      <c r="AQ22">
        <f t="shared" si="9"/>
        <v>-176.65736188937242</v>
      </c>
      <c r="AR22">
        <f t="shared" si="9"/>
        <v>-177.78709259442888</v>
      </c>
      <c r="AS22">
        <f t="shared" si="9"/>
        <v>7.3562556727911979</v>
      </c>
      <c r="AT22">
        <f t="shared" si="9"/>
        <v>23.283059162605134</v>
      </c>
      <c r="AU22">
        <f t="shared" si="9"/>
        <v>-147.14777775903255</v>
      </c>
      <c r="AW22">
        <v>19</v>
      </c>
      <c r="AX22">
        <f>IF(Z22&gt;0, (R22*SUMPRODUCT(K22:$K$98, X22:$X$98)-K22*$AZ$3)/Z22, 0)</f>
        <v>3598.8540650193513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9.0334749999999991E-3</v>
      </c>
      <c r="Q23" s="4">
        <f t="shared" si="21"/>
        <v>12.5</v>
      </c>
      <c r="R23">
        <f t="shared" si="0"/>
        <v>250000</v>
      </c>
      <c r="S23">
        <f t="shared" si="1"/>
        <v>3561.0211919803751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2801.3771799787382</v>
      </c>
      <c r="AC23">
        <f t="shared" si="2"/>
        <v>2719.1683470806465</v>
      </c>
      <c r="AE23">
        <f t="shared" si="3"/>
        <v>0</v>
      </c>
      <c r="AF23">
        <f t="shared" si="4"/>
        <v>0</v>
      </c>
      <c r="AG23">
        <f t="shared" si="4"/>
        <v>-9.5449036964606186</v>
      </c>
      <c r="AH23">
        <f t="shared" si="5"/>
        <v>-1757.9325435062035</v>
      </c>
      <c r="AI23">
        <f t="shared" si="6"/>
        <v>-1767.4774472026641</v>
      </c>
      <c r="AJ23">
        <f t="shared" si="7"/>
        <v>82.208832898091714</v>
      </c>
      <c r="AK23">
        <f t="shared" si="22"/>
        <v>196.0964025985117</v>
      </c>
      <c r="AL23">
        <f t="shared" si="8"/>
        <v>-1489.1722117060606</v>
      </c>
      <c r="AN23">
        <f t="shared" si="9"/>
        <v>0</v>
      </c>
      <c r="AO23">
        <f t="shared" si="9"/>
        <v>0</v>
      </c>
      <c r="AP23">
        <f t="shared" si="9"/>
        <v>-0.98948928921877655</v>
      </c>
      <c r="AQ23">
        <f t="shared" si="9"/>
        <v>-182.23918001535452</v>
      </c>
      <c r="AR23">
        <f t="shared" si="9"/>
        <v>-183.22866930457329</v>
      </c>
      <c r="AS23">
        <f t="shared" si="9"/>
        <v>8.5223237676040355</v>
      </c>
      <c r="AT23">
        <f t="shared" si="9"/>
        <v>20.328679701347991</v>
      </c>
      <c r="AU23">
        <f t="shared" si="9"/>
        <v>-154.37766583562123</v>
      </c>
      <c r="AW23">
        <v>20</v>
      </c>
      <c r="AX23">
        <f>IF(Z23&gt;0, (R23*SUMPRODUCT(K23:$K$98, X23:$X$98)-K23*$AZ$3)/Z23, 0)</f>
        <v>3561.0211919803751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1.0570714E-2</v>
      </c>
      <c r="Q24" s="4">
        <f t="shared" si="21"/>
        <v>12.5</v>
      </c>
      <c r="R24">
        <f t="shared" si="0"/>
        <v>250000</v>
      </c>
      <c r="S24">
        <f t="shared" si="1"/>
        <v>3504.8963584312041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2719.1683470806465</v>
      </c>
      <c r="AC24">
        <f t="shared" si="2"/>
        <v>2621.258210807508</v>
      </c>
      <c r="AE24">
        <f t="shared" si="3"/>
        <v>0</v>
      </c>
      <c r="AF24">
        <f t="shared" si="4"/>
        <v>0</v>
      </c>
      <c r="AG24">
        <f t="shared" si="4"/>
        <v>-9.3485582123631836</v>
      </c>
      <c r="AH24">
        <f t="shared" si="5"/>
        <v>-2017.9289426565604</v>
      </c>
      <c r="AI24">
        <f t="shared" si="6"/>
        <v>-2027.2775008689237</v>
      </c>
      <c r="AJ24">
        <f t="shared" si="7"/>
        <v>97.910136273138505</v>
      </c>
      <c r="AK24">
        <f t="shared" si="22"/>
        <v>190.34178429564528</v>
      </c>
      <c r="AL24">
        <f t="shared" si="8"/>
        <v>-1739.0255803001398</v>
      </c>
      <c r="AN24">
        <f t="shared" si="9"/>
        <v>0</v>
      </c>
      <c r="AO24">
        <f t="shared" si="9"/>
        <v>0</v>
      </c>
      <c r="AP24">
        <f t="shared" si="9"/>
        <v>-0.86529891789660152</v>
      </c>
      <c r="AQ24">
        <f t="shared" si="9"/>
        <v>-186.77871932848163</v>
      </c>
      <c r="AR24">
        <f t="shared" si="9"/>
        <v>-187.64401824637824</v>
      </c>
      <c r="AS24">
        <f t="shared" si="9"/>
        <v>9.0625241928978841</v>
      </c>
      <c r="AT24">
        <f t="shared" si="9"/>
        <v>17.617961640728311</v>
      </c>
      <c r="AU24">
        <f t="shared" si="9"/>
        <v>-160.96353241275204</v>
      </c>
      <c r="AW24">
        <v>21</v>
      </c>
      <c r="AX24">
        <f>IF(Z24&gt;0, (R24*SUMPRODUCT(K24:$K$98, X24:$X$98)-K24*$AZ$3)/Z24, 0)</f>
        <v>3504.8963584312041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1.2312346E-2</v>
      </c>
      <c r="Q25" s="4">
        <f t="shared" si="21"/>
        <v>12.5</v>
      </c>
      <c r="R25">
        <f t="shared" si="0"/>
        <v>250000</v>
      </c>
      <c r="S25">
        <f t="shared" si="1"/>
        <v>3432.4145690683899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2621.258210807508</v>
      </c>
      <c r="AC25">
        <f t="shared" si="2"/>
        <v>2509.7732805345763</v>
      </c>
      <c r="AE25">
        <f t="shared" si="3"/>
        <v>0</v>
      </c>
      <c r="AF25">
        <f t="shared" si="4"/>
        <v>0</v>
      </c>
      <c r="AG25">
        <f t="shared" si="4"/>
        <v>-9.1399699469277955</v>
      </c>
      <c r="AH25">
        <f t="shared" si="5"/>
        <v>-2302.0536662351401</v>
      </c>
      <c r="AI25">
        <f t="shared" si="6"/>
        <v>-2311.1936361820681</v>
      </c>
      <c r="AJ25">
        <f t="shared" si="7"/>
        <v>111.48493027293171</v>
      </c>
      <c r="AK25">
        <f t="shared" si="22"/>
        <v>183.48807475652558</v>
      </c>
      <c r="AL25">
        <f t="shared" si="8"/>
        <v>-2016.2206311526108</v>
      </c>
      <c r="AN25">
        <f t="shared" si="9"/>
        <v>0</v>
      </c>
      <c r="AO25">
        <f t="shared" si="9"/>
        <v>0</v>
      </c>
      <c r="AP25">
        <f t="shared" si="9"/>
        <v>-0.75535006164916696</v>
      </c>
      <c r="AQ25">
        <f t="shared" si="9"/>
        <v>-190.24749411729553</v>
      </c>
      <c r="AR25">
        <f t="shared" si="9"/>
        <v>-191.00284417894471</v>
      </c>
      <c r="AS25">
        <f t="shared" si="9"/>
        <v>9.213394512628291</v>
      </c>
      <c r="AT25">
        <f t="shared" si="9"/>
        <v>15.163915131451301</v>
      </c>
      <c r="AU25">
        <f t="shared" si="9"/>
        <v>-166.62553453486512</v>
      </c>
      <c r="AW25">
        <v>22</v>
      </c>
      <c r="AX25">
        <f>IF(Z25&gt;0, (R25*SUMPRODUCT(K25:$K$98, X25:$X$98)-K25*$AZ$3)/Z25, 0)</f>
        <v>3432.4145690683899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1.4128425999999999E-2</v>
      </c>
      <c r="Q26" s="4">
        <f t="shared" si="21"/>
        <v>12.5</v>
      </c>
      <c r="R26">
        <f t="shared" si="0"/>
        <v>250000</v>
      </c>
      <c r="S26">
        <f t="shared" si="1"/>
        <v>3344.8753851748188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2509.7732805345763</v>
      </c>
      <c r="AC26">
        <f t="shared" si="2"/>
        <v>2386.7523837883068</v>
      </c>
      <c r="AE26">
        <f t="shared" si="3"/>
        <v>0</v>
      </c>
      <c r="AF26">
        <f t="shared" si="4"/>
        <v>0</v>
      </c>
      <c r="AG26">
        <f t="shared" si="4"/>
        <v>-8.9194368584211237</v>
      </c>
      <c r="AH26">
        <f t="shared" si="5"/>
        <v>-2582.6677807478654</v>
      </c>
      <c r="AI26">
        <f t="shared" si="6"/>
        <v>-2591.5872176062867</v>
      </c>
      <c r="AJ26">
        <f t="shared" si="7"/>
        <v>123.0208967462695</v>
      </c>
      <c r="AK26">
        <f t="shared" si="22"/>
        <v>175.68412963742037</v>
      </c>
      <c r="AL26">
        <f t="shared" si="8"/>
        <v>-2292.8821912225967</v>
      </c>
      <c r="AN26">
        <f t="shared" si="9"/>
        <v>0</v>
      </c>
      <c r="AO26">
        <f t="shared" si="9"/>
        <v>0</v>
      </c>
      <c r="AP26">
        <f t="shared" si="9"/>
        <v>-0.65814701212729421</v>
      </c>
      <c r="AQ26">
        <f t="shared" si="9"/>
        <v>-190.56977589474448</v>
      </c>
      <c r="AR26">
        <f t="shared" si="9"/>
        <v>-191.22792290687178</v>
      </c>
      <c r="AS26">
        <f t="shared" si="9"/>
        <v>9.0774604841039057</v>
      </c>
      <c r="AT26">
        <f t="shared" si="9"/>
        <v>12.963372781756537</v>
      </c>
      <c r="AU26">
        <f t="shared" si="9"/>
        <v>-169.18708964101134</v>
      </c>
      <c r="AW26">
        <v>23</v>
      </c>
      <c r="AX26">
        <f>IF(Z26&gt;0, (R26*SUMPRODUCT(K26:$K$98, X26:$X$98)-K26*$AZ$3)/Z26, 0)</f>
        <v>3344.8753851748188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1.6072195000000001E-2</v>
      </c>
      <c r="Q27" s="4">
        <f t="shared" si="21"/>
        <v>12.5</v>
      </c>
      <c r="R27">
        <f t="shared" si="0"/>
        <v>250000</v>
      </c>
      <c r="S27">
        <f t="shared" si="1"/>
        <v>3246.5689517821825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2386.7523837883068</v>
      </c>
      <c r="AC27">
        <f t="shared" si="2"/>
        <v>2256.2063555462651</v>
      </c>
      <c r="AE27">
        <f t="shared" si="3"/>
        <v>0</v>
      </c>
      <c r="AF27">
        <f t="shared" si="4"/>
        <v>0</v>
      </c>
      <c r="AG27">
        <f t="shared" si="4"/>
        <v>-8.6868875613581817</v>
      </c>
      <c r="AH27">
        <f t="shared" si="5"/>
        <v>-2867.098569574634</v>
      </c>
      <c r="AI27">
        <f t="shared" si="6"/>
        <v>-2875.7854571359921</v>
      </c>
      <c r="AJ27">
        <f t="shared" si="7"/>
        <v>130.54602824204176</v>
      </c>
      <c r="AK27">
        <f t="shared" si="22"/>
        <v>167.0726668651815</v>
      </c>
      <c r="AL27">
        <f t="shared" si="8"/>
        <v>-2578.166762028769</v>
      </c>
      <c r="AN27">
        <f t="shared" si="9"/>
        <v>0</v>
      </c>
      <c r="AO27">
        <f t="shared" si="9"/>
        <v>0</v>
      </c>
      <c r="AP27">
        <f t="shared" si="9"/>
        <v>-0.57231042400753929</v>
      </c>
      <c r="AQ27">
        <f t="shared" si="9"/>
        <v>-188.89048424245064</v>
      </c>
      <c r="AR27">
        <f t="shared" si="9"/>
        <v>-189.46279466645819</v>
      </c>
      <c r="AS27">
        <f t="shared" si="9"/>
        <v>8.6006469230760807</v>
      </c>
      <c r="AT27">
        <f t="shared" si="9"/>
        <v>11.007098703454698</v>
      </c>
      <c r="AU27">
        <f t="shared" si="9"/>
        <v>-169.85504903992742</v>
      </c>
      <c r="AW27">
        <v>24</v>
      </c>
      <c r="AX27">
        <f>IF(Z27&gt;0, (R27*SUMPRODUCT(K27:$K$98, X27:$X$98)-K27*$AZ$3)/Z27, 0)</f>
        <v>3246.5689517821825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1.8213139E-2</v>
      </c>
      <c r="Q28" s="4">
        <f t="shared" si="21"/>
        <v>12.5</v>
      </c>
      <c r="R28">
        <f t="shared" si="0"/>
        <v>250000</v>
      </c>
      <c r="S28">
        <f t="shared" si="1"/>
        <v>3140.4849978683847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2256.2063555462651</v>
      </c>
      <c r="AC28">
        <f t="shared" si="2"/>
        <v>2120.9085031365839</v>
      </c>
      <c r="AE28">
        <f t="shared" si="3"/>
        <v>0</v>
      </c>
      <c r="AF28">
        <f t="shared" si="4"/>
        <v>0</v>
      </c>
      <c r="AG28">
        <f t="shared" si="4"/>
        <v>-8.4418031951122128</v>
      </c>
      <c r="AH28">
        <f t="shared" si="5"/>
        <v>-3164.3098126477521</v>
      </c>
      <c r="AI28">
        <f t="shared" si="6"/>
        <v>-3172.7516158428643</v>
      </c>
      <c r="AJ28">
        <f t="shared" si="7"/>
        <v>135.29785240968113</v>
      </c>
      <c r="AK28">
        <f t="shared" si="22"/>
        <v>157.93444488823857</v>
      </c>
      <c r="AL28">
        <f t="shared" si="8"/>
        <v>-2879.5193185449448</v>
      </c>
      <c r="AN28">
        <f t="shared" si="9"/>
        <v>0</v>
      </c>
      <c r="AO28">
        <f t="shared" si="9"/>
        <v>0</v>
      </c>
      <c r="AP28">
        <f t="shared" si="9"/>
        <v>-0.49657477719988002</v>
      </c>
      <c r="AQ28">
        <f t="shared" si="9"/>
        <v>-186.13516613568305</v>
      </c>
      <c r="AR28">
        <f t="shared" si="9"/>
        <v>-186.63174091288292</v>
      </c>
      <c r="AS28">
        <f t="shared" si="9"/>
        <v>7.9586670481562436</v>
      </c>
      <c r="AT28">
        <f t="shared" si="9"/>
        <v>9.2902262668208664</v>
      </c>
      <c r="AU28">
        <f t="shared" si="9"/>
        <v>-169.38284759790582</v>
      </c>
      <c r="AW28">
        <v>25</v>
      </c>
      <c r="AX28">
        <f>IF(Z28&gt;0, (R28*SUMPRODUCT(K28:$K$98, X28:$X$98)-K28*$AZ$3)/Z28, 0)</f>
        <v>3140.4849978683847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2.0774602E-2</v>
      </c>
      <c r="Q29" s="4">
        <f t="shared" si="21"/>
        <v>12.5</v>
      </c>
      <c r="R29">
        <f t="shared" si="0"/>
        <v>250000</v>
      </c>
      <c r="S29">
        <f t="shared" si="1"/>
        <v>3028.9377032748935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2120.9085031365839</v>
      </c>
      <c r="AC29">
        <f t="shared" si="2"/>
        <v>1982.6239011373025</v>
      </c>
      <c r="AE29">
        <f t="shared" si="3"/>
        <v>0</v>
      </c>
      <c r="AF29">
        <f t="shared" si="4"/>
        <v>0</v>
      </c>
      <c r="AG29">
        <f t="shared" si="4"/>
        <v>-8.1820100616203071</v>
      </c>
      <c r="AH29">
        <f t="shared" si="5"/>
        <v>-3507.5020308156913</v>
      </c>
      <c r="AI29">
        <f t="shared" si="6"/>
        <v>-3515.6840408773119</v>
      </c>
      <c r="AJ29">
        <f t="shared" si="7"/>
        <v>138.28460199928145</v>
      </c>
      <c r="AK29">
        <f t="shared" si="22"/>
        <v>148.46359521956089</v>
      </c>
      <c r="AL29">
        <f t="shared" si="8"/>
        <v>-3228.9358436584694</v>
      </c>
      <c r="AN29">
        <f t="shared" si="9"/>
        <v>0</v>
      </c>
      <c r="AO29">
        <f t="shared" si="9"/>
        <v>0</v>
      </c>
      <c r="AP29">
        <f t="shared" si="9"/>
        <v>-0.42972579113242415</v>
      </c>
      <c r="AQ29">
        <f t="shared" si="9"/>
        <v>-184.21684570653895</v>
      </c>
      <c r="AR29">
        <f t="shared" si="9"/>
        <v>-184.64657149767137</v>
      </c>
      <c r="AS29">
        <f t="shared" si="9"/>
        <v>7.2628192275536785</v>
      </c>
      <c r="AT29">
        <f t="shared" si="9"/>
        <v>7.7974281905802938</v>
      </c>
      <c r="AU29">
        <f t="shared" si="9"/>
        <v>-169.58632407953741</v>
      </c>
      <c r="AW29">
        <v>26</v>
      </c>
      <c r="AX29">
        <f>IF(Z29&gt;0, (R29*SUMPRODUCT(K29:$K$98, X29:$X$98)-K29*$AZ$3)/Z29, 0)</f>
        <v>3028.9377032748935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2.3506165999999998E-2</v>
      </c>
      <c r="Q30" s="4">
        <f t="shared" si="21"/>
        <v>12.5</v>
      </c>
      <c r="R30">
        <f t="shared" si="0"/>
        <v>250000</v>
      </c>
      <c r="S30">
        <f t="shared" si="1"/>
        <v>2910.2852160776661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1982.6239011373025</v>
      </c>
      <c r="AC30">
        <f t="shared" si="2"/>
        <v>1841.130773409694</v>
      </c>
      <c r="AE30">
        <f t="shared" si="3"/>
        <v>0</v>
      </c>
      <c r="AF30">
        <f t="shared" si="4"/>
        <v>0</v>
      </c>
      <c r="AG30">
        <f t="shared" si="4"/>
        <v>-7.9078622742819862</v>
      </c>
      <c r="AH30">
        <f t="shared" si="5"/>
        <v>-3846.5537344423428</v>
      </c>
      <c r="AI30">
        <f t="shared" si="6"/>
        <v>-3854.4615967166246</v>
      </c>
      <c r="AJ30">
        <f t="shared" si="7"/>
        <v>141.49312772760845</v>
      </c>
      <c r="AK30">
        <f t="shared" si="22"/>
        <v>138.78367307961119</v>
      </c>
      <c r="AL30">
        <f t="shared" si="8"/>
        <v>-3574.1847959094052</v>
      </c>
      <c r="AN30">
        <f t="shared" si="9"/>
        <v>0</v>
      </c>
      <c r="AO30">
        <f t="shared" si="9"/>
        <v>0</v>
      </c>
      <c r="AP30">
        <f t="shared" si="9"/>
        <v>-0.37082797092880332</v>
      </c>
      <c r="AQ30">
        <f t="shared" si="9"/>
        <v>-180.37867465785871</v>
      </c>
      <c r="AR30">
        <f t="shared" si="9"/>
        <v>-180.7495026287875</v>
      </c>
      <c r="AS30">
        <f t="shared" si="9"/>
        <v>6.6351192820139433</v>
      </c>
      <c r="AT30">
        <f t="shared" si="9"/>
        <v>6.5080632541531562</v>
      </c>
      <c r="AU30">
        <f t="shared" si="9"/>
        <v>-167.60632009262042</v>
      </c>
      <c r="AW30">
        <v>27</v>
      </c>
      <c r="AX30">
        <f>IF(Z30&gt;0, (R30*SUMPRODUCT(K30:$K$98, X30:$X$98)-K30*$AZ$3)/Z30, 0)</f>
        <v>2910.2852160776661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2.6226451000000001E-2</v>
      </c>
      <c r="Q31" s="4">
        <f t="shared" si="21"/>
        <v>12.5</v>
      </c>
      <c r="R31">
        <f t="shared" si="0"/>
        <v>250000</v>
      </c>
      <c r="S31">
        <f t="shared" si="1"/>
        <v>2786.3988923264455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1841.130773409694</v>
      </c>
      <c r="AC31">
        <f t="shared" si="2"/>
        <v>1698.8982755187371</v>
      </c>
      <c r="AE31">
        <f t="shared" si="3"/>
        <v>0</v>
      </c>
      <c r="AF31">
        <f t="shared" si="4"/>
        <v>0</v>
      </c>
      <c r="AG31">
        <f t="shared" si="4"/>
        <v>-7.62138848908796</v>
      </c>
      <c r="AH31">
        <f t="shared" si="5"/>
        <v>-4147.9032490241016</v>
      </c>
      <c r="AI31">
        <f t="shared" si="6"/>
        <v>-4155.5246375131892</v>
      </c>
      <c r="AJ31">
        <f t="shared" si="7"/>
        <v>142.23249789095689</v>
      </c>
      <c r="AK31">
        <f t="shared" si="22"/>
        <v>128.87915413867859</v>
      </c>
      <c r="AL31">
        <f t="shared" si="8"/>
        <v>-3884.4129854835537</v>
      </c>
      <c r="AN31">
        <f t="shared" si="9"/>
        <v>0</v>
      </c>
      <c r="AO31">
        <f t="shared" si="9"/>
        <v>0</v>
      </c>
      <c r="AP31">
        <f t="shared" si="9"/>
        <v>-0.3191019550093942</v>
      </c>
      <c r="AQ31">
        <f t="shared" si="9"/>
        <v>-173.66967158917294</v>
      </c>
      <c r="AR31">
        <f t="shared" si="9"/>
        <v>-173.98877354418232</v>
      </c>
      <c r="AS31">
        <f t="shared" si="9"/>
        <v>5.9551705319650017</v>
      </c>
      <c r="AT31">
        <f t="shared" si="9"/>
        <v>5.3960758075108748</v>
      </c>
      <c r="AU31">
        <f t="shared" si="9"/>
        <v>-162.63752720470643</v>
      </c>
      <c r="AW31">
        <v>28</v>
      </c>
      <c r="AX31">
        <f>IF(Z31&gt;0, (R31*SUMPRODUCT(K31:$K$98, X31:$X$98)-K31*$AZ$3)/Z31, 0)</f>
        <v>2786.3988923264455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2.9219711999999998E-2</v>
      </c>
      <c r="Q32" s="4">
        <f t="shared" si="21"/>
        <v>12.5</v>
      </c>
      <c r="R32">
        <f t="shared" si="0"/>
        <v>250000</v>
      </c>
      <c r="S32">
        <f t="shared" si="1"/>
        <v>2661.8162956068363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1698.8982755187371</v>
      </c>
      <c r="AC32">
        <f t="shared" si="2"/>
        <v>1559.2876903285851</v>
      </c>
      <c r="AE32">
        <f t="shared" si="3"/>
        <v>0</v>
      </c>
      <c r="AF32">
        <f t="shared" si="4"/>
        <v>0</v>
      </c>
      <c r="AG32">
        <f t="shared" si="4"/>
        <v>-7.3224798275058154</v>
      </c>
      <c r="AH32">
        <f t="shared" si="5"/>
        <v>-4453.8955338253063</v>
      </c>
      <c r="AI32">
        <f t="shared" si="6"/>
        <v>-4461.2180136528123</v>
      </c>
      <c r="AJ32">
        <f t="shared" si="7"/>
        <v>139.61058519015205</v>
      </c>
      <c r="AK32">
        <f t="shared" si="22"/>
        <v>118.92287928631161</v>
      </c>
      <c r="AL32">
        <f t="shared" si="8"/>
        <v>-4202.6845491763488</v>
      </c>
      <c r="AN32">
        <f t="shared" si="9"/>
        <v>0</v>
      </c>
      <c r="AO32">
        <f t="shared" si="9"/>
        <v>0</v>
      </c>
      <c r="AP32">
        <f t="shared" si="9"/>
        <v>-0.27373827521007926</v>
      </c>
      <c r="AQ32">
        <f t="shared" si="9"/>
        <v>-166.50120042877597</v>
      </c>
      <c r="AR32">
        <f t="shared" si="9"/>
        <v>-166.77493870398607</v>
      </c>
      <c r="AS32">
        <f t="shared" si="9"/>
        <v>5.2191008635444014</v>
      </c>
      <c r="AT32">
        <f t="shared" si="9"/>
        <v>4.4457266698868967</v>
      </c>
      <c r="AU32">
        <f t="shared" si="9"/>
        <v>-157.11011117055477</v>
      </c>
      <c r="AW32">
        <v>29</v>
      </c>
      <c r="AX32">
        <f>IF(Z32&gt;0, (R32*SUMPRODUCT(K32:$K$98, X32:$X$98)-K32*$AZ$3)/Z32, 0)</f>
        <v>2661.8162956068363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3.2402927999999998E-2</v>
      </c>
      <c r="Q33" s="4">
        <f t="shared" si="21"/>
        <v>12.5</v>
      </c>
      <c r="R33">
        <f t="shared" si="0"/>
        <v>250000</v>
      </c>
      <c r="S33">
        <f t="shared" si="1"/>
        <v>2537.0781940331908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1559.2876903285851</v>
      </c>
      <c r="AC33">
        <f t="shared" si="2"/>
        <v>1423.1963884703623</v>
      </c>
      <c r="AE33">
        <f t="shared" si="3"/>
        <v>0</v>
      </c>
      <c r="AF33">
        <f t="shared" si="4"/>
        <v>0</v>
      </c>
      <c r="AG33">
        <f t="shared" si="4"/>
        <v>-7.0119852425986338</v>
      </c>
      <c r="AH33">
        <f t="shared" si="5"/>
        <v>-4745.3957326424661</v>
      </c>
      <c r="AI33">
        <f t="shared" si="6"/>
        <v>-4752.4077178850648</v>
      </c>
      <c r="AJ33">
        <f t="shared" si="7"/>
        <v>136.09130185822278</v>
      </c>
      <c r="AK33">
        <f t="shared" si="22"/>
        <v>109.15013832300096</v>
      </c>
      <c r="AL33">
        <f t="shared" si="8"/>
        <v>-4507.1662777038418</v>
      </c>
      <c r="AN33">
        <f t="shared" si="9"/>
        <v>0</v>
      </c>
      <c r="AO33">
        <f t="shared" si="9"/>
        <v>0</v>
      </c>
      <c r="AP33">
        <f t="shared" si="9"/>
        <v>-0.23404550967455545</v>
      </c>
      <c r="AQ33">
        <f t="shared" si="9"/>
        <v>-158.39145754422111</v>
      </c>
      <c r="AR33">
        <f t="shared" si="9"/>
        <v>-158.62550305389567</v>
      </c>
      <c r="AS33">
        <f t="shared" si="9"/>
        <v>4.5424451141425068</v>
      </c>
      <c r="AT33">
        <f t="shared" si="9"/>
        <v>3.6432050084274894</v>
      </c>
      <c r="AU33">
        <f t="shared" si="9"/>
        <v>-150.4398529313257</v>
      </c>
      <c r="AW33">
        <v>30</v>
      </c>
      <c r="AX33">
        <f>IF(Z33&gt;0, (R33*SUMPRODUCT(K33:$K$98, X33:$X$98)-K33*$AZ$3)/Z33, 0)</f>
        <v>2537.0781940331908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3.5947104000000001E-2</v>
      </c>
      <c r="Q34" s="4">
        <f t="shared" si="21"/>
        <v>12.5</v>
      </c>
      <c r="R34">
        <f t="shared" si="0"/>
        <v>250000</v>
      </c>
      <c r="S34">
        <f t="shared" si="1"/>
        <v>2414.0402063465644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1423.1963884703623</v>
      </c>
      <c r="AC34">
        <f t="shared" si="2"/>
        <v>1291.9566260784209</v>
      </c>
      <c r="AE34">
        <f t="shared" si="3"/>
        <v>0</v>
      </c>
      <c r="AF34">
        <f t="shared" si="4"/>
        <v>0</v>
      </c>
      <c r="AG34">
        <f t="shared" si="4"/>
        <v>-6.6898048274104891</v>
      </c>
      <c r="AH34">
        <f t="shared" si="5"/>
        <v>-5041.2112552431663</v>
      </c>
      <c r="AI34">
        <f t="shared" si="6"/>
        <v>-5047.9010600705769</v>
      </c>
      <c r="AJ34">
        <f t="shared" si="7"/>
        <v>131.23976239194144</v>
      </c>
      <c r="AK34">
        <f t="shared" si="22"/>
        <v>99.623747192925364</v>
      </c>
      <c r="AL34">
        <f t="shared" si="8"/>
        <v>-4817.0375504857102</v>
      </c>
      <c r="AN34">
        <f t="shared" si="9"/>
        <v>0</v>
      </c>
      <c r="AO34">
        <f t="shared" si="9"/>
        <v>0</v>
      </c>
      <c r="AP34">
        <f t="shared" si="9"/>
        <v>-0.19936767526857646</v>
      </c>
      <c r="AQ34">
        <f t="shared" si="9"/>
        <v>-150.23675494650448</v>
      </c>
      <c r="AR34">
        <f t="shared" si="9"/>
        <v>-150.43612262177305</v>
      </c>
      <c r="AS34">
        <f t="shared" si="9"/>
        <v>3.911170356371926</v>
      </c>
      <c r="AT34">
        <f t="shared" si="9"/>
        <v>2.9689587950334944</v>
      </c>
      <c r="AU34">
        <f t="shared" ref="AU34:AU89" si="23">AL34*$K34</f>
        <v>-143.55599347036764</v>
      </c>
      <c r="AW34">
        <v>31</v>
      </c>
      <c r="AX34">
        <f>IF(Z34&gt;0, (R34*SUMPRODUCT(K34:$K$98, X34:$X$98)-K34*$AZ$3)/Z34, 0)</f>
        <v>2414.0402063465644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4.0034525000000001E-2</v>
      </c>
      <c r="Q35" s="4">
        <f t="shared" si="21"/>
        <v>12.5</v>
      </c>
      <c r="R35">
        <f t="shared" si="0"/>
        <v>250000</v>
      </c>
      <c r="S35">
        <f t="shared" si="1"/>
        <v>2293.3656850772923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1291.9566260784209</v>
      </c>
      <c r="AC35">
        <f t="shared" si="2"/>
        <v>1165.9624560893087</v>
      </c>
      <c r="AE35">
        <f t="shared" si="3"/>
        <v>0</v>
      </c>
      <c r="AF35">
        <f t="shared" ref="AF35:AG66" si="24">-$Z35*P35</f>
        <v>0</v>
      </c>
      <c r="AG35">
        <f t="shared" si="24"/>
        <v>-6.3550836205282986</v>
      </c>
      <c r="AH35">
        <f t="shared" si="5"/>
        <v>-5356.4631721617188</v>
      </c>
      <c r="AI35">
        <f t="shared" ref="AI35:AI66" si="25">SUM(AE35:AH35)</f>
        <v>-5362.8182557822474</v>
      </c>
      <c r="AJ35">
        <f t="shared" si="7"/>
        <v>125.99416998911215</v>
      </c>
      <c r="AK35">
        <f t="shared" si="22"/>
        <v>90.436963825489471</v>
      </c>
      <c r="AL35">
        <f t="shared" si="8"/>
        <v>-5146.3871219676457</v>
      </c>
      <c r="AN35">
        <f t="shared" ref="AN35:AT66" si="26">AE35*$K35</f>
        <v>0</v>
      </c>
      <c r="AO35">
        <f t="shared" si="26"/>
        <v>0</v>
      </c>
      <c r="AP35">
        <f t="shared" si="26"/>
        <v>-0.16910036458585623</v>
      </c>
      <c r="AQ35">
        <f t="shared" si="26"/>
        <v>-142.52839606663761</v>
      </c>
      <c r="AR35">
        <f t="shared" si="26"/>
        <v>-142.69749643122347</v>
      </c>
      <c r="AS35">
        <f t="shared" si="26"/>
        <v>3.3525381179925482</v>
      </c>
      <c r="AT35">
        <f t="shared" si="26"/>
        <v>2.4064079197209463</v>
      </c>
      <c r="AU35">
        <f t="shared" si="23"/>
        <v>-136.93855039350998</v>
      </c>
      <c r="AW35">
        <v>32</v>
      </c>
      <c r="AX35">
        <f>IF(Z35&gt;0, (R35*SUMPRODUCT(K35:$K$98, X35:$X$98)-K35*$AZ$3)/Z35, 0)</f>
        <v>2293.3656850772923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4.4405750000000001E-2</v>
      </c>
      <c r="Q36" s="4">
        <f t="shared" si="21"/>
        <v>12.5</v>
      </c>
      <c r="R36">
        <f t="shared" si="0"/>
        <v>250000</v>
      </c>
      <c r="S36">
        <f t="shared" si="1"/>
        <v>2173.8678293147923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1165.9624560893087</v>
      </c>
      <c r="AC36">
        <f t="shared" si="2"/>
        <v>1045.0792251632001</v>
      </c>
      <c r="AE36">
        <f t="shared" si="3"/>
        <v>0</v>
      </c>
      <c r="AF36">
        <f t="shared" si="24"/>
        <v>0</v>
      </c>
      <c r="AG36">
        <f t="shared" si="24"/>
        <v>-6.0093305298407413</v>
      </c>
      <c r="AH36">
        <f t="shared" si="5"/>
        <v>-5644.0450896454904</v>
      </c>
      <c r="AI36">
        <f t="shared" si="25"/>
        <v>-5650.054420175331</v>
      </c>
      <c r="AJ36">
        <f t="shared" si="7"/>
        <v>120.88323092610858</v>
      </c>
      <c r="AK36">
        <f t="shared" si="22"/>
        <v>81.617371926251622</v>
      </c>
      <c r="AL36">
        <f t="shared" si="8"/>
        <v>-5447.5538173229706</v>
      </c>
      <c r="AN36">
        <f t="shared" si="26"/>
        <v>0</v>
      </c>
      <c r="AO36">
        <f t="shared" si="26"/>
        <v>0</v>
      </c>
      <c r="AP36">
        <f t="shared" si="26"/>
        <v>-0.14276815395115114</v>
      </c>
      <c r="AQ36">
        <f t="shared" si="26"/>
        <v>-134.08979490550689</v>
      </c>
      <c r="AR36">
        <f t="shared" si="26"/>
        <v>-134.23256305945804</v>
      </c>
      <c r="AS36">
        <f t="shared" si="26"/>
        <v>2.8719132085131958</v>
      </c>
      <c r="AT36">
        <f t="shared" si="26"/>
        <v>1.9390448673763103</v>
      </c>
      <c r="AU36">
        <f t="shared" si="23"/>
        <v>-129.42160498356853</v>
      </c>
      <c r="AW36">
        <v>33</v>
      </c>
      <c r="AX36">
        <f>IF(Z36&gt;0, (R36*SUMPRODUCT(K36:$K$98, X36:$X$98)-K36*$AZ$3)/Z36, 0)</f>
        <v>2173.8678293147923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4.9048597999999999E-2</v>
      </c>
      <c r="Q37" s="4">
        <f t="shared" si="21"/>
        <v>12.5</v>
      </c>
      <c r="R37">
        <f t="shared" si="0"/>
        <v>250000</v>
      </c>
      <c r="S37">
        <f t="shared" si="1"/>
        <v>2056.5864510596884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1045.0792251632001</v>
      </c>
      <c r="AC37">
        <f t="shared" si="2"/>
        <v>930.31547056173679</v>
      </c>
      <c r="AE37">
        <f t="shared" si="3"/>
        <v>0</v>
      </c>
      <c r="AF37">
        <f t="shared" si="24"/>
        <v>0</v>
      </c>
      <c r="AG37">
        <f t="shared" si="24"/>
        <v>-5.6544879871350489</v>
      </c>
      <c r="AH37">
        <f t="shared" si="5"/>
        <v>-5894.98474814571</v>
      </c>
      <c r="AI37">
        <f t="shared" si="25"/>
        <v>-5900.6392361328453</v>
      </c>
      <c r="AJ37">
        <f t="shared" si="7"/>
        <v>114.76375460146335</v>
      </c>
      <c r="AK37">
        <f t="shared" si="22"/>
        <v>73.155545761424023</v>
      </c>
      <c r="AL37">
        <f t="shared" si="8"/>
        <v>-5712.7199357699583</v>
      </c>
      <c r="AN37">
        <f t="shared" si="26"/>
        <v>0</v>
      </c>
      <c r="AO37">
        <f t="shared" si="26"/>
        <v>0</v>
      </c>
      <c r="AP37">
        <f t="shared" si="26"/>
        <v>-0.11994454876900672</v>
      </c>
      <c r="AQ37">
        <f t="shared" si="26"/>
        <v>-125.04603197057364</v>
      </c>
      <c r="AR37">
        <f t="shared" si="26"/>
        <v>-125.16597651934265</v>
      </c>
      <c r="AS37">
        <f t="shared" si="26"/>
        <v>2.4344002130746372</v>
      </c>
      <c r="AT37">
        <f t="shared" si="26"/>
        <v>1.5517954846253452</v>
      </c>
      <c r="AU37">
        <f t="shared" si="23"/>
        <v>-121.17978082164267</v>
      </c>
      <c r="AW37">
        <v>34</v>
      </c>
      <c r="AX37">
        <f>IF(Z37&gt;0, (R37*SUMPRODUCT(K37:$K$98, X37:$X$98)-K37*$AZ$3)/Z37, 0)</f>
        <v>2056.5864510596884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5.4278005999999997E-2</v>
      </c>
      <c r="Q38" s="4">
        <f t="shared" si="21"/>
        <v>12.5</v>
      </c>
      <c r="R38">
        <f t="shared" si="0"/>
        <v>250000</v>
      </c>
      <c r="S38">
        <f t="shared" si="1"/>
        <v>1943.2062902964158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930.31547056173679</v>
      </c>
      <c r="AC38">
        <f t="shared" si="2"/>
        <v>822.52483171977337</v>
      </c>
      <c r="AE38">
        <f t="shared" si="3"/>
        <v>0</v>
      </c>
      <c r="AF38">
        <f t="shared" si="24"/>
        <v>0</v>
      </c>
      <c r="AG38">
        <f t="shared" si="24"/>
        <v>-5.2910287743710533</v>
      </c>
      <c r="AH38">
        <f t="shared" si="5"/>
        <v>-6138.286657852881</v>
      </c>
      <c r="AI38">
        <f t="shared" si="25"/>
        <v>-6143.5776866272518</v>
      </c>
      <c r="AJ38">
        <f t="shared" si="7"/>
        <v>107.79063884196341</v>
      </c>
      <c r="AK38">
        <f t="shared" si="22"/>
        <v>65.122082939321587</v>
      </c>
      <c r="AL38">
        <f t="shared" si="8"/>
        <v>-5970.664964845967</v>
      </c>
      <c r="AN38">
        <f t="shared" si="26"/>
        <v>0</v>
      </c>
      <c r="AO38">
        <f t="shared" si="26"/>
        <v>0</v>
      </c>
      <c r="AP38">
        <f t="shared" si="26"/>
        <v>-0.10020960030675463</v>
      </c>
      <c r="AQ38">
        <f t="shared" si="26"/>
        <v>-116.25626674556139</v>
      </c>
      <c r="AR38">
        <f t="shared" si="26"/>
        <v>-116.35647634586813</v>
      </c>
      <c r="AS38">
        <f t="shared" si="26"/>
        <v>2.0415040809236369</v>
      </c>
      <c r="AT38">
        <f t="shared" si="26"/>
        <v>1.2333816693840363</v>
      </c>
      <c r="AU38">
        <f t="shared" si="23"/>
        <v>-113.08159059556047</v>
      </c>
      <c r="AW38">
        <v>35</v>
      </c>
      <c r="AX38">
        <f>IF(Z38&gt;0, (R38*SUMPRODUCT(K38:$K$98, X38:$X$98)-K38*$AZ$3)/Z38, 0)</f>
        <v>1943.2062902964158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6.0174738999999998E-2</v>
      </c>
      <c r="Q39" s="4">
        <f t="shared" si="21"/>
        <v>12.5</v>
      </c>
      <c r="R39">
        <f t="shared" si="0"/>
        <v>250000</v>
      </c>
      <c r="S39">
        <f t="shared" si="1"/>
        <v>1833.6241054832999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822.52483171977337</v>
      </c>
      <c r="AC39">
        <f t="shared" si="2"/>
        <v>721.67516598189991</v>
      </c>
      <c r="AE39">
        <f t="shared" si="3"/>
        <v>0</v>
      </c>
      <c r="AF39">
        <f t="shared" si="24"/>
        <v>0</v>
      </c>
      <c r="AG39">
        <f t="shared" si="24"/>
        <v>-4.9197322110880748</v>
      </c>
      <c r="AH39">
        <f t="shared" si="5"/>
        <v>-6367.7255107853607</v>
      </c>
      <c r="AI39">
        <f t="shared" si="25"/>
        <v>-6372.6452429964484</v>
      </c>
      <c r="AJ39">
        <f t="shared" si="7"/>
        <v>100.84966573787347</v>
      </c>
      <c r="AK39">
        <f t="shared" si="22"/>
        <v>57.576738220384144</v>
      </c>
      <c r="AL39">
        <f t="shared" si="8"/>
        <v>-6214.2188390381907</v>
      </c>
      <c r="AN39">
        <f t="shared" si="26"/>
        <v>0</v>
      </c>
      <c r="AO39">
        <f t="shared" si="26"/>
        <v>0</v>
      </c>
      <c r="AP39">
        <f t="shared" si="26"/>
        <v>-8.3194122999940889E-2</v>
      </c>
      <c r="AQ39">
        <f t="shared" si="26"/>
        <v>-107.68011685273713</v>
      </c>
      <c r="AR39">
        <f t="shared" si="26"/>
        <v>-107.76331097573706</v>
      </c>
      <c r="AS39">
        <f t="shared" si="26"/>
        <v>1.7053975980623484</v>
      </c>
      <c r="AT39">
        <f t="shared" si="26"/>
        <v>0.97363962832087625</v>
      </c>
      <c r="AU39">
        <f t="shared" si="23"/>
        <v>-105.08427374935384</v>
      </c>
      <c r="AW39">
        <v>36</v>
      </c>
      <c r="AX39">
        <f>IF(Z39&gt;0, (R39*SUMPRODUCT(K39:$K$98, X39:$X$98)-K39*$AZ$3)/Z39, 0)</f>
        <v>1833.6241054832999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6.6923788999999997E-2</v>
      </c>
      <c r="Q40" s="4">
        <f t="shared" si="21"/>
        <v>12.5</v>
      </c>
      <c r="R40">
        <f t="shared" si="0"/>
        <v>250000</v>
      </c>
      <c r="S40">
        <f t="shared" si="1"/>
        <v>1727.8990422991833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721.67516598189991</v>
      </c>
      <c r="AC40">
        <f t="shared" si="2"/>
        <v>627.75094288602713</v>
      </c>
      <c r="AE40">
        <f t="shared" si="3"/>
        <v>0</v>
      </c>
      <c r="AF40">
        <f t="shared" si="24"/>
        <v>0</v>
      </c>
      <c r="AG40">
        <f t="shared" si="24"/>
        <v>-4.5412877685458328</v>
      </c>
      <c r="AH40">
        <f t="shared" si="5"/>
        <v>-6584.9424086272365</v>
      </c>
      <c r="AI40">
        <f t="shared" si="25"/>
        <v>-6589.4836963957823</v>
      </c>
      <c r="AJ40">
        <f t="shared" si="7"/>
        <v>93.924223095872776</v>
      </c>
      <c r="AK40">
        <f t="shared" si="22"/>
        <v>50.517261618732995</v>
      </c>
      <c r="AL40">
        <f t="shared" si="8"/>
        <v>-6445.0422116811769</v>
      </c>
      <c r="AN40">
        <f t="shared" si="26"/>
        <v>0</v>
      </c>
      <c r="AO40">
        <f t="shared" si="26"/>
        <v>0</v>
      </c>
      <c r="AP40">
        <f t="shared" si="26"/>
        <v>-6.8566531996654814E-2</v>
      </c>
      <c r="AQ40">
        <f t="shared" si="26"/>
        <v>-99.42260595871592</v>
      </c>
      <c r="AR40">
        <f t="shared" si="26"/>
        <v>-99.491172490712572</v>
      </c>
      <c r="AS40">
        <f t="shared" si="26"/>
        <v>1.4181127857101816</v>
      </c>
      <c r="AT40">
        <f t="shared" si="26"/>
        <v>0.76273374683617123</v>
      </c>
      <c r="AU40">
        <f t="shared" si="23"/>
        <v>-97.310325958166217</v>
      </c>
      <c r="AW40">
        <v>37</v>
      </c>
      <c r="AX40">
        <f>IF(Z40&gt;0, (R40*SUMPRODUCT(K40:$K$98, X40:$X$98)-K40*$AZ$3)/Z40, 0)</f>
        <v>1727.8990422991833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7.4711050000000001E-2</v>
      </c>
      <c r="Q41" s="4">
        <f t="shared" si="21"/>
        <v>12.5</v>
      </c>
      <c r="R41">
        <f t="shared" si="0"/>
        <v>250000</v>
      </c>
      <c r="S41">
        <f t="shared" si="1"/>
        <v>1625.7626989959617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627.75094288602713</v>
      </c>
      <c r="AC41">
        <f t="shared" si="2"/>
        <v>540.61038492451121</v>
      </c>
      <c r="AE41">
        <f t="shared" si="3"/>
        <v>0</v>
      </c>
      <c r="AF41">
        <f t="shared" si="24"/>
        <v>0</v>
      </c>
      <c r="AG41">
        <f t="shared" si="24"/>
        <v>-4.1565905133201584</v>
      </c>
      <c r="AH41">
        <f t="shared" si="5"/>
        <v>-6785.6875508043222</v>
      </c>
      <c r="AI41">
        <f t="shared" si="25"/>
        <v>-6789.8441413176424</v>
      </c>
      <c r="AJ41">
        <f t="shared" si="7"/>
        <v>87.140557961515924</v>
      </c>
      <c r="AK41">
        <f t="shared" si="22"/>
        <v>43.942566002021906</v>
      </c>
      <c r="AL41">
        <f t="shared" si="8"/>
        <v>-6658.7610173541052</v>
      </c>
      <c r="AN41">
        <f t="shared" si="26"/>
        <v>0</v>
      </c>
      <c r="AO41">
        <f t="shared" si="26"/>
        <v>0</v>
      </c>
      <c r="AP41">
        <f t="shared" si="26"/>
        <v>-5.6034097389606775E-2</v>
      </c>
      <c r="AQ41">
        <f t="shared" si="26"/>
        <v>-91.476385720154951</v>
      </c>
      <c r="AR41">
        <f t="shared" si="26"/>
        <v>-91.53241981754455</v>
      </c>
      <c r="AS41">
        <f t="shared" si="26"/>
        <v>1.1747230081367797</v>
      </c>
      <c r="AT41">
        <f t="shared" si="26"/>
        <v>0.59238022485398079</v>
      </c>
      <c r="AU41">
        <f t="shared" si="23"/>
        <v>-89.765316584553801</v>
      </c>
      <c r="AW41">
        <v>38</v>
      </c>
      <c r="AX41">
        <f>IF(Z41&gt;0, (R41*SUMPRODUCT(K41:$K$98, X41:$X$98)-K41*$AZ$3)/Z41, 0)</f>
        <v>1625.7626989959617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8.3689026999999999E-2</v>
      </c>
      <c r="Q42" s="4">
        <f t="shared" si="21"/>
        <v>12.5</v>
      </c>
      <c r="R42">
        <f t="shared" si="0"/>
        <v>250000</v>
      </c>
      <c r="S42">
        <f t="shared" si="1"/>
        <v>1526.6794970253916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540.61038492451121</v>
      </c>
      <c r="AC42">
        <f t="shared" si="2"/>
        <v>460.10011348757092</v>
      </c>
      <c r="AE42">
        <f t="shared" si="3"/>
        <v>0</v>
      </c>
      <c r="AF42">
        <f t="shared" si="24"/>
        <v>0</v>
      </c>
      <c r="AG42">
        <f t="shared" si="24"/>
        <v>-3.7671635924897617</v>
      </c>
      <c r="AH42">
        <f t="shared" si="5"/>
        <v>-6957.2203139438916</v>
      </c>
      <c r="AI42">
        <f t="shared" si="25"/>
        <v>-6960.9874775363814</v>
      </c>
      <c r="AJ42">
        <f t="shared" si="7"/>
        <v>80.510271436940286</v>
      </c>
      <c r="AK42">
        <f t="shared" si="22"/>
        <v>37.842726944715785</v>
      </c>
      <c r="AL42">
        <f t="shared" si="8"/>
        <v>-6842.6344791547253</v>
      </c>
      <c r="AN42">
        <f t="shared" si="26"/>
        <v>0</v>
      </c>
      <c r="AO42">
        <f t="shared" si="26"/>
        <v>0</v>
      </c>
      <c r="AP42">
        <f t="shared" si="26"/>
        <v>-4.5343140469956487E-2</v>
      </c>
      <c r="AQ42">
        <f t="shared" si="26"/>
        <v>-83.73998373856125</v>
      </c>
      <c r="AR42">
        <f t="shared" si="26"/>
        <v>-83.785326879031217</v>
      </c>
      <c r="AS42">
        <f t="shared" si="26"/>
        <v>0.96905495538270292</v>
      </c>
      <c r="AT42">
        <f t="shared" si="26"/>
        <v>0.45549072703964832</v>
      </c>
      <c r="AU42">
        <f t="shared" si="23"/>
        <v>-82.360781196608855</v>
      </c>
      <c r="AW42">
        <v>39</v>
      </c>
      <c r="AX42">
        <f>IF(Z42&gt;0, (R42*SUMPRODUCT(K42:$K$98, X42:$X$98)-K42*$AZ$3)/Z42, 0)</f>
        <v>1526.6794970253916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9.4384723000000004E-2</v>
      </c>
      <c r="Q43" s="4">
        <f t="shared" si="21"/>
        <v>12.5</v>
      </c>
      <c r="R43">
        <f t="shared" si="0"/>
        <v>250000</v>
      </c>
      <c r="S43">
        <f t="shared" si="1"/>
        <v>1430.6438908320902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460.10011348757092</v>
      </c>
      <c r="AC43">
        <f t="shared" si="2"/>
        <v>386.15130321616562</v>
      </c>
      <c r="AE43">
        <f t="shared" si="3"/>
        <v>0</v>
      </c>
      <c r="AF43">
        <f t="shared" si="24"/>
        <v>0</v>
      </c>
      <c r="AG43">
        <f t="shared" si="24"/>
        <v>-3.3739292643920331</v>
      </c>
      <c r="AH43">
        <f t="shared" si="5"/>
        <v>-7111.2538434566213</v>
      </c>
      <c r="AI43">
        <f t="shared" si="25"/>
        <v>-7114.6277727210136</v>
      </c>
      <c r="AJ43">
        <f t="shared" si="7"/>
        <v>73.948810271405307</v>
      </c>
      <c r="AK43">
        <f t="shared" si="22"/>
        <v>32.20700794412997</v>
      </c>
      <c r="AL43">
        <f t="shared" si="8"/>
        <v>-7008.4719545054786</v>
      </c>
      <c r="AN43">
        <f t="shared" si="26"/>
        <v>0</v>
      </c>
      <c r="AO43">
        <f t="shared" si="26"/>
        <v>0</v>
      </c>
      <c r="AP43">
        <f t="shared" si="26"/>
        <v>-3.6258936885758916E-2</v>
      </c>
      <c r="AQ43">
        <f t="shared" si="26"/>
        <v>-76.423209878695232</v>
      </c>
      <c r="AR43">
        <f t="shared" si="26"/>
        <v>-76.459468815580991</v>
      </c>
      <c r="AS43">
        <f t="shared" si="26"/>
        <v>0.79471293980758806</v>
      </c>
      <c r="AT43">
        <f t="shared" si="26"/>
        <v>0.34612221443112423</v>
      </c>
      <c r="AU43">
        <f t="shared" si="23"/>
        <v>-75.318633661342275</v>
      </c>
      <c r="AW43">
        <v>40</v>
      </c>
      <c r="AX43">
        <f>IF(Z43&gt;0, (R43*SUMPRODUCT(K43:$K$98, X43:$X$98)-K43*$AZ$3)/Z43, 0)</f>
        <v>1430.6438908320902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0.106719178</v>
      </c>
      <c r="Q44" s="4">
        <f t="shared" si="21"/>
        <v>12.5</v>
      </c>
      <c r="R44">
        <f t="shared" si="0"/>
        <v>250000</v>
      </c>
      <c r="S44">
        <f t="shared" si="1"/>
        <v>1335.808050320139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386.15130321616562</v>
      </c>
      <c r="AC44">
        <f t="shared" si="2"/>
        <v>318.47021250457379</v>
      </c>
      <c r="AE44">
        <f t="shared" si="3"/>
        <v>0</v>
      </c>
      <c r="AF44">
        <f t="shared" si="24"/>
        <v>0</v>
      </c>
      <c r="AG44">
        <f t="shared" si="24"/>
        <v>-2.9801270140220502</v>
      </c>
      <c r="AH44">
        <f t="shared" si="5"/>
        <v>-7201.259154521249</v>
      </c>
      <c r="AI44">
        <f t="shared" si="25"/>
        <v>-7204.2392815352714</v>
      </c>
      <c r="AJ44">
        <f t="shared" si="7"/>
        <v>67.681090711591821</v>
      </c>
      <c r="AK44">
        <f t="shared" si="22"/>
        <v>27.030591225131595</v>
      </c>
      <c r="AL44">
        <f t="shared" si="8"/>
        <v>-7109.5275995985485</v>
      </c>
      <c r="AN44">
        <f t="shared" si="26"/>
        <v>0</v>
      </c>
      <c r="AO44">
        <f t="shared" si="26"/>
        <v>0</v>
      </c>
      <c r="AP44">
        <f t="shared" si="26"/>
        <v>-2.8595378194017189E-2</v>
      </c>
      <c r="AQ44">
        <f t="shared" si="26"/>
        <v>-69.098641778608425</v>
      </c>
      <c r="AR44">
        <f t="shared" si="26"/>
        <v>-69.127237156802437</v>
      </c>
      <c r="AS44">
        <f t="shared" si="26"/>
        <v>0.64942412735272503</v>
      </c>
      <c r="AT44">
        <f t="shared" si="26"/>
        <v>0.25936813271838666</v>
      </c>
      <c r="AU44">
        <f t="shared" si="23"/>
        <v>-68.218444896731327</v>
      </c>
      <c r="AW44">
        <v>41</v>
      </c>
      <c r="AX44">
        <f>IF(Z44&gt;0, (R44*SUMPRODUCT(K44:$K$98, X44:$X$98)-K44*$AZ$3)/Z44, 0)</f>
        <v>1335.808050320139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0.12088460199999999</v>
      </c>
      <c r="Q45" s="4">
        <f t="shared" si="21"/>
        <v>12.5</v>
      </c>
      <c r="R45">
        <f t="shared" si="0"/>
        <v>250000</v>
      </c>
      <c r="S45">
        <f t="shared" si="1"/>
        <v>1241.1663087365171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318.47021250457379</v>
      </c>
      <c r="AC45">
        <f t="shared" si="2"/>
        <v>257.17703426802188</v>
      </c>
      <c r="AE45">
        <f t="shared" si="3"/>
        <v>0</v>
      </c>
      <c r="AF45">
        <f t="shared" si="24"/>
        <v>0</v>
      </c>
      <c r="AG45">
        <f t="shared" si="24"/>
        <v>-2.5900742758823259</v>
      </c>
      <c r="AH45">
        <f t="shared" si="5"/>
        <v>-7205.0293599900797</v>
      </c>
      <c r="AI45">
        <f t="shared" si="25"/>
        <v>-7207.6194342659619</v>
      </c>
      <c r="AJ45">
        <f t="shared" si="7"/>
        <v>61.29317823655191</v>
      </c>
      <c r="AK45">
        <f t="shared" si="22"/>
        <v>22.292914875320168</v>
      </c>
      <c r="AL45">
        <f t="shared" si="8"/>
        <v>-7124.0333411540896</v>
      </c>
      <c r="AN45">
        <f t="shared" si="26"/>
        <v>0</v>
      </c>
      <c r="AO45">
        <f t="shared" si="26"/>
        <v>0</v>
      </c>
      <c r="AP45">
        <f t="shared" si="26"/>
        <v>-2.2189895982190865E-2</v>
      </c>
      <c r="AQ45">
        <f t="shared" si="26"/>
        <v>-61.727516286129408</v>
      </c>
      <c r="AR45">
        <f t="shared" si="26"/>
        <v>-61.749706182111595</v>
      </c>
      <c r="AS45">
        <f t="shared" si="26"/>
        <v>0.52511592511131688</v>
      </c>
      <c r="AT45">
        <f t="shared" si="26"/>
        <v>0.19098968196758559</v>
      </c>
      <c r="AU45">
        <f t="shared" si="23"/>
        <v>-61.033600575032693</v>
      </c>
      <c r="AW45">
        <v>42</v>
      </c>
      <c r="AX45">
        <f>IF(Z45&gt;0, (R45*SUMPRODUCT(K45:$K$98, X45:$X$98)-K45*$AZ$3)/Z45, 0)</f>
        <v>1241.1663087365171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0.13724737000000001</v>
      </c>
      <c r="Q46" s="4">
        <f t="shared" si="21"/>
        <v>12.5</v>
      </c>
      <c r="R46">
        <f t="shared" si="0"/>
        <v>250000</v>
      </c>
      <c r="S46">
        <f t="shared" si="1"/>
        <v>1145.5797267604889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257.17703426802188</v>
      </c>
      <c r="AC46">
        <f t="shared" si="2"/>
        <v>202.41868185872863</v>
      </c>
      <c r="AE46">
        <f t="shared" si="3"/>
        <v>0</v>
      </c>
      <c r="AF46">
        <f t="shared" si="24"/>
        <v>0</v>
      </c>
      <c r="AG46">
        <f t="shared" si="24"/>
        <v>-2.2086926506539988</v>
      </c>
      <c r="AH46">
        <f t="shared" si="5"/>
        <v>-7109.617649390073</v>
      </c>
      <c r="AI46">
        <f t="shared" si="25"/>
        <v>-7111.8263420407266</v>
      </c>
      <c r="AJ46">
        <f t="shared" si="7"/>
        <v>54.758352409293252</v>
      </c>
      <c r="AK46">
        <f t="shared" si="22"/>
        <v>18.002392398761533</v>
      </c>
      <c r="AL46">
        <f t="shared" si="8"/>
        <v>-7039.0655972326713</v>
      </c>
      <c r="AN46">
        <f t="shared" si="26"/>
        <v>0</v>
      </c>
      <c r="AO46">
        <f t="shared" si="26"/>
        <v>0</v>
      </c>
      <c r="AP46">
        <f t="shared" si="26"/>
        <v>-1.6895082284142583E-2</v>
      </c>
      <c r="AQ46">
        <f t="shared" si="26"/>
        <v>-54.3840154308797</v>
      </c>
      <c r="AR46">
        <f t="shared" si="26"/>
        <v>-54.400910513163836</v>
      </c>
      <c r="AS46">
        <f t="shared" si="26"/>
        <v>0.41886627794281323</v>
      </c>
      <c r="AT46">
        <f t="shared" si="26"/>
        <v>0.13770675643731553</v>
      </c>
      <c r="AU46">
        <f t="shared" si="23"/>
        <v>-53.844337478783707</v>
      </c>
      <c r="AW46">
        <v>43</v>
      </c>
      <c r="AX46">
        <f>IF(Z46&gt;0, (R46*SUMPRODUCT(K46:$K$98, X46:$X$98)-K46*$AZ$3)/Z46, 0)</f>
        <v>1145.5797267604889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0.155543078</v>
      </c>
      <c r="Q47" s="4">
        <f t="shared" si="21"/>
        <v>12.5</v>
      </c>
      <c r="R47">
        <f t="shared" si="0"/>
        <v>250000</v>
      </c>
      <c r="S47">
        <f t="shared" si="1"/>
        <v>1046.2032481019219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202.41868185872863</v>
      </c>
      <c r="AC47">
        <f t="shared" si="2"/>
        <v>154.25713417502419</v>
      </c>
      <c r="AE47">
        <f t="shared" si="3"/>
        <v>0</v>
      </c>
      <c r="AF47">
        <f t="shared" si="24"/>
        <v>0</v>
      </c>
      <c r="AG47">
        <f t="shared" si="24"/>
        <v>-1.8430588709087572</v>
      </c>
      <c r="AH47">
        <f t="shared" si="5"/>
        <v>-6870.9370647740334</v>
      </c>
      <c r="AI47">
        <f t="shared" si="25"/>
        <v>-6872.7801236449423</v>
      </c>
      <c r="AJ47">
        <f t="shared" si="7"/>
        <v>48.161547683704441</v>
      </c>
      <c r="AK47">
        <f t="shared" si="22"/>
        <v>14.169307730111006</v>
      </c>
      <c r="AL47">
        <f t="shared" si="8"/>
        <v>-6810.4492682311275</v>
      </c>
      <c r="AN47">
        <f t="shared" si="26"/>
        <v>0</v>
      </c>
      <c r="AO47">
        <f t="shared" si="26"/>
        <v>0</v>
      </c>
      <c r="AP47">
        <f t="shared" si="26"/>
        <v>-1.2587694964073524E-2</v>
      </c>
      <c r="AQ47">
        <f t="shared" si="26"/>
        <v>-46.927019670335845</v>
      </c>
      <c r="AR47">
        <f t="shared" si="26"/>
        <v>-46.939607365299921</v>
      </c>
      <c r="AS47">
        <f t="shared" si="26"/>
        <v>0.32893299330217979</v>
      </c>
      <c r="AT47">
        <f t="shared" si="26"/>
        <v>9.6773318733320179E-2</v>
      </c>
      <c r="AU47">
        <f t="shared" si="23"/>
        <v>-46.513901053264426</v>
      </c>
      <c r="AW47">
        <v>44</v>
      </c>
      <c r="AX47">
        <f>IF(Z47&gt;0, (R47*SUMPRODUCT(K47:$K$98, X47:$X$98)-K47*$AZ$3)/Z47, 0)</f>
        <v>1046.2032481019219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0.175905283</v>
      </c>
      <c r="Q48" s="4">
        <f t="shared" si="21"/>
        <v>12.5</v>
      </c>
      <c r="R48">
        <f t="shared" si="0"/>
        <v>250000</v>
      </c>
      <c r="S48">
        <f t="shared" si="1"/>
        <v>940.44960306915277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154.25713417502419</v>
      </c>
      <c r="AC48">
        <f t="shared" si="2"/>
        <v>112.88588927895192</v>
      </c>
      <c r="AE48">
        <f t="shared" si="3"/>
        <v>0</v>
      </c>
      <c r="AF48">
        <f t="shared" si="24"/>
        <v>0</v>
      </c>
      <c r="AG48">
        <f t="shared" si="24"/>
        <v>-1.5004244899268042</v>
      </c>
      <c r="AH48">
        <f t="shared" si="5"/>
        <v>-6484.075845457307</v>
      </c>
      <c r="AI48">
        <f t="shared" si="25"/>
        <v>-6485.5762699472334</v>
      </c>
      <c r="AJ48">
        <f t="shared" si="7"/>
        <v>41.37124489607227</v>
      </c>
      <c r="AK48">
        <f t="shared" si="22"/>
        <v>10.797999392251695</v>
      </c>
      <c r="AL48">
        <f t="shared" si="8"/>
        <v>-6433.4070256589093</v>
      </c>
      <c r="AN48">
        <f t="shared" si="26"/>
        <v>0</v>
      </c>
      <c r="AO48">
        <f t="shared" si="26"/>
        <v>0</v>
      </c>
      <c r="AP48">
        <f t="shared" si="26"/>
        <v>-9.149621401303357E-3</v>
      </c>
      <c r="AQ48">
        <f t="shared" si="26"/>
        <v>-39.540036517375491</v>
      </c>
      <c r="AR48">
        <f t="shared" si="26"/>
        <v>-39.549186138776797</v>
      </c>
      <c r="AS48">
        <f t="shared" si="26"/>
        <v>0.25228275747360746</v>
      </c>
      <c r="AT48">
        <f t="shared" si="26"/>
        <v>6.5846436787649634E-2</v>
      </c>
      <c r="AU48">
        <f t="shared" si="23"/>
        <v>-39.231056944515537</v>
      </c>
      <c r="AW48">
        <v>45</v>
      </c>
      <c r="AX48">
        <f>IF(Z48&gt;0, (R48*SUMPRODUCT(K48:$K$98, X48:$X$98)-K48*$AZ$3)/Z48, 0)</f>
        <v>940.44960306915277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0.19813004200000001</v>
      </c>
      <c r="Q49" s="4">
        <f t="shared" si="21"/>
        <v>12.5</v>
      </c>
      <c r="R49">
        <f t="shared" si="0"/>
        <v>250000</v>
      </c>
      <c r="S49">
        <f t="shared" si="1"/>
        <v>823.83278609184629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112.88588927895192</v>
      </c>
      <c r="AC49">
        <f t="shared" si="2"/>
        <v>78.306365952883183</v>
      </c>
      <c r="AE49">
        <f t="shared" si="3"/>
        <v>0</v>
      </c>
      <c r="AF49">
        <f t="shared" si="24"/>
        <v>0</v>
      </c>
      <c r="AG49">
        <f t="shared" si="24"/>
        <v>-1.1881410778205097</v>
      </c>
      <c r="AH49">
        <f t="shared" si="5"/>
        <v>-5945.5833441405257</v>
      </c>
      <c r="AI49">
        <f t="shared" si="25"/>
        <v>-5946.7714852183462</v>
      </c>
      <c r="AJ49">
        <f t="shared" si="7"/>
        <v>34.579523326068738</v>
      </c>
      <c r="AK49">
        <f t="shared" si="22"/>
        <v>7.9020122495266349</v>
      </c>
      <c r="AL49">
        <f t="shared" si="8"/>
        <v>-5904.2899496427508</v>
      </c>
      <c r="AN49">
        <f t="shared" si="26"/>
        <v>0</v>
      </c>
      <c r="AO49">
        <f t="shared" si="26"/>
        <v>0</v>
      </c>
      <c r="AP49">
        <f t="shared" si="26"/>
        <v>-6.4690270667553474E-3</v>
      </c>
      <c r="AQ49">
        <f t="shared" si="26"/>
        <v>-32.371694152220229</v>
      </c>
      <c r="AR49">
        <f t="shared" si="26"/>
        <v>-32.378163179286986</v>
      </c>
      <c r="AS49">
        <f t="shared" si="26"/>
        <v>0.1882738308839364</v>
      </c>
      <c r="AT49">
        <f t="shared" si="26"/>
        <v>4.3023789075443838E-2</v>
      </c>
      <c r="AU49">
        <f t="shared" si="23"/>
        <v>-32.146865559327601</v>
      </c>
      <c r="AW49">
        <v>46</v>
      </c>
      <c r="AX49">
        <f>IF(Z49&gt;0, (R49*SUMPRODUCT(K49:$K$98, X49:$X$98)-K49*$AZ$3)/Z49, 0)</f>
        <v>823.83278609184629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0.22255936300000001</v>
      </c>
      <c r="Q50" s="4">
        <f t="shared" si="21"/>
        <v>12.5</v>
      </c>
      <c r="R50">
        <f t="shared" si="0"/>
        <v>250000</v>
      </c>
      <c r="S50">
        <f t="shared" si="1"/>
        <v>690.42236428866147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78.306365952883183</v>
      </c>
      <c r="AC50">
        <f t="shared" si="2"/>
        <v>50.363701435758273</v>
      </c>
      <c r="AE50">
        <f t="shared" si="3"/>
        <v>0</v>
      </c>
      <c r="AF50">
        <f t="shared" si="24"/>
        <v>0</v>
      </c>
      <c r="AG50">
        <f t="shared" si="24"/>
        <v>-0.91182774560843871</v>
      </c>
      <c r="AH50">
        <f t="shared" si="5"/>
        <v>-5288.6384286773218</v>
      </c>
      <c r="AI50">
        <f t="shared" si="25"/>
        <v>-5289.55025642293</v>
      </c>
      <c r="AJ50">
        <f t="shared" si="7"/>
        <v>27.942664517124911</v>
      </c>
      <c r="AK50">
        <f t="shared" si="22"/>
        <v>5.4814456167018237</v>
      </c>
      <c r="AL50">
        <f t="shared" si="8"/>
        <v>-5256.1261462891034</v>
      </c>
      <c r="AN50">
        <f t="shared" si="26"/>
        <v>0</v>
      </c>
      <c r="AO50">
        <f t="shared" si="26"/>
        <v>0</v>
      </c>
      <c r="AP50">
        <f t="shared" si="26"/>
        <v>-4.4326734400722909E-3</v>
      </c>
      <c r="AQ50">
        <f t="shared" si="26"/>
        <v>-25.709688271550508</v>
      </c>
      <c r="AR50">
        <f t="shared" si="26"/>
        <v>-25.714120944990579</v>
      </c>
      <c r="AS50">
        <f t="shared" si="26"/>
        <v>0.13583783499290319</v>
      </c>
      <c r="AT50">
        <f t="shared" si="26"/>
        <v>2.6646982958543116E-2</v>
      </c>
      <c r="AU50">
        <f t="shared" si="23"/>
        <v>-25.551636127039135</v>
      </c>
      <c r="AW50">
        <v>47</v>
      </c>
      <c r="AX50">
        <f>IF(Z50&gt;0, (R50*SUMPRODUCT(K50:$K$98, X50:$X$98)-K50*$AZ$3)/Z50, 0)</f>
        <v>690.42236428866147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0.25004150400000003</v>
      </c>
      <c r="Q51" s="4">
        <f t="shared" si="21"/>
        <v>12.5</v>
      </c>
      <c r="R51">
        <f t="shared" si="0"/>
        <v>250000</v>
      </c>
      <c r="S51">
        <f t="shared" si="1"/>
        <v>530.01113749220042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50.363701435758273</v>
      </c>
      <c r="AC51">
        <f t="shared" si="2"/>
        <v>28.608503909828556</v>
      </c>
      <c r="AE51">
        <f t="shared" si="3"/>
        <v>0</v>
      </c>
      <c r="AF51">
        <f t="shared" si="24"/>
        <v>0</v>
      </c>
      <c r="AG51">
        <f t="shared" si="24"/>
        <v>-0.67471468725149086</v>
      </c>
      <c r="AH51">
        <f t="shared" si="5"/>
        <v>-4559.8956180172681</v>
      </c>
      <c r="AI51">
        <f t="shared" si="25"/>
        <v>-4560.5703327045194</v>
      </c>
      <c r="AJ51">
        <f t="shared" si="7"/>
        <v>21.755197525929717</v>
      </c>
      <c r="AK51">
        <f t="shared" si="22"/>
        <v>3.5254591005030793</v>
      </c>
      <c r="AL51">
        <f t="shared" si="8"/>
        <v>-4535.2896760780868</v>
      </c>
      <c r="AN51">
        <f t="shared" si="26"/>
        <v>0</v>
      </c>
      <c r="AO51">
        <f t="shared" si="26"/>
        <v>0</v>
      </c>
      <c r="AP51">
        <f t="shared" si="26"/>
        <v>-2.9285664035491412E-3</v>
      </c>
      <c r="AQ51">
        <f t="shared" si="26"/>
        <v>-19.792005958866596</v>
      </c>
      <c r="AR51">
        <f t="shared" si="26"/>
        <v>-19.794934525270147</v>
      </c>
      <c r="AS51">
        <f t="shared" si="26"/>
        <v>9.4427380611125697E-2</v>
      </c>
      <c r="AT51">
        <f t="shared" si="26"/>
        <v>1.5302084383071329E-2</v>
      </c>
      <c r="AU51">
        <f t="shared" si="23"/>
        <v>-19.685205060275948</v>
      </c>
      <c r="AW51">
        <v>48</v>
      </c>
      <c r="AX51">
        <f>IF(Z51&gt;0, (R51*SUMPRODUCT(K51:$K$98, X51:$X$98)-K51*$AZ$3)/Z51, 0)</f>
        <v>530.01113749220042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0.28092614399999999</v>
      </c>
      <c r="Q52" s="4">
        <f t="shared" si="21"/>
        <v>12.5</v>
      </c>
      <c r="R52">
        <f t="shared" si="0"/>
        <v>250000</v>
      </c>
      <c r="S52">
        <f t="shared" si="1"/>
        <v>322.60429062319423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28.608503909828556</v>
      </c>
      <c r="AC52">
        <f t="shared" si="2"/>
        <v>12.347293259551984</v>
      </c>
      <c r="AE52">
        <f t="shared" si="3"/>
        <v>0</v>
      </c>
      <c r="AF52">
        <f t="shared" si="24"/>
        <v>0</v>
      </c>
      <c r="AG52">
        <f t="shared" si="24"/>
        <v>-0.47842254498924863</v>
      </c>
      <c r="AH52">
        <f t="shared" si="5"/>
        <v>-3790.8999077945459</v>
      </c>
      <c r="AI52">
        <f t="shared" si="25"/>
        <v>-3791.3783303395353</v>
      </c>
      <c r="AJ52">
        <f t="shared" si="7"/>
        <v>16.261210650276574</v>
      </c>
      <c r="AK52">
        <f t="shared" si="22"/>
        <v>2.0025952736879993</v>
      </c>
      <c r="AL52">
        <f t="shared" si="8"/>
        <v>-3773.1145244155709</v>
      </c>
      <c r="AN52">
        <f t="shared" si="26"/>
        <v>0</v>
      </c>
      <c r="AO52">
        <f t="shared" si="26"/>
        <v>0</v>
      </c>
      <c r="AP52">
        <f t="shared" si="26"/>
        <v>-1.8540802431398584E-3</v>
      </c>
      <c r="AQ52">
        <f t="shared" si="26"/>
        <v>-14.69126548566086</v>
      </c>
      <c r="AR52">
        <f t="shared" si="26"/>
        <v>-14.693119565904</v>
      </c>
      <c r="AS52">
        <f t="shared" si="26"/>
        <v>6.3018747155593982E-2</v>
      </c>
      <c r="AT52">
        <f t="shared" si="26"/>
        <v>7.7608640538326156E-3</v>
      </c>
      <c r="AU52">
        <f t="shared" si="23"/>
        <v>-14.622339954694574</v>
      </c>
      <c r="AW52">
        <v>49</v>
      </c>
      <c r="AX52">
        <f>IF(Z52&gt;0, (R52*SUMPRODUCT(K52:$K$98, X52:$X$98)-K52*$AZ$3)/Z52, 0)</f>
        <v>322.60429062319423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0.31575788199999999</v>
      </c>
      <c r="Q53" s="4">
        <f t="shared" si="21"/>
        <v>12.5</v>
      </c>
      <c r="R53">
        <f t="shared" si="0"/>
        <v>250000</v>
      </c>
      <c r="S53">
        <f t="shared" si="1"/>
        <v>31.3310674037482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12.347293259551984</v>
      </c>
      <c r="AC53">
        <f t="shared" si="2"/>
        <v>0.80852358513221034</v>
      </c>
      <c r="AE53">
        <f t="shared" si="3"/>
        <v>0</v>
      </c>
      <c r="AF53">
        <f t="shared" si="24"/>
        <v>0</v>
      </c>
      <c r="AG53">
        <f t="shared" si="24"/>
        <v>-0.32257263003250131</v>
      </c>
      <c r="AH53">
        <f t="shared" si="5"/>
        <v>-3021.3137901370969</v>
      </c>
      <c r="AI53">
        <f t="shared" si="25"/>
        <v>-3021.6363627671294</v>
      </c>
      <c r="AJ53">
        <f t="shared" si="7"/>
        <v>11.538769674419774</v>
      </c>
      <c r="AK53">
        <f t="shared" si="22"/>
        <v>0.86431052816863896</v>
      </c>
      <c r="AL53">
        <f t="shared" si="8"/>
        <v>-3009.2332825645412</v>
      </c>
      <c r="AN53">
        <f t="shared" si="26"/>
        <v>0</v>
      </c>
      <c r="AO53">
        <f t="shared" si="26"/>
        <v>0</v>
      </c>
      <c r="AP53">
        <f t="shared" si="26"/>
        <v>-1.1161598125683687E-3</v>
      </c>
      <c r="AQ53">
        <f t="shared" si="26"/>
        <v>-10.45429376128369</v>
      </c>
      <c r="AR53">
        <f t="shared" si="26"/>
        <v>-10.455409921096258</v>
      </c>
      <c r="AS53">
        <f t="shared" si="26"/>
        <v>3.9926236134083345E-2</v>
      </c>
      <c r="AT53">
        <f t="shared" si="26"/>
        <v>2.9906712079830677E-3</v>
      </c>
      <c r="AU53">
        <f t="shared" si="23"/>
        <v>-10.412493013754192</v>
      </c>
      <c r="AW53">
        <v>50</v>
      </c>
      <c r="AX53">
        <f>IF(Z53&gt;0, (R53*SUMPRODUCT(K53:$K$98, X53:$X$98)-K53*$AZ$3)/Z53, 0)</f>
        <v>31.3310674037482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0.35338435200000001</v>
      </c>
      <c r="Q54" s="4">
        <f t="shared" si="21"/>
        <v>12.5</v>
      </c>
      <c r="R54">
        <f t="shared" si="0"/>
        <v>250000</v>
      </c>
      <c r="S54">
        <f t="shared" si="1"/>
        <v>-415.80731914818779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0.80852358513221034</v>
      </c>
      <c r="AC54">
        <f t="shared" si="2"/>
        <v>-6.8310417732576525</v>
      </c>
      <c r="AE54">
        <f t="shared" si="3"/>
        <v>0</v>
      </c>
      <c r="AF54">
        <f t="shared" si="24"/>
        <v>0</v>
      </c>
      <c r="AG54">
        <f t="shared" si="24"/>
        <v>-0.20535478389520503</v>
      </c>
      <c r="AH54">
        <f t="shared" si="5"/>
        <v>-2279.8423967394247</v>
      </c>
      <c r="AI54">
        <f t="shared" si="25"/>
        <v>-2280.0477515233197</v>
      </c>
      <c r="AJ54">
        <f t="shared" si="7"/>
        <v>7.6395653583898628</v>
      </c>
      <c r="AK54">
        <f t="shared" si="22"/>
        <v>5.659665095925473E-2</v>
      </c>
      <c r="AL54">
        <f t="shared" si="8"/>
        <v>-2272.3515895139703</v>
      </c>
      <c r="AN54">
        <f t="shared" si="26"/>
        <v>0</v>
      </c>
      <c r="AO54">
        <f t="shared" si="26"/>
        <v>0</v>
      </c>
      <c r="AP54">
        <f t="shared" si="26"/>
        <v>-6.3443285924086638E-4</v>
      </c>
      <c r="AQ54">
        <f t="shared" si="26"/>
        <v>-7.0434537873734726</v>
      </c>
      <c r="AR54">
        <f t="shared" si="26"/>
        <v>-7.0440882202327133</v>
      </c>
      <c r="AS54">
        <f t="shared" si="26"/>
        <v>2.3602037419075319E-2</v>
      </c>
      <c r="AT54">
        <f t="shared" si="26"/>
        <v>1.748523916046726E-4</v>
      </c>
      <c r="AU54">
        <f t="shared" si="23"/>
        <v>-7.0203113304220324</v>
      </c>
      <c r="AW54">
        <v>51</v>
      </c>
      <c r="AX54">
        <f>IF(Z54&gt;0, (R54*SUMPRODUCT(K54:$K$98, X54:$X$98)-K54*$AZ$3)/Z54, 0)</f>
        <v>-415.80731914818779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0.39269921299999999</v>
      </c>
      <c r="Q55" s="4">
        <f t="shared" si="21"/>
        <v>12.5</v>
      </c>
      <c r="R55">
        <f t="shared" si="0"/>
        <v>250000</v>
      </c>
      <c r="S55">
        <f t="shared" si="1"/>
        <v>-1157.822159019961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-6.8310417732576525</v>
      </c>
      <c r="AC55">
        <f t="shared" si="2"/>
        <v>-11.361345200904486</v>
      </c>
      <c r="AE55">
        <f t="shared" si="3"/>
        <v>0</v>
      </c>
      <c r="AF55">
        <f t="shared" si="24"/>
        <v>0</v>
      </c>
      <c r="AG55">
        <f t="shared" si="24"/>
        <v>-0.1226585740348209</v>
      </c>
      <c r="AH55">
        <f t="shared" si="5"/>
        <v>-1612.8532404286418</v>
      </c>
      <c r="AI55">
        <f t="shared" si="25"/>
        <v>-1612.9758990026767</v>
      </c>
      <c r="AJ55">
        <f t="shared" si="7"/>
        <v>4.5303034276468335</v>
      </c>
      <c r="AK55">
        <f t="shared" si="22"/>
        <v>-0.47817292412803569</v>
      </c>
      <c r="AL55">
        <f t="shared" si="8"/>
        <v>-1608.9237684991579</v>
      </c>
      <c r="AN55">
        <f t="shared" si="26"/>
        <v>0</v>
      </c>
      <c r="AO55">
        <f t="shared" si="26"/>
        <v>0</v>
      </c>
      <c r="AP55">
        <f t="shared" si="26"/>
        <v>-3.3834575546716939E-4</v>
      </c>
      <c r="AQ55">
        <f t="shared" si="26"/>
        <v>-4.4489515093790715</v>
      </c>
      <c r="AR55">
        <f t="shared" si="26"/>
        <v>-4.4492898551345386</v>
      </c>
      <c r="AS55">
        <f t="shared" si="26"/>
        <v>1.2496549448614443E-2</v>
      </c>
      <c r="AT55">
        <f t="shared" si="26"/>
        <v>-1.3190091319023212E-3</v>
      </c>
      <c r="AU55">
        <f t="shared" si="23"/>
        <v>-4.4381123148178263</v>
      </c>
      <c r="AW55">
        <v>52</v>
      </c>
      <c r="AX55">
        <f>IF(Z55&gt;0, (R55*SUMPRODUCT(K55:$K$98, X55:$X$98)-K55*$AZ$3)/Z55, 0)</f>
        <v>-1157.822159019961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0.39967743300000003</v>
      </c>
      <c r="Q56" s="4">
        <f t="shared" si="21"/>
        <v>12.5</v>
      </c>
      <c r="R56">
        <f t="shared" si="0"/>
        <v>250000</v>
      </c>
      <c r="S56">
        <f t="shared" si="1"/>
        <v>-2342.0045391624303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-11.361345200904486</v>
      </c>
      <c r="AC56">
        <f t="shared" si="2"/>
        <v>-13.566412460527628</v>
      </c>
      <c r="AE56">
        <f t="shared" si="3"/>
        <v>0</v>
      </c>
      <c r="AF56">
        <f t="shared" si="24"/>
        <v>0</v>
      </c>
      <c r="AG56">
        <f t="shared" si="24"/>
        <v>-7.240812428879502E-2</v>
      </c>
      <c r="AH56">
        <f t="shared" si="5"/>
        <v>-980.47728011355343</v>
      </c>
      <c r="AI56">
        <f t="shared" si="25"/>
        <v>-980.54968823784225</v>
      </c>
      <c r="AJ56">
        <f t="shared" si="7"/>
        <v>2.2050672596231422</v>
      </c>
      <c r="AK56">
        <f t="shared" si="22"/>
        <v>-0.7952941640633141</v>
      </c>
      <c r="AL56">
        <f t="shared" si="8"/>
        <v>-979.13991514228246</v>
      </c>
      <c r="AN56">
        <f t="shared" si="26"/>
        <v>0</v>
      </c>
      <c r="AO56">
        <f t="shared" si="26"/>
        <v>0</v>
      </c>
      <c r="AP56">
        <f t="shared" si="26"/>
        <v>-1.7833315616154797E-4</v>
      </c>
      <c r="AQ56">
        <f t="shared" si="26"/>
        <v>-2.4148064823493569</v>
      </c>
      <c r="AR56">
        <f t="shared" si="26"/>
        <v>-2.4149848155055187</v>
      </c>
      <c r="AS56">
        <f t="shared" si="26"/>
        <v>5.4308353906350653E-3</v>
      </c>
      <c r="AT56">
        <f t="shared" si="26"/>
        <v>-1.9587210654511897E-3</v>
      </c>
      <c r="AU56">
        <f t="shared" si="23"/>
        <v>-2.4115127011803348</v>
      </c>
      <c r="AW56">
        <v>53</v>
      </c>
      <c r="AX56">
        <f>IF(Z56&gt;0, (R56*SUMPRODUCT(K56:$K$98, X56:$X$98)-K56*$AZ$3)/Z56, 0)</f>
        <v>-2342.0045391624303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0.407215198</v>
      </c>
      <c r="Q57" s="4">
        <f t="shared" si="21"/>
        <v>12.5</v>
      </c>
      <c r="R57">
        <f t="shared" si="0"/>
        <v>250000</v>
      </c>
      <c r="S57">
        <f t="shared" si="1"/>
        <v>-4140.4905087988254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-13.566412460527628</v>
      </c>
      <c r="AC57">
        <f t="shared" si="2"/>
        <v>-13.977750862737773</v>
      </c>
      <c r="AE57">
        <f t="shared" si="3"/>
        <v>0</v>
      </c>
      <c r="AF57">
        <f t="shared" si="24"/>
        <v>0</v>
      </c>
      <c r="AG57">
        <f t="shared" si="24"/>
        <v>-4.2198354376836805E-2</v>
      </c>
      <c r="AH57">
        <f t="shared" si="5"/>
        <v>-589.71377338140542</v>
      </c>
      <c r="AI57">
        <f t="shared" si="25"/>
        <v>-589.75597173578228</v>
      </c>
      <c r="AJ57">
        <f t="shared" si="7"/>
        <v>0.41133840221014495</v>
      </c>
      <c r="AK57">
        <f t="shared" si="22"/>
        <v>-0.94964887223693406</v>
      </c>
      <c r="AL57">
        <f t="shared" si="8"/>
        <v>-590.29428220580905</v>
      </c>
      <c r="AN57">
        <f t="shared" si="26"/>
        <v>0</v>
      </c>
      <c r="AO57">
        <f t="shared" si="26"/>
        <v>0</v>
      </c>
      <c r="AP57">
        <f t="shared" si="26"/>
        <v>-9.2794511699681101E-5</v>
      </c>
      <c r="AQ57">
        <f t="shared" si="26"/>
        <v>-1.2967852052908868</v>
      </c>
      <c r="AR57">
        <f t="shared" si="26"/>
        <v>-1.2968779998025866</v>
      </c>
      <c r="AS57">
        <f t="shared" si="26"/>
        <v>9.0453636735581748E-4</v>
      </c>
      <c r="AT57">
        <f t="shared" si="26"/>
        <v>-2.0882853060675394E-3</v>
      </c>
      <c r="AU57">
        <f t="shared" si="23"/>
        <v>-1.2980617487412982</v>
      </c>
      <c r="AW57">
        <v>54</v>
      </c>
      <c r="AX57">
        <f>IF(Z57&gt;0, (R57*SUMPRODUCT(K57:$K$98, X57:$X$98)-K57*$AZ$3)/Z57, 0)</f>
        <v>-4140.4905087988254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0.41552104400000001</v>
      </c>
      <c r="Q58" s="4">
        <f t="shared" si="21"/>
        <v>12.5</v>
      </c>
      <c r="R58">
        <f t="shared" si="0"/>
        <v>250000</v>
      </c>
      <c r="S58">
        <f t="shared" si="1"/>
        <v>-6953.6796939003398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-13.977750862737773</v>
      </c>
      <c r="AC58">
        <f t="shared" si="2"/>
        <v>-13.485725282190071</v>
      </c>
      <c r="AE58">
        <f t="shared" si="3"/>
        <v>0</v>
      </c>
      <c r="AF58">
        <f t="shared" si="24"/>
        <v>0</v>
      </c>
      <c r="AG58">
        <f t="shared" si="24"/>
        <v>-2.4242066567323233E-2</v>
      </c>
      <c r="AH58">
        <f t="shared" si="5"/>
        <v>-350.68608531490395</v>
      </c>
      <c r="AI58">
        <f t="shared" si="25"/>
        <v>-350.71032738147125</v>
      </c>
      <c r="AJ58">
        <f t="shared" si="7"/>
        <v>-0.49202558054770229</v>
      </c>
      <c r="AK58">
        <f t="shared" si="22"/>
        <v>-0.97844256039164423</v>
      </c>
      <c r="AL58">
        <f t="shared" si="8"/>
        <v>-352.18079552241062</v>
      </c>
      <c r="AN58">
        <f t="shared" si="26"/>
        <v>0</v>
      </c>
      <c r="AO58">
        <f t="shared" si="26"/>
        <v>0</v>
      </c>
      <c r="AP58">
        <f t="shared" si="26"/>
        <v>-4.7596869824787999E-5</v>
      </c>
      <c r="AQ58">
        <f t="shared" si="26"/>
        <v>-0.68853700676645879</v>
      </c>
      <c r="AR58">
        <f t="shared" si="26"/>
        <v>-0.6885846036362836</v>
      </c>
      <c r="AS58">
        <f t="shared" si="26"/>
        <v>-9.6604295028881277E-4</v>
      </c>
      <c r="AT58">
        <f t="shared" si="26"/>
        <v>-1.9210739748057556E-3</v>
      </c>
      <c r="AU58">
        <f t="shared" si="23"/>
        <v>-0.69147172056137818</v>
      </c>
      <c r="AW58">
        <v>55</v>
      </c>
      <c r="AX58">
        <f>IF(Z58&gt;0, (R58*SUMPRODUCT(K58:$K$98, X58:$X$98)-K58*$AZ$3)/Z58, 0)</f>
        <v>-6953.6796939003398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0.424706421</v>
      </c>
      <c r="Q59" s="4">
        <f t="shared" si="21"/>
        <v>12.5</v>
      </c>
      <c r="R59">
        <f t="shared" si="0"/>
        <v>250000</v>
      </c>
      <c r="S59">
        <f t="shared" si="1"/>
        <v>-11472.212254250449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-13.485725282190071</v>
      </c>
      <c r="AC59">
        <f t="shared" si="2"/>
        <v>-12.577109801600649</v>
      </c>
      <c r="AE59">
        <f t="shared" si="3"/>
        <v>0</v>
      </c>
      <c r="AF59">
        <f t="shared" si="24"/>
        <v>0</v>
      </c>
      <c r="AG59">
        <f t="shared" si="24"/>
        <v>-1.3703884572198396E-2</v>
      </c>
      <c r="AH59">
        <f t="shared" si="5"/>
        <v>-205.9152265890321</v>
      </c>
      <c r="AI59">
        <f t="shared" si="25"/>
        <v>-205.92893047360431</v>
      </c>
      <c r="AJ59">
        <f t="shared" si="7"/>
        <v>-0.90861548058942176</v>
      </c>
      <c r="AK59">
        <f t="shared" si="22"/>
        <v>-0.94400076975330505</v>
      </c>
      <c r="AL59">
        <f t="shared" si="8"/>
        <v>-207.78154672394703</v>
      </c>
      <c r="AN59">
        <f t="shared" si="26"/>
        <v>0</v>
      </c>
      <c r="AO59">
        <f t="shared" si="26"/>
        <v>0</v>
      </c>
      <c r="AP59">
        <f t="shared" si="26"/>
        <v>-2.4023397225403134E-5</v>
      </c>
      <c r="AQ59">
        <f t="shared" si="26"/>
        <v>-0.36097671846586793</v>
      </c>
      <c r="AR59">
        <f t="shared" si="26"/>
        <v>-0.36100074186309339</v>
      </c>
      <c r="AS59">
        <f t="shared" si="26"/>
        <v>-1.5928352650921788E-3</v>
      </c>
      <c r="AT59">
        <f t="shared" si="26"/>
        <v>-1.6548669359692308E-3</v>
      </c>
      <c r="AU59">
        <f t="shared" si="23"/>
        <v>-0.3642484440641548</v>
      </c>
      <c r="AW59">
        <v>56</v>
      </c>
      <c r="AX59">
        <f>IF(Z59&gt;0, (R59*SUMPRODUCT(K59:$K$98, X59:$X$98)-K59*$AZ$3)/Z59, 0)</f>
        <v>-11472.212254250449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0.43382917900000001</v>
      </c>
      <c r="Q60" s="4">
        <f t="shared" si="21"/>
        <v>12.5</v>
      </c>
      <c r="R60">
        <f t="shared" si="0"/>
        <v>250000</v>
      </c>
      <c r="S60">
        <f t="shared" si="1"/>
        <v>-18880.394803217998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-12.577109801600649</v>
      </c>
      <c r="AC60">
        <f t="shared" si="2"/>
        <v>-11.512057513498767</v>
      </c>
      <c r="AE60">
        <f t="shared" si="3"/>
        <v>0</v>
      </c>
      <c r="AF60">
        <f t="shared" si="24"/>
        <v>0</v>
      </c>
      <c r="AG60">
        <f t="shared" si="24"/>
        <v>-7.6217007334088149E-3</v>
      </c>
      <c r="AH60">
        <f t="shared" si="5"/>
        <v>-118.90289986135191</v>
      </c>
      <c r="AI60">
        <f t="shared" si="25"/>
        <v>-118.91052156208532</v>
      </c>
      <c r="AJ60">
        <f t="shared" si="7"/>
        <v>-1.0650522881018816</v>
      </c>
      <c r="AK60">
        <f t="shared" si="22"/>
        <v>-0.8803976861120455</v>
      </c>
      <c r="AL60">
        <f t="shared" si="8"/>
        <v>-120.85597153629925</v>
      </c>
      <c r="AN60">
        <f t="shared" si="26"/>
        <v>0</v>
      </c>
      <c r="AO60">
        <f t="shared" si="26"/>
        <v>0</v>
      </c>
      <c r="AP60">
        <f t="shared" si="26"/>
        <v>-1.1929564783983555E-5</v>
      </c>
      <c r="AQ60">
        <f t="shared" si="26"/>
        <v>-0.18610804812656284</v>
      </c>
      <c r="AR60">
        <f t="shared" si="26"/>
        <v>-0.18611997769134681</v>
      </c>
      <c r="AS60">
        <f t="shared" si="26"/>
        <v>-1.6670308522542467E-3</v>
      </c>
      <c r="AT60">
        <f t="shared" si="26"/>
        <v>-1.3780075601899804E-3</v>
      </c>
      <c r="AU60">
        <f t="shared" si="23"/>
        <v>-0.18916501610379105</v>
      </c>
      <c r="AW60">
        <v>57</v>
      </c>
      <c r="AX60">
        <f>IF(Z60&gt;0, (R60*SUMPRODUCT(K60:$K$98, X60:$X$98)-K60*$AZ$3)/Z60, 0)</f>
        <v>-18880.394803217998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0.44368152799999999</v>
      </c>
      <c r="Q61" s="4">
        <f t="shared" si="21"/>
        <v>12.5</v>
      </c>
      <c r="R61">
        <f t="shared" si="0"/>
        <v>250000</v>
      </c>
      <c r="S61">
        <f t="shared" si="1"/>
        <v>-31295.737525467477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-11.512057513498767</v>
      </c>
      <c r="AC61">
        <f t="shared" si="2"/>
        <v>-10.424925377189838</v>
      </c>
      <c r="AE61">
        <f t="shared" si="3"/>
        <v>0</v>
      </c>
      <c r="AF61">
        <f t="shared" si="24"/>
        <v>0</v>
      </c>
      <c r="AG61">
        <f t="shared" si="24"/>
        <v>-4.1638758987171832E-3</v>
      </c>
      <c r="AH61">
        <f t="shared" si="5"/>
        <v>-67.632156547150871</v>
      </c>
      <c r="AI61">
        <f t="shared" si="25"/>
        <v>-67.636320423049582</v>
      </c>
      <c r="AJ61">
        <f t="shared" si="7"/>
        <v>-1.087132136308929</v>
      </c>
      <c r="AK61">
        <f t="shared" si="22"/>
        <v>-0.80584402594491378</v>
      </c>
      <c r="AL61">
        <f t="shared" si="8"/>
        <v>-69.529296585303413</v>
      </c>
      <c r="AN61">
        <f t="shared" si="26"/>
        <v>0</v>
      </c>
      <c r="AO61">
        <f t="shared" si="26"/>
        <v>0</v>
      </c>
      <c r="AP61">
        <f t="shared" si="26"/>
        <v>-5.8190550039383086E-6</v>
      </c>
      <c r="AQ61">
        <f t="shared" si="26"/>
        <v>-9.4516563066657372E-2</v>
      </c>
      <c r="AR61">
        <f t="shared" si="26"/>
        <v>-9.4522382121661308E-2</v>
      </c>
      <c r="AS61">
        <f t="shared" si="26"/>
        <v>-1.5192771954801944E-3</v>
      </c>
      <c r="AT61">
        <f t="shared" si="26"/>
        <v>-1.1261744647608778E-3</v>
      </c>
      <c r="AU61">
        <f t="shared" si="23"/>
        <v>-9.7167833781902357E-2</v>
      </c>
      <c r="AW61">
        <v>58</v>
      </c>
      <c r="AX61">
        <f>IF(Z61&gt;0, (R61*SUMPRODUCT(K61:$K$98, X61:$X$98)-K61*$AZ$3)/Z61, 0)</f>
        <v>-31295.737525467477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0.45400495099999999</v>
      </c>
      <c r="Q62" s="4">
        <f t="shared" si="21"/>
        <v>12.5</v>
      </c>
      <c r="R62">
        <f t="shared" si="0"/>
        <v>250000</v>
      </c>
      <c r="S62">
        <f t="shared" si="1"/>
        <v>-52550.348599509322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-10.424925377189838</v>
      </c>
      <c r="AC62">
        <f t="shared" si="2"/>
        <v>-9.3826203470105227</v>
      </c>
      <c r="AE62">
        <f t="shared" si="3"/>
        <v>0</v>
      </c>
      <c r="AF62">
        <f t="shared" si="24"/>
        <v>0</v>
      </c>
      <c r="AG62">
        <f t="shared" si="24"/>
        <v>-2.2318168663628358E-3</v>
      </c>
      <c r="AH62">
        <f t="shared" si="5"/>
        <v>-37.808405467343519</v>
      </c>
      <c r="AI62">
        <f t="shared" si="25"/>
        <v>-37.810637284209882</v>
      </c>
      <c r="AJ62">
        <f t="shared" si="7"/>
        <v>-1.0423050301793158</v>
      </c>
      <c r="AK62">
        <f t="shared" si="22"/>
        <v>-0.72974477640328872</v>
      </c>
      <c r="AL62">
        <f t="shared" si="8"/>
        <v>-39.582687090792483</v>
      </c>
      <c r="AN62">
        <f t="shared" si="26"/>
        <v>0</v>
      </c>
      <c r="AO62">
        <f t="shared" si="26"/>
        <v>0</v>
      </c>
      <c r="AP62">
        <f t="shared" si="26"/>
        <v>-2.7848077428300079E-6</v>
      </c>
      <c r="AQ62">
        <f t="shared" si="26"/>
        <v>-4.7176424677309224E-2</v>
      </c>
      <c r="AR62">
        <f t="shared" si="26"/>
        <v>-4.7179209485052054E-2</v>
      </c>
      <c r="AS62">
        <f t="shared" si="26"/>
        <v>-1.3005633043558747E-3</v>
      </c>
      <c r="AT62">
        <f t="shared" si="26"/>
        <v>-9.1055809024755715E-4</v>
      </c>
      <c r="AU62">
        <f t="shared" si="23"/>
        <v>-4.9390330879655484E-2</v>
      </c>
      <c r="AW62">
        <v>59</v>
      </c>
      <c r="AX62">
        <f>IF(Z62&gt;0, (R62*SUMPRODUCT(K62:$K$98, X62:$X$98)-K62*$AZ$3)/Z62, 0)</f>
        <v>-52550.348599509322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0.46467133999999999</v>
      </c>
      <c r="Q63" s="4">
        <f t="shared" si="21"/>
        <v>12.5</v>
      </c>
      <c r="R63">
        <f t="shared" si="0"/>
        <v>250000</v>
      </c>
      <c r="S63">
        <f t="shared" si="1"/>
        <v>-89714.574014994534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-9.3826203470105227</v>
      </c>
      <c r="AC63">
        <f t="shared" si="2"/>
        <v>-8.4147774920039282</v>
      </c>
      <c r="AE63">
        <f t="shared" si="3"/>
        <v>0</v>
      </c>
      <c r="AF63">
        <f t="shared" si="24"/>
        <v>0</v>
      </c>
      <c r="AG63">
        <f t="shared" si="24"/>
        <v>-1.1724373637717876E-3</v>
      </c>
      <c r="AH63">
        <f t="shared" si="5"/>
        <v>-20.741226678548397</v>
      </c>
      <c r="AI63">
        <f t="shared" si="25"/>
        <v>-20.742399115912168</v>
      </c>
      <c r="AJ63">
        <f t="shared" si="7"/>
        <v>-0.9678428550065945</v>
      </c>
      <c r="AK63">
        <f t="shared" si="22"/>
        <v>-0.65678342429073666</v>
      </c>
      <c r="AL63">
        <f t="shared" si="8"/>
        <v>-22.367025395209499</v>
      </c>
      <c r="AN63">
        <f t="shared" si="26"/>
        <v>0</v>
      </c>
      <c r="AO63">
        <f t="shared" si="26"/>
        <v>0</v>
      </c>
      <c r="AP63">
        <f t="shared" si="26"/>
        <v>-1.3061958213379577E-6</v>
      </c>
      <c r="AQ63">
        <f t="shared" si="26"/>
        <v>-2.3107506169699914E-2</v>
      </c>
      <c r="AR63">
        <f t="shared" si="26"/>
        <v>-2.3108812365521252E-2</v>
      </c>
      <c r="AS63">
        <f t="shared" si="26"/>
        <v>-1.0782599838463395E-3</v>
      </c>
      <c r="AT63">
        <f t="shared" si="26"/>
        <v>-7.3171308834164817E-4</v>
      </c>
      <c r="AU63">
        <f t="shared" si="23"/>
        <v>-2.4918785437709239E-2</v>
      </c>
      <c r="AW63">
        <v>60</v>
      </c>
      <c r="AX63">
        <f>IF(Z63&gt;0, (R63*SUMPRODUCT(K63:$K$98, X63:$X$98)-K63*$AZ$3)/Z63, 0)</f>
        <v>-89714.574014994534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0.47611615000000002</v>
      </c>
      <c r="Q64" s="4">
        <f t="shared" si="21"/>
        <v>12.5</v>
      </c>
      <c r="R64">
        <f t="shared" si="0"/>
        <v>250000</v>
      </c>
      <c r="S64">
        <f t="shared" si="1"/>
        <v>-156258.50532633677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-8.4147774920039282</v>
      </c>
      <c r="AC64">
        <f t="shared" si="2"/>
        <v>-7.5316177841701419</v>
      </c>
      <c r="AE64">
        <f t="shared" si="3"/>
        <v>0</v>
      </c>
      <c r="AF64">
        <f t="shared" si="24"/>
        <v>0</v>
      </c>
      <c r="AG64">
        <f t="shared" si="24"/>
        <v>-6.0249662637889667E-4</v>
      </c>
      <c r="AH64">
        <f t="shared" si="5"/>
        <v>-11.16432727510346</v>
      </c>
      <c r="AI64">
        <f t="shared" si="25"/>
        <v>-11.164929771729838</v>
      </c>
      <c r="AJ64">
        <f t="shared" si="7"/>
        <v>-0.88315970783378628</v>
      </c>
      <c r="AK64">
        <f t="shared" si="22"/>
        <v>-0.58903442444027498</v>
      </c>
      <c r="AL64">
        <f t="shared" si="8"/>
        <v>-12.6371239040039</v>
      </c>
      <c r="AN64">
        <f t="shared" si="26"/>
        <v>0</v>
      </c>
      <c r="AO64">
        <f t="shared" si="26"/>
        <v>0</v>
      </c>
      <c r="AP64">
        <f t="shared" si="26"/>
        <v>-5.9931512278844806E-7</v>
      </c>
      <c r="AQ64">
        <f t="shared" si="26"/>
        <v>-1.1105373671455648E-2</v>
      </c>
      <c r="AR64">
        <f t="shared" si="26"/>
        <v>-1.1105972986578436E-2</v>
      </c>
      <c r="AS64">
        <f t="shared" si="26"/>
        <v>-8.7849615345290955E-4</v>
      </c>
      <c r="AT64">
        <f t="shared" si="26"/>
        <v>-5.8592400845750383E-4</v>
      </c>
      <c r="AU64">
        <f t="shared" si="23"/>
        <v>-1.2570393148488849E-2</v>
      </c>
      <c r="AW64">
        <v>61</v>
      </c>
      <c r="AX64">
        <f>IF(Z64&gt;0, (R64*SUMPRODUCT(K64:$K$98, X64:$X$98)-K64*$AZ$3)/Z64, 0)</f>
        <v>-156258.50532633677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0.48788611599999998</v>
      </c>
      <c r="Q65" s="4">
        <f t="shared" si="21"/>
        <v>12.5</v>
      </c>
      <c r="R65">
        <f t="shared" si="0"/>
        <v>250000</v>
      </c>
      <c r="S65">
        <f t="shared" si="1"/>
        <v>-278225.95369633887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-7.5316177841701419</v>
      </c>
      <c r="AC65">
        <f t="shared" si="2"/>
        <v>-6.7335560024813397</v>
      </c>
      <c r="AE65">
        <f t="shared" si="3"/>
        <v>0</v>
      </c>
      <c r="AF65">
        <f t="shared" si="24"/>
        <v>0</v>
      </c>
      <c r="AG65">
        <f t="shared" si="24"/>
        <v>-3.0252192116800471E-4</v>
      </c>
      <c r="AH65">
        <f t="shared" si="5"/>
        <v>-5.8789947789420607</v>
      </c>
      <c r="AI65">
        <f t="shared" si="25"/>
        <v>-5.8792973008632288</v>
      </c>
      <c r="AJ65">
        <f t="shared" si="7"/>
        <v>-0.79806178168880226</v>
      </c>
      <c r="AK65">
        <f t="shared" si="22"/>
        <v>-0.52721324489191002</v>
      </c>
      <c r="AL65">
        <f t="shared" si="8"/>
        <v>-7.204572327443941</v>
      </c>
      <c r="AN65">
        <f t="shared" si="26"/>
        <v>0</v>
      </c>
      <c r="AO65">
        <f t="shared" si="26"/>
        <v>0</v>
      </c>
      <c r="AP65">
        <f t="shared" si="26"/>
        <v>-2.6868253932432547E-7</v>
      </c>
      <c r="AQ65">
        <f t="shared" si="26"/>
        <v>-5.2213844199521242E-3</v>
      </c>
      <c r="AR65">
        <f t="shared" si="26"/>
        <v>-5.2216531024914482E-3</v>
      </c>
      <c r="AS65">
        <f t="shared" si="26"/>
        <v>-7.087924908514725E-4</v>
      </c>
      <c r="AT65">
        <f t="shared" si="26"/>
        <v>-4.6824042653196445E-4</v>
      </c>
      <c r="AU65">
        <f t="shared" si="23"/>
        <v>-6.3986860198748854E-3</v>
      </c>
      <c r="AW65">
        <v>62</v>
      </c>
      <c r="AX65">
        <f>IF(Z65&gt;0, (R65*SUMPRODUCT(K65:$K$98, X65:$X$98)-K65*$AZ$3)/Z65, 0)</f>
        <v>-278225.95369633887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0.500352354</v>
      </c>
      <c r="Q66" s="4">
        <f t="shared" si="21"/>
        <v>12.5</v>
      </c>
      <c r="R66">
        <f t="shared" si="0"/>
        <v>250000</v>
      </c>
      <c r="S66">
        <f t="shared" si="1"/>
        <v>-507690.99566616147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-6.7335560024813397</v>
      </c>
      <c r="AC66">
        <f t="shared" si="2"/>
        <v>-6.0163067124724927</v>
      </c>
      <c r="AE66">
        <f t="shared" si="3"/>
        <v>0</v>
      </c>
      <c r="AF66">
        <f t="shared" si="24"/>
        <v>0</v>
      </c>
      <c r="AG66">
        <f t="shared" si="24"/>
        <v>-1.4812914656331107E-4</v>
      </c>
      <c r="AH66">
        <f t="shared" si="5"/>
        <v>-3.0273511078602713</v>
      </c>
      <c r="AI66">
        <f t="shared" si="25"/>
        <v>-3.0274992370068348</v>
      </c>
      <c r="AJ66">
        <f t="shared" si="7"/>
        <v>-0.71724929000884696</v>
      </c>
      <c r="AK66">
        <f t="shared" si="22"/>
        <v>-0.47134892017369384</v>
      </c>
      <c r="AL66">
        <f t="shared" si="8"/>
        <v>-4.2160974471893757</v>
      </c>
      <c r="AN66">
        <f t="shared" si="26"/>
        <v>0</v>
      </c>
      <c r="AO66">
        <f t="shared" si="26"/>
        <v>0</v>
      </c>
      <c r="AP66">
        <f t="shared" si="26"/>
        <v>-1.174640829477307E-7</v>
      </c>
      <c r="AQ66">
        <f t="shared" si="26"/>
        <v>-2.4006418041004249E-3</v>
      </c>
      <c r="AR66">
        <f t="shared" si="26"/>
        <v>-2.4007592681833728E-3</v>
      </c>
      <c r="AS66">
        <f t="shared" si="26"/>
        <v>-5.6876740365064402E-4</v>
      </c>
      <c r="AT66">
        <f t="shared" si="26"/>
        <v>-3.7377227872532263E-4</v>
      </c>
      <c r="AU66">
        <f t="shared" si="23"/>
        <v>-3.3432989505593398E-3</v>
      </c>
      <c r="AW66">
        <v>63</v>
      </c>
      <c r="AX66">
        <f>IF(Z66&gt;0, (R66*SUMPRODUCT(K66:$K$98, X66:$X$98)-K66*$AZ$3)/Z66, 0)</f>
        <v>-507690.99566616147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0.513549331</v>
      </c>
      <c r="Q67" s="4">
        <f t="shared" si="21"/>
        <v>12.5</v>
      </c>
      <c r="R67">
        <f t="shared" ref="R67:R89" si="27">$C$6</f>
        <v>250000</v>
      </c>
      <c r="S67">
        <f t="shared" ref="S67:S89" si="28">AX67</f>
        <v>-951744.69109612296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-6.0163067124724927</v>
      </c>
      <c r="AC67">
        <f t="shared" ref="AC67:AC89" si="29">S67*Z67</f>
        <v>-5.3736442521080212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-7.0576230978488611E-5</v>
      </c>
      <c r="AH67">
        <f t="shared" ref="AH67:AH89" si="32">-X67*R67</f>
        <v>-1.521432482383787</v>
      </c>
      <c r="AI67">
        <f t="shared" ref="AI67:AI89" si="33">SUM(AE67:AH67)</f>
        <v>-1.5215030586147655</v>
      </c>
      <c r="AJ67">
        <f t="shared" ref="AJ67:AJ89" si="34">AB67-AC67</f>
        <v>-0.6426624603644715</v>
      </c>
      <c r="AK67">
        <f t="shared" si="22"/>
        <v>-0.42114146987307455</v>
      </c>
      <c r="AL67">
        <f t="shared" ref="AL67:AL89" si="35">SUM(AI67:AK67)</f>
        <v>-2.5853069888523117</v>
      </c>
      <c r="AN67">
        <f t="shared" ref="AN67:AT89" si="36">AE67*$K67</f>
        <v>0</v>
      </c>
      <c r="AO67">
        <f t="shared" si="36"/>
        <v>0</v>
      </c>
      <c r="AP67">
        <f t="shared" si="36"/>
        <v>-4.9969500807069453E-8</v>
      </c>
      <c r="AQ67">
        <f t="shared" si="36"/>
        <v>-1.0772071645417075E-3</v>
      </c>
      <c r="AR67">
        <f t="shared" si="36"/>
        <v>-1.0772571340425146E-3</v>
      </c>
      <c r="AS67">
        <f t="shared" si="36"/>
        <v>-4.5501894740799902E-4</v>
      </c>
      <c r="AT67">
        <f t="shared" si="36"/>
        <v>-2.9817728613372994E-4</v>
      </c>
      <c r="AU67">
        <f t="shared" si="23"/>
        <v>-1.8304533675842435E-3</v>
      </c>
      <c r="AW67">
        <v>64</v>
      </c>
      <c r="AX67">
        <f>IF(Z67&gt;0, (R67*SUMPRODUCT(K67:$K$98, X67:$X$98)-K67*$AZ$3)/Z67, 0)</f>
        <v>-951744.69109612296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0.52698988800000002</v>
      </c>
      <c r="Q68" s="4">
        <f t="shared" si="21"/>
        <v>12.5</v>
      </c>
      <c r="R68">
        <f t="shared" si="27"/>
        <v>250000</v>
      </c>
      <c r="S68">
        <f t="shared" si="28"/>
        <v>-1835655.6485825959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-5.3736442521080212</v>
      </c>
      <c r="AC68">
        <f t="shared" si="29"/>
        <v>-4.7987722609077679</v>
      </c>
      <c r="AE68">
        <f t="shared" si="30"/>
        <v>0</v>
      </c>
      <c r="AF68">
        <f t="shared" si="31"/>
        <v>0</v>
      </c>
      <c r="AG68">
        <f t="shared" si="31"/>
        <v>-3.2677508609887881E-5</v>
      </c>
      <c r="AH68">
        <f t="shared" si="32"/>
        <v>-0.74385920117631688</v>
      </c>
      <c r="AI68">
        <f t="shared" si="33"/>
        <v>-0.74389187868492679</v>
      </c>
      <c r="AJ68">
        <f t="shared" si="34"/>
        <v>-0.57487199120025334</v>
      </c>
      <c r="AK68">
        <f t="shared" si="22"/>
        <v>-0.3761550976475615</v>
      </c>
      <c r="AL68">
        <f t="shared" si="35"/>
        <v>-1.6949189675327414</v>
      </c>
      <c r="AN68">
        <f t="shared" si="36"/>
        <v>0</v>
      </c>
      <c r="AO68">
        <f t="shared" si="36"/>
        <v>0</v>
      </c>
      <c r="AP68">
        <f t="shared" si="36"/>
        <v>-2.0657485861844033E-8</v>
      </c>
      <c r="AQ68">
        <f t="shared" si="36"/>
        <v>-4.7023967203095433E-4</v>
      </c>
      <c r="AR68">
        <f t="shared" si="36"/>
        <v>-4.7026032951681619E-4</v>
      </c>
      <c r="AS68">
        <f t="shared" si="36"/>
        <v>-3.6341234493611252E-4</v>
      </c>
      <c r="AT68">
        <f t="shared" si="36"/>
        <v>-2.3779103554925893E-4</v>
      </c>
      <c r="AU68">
        <f t="shared" si="23"/>
        <v>-1.0714637100021874E-3</v>
      </c>
      <c r="AW68">
        <v>65</v>
      </c>
      <c r="AX68">
        <f>IF(Z68&gt;0, (R68*SUMPRODUCT(K68:$K$98, X68:$X$98)-K68*$AZ$3)/Z68, 0)</f>
        <v>-1835655.6485825959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0.54103594799999999</v>
      </c>
      <c r="Q69" s="4">
        <f t="shared" ref="Q69:Q89" si="48">$C$8</f>
        <v>12.5</v>
      </c>
      <c r="R69">
        <f t="shared" si="27"/>
        <v>250000</v>
      </c>
      <c r="S69">
        <f t="shared" si="28"/>
        <v>-3650905.1478558155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-4.7987722609077679</v>
      </c>
      <c r="AC69">
        <f t="shared" si="29"/>
        <v>-4.2850021448969455</v>
      </c>
      <c r="AE69">
        <f t="shared" si="30"/>
        <v>0</v>
      </c>
      <c r="AF69">
        <f t="shared" si="31"/>
        <v>0</v>
      </c>
      <c r="AG69">
        <f t="shared" si="31"/>
        <v>-1.4671026674760151E-5</v>
      </c>
      <c r="AH69">
        <f t="shared" si="32"/>
        <v>-0.35359413698057701</v>
      </c>
      <c r="AI69">
        <f t="shared" si="33"/>
        <v>-0.35360880800725175</v>
      </c>
      <c r="AJ69">
        <f t="shared" si="34"/>
        <v>-0.51377011601082234</v>
      </c>
      <c r="AK69">
        <f t="shared" si="22"/>
        <v>-0.33591405826354376</v>
      </c>
      <c r="AL69">
        <f t="shared" si="35"/>
        <v>-1.2032929822816179</v>
      </c>
      <c r="AN69">
        <f t="shared" si="36"/>
        <v>0</v>
      </c>
      <c r="AO69">
        <f t="shared" si="36"/>
        <v>0</v>
      </c>
      <c r="AP69">
        <f t="shared" si="36"/>
        <v>-8.2807754970234016E-9</v>
      </c>
      <c r="AQ69">
        <f t="shared" si="36"/>
        <v>-1.9957932940284614E-4</v>
      </c>
      <c r="AR69">
        <f t="shared" si="36"/>
        <v>-1.9958761017834314E-4</v>
      </c>
      <c r="AS69">
        <f t="shared" si="36"/>
        <v>-2.8998754361782536E-4</v>
      </c>
      <c r="AT69">
        <f t="shared" si="36"/>
        <v>-1.8960015303904558E-4</v>
      </c>
      <c r="AU69">
        <f t="shared" si="23"/>
        <v>-6.791753068352141E-4</v>
      </c>
      <c r="AW69">
        <v>66</v>
      </c>
      <c r="AX69">
        <f>IF(Z69&gt;0, (R69*SUMPRODUCT(K69:$K$98, X69:$X$98)-K69*$AZ$3)/Z69, 0)</f>
        <v>-3650905.1478558155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0.55517679799999997</v>
      </c>
      <c r="Q70" s="4">
        <f t="shared" si="48"/>
        <v>12.5</v>
      </c>
      <c r="R70">
        <f t="shared" si="27"/>
        <v>250000</v>
      </c>
      <c r="S70">
        <f t="shared" si="28"/>
        <v>-7497015.4894913258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-4.2850021448969455</v>
      </c>
      <c r="AC70">
        <f t="shared" si="29"/>
        <v>-3.8260585495095154</v>
      </c>
      <c r="AE70">
        <f t="shared" si="30"/>
        <v>0</v>
      </c>
      <c r="AF70">
        <f t="shared" si="31"/>
        <v>0</v>
      </c>
      <c r="AG70">
        <f t="shared" si="31"/>
        <v>-6.3793027953466221E-6</v>
      </c>
      <c r="AH70">
        <f t="shared" si="32"/>
        <v>-0.16290027225331855</v>
      </c>
      <c r="AI70">
        <f t="shared" si="33"/>
        <v>-0.16290665155611389</v>
      </c>
      <c r="AJ70">
        <f t="shared" si="34"/>
        <v>-0.45894359538743013</v>
      </c>
      <c r="AK70">
        <f t="shared" si="22"/>
        <v>-0.2999501501427862</v>
      </c>
      <c r="AL70">
        <f t="shared" si="35"/>
        <v>-0.92180039708633021</v>
      </c>
      <c r="AN70">
        <f t="shared" si="36"/>
        <v>0</v>
      </c>
      <c r="AO70">
        <f t="shared" si="36"/>
        <v>0</v>
      </c>
      <c r="AP70">
        <f t="shared" si="36"/>
        <v>-3.2148868898739801E-9</v>
      </c>
      <c r="AQ70">
        <f t="shared" si="36"/>
        <v>-8.209454331061269E-5</v>
      </c>
      <c r="AR70">
        <f t="shared" si="36"/>
        <v>-8.2097758197502554E-5</v>
      </c>
      <c r="AS70">
        <f t="shared" si="36"/>
        <v>-2.3128730448081954E-4</v>
      </c>
      <c r="AT70">
        <f t="shared" si="36"/>
        <v>-1.5116162945160518E-4</v>
      </c>
      <c r="AU70">
        <f t="shared" si="23"/>
        <v>-4.645466921299273E-4</v>
      </c>
      <c r="AW70">
        <v>67</v>
      </c>
      <c r="AX70">
        <f>IF(Z70&gt;0, (R70*SUMPRODUCT(K70:$K$98, X70:$X$98)-K70*$AZ$3)/Z70, 0)</f>
        <v>-7497015.4894913258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0.56908613200000002</v>
      </c>
      <c r="Q71" s="4">
        <f t="shared" si="48"/>
        <v>12.5</v>
      </c>
      <c r="R71">
        <f t="shared" si="27"/>
        <v>250000</v>
      </c>
      <c r="S71">
        <f t="shared" si="28"/>
        <v>-15903245.170400783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-3.8260585495095154</v>
      </c>
      <c r="AC71">
        <f t="shared" si="29"/>
        <v>-3.4161913809127959</v>
      </c>
      <c r="AE71">
        <f t="shared" si="30"/>
        <v>0</v>
      </c>
      <c r="AF71">
        <f t="shared" si="31"/>
        <v>0</v>
      </c>
      <c r="AG71">
        <f t="shared" si="31"/>
        <v>-2.6851370147325591E-6</v>
      </c>
      <c r="AH71">
        <f t="shared" si="32"/>
        <v>-7.2607455053211936E-2</v>
      </c>
      <c r="AI71">
        <f t="shared" si="33"/>
        <v>-7.2610140190226671E-2</v>
      </c>
      <c r="AJ71">
        <f t="shared" si="34"/>
        <v>-0.40986716859671946</v>
      </c>
      <c r="AK71">
        <f t="shared" si="22"/>
        <v>-0.26782409846566613</v>
      </c>
      <c r="AL71">
        <f t="shared" si="35"/>
        <v>-0.75030140725261218</v>
      </c>
      <c r="AN71">
        <f t="shared" si="36"/>
        <v>0</v>
      </c>
      <c r="AO71">
        <f t="shared" si="36"/>
        <v>0</v>
      </c>
      <c r="AP71">
        <f t="shared" si="36"/>
        <v>-1.2082057821422738E-9</v>
      </c>
      <c r="AQ71">
        <f t="shared" si="36"/>
        <v>-3.2670491874569514E-5</v>
      </c>
      <c r="AR71">
        <f t="shared" si="36"/>
        <v>-3.2671700080351661E-5</v>
      </c>
      <c r="AS71">
        <f t="shared" si="36"/>
        <v>-1.8442406487706223E-4</v>
      </c>
      <c r="AT71">
        <f t="shared" si="36"/>
        <v>-1.2051028405173913E-4</v>
      </c>
      <c r="AU71">
        <f t="shared" si="23"/>
        <v>-3.3760604900915297E-4</v>
      </c>
      <c r="AW71">
        <v>68</v>
      </c>
      <c r="AX71">
        <f>IF(Z71&gt;0, (R71*SUMPRODUCT(K71:$K$98, X71:$X$98)-K71*$AZ$3)/Z71, 0)</f>
        <v>-15903245.170400783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0.58332808999999997</v>
      </c>
      <c r="Q72" s="4">
        <f t="shared" si="48"/>
        <v>12.5</v>
      </c>
      <c r="R72">
        <f t="shared" si="27"/>
        <v>250000</v>
      </c>
      <c r="S72">
        <f t="shared" si="28"/>
        <v>-34916234.955512695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-3.4161913809127959</v>
      </c>
      <c r="AC72">
        <f t="shared" si="29"/>
        <v>-3.0501979236010723</v>
      </c>
      <c r="AE72">
        <f t="shared" si="30"/>
        <v>0</v>
      </c>
      <c r="AF72">
        <f t="shared" si="31"/>
        <v>0</v>
      </c>
      <c r="AG72">
        <f t="shared" si="31"/>
        <v>-1.0919697983929881E-6</v>
      </c>
      <c r="AH72">
        <f t="shared" si="32"/>
        <v>-3.1326316923844903E-2</v>
      </c>
      <c r="AI72">
        <f t="shared" si="33"/>
        <v>-3.1327408893643299E-2</v>
      </c>
      <c r="AJ72">
        <f t="shared" si="34"/>
        <v>-0.36599345731172361</v>
      </c>
      <c r="AK72">
        <f t="shared" ref="AK72:AK89" si="49">G72*SUM(AB72:AB72, AE72:AF72)</f>
        <v>-0.23913339666389574</v>
      </c>
      <c r="AL72">
        <f t="shared" si="35"/>
        <v>-0.63645426286926265</v>
      </c>
      <c r="AN72">
        <f t="shared" si="36"/>
        <v>0</v>
      </c>
      <c r="AO72">
        <f t="shared" si="36"/>
        <v>0</v>
      </c>
      <c r="AP72">
        <f t="shared" si="36"/>
        <v>-4.3869942240789505E-10</v>
      </c>
      <c r="AQ72">
        <f t="shared" si="36"/>
        <v>-1.2585363771857295E-5</v>
      </c>
      <c r="AR72">
        <f t="shared" si="36"/>
        <v>-1.2585802471279704E-5</v>
      </c>
      <c r="AS72">
        <f t="shared" si="36"/>
        <v>-1.4703805779611639E-4</v>
      </c>
      <c r="AT72">
        <f t="shared" si="36"/>
        <v>-9.6071963848522095E-5</v>
      </c>
      <c r="AU72">
        <f t="shared" si="23"/>
        <v>-2.5569582411591821E-4</v>
      </c>
      <c r="AW72">
        <v>69</v>
      </c>
      <c r="AX72">
        <f>IF(Z72&gt;0, (R72*SUMPRODUCT(K72:$K$98, X72:$X$98)-K72*$AZ$3)/Z72, 0)</f>
        <v>-34916234.955512695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0.59781937299999999</v>
      </c>
      <c r="Q73" s="4">
        <f t="shared" si="48"/>
        <v>12.5</v>
      </c>
      <c r="R73">
        <f t="shared" si="27"/>
        <v>250000</v>
      </c>
      <c r="S73">
        <f t="shared" si="28"/>
        <v>-79492273.22381103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-3.0501979236010723</v>
      </c>
      <c r="AC73">
        <f t="shared" si="29"/>
        <v>-2.7234014662830601</v>
      </c>
      <c r="AE73">
        <f t="shared" si="30"/>
        <v>0</v>
      </c>
      <c r="AF73">
        <f t="shared" si="31"/>
        <v>0</v>
      </c>
      <c r="AG73">
        <f t="shared" si="31"/>
        <v>-4.2824940019882577E-7</v>
      </c>
      <c r="AH73">
        <f t="shared" si="32"/>
        <v>-1.305601400420465E-2</v>
      </c>
      <c r="AI73">
        <f t="shared" si="33"/>
        <v>-1.3056442253604849E-2</v>
      </c>
      <c r="AJ73">
        <f t="shared" si="34"/>
        <v>-0.32679645731801221</v>
      </c>
      <c r="AK73">
        <f t="shared" si="49"/>
        <v>-0.21351385465207509</v>
      </c>
      <c r="AL73">
        <f t="shared" si="35"/>
        <v>-0.55336675422369219</v>
      </c>
      <c r="AN73">
        <f t="shared" si="36"/>
        <v>0</v>
      </c>
      <c r="AO73">
        <f t="shared" si="36"/>
        <v>0</v>
      </c>
      <c r="AP73">
        <f t="shared" si="36"/>
        <v>-1.5361554870041621E-10</v>
      </c>
      <c r="AQ73">
        <f t="shared" si="36"/>
        <v>-4.683268100702677E-6</v>
      </c>
      <c r="AR73">
        <f t="shared" si="36"/>
        <v>-4.6834217162513777E-6</v>
      </c>
      <c r="AS73">
        <f t="shared" si="36"/>
        <v>-1.1722378847688164E-4</v>
      </c>
      <c r="AT73">
        <f t="shared" si="36"/>
        <v>-7.658866053820888E-5</v>
      </c>
      <c r="AU73">
        <f t="shared" si="23"/>
        <v>-1.9849587073134193E-4</v>
      </c>
      <c r="AW73">
        <v>70</v>
      </c>
      <c r="AX73">
        <f>IF(Z73&gt;0, (R73*SUMPRODUCT(K73:$K$98, X73:$X$98)-K73*$AZ$3)/Z73, 0)</f>
        <v>-79492273.22381103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0.61246634</v>
      </c>
      <c r="Q74" s="4">
        <f t="shared" si="48"/>
        <v>12.5</v>
      </c>
      <c r="R74">
        <f t="shared" si="27"/>
        <v>250000</v>
      </c>
      <c r="S74">
        <f t="shared" si="28"/>
        <v>-187997430.63931361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-2.7234014662830601</v>
      </c>
      <c r="AC74">
        <f t="shared" si="29"/>
        <v>-2.4316123614424252</v>
      </c>
      <c r="AE74">
        <f t="shared" si="30"/>
        <v>0</v>
      </c>
      <c r="AF74">
        <f t="shared" si="31"/>
        <v>0</v>
      </c>
      <c r="AG74">
        <f t="shared" si="31"/>
        <v>-1.6167856344986743E-7</v>
      </c>
      <c r="AH74">
        <f t="shared" si="32"/>
        <v>-5.2457668549394021E-3</v>
      </c>
      <c r="AI74">
        <f t="shared" si="33"/>
        <v>-5.2459285335028517E-3</v>
      </c>
      <c r="AJ74">
        <f t="shared" si="34"/>
        <v>-0.29178910484063492</v>
      </c>
      <c r="AK74">
        <f t="shared" si="49"/>
        <v>-0.19063810263981423</v>
      </c>
      <c r="AL74">
        <f t="shared" si="35"/>
        <v>-0.48767313601395201</v>
      </c>
      <c r="AN74">
        <f t="shared" si="36"/>
        <v>0</v>
      </c>
      <c r="AO74">
        <f t="shared" si="36"/>
        <v>0</v>
      </c>
      <c r="AP74">
        <f t="shared" si="36"/>
        <v>-5.1781286012300331E-11</v>
      </c>
      <c r="AQ74">
        <f t="shared" si="36"/>
        <v>-1.6800777299934939E-6</v>
      </c>
      <c r="AR74">
        <f t="shared" si="36"/>
        <v>-1.6801295112795061E-6</v>
      </c>
      <c r="AS74">
        <f t="shared" si="36"/>
        <v>-9.3452185438986797E-5</v>
      </c>
      <c r="AT74">
        <f t="shared" si="36"/>
        <v>-6.1056245843595664E-5</v>
      </c>
      <c r="AU74">
        <f t="shared" si="23"/>
        <v>-1.5618856079386198E-4</v>
      </c>
      <c r="AW74">
        <v>71</v>
      </c>
      <c r="AX74">
        <f>IF(Z74&gt;0, (R74*SUMPRODUCT(K74:$K$98, X74:$X$98)-K74*$AZ$3)/Z74, 0)</f>
        <v>-187997430.63931361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0.62717650000000003</v>
      </c>
      <c r="Q75" s="4">
        <f t="shared" si="48"/>
        <v>12.5</v>
      </c>
      <c r="R75">
        <f t="shared" si="27"/>
        <v>250000</v>
      </c>
      <c r="S75">
        <f t="shared" si="28"/>
        <v>-462635296.89360631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-2.4316123614424252</v>
      </c>
      <c r="AC75">
        <f t="shared" si="29"/>
        <v>-2.171083873565927</v>
      </c>
      <c r="AE75">
        <f t="shared" si="30"/>
        <v>0</v>
      </c>
      <c r="AF75">
        <f t="shared" si="31"/>
        <v>0</v>
      </c>
      <c r="AG75">
        <f t="shared" si="31"/>
        <v>-5.8660782265852979E-8</v>
      </c>
      <c r="AH75">
        <f t="shared" si="32"/>
        <v>-2.0280199109903156E-3</v>
      </c>
      <c r="AI75">
        <f t="shared" si="33"/>
        <v>-2.0280785717725815E-3</v>
      </c>
      <c r="AJ75">
        <f t="shared" si="34"/>
        <v>-0.26052848787649818</v>
      </c>
      <c r="AK75">
        <f t="shared" si="49"/>
        <v>-0.17021286530096977</v>
      </c>
      <c r="AL75">
        <f t="shared" si="35"/>
        <v>-0.43276943174924054</v>
      </c>
      <c r="AN75">
        <f t="shared" si="36"/>
        <v>0</v>
      </c>
      <c r="AO75">
        <f t="shared" si="36"/>
        <v>0</v>
      </c>
      <c r="AP75">
        <f t="shared" si="36"/>
        <v>-1.6774524487039151E-11</v>
      </c>
      <c r="AQ75">
        <f t="shared" si="36"/>
        <v>-5.7992867369095493E-7</v>
      </c>
      <c r="AR75">
        <f t="shared" si="36"/>
        <v>-5.7994544821544204E-7</v>
      </c>
      <c r="AS75">
        <f t="shared" si="36"/>
        <v>-7.4500225374586623E-5</v>
      </c>
      <c r="AT75">
        <f t="shared" si="36"/>
        <v>-4.8673743627559452E-5</v>
      </c>
      <c r="AU75">
        <f t="shared" si="23"/>
        <v>-1.2375391445036154E-4</v>
      </c>
      <c r="AW75">
        <v>72</v>
      </c>
      <c r="AX75">
        <f>IF(Z75&gt;0, (R75*SUMPRODUCT(K75:$K$98, X75:$X$98)-K75*$AZ$3)/Z75, 0)</f>
        <v>-462635296.89360631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0.64196478899999998</v>
      </c>
      <c r="Q76" s="4">
        <f t="shared" si="48"/>
        <v>12.5</v>
      </c>
      <c r="R76">
        <f t="shared" si="27"/>
        <v>250000</v>
      </c>
      <c r="S76">
        <f t="shared" si="28"/>
        <v>-1186855008.5450201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-2.171083873565927</v>
      </c>
      <c r="AC76">
        <f t="shared" si="29"/>
        <v>-1.9384682321068971</v>
      </c>
      <c r="AE76">
        <f t="shared" si="30"/>
        <v>0</v>
      </c>
      <c r="AF76">
        <f t="shared" si="31"/>
        <v>0</v>
      </c>
      <c r="AG76">
        <f t="shared" si="31"/>
        <v>-2.04160177333212E-8</v>
      </c>
      <c r="AH76">
        <f t="shared" si="32"/>
        <v>-7.5316313419746493E-4</v>
      </c>
      <c r="AI76">
        <f t="shared" si="33"/>
        <v>-7.5318355021519821E-4</v>
      </c>
      <c r="AJ76">
        <f t="shared" si="34"/>
        <v>-0.23261564145902991</v>
      </c>
      <c r="AK76">
        <f t="shared" si="49"/>
        <v>-0.15197587114961492</v>
      </c>
      <c r="AL76">
        <f t="shared" si="35"/>
        <v>-0.38534469615886002</v>
      </c>
      <c r="AN76">
        <f t="shared" si="36"/>
        <v>0</v>
      </c>
      <c r="AO76">
        <f t="shared" si="36"/>
        <v>0</v>
      </c>
      <c r="AP76">
        <f t="shared" si="36"/>
        <v>-5.2126117582779802E-12</v>
      </c>
      <c r="AQ76">
        <f t="shared" si="36"/>
        <v>-1.9229739415888251E-7</v>
      </c>
      <c r="AR76">
        <f t="shared" si="36"/>
        <v>-1.9230260677064076E-7</v>
      </c>
      <c r="AS76">
        <f t="shared" si="36"/>
        <v>-5.9391358474856862E-5</v>
      </c>
      <c r="AT76">
        <f t="shared" si="36"/>
        <v>-3.8802435581552136E-5</v>
      </c>
      <c r="AU76">
        <f t="shared" si="23"/>
        <v>-9.8386096663179634E-5</v>
      </c>
      <c r="AW76">
        <v>73</v>
      </c>
      <c r="AX76">
        <f>IF(Z76&gt;0, (R76*SUMPRODUCT(K76:$K$98, X76:$X$98)-K76*$AZ$3)/Z76, 0)</f>
        <v>-1186855008.5450201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0.65685820900000003</v>
      </c>
      <c r="Q77" s="4">
        <f t="shared" si="48"/>
        <v>12.5</v>
      </c>
      <c r="R77">
        <f t="shared" si="27"/>
        <v>250000</v>
      </c>
      <c r="S77">
        <f t="shared" si="28"/>
        <v>-3180904047.3091159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-1.9384682321068971</v>
      </c>
      <c r="AC77">
        <f t="shared" si="29"/>
        <v>-1.7307753695938415</v>
      </c>
      <c r="AE77">
        <f t="shared" si="30"/>
        <v>0</v>
      </c>
      <c r="AF77">
        <f t="shared" si="31"/>
        <v>0</v>
      </c>
      <c r="AG77">
        <f t="shared" si="31"/>
        <v>-6.8014287127663831E-9</v>
      </c>
      <c r="AH77">
        <f t="shared" si="32"/>
        <v>-2.6820857686443207E-4</v>
      </c>
      <c r="AI77">
        <f t="shared" si="33"/>
        <v>-2.6821537829314484E-4</v>
      </c>
      <c r="AJ77">
        <f t="shared" si="34"/>
        <v>-0.20769286251305563</v>
      </c>
      <c r="AK77">
        <f t="shared" si="49"/>
        <v>-0.1356927762474828</v>
      </c>
      <c r="AL77">
        <f t="shared" si="35"/>
        <v>-0.34365385413883154</v>
      </c>
      <c r="AN77">
        <f t="shared" si="36"/>
        <v>0</v>
      </c>
      <c r="AO77">
        <f t="shared" si="36"/>
        <v>0</v>
      </c>
      <c r="AP77">
        <f t="shared" si="36"/>
        <v>-1.5504810865539149E-12</v>
      </c>
      <c r="AQ77">
        <f t="shared" si="36"/>
        <v>-6.1141907567050269E-8</v>
      </c>
      <c r="AR77">
        <f t="shared" si="36"/>
        <v>-6.1143458048136817E-8</v>
      </c>
      <c r="AS77">
        <f t="shared" si="36"/>
        <v>-4.734650155698784E-5</v>
      </c>
      <c r="AT77">
        <f t="shared" si="36"/>
        <v>-3.0933071864564419E-5</v>
      </c>
      <c r="AU77">
        <f t="shared" si="23"/>
        <v>-7.8340716879600386E-5</v>
      </c>
      <c r="AW77">
        <v>74</v>
      </c>
      <c r="AX77">
        <f>IF(Z77&gt;0, (R77*SUMPRODUCT(K77:$K$98, X77:$X$98)-K77*$AZ$3)/Z77, 0)</f>
        <v>-3180904047.3091159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0.67177231000000004</v>
      </c>
      <c r="Q78" s="4">
        <f t="shared" si="48"/>
        <v>12.5</v>
      </c>
      <c r="R78">
        <f t="shared" si="27"/>
        <v>250000</v>
      </c>
      <c r="S78">
        <f t="shared" si="28"/>
        <v>-8924719890.3083363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-1.7307753695938415</v>
      </c>
      <c r="AC78">
        <f t="shared" si="29"/>
        <v>-1.5453352032264189</v>
      </c>
      <c r="AE78">
        <f t="shared" si="30"/>
        <v>0</v>
      </c>
      <c r="AF78">
        <f t="shared" si="31"/>
        <v>0</v>
      </c>
      <c r="AG78">
        <f t="shared" si="31"/>
        <v>-2.1644029479633198E-9</v>
      </c>
      <c r="AH78">
        <f t="shared" si="32"/>
        <v>-9.1380229553507993E-5</v>
      </c>
      <c r="AI78">
        <f t="shared" si="33"/>
        <v>-9.1382393956455959E-5</v>
      </c>
      <c r="AJ78">
        <f t="shared" si="34"/>
        <v>-0.18544016636742255</v>
      </c>
      <c r="AK78">
        <f t="shared" si="49"/>
        <v>-0.12115427587156892</v>
      </c>
      <c r="AL78">
        <f t="shared" si="35"/>
        <v>-0.30668582463294791</v>
      </c>
      <c r="AN78">
        <f t="shared" si="36"/>
        <v>0</v>
      </c>
      <c r="AO78">
        <f t="shared" si="36"/>
        <v>0</v>
      </c>
      <c r="AP78">
        <f t="shared" si="36"/>
        <v>-4.4054108443102001E-13</v>
      </c>
      <c r="AQ78">
        <f t="shared" si="36"/>
        <v>-1.8599468948672024E-8</v>
      </c>
      <c r="AR78">
        <f t="shared" si="36"/>
        <v>-1.8599909489756454E-8</v>
      </c>
      <c r="AS78">
        <f t="shared" si="36"/>
        <v>-3.7744363666408006E-5</v>
      </c>
      <c r="AT78">
        <f t="shared" si="36"/>
        <v>-2.4659657817477921E-5</v>
      </c>
      <c r="AU78">
        <f t="shared" si="23"/>
        <v>-6.2422621393375672E-5</v>
      </c>
      <c r="AW78">
        <v>75</v>
      </c>
      <c r="AX78">
        <f>IF(Z78&gt;0, (R78*SUMPRODUCT(K78:$K$98, X78:$X$98)-K78*$AZ$3)/Z78, 0)</f>
        <v>-8924719890.3083363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0.68662034599999999</v>
      </c>
      <c r="Q79" s="4">
        <f t="shared" si="48"/>
        <v>12.5</v>
      </c>
      <c r="R79">
        <f t="shared" si="27"/>
        <v>250000</v>
      </c>
      <c r="S79">
        <f t="shared" si="28"/>
        <v>-26265769270.666046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-1.5453352032264189</v>
      </c>
      <c r="AC79">
        <f t="shared" si="29"/>
        <v>-1.3797635901211289</v>
      </c>
      <c r="AE79">
        <f t="shared" si="30"/>
        <v>0</v>
      </c>
      <c r="AF79">
        <f t="shared" si="31"/>
        <v>0</v>
      </c>
      <c r="AG79">
        <f t="shared" si="31"/>
        <v>-6.5663581746969195E-10</v>
      </c>
      <c r="AH79">
        <f t="shared" si="32"/>
        <v>-2.9722462020279891E-5</v>
      </c>
      <c r="AI79">
        <f t="shared" si="33"/>
        <v>-2.9723118656097361E-5</v>
      </c>
      <c r="AJ79">
        <f t="shared" si="34"/>
        <v>-0.16557161310529001</v>
      </c>
      <c r="AK79">
        <f t="shared" si="49"/>
        <v>-0.10817346422584934</v>
      </c>
      <c r="AL79">
        <f t="shared" si="35"/>
        <v>-0.27377480044979541</v>
      </c>
      <c r="AN79">
        <f t="shared" si="36"/>
        <v>0</v>
      </c>
      <c r="AO79">
        <f t="shared" si="36"/>
        <v>0</v>
      </c>
      <c r="AP79">
        <f t="shared" si="36"/>
        <v>-1.1933143014952467E-13</v>
      </c>
      <c r="AQ79">
        <f t="shared" si="36"/>
        <v>-5.4015084253436102E-9</v>
      </c>
      <c r="AR79">
        <f t="shared" si="36"/>
        <v>-5.4016277567737595E-9</v>
      </c>
      <c r="AS79">
        <f t="shared" si="36"/>
        <v>-3.0089582167713528E-5</v>
      </c>
      <c r="AT79">
        <f t="shared" si="36"/>
        <v>-1.9658528893597643E-5</v>
      </c>
      <c r="AU79">
        <f t="shared" si="23"/>
        <v>-4.975351268906794E-5</v>
      </c>
      <c r="AW79">
        <v>76</v>
      </c>
      <c r="AX79">
        <f>IF(Z79&gt;0, (R79*SUMPRODUCT(K79:$K$98, X79:$X$98)-K79*$AZ$3)/Z79, 0)</f>
        <v>-26265769270.666046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0.70385879699999998</v>
      </c>
      <c r="Q80" s="4">
        <f t="shared" si="48"/>
        <v>12.5</v>
      </c>
      <c r="R80">
        <f t="shared" si="27"/>
        <v>250000</v>
      </c>
      <c r="S80">
        <f t="shared" si="28"/>
        <v>-81958066673.978043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-1.3797635901211289</v>
      </c>
      <c r="AC80">
        <f t="shared" si="29"/>
        <v>-1.2319317815005313</v>
      </c>
      <c r="AE80">
        <f t="shared" si="30"/>
        <v>0</v>
      </c>
      <c r="AF80">
        <f t="shared" si="31"/>
        <v>0</v>
      </c>
      <c r="AG80">
        <f t="shared" si="31"/>
        <v>-1.8789056274366609E-10</v>
      </c>
      <c r="AH80">
        <f t="shared" si="32"/>
        <v>-9.2435779310265786E-6</v>
      </c>
      <c r="AI80">
        <f t="shared" si="33"/>
        <v>-9.2437658215893231E-6</v>
      </c>
      <c r="AJ80">
        <f t="shared" si="34"/>
        <v>-0.14783180862059764</v>
      </c>
      <c r="AK80">
        <f t="shared" si="49"/>
        <v>-9.6583451308479035E-2</v>
      </c>
      <c r="AL80">
        <f t="shared" si="35"/>
        <v>-0.24442450369489827</v>
      </c>
      <c r="AN80">
        <f t="shared" si="36"/>
        <v>0</v>
      </c>
      <c r="AO80">
        <f t="shared" si="36"/>
        <v>0</v>
      </c>
      <c r="AP80">
        <f t="shared" si="36"/>
        <v>-3.0487177659549521E-14</v>
      </c>
      <c r="AQ80">
        <f t="shared" si="36"/>
        <v>-1.4998656583809635E-9</v>
      </c>
      <c r="AR80">
        <f t="shared" si="36"/>
        <v>-1.499896145558623E-9</v>
      </c>
      <c r="AS80">
        <f t="shared" si="36"/>
        <v>-2.3987232500322142E-5</v>
      </c>
      <c r="AT80">
        <f t="shared" si="36"/>
        <v>-1.5671659055230084E-5</v>
      </c>
      <c r="AU80">
        <f t="shared" si="23"/>
        <v>-3.9660391451697788E-5</v>
      </c>
      <c r="AW80">
        <v>77</v>
      </c>
      <c r="AX80">
        <f>IF(Z80&gt;0, (R80*SUMPRODUCT(K80:$K$98, X80:$X$98)-K80*$AZ$3)/Z80, 0)</f>
        <v>-81958066673.978043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0.72100360699999999</v>
      </c>
      <c r="Q81" s="4">
        <f t="shared" si="48"/>
        <v>12.5</v>
      </c>
      <c r="R81">
        <f t="shared" si="27"/>
        <v>250000</v>
      </c>
      <c r="S81">
        <f t="shared" si="28"/>
        <v>-272036529984.35962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-1.2319317815005313</v>
      </c>
      <c r="AC81">
        <f t="shared" si="29"/>
        <v>-1.0999390919092304</v>
      </c>
      <c r="AE81">
        <f t="shared" si="30"/>
        <v>0</v>
      </c>
      <c r="AF81">
        <f t="shared" si="31"/>
        <v>0</v>
      </c>
      <c r="AG81">
        <f t="shared" si="31"/>
        <v>-5.0541883656786371E-11</v>
      </c>
      <c r="AH81">
        <f t="shared" si="32"/>
        <v>-2.7093954691888611E-6</v>
      </c>
      <c r="AI81">
        <f t="shared" si="33"/>
        <v>-2.7094460110725179E-6</v>
      </c>
      <c r="AJ81">
        <f t="shared" si="34"/>
        <v>-0.13199268959130084</v>
      </c>
      <c r="AK81">
        <f t="shared" si="49"/>
        <v>-8.6235224705037195E-2</v>
      </c>
      <c r="AL81">
        <f t="shared" si="35"/>
        <v>-0.21823062374234911</v>
      </c>
      <c r="AN81">
        <f t="shared" si="36"/>
        <v>0</v>
      </c>
      <c r="AO81">
        <f t="shared" si="36"/>
        <v>0</v>
      </c>
      <c r="AP81">
        <f t="shared" si="36"/>
        <v>-7.3222685921151814E-15</v>
      </c>
      <c r="AQ81">
        <f t="shared" si="36"/>
        <v>-3.925243760675896E-10</v>
      </c>
      <c r="AR81">
        <f t="shared" si="36"/>
        <v>-3.9253169833618168E-10</v>
      </c>
      <c r="AS81">
        <f t="shared" si="36"/>
        <v>-1.9122475370057135E-5</v>
      </c>
      <c r="AT81">
        <f t="shared" si="36"/>
        <v>-1.2493350696613866E-5</v>
      </c>
      <c r="AU81">
        <f t="shared" si="23"/>
        <v>-3.1616218598369336E-5</v>
      </c>
      <c r="AW81">
        <v>78</v>
      </c>
      <c r="AX81">
        <f>IF(Z81&gt;0, (R81*SUMPRODUCT(K81:$K$98, X81:$X$98)-K81*$AZ$3)/Z81, 0)</f>
        <v>-272036529984.35962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0.73803352099999997</v>
      </c>
      <c r="Q82" s="4">
        <f t="shared" si="48"/>
        <v>12.5</v>
      </c>
      <c r="R82">
        <f t="shared" si="27"/>
        <v>250000</v>
      </c>
      <c r="S82">
        <f t="shared" si="28"/>
        <v>-963976477990.08142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-1.0999390919092304</v>
      </c>
      <c r="AC82">
        <f t="shared" si="29"/>
        <v>-0.98208847525607035</v>
      </c>
      <c r="AE82">
        <f t="shared" si="30"/>
        <v>0</v>
      </c>
      <c r="AF82">
        <f t="shared" si="31"/>
        <v>0</v>
      </c>
      <c r="AG82">
        <f t="shared" si="31"/>
        <v>-1.2734860467028108E-11</v>
      </c>
      <c r="AH82">
        <f t="shared" si="32"/>
        <v>-7.4603208706380791E-7</v>
      </c>
      <c r="AI82">
        <f t="shared" si="33"/>
        <v>-7.4604482192427493E-7</v>
      </c>
      <c r="AJ82">
        <f t="shared" si="34"/>
        <v>-0.1178506166531601</v>
      </c>
      <c r="AK82">
        <f t="shared" si="49"/>
        <v>-7.6995736433646142E-2</v>
      </c>
      <c r="AL82">
        <f t="shared" si="35"/>
        <v>-0.19484709913162818</v>
      </c>
      <c r="AN82">
        <f t="shared" si="36"/>
        <v>0</v>
      </c>
      <c r="AO82">
        <f t="shared" si="36"/>
        <v>0</v>
      </c>
      <c r="AP82">
        <f t="shared" si="36"/>
        <v>-1.6472912816495976E-15</v>
      </c>
      <c r="AQ82">
        <f t="shared" si="36"/>
        <v>-9.6501422691901398E-11</v>
      </c>
      <c r="AR82">
        <f t="shared" si="36"/>
        <v>-9.6503069983183048E-11</v>
      </c>
      <c r="AS82">
        <f t="shared" si="36"/>
        <v>-1.5244320411080562E-5</v>
      </c>
      <c r="AT82">
        <f t="shared" si="36"/>
        <v>-9.9596226970623814E-6</v>
      </c>
      <c r="AU82">
        <f t="shared" si="23"/>
        <v>-2.5204039611212928E-5</v>
      </c>
      <c r="AW82">
        <v>79</v>
      </c>
      <c r="AX82">
        <f>IF(Z82&gt;0, (R82*SUMPRODUCT(K82:$K$98, X82:$X$98)-K82*$AZ$3)/Z82, 0)</f>
        <v>-963976477990.08142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0.75492728399999998</v>
      </c>
      <c r="Q83" s="4">
        <f t="shared" si="48"/>
        <v>12.5</v>
      </c>
      <c r="R83">
        <f t="shared" si="27"/>
        <v>250000</v>
      </c>
      <c r="S83">
        <f t="shared" si="28"/>
        <v>-3661391669126.4604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-0.98208847525607035</v>
      </c>
      <c r="AC83">
        <f t="shared" si="29"/>
        <v>-0.87686471013321099</v>
      </c>
      <c r="AE83">
        <f t="shared" si="30"/>
        <v>0</v>
      </c>
      <c r="AF83">
        <f t="shared" si="31"/>
        <v>0</v>
      </c>
      <c r="AG83">
        <f t="shared" si="31"/>
        <v>-2.9936182378653256E-12</v>
      </c>
      <c r="AH83">
        <f t="shared" si="32"/>
        <v>-1.9227787248985001E-7</v>
      </c>
      <c r="AI83">
        <f t="shared" si="33"/>
        <v>-1.9228086610808788E-7</v>
      </c>
      <c r="AJ83">
        <f t="shared" si="34"/>
        <v>-0.10522376512285936</v>
      </c>
      <c r="AK83">
        <f t="shared" si="49"/>
        <v>-6.8746193267924929E-2</v>
      </c>
      <c r="AL83">
        <f t="shared" si="35"/>
        <v>-0.17397015067165039</v>
      </c>
      <c r="AN83">
        <f t="shared" si="36"/>
        <v>0</v>
      </c>
      <c r="AO83">
        <f t="shared" si="36"/>
        <v>0</v>
      </c>
      <c r="AP83">
        <f t="shared" si="36"/>
        <v>-3.4574396037543912E-16</v>
      </c>
      <c r="AQ83">
        <f t="shared" si="36"/>
        <v>-2.2206877378796599E-11</v>
      </c>
      <c r="AR83">
        <f t="shared" si="36"/>
        <v>-2.2207223122756976E-11</v>
      </c>
      <c r="AS83">
        <f t="shared" si="36"/>
        <v>-1.215267892847099E-5</v>
      </c>
      <c r="AT83">
        <f t="shared" si="36"/>
        <v>-7.939750239541732E-6</v>
      </c>
      <c r="AU83">
        <f t="shared" si="23"/>
        <v>-2.0092451375235843E-5</v>
      </c>
      <c r="AW83">
        <v>80</v>
      </c>
      <c r="AX83">
        <f>IF(Z83&gt;0, (R83*SUMPRODUCT(K83:$K$98, X83:$X$98)-K83*$AZ$3)/Z83, 0)</f>
        <v>-3661391669126.4604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0.77166421299999999</v>
      </c>
      <c r="Q84" s="4">
        <f t="shared" si="48"/>
        <v>12.5</v>
      </c>
      <c r="R84">
        <f t="shared" si="27"/>
        <v>250000</v>
      </c>
      <c r="S84">
        <f t="shared" si="28"/>
        <v>-14972807479597.188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-0.87686471013321099</v>
      </c>
      <c r="AC84">
        <f t="shared" si="29"/>
        <v>-0.78291491978098859</v>
      </c>
      <c r="AE84">
        <f t="shared" si="30"/>
        <v>0</v>
      </c>
      <c r="AF84">
        <f t="shared" si="31"/>
        <v>0</v>
      </c>
      <c r="AG84">
        <f t="shared" si="31"/>
        <v>-6.5361399394187911E-13</v>
      </c>
      <c r="AH84">
        <f t="shared" si="32"/>
        <v>-4.6201361230895865E-8</v>
      </c>
      <c r="AI84">
        <f t="shared" si="33"/>
        <v>-4.6202014844889805E-8</v>
      </c>
      <c r="AJ84">
        <f t="shared" si="34"/>
        <v>-9.3949790352222395E-2</v>
      </c>
      <c r="AK84">
        <f t="shared" si="49"/>
        <v>-6.1380529709324776E-2</v>
      </c>
      <c r="AL84">
        <f t="shared" si="35"/>
        <v>-0.155330366263562</v>
      </c>
      <c r="AN84">
        <f t="shared" si="36"/>
        <v>0</v>
      </c>
      <c r="AO84">
        <f t="shared" si="36"/>
        <v>0</v>
      </c>
      <c r="AP84">
        <f t="shared" si="36"/>
        <v>-6.7400249722382431E-17</v>
      </c>
      <c r="AQ84">
        <f t="shared" si="36"/>
        <v>-4.7642543050467211E-12</v>
      </c>
      <c r="AR84">
        <f t="shared" si="36"/>
        <v>-4.7643217052964433E-12</v>
      </c>
      <c r="AS84">
        <f t="shared" si="36"/>
        <v>-9.6880412442153771E-6</v>
      </c>
      <c r="AT84">
        <f t="shared" si="36"/>
        <v>-6.3295202808471092E-6</v>
      </c>
      <c r="AU84">
        <f t="shared" si="23"/>
        <v>-1.6017566289384189E-5</v>
      </c>
      <c r="AW84">
        <v>81</v>
      </c>
      <c r="AX84">
        <f>IF(Z84&gt;0, (R84*SUMPRODUCT(K84:$K$98, X84:$X$98)-K84*$AZ$3)/Z84, 0)</f>
        <v>-14972807479597.188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0.78831611899999998</v>
      </c>
      <c r="Q85" s="4">
        <f t="shared" si="48"/>
        <v>12.5</v>
      </c>
      <c r="R85">
        <f t="shared" si="27"/>
        <v>250000</v>
      </c>
      <c r="S85">
        <f t="shared" si="28"/>
        <v>-66284811857930.148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-0.78291491978098859</v>
      </c>
      <c r="AC85">
        <f t="shared" si="29"/>
        <v>-0.69903117838001227</v>
      </c>
      <c r="AE85">
        <f t="shared" si="30"/>
        <v>0</v>
      </c>
      <c r="AF85">
        <f t="shared" si="31"/>
        <v>0</v>
      </c>
      <c r="AG85">
        <f t="shared" si="31"/>
        <v>-1.3182340697410871E-13</v>
      </c>
      <c r="AH85">
        <f t="shared" si="32"/>
        <v>-1.0305088940567032E-8</v>
      </c>
      <c r="AI85">
        <f t="shared" si="33"/>
        <v>-1.0305220763974006E-8</v>
      </c>
      <c r="AJ85">
        <f t="shared" si="34"/>
        <v>-8.3883741400976319E-2</v>
      </c>
      <c r="AK85">
        <f t="shared" si="49"/>
        <v>-5.4804044384669209E-2</v>
      </c>
      <c r="AL85">
        <f t="shared" si="35"/>
        <v>-0.13868779609086629</v>
      </c>
      <c r="AN85">
        <f t="shared" si="36"/>
        <v>0</v>
      </c>
      <c r="AO85">
        <f t="shared" si="36"/>
        <v>0</v>
      </c>
      <c r="AP85">
        <f t="shared" si="36"/>
        <v>-1.2137092807481487E-17</v>
      </c>
      <c r="AQ85">
        <f t="shared" si="36"/>
        <v>-9.4879827287105962E-13</v>
      </c>
      <c r="AR85">
        <f t="shared" si="36"/>
        <v>-9.4881040996386698E-13</v>
      </c>
      <c r="AS85">
        <f t="shared" si="36"/>
        <v>-7.7232471667371747E-6</v>
      </c>
      <c r="AT85">
        <f t="shared" si="36"/>
        <v>-5.0458548158500293E-6</v>
      </c>
      <c r="AU85">
        <f t="shared" si="23"/>
        <v>-1.2769102931397615E-5</v>
      </c>
      <c r="AW85">
        <v>82</v>
      </c>
      <c r="AX85">
        <f>IF(Z85&gt;0, (R85*SUMPRODUCT(K85:$K$98, X85:$X$98)-K85*$AZ$3)/Z85, 0)</f>
        <v>-66284811857930.148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0.80496745000000003</v>
      </c>
      <c r="Q86" s="4">
        <f t="shared" si="48"/>
        <v>12.5</v>
      </c>
      <c r="R86">
        <f t="shared" si="27"/>
        <v>250000</v>
      </c>
      <c r="S86">
        <f t="shared" si="28"/>
        <v>-319851116629874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-0.69903117838001227</v>
      </c>
      <c r="AC86">
        <f t="shared" si="29"/>
        <v>-0.62413498069726425</v>
      </c>
      <c r="AE86">
        <f t="shared" si="30"/>
        <v>0</v>
      </c>
      <c r="AF86">
        <f t="shared" si="31"/>
        <v>0</v>
      </c>
      <c r="AG86">
        <f t="shared" si="31"/>
        <v>-2.4391621142107116E-14</v>
      </c>
      <c r="AH86">
        <f t="shared" si="32"/>
        <v>-2.1222710352452104E-9</v>
      </c>
      <c r="AI86">
        <f t="shared" si="33"/>
        <v>-2.1222954268663525E-9</v>
      </c>
      <c r="AJ86">
        <f t="shared" si="34"/>
        <v>-7.4896197682748022E-2</v>
      </c>
      <c r="AK86">
        <f t="shared" si="49"/>
        <v>-4.8932182486600861E-2</v>
      </c>
      <c r="AL86">
        <f t="shared" si="35"/>
        <v>-0.12382838229164431</v>
      </c>
      <c r="AN86">
        <f t="shared" si="36"/>
        <v>0</v>
      </c>
      <c r="AO86">
        <f t="shared" si="36"/>
        <v>0</v>
      </c>
      <c r="AP86">
        <f t="shared" si="36"/>
        <v>-2.0051403854954985E-18</v>
      </c>
      <c r="AQ86">
        <f t="shared" si="36"/>
        <v>-1.7446365442235202E-13</v>
      </c>
      <c r="AR86">
        <f t="shared" si="36"/>
        <v>-1.7446565956273752E-13</v>
      </c>
      <c r="AS86">
        <f t="shared" si="36"/>
        <v>-6.1569253564078222E-6</v>
      </c>
      <c r="AT86">
        <f t="shared" si="36"/>
        <v>-4.0225245662307381E-6</v>
      </c>
      <c r="AU86">
        <f t="shared" si="23"/>
        <v>-1.0179450097104219E-5</v>
      </c>
      <c r="AW86">
        <v>83</v>
      </c>
      <c r="AX86">
        <f>IF(Z86&gt;0, (R86*SUMPRODUCT(K86:$K$98, X86:$X$98)-K86*$AZ$3)/Z86, 0)</f>
        <v>-319851116629874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0.82161935600000002</v>
      </c>
      <c r="Q87" s="4">
        <f t="shared" si="48"/>
        <v>12.5</v>
      </c>
      <c r="R87">
        <f t="shared" si="27"/>
        <v>250000</v>
      </c>
      <c r="S87">
        <f t="shared" si="28"/>
        <v>-1696046216178470.5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-0.62413498069726425</v>
      </c>
      <c r="AC87">
        <f t="shared" si="29"/>
        <v>-0.55726337562270944</v>
      </c>
      <c r="AE87">
        <f t="shared" si="30"/>
        <v>0</v>
      </c>
      <c r="AF87">
        <f t="shared" si="31"/>
        <v>0</v>
      </c>
      <c r="AG87">
        <f t="shared" si="31"/>
        <v>-4.1070768761120101E-15</v>
      </c>
      <c r="AH87">
        <f t="shared" si="32"/>
        <v>-4.008125610914807E-10</v>
      </c>
      <c r="AI87">
        <f t="shared" si="33"/>
        <v>-4.0081666816835683E-10</v>
      </c>
      <c r="AJ87">
        <f t="shared" si="34"/>
        <v>-6.6871605074554807E-2</v>
      </c>
      <c r="AK87">
        <f t="shared" si="49"/>
        <v>-4.3689448648808499E-2</v>
      </c>
      <c r="AL87">
        <f t="shared" si="35"/>
        <v>-0.11056105412417998</v>
      </c>
      <c r="AN87">
        <f t="shared" si="36"/>
        <v>0</v>
      </c>
      <c r="AO87">
        <f t="shared" si="36"/>
        <v>0</v>
      </c>
      <c r="AP87">
        <f t="shared" si="36"/>
        <v>-3.0145252626798223E-19</v>
      </c>
      <c r="AQ87">
        <f t="shared" si="36"/>
        <v>-2.9418967003935771E-14</v>
      </c>
      <c r="AR87">
        <f t="shared" si="36"/>
        <v>-2.9419268456462039E-14</v>
      </c>
      <c r="AS87">
        <f t="shared" si="36"/>
        <v>-4.9082631987163203E-6</v>
      </c>
      <c r="AT87">
        <f t="shared" si="36"/>
        <v>-3.2067319565019556E-6</v>
      </c>
      <c r="AU87">
        <f t="shared" si="23"/>
        <v>-8.1149951846375453E-6</v>
      </c>
      <c r="AW87">
        <v>84</v>
      </c>
      <c r="AX87">
        <f>IF(Z87&gt;0, (R87*SUMPRODUCT(K87:$K$98, X87:$X$98)-K87*$AZ$3)/Z87, 0)</f>
        <v>-1696046216178470.5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0.83827126200000002</v>
      </c>
      <c r="Q88" s="4">
        <f t="shared" si="48"/>
        <v>12.5</v>
      </c>
      <c r="R88">
        <f t="shared" si="27"/>
        <v>250000</v>
      </c>
      <c r="S88">
        <f t="shared" si="28"/>
        <v>-9980488855913744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-0.55726337562270944</v>
      </c>
      <c r="AC88">
        <f t="shared" si="29"/>
        <v>-0.49755658537744485</v>
      </c>
      <c r="AE88">
        <f t="shared" si="30"/>
        <v>0</v>
      </c>
      <c r="AF88">
        <f t="shared" si="31"/>
        <v>0</v>
      </c>
      <c r="AG88">
        <f t="shared" si="31"/>
        <v>-6.2316159128145737E-16</v>
      </c>
      <c r="AH88">
        <f t="shared" si="32"/>
        <v>-6.8856890321388655E-11</v>
      </c>
      <c r="AI88">
        <f t="shared" si="33"/>
        <v>-6.8857513482979943E-11</v>
      </c>
      <c r="AJ88">
        <f t="shared" si="34"/>
        <v>-5.9706790245264596E-2</v>
      </c>
      <c r="AK88">
        <f t="shared" si="49"/>
        <v>-3.9008436293589667E-2</v>
      </c>
      <c r="AL88">
        <f t="shared" si="35"/>
        <v>-9.8715226607711787E-2</v>
      </c>
      <c r="AN88">
        <f t="shared" si="36"/>
        <v>0</v>
      </c>
      <c r="AO88">
        <f t="shared" si="36"/>
        <v>0</v>
      </c>
      <c r="AP88">
        <f t="shared" si="36"/>
        <v>-4.0838403015672117E-20</v>
      </c>
      <c r="AQ88">
        <f t="shared" si="36"/>
        <v>-4.5124819576383863E-15</v>
      </c>
      <c r="AR88">
        <f t="shared" si="36"/>
        <v>-4.5125227960414026E-15</v>
      </c>
      <c r="AS88">
        <f t="shared" si="36"/>
        <v>-3.9128373714339199E-6</v>
      </c>
      <c r="AT88">
        <f t="shared" si="36"/>
        <v>-2.5563870826712619E-6</v>
      </c>
      <c r="AU88">
        <f t="shared" si="23"/>
        <v>-6.469224458617705E-6</v>
      </c>
      <c r="AW88">
        <v>85</v>
      </c>
      <c r="AX88">
        <f>IF(Z88&gt;0, (R88*SUMPRODUCT(K88:$K$98, X88:$X$98)-K88*$AZ$3)/Z88, 0)</f>
        <v>-9980488855913744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7"/>
        <v>250000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-0.49755658537744485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-1.2463231825629147E-11</v>
      </c>
      <c r="AI89">
        <f t="shared" si="33"/>
        <v>-1.2463231825629147E-11</v>
      </c>
      <c r="AJ89">
        <f t="shared" si="34"/>
        <v>-0.49755658537744485</v>
      </c>
      <c r="AK89">
        <f t="shared" si="49"/>
        <v>-3.4828960976421144E-2</v>
      </c>
      <c r="AL89">
        <f t="shared" si="35"/>
        <v>-0.53238554636632929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-7.2925719670843069E-16</v>
      </c>
      <c r="AR89">
        <f t="shared" si="36"/>
        <v>-7.2925719670843069E-16</v>
      </c>
      <c r="AS89">
        <f t="shared" si="36"/>
        <v>-2.9113373299373557E-5</v>
      </c>
      <c r="AT89">
        <f t="shared" si="36"/>
        <v>-2.0379361309561494E-6</v>
      </c>
      <c r="AU89">
        <f t="shared" si="23"/>
        <v>-3.1151309431058969E-5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11896.226009878532</v>
      </c>
      <c r="AO91" s="8">
        <f t="shared" si="50"/>
        <v>-1189.6226009878533</v>
      </c>
      <c r="AP91" s="8">
        <f t="shared" si="50"/>
        <v>-705.85026528520211</v>
      </c>
      <c r="AQ91" s="8">
        <f t="shared" si="50"/>
        <v>-7592.318273988144</v>
      </c>
      <c r="AR91" s="8">
        <f t="shared" si="50"/>
        <v>2408.4348696173288</v>
      </c>
      <c r="AS91" s="8">
        <f t="shared" si="50"/>
        <v>-1714.9549916772769</v>
      </c>
      <c r="AT91" s="8">
        <f t="shared" si="50"/>
        <v>1000.3904118117442</v>
      </c>
      <c r="AU91" s="8">
        <f t="shared" si="50"/>
        <v>1693.8702897517965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88C60-C59A-495B-B83D-54605892815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30543.477043931143</v>
      </c>
      <c r="K3">
        <v>1</v>
      </c>
      <c r="L3" s="2">
        <v>0</v>
      </c>
      <c r="O3">
        <f>$C$3</f>
        <v>30543.477043931143</v>
      </c>
      <c r="P3">
        <f>O3*C5</f>
        <v>3054.3477043931143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30543.477043931143</v>
      </c>
      <c r="AF3">
        <f t="shared" ref="AF3:AG34" si="4">-$Z3*P3</f>
        <v>-3054.3477043931143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26864.172368838026</v>
      </c>
      <c r="AJ3">
        <f t="shared" ref="AJ3:AJ66" si="7">AB3-AC3</f>
        <v>0</v>
      </c>
      <c r="AL3">
        <f t="shared" ref="AL3:AL66" si="8">SUM(AI3:AK3)</f>
        <v>26864.172368838026</v>
      </c>
      <c r="AN3">
        <f t="shared" ref="AN3:AU34" si="9">AE3*$K3</f>
        <v>30543.477043931143</v>
      </c>
      <c r="AO3">
        <f t="shared" si="9"/>
        <v>-3054.3477043931143</v>
      </c>
      <c r="AP3">
        <f t="shared" si="9"/>
        <v>-624.95697070000006</v>
      </c>
      <c r="AQ3">
        <f t="shared" si="9"/>
        <v>0</v>
      </c>
      <c r="AR3">
        <f t="shared" si="9"/>
        <v>26864.172368838026</v>
      </c>
      <c r="AS3">
        <f t="shared" si="9"/>
        <v>0</v>
      </c>
      <c r="AT3">
        <f t="shared" si="9"/>
        <v>0</v>
      </c>
      <c r="AU3">
        <f t="shared" si="9"/>
        <v>26864.172368838026</v>
      </c>
      <c r="AW3">
        <v>0</v>
      </c>
      <c r="AX3">
        <f>IF(Z3&gt;0, (R3*SUMPRODUCT(K3:$K$98, X3:$X$98)-K3*$AZ$3)/Z3, 0)</f>
        <v>0</v>
      </c>
      <c r="AZ3">
        <f>C6*ABS(SUMPRODUCT(X4:X79, K4:K79))/1</f>
        <v>17025.965249466317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2.4628010000000001E-3</v>
      </c>
      <c r="R4">
        <f t="shared" si="0"/>
        <v>250000</v>
      </c>
      <c r="S4">
        <f t="shared" si="1"/>
        <v>1847.2322503800897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1824.2105624428204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-615.70024999999998</v>
      </c>
      <c r="AI4">
        <f t="shared" si="6"/>
        <v>-615.70024999999998</v>
      </c>
      <c r="AJ4">
        <f t="shared" si="7"/>
        <v>-1824.2105624428204</v>
      </c>
      <c r="AK4">
        <f>G4*SUM(AB4, AE4:AF4)</f>
        <v>0</v>
      </c>
      <c r="AL4">
        <f t="shared" si="8"/>
        <v>-2439.9108124428203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-549.73236607142849</v>
      </c>
      <c r="AR4">
        <f t="shared" si="9"/>
        <v>-549.73236607142849</v>
      </c>
      <c r="AS4">
        <f t="shared" si="9"/>
        <v>-1628.759430752518</v>
      </c>
      <c r="AT4">
        <f t="shared" si="9"/>
        <v>0</v>
      </c>
      <c r="AU4">
        <f t="shared" si="9"/>
        <v>-2178.4917968239465</v>
      </c>
      <c r="AW4">
        <v>1</v>
      </c>
      <c r="AX4">
        <f>IF(Z4&gt;0, (R4*SUMPRODUCT(K4:$K$98, X4:$X$98)-K4*$AZ$3)/Z4, 0)</f>
        <v>1847.2322503800897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2.5557050000000001E-3</v>
      </c>
      <c r="Q5" s="4">
        <f t="shared" ref="Q5:Q68" si="21">$C$8</f>
        <v>12.5</v>
      </c>
      <c r="R5">
        <f t="shared" si="0"/>
        <v>250000</v>
      </c>
      <c r="S5">
        <f t="shared" si="1"/>
        <v>2977.2583026783336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1824.2105624428204</v>
      </c>
      <c r="AC5">
        <f t="shared" si="2"/>
        <v>2903.23762712391</v>
      </c>
      <c r="AE5">
        <f t="shared" si="3"/>
        <v>0</v>
      </c>
      <c r="AF5">
        <f t="shared" si="4"/>
        <v>0</v>
      </c>
      <c r="AG5">
        <f t="shared" si="4"/>
        <v>-12.189224665660371</v>
      </c>
      <c r="AH5">
        <f t="shared" si="5"/>
        <v>-630.96343929257375</v>
      </c>
      <c r="AI5">
        <f t="shared" si="6"/>
        <v>-643.15266395823414</v>
      </c>
      <c r="AJ5">
        <f t="shared" si="7"/>
        <v>-1079.0270646810895</v>
      </c>
      <c r="AK5">
        <f>G5*SUM(AB5, AE5:AF5)</f>
        <v>127.69473937099744</v>
      </c>
      <c r="AL5">
        <f t="shared" si="8"/>
        <v>-1594.4849892683262</v>
      </c>
      <c r="AN5">
        <f t="shared" si="9"/>
        <v>0</v>
      </c>
      <c r="AO5">
        <f t="shared" si="9"/>
        <v>0</v>
      </c>
      <c r="AP5">
        <f t="shared" si="9"/>
        <v>-9.7171752755583309</v>
      </c>
      <c r="AQ5">
        <f t="shared" si="9"/>
        <v>-503.00019076257468</v>
      </c>
      <c r="AR5">
        <f t="shared" si="9"/>
        <v>-512.71736603813304</v>
      </c>
      <c r="AS5">
        <f t="shared" si="9"/>
        <v>-860.19376967561334</v>
      </c>
      <c r="AT5">
        <f t="shared" si="9"/>
        <v>101.79746442203239</v>
      </c>
      <c r="AU5">
        <f t="shared" si="9"/>
        <v>-1271.1136712917141</v>
      </c>
      <c r="AW5">
        <v>2</v>
      </c>
      <c r="AX5">
        <f>IF(Z5&gt;0, (R5*SUMPRODUCT(K5:$K$98, X5:$X$98)-K5*$AZ$3)/Z5, 0)</f>
        <v>2977.2583026783336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2.6648449999999999E-3</v>
      </c>
      <c r="Q6" s="4">
        <f t="shared" si="21"/>
        <v>12.5</v>
      </c>
      <c r="R6">
        <f t="shared" si="0"/>
        <v>250000</v>
      </c>
      <c r="S6">
        <f t="shared" si="1"/>
        <v>4003.4638157371787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2903.23762712391</v>
      </c>
      <c r="AC6">
        <f t="shared" si="2"/>
        <v>3854.4869281046576</v>
      </c>
      <c r="AE6">
        <f t="shared" si="3"/>
        <v>0</v>
      </c>
      <c r="AF6">
        <f t="shared" si="4"/>
        <v>0</v>
      </c>
      <c r="AG6">
        <f t="shared" si="4"/>
        <v>-12.034850024599606</v>
      </c>
      <c r="AH6">
        <f t="shared" si="5"/>
        <v>-649.64788808323419</v>
      </c>
      <c r="AI6">
        <f t="shared" si="6"/>
        <v>-661.68273810783376</v>
      </c>
      <c r="AJ6">
        <f t="shared" si="7"/>
        <v>-951.24930098074765</v>
      </c>
      <c r="AK6">
        <f>G6*SUM(AB6, AE6:AF6)</f>
        <v>203.22663389867373</v>
      </c>
      <c r="AL6">
        <f t="shared" si="8"/>
        <v>-1409.7054051899077</v>
      </c>
      <c r="AN6">
        <f t="shared" si="9"/>
        <v>0</v>
      </c>
      <c r="AO6">
        <f t="shared" si="9"/>
        <v>0</v>
      </c>
      <c r="AP6">
        <f t="shared" si="9"/>
        <v>-8.5661685329067438</v>
      </c>
      <c r="AQ6">
        <f t="shared" si="9"/>
        <v>-462.4065347713435</v>
      </c>
      <c r="AR6">
        <f t="shared" si="9"/>
        <v>-470.97270330425022</v>
      </c>
      <c r="AS6">
        <f t="shared" si="9"/>
        <v>-677.08046318441052</v>
      </c>
      <c r="AT6">
        <f t="shared" si="9"/>
        <v>144.65270383868332</v>
      </c>
      <c r="AU6">
        <f t="shared" si="9"/>
        <v>-1003.4004626499774</v>
      </c>
      <c r="AW6">
        <v>3</v>
      </c>
      <c r="AX6">
        <f>IF(Z6&gt;0, (R6*SUMPRODUCT(K6:$K$98, X6:$X$98)-K6*$AZ$3)/Z6, 0)</f>
        <v>4003.4638157371787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2.7902209999999998E-3</v>
      </c>
      <c r="Q7" s="4">
        <f t="shared" si="21"/>
        <v>12.5</v>
      </c>
      <c r="R7">
        <f t="shared" si="0"/>
        <v>250000</v>
      </c>
      <c r="S7">
        <f t="shared" si="1"/>
        <v>4934.9259093584242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3854.4869281046576</v>
      </c>
      <c r="AC7">
        <f t="shared" si="2"/>
        <v>4690.5174395327122</v>
      </c>
      <c r="AE7">
        <f t="shared" si="3"/>
        <v>0</v>
      </c>
      <c r="AF7">
        <f t="shared" si="4"/>
        <v>0</v>
      </c>
      <c r="AG7">
        <f t="shared" si="4"/>
        <v>-11.880921633083123</v>
      </c>
      <c r="AH7">
        <f t="shared" si="5"/>
        <v>-671.59782540976676</v>
      </c>
      <c r="AI7">
        <f t="shared" si="6"/>
        <v>-683.47874704284993</v>
      </c>
      <c r="AJ7">
        <f t="shared" si="7"/>
        <v>-836.03051142805452</v>
      </c>
      <c r="AK7">
        <f>G7*SUM(AB7, AE7:AF7)</f>
        <v>269.81408496732604</v>
      </c>
      <c r="AL7">
        <f t="shared" si="8"/>
        <v>-1249.6951735035786</v>
      </c>
      <c r="AN7">
        <f t="shared" si="9"/>
        <v>0</v>
      </c>
      <c r="AO7">
        <f t="shared" si="9"/>
        <v>0</v>
      </c>
      <c r="AP7">
        <f t="shared" si="9"/>
        <v>-7.5505404859353753</v>
      </c>
      <c r="AQ7">
        <f t="shared" si="9"/>
        <v>-426.8125594652783</v>
      </c>
      <c r="AR7">
        <f t="shared" si="9"/>
        <v>-434.36309995121371</v>
      </c>
      <c r="AS7">
        <f t="shared" si="9"/>
        <v>-531.31250411056544</v>
      </c>
      <c r="AT7">
        <f t="shared" si="9"/>
        <v>171.47172880499289</v>
      </c>
      <c r="AU7">
        <f t="shared" si="9"/>
        <v>-794.20387525678643</v>
      </c>
      <c r="AW7">
        <v>4</v>
      </c>
      <c r="AX7">
        <f>IF(Z7&gt;0, (R7*SUMPRODUCT(K7:$K$98, X7:$X$98)-K7*$AZ$3)/Z7, 0)</f>
        <v>4934.9259093584242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3.5816260000000001E-3</v>
      </c>
      <c r="Q8" s="4">
        <f t="shared" si="21"/>
        <v>12.5</v>
      </c>
      <c r="R8">
        <f t="shared" si="0"/>
        <v>250000</v>
      </c>
      <c r="S8">
        <f t="shared" si="1"/>
        <v>5784.1590783409411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4690.5174395327122</v>
      </c>
      <c r="AC8">
        <f t="shared" si="2"/>
        <v>5423.0236713168888</v>
      </c>
      <c r="AE8">
        <f t="shared" si="3"/>
        <v>0</v>
      </c>
      <c r="AF8">
        <f t="shared" si="4"/>
        <v>0</v>
      </c>
      <c r="AG8">
        <f t="shared" si="4"/>
        <v>-11.719559398927277</v>
      </c>
      <c r="AH8">
        <f t="shared" si="5"/>
        <v>-851.06035650025933</v>
      </c>
      <c r="AI8">
        <f t="shared" si="6"/>
        <v>-862.77991589918656</v>
      </c>
      <c r="AJ8">
        <f t="shared" si="7"/>
        <v>-732.50623178417663</v>
      </c>
      <c r="AK8">
        <f t="shared" ref="AK8:AK71" si="22">G8*SUM(AB8:AB8, AE8:AF8)</f>
        <v>328.33622076728989</v>
      </c>
      <c r="AL8">
        <f t="shared" si="8"/>
        <v>-1266.9499269160733</v>
      </c>
      <c r="AN8">
        <f t="shared" si="9"/>
        <v>0</v>
      </c>
      <c r="AO8">
        <f t="shared" si="9"/>
        <v>0</v>
      </c>
      <c r="AP8">
        <f t="shared" si="9"/>
        <v>-6.6499927401406627</v>
      </c>
      <c r="AQ8">
        <f t="shared" si="9"/>
        <v>-482.91450211569236</v>
      </c>
      <c r="AR8">
        <f t="shared" si="9"/>
        <v>-489.56449485583295</v>
      </c>
      <c r="AS8">
        <f t="shared" si="9"/>
        <v>-415.64370789557483</v>
      </c>
      <c r="AT8">
        <f t="shared" si="9"/>
        <v>186.30678936851118</v>
      </c>
      <c r="AU8">
        <f t="shared" si="9"/>
        <v>-718.90141338289664</v>
      </c>
      <c r="AW8">
        <v>5</v>
      </c>
      <c r="AX8">
        <f>IF(Z8&gt;0, (R8*SUMPRODUCT(K8:$K$98, X8:$X$98)-K8*$AZ$3)/Z8, 0)</f>
        <v>5784.1590783409411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4.4506370000000003E-3</v>
      </c>
      <c r="Q9" s="4">
        <f t="shared" si="21"/>
        <v>12.5</v>
      </c>
      <c r="R9">
        <f t="shared" si="0"/>
        <v>250000</v>
      </c>
      <c r="S9">
        <f t="shared" si="1"/>
        <v>6466.568769573274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5423.0236713168888</v>
      </c>
      <c r="AC9">
        <f t="shared" si="2"/>
        <v>5975.2152328167867</v>
      </c>
      <c r="AE9">
        <f t="shared" si="3"/>
        <v>0</v>
      </c>
      <c r="AF9">
        <f t="shared" si="4"/>
        <v>0</v>
      </c>
      <c r="AG9">
        <f t="shared" si="4"/>
        <v>-11.550204300253441</v>
      </c>
      <c r="AH9">
        <f t="shared" si="5"/>
        <v>-1043.19009369127</v>
      </c>
      <c r="AI9">
        <f t="shared" si="6"/>
        <v>-1054.7402979915234</v>
      </c>
      <c r="AJ9">
        <f t="shared" si="7"/>
        <v>-552.19156149989794</v>
      </c>
      <c r="AK9">
        <f t="shared" si="22"/>
        <v>379.61165699218225</v>
      </c>
      <c r="AL9">
        <f t="shared" si="8"/>
        <v>-1227.3202024992393</v>
      </c>
      <c r="AN9">
        <f t="shared" si="9"/>
        <v>0</v>
      </c>
      <c r="AO9">
        <f t="shared" si="9"/>
        <v>0</v>
      </c>
      <c r="AP9">
        <f t="shared" si="9"/>
        <v>-5.8516929544645127</v>
      </c>
      <c r="AQ9">
        <f t="shared" si="9"/>
        <v>-528.5125667678825</v>
      </c>
      <c r="AR9">
        <f t="shared" si="9"/>
        <v>-534.3642597223469</v>
      </c>
      <c r="AS9">
        <f t="shared" si="9"/>
        <v>-279.75742990734875</v>
      </c>
      <c r="AT9">
        <f t="shared" si="9"/>
        <v>192.32307939392982</v>
      </c>
      <c r="AU9">
        <f t="shared" si="9"/>
        <v>-621.79861023576598</v>
      </c>
      <c r="AW9">
        <v>6</v>
      </c>
      <c r="AX9">
        <f>IF(Z9&gt;0, (R9*SUMPRODUCT(K9:$K$98, X9:$X$98)-K9*$AZ$3)/Z9, 0)</f>
        <v>6466.568769573274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5.383718E-3</v>
      </c>
      <c r="Q10" s="4">
        <f t="shared" si="21"/>
        <v>12.5</v>
      </c>
      <c r="R10">
        <f t="shared" si="0"/>
        <v>250000</v>
      </c>
      <c r="S10">
        <f t="shared" si="1"/>
        <v>7002.5211525522964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5975.2152328167867</v>
      </c>
      <c r="AC10">
        <f t="shared" si="2"/>
        <v>6370.9045085628204</v>
      </c>
      <c r="AE10">
        <f t="shared" si="3"/>
        <v>0</v>
      </c>
      <c r="AF10">
        <f t="shared" si="4"/>
        <v>0</v>
      </c>
      <c r="AG10">
        <f t="shared" si="4"/>
        <v>-11.372519214455956</v>
      </c>
      <c r="AH10">
        <f t="shared" si="5"/>
        <v>-1243.6608558990372</v>
      </c>
      <c r="AI10">
        <f t="shared" si="6"/>
        <v>-1255.0333751134931</v>
      </c>
      <c r="AJ10">
        <f t="shared" si="7"/>
        <v>-395.68927574603367</v>
      </c>
      <c r="AK10">
        <f t="shared" si="22"/>
        <v>418.26506629717511</v>
      </c>
      <c r="AL10">
        <f t="shared" si="8"/>
        <v>-1232.4575845623517</v>
      </c>
      <c r="AN10">
        <f t="shared" si="9"/>
        <v>0</v>
      </c>
      <c r="AO10">
        <f t="shared" si="9"/>
        <v>0</v>
      </c>
      <c r="AP10">
        <f t="shared" si="9"/>
        <v>-5.1443501430628968</v>
      </c>
      <c r="AQ10">
        <f t="shared" si="9"/>
        <v>-562.56901231113886</v>
      </c>
      <c r="AR10">
        <f t="shared" si="9"/>
        <v>-567.71336245420173</v>
      </c>
      <c r="AS10">
        <f t="shared" si="9"/>
        <v>-178.98973340094204</v>
      </c>
      <c r="AT10">
        <f t="shared" si="9"/>
        <v>189.20187454236091</v>
      </c>
      <c r="AU10">
        <f t="shared" si="9"/>
        <v>-557.50122131278295</v>
      </c>
      <c r="AW10">
        <v>7</v>
      </c>
      <c r="AX10">
        <f>IF(Z10&gt;0, (R10*SUMPRODUCT(K10:$K$98, X10:$X$98)-K10*$AZ$3)/Z10, 0)</f>
        <v>7002.5211525522964</v>
      </c>
    </row>
    <row r="11" spans="1:52" x14ac:dyDescent="0.25">
      <c r="A11" t="s">
        <v>33</v>
      </c>
      <c r="C11" s="12">
        <f>AU81</f>
        <v>8053.2946736064969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6.4575739999999998E-3</v>
      </c>
      <c r="Q11" s="4">
        <f t="shared" si="21"/>
        <v>12.5</v>
      </c>
      <c r="R11">
        <f t="shared" si="0"/>
        <v>250000</v>
      </c>
      <c r="S11">
        <f t="shared" si="1"/>
        <v>7413.1706492433768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6370.9045085628204</v>
      </c>
      <c r="AC11">
        <f t="shared" si="2"/>
        <v>6633.5157127819639</v>
      </c>
      <c r="AE11">
        <f t="shared" si="3"/>
        <v>0</v>
      </c>
      <c r="AF11">
        <f t="shared" si="4"/>
        <v>0</v>
      </c>
      <c r="AG11">
        <f t="shared" si="4"/>
        <v>-11.185355137917625</v>
      </c>
      <c r="AH11">
        <f t="shared" si="5"/>
        <v>-1468.7776878754241</v>
      </c>
      <c r="AI11">
        <f t="shared" si="6"/>
        <v>-1479.9630430133418</v>
      </c>
      <c r="AJ11">
        <f t="shared" si="7"/>
        <v>-262.61120421914347</v>
      </c>
      <c r="AK11">
        <f t="shared" si="22"/>
        <v>445.96331559939745</v>
      </c>
      <c r="AL11">
        <f t="shared" si="8"/>
        <v>-1296.6109316330878</v>
      </c>
      <c r="AN11">
        <f t="shared" si="9"/>
        <v>0</v>
      </c>
      <c r="AO11">
        <f t="shared" si="9"/>
        <v>0</v>
      </c>
      <c r="AP11">
        <f t="shared" si="9"/>
        <v>-4.5175773391977927</v>
      </c>
      <c r="AQ11">
        <f t="shared" si="9"/>
        <v>-593.21467376320072</v>
      </c>
      <c r="AR11">
        <f t="shared" si="9"/>
        <v>-597.73225110239855</v>
      </c>
      <c r="AS11">
        <f t="shared" si="9"/>
        <v>-106.064260863577</v>
      </c>
      <c r="AT11">
        <f t="shared" si="9"/>
        <v>180.11710346466683</v>
      </c>
      <c r="AU11">
        <f t="shared" si="9"/>
        <v>-523.67940850130867</v>
      </c>
      <c r="AW11">
        <v>8</v>
      </c>
      <c r="AX11">
        <f>IF(Z11&gt;0, (R11*SUMPRODUCT(K11:$K$98, X11:$X$98)-K11*$AZ$3)/Z11, 0)</f>
        <v>7413.1706492433768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7.6803260000000003E-3</v>
      </c>
      <c r="Q12" s="4">
        <f t="shared" si="21"/>
        <v>12.5</v>
      </c>
      <c r="R12">
        <f t="shared" si="0"/>
        <v>250000</v>
      </c>
      <c r="S12">
        <f t="shared" si="1"/>
        <v>7709.909961828931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6633.5157127819639</v>
      </c>
      <c r="AC12">
        <f t="shared" si="2"/>
        <v>6777.06908949223</v>
      </c>
      <c r="AE12">
        <f t="shared" si="3"/>
        <v>0</v>
      </c>
      <c r="AF12">
        <f t="shared" si="4"/>
        <v>0</v>
      </c>
      <c r="AG12">
        <f t="shared" si="4"/>
        <v>-10.987594412653468</v>
      </c>
      <c r="AH12">
        <f t="shared" si="5"/>
        <v>-1718.1434776996466</v>
      </c>
      <c r="AI12">
        <f t="shared" si="6"/>
        <v>-1729.1310721123</v>
      </c>
      <c r="AJ12">
        <f t="shared" si="7"/>
        <v>-143.55337671026609</v>
      </c>
      <c r="AK12">
        <f t="shared" si="22"/>
        <v>464.34609989473751</v>
      </c>
      <c r="AL12">
        <f t="shared" si="8"/>
        <v>-1408.3383489278285</v>
      </c>
      <c r="AN12">
        <f t="shared" si="9"/>
        <v>0</v>
      </c>
      <c r="AO12">
        <f t="shared" si="9"/>
        <v>0</v>
      </c>
      <c r="AP12">
        <f t="shared" si="9"/>
        <v>-3.9622366956344321</v>
      </c>
      <c r="AQ12">
        <f t="shared" si="9"/>
        <v>-619.57976241520771</v>
      </c>
      <c r="AR12">
        <f t="shared" si="9"/>
        <v>-623.54199911084208</v>
      </c>
      <c r="AS12">
        <f t="shared" si="9"/>
        <v>-51.766786761679164</v>
      </c>
      <c r="AT12">
        <f t="shared" si="9"/>
        <v>167.44785868314037</v>
      </c>
      <c r="AU12">
        <f t="shared" si="9"/>
        <v>-507.86092718938085</v>
      </c>
      <c r="AW12">
        <v>9</v>
      </c>
      <c r="AX12">
        <f>IF(Z12&gt;0, (R12*SUMPRODUCT(K12:$K$98, X12:$X$98)-K12*$AZ$3)/Z12, 0)</f>
        <v>7709.909961828931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9.0334749999999991E-3</v>
      </c>
      <c r="Q13" s="4">
        <f t="shared" si="21"/>
        <v>12.5</v>
      </c>
      <c r="R13">
        <f t="shared" si="0"/>
        <v>250000</v>
      </c>
      <c r="S13">
        <f t="shared" si="1"/>
        <v>7903.8615946908376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6777.06908949223</v>
      </c>
      <c r="AC13">
        <f t="shared" si="2"/>
        <v>6815.31794357119</v>
      </c>
      <c r="AE13">
        <f t="shared" si="3"/>
        <v>0</v>
      </c>
      <c r="AF13">
        <f t="shared" si="4"/>
        <v>0</v>
      </c>
      <c r="AG13">
        <f t="shared" si="4"/>
        <v>-10.778462309090088</v>
      </c>
      <c r="AH13">
        <f t="shared" si="5"/>
        <v>-1985.1231887368956</v>
      </c>
      <c r="AI13">
        <f t="shared" si="6"/>
        <v>-1995.9016510459858</v>
      </c>
      <c r="AJ13">
        <f t="shared" si="7"/>
        <v>-38.248854078959994</v>
      </c>
      <c r="AK13">
        <f t="shared" si="22"/>
        <v>474.39483626445616</v>
      </c>
      <c r="AL13">
        <f t="shared" si="8"/>
        <v>-1559.7556688604895</v>
      </c>
      <c r="AN13">
        <f t="shared" si="9"/>
        <v>0</v>
      </c>
      <c r="AO13">
        <f t="shared" si="9"/>
        <v>0</v>
      </c>
      <c r="AP13">
        <f t="shared" si="9"/>
        <v>-3.4703763951285627</v>
      </c>
      <c r="AQ13">
        <f t="shared" si="9"/>
        <v>-639.15653810886147</v>
      </c>
      <c r="AR13">
        <f t="shared" si="9"/>
        <v>-642.62691450399006</v>
      </c>
      <c r="AS13">
        <f t="shared" si="9"/>
        <v>-12.315107343687995</v>
      </c>
      <c r="AT13">
        <f t="shared" si="9"/>
        <v>152.74244085398024</v>
      </c>
      <c r="AU13">
        <f t="shared" si="9"/>
        <v>-502.19958099369774</v>
      </c>
      <c r="AW13">
        <v>10</v>
      </c>
      <c r="AX13">
        <f>IF(Z13&gt;0, (R13*SUMPRODUCT(K13:$K$98, X13:$X$98)-K13*$AZ$3)/Z13, 0)</f>
        <v>7903.8615946908376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1.0570714E-2</v>
      </c>
      <c r="Q14" s="4">
        <f t="shared" si="21"/>
        <v>12.5</v>
      </c>
      <c r="R14">
        <f t="shared" si="0"/>
        <v>250000</v>
      </c>
      <c r="S14">
        <f t="shared" si="1"/>
        <v>8008.5179367283135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6815.31794357119</v>
      </c>
      <c r="AC14">
        <f t="shared" si="2"/>
        <v>6763.508384474977</v>
      </c>
      <c r="AE14">
        <f t="shared" si="3"/>
        <v>0</v>
      </c>
      <c r="AF14">
        <f t="shared" si="4"/>
        <v>0</v>
      </c>
      <c r="AG14">
        <f t="shared" si="4"/>
        <v>-10.556741643570017</v>
      </c>
      <c r="AH14">
        <f t="shared" si="5"/>
        <v>-2278.7208485834185</v>
      </c>
      <c r="AI14">
        <f t="shared" si="6"/>
        <v>-2289.2775902269887</v>
      </c>
      <c r="AJ14">
        <f t="shared" si="7"/>
        <v>51.809559096212979</v>
      </c>
      <c r="AK14">
        <f t="shared" si="22"/>
        <v>477.07225604998337</v>
      </c>
      <c r="AL14">
        <f t="shared" si="8"/>
        <v>-1760.3957750807922</v>
      </c>
      <c r="AN14">
        <f t="shared" si="9"/>
        <v>0</v>
      </c>
      <c r="AO14">
        <f t="shared" si="9"/>
        <v>0</v>
      </c>
      <c r="AP14">
        <f t="shared" si="9"/>
        <v>-3.0348109596714483</v>
      </c>
      <c r="AQ14">
        <f t="shared" si="9"/>
        <v>-655.07779187955407</v>
      </c>
      <c r="AR14">
        <f t="shared" si="9"/>
        <v>-658.11260283922559</v>
      </c>
      <c r="AS14">
        <f t="shared" si="9"/>
        <v>14.894010204057704</v>
      </c>
      <c r="AT14">
        <f t="shared" si="9"/>
        <v>137.14687354289143</v>
      </c>
      <c r="AU14">
        <f t="shared" si="9"/>
        <v>-506.0717190922764</v>
      </c>
      <c r="AW14">
        <v>11</v>
      </c>
      <c r="AX14">
        <f>IF(Z14&gt;0, (R14*SUMPRODUCT(K14:$K$98, X14:$X$98)-K14*$AZ$3)/Z14, 0)</f>
        <v>8008.5179367283135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1.2312346E-2</v>
      </c>
      <c r="Q15" s="4">
        <f t="shared" si="21"/>
        <v>12.5</v>
      </c>
      <c r="R15">
        <f t="shared" si="0"/>
        <v>250000</v>
      </c>
      <c r="S15">
        <f t="shared" si="1"/>
        <v>8033.041370073508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6763.508384474977</v>
      </c>
      <c r="AC15">
        <f t="shared" si="2"/>
        <v>6632.8475381424287</v>
      </c>
      <c r="AE15">
        <f t="shared" si="3"/>
        <v>0</v>
      </c>
      <c r="AF15">
        <f t="shared" si="4"/>
        <v>0</v>
      </c>
      <c r="AG15">
        <f t="shared" si="4"/>
        <v>-10.321195971386073</v>
      </c>
      <c r="AH15">
        <f t="shared" si="5"/>
        <v>-2599.5651149648543</v>
      </c>
      <c r="AI15">
        <f t="shared" si="6"/>
        <v>-2609.8863109362405</v>
      </c>
      <c r="AJ15">
        <f t="shared" si="7"/>
        <v>130.66084633254832</v>
      </c>
      <c r="AK15">
        <f t="shared" si="22"/>
        <v>473.44558691324846</v>
      </c>
      <c r="AL15">
        <f t="shared" si="8"/>
        <v>-2005.7798776904438</v>
      </c>
      <c r="AN15">
        <f t="shared" si="9"/>
        <v>0</v>
      </c>
      <c r="AO15">
        <f t="shared" si="9"/>
        <v>0</v>
      </c>
      <c r="AP15">
        <f t="shared" si="9"/>
        <v>-2.6491939352630953</v>
      </c>
      <c r="AQ15">
        <f t="shared" si="9"/>
        <v>-667.24361750119488</v>
      </c>
      <c r="AR15">
        <f t="shared" si="9"/>
        <v>-669.89281143645803</v>
      </c>
      <c r="AS15">
        <f t="shared" si="9"/>
        <v>33.537384876730037</v>
      </c>
      <c r="AT15">
        <f t="shared" si="9"/>
        <v>121.52169002554231</v>
      </c>
      <c r="AU15">
        <f t="shared" si="9"/>
        <v>-514.83373653418573</v>
      </c>
      <c r="AW15">
        <v>12</v>
      </c>
      <c r="AX15">
        <f>IF(Z15&gt;0, (R15*SUMPRODUCT(K15:$K$98, X15:$X$98)-K15*$AZ$3)/Z15, 0)</f>
        <v>8033.041370073508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1.4128425999999999E-2</v>
      </c>
      <c r="Q16" s="4">
        <f t="shared" si="21"/>
        <v>12.5</v>
      </c>
      <c r="R16">
        <f t="shared" si="0"/>
        <v>250000</v>
      </c>
      <c r="S16">
        <f t="shared" si="1"/>
        <v>7984.6728671435139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6632.8475381424287</v>
      </c>
      <c r="AC16">
        <f t="shared" si="2"/>
        <v>6433.8333363082065</v>
      </c>
      <c r="AE16">
        <f t="shared" si="3"/>
        <v>0</v>
      </c>
      <c r="AF16">
        <f t="shared" si="4"/>
        <v>0</v>
      </c>
      <c r="AG16">
        <f t="shared" si="4"/>
        <v>-10.072161758158988</v>
      </c>
      <c r="AH16">
        <f t="shared" si="5"/>
        <v>-2916.4450702645254</v>
      </c>
      <c r="AI16">
        <f t="shared" si="6"/>
        <v>-2926.5172320226843</v>
      </c>
      <c r="AJ16">
        <f t="shared" si="7"/>
        <v>199.01420183422215</v>
      </c>
      <c r="AK16">
        <f t="shared" si="22"/>
        <v>464.29932766997007</v>
      </c>
      <c r="AL16">
        <f t="shared" si="8"/>
        <v>-2263.2037025184923</v>
      </c>
      <c r="AN16">
        <f t="shared" si="9"/>
        <v>0</v>
      </c>
      <c r="AO16">
        <f t="shared" si="9"/>
        <v>0</v>
      </c>
      <c r="AP16">
        <f t="shared" si="9"/>
        <v>-2.3082795137825456</v>
      </c>
      <c r="AQ16">
        <f t="shared" si="9"/>
        <v>-668.37393703595421</v>
      </c>
      <c r="AR16">
        <f t="shared" si="9"/>
        <v>-670.68221654973672</v>
      </c>
      <c r="AS16">
        <f t="shared" si="9"/>
        <v>45.608918529688736</v>
      </c>
      <c r="AT16">
        <f t="shared" si="9"/>
        <v>106.40542239658143</v>
      </c>
      <c r="AU16">
        <f t="shared" si="9"/>
        <v>-518.66787562346656</v>
      </c>
      <c r="AW16">
        <v>13</v>
      </c>
      <c r="AX16">
        <f>IF(Z16&gt;0, (R16*SUMPRODUCT(K16:$K$98, X16:$X$98)-K16*$AZ$3)/Z16, 0)</f>
        <v>7984.6728671435139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1.6072195000000001E-2</v>
      </c>
      <c r="Q17" s="4">
        <f t="shared" si="21"/>
        <v>12.5</v>
      </c>
      <c r="R17">
        <f t="shared" si="0"/>
        <v>250000</v>
      </c>
      <c r="S17">
        <f t="shared" si="1"/>
        <v>7879.4594134454546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6433.8333363082065</v>
      </c>
      <c r="AC17">
        <f t="shared" si="2"/>
        <v>6183.5213775463362</v>
      </c>
      <c r="AE17">
        <f t="shared" si="3"/>
        <v>0</v>
      </c>
      <c r="AF17">
        <f t="shared" si="4"/>
        <v>0</v>
      </c>
      <c r="AG17">
        <f t="shared" si="4"/>
        <v>-9.8095583927287233</v>
      </c>
      <c r="AH17">
        <f t="shared" si="5"/>
        <v>-3237.6349569734821</v>
      </c>
      <c r="AI17">
        <f t="shared" si="6"/>
        <v>-3247.4445153662109</v>
      </c>
      <c r="AJ17">
        <f t="shared" si="7"/>
        <v>250.3119587618703</v>
      </c>
      <c r="AK17">
        <f t="shared" si="22"/>
        <v>450.36833354157449</v>
      </c>
      <c r="AL17">
        <f t="shared" si="8"/>
        <v>-2546.7642230627662</v>
      </c>
      <c r="AN17">
        <f t="shared" si="9"/>
        <v>0</v>
      </c>
      <c r="AO17">
        <f t="shared" si="9"/>
        <v>0</v>
      </c>
      <c r="AP17">
        <f t="shared" si="9"/>
        <v>-2.0072300001649124</v>
      </c>
      <c r="AQ17">
        <f t="shared" si="9"/>
        <v>-662.48425821461183</v>
      </c>
      <c r="AR17">
        <f t="shared" si="9"/>
        <v>-664.49148821477672</v>
      </c>
      <c r="AS17">
        <f t="shared" si="9"/>
        <v>51.218786097373595</v>
      </c>
      <c r="AT17">
        <f t="shared" si="9"/>
        <v>92.154284017413573</v>
      </c>
      <c r="AU17">
        <f t="shared" si="9"/>
        <v>-521.11841809998964</v>
      </c>
      <c r="AW17">
        <v>14</v>
      </c>
      <c r="AX17">
        <f>IF(Z17&gt;0, (R17*SUMPRODUCT(K17:$K$98, X17:$X$98)-K17*$AZ$3)/Z17, 0)</f>
        <v>7879.4594134454546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1.8213139E-2</v>
      </c>
      <c r="Q18" s="4">
        <f t="shared" si="21"/>
        <v>12.5</v>
      </c>
      <c r="R18">
        <f t="shared" si="0"/>
        <v>250000</v>
      </c>
      <c r="S18">
        <f t="shared" si="1"/>
        <v>7728.9814752690691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6183.5213775463362</v>
      </c>
      <c r="AC18">
        <f t="shared" si="2"/>
        <v>5894.3067427907245</v>
      </c>
      <c r="AE18">
        <f t="shared" si="3"/>
        <v>0</v>
      </c>
      <c r="AF18">
        <f t="shared" si="4"/>
        <v>0</v>
      </c>
      <c r="AG18">
        <f t="shared" si="4"/>
        <v>-9.5327999582660503</v>
      </c>
      <c r="AH18">
        <f t="shared" si="5"/>
        <v>-3573.2570107076963</v>
      </c>
      <c r="AI18">
        <f t="shared" si="6"/>
        <v>-3582.7898106659622</v>
      </c>
      <c r="AJ18">
        <f t="shared" si="7"/>
        <v>289.21463475561177</v>
      </c>
      <c r="AK18">
        <f t="shared" si="22"/>
        <v>432.8464964282436</v>
      </c>
      <c r="AL18">
        <f t="shared" si="8"/>
        <v>-2860.7286794821071</v>
      </c>
      <c r="AN18">
        <f t="shared" si="9"/>
        <v>0</v>
      </c>
      <c r="AO18">
        <f t="shared" si="9"/>
        <v>0</v>
      </c>
      <c r="AP18">
        <f t="shared" si="9"/>
        <v>-1.7416069117547226</v>
      </c>
      <c r="AQ18">
        <f t="shared" si="9"/>
        <v>-652.82069639238512</v>
      </c>
      <c r="AR18">
        <f t="shared" si="9"/>
        <v>-654.56230330413973</v>
      </c>
      <c r="AS18">
        <f t="shared" si="9"/>
        <v>52.838432472741225</v>
      </c>
      <c r="AT18">
        <f t="shared" si="9"/>
        <v>79.079436598747705</v>
      </c>
      <c r="AU18">
        <f t="shared" si="9"/>
        <v>-522.64443423265084</v>
      </c>
      <c r="AW18">
        <v>15</v>
      </c>
      <c r="AX18">
        <f>IF(Z18&gt;0, (R18*SUMPRODUCT(K18:$K$98, X18:$X$98)-K18*$AZ$3)/Z18, 0)</f>
        <v>7728.9814752690691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2.0774602E-2</v>
      </c>
      <c r="Q19" s="4">
        <f t="shared" si="21"/>
        <v>12.5</v>
      </c>
      <c r="R19">
        <f t="shared" si="0"/>
        <v>250000</v>
      </c>
      <c r="S19">
        <f t="shared" si="1"/>
        <v>7542.0796921182218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5894.3067427907245</v>
      </c>
      <c r="AC19">
        <f t="shared" si="2"/>
        <v>5574.7624959153081</v>
      </c>
      <c r="AE19">
        <f t="shared" si="3"/>
        <v>0</v>
      </c>
      <c r="AF19">
        <f t="shared" si="4"/>
        <v>0</v>
      </c>
      <c r="AG19">
        <f t="shared" si="4"/>
        <v>-9.2394318336047956</v>
      </c>
      <c r="AH19">
        <f t="shared" si="5"/>
        <v>-3960.8025015718763</v>
      </c>
      <c r="AI19">
        <f t="shared" si="6"/>
        <v>-3970.0419334054809</v>
      </c>
      <c r="AJ19">
        <f t="shared" si="7"/>
        <v>319.54424687541632</v>
      </c>
      <c r="AK19">
        <f t="shared" si="22"/>
        <v>412.60147199535078</v>
      </c>
      <c r="AL19">
        <f t="shared" si="8"/>
        <v>-3237.8962145347136</v>
      </c>
      <c r="AN19">
        <f t="shared" si="9"/>
        <v>0</v>
      </c>
      <c r="AO19">
        <f t="shared" si="9"/>
        <v>0</v>
      </c>
      <c r="AP19">
        <f t="shared" si="9"/>
        <v>-1.507151475183055</v>
      </c>
      <c r="AQ19">
        <f t="shared" si="9"/>
        <v>-646.09268628845507</v>
      </c>
      <c r="AR19">
        <f t="shared" si="9"/>
        <v>-647.59983776363811</v>
      </c>
      <c r="AS19">
        <f t="shared" si="9"/>
        <v>52.124588582698983</v>
      </c>
      <c r="AT19">
        <f t="shared" si="9"/>
        <v>67.30423779076412</v>
      </c>
      <c r="AU19">
        <f t="shared" si="9"/>
        <v>-528.17101139017495</v>
      </c>
      <c r="AW19">
        <v>16</v>
      </c>
      <c r="AX19">
        <f>IF(Z19&gt;0, (R19*SUMPRODUCT(K19:$K$98, X19:$X$98)-K19*$AZ$3)/Z19, 0)</f>
        <v>7542.0796921182218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2.3506165999999998E-2</v>
      </c>
      <c r="Q20" s="4">
        <f t="shared" si="21"/>
        <v>12.5</v>
      </c>
      <c r="R20">
        <f t="shared" si="0"/>
        <v>250000</v>
      </c>
      <c r="S20">
        <f t="shared" si="1"/>
        <v>7315.6824967373914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5574.7624959153081</v>
      </c>
      <c r="AC20">
        <f t="shared" si="2"/>
        <v>5226.2380681241411</v>
      </c>
      <c r="AE20">
        <f t="shared" si="3"/>
        <v>0</v>
      </c>
      <c r="AF20">
        <f t="shared" si="4"/>
        <v>0</v>
      </c>
      <c r="AG20">
        <f t="shared" si="4"/>
        <v>-8.9298538968423493</v>
      </c>
      <c r="AH20">
        <f t="shared" si="5"/>
        <v>-4343.672368527974</v>
      </c>
      <c r="AI20">
        <f t="shared" si="6"/>
        <v>-4352.6022224248163</v>
      </c>
      <c r="AJ20">
        <f t="shared" si="7"/>
        <v>348.524427791167</v>
      </c>
      <c r="AK20">
        <f t="shared" si="22"/>
        <v>390.2333747140716</v>
      </c>
      <c r="AL20">
        <f t="shared" si="8"/>
        <v>-3613.8444199195778</v>
      </c>
      <c r="AN20">
        <f t="shared" si="9"/>
        <v>0</v>
      </c>
      <c r="AO20">
        <f t="shared" si="9"/>
        <v>0</v>
      </c>
      <c r="AP20">
        <f t="shared" si="9"/>
        <v>-1.3005826854182381</v>
      </c>
      <c r="AQ20">
        <f t="shared" si="9"/>
        <v>-632.6312993356745</v>
      </c>
      <c r="AR20">
        <f t="shared" si="9"/>
        <v>-633.93188202109263</v>
      </c>
      <c r="AS20">
        <f t="shared" si="9"/>
        <v>50.760610584096462</v>
      </c>
      <c r="AT20">
        <f t="shared" si="9"/>
        <v>56.835282669620696</v>
      </c>
      <c r="AU20">
        <f t="shared" si="9"/>
        <v>-526.33598876737551</v>
      </c>
      <c r="AW20">
        <v>17</v>
      </c>
      <c r="AX20">
        <f>IF(Z20&gt;0, (R20*SUMPRODUCT(K20:$K$98, X20:$X$98)-K20*$AZ$3)/Z20, 0)</f>
        <v>7315.6824967373914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2.6226451000000001E-2</v>
      </c>
      <c r="Q21" s="4">
        <f t="shared" si="21"/>
        <v>12.5</v>
      </c>
      <c r="R21">
        <f t="shared" si="0"/>
        <v>250000</v>
      </c>
      <c r="S21">
        <f t="shared" si="1"/>
        <v>7057.7085111609485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5226.2380681241411</v>
      </c>
      <c r="AC21">
        <f t="shared" si="2"/>
        <v>4859.292713875333</v>
      </c>
      <c r="AE21">
        <f t="shared" si="3"/>
        <v>0</v>
      </c>
      <c r="AF21">
        <f t="shared" si="4"/>
        <v>0</v>
      </c>
      <c r="AG21">
        <f t="shared" si="4"/>
        <v>-8.6063569822112314</v>
      </c>
      <c r="AH21">
        <f t="shared" si="5"/>
        <v>-4683.9675132538987</v>
      </c>
      <c r="AI21">
        <f t="shared" si="6"/>
        <v>-4692.5738702361095</v>
      </c>
      <c r="AJ21">
        <f t="shared" si="7"/>
        <v>366.94535424880814</v>
      </c>
      <c r="AK21">
        <f t="shared" si="22"/>
        <v>365.8366647686899</v>
      </c>
      <c r="AL21">
        <f t="shared" si="8"/>
        <v>-3959.7918512186116</v>
      </c>
      <c r="AN21">
        <f t="shared" si="9"/>
        <v>0</v>
      </c>
      <c r="AO21">
        <f t="shared" si="9"/>
        <v>0</v>
      </c>
      <c r="AP21">
        <f t="shared" si="9"/>
        <v>-1.1191671343691838</v>
      </c>
      <c r="AQ21">
        <f t="shared" si="9"/>
        <v>-609.10121554588989</v>
      </c>
      <c r="AR21">
        <f t="shared" si="9"/>
        <v>-610.22038268025904</v>
      </c>
      <c r="AS21">
        <f t="shared" si="9"/>
        <v>47.717423461931432</v>
      </c>
      <c r="AT21">
        <f t="shared" si="9"/>
        <v>47.573249936369585</v>
      </c>
      <c r="AU21">
        <f t="shared" si="9"/>
        <v>-514.92970928195803</v>
      </c>
      <c r="AW21">
        <v>18</v>
      </c>
      <c r="AX21">
        <f>IF(Z21&gt;0, (R21*SUMPRODUCT(K21:$K$98, X21:$X$98)-K21*$AZ$3)/Z21, 0)</f>
        <v>7057.7085111609485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2.9219711999999998E-2</v>
      </c>
      <c r="Q22" s="4">
        <f t="shared" si="21"/>
        <v>12.5</v>
      </c>
      <c r="R22">
        <f t="shared" si="0"/>
        <v>250000</v>
      </c>
      <c r="S22">
        <f t="shared" si="1"/>
        <v>6783.6343359178572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4859.292713875333</v>
      </c>
      <c r="AC22">
        <f t="shared" si="2"/>
        <v>4487.4110921570018</v>
      </c>
      <c r="AE22">
        <f t="shared" si="3"/>
        <v>0</v>
      </c>
      <c r="AF22">
        <f t="shared" si="4"/>
        <v>0</v>
      </c>
      <c r="AG22">
        <f t="shared" si="4"/>
        <v>-8.268818139999718</v>
      </c>
      <c r="AH22">
        <f t="shared" si="5"/>
        <v>-5029.5054477880258</v>
      </c>
      <c r="AI22">
        <f t="shared" si="6"/>
        <v>-5037.7742659280257</v>
      </c>
      <c r="AJ22">
        <f t="shared" si="7"/>
        <v>371.88162171833119</v>
      </c>
      <c r="AK22">
        <f t="shared" si="22"/>
        <v>340.15048997127332</v>
      </c>
      <c r="AL22">
        <f t="shared" si="8"/>
        <v>-4325.7421542384209</v>
      </c>
      <c r="AN22">
        <f t="shared" si="9"/>
        <v>0</v>
      </c>
      <c r="AO22">
        <f t="shared" si="9"/>
        <v>0</v>
      </c>
      <c r="AP22">
        <f t="shared" si="9"/>
        <v>-0.96006582292799914</v>
      </c>
      <c r="AQ22">
        <f t="shared" si="9"/>
        <v>-583.95966689522947</v>
      </c>
      <c r="AR22">
        <f t="shared" si="9"/>
        <v>-584.91973271815743</v>
      </c>
      <c r="AS22">
        <f t="shared" si="9"/>
        <v>43.1779764824796</v>
      </c>
      <c r="AT22">
        <f t="shared" si="9"/>
        <v>39.493777048244986</v>
      </c>
      <c r="AU22">
        <f t="shared" si="9"/>
        <v>-502.2479791874328</v>
      </c>
      <c r="AW22">
        <v>19</v>
      </c>
      <c r="AX22">
        <f>IF(Z22&gt;0, (R22*SUMPRODUCT(K22:$K$98, X22:$X$98)-K22*$AZ$3)/Z22, 0)</f>
        <v>6783.6343359178572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3.2402927999999998E-2</v>
      </c>
      <c r="Q23" s="4">
        <f t="shared" si="21"/>
        <v>12.5</v>
      </c>
      <c r="R23">
        <f t="shared" si="0"/>
        <v>250000</v>
      </c>
      <c r="S23">
        <f t="shared" si="1"/>
        <v>6496.5154521466602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4487.4110921570018</v>
      </c>
      <c r="AC23">
        <f t="shared" si="2"/>
        <v>4115.2546340363788</v>
      </c>
      <c r="AE23">
        <f t="shared" si="3"/>
        <v>0</v>
      </c>
      <c r="AF23">
        <f t="shared" si="4"/>
        <v>0</v>
      </c>
      <c r="AG23">
        <f t="shared" si="4"/>
        <v>-7.9181960397642177</v>
      </c>
      <c r="AH23">
        <f t="shared" si="5"/>
        <v>-5358.678376710096</v>
      </c>
      <c r="AI23">
        <f t="shared" si="6"/>
        <v>-5366.5965727498606</v>
      </c>
      <c r="AJ23">
        <f t="shared" si="7"/>
        <v>372.15645812062303</v>
      </c>
      <c r="AK23">
        <f t="shared" si="22"/>
        <v>314.11877645099014</v>
      </c>
      <c r="AL23">
        <f t="shared" si="8"/>
        <v>-4680.3213381782471</v>
      </c>
      <c r="AN23">
        <f t="shared" si="9"/>
        <v>0</v>
      </c>
      <c r="AO23">
        <f t="shared" si="9"/>
        <v>0</v>
      </c>
      <c r="AP23">
        <f t="shared" si="9"/>
        <v>-0.82085376871707383</v>
      </c>
      <c r="AQ23">
        <f t="shared" si="9"/>
        <v>-555.51685242136978</v>
      </c>
      <c r="AR23">
        <f t="shared" si="9"/>
        <v>-556.33770619008692</v>
      </c>
      <c r="AS23">
        <f t="shared" si="9"/>
        <v>38.58025611725165</v>
      </c>
      <c r="AT23">
        <f t="shared" si="9"/>
        <v>32.563677405778044</v>
      </c>
      <c r="AU23">
        <f t="shared" si="9"/>
        <v>-485.19377266705715</v>
      </c>
      <c r="AW23">
        <v>20</v>
      </c>
      <c r="AX23">
        <f>IF(Z23&gt;0, (R23*SUMPRODUCT(K23:$K$98, X23:$X$98)-K23*$AZ$3)/Z23, 0)</f>
        <v>6496.5154521466602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3.5947104000000001E-2</v>
      </c>
      <c r="Q24" s="4">
        <f t="shared" si="21"/>
        <v>12.5</v>
      </c>
      <c r="R24">
        <f t="shared" si="0"/>
        <v>250000</v>
      </c>
      <c r="S24">
        <f t="shared" si="1"/>
        <v>6203.1047716941248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4115.2546340363788</v>
      </c>
      <c r="AC24">
        <f t="shared" si="2"/>
        <v>3748.8477894494799</v>
      </c>
      <c r="AE24">
        <f t="shared" si="3"/>
        <v>0</v>
      </c>
      <c r="AF24">
        <f t="shared" si="4"/>
        <v>0</v>
      </c>
      <c r="AG24">
        <f t="shared" si="4"/>
        <v>-7.5543778628327827</v>
      </c>
      <c r="AH24">
        <f t="shared" si="5"/>
        <v>-5692.7243306758492</v>
      </c>
      <c r="AI24">
        <f t="shared" si="6"/>
        <v>-5700.2787085386817</v>
      </c>
      <c r="AJ24">
        <f t="shared" si="7"/>
        <v>366.40684458689884</v>
      </c>
      <c r="AK24">
        <f t="shared" si="22"/>
        <v>288.06782438254652</v>
      </c>
      <c r="AL24">
        <f t="shared" si="8"/>
        <v>-5045.804039569236</v>
      </c>
      <c r="AN24">
        <f t="shared" si="9"/>
        <v>0</v>
      </c>
      <c r="AO24">
        <f t="shared" si="9"/>
        <v>0</v>
      </c>
      <c r="AP24">
        <f t="shared" si="9"/>
        <v>-0.69923028146164135</v>
      </c>
      <c r="AQ24">
        <f t="shared" si="9"/>
        <v>-526.91635344401061</v>
      </c>
      <c r="AR24">
        <f t="shared" si="9"/>
        <v>-527.61558372547222</v>
      </c>
      <c r="AS24">
        <f t="shared" si="9"/>
        <v>33.91447525155921</v>
      </c>
      <c r="AT24">
        <f t="shared" si="9"/>
        <v>26.663445962116455</v>
      </c>
      <c r="AU24">
        <f t="shared" si="9"/>
        <v>-467.03766251179655</v>
      </c>
      <c r="AW24">
        <v>21</v>
      </c>
      <c r="AX24">
        <f>IF(Z24&gt;0, (R24*SUMPRODUCT(K24:$K$98, X24:$X$98)-K24*$AZ$3)/Z24, 0)</f>
        <v>6203.1047716941248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4.0034525000000001E-2</v>
      </c>
      <c r="Q25" s="4">
        <f t="shared" si="21"/>
        <v>12.5</v>
      </c>
      <c r="R25">
        <f t="shared" si="0"/>
        <v>250000</v>
      </c>
      <c r="S25">
        <f t="shared" si="1"/>
        <v>5906.1307360372184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3748.8477894494799</v>
      </c>
      <c r="AC25">
        <f t="shared" si="2"/>
        <v>3390.7796572862453</v>
      </c>
      <c r="AE25">
        <f t="shared" si="3"/>
        <v>0</v>
      </c>
      <c r="AF25">
        <f t="shared" si="4"/>
        <v>0</v>
      </c>
      <c r="AG25">
        <f t="shared" si="4"/>
        <v>-7.1763981547954296</v>
      </c>
      <c r="AH25">
        <f t="shared" si="5"/>
        <v>-6048.7185881805117</v>
      </c>
      <c r="AI25">
        <f t="shared" si="6"/>
        <v>-6055.8949863353073</v>
      </c>
      <c r="AJ25">
        <f t="shared" si="7"/>
        <v>358.06813216323462</v>
      </c>
      <c r="AK25">
        <f t="shared" si="22"/>
        <v>262.4193452614636</v>
      </c>
      <c r="AL25">
        <f t="shared" si="8"/>
        <v>-5435.4075089106091</v>
      </c>
      <c r="AN25">
        <f t="shared" si="9"/>
        <v>0</v>
      </c>
      <c r="AO25">
        <f t="shared" si="9"/>
        <v>0</v>
      </c>
      <c r="AP25">
        <f t="shared" si="9"/>
        <v>-0.59307555934204625</v>
      </c>
      <c r="AQ25">
        <f t="shared" si="9"/>
        <v>-499.88128899880564</v>
      </c>
      <c r="AR25">
        <f t="shared" si="9"/>
        <v>-500.47436455814767</v>
      </c>
      <c r="AS25">
        <f t="shared" si="9"/>
        <v>29.591649346178968</v>
      </c>
      <c r="AT25">
        <f t="shared" si="9"/>
        <v>21.686993477238669</v>
      </c>
      <c r="AU25">
        <f t="shared" si="9"/>
        <v>-449.19572173473006</v>
      </c>
      <c r="AW25">
        <v>22</v>
      </c>
      <c r="AX25">
        <f>IF(Z25&gt;0, (R25*SUMPRODUCT(K25:$K$98, X25:$X$98)-K25*$AZ$3)/Z25, 0)</f>
        <v>5906.1307360372184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4.4405750000000001E-2</v>
      </c>
      <c r="Q26" s="4">
        <f t="shared" si="21"/>
        <v>12.5</v>
      </c>
      <c r="R26">
        <f t="shared" si="0"/>
        <v>250000</v>
      </c>
      <c r="S26">
        <f t="shared" si="1"/>
        <v>5602.8464216760512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3390.7796572862453</v>
      </c>
      <c r="AC26">
        <f t="shared" si="2"/>
        <v>3041.6557087167048</v>
      </c>
      <c r="AE26">
        <f t="shared" si="3"/>
        <v>0</v>
      </c>
      <c r="AF26">
        <f t="shared" si="4"/>
        <v>0</v>
      </c>
      <c r="AG26">
        <f t="shared" si="4"/>
        <v>-6.785960830885168</v>
      </c>
      <c r="AH26">
        <f t="shared" si="5"/>
        <v>-6373.4668472461435</v>
      </c>
      <c r="AI26">
        <f t="shared" si="6"/>
        <v>-6380.2528080770289</v>
      </c>
      <c r="AJ26">
        <f t="shared" si="7"/>
        <v>349.12394856954052</v>
      </c>
      <c r="AK26">
        <f t="shared" si="22"/>
        <v>237.35457601003719</v>
      </c>
      <c r="AL26">
        <f t="shared" si="8"/>
        <v>-5793.7742834974515</v>
      </c>
      <c r="AN26">
        <f t="shared" si="9"/>
        <v>0</v>
      </c>
      <c r="AO26">
        <f t="shared" si="9"/>
        <v>0</v>
      </c>
      <c r="AP26">
        <f t="shared" si="9"/>
        <v>-0.50072217743693992</v>
      </c>
      <c r="AQ26">
        <f t="shared" si="9"/>
        <v>-470.28508962951918</v>
      </c>
      <c r="AR26">
        <f t="shared" si="9"/>
        <v>-470.78581180695613</v>
      </c>
      <c r="AS26">
        <f t="shared" si="9"/>
        <v>25.761142464525488</v>
      </c>
      <c r="AT26">
        <f t="shared" si="9"/>
        <v>17.513908949112626</v>
      </c>
      <c r="AU26">
        <f t="shared" si="9"/>
        <v>-427.51076039331804</v>
      </c>
      <c r="AW26">
        <v>23</v>
      </c>
      <c r="AX26">
        <f>IF(Z26&gt;0, (R26*SUMPRODUCT(K26:$K$98, X26:$X$98)-K26*$AZ$3)/Z26, 0)</f>
        <v>5602.8464216760512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4.9048597999999999E-2</v>
      </c>
      <c r="Q27" s="4">
        <f t="shared" si="21"/>
        <v>12.5</v>
      </c>
      <c r="R27">
        <f t="shared" si="0"/>
        <v>250000</v>
      </c>
      <c r="S27">
        <f t="shared" si="1"/>
        <v>5297.3090749402145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3041.6557087167048</v>
      </c>
      <c r="AC27">
        <f t="shared" si="2"/>
        <v>2705.9753873275999</v>
      </c>
      <c r="AE27">
        <f t="shared" si="3"/>
        <v>0</v>
      </c>
      <c r="AF27">
        <f t="shared" si="4"/>
        <v>0</v>
      </c>
      <c r="AG27">
        <f t="shared" si="4"/>
        <v>-6.3852593577384846</v>
      </c>
      <c r="AH27">
        <f t="shared" si="5"/>
        <v>-6656.837296756652</v>
      </c>
      <c r="AI27">
        <f t="shared" si="6"/>
        <v>-6663.2225561143905</v>
      </c>
      <c r="AJ27">
        <f t="shared" si="7"/>
        <v>335.68032138910485</v>
      </c>
      <c r="AK27">
        <f t="shared" si="22"/>
        <v>212.91589961016936</v>
      </c>
      <c r="AL27">
        <f t="shared" si="8"/>
        <v>-6114.6263351151165</v>
      </c>
      <c r="AN27">
        <f t="shared" si="9"/>
        <v>0</v>
      </c>
      <c r="AO27">
        <f t="shared" si="9"/>
        <v>0</v>
      </c>
      <c r="AP27">
        <f t="shared" si="9"/>
        <v>-0.42067431684980483</v>
      </c>
      <c r="AQ27">
        <f t="shared" si="9"/>
        <v>-438.56644269266314</v>
      </c>
      <c r="AR27">
        <f t="shared" si="9"/>
        <v>-438.98711700951293</v>
      </c>
      <c r="AS27">
        <f t="shared" si="9"/>
        <v>22.115325622465985</v>
      </c>
      <c r="AT27">
        <f t="shared" si="9"/>
        <v>14.027347300532</v>
      </c>
      <c r="AU27">
        <f t="shared" si="9"/>
        <v>-402.84444408651495</v>
      </c>
      <c r="AW27">
        <v>24</v>
      </c>
      <c r="AX27">
        <f>IF(Z27&gt;0, (R27*SUMPRODUCT(K27:$K$98, X27:$X$98)-K27*$AZ$3)/Z27, 0)</f>
        <v>5297.3090749402145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5.4278005999999997E-2</v>
      </c>
      <c r="Q28" s="4">
        <f t="shared" si="21"/>
        <v>12.5</v>
      </c>
      <c r="R28">
        <f t="shared" si="0"/>
        <v>250000</v>
      </c>
      <c r="S28">
        <f t="shared" si="1"/>
        <v>4995.1059802465106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2705.9753873275999</v>
      </c>
      <c r="AC28">
        <f t="shared" si="2"/>
        <v>2387.5917734210225</v>
      </c>
      <c r="AE28">
        <f t="shared" si="3"/>
        <v>0</v>
      </c>
      <c r="AF28">
        <f t="shared" si="4"/>
        <v>0</v>
      </c>
      <c r="AG28">
        <f t="shared" si="4"/>
        <v>-5.9748276184302149</v>
      </c>
      <c r="AH28">
        <f t="shared" si="5"/>
        <v>-6931.582914617712</v>
      </c>
      <c r="AI28">
        <f t="shared" si="6"/>
        <v>-6937.5577422361421</v>
      </c>
      <c r="AJ28">
        <f t="shared" si="7"/>
        <v>318.38361390657747</v>
      </c>
      <c r="AK28">
        <f t="shared" si="22"/>
        <v>189.418277112932</v>
      </c>
      <c r="AL28">
        <f t="shared" si="8"/>
        <v>-6429.7558512166333</v>
      </c>
      <c r="AN28">
        <f t="shared" si="9"/>
        <v>0</v>
      </c>
      <c r="AO28">
        <f t="shared" si="9"/>
        <v>0</v>
      </c>
      <c r="AP28">
        <f t="shared" si="9"/>
        <v>-0.35145911659579215</v>
      </c>
      <c r="AQ28">
        <f t="shared" si="9"/>
        <v>-407.73862667892155</v>
      </c>
      <c r="AR28">
        <f t="shared" si="9"/>
        <v>-408.09008579551733</v>
      </c>
      <c r="AS28">
        <f t="shared" si="9"/>
        <v>18.728376922040976</v>
      </c>
      <c r="AT28">
        <f t="shared" si="9"/>
        <v>11.14220938121373</v>
      </c>
      <c r="AU28">
        <f t="shared" si="9"/>
        <v>-378.21949949226263</v>
      </c>
      <c r="AW28">
        <v>25</v>
      </c>
      <c r="AX28">
        <f>IF(Z28&gt;0, (R28*SUMPRODUCT(K28:$K$98, X28:$X$98)-K28*$AZ$3)/Z28, 0)</f>
        <v>4995.1059802465106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6.0174738999999998E-2</v>
      </c>
      <c r="Q29" s="4">
        <f t="shared" si="21"/>
        <v>12.5</v>
      </c>
      <c r="R29">
        <f t="shared" si="0"/>
        <v>250000</v>
      </c>
      <c r="S29">
        <f t="shared" si="1"/>
        <v>4696.1166721116415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2387.5917734210225</v>
      </c>
      <c r="AC29">
        <f t="shared" si="2"/>
        <v>2087.1592438725338</v>
      </c>
      <c r="AE29">
        <f t="shared" si="3"/>
        <v>0</v>
      </c>
      <c r="AF29">
        <f t="shared" si="4"/>
        <v>0</v>
      </c>
      <c r="AG29">
        <f t="shared" si="4"/>
        <v>-5.5555456497368825</v>
      </c>
      <c r="AH29">
        <f t="shared" si="5"/>
        <v>-7190.6738501805949</v>
      </c>
      <c r="AI29">
        <f t="shared" si="6"/>
        <v>-7196.2293958303317</v>
      </c>
      <c r="AJ29">
        <f t="shared" si="7"/>
        <v>300.43252954848867</v>
      </c>
      <c r="AK29">
        <f t="shared" si="22"/>
        <v>167.13142413947159</v>
      </c>
      <c r="AL29">
        <f t="shared" si="8"/>
        <v>-6728.6654421423718</v>
      </c>
      <c r="AN29">
        <f t="shared" si="9"/>
        <v>0</v>
      </c>
      <c r="AO29">
        <f t="shared" si="9"/>
        <v>0</v>
      </c>
      <c r="AP29">
        <f t="shared" si="9"/>
        <v>-0.29178175430313552</v>
      </c>
      <c r="AQ29">
        <f t="shared" si="9"/>
        <v>-377.66001089861351</v>
      </c>
      <c r="AR29">
        <f t="shared" si="9"/>
        <v>-377.95179265291665</v>
      </c>
      <c r="AS29">
        <f t="shared" si="9"/>
        <v>15.778959628481919</v>
      </c>
      <c r="AT29">
        <f t="shared" si="9"/>
        <v>8.7778776755989831</v>
      </c>
      <c r="AU29">
        <f t="shared" si="9"/>
        <v>-353.39495534883577</v>
      </c>
      <c r="AW29">
        <v>26</v>
      </c>
      <c r="AX29">
        <f>IF(Z29&gt;0, (R29*SUMPRODUCT(K29:$K$98, X29:$X$98)-K29*$AZ$3)/Z29, 0)</f>
        <v>4696.1166721116415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6.6923788999999997E-2</v>
      </c>
      <c r="Q30" s="4">
        <f t="shared" si="21"/>
        <v>12.5</v>
      </c>
      <c r="R30">
        <f t="shared" si="0"/>
        <v>250000</v>
      </c>
      <c r="S30">
        <f t="shared" si="1"/>
        <v>4400.4500959409888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2087.1592438725338</v>
      </c>
      <c r="AC30">
        <f t="shared" si="2"/>
        <v>1805.3082482689499</v>
      </c>
      <c r="AE30">
        <f t="shared" si="3"/>
        <v>0</v>
      </c>
      <c r="AF30">
        <f t="shared" si="4"/>
        <v>0</v>
      </c>
      <c r="AG30">
        <f t="shared" si="4"/>
        <v>-5.1281920283966542</v>
      </c>
      <c r="AH30">
        <f t="shared" si="5"/>
        <v>-7435.9632968571796</v>
      </c>
      <c r="AI30">
        <f t="shared" si="6"/>
        <v>-7441.0914888855759</v>
      </c>
      <c r="AJ30">
        <f t="shared" si="7"/>
        <v>281.8509956035839</v>
      </c>
      <c r="AK30">
        <f t="shared" si="22"/>
        <v>146.10114707107738</v>
      </c>
      <c r="AL30">
        <f t="shared" si="8"/>
        <v>-7013.1393462109145</v>
      </c>
      <c r="AN30">
        <f t="shared" si="9"/>
        <v>0</v>
      </c>
      <c r="AO30">
        <f t="shared" si="9"/>
        <v>0</v>
      </c>
      <c r="AP30">
        <f t="shared" si="9"/>
        <v>-0.24047928232238502</v>
      </c>
      <c r="AQ30">
        <f t="shared" si="9"/>
        <v>-348.69893855415853</v>
      </c>
      <c r="AR30">
        <f t="shared" si="9"/>
        <v>-348.93941783648091</v>
      </c>
      <c r="AS30">
        <f t="shared" si="9"/>
        <v>13.217002165535321</v>
      </c>
      <c r="AT30">
        <f t="shared" si="9"/>
        <v>6.8512058050046862</v>
      </c>
      <c r="AU30">
        <f t="shared" si="9"/>
        <v>-328.8712098659409</v>
      </c>
      <c r="AW30">
        <v>27</v>
      </c>
      <c r="AX30">
        <f>IF(Z30&gt;0, (R30*SUMPRODUCT(K30:$K$98, X30:$X$98)-K30*$AZ$3)/Z30, 0)</f>
        <v>4400.4500959409888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7.4711050000000001E-2</v>
      </c>
      <c r="Q31" s="4">
        <f t="shared" si="21"/>
        <v>12.5</v>
      </c>
      <c r="R31">
        <f t="shared" si="0"/>
        <v>250000</v>
      </c>
      <c r="S31">
        <f t="shared" si="1"/>
        <v>4106.9082267264403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1805.3082482689499</v>
      </c>
      <c r="AC31">
        <f t="shared" si="2"/>
        <v>1542.1530733710681</v>
      </c>
      <c r="AE31">
        <f t="shared" si="3"/>
        <v>0</v>
      </c>
      <c r="AF31">
        <f t="shared" si="4"/>
        <v>0</v>
      </c>
      <c r="AG31">
        <f t="shared" si="4"/>
        <v>-4.6937774970695445</v>
      </c>
      <c r="AH31">
        <f t="shared" si="5"/>
        <v>-7662.6522208628785</v>
      </c>
      <c r="AI31">
        <f t="shared" si="6"/>
        <v>-7667.3459983599478</v>
      </c>
      <c r="AJ31">
        <f t="shared" si="7"/>
        <v>263.15517489788181</v>
      </c>
      <c r="AK31">
        <f t="shared" si="22"/>
        <v>126.3715773788265</v>
      </c>
      <c r="AL31">
        <f t="shared" si="8"/>
        <v>-7277.8192460832397</v>
      </c>
      <c r="AN31">
        <f t="shared" si="9"/>
        <v>0</v>
      </c>
      <c r="AO31">
        <f t="shared" si="9"/>
        <v>0</v>
      </c>
      <c r="AP31">
        <f t="shared" si="9"/>
        <v>-0.19652502661929408</v>
      </c>
      <c r="AQ31">
        <f t="shared" si="9"/>
        <v>-320.82963724199686</v>
      </c>
      <c r="AR31">
        <f t="shared" si="9"/>
        <v>-321.02616226861619</v>
      </c>
      <c r="AS31">
        <f t="shared" si="9"/>
        <v>11.018114468378466</v>
      </c>
      <c r="AT31">
        <f t="shared" si="9"/>
        <v>5.2910854048367968</v>
      </c>
      <c r="AU31">
        <f t="shared" si="9"/>
        <v>-304.71696239540091</v>
      </c>
      <c r="AW31">
        <v>28</v>
      </c>
      <c r="AX31">
        <f>IF(Z31&gt;0, (R31*SUMPRODUCT(K31:$K$98, X31:$X$98)-K31*$AZ$3)/Z31, 0)</f>
        <v>4106.9082267264403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8.3689026999999999E-2</v>
      </c>
      <c r="Q32" s="4">
        <f t="shared" si="21"/>
        <v>12.5</v>
      </c>
      <c r="R32">
        <f t="shared" si="0"/>
        <v>250000</v>
      </c>
      <c r="S32">
        <f t="shared" si="1"/>
        <v>3813.1613481234331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1542.1530733710681</v>
      </c>
      <c r="AC32">
        <f t="shared" si="2"/>
        <v>1297.7017965364607</v>
      </c>
      <c r="AE32">
        <f t="shared" si="3"/>
        <v>0</v>
      </c>
      <c r="AF32">
        <f t="shared" si="4"/>
        <v>0</v>
      </c>
      <c r="AG32">
        <f t="shared" si="4"/>
        <v>-4.2540220504146031</v>
      </c>
      <c r="AH32">
        <f t="shared" si="5"/>
        <v>-7856.3534336849107</v>
      </c>
      <c r="AI32">
        <f t="shared" si="6"/>
        <v>-7860.6074557353249</v>
      </c>
      <c r="AJ32">
        <f t="shared" si="7"/>
        <v>244.45127683460737</v>
      </c>
      <c r="AK32">
        <f t="shared" si="22"/>
        <v>107.95071513597478</v>
      </c>
      <c r="AL32">
        <f t="shared" si="8"/>
        <v>-7508.2054637647425</v>
      </c>
      <c r="AN32">
        <f t="shared" si="9"/>
        <v>0</v>
      </c>
      <c r="AO32">
        <f t="shared" si="9"/>
        <v>0</v>
      </c>
      <c r="AP32">
        <f t="shared" si="9"/>
        <v>-0.1590292750840922</v>
      </c>
      <c r="AQ32">
        <f t="shared" si="9"/>
        <v>-293.69621890924674</v>
      </c>
      <c r="AR32">
        <f t="shared" si="9"/>
        <v>-293.85524818433083</v>
      </c>
      <c r="AS32">
        <f t="shared" si="9"/>
        <v>9.1383892437980077</v>
      </c>
      <c r="AT32">
        <f t="shared" si="9"/>
        <v>4.0355512429020575</v>
      </c>
      <c r="AU32">
        <f t="shared" si="9"/>
        <v>-280.68130769763076</v>
      </c>
      <c r="AW32">
        <v>29</v>
      </c>
      <c r="AX32">
        <f>IF(Z32&gt;0, (R32*SUMPRODUCT(K32:$K$98, X32:$X$98)-K32*$AZ$3)/Z32, 0)</f>
        <v>3813.1613481234331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9.4384723000000004E-2</v>
      </c>
      <c r="Q33" s="4">
        <f t="shared" si="21"/>
        <v>12.5</v>
      </c>
      <c r="R33">
        <f t="shared" si="0"/>
        <v>250000</v>
      </c>
      <c r="S33">
        <f t="shared" si="1"/>
        <v>3517.7486567112883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1297.7017965364607</v>
      </c>
      <c r="AC33">
        <f t="shared" si="2"/>
        <v>1072.200542276669</v>
      </c>
      <c r="AE33">
        <f t="shared" si="3"/>
        <v>0</v>
      </c>
      <c r="AF33">
        <f t="shared" si="4"/>
        <v>0</v>
      </c>
      <c r="AG33">
        <f t="shared" si="4"/>
        <v>-3.8099671370461827</v>
      </c>
      <c r="AH33">
        <f t="shared" si="5"/>
        <v>-8030.2938572854882</v>
      </c>
      <c r="AI33">
        <f t="shared" si="6"/>
        <v>-8034.1038244225347</v>
      </c>
      <c r="AJ33">
        <f t="shared" si="7"/>
        <v>225.50125425979172</v>
      </c>
      <c r="AK33">
        <f t="shared" si="22"/>
        <v>90.839125757552253</v>
      </c>
      <c r="AL33">
        <f t="shared" si="8"/>
        <v>-7717.763444405191</v>
      </c>
      <c r="AN33">
        <f t="shared" si="9"/>
        <v>0</v>
      </c>
      <c r="AO33">
        <f t="shared" si="9"/>
        <v>0</v>
      </c>
      <c r="AP33">
        <f t="shared" si="9"/>
        <v>-0.12716879308531112</v>
      </c>
      <c r="AQ33">
        <f t="shared" si="9"/>
        <v>-268.03453710183658</v>
      </c>
      <c r="AR33">
        <f t="shared" si="9"/>
        <v>-268.16170589492191</v>
      </c>
      <c r="AS33">
        <f t="shared" si="9"/>
        <v>7.5267636995090381</v>
      </c>
      <c r="AT33">
        <f t="shared" si="9"/>
        <v>3.0320214248537467</v>
      </c>
      <c r="AU33">
        <f t="shared" si="9"/>
        <v>-257.60292077055908</v>
      </c>
      <c r="AW33">
        <v>30</v>
      </c>
      <c r="AX33">
        <f>IF(Z33&gt;0, (R33*SUMPRODUCT(K33:$K$98, X33:$X$98)-K33*$AZ$3)/Z33, 0)</f>
        <v>3517.7486567112883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0.106719178</v>
      </c>
      <c r="Q34" s="4">
        <f t="shared" si="21"/>
        <v>12.5</v>
      </c>
      <c r="R34">
        <f t="shared" si="0"/>
        <v>250000</v>
      </c>
      <c r="S34">
        <f t="shared" si="1"/>
        <v>3213.1676430779162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1072.200542276669</v>
      </c>
      <c r="AC34">
        <f t="shared" si="2"/>
        <v>865.05436646898841</v>
      </c>
      <c r="AE34">
        <f t="shared" si="3"/>
        <v>0</v>
      </c>
      <c r="AF34">
        <f t="shared" si="4"/>
        <v>0</v>
      </c>
      <c r="AG34">
        <f t="shared" si="4"/>
        <v>-3.3652709046031388</v>
      </c>
      <c r="AH34">
        <f t="shared" si="5"/>
        <v>-8131.9312214516403</v>
      </c>
      <c r="AI34">
        <f t="shared" si="6"/>
        <v>-8135.2964923562431</v>
      </c>
      <c r="AJ34">
        <f t="shared" si="7"/>
        <v>207.14617580768061</v>
      </c>
      <c r="AK34">
        <f t="shared" si="22"/>
        <v>75.054037959366838</v>
      </c>
      <c r="AL34">
        <f t="shared" si="8"/>
        <v>-7853.0962785891961</v>
      </c>
      <c r="AN34">
        <f t="shared" si="9"/>
        <v>0</v>
      </c>
      <c r="AO34">
        <f t="shared" si="9"/>
        <v>0</v>
      </c>
      <c r="AP34">
        <f t="shared" si="9"/>
        <v>-0.1002908536510192</v>
      </c>
      <c r="AQ34">
        <f t="shared" si="9"/>
        <v>-242.3455190235087</v>
      </c>
      <c r="AR34">
        <f t="shared" si="9"/>
        <v>-242.44580987715969</v>
      </c>
      <c r="AS34">
        <f t="shared" si="9"/>
        <v>6.1733118643969433</v>
      </c>
      <c r="AT34">
        <f t="shared" si="9"/>
        <v>2.2367392552572447</v>
      </c>
      <c r="AU34">
        <f t="shared" ref="AU34:AU79" si="23">AL34*$K34</f>
        <v>-234.03575875750553</v>
      </c>
      <c r="AW34">
        <v>31</v>
      </c>
      <c r="AX34">
        <f>IF(Z34&gt;0, (R34*SUMPRODUCT(K34:$K$98, X34:$X$98)-K34*$AZ$3)/Z34, 0)</f>
        <v>3213.1676430779162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0.12088460199999999</v>
      </c>
      <c r="Q35" s="4">
        <f t="shared" si="21"/>
        <v>12.5</v>
      </c>
      <c r="R35">
        <f t="shared" si="0"/>
        <v>250000</v>
      </c>
      <c r="S35">
        <f t="shared" si="1"/>
        <v>2893.6654962957382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865.05436646898841</v>
      </c>
      <c r="AC35">
        <f t="shared" si="2"/>
        <v>677.07345574383362</v>
      </c>
      <c r="AE35">
        <f t="shared" si="3"/>
        <v>0</v>
      </c>
      <c r="AF35">
        <f t="shared" ref="AF35:AG66" si="24">-$Z35*P35</f>
        <v>0</v>
      </c>
      <c r="AG35">
        <f t="shared" si="24"/>
        <v>-2.9248087616319776</v>
      </c>
      <c r="AH35">
        <f t="shared" si="5"/>
        <v>-8136.1886785026072</v>
      </c>
      <c r="AI35">
        <f t="shared" ref="AI35:AI66" si="25">SUM(AE35:AH35)</f>
        <v>-8139.1134872642388</v>
      </c>
      <c r="AJ35">
        <f t="shared" si="7"/>
        <v>187.98091072515479</v>
      </c>
      <c r="AK35">
        <f t="shared" si="22"/>
        <v>60.553805652829197</v>
      </c>
      <c r="AL35">
        <f t="shared" si="8"/>
        <v>-7890.5787708862545</v>
      </c>
      <c r="AN35">
        <f t="shared" ref="AN35:AT66" si="26">AE35*$K35</f>
        <v>0</v>
      </c>
      <c r="AO35">
        <f t="shared" si="26"/>
        <v>0</v>
      </c>
      <c r="AP35">
        <f t="shared" si="26"/>
        <v>-7.7825290345236886E-2</v>
      </c>
      <c r="AQ35">
        <f t="shared" si="26"/>
        <v>-216.49321299720896</v>
      </c>
      <c r="AR35">
        <f t="shared" si="26"/>
        <v>-216.57103828755419</v>
      </c>
      <c r="AS35">
        <f t="shared" si="26"/>
        <v>5.0019232533973268</v>
      </c>
      <c r="AT35">
        <f t="shared" si="26"/>
        <v>1.6112566292405881</v>
      </c>
      <c r="AU35">
        <f t="shared" si="23"/>
        <v>-209.95785840491624</v>
      </c>
      <c r="AW35">
        <v>32</v>
      </c>
      <c r="AX35">
        <f>IF(Z35&gt;0, (R35*SUMPRODUCT(K35:$K$98, X35:$X$98)-K35*$AZ$3)/Z35, 0)</f>
        <v>2893.6654962957382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0.13724737000000001</v>
      </c>
      <c r="Q36" s="4">
        <f t="shared" si="21"/>
        <v>12.5</v>
      </c>
      <c r="R36">
        <f t="shared" si="0"/>
        <v>250000</v>
      </c>
      <c r="S36">
        <f t="shared" si="1"/>
        <v>2551.5829383624878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677.07345574383362</v>
      </c>
      <c r="AC36">
        <f t="shared" si="2"/>
        <v>509.12007158444112</v>
      </c>
      <c r="AE36">
        <f t="shared" si="3"/>
        <v>0</v>
      </c>
      <c r="AF36">
        <f t="shared" si="24"/>
        <v>0</v>
      </c>
      <c r="AG36">
        <f t="shared" si="24"/>
        <v>-2.494138363728712</v>
      </c>
      <c r="AH36">
        <f t="shared" si="5"/>
        <v>-8028.4462057389173</v>
      </c>
      <c r="AI36">
        <f t="shared" si="25"/>
        <v>-8030.9403441026461</v>
      </c>
      <c r="AJ36">
        <f t="shared" si="7"/>
        <v>167.9533841593925</v>
      </c>
      <c r="AK36">
        <f t="shared" si="22"/>
        <v>47.39514190206836</v>
      </c>
      <c r="AL36">
        <f t="shared" si="8"/>
        <v>-7815.5918180411845</v>
      </c>
      <c r="AN36">
        <f t="shared" si="26"/>
        <v>0</v>
      </c>
      <c r="AO36">
        <f t="shared" si="26"/>
        <v>0</v>
      </c>
      <c r="AP36">
        <f t="shared" si="26"/>
        <v>-5.9255108055727111E-2</v>
      </c>
      <c r="AQ36">
        <f t="shared" si="26"/>
        <v>-190.73779320303848</v>
      </c>
      <c r="AR36">
        <f t="shared" si="26"/>
        <v>-190.79704831109422</v>
      </c>
      <c r="AS36">
        <f t="shared" si="26"/>
        <v>3.9901939970209046</v>
      </c>
      <c r="AT36">
        <f t="shared" si="26"/>
        <v>1.1260017870560493</v>
      </c>
      <c r="AU36">
        <f t="shared" si="23"/>
        <v>-185.68085252701724</v>
      </c>
      <c r="AW36">
        <v>33</v>
      </c>
      <c r="AX36">
        <f>IF(Z36&gt;0, (R36*SUMPRODUCT(K36:$K$98, X36:$X$98)-K36*$AZ$3)/Z36, 0)</f>
        <v>2551.5829383624878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0.155543078</v>
      </c>
      <c r="Q37" s="4">
        <f t="shared" si="21"/>
        <v>12.5</v>
      </c>
      <c r="R37">
        <f t="shared" si="0"/>
        <v>250000</v>
      </c>
      <c r="S37">
        <f t="shared" si="1"/>
        <v>2172.4999017532032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509.12007158444112</v>
      </c>
      <c r="AC37">
        <f t="shared" si="2"/>
        <v>361.7214112723093</v>
      </c>
      <c r="AE37">
        <f t="shared" si="3"/>
        <v>0</v>
      </c>
      <c r="AF37">
        <f t="shared" si="24"/>
        <v>0</v>
      </c>
      <c r="AG37">
        <f t="shared" si="24"/>
        <v>-2.0812510220391776</v>
      </c>
      <c r="AH37">
        <f t="shared" si="5"/>
        <v>-7758.9191610449489</v>
      </c>
      <c r="AI37">
        <f t="shared" si="25"/>
        <v>-7761.0004120669882</v>
      </c>
      <c r="AJ37">
        <f t="shared" si="7"/>
        <v>147.39866031213182</v>
      </c>
      <c r="AK37">
        <f t="shared" si="22"/>
        <v>35.63840501091088</v>
      </c>
      <c r="AL37">
        <f t="shared" si="8"/>
        <v>-7577.9633467439453</v>
      </c>
      <c r="AN37">
        <f t="shared" si="26"/>
        <v>0</v>
      </c>
      <c r="AO37">
        <f t="shared" si="26"/>
        <v>0</v>
      </c>
      <c r="AP37">
        <f t="shared" si="26"/>
        <v>-4.4148067036570933E-2</v>
      </c>
      <c r="AQ37">
        <f t="shared" si="26"/>
        <v>-164.58431953947127</v>
      </c>
      <c r="AR37">
        <f t="shared" si="26"/>
        <v>-164.62846760650783</v>
      </c>
      <c r="AS37">
        <f t="shared" si="26"/>
        <v>3.1266607764521011</v>
      </c>
      <c r="AT37">
        <f t="shared" si="26"/>
        <v>0.75597161362909449</v>
      </c>
      <c r="AU37">
        <f t="shared" si="23"/>
        <v>-160.74583521642663</v>
      </c>
      <c r="AW37">
        <v>34</v>
      </c>
      <c r="AX37">
        <f>IF(Z37&gt;0, (R37*SUMPRODUCT(K37:$K$98, X37:$X$98)-K37*$AZ$3)/Z37, 0)</f>
        <v>2172.4999017532032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0.175905283</v>
      </c>
      <c r="Q38" s="4">
        <f t="shared" si="21"/>
        <v>12.5</v>
      </c>
      <c r="R38">
        <f t="shared" si="0"/>
        <v>250000</v>
      </c>
      <c r="S38">
        <f t="shared" si="1"/>
        <v>1739.8616700892378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361.7214112723093</v>
      </c>
      <c r="AC38">
        <f t="shared" si="2"/>
        <v>235.83274609971943</v>
      </c>
      <c r="AE38">
        <f t="shared" si="3"/>
        <v>0</v>
      </c>
      <c r="AF38">
        <f t="shared" si="24"/>
        <v>0</v>
      </c>
      <c r="AG38">
        <f t="shared" si="24"/>
        <v>-1.6943354617929447</v>
      </c>
      <c r="AH38">
        <f t="shared" si="5"/>
        <v>-7322.0610005168146</v>
      </c>
      <c r="AI38">
        <f t="shared" si="25"/>
        <v>-7323.7553359786079</v>
      </c>
      <c r="AJ38">
        <f t="shared" si="7"/>
        <v>125.88866517258987</v>
      </c>
      <c r="AK38">
        <f t="shared" si="22"/>
        <v>25.320498789061652</v>
      </c>
      <c r="AL38">
        <f t="shared" si="8"/>
        <v>-7172.5461720169569</v>
      </c>
      <c r="AN38">
        <f t="shared" si="26"/>
        <v>0</v>
      </c>
      <c r="AO38">
        <f t="shared" si="26"/>
        <v>0</v>
      </c>
      <c r="AP38">
        <f t="shared" si="26"/>
        <v>-3.2089917982352001E-2</v>
      </c>
      <c r="AQ38">
        <f t="shared" si="26"/>
        <v>-138.67639689233894</v>
      </c>
      <c r="AR38">
        <f t="shared" si="26"/>
        <v>-138.70848681032132</v>
      </c>
      <c r="AS38">
        <f t="shared" si="26"/>
        <v>2.384272200749026</v>
      </c>
      <c r="AT38">
        <f t="shared" si="26"/>
        <v>0.47955835649772088</v>
      </c>
      <c r="AU38">
        <f t="shared" si="23"/>
        <v>-135.84465625307456</v>
      </c>
      <c r="AW38">
        <v>35</v>
      </c>
      <c r="AX38">
        <f>IF(Z38&gt;0, (R38*SUMPRODUCT(K38:$K$98, X38:$X$98)-K38*$AZ$3)/Z38, 0)</f>
        <v>1739.8616700892378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0.19813004200000001</v>
      </c>
      <c r="Q39" s="4">
        <f t="shared" si="21"/>
        <v>12.5</v>
      </c>
      <c r="R39">
        <f t="shared" si="0"/>
        <v>250000</v>
      </c>
      <c r="S39">
        <f t="shared" si="1"/>
        <v>1227.0505077722264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235.83274609971943</v>
      </c>
      <c r="AC39">
        <f t="shared" si="2"/>
        <v>131.70604060638152</v>
      </c>
      <c r="AE39">
        <f t="shared" si="3"/>
        <v>0</v>
      </c>
      <c r="AF39">
        <f t="shared" si="24"/>
        <v>0</v>
      </c>
      <c r="AG39">
        <f t="shared" si="24"/>
        <v>-1.3416933509678897</v>
      </c>
      <c r="AH39">
        <f t="shared" si="5"/>
        <v>-6713.975124142511</v>
      </c>
      <c r="AI39">
        <f t="shared" si="25"/>
        <v>-6715.316817493479</v>
      </c>
      <c r="AJ39">
        <f t="shared" si="7"/>
        <v>104.12670549333791</v>
      </c>
      <c r="AK39">
        <f t="shared" si="22"/>
        <v>16.508292226980362</v>
      </c>
      <c r="AL39">
        <f t="shared" si="8"/>
        <v>-6594.6818197731609</v>
      </c>
      <c r="AN39">
        <f t="shared" si="26"/>
        <v>0</v>
      </c>
      <c r="AO39">
        <f t="shared" si="26"/>
        <v>0</v>
      </c>
      <c r="AP39">
        <f t="shared" si="26"/>
        <v>-2.2688430361525461E-2</v>
      </c>
      <c r="AQ39">
        <f t="shared" si="26"/>
        <v>-113.53529995749922</v>
      </c>
      <c r="AR39">
        <f t="shared" si="26"/>
        <v>-113.55798838786075</v>
      </c>
      <c r="AS39">
        <f t="shared" si="26"/>
        <v>1.7608133070469454</v>
      </c>
      <c r="AT39">
        <f t="shared" si="26"/>
        <v>0.27916009146900805</v>
      </c>
      <c r="AU39">
        <f t="shared" si="23"/>
        <v>-111.51801498934479</v>
      </c>
      <c r="AW39">
        <v>36</v>
      </c>
      <c r="AX39">
        <f>IF(Z39&gt;0, (R39*SUMPRODUCT(K39:$K$98, X39:$X$98)-K39*$AZ$3)/Z39, 0)</f>
        <v>1227.0505077722264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0.22255936300000001</v>
      </c>
      <c r="Q40" s="4">
        <f t="shared" si="21"/>
        <v>12.5</v>
      </c>
      <c r="R40">
        <f t="shared" si="0"/>
        <v>250000</v>
      </c>
      <c r="S40">
        <f t="shared" si="1"/>
        <v>595.07754185247461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131.70604060638152</v>
      </c>
      <c r="AC40">
        <f t="shared" si="2"/>
        <v>49.018679397990518</v>
      </c>
      <c r="AE40">
        <f t="shared" si="3"/>
        <v>0</v>
      </c>
      <c r="AF40">
        <f t="shared" si="24"/>
        <v>0</v>
      </c>
      <c r="AG40">
        <f t="shared" si="24"/>
        <v>-1.0296699999254617</v>
      </c>
      <c r="AH40">
        <f t="shared" si="5"/>
        <v>-5972.1283506549789</v>
      </c>
      <c r="AI40">
        <f t="shared" si="25"/>
        <v>-5973.1580206549042</v>
      </c>
      <c r="AJ40">
        <f t="shared" si="7"/>
        <v>82.687361208390996</v>
      </c>
      <c r="AK40">
        <f t="shared" si="22"/>
        <v>9.2194228424467077</v>
      </c>
      <c r="AL40">
        <f t="shared" si="8"/>
        <v>-5881.2512366040664</v>
      </c>
      <c r="AN40">
        <f t="shared" si="26"/>
        <v>0</v>
      </c>
      <c r="AO40">
        <f t="shared" si="26"/>
        <v>0</v>
      </c>
      <c r="AP40">
        <f t="shared" si="26"/>
        <v>-1.5546449508195748E-2</v>
      </c>
      <c r="AQ40">
        <f t="shared" si="26"/>
        <v>-90.17004658448154</v>
      </c>
      <c r="AR40">
        <f t="shared" si="26"/>
        <v>-90.185593033989733</v>
      </c>
      <c r="AS40">
        <f t="shared" si="26"/>
        <v>1.2484532773463848</v>
      </c>
      <c r="AT40">
        <f t="shared" si="26"/>
        <v>0.13919924997832309</v>
      </c>
      <c r="AU40">
        <f t="shared" si="23"/>
        <v>-88.797940506665014</v>
      </c>
      <c r="AW40">
        <v>37</v>
      </c>
      <c r="AX40">
        <f>IF(Z40&gt;0, (R40*SUMPRODUCT(K40:$K$98, X40:$X$98)-K40*$AZ$3)/Z40, 0)</f>
        <v>595.07754185247461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0.25004150400000003</v>
      </c>
      <c r="Q41" s="4">
        <f t="shared" si="21"/>
        <v>12.5</v>
      </c>
      <c r="R41">
        <f t="shared" si="0"/>
        <v>250000</v>
      </c>
      <c r="S41">
        <f t="shared" si="1"/>
        <v>-223.26308219433798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49.018679397990518</v>
      </c>
      <c r="AC41">
        <f t="shared" si="2"/>
        <v>-13.608564731930301</v>
      </c>
      <c r="AE41">
        <f t="shared" si="3"/>
        <v>0</v>
      </c>
      <c r="AF41">
        <f t="shared" si="24"/>
        <v>0</v>
      </c>
      <c r="AG41">
        <f t="shared" si="24"/>
        <v>-0.76191306452116481</v>
      </c>
      <c r="AH41">
        <f t="shared" si="5"/>
        <v>-5149.2047081008468</v>
      </c>
      <c r="AI41">
        <f t="shared" si="25"/>
        <v>-5149.9666211653675</v>
      </c>
      <c r="AJ41">
        <f t="shared" si="7"/>
        <v>62.627244129920818</v>
      </c>
      <c r="AK41">
        <f t="shared" si="22"/>
        <v>3.4313075578593364</v>
      </c>
      <c r="AL41">
        <f t="shared" si="8"/>
        <v>-5083.9080694775876</v>
      </c>
      <c r="AN41">
        <f t="shared" si="26"/>
        <v>0</v>
      </c>
      <c r="AO41">
        <f t="shared" si="26"/>
        <v>0</v>
      </c>
      <c r="AP41">
        <f t="shared" si="26"/>
        <v>-1.0271185175200415E-2</v>
      </c>
      <c r="AQ41">
        <f t="shared" si="26"/>
        <v>-69.415314587309382</v>
      </c>
      <c r="AR41">
        <f t="shared" si="26"/>
        <v>-69.425585772484567</v>
      </c>
      <c r="AS41">
        <f t="shared" si="26"/>
        <v>0.84426432807680418</v>
      </c>
      <c r="AT41">
        <f t="shared" si="26"/>
        <v>4.6256714789353698E-2</v>
      </c>
      <c r="AU41">
        <f t="shared" si="23"/>
        <v>-68.535064729618412</v>
      </c>
      <c r="AW41">
        <v>38</v>
      </c>
      <c r="AX41">
        <f>IF(Z41&gt;0, (R41*SUMPRODUCT(K41:$K$98, X41:$X$98)-K41*$AZ$3)/Z41, 0)</f>
        <v>-223.26308219433798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0.28092614399999999</v>
      </c>
      <c r="Q42" s="4">
        <f t="shared" si="21"/>
        <v>12.5</v>
      </c>
      <c r="R42">
        <f t="shared" si="0"/>
        <v>250000</v>
      </c>
      <c r="S42">
        <f t="shared" si="1"/>
        <v>-1351.9622041498867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-13.608564731930301</v>
      </c>
      <c r="AC42">
        <f t="shared" si="2"/>
        <v>-58.432091413381755</v>
      </c>
      <c r="AE42">
        <f t="shared" si="3"/>
        <v>0</v>
      </c>
      <c r="AF42">
        <f t="shared" si="24"/>
        <v>0</v>
      </c>
      <c r="AG42">
        <f t="shared" si="24"/>
        <v>-0.54025263459679917</v>
      </c>
      <c r="AH42">
        <f t="shared" si="5"/>
        <v>-4280.8259855830811</v>
      </c>
      <c r="AI42">
        <f t="shared" si="25"/>
        <v>-4281.3662382176781</v>
      </c>
      <c r="AJ42">
        <f t="shared" si="7"/>
        <v>44.823526681451455</v>
      </c>
      <c r="AK42">
        <f t="shared" si="22"/>
        <v>-0.95259953123512109</v>
      </c>
      <c r="AL42">
        <f t="shared" si="8"/>
        <v>-4237.4953110674614</v>
      </c>
      <c r="AN42">
        <f t="shared" si="26"/>
        <v>0</v>
      </c>
      <c r="AO42">
        <f t="shared" si="26"/>
        <v>0</v>
      </c>
      <c r="AP42">
        <f t="shared" si="26"/>
        <v>-6.5027043552405312E-3</v>
      </c>
      <c r="AQ42">
        <f t="shared" si="26"/>
        <v>-51.525793671053883</v>
      </c>
      <c r="AR42">
        <f t="shared" si="26"/>
        <v>-51.532296375409125</v>
      </c>
      <c r="AS42">
        <f t="shared" si="26"/>
        <v>0.53951452247196763</v>
      </c>
      <c r="AT42">
        <f t="shared" si="26"/>
        <v>-1.1465882300020181E-2</v>
      </c>
      <c r="AU42">
        <f t="shared" si="23"/>
        <v>-51.004247735237172</v>
      </c>
      <c r="AW42">
        <v>39</v>
      </c>
      <c r="AX42">
        <f>IF(Z42&gt;0, (R42*SUMPRODUCT(K42:$K$98, X42:$X$98)-K42*$AZ$3)/Z42, 0)</f>
        <v>-1351.9622041498867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0.31575788199999999</v>
      </c>
      <c r="Q43" s="4">
        <f t="shared" si="21"/>
        <v>12.5</v>
      </c>
      <c r="R43">
        <f t="shared" si="0"/>
        <v>250000</v>
      </c>
      <c r="S43">
        <f t="shared" si="1"/>
        <v>-3019.8440171933394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-58.432091413381755</v>
      </c>
      <c r="AC43">
        <f t="shared" si="2"/>
        <v>-88.000931597062419</v>
      </c>
      <c r="AE43">
        <f t="shared" si="3"/>
        <v>0</v>
      </c>
      <c r="AF43">
        <f t="shared" si="24"/>
        <v>0</v>
      </c>
      <c r="AG43">
        <f t="shared" si="24"/>
        <v>-0.36426108060562595</v>
      </c>
      <c r="AH43">
        <f t="shared" si="5"/>
        <v>-3411.7805529041048</v>
      </c>
      <c r="AI43">
        <f t="shared" si="25"/>
        <v>-3412.1448139847103</v>
      </c>
      <c r="AJ43">
        <f t="shared" si="7"/>
        <v>29.568840183680663</v>
      </c>
      <c r="AK43">
        <f t="shared" si="22"/>
        <v>-4.0902463989367233</v>
      </c>
      <c r="AL43">
        <f t="shared" si="8"/>
        <v>-3386.6662201999666</v>
      </c>
      <c r="AN43">
        <f t="shared" si="26"/>
        <v>0</v>
      </c>
      <c r="AO43">
        <f t="shared" si="26"/>
        <v>0</v>
      </c>
      <c r="AP43">
        <f t="shared" si="26"/>
        <v>-3.9146403189332137E-3</v>
      </c>
      <c r="AQ43">
        <f t="shared" si="26"/>
        <v>-36.66571704433796</v>
      </c>
      <c r="AR43">
        <f t="shared" si="26"/>
        <v>-36.669631684656885</v>
      </c>
      <c r="AS43">
        <f t="shared" si="26"/>
        <v>0.31777035793853936</v>
      </c>
      <c r="AT43">
        <f t="shared" si="26"/>
        <v>-4.3957052565230283E-2</v>
      </c>
      <c r="AU43">
        <f t="shared" si="23"/>
        <v>-36.395818379283583</v>
      </c>
      <c r="AW43">
        <v>40</v>
      </c>
      <c r="AX43">
        <f>IF(Z43&gt;0, (R43*SUMPRODUCT(K43:$K$98, X43:$X$98)-K43*$AZ$3)/Z43, 0)</f>
        <v>-3019.8440171933394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0.35338435200000001</v>
      </c>
      <c r="Q44" s="4">
        <f t="shared" si="21"/>
        <v>12.5</v>
      </c>
      <c r="R44">
        <f t="shared" si="0"/>
        <v>250000</v>
      </c>
      <c r="S44">
        <f t="shared" si="1"/>
        <v>-5663.2603804324945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-88.000931597062419</v>
      </c>
      <c r="AC44">
        <f t="shared" si="2"/>
        <v>-105.06222588481728</v>
      </c>
      <c r="AE44">
        <f t="shared" si="3"/>
        <v>0</v>
      </c>
      <c r="AF44">
        <f t="shared" si="24"/>
        <v>0</v>
      </c>
      <c r="AG44">
        <f t="shared" si="24"/>
        <v>-0.2318943038709308</v>
      </c>
      <c r="AH44">
        <f t="shared" si="5"/>
        <v>-2574.483318572778</v>
      </c>
      <c r="AI44">
        <f t="shared" si="25"/>
        <v>-2574.7152128766488</v>
      </c>
      <c r="AJ44">
        <f t="shared" si="7"/>
        <v>17.061294287754862</v>
      </c>
      <c r="AK44">
        <f t="shared" si="22"/>
        <v>-6.1600652117943699</v>
      </c>
      <c r="AL44">
        <f t="shared" si="8"/>
        <v>-2563.8139838006887</v>
      </c>
      <c r="AN44">
        <f t="shared" si="26"/>
        <v>0</v>
      </c>
      <c r="AO44">
        <f t="shared" si="26"/>
        <v>0</v>
      </c>
      <c r="AP44">
        <f t="shared" si="26"/>
        <v>-2.2251082886826736E-3</v>
      </c>
      <c r="AQ44">
        <f t="shared" si="26"/>
        <v>-24.703082721772986</v>
      </c>
      <c r="AR44">
        <f t="shared" si="26"/>
        <v>-24.705307830061667</v>
      </c>
      <c r="AS44">
        <f t="shared" si="26"/>
        <v>0.16370918432074774</v>
      </c>
      <c r="AT44">
        <f t="shared" si="26"/>
        <v>-5.9108015732971461E-2</v>
      </c>
      <c r="AU44">
        <f t="shared" si="23"/>
        <v>-24.600706661473893</v>
      </c>
      <c r="AW44">
        <v>41</v>
      </c>
      <c r="AX44">
        <f>IF(Z44&gt;0, (R44*SUMPRODUCT(K44:$K$98, X44:$X$98)-K44*$AZ$3)/Z44, 0)</f>
        <v>-5663.2603804324945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0.39269921299999999</v>
      </c>
      <c r="Q45" s="4">
        <f t="shared" si="21"/>
        <v>12.5</v>
      </c>
      <c r="R45">
        <f t="shared" si="0"/>
        <v>250000</v>
      </c>
      <c r="S45">
        <f t="shared" si="1"/>
        <v>-10131.112621332379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-105.06222588481728</v>
      </c>
      <c r="AC45">
        <f t="shared" si="2"/>
        <v>-112.2613597167839</v>
      </c>
      <c r="AE45">
        <f t="shared" si="3"/>
        <v>0</v>
      </c>
      <c r="AF45">
        <f t="shared" si="24"/>
        <v>0</v>
      </c>
      <c r="AG45">
        <f t="shared" si="24"/>
        <v>-0.13851065020292411</v>
      </c>
      <c r="AH45">
        <f t="shared" si="5"/>
        <v>-1821.2942125859474</v>
      </c>
      <c r="AI45">
        <f t="shared" si="25"/>
        <v>-1821.4327232361504</v>
      </c>
      <c r="AJ45">
        <f t="shared" si="7"/>
        <v>7.1991338319666198</v>
      </c>
      <c r="AK45">
        <f t="shared" si="22"/>
        <v>-7.3543558119372108</v>
      </c>
      <c r="AL45">
        <f t="shared" si="8"/>
        <v>-1821.5879452161209</v>
      </c>
      <c r="AN45">
        <f t="shared" si="26"/>
        <v>0</v>
      </c>
      <c r="AO45">
        <f t="shared" si="26"/>
        <v>0</v>
      </c>
      <c r="AP45">
        <f t="shared" si="26"/>
        <v>-1.1866597607057001E-3</v>
      </c>
      <c r="AQ45">
        <f t="shared" si="26"/>
        <v>-15.603540603668975</v>
      </c>
      <c r="AR45">
        <f t="shared" si="26"/>
        <v>-15.604727263429682</v>
      </c>
      <c r="AS45">
        <f t="shared" si="26"/>
        <v>6.1677007636698457E-2</v>
      </c>
      <c r="AT45">
        <f t="shared" si="26"/>
        <v>-6.3006838067342683E-2</v>
      </c>
      <c r="AU45">
        <f t="shared" si="23"/>
        <v>-15.606057093860326</v>
      </c>
      <c r="AW45">
        <v>42</v>
      </c>
      <c r="AX45">
        <f>IF(Z45&gt;0, (R45*SUMPRODUCT(K45:$K$98, X45:$X$98)-K45*$AZ$3)/Z45, 0)</f>
        <v>-10131.112621332379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0.39967743300000003</v>
      </c>
      <c r="Q46" s="4">
        <f t="shared" si="21"/>
        <v>12.5</v>
      </c>
      <c r="R46">
        <f t="shared" si="0"/>
        <v>250000</v>
      </c>
      <c r="S46">
        <f t="shared" si="1"/>
        <v>-17158.174834946785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-112.2613597167839</v>
      </c>
      <c r="AC46">
        <f t="shared" si="2"/>
        <v>-112.23637452598287</v>
      </c>
      <c r="AE46">
        <f t="shared" si="3"/>
        <v>0</v>
      </c>
      <c r="AF46">
        <f t="shared" si="24"/>
        <v>0</v>
      </c>
      <c r="AG46">
        <f t="shared" si="24"/>
        <v>-8.1765962584629245E-2</v>
      </c>
      <c r="AH46">
        <f t="shared" si="5"/>
        <v>-1107.1916223253129</v>
      </c>
      <c r="AI46">
        <f t="shared" si="25"/>
        <v>-1107.2733882878974</v>
      </c>
      <c r="AJ46">
        <f t="shared" si="7"/>
        <v>-2.4985190801032786E-2</v>
      </c>
      <c r="AK46">
        <f t="shared" si="22"/>
        <v>-7.8582951801748742</v>
      </c>
      <c r="AL46">
        <f t="shared" si="8"/>
        <v>-1115.1566686588733</v>
      </c>
      <c r="AN46">
        <f t="shared" si="26"/>
        <v>0</v>
      </c>
      <c r="AO46">
        <f t="shared" si="26"/>
        <v>0</v>
      </c>
      <c r="AP46">
        <f t="shared" si="26"/>
        <v>-6.2545717508517384E-4</v>
      </c>
      <c r="AQ46">
        <f t="shared" si="26"/>
        <v>-8.4693058393437237</v>
      </c>
      <c r="AR46">
        <f t="shared" si="26"/>
        <v>-8.4699312965188085</v>
      </c>
      <c r="AS46">
        <f t="shared" si="26"/>
        <v>-1.9112068596029353E-4</v>
      </c>
      <c r="AT46">
        <f t="shared" si="26"/>
        <v>-6.0110918394563902E-2</v>
      </c>
      <c r="AU46">
        <f t="shared" si="23"/>
        <v>-8.5302333355993323</v>
      </c>
      <c r="AW46">
        <v>43</v>
      </c>
      <c r="AX46">
        <f>IF(Z46&gt;0, (R46*SUMPRODUCT(K46:$K$98, X46:$X$98)-K46*$AZ$3)/Z46, 0)</f>
        <v>-17158.174834946785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0.407215198</v>
      </c>
      <c r="Q47" s="4">
        <f t="shared" si="21"/>
        <v>12.5</v>
      </c>
      <c r="R47">
        <f t="shared" si="0"/>
        <v>250000</v>
      </c>
      <c r="S47">
        <f t="shared" si="1"/>
        <v>-28002.950658072099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-112.23637452598287</v>
      </c>
      <c r="AC47">
        <f t="shared" si="2"/>
        <v>-106.75163947740697</v>
      </c>
      <c r="AE47">
        <f t="shared" si="3"/>
        <v>0</v>
      </c>
      <c r="AF47">
        <f t="shared" si="24"/>
        <v>0</v>
      </c>
      <c r="AG47">
        <f t="shared" si="24"/>
        <v>-4.7651960315222563E-2</v>
      </c>
      <c r="AH47">
        <f t="shared" si="5"/>
        <v>-665.92685287120776</v>
      </c>
      <c r="AI47">
        <f t="shared" si="25"/>
        <v>-665.97450483152295</v>
      </c>
      <c r="AJ47">
        <f t="shared" si="7"/>
        <v>-5.4847350485758994</v>
      </c>
      <c r="AK47">
        <f t="shared" si="22"/>
        <v>-7.8565462168188018</v>
      </c>
      <c r="AL47">
        <f t="shared" si="8"/>
        <v>-679.31578609691769</v>
      </c>
      <c r="AN47">
        <f t="shared" si="26"/>
        <v>0</v>
      </c>
      <c r="AO47">
        <f t="shared" si="26"/>
        <v>0</v>
      </c>
      <c r="AP47">
        <f t="shared" si="26"/>
        <v>-3.2545262137633244E-4</v>
      </c>
      <c r="AQ47">
        <f t="shared" si="26"/>
        <v>-4.5481369177291011</v>
      </c>
      <c r="AR47">
        <f t="shared" si="26"/>
        <v>-4.5484623703504772</v>
      </c>
      <c r="AS47">
        <f t="shared" si="26"/>
        <v>-3.7459558584905517E-2</v>
      </c>
      <c r="AT47">
        <f t="shared" si="26"/>
        <v>-5.3658517809416675E-2</v>
      </c>
      <c r="AU47">
        <f t="shared" si="23"/>
        <v>-4.6395804467447999</v>
      </c>
      <c r="AW47">
        <v>44</v>
      </c>
      <c r="AX47">
        <f>IF(Z47&gt;0, (R47*SUMPRODUCT(K47:$K$98, X47:$X$98)-K47*$AZ$3)/Z47, 0)</f>
        <v>-28002.950658072099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0.41552104400000001</v>
      </c>
      <c r="Q48" s="4">
        <f t="shared" si="21"/>
        <v>12.5</v>
      </c>
      <c r="R48">
        <f t="shared" si="0"/>
        <v>250000</v>
      </c>
      <c r="S48">
        <f t="shared" si="1"/>
        <v>-45132.710737427798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-106.75163947740697</v>
      </c>
      <c r="AC48">
        <f t="shared" si="2"/>
        <v>-98.840811316636405</v>
      </c>
      <c r="AE48">
        <f t="shared" si="3"/>
        <v>0</v>
      </c>
      <c r="AF48">
        <f t="shared" si="24"/>
        <v>0</v>
      </c>
      <c r="AG48">
        <f t="shared" si="24"/>
        <v>-2.7375048413242488E-2</v>
      </c>
      <c r="AH48">
        <f t="shared" si="5"/>
        <v>-396.00784597655695</v>
      </c>
      <c r="AI48">
        <f t="shared" si="25"/>
        <v>-396.03522102497021</v>
      </c>
      <c r="AJ48">
        <f t="shared" si="7"/>
        <v>-7.9108281607705635</v>
      </c>
      <c r="AK48">
        <f t="shared" si="22"/>
        <v>-7.4726147634184885</v>
      </c>
      <c r="AL48">
        <f t="shared" si="8"/>
        <v>-411.41866394915928</v>
      </c>
      <c r="AN48">
        <f t="shared" si="26"/>
        <v>0</v>
      </c>
      <c r="AO48">
        <f t="shared" si="26"/>
        <v>0</v>
      </c>
      <c r="AP48">
        <f t="shared" si="26"/>
        <v>-1.6693364478190956E-4</v>
      </c>
      <c r="AQ48">
        <f t="shared" si="26"/>
        <v>-2.4148645179791135</v>
      </c>
      <c r="AR48">
        <f t="shared" si="26"/>
        <v>-2.4150314516238955</v>
      </c>
      <c r="AS48">
        <f t="shared" si="26"/>
        <v>-4.8240403384345328E-2</v>
      </c>
      <c r="AT48">
        <f t="shared" si="26"/>
        <v>-4.5568168489708287E-2</v>
      </c>
      <c r="AU48">
        <f t="shared" si="23"/>
        <v>-2.5088400234979491</v>
      </c>
      <c r="AW48">
        <v>45</v>
      </c>
      <c r="AX48">
        <f>IF(Z48&gt;0, (R48*SUMPRODUCT(K48:$K$98, X48:$X$98)-K48*$AZ$3)/Z48, 0)</f>
        <v>-45132.710737427798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0.424706421</v>
      </c>
      <c r="Q49" s="4">
        <f t="shared" si="21"/>
        <v>12.5</v>
      </c>
      <c r="R49">
        <f t="shared" si="0"/>
        <v>250000</v>
      </c>
      <c r="S49">
        <f t="shared" si="1"/>
        <v>-72804.48676651626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-98.840811316636405</v>
      </c>
      <c r="AC49">
        <f t="shared" si="2"/>
        <v>-90.13159987166938</v>
      </c>
      <c r="AE49">
        <f t="shared" si="3"/>
        <v>0</v>
      </c>
      <c r="AF49">
        <f t="shared" si="24"/>
        <v>0</v>
      </c>
      <c r="AG49">
        <f t="shared" si="24"/>
        <v>-1.5474939092820116E-2</v>
      </c>
      <c r="AH49">
        <f t="shared" si="5"/>
        <v>-232.52717672579891</v>
      </c>
      <c r="AI49">
        <f t="shared" si="25"/>
        <v>-232.54265166489174</v>
      </c>
      <c r="AJ49">
        <f t="shared" si="7"/>
        <v>-8.7092114449670248</v>
      </c>
      <c r="AK49">
        <f t="shared" si="22"/>
        <v>-6.918856792164549</v>
      </c>
      <c r="AL49">
        <f t="shared" si="8"/>
        <v>-248.17071990202331</v>
      </c>
      <c r="AN49">
        <f t="shared" si="26"/>
        <v>0</v>
      </c>
      <c r="AO49">
        <f t="shared" si="26"/>
        <v>0</v>
      </c>
      <c r="AP49">
        <f t="shared" si="26"/>
        <v>-8.4255819209178858E-5</v>
      </c>
      <c r="AQ49">
        <f t="shared" si="26"/>
        <v>-1.2660319789251808</v>
      </c>
      <c r="AR49">
        <f t="shared" si="26"/>
        <v>-1.2661162347443899</v>
      </c>
      <c r="AS49">
        <f t="shared" si="26"/>
        <v>-4.7418716193985785E-2</v>
      </c>
      <c r="AT49">
        <f t="shared" si="26"/>
        <v>-3.7670839511432241E-2</v>
      </c>
      <c r="AU49">
        <f t="shared" si="23"/>
        <v>-1.351205790449808</v>
      </c>
      <c r="AW49">
        <v>46</v>
      </c>
      <c r="AX49">
        <f>IF(Z49&gt;0, (R49*SUMPRODUCT(K49:$K$98, X49:$X$98)-K49*$AZ$3)/Z49, 0)</f>
        <v>-72804.48676651626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0.43382917900000001</v>
      </c>
      <c r="Q50" s="4">
        <f t="shared" si="21"/>
        <v>12.5</v>
      </c>
      <c r="R50">
        <f t="shared" si="0"/>
        <v>250000</v>
      </c>
      <c r="S50">
        <f t="shared" si="1"/>
        <v>-118316.73360544114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-90.13159987166938</v>
      </c>
      <c r="AC50">
        <f t="shared" si="2"/>
        <v>-81.46542116939267</v>
      </c>
      <c r="AE50">
        <f t="shared" si="3"/>
        <v>0</v>
      </c>
      <c r="AF50">
        <f t="shared" si="24"/>
        <v>0</v>
      </c>
      <c r="AG50">
        <f t="shared" si="24"/>
        <v>-8.6067095801787598E-3</v>
      </c>
      <c r="AH50">
        <f t="shared" si="5"/>
        <v>-134.26960243426313</v>
      </c>
      <c r="AI50">
        <f t="shared" si="25"/>
        <v>-134.27820914384333</v>
      </c>
      <c r="AJ50">
        <f t="shared" si="7"/>
        <v>-8.6661787022767101</v>
      </c>
      <c r="AK50">
        <f t="shared" si="22"/>
        <v>-6.3092119910168574</v>
      </c>
      <c r="AL50">
        <f t="shared" si="8"/>
        <v>-149.2535998371369</v>
      </c>
      <c r="AN50">
        <f t="shared" si="26"/>
        <v>0</v>
      </c>
      <c r="AO50">
        <f t="shared" si="26"/>
        <v>0</v>
      </c>
      <c r="AP50">
        <f t="shared" si="26"/>
        <v>-4.1839846556782652E-5</v>
      </c>
      <c r="AQ50">
        <f t="shared" si="26"/>
        <v>-0.65272558702661598</v>
      </c>
      <c r="AR50">
        <f t="shared" si="26"/>
        <v>-0.6527674268731728</v>
      </c>
      <c r="AS50">
        <f t="shared" si="26"/>
        <v>-4.2128944140506761E-2</v>
      </c>
      <c r="AT50">
        <f t="shared" si="26"/>
        <v>-3.0671008373083241E-2</v>
      </c>
      <c r="AU50">
        <f t="shared" si="23"/>
        <v>-0.72556737938676286</v>
      </c>
      <c r="AW50">
        <v>47</v>
      </c>
      <c r="AX50">
        <f>IF(Z50&gt;0, (R50*SUMPRODUCT(K50:$K$98, X50:$X$98)-K50*$AZ$3)/Z50, 0)</f>
        <v>-118316.73360544114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0.44368152799999999</v>
      </c>
      <c r="Q51" s="4">
        <f t="shared" si="21"/>
        <v>12.5</v>
      </c>
      <c r="R51">
        <f t="shared" si="0"/>
        <v>250000</v>
      </c>
      <c r="S51">
        <f t="shared" si="1"/>
        <v>-194731.05205936925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-81.46542116939267</v>
      </c>
      <c r="AC51">
        <f t="shared" si="2"/>
        <v>-73.250101505346166</v>
      </c>
      <c r="AE51">
        <f t="shared" si="3"/>
        <v>0</v>
      </c>
      <c r="AF51">
        <f t="shared" si="24"/>
        <v>0</v>
      </c>
      <c r="AG51">
        <f t="shared" si="24"/>
        <v>-4.702004426791021E-3</v>
      </c>
      <c r="AH51">
        <f t="shared" si="5"/>
        <v>-76.372761151719018</v>
      </c>
      <c r="AI51">
        <f t="shared" si="25"/>
        <v>-76.377463156145808</v>
      </c>
      <c r="AJ51">
        <f t="shared" si="7"/>
        <v>-8.215319664046504</v>
      </c>
      <c r="AK51">
        <f t="shared" si="22"/>
        <v>-5.7025794818574873</v>
      </c>
      <c r="AL51">
        <f t="shared" si="8"/>
        <v>-90.295362302049796</v>
      </c>
      <c r="AN51">
        <f t="shared" si="26"/>
        <v>0</v>
      </c>
      <c r="AO51">
        <f t="shared" si="26"/>
        <v>0</v>
      </c>
      <c r="AP51">
        <f t="shared" si="26"/>
        <v>-2.0408822356799965E-5</v>
      </c>
      <c r="AQ51">
        <f t="shared" si="26"/>
        <v>-0.3314922687785512</v>
      </c>
      <c r="AR51">
        <f t="shared" si="26"/>
        <v>-0.33151267760090802</v>
      </c>
      <c r="AS51">
        <f t="shared" si="26"/>
        <v>-3.5658196889932971E-2</v>
      </c>
      <c r="AT51">
        <f t="shared" si="26"/>
        <v>-2.4751769895756934E-2</v>
      </c>
      <c r="AU51">
        <f t="shared" si="23"/>
        <v>-0.39192264438659791</v>
      </c>
      <c r="AW51">
        <v>48</v>
      </c>
      <c r="AX51">
        <f>IF(Z51&gt;0, (R51*SUMPRODUCT(K51:$K$98, X51:$X$98)-K51*$AZ$3)/Z51, 0)</f>
        <v>-194731.05205936925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0.45400495099999999</v>
      </c>
      <c r="Q52" s="4">
        <f t="shared" si="21"/>
        <v>12.5</v>
      </c>
      <c r="R52">
        <f t="shared" si="0"/>
        <v>250000</v>
      </c>
      <c r="S52">
        <f t="shared" si="1"/>
        <v>-325680.3280800049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-73.250101505346166</v>
      </c>
      <c r="AC52">
        <f t="shared" si="2"/>
        <v>-65.663696228523719</v>
      </c>
      <c r="AE52">
        <f t="shared" si="3"/>
        <v>0</v>
      </c>
      <c r="AF52">
        <f t="shared" si="24"/>
        <v>0</v>
      </c>
      <c r="AG52">
        <f t="shared" si="24"/>
        <v>-2.5202510931360707E-3</v>
      </c>
      <c r="AH52">
        <f t="shared" si="5"/>
        <v>-42.69466578774081</v>
      </c>
      <c r="AI52">
        <f t="shared" si="25"/>
        <v>-42.697186038833948</v>
      </c>
      <c r="AJ52">
        <f t="shared" si="7"/>
        <v>-7.5864052768224468</v>
      </c>
      <c r="AK52">
        <f t="shared" si="22"/>
        <v>-5.1275071053742325</v>
      </c>
      <c r="AL52">
        <f t="shared" si="8"/>
        <v>-55.41109842103063</v>
      </c>
      <c r="AN52">
        <f t="shared" si="26"/>
        <v>0</v>
      </c>
      <c r="AO52">
        <f t="shared" si="26"/>
        <v>0</v>
      </c>
      <c r="AP52">
        <f t="shared" si="26"/>
        <v>-9.7669890528261548E-6</v>
      </c>
      <c r="AQ52">
        <f t="shared" si="26"/>
        <v>-0.16545904275119055</v>
      </c>
      <c r="AR52">
        <f t="shared" si="26"/>
        <v>-0.16546880974024339</v>
      </c>
      <c r="AS52">
        <f t="shared" si="26"/>
        <v>-2.9400378990343277E-2</v>
      </c>
      <c r="AT52">
        <f t="shared" si="26"/>
        <v>-1.9871157244162167E-2</v>
      </c>
      <c r="AU52">
        <f t="shared" si="23"/>
        <v>-0.21474034597474884</v>
      </c>
      <c r="AW52">
        <v>49</v>
      </c>
      <c r="AX52">
        <f>IF(Z52&gt;0, (R52*SUMPRODUCT(K52:$K$98, X52:$X$98)-K52*$AZ$3)/Z52, 0)</f>
        <v>-325680.3280800049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0.46467133999999999</v>
      </c>
      <c r="Q53" s="4">
        <f t="shared" si="21"/>
        <v>12.5</v>
      </c>
      <c r="R53">
        <f t="shared" si="0"/>
        <v>250000</v>
      </c>
      <c r="S53">
        <f t="shared" si="1"/>
        <v>-554771.27460881008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-65.663696228523719</v>
      </c>
      <c r="AC53">
        <f t="shared" si="2"/>
        <v>-58.759603891274018</v>
      </c>
      <c r="AE53">
        <f t="shared" si="3"/>
        <v>0</v>
      </c>
      <c r="AF53">
        <f t="shared" si="24"/>
        <v>0</v>
      </c>
      <c r="AG53">
        <f t="shared" si="24"/>
        <v>-1.3239601296207073E-3</v>
      </c>
      <c r="AH53">
        <f t="shared" si="5"/>
        <v>-23.421769051680055</v>
      </c>
      <c r="AI53">
        <f t="shared" si="25"/>
        <v>-23.423093011809677</v>
      </c>
      <c r="AJ53">
        <f t="shared" si="7"/>
        <v>-6.9040923372497005</v>
      </c>
      <c r="AK53">
        <f t="shared" si="22"/>
        <v>-4.5964587359966611</v>
      </c>
      <c r="AL53">
        <f t="shared" si="8"/>
        <v>-34.92364408505604</v>
      </c>
      <c r="AN53">
        <f t="shared" si="26"/>
        <v>0</v>
      </c>
      <c r="AO53">
        <f t="shared" si="26"/>
        <v>0</v>
      </c>
      <c r="AP53">
        <f t="shared" si="26"/>
        <v>-4.5811422065677078E-6</v>
      </c>
      <c r="AQ53">
        <f t="shared" si="26"/>
        <v>-8.1043569481108205E-2</v>
      </c>
      <c r="AR53">
        <f t="shared" si="26"/>
        <v>-8.1048150623314774E-2</v>
      </c>
      <c r="AS53">
        <f t="shared" si="26"/>
        <v>-2.3889411846017127E-2</v>
      </c>
      <c r="AT53">
        <f t="shared" si="26"/>
        <v>-1.5904580995391195E-2</v>
      </c>
      <c r="AU53">
        <f t="shared" si="23"/>
        <v>-0.12084214346472311</v>
      </c>
      <c r="AW53">
        <v>50</v>
      </c>
      <c r="AX53">
        <f>IF(Z53&gt;0, (R53*SUMPRODUCT(K53:$K$98, X53:$X$98)-K53*$AZ$3)/Z53, 0)</f>
        <v>-554771.27460881008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0.47611615000000002</v>
      </c>
      <c r="Q54" s="4">
        <f t="shared" si="21"/>
        <v>12.5</v>
      </c>
      <c r="R54">
        <f t="shared" si="0"/>
        <v>250000</v>
      </c>
      <c r="S54">
        <f t="shared" si="1"/>
        <v>-965084.92838972213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-58.759603891274018</v>
      </c>
      <c r="AC54">
        <f t="shared" si="2"/>
        <v>-52.52854801432575</v>
      </c>
      <c r="AE54">
        <f t="shared" si="3"/>
        <v>0</v>
      </c>
      <c r="AF54">
        <f t="shared" si="24"/>
        <v>0</v>
      </c>
      <c r="AG54">
        <f t="shared" si="24"/>
        <v>-6.8036172865598818E-4</v>
      </c>
      <c r="AH54">
        <f t="shared" si="5"/>
        <v>-12.607175993370243</v>
      </c>
      <c r="AI54">
        <f t="shared" si="25"/>
        <v>-12.6078563550989</v>
      </c>
      <c r="AJ54">
        <f t="shared" si="7"/>
        <v>-6.2310558769482682</v>
      </c>
      <c r="AK54">
        <f t="shared" si="22"/>
        <v>-4.1131722723891819</v>
      </c>
      <c r="AL54">
        <f t="shared" si="8"/>
        <v>-22.95208450443635</v>
      </c>
      <c r="AN54">
        <f t="shared" si="26"/>
        <v>0</v>
      </c>
      <c r="AO54">
        <f t="shared" si="26"/>
        <v>0</v>
      </c>
      <c r="AP54">
        <f t="shared" si="26"/>
        <v>-2.1019419593825972E-6</v>
      </c>
      <c r="AQ54">
        <f t="shared" si="26"/>
        <v>-3.8949210535598598E-2</v>
      </c>
      <c r="AR54">
        <f t="shared" si="26"/>
        <v>-3.8951312477557988E-2</v>
      </c>
      <c r="AS54">
        <f t="shared" si="26"/>
        <v>-1.9250521079261791E-2</v>
      </c>
      <c r="AT54">
        <f t="shared" si="26"/>
        <v>-1.2707430505508922E-2</v>
      </c>
      <c r="AU54">
        <f t="shared" si="23"/>
        <v>-7.0909264062328697E-2</v>
      </c>
      <c r="AW54">
        <v>51</v>
      </c>
      <c r="AX54">
        <f>IF(Z54&gt;0, (R54*SUMPRODUCT(K54:$K$98, X54:$X$98)-K54*$AZ$3)/Z54, 0)</f>
        <v>-965084.92838972213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0.48788611599999998</v>
      </c>
      <c r="Q55" s="4">
        <f t="shared" si="21"/>
        <v>12.5</v>
      </c>
      <c r="R55">
        <f t="shared" si="0"/>
        <v>250000</v>
      </c>
      <c r="S55">
        <f t="shared" si="1"/>
        <v>-1717252.4258488265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-52.52854801432575</v>
      </c>
      <c r="AC55">
        <f t="shared" si="2"/>
        <v>-46.931694147692269</v>
      </c>
      <c r="AE55">
        <f t="shared" si="3"/>
        <v>0</v>
      </c>
      <c r="AF55">
        <f t="shared" si="24"/>
        <v>0</v>
      </c>
      <c r="AG55">
        <f t="shared" si="24"/>
        <v>-3.4161907010041227E-4</v>
      </c>
      <c r="AH55">
        <f t="shared" si="5"/>
        <v>-6.6387808253803193</v>
      </c>
      <c r="AI55">
        <f t="shared" si="25"/>
        <v>-6.63912244445042</v>
      </c>
      <c r="AJ55">
        <f t="shared" si="7"/>
        <v>-5.5968538666334808</v>
      </c>
      <c r="AK55">
        <f t="shared" si="22"/>
        <v>-3.676998361002803</v>
      </c>
      <c r="AL55">
        <f t="shared" si="8"/>
        <v>-15.912974672086705</v>
      </c>
      <c r="AN55">
        <f t="shared" si="26"/>
        <v>0</v>
      </c>
      <c r="AO55">
        <f t="shared" si="26"/>
        <v>0</v>
      </c>
      <c r="AP55">
        <f t="shared" si="26"/>
        <v>-9.423341439001482E-7</v>
      </c>
      <c r="AQ55">
        <f t="shared" si="26"/>
        <v>-1.8312648189653662E-2</v>
      </c>
      <c r="AR55">
        <f t="shared" si="26"/>
        <v>-1.8313590523797562E-2</v>
      </c>
      <c r="AS55">
        <f t="shared" si="26"/>
        <v>-1.5438559959191019E-2</v>
      </c>
      <c r="AT55">
        <f t="shared" si="26"/>
        <v>-1.014276252675053E-2</v>
      </c>
      <c r="AU55">
        <f t="shared" si="23"/>
        <v>-4.3894913009739113E-2</v>
      </c>
      <c r="AW55">
        <v>52</v>
      </c>
      <c r="AX55">
        <f>IF(Z55&gt;0, (R55*SUMPRODUCT(K55:$K$98, X55:$X$98)-K55*$AZ$3)/Z55, 0)</f>
        <v>-1717252.4258488265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0.500352354</v>
      </c>
      <c r="Q56" s="4">
        <f t="shared" si="21"/>
        <v>12.5</v>
      </c>
      <c r="R56">
        <f t="shared" si="0"/>
        <v>250000</v>
      </c>
      <c r="S56">
        <f t="shared" si="1"/>
        <v>-3132457.5994526441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-46.931694147692269</v>
      </c>
      <c r="AC56">
        <f t="shared" si="2"/>
        <v>-41.918039762695244</v>
      </c>
      <c r="AE56">
        <f t="shared" si="3"/>
        <v>0</v>
      </c>
      <c r="AF56">
        <f t="shared" si="24"/>
        <v>0</v>
      </c>
      <c r="AG56">
        <f t="shared" si="24"/>
        <v>-1.6727297350337589E-4</v>
      </c>
      <c r="AH56">
        <f t="shared" si="5"/>
        <v>-3.4185981179206459</v>
      </c>
      <c r="AI56">
        <f t="shared" si="25"/>
        <v>-3.4187653908941491</v>
      </c>
      <c r="AJ56">
        <f t="shared" si="7"/>
        <v>-5.0136543849970252</v>
      </c>
      <c r="AK56">
        <f t="shared" si="22"/>
        <v>-3.285218590338459</v>
      </c>
      <c r="AL56">
        <f t="shared" si="8"/>
        <v>-11.717638366229634</v>
      </c>
      <c r="AN56">
        <f t="shared" si="26"/>
        <v>0</v>
      </c>
      <c r="AO56">
        <f t="shared" si="26"/>
        <v>0</v>
      </c>
      <c r="AP56">
        <f t="shared" si="26"/>
        <v>-4.1197472795190436E-7</v>
      </c>
      <c r="AQ56">
        <f t="shared" si="26"/>
        <v>-8.4196269134823899E-3</v>
      </c>
      <c r="AR56">
        <f t="shared" si="26"/>
        <v>-8.4200388882103416E-3</v>
      </c>
      <c r="AS56">
        <f t="shared" si="26"/>
        <v>-1.2348073081048782E-2</v>
      </c>
      <c r="AT56">
        <f t="shared" si="26"/>
        <v>-8.0911279728635346E-3</v>
      </c>
      <c r="AU56">
        <f t="shared" si="23"/>
        <v>-2.8859239942122659E-2</v>
      </c>
      <c r="AW56">
        <v>53</v>
      </c>
      <c r="AX56">
        <f>IF(Z56&gt;0, (R56*SUMPRODUCT(K56:$K$98, X56:$X$98)-K56*$AZ$3)/Z56, 0)</f>
        <v>-3132457.5994526441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0.513549331</v>
      </c>
      <c r="Q57" s="4">
        <f t="shared" si="21"/>
        <v>12.5</v>
      </c>
      <c r="R57">
        <f t="shared" si="0"/>
        <v>250000</v>
      </c>
      <c r="S57">
        <f t="shared" si="1"/>
        <v>-5871218.6965216938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-41.918039762695244</v>
      </c>
      <c r="AC57">
        <f t="shared" si="2"/>
        <v>-37.433631681406339</v>
      </c>
      <c r="AE57">
        <f t="shared" si="3"/>
        <v>0</v>
      </c>
      <c r="AF57">
        <f t="shared" si="24"/>
        <v>0</v>
      </c>
      <c r="AG57">
        <f t="shared" si="24"/>
        <v>-7.9697320131302712E-5</v>
      </c>
      <c r="AH57">
        <f t="shared" si="5"/>
        <v>-1.7180584727407882</v>
      </c>
      <c r="AI57">
        <f t="shared" si="25"/>
        <v>-1.7181381700609195</v>
      </c>
      <c r="AJ57">
        <f t="shared" si="7"/>
        <v>-4.4844080812889047</v>
      </c>
      <c r="AK57">
        <f t="shared" si="22"/>
        <v>-2.9342627833886672</v>
      </c>
      <c r="AL57">
        <f t="shared" si="8"/>
        <v>-9.1368090347384907</v>
      </c>
      <c r="AN57">
        <f t="shared" si="26"/>
        <v>0</v>
      </c>
      <c r="AO57">
        <f t="shared" si="26"/>
        <v>0</v>
      </c>
      <c r="AP57">
        <f t="shared" si="26"/>
        <v>-1.7525503102123019E-7</v>
      </c>
      <c r="AQ57">
        <f t="shared" si="26"/>
        <v>-3.7780240344394188E-3</v>
      </c>
      <c r="AR57">
        <f t="shared" si="26"/>
        <v>-3.7781992894704401E-3</v>
      </c>
      <c r="AS57">
        <f t="shared" si="26"/>
        <v>-9.8612484849344203E-3</v>
      </c>
      <c r="AT57">
        <f t="shared" si="26"/>
        <v>-6.4524668367768922E-3</v>
      </c>
      <c r="AU57">
        <f t="shared" si="23"/>
        <v>-2.009191461118175E-2</v>
      </c>
      <c r="AW57">
        <v>54</v>
      </c>
      <c r="AX57">
        <f>IF(Z57&gt;0, (R57*SUMPRODUCT(K57:$K$98, X57:$X$98)-K57*$AZ$3)/Z57, 0)</f>
        <v>-5871218.6965216938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0.52698988800000002</v>
      </c>
      <c r="Q58" s="4">
        <f t="shared" si="21"/>
        <v>12.5</v>
      </c>
      <c r="R58">
        <f t="shared" si="0"/>
        <v>250000</v>
      </c>
      <c r="S58">
        <f t="shared" si="1"/>
        <v>-11322951.864742817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-37.433631681406339</v>
      </c>
      <c r="AC58">
        <f t="shared" si="2"/>
        <v>-33.425956394545778</v>
      </c>
      <c r="AE58">
        <f t="shared" si="3"/>
        <v>0</v>
      </c>
      <c r="AF58">
        <f t="shared" si="24"/>
        <v>0</v>
      </c>
      <c r="AG58">
        <f t="shared" si="24"/>
        <v>-3.6900665120094325E-5</v>
      </c>
      <c r="AH58">
        <f t="shared" si="5"/>
        <v>-0.83999363619790723</v>
      </c>
      <c r="AI58">
        <f t="shared" si="25"/>
        <v>-0.84003053686302731</v>
      </c>
      <c r="AJ58">
        <f t="shared" si="7"/>
        <v>-4.007675286860561</v>
      </c>
      <c r="AK58">
        <f t="shared" si="22"/>
        <v>-2.620354217698444</v>
      </c>
      <c r="AL58">
        <f t="shared" si="8"/>
        <v>-7.4680600414220324</v>
      </c>
      <c r="AN58">
        <f t="shared" si="26"/>
        <v>0</v>
      </c>
      <c r="AO58">
        <f t="shared" si="26"/>
        <v>0</v>
      </c>
      <c r="AP58">
        <f t="shared" si="26"/>
        <v>-7.2450760305092196E-8</v>
      </c>
      <c r="AQ58">
        <f t="shared" si="26"/>
        <v>-1.6492433780234753E-3</v>
      </c>
      <c r="AR58">
        <f t="shared" si="26"/>
        <v>-1.6493158287837803E-3</v>
      </c>
      <c r="AS58">
        <f t="shared" si="26"/>
        <v>-7.8686690509234339E-3</v>
      </c>
      <c r="AT58">
        <f t="shared" si="26"/>
        <v>-5.1448030739566801E-3</v>
      </c>
      <c r="AU58">
        <f t="shared" si="23"/>
        <v>-1.4662787953663894E-2</v>
      </c>
      <c r="AW58">
        <v>55</v>
      </c>
      <c r="AX58">
        <f>IF(Z58&gt;0, (R58*SUMPRODUCT(K58:$K$98, X58:$X$98)-K58*$AZ$3)/Z58, 0)</f>
        <v>-11322951.864742817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0.54103594799999999</v>
      </c>
      <c r="Q59" s="4">
        <f t="shared" si="21"/>
        <v>12.5</v>
      </c>
      <c r="R59">
        <f t="shared" si="0"/>
        <v>250000</v>
      </c>
      <c r="S59">
        <f t="shared" si="1"/>
        <v>-22519029.505475421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-33.425956394545778</v>
      </c>
      <c r="AC59">
        <f t="shared" si="2"/>
        <v>-29.845950896053274</v>
      </c>
      <c r="AE59">
        <f t="shared" si="3"/>
        <v>0</v>
      </c>
      <c r="AF59">
        <f t="shared" si="24"/>
        <v>0</v>
      </c>
      <c r="AG59">
        <f t="shared" si="24"/>
        <v>-1.6567072133812614E-5</v>
      </c>
      <c r="AH59">
        <f t="shared" si="5"/>
        <v>-0.39929172670161533</v>
      </c>
      <c r="AI59">
        <f t="shared" si="25"/>
        <v>-0.39930829377374916</v>
      </c>
      <c r="AJ59">
        <f t="shared" si="7"/>
        <v>-3.580005498492504</v>
      </c>
      <c r="AK59">
        <f t="shared" si="22"/>
        <v>-2.3398169476182047</v>
      </c>
      <c r="AL59">
        <f t="shared" si="8"/>
        <v>-6.3191307398844581</v>
      </c>
      <c r="AN59">
        <f t="shared" si="26"/>
        <v>0</v>
      </c>
      <c r="AO59">
        <f t="shared" si="26"/>
        <v>0</v>
      </c>
      <c r="AP59">
        <f t="shared" si="26"/>
        <v>-2.9042666890227627E-8</v>
      </c>
      <c r="AQ59">
        <f t="shared" si="26"/>
        <v>-6.9997260330332709E-4</v>
      </c>
      <c r="AR59">
        <f t="shared" si="26"/>
        <v>-7.0000164597021743E-4</v>
      </c>
      <c r="AS59">
        <f t="shared" si="26"/>
        <v>-6.2758770118286197E-3</v>
      </c>
      <c r="AT59">
        <f t="shared" si="26"/>
        <v>-4.1017823574928921E-3</v>
      </c>
      <c r="AU59">
        <f t="shared" si="23"/>
        <v>-1.1077661015291729E-2</v>
      </c>
      <c r="AW59">
        <v>56</v>
      </c>
      <c r="AX59">
        <f>IF(Z59&gt;0, (R59*SUMPRODUCT(K59:$K$98, X59:$X$98)-K59*$AZ$3)/Z59, 0)</f>
        <v>-22519029.505475421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0.55517679799999997</v>
      </c>
      <c r="Q60" s="4">
        <f t="shared" si="21"/>
        <v>12.5</v>
      </c>
      <c r="R60">
        <f t="shared" si="0"/>
        <v>250000</v>
      </c>
      <c r="S60">
        <f t="shared" si="1"/>
        <v>-46241115.11571607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-29.845950896053274</v>
      </c>
      <c r="AC60">
        <f t="shared" si="2"/>
        <v>-26.648744849129322</v>
      </c>
      <c r="AE60">
        <f t="shared" si="3"/>
        <v>0</v>
      </c>
      <c r="AF60">
        <f t="shared" si="24"/>
        <v>0</v>
      </c>
      <c r="AG60">
        <f t="shared" si="24"/>
        <v>-7.2037473529893734E-6</v>
      </c>
      <c r="AH60">
        <f t="shared" si="5"/>
        <v>-0.1839530811897023</v>
      </c>
      <c r="AI60">
        <f t="shared" si="25"/>
        <v>-0.1839602849370553</v>
      </c>
      <c r="AJ60">
        <f t="shared" si="7"/>
        <v>-3.1972060469239523</v>
      </c>
      <c r="AK60">
        <f t="shared" si="22"/>
        <v>-2.0892165627237294</v>
      </c>
      <c r="AL60">
        <f t="shared" si="8"/>
        <v>-5.4703828945847368</v>
      </c>
      <c r="AN60">
        <f t="shared" si="26"/>
        <v>0</v>
      </c>
      <c r="AO60">
        <f t="shared" si="26"/>
        <v>0</v>
      </c>
      <c r="AP60">
        <f t="shared" si="26"/>
        <v>-1.1275379831989429E-8</v>
      </c>
      <c r="AQ60">
        <f t="shared" si="26"/>
        <v>-2.8792526445530701E-4</v>
      </c>
      <c r="AR60">
        <f t="shared" si="26"/>
        <v>-2.8793653983513902E-4</v>
      </c>
      <c r="AS60">
        <f t="shared" si="26"/>
        <v>-5.0042999585821479E-3</v>
      </c>
      <c r="AT60">
        <f t="shared" si="26"/>
        <v>-3.2700633630936508E-3</v>
      </c>
      <c r="AU60">
        <f t="shared" si="23"/>
        <v>-8.5622998615109362E-3</v>
      </c>
      <c r="AW60">
        <v>57</v>
      </c>
      <c r="AX60">
        <f>IF(Z60&gt;0, (R60*SUMPRODUCT(K60:$K$98, X60:$X$98)-K60*$AZ$3)/Z60, 0)</f>
        <v>-46241115.11571607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0.56908613200000002</v>
      </c>
      <c r="Q61" s="4">
        <f t="shared" si="21"/>
        <v>12.5</v>
      </c>
      <c r="R61">
        <f t="shared" si="0"/>
        <v>250000</v>
      </c>
      <c r="S61">
        <f t="shared" si="1"/>
        <v>-98089240.876922727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-26.648744849129322</v>
      </c>
      <c r="AC61">
        <f t="shared" si="2"/>
        <v>-23.793759542673012</v>
      </c>
      <c r="AE61">
        <f t="shared" si="3"/>
        <v>0</v>
      </c>
      <c r="AF61">
        <f t="shared" si="24"/>
        <v>0</v>
      </c>
      <c r="AG61">
        <f t="shared" si="24"/>
        <v>-3.0321571624415191E-6</v>
      </c>
      <c r="AH61">
        <f t="shared" si="5"/>
        <v>-8.1991054340359221E-2</v>
      </c>
      <c r="AI61">
        <f t="shared" si="25"/>
        <v>-8.1994086497521657E-2</v>
      </c>
      <c r="AJ61">
        <f t="shared" si="7"/>
        <v>-2.8549853064563102</v>
      </c>
      <c r="AK61">
        <f t="shared" si="22"/>
        <v>-1.8654121394390528</v>
      </c>
      <c r="AL61">
        <f t="shared" si="8"/>
        <v>-4.8023915323928845</v>
      </c>
      <c r="AN61">
        <f t="shared" si="26"/>
        <v>0</v>
      </c>
      <c r="AO61">
        <f t="shared" si="26"/>
        <v>0</v>
      </c>
      <c r="AP61">
        <f t="shared" si="26"/>
        <v>-4.2374676234391614E-9</v>
      </c>
      <c r="AQ61">
        <f t="shared" si="26"/>
        <v>-1.1458325527531557E-4</v>
      </c>
      <c r="AR61">
        <f t="shared" si="26"/>
        <v>-1.1458749274293901E-4</v>
      </c>
      <c r="AS61">
        <f t="shared" si="26"/>
        <v>-3.9898683192799303E-3</v>
      </c>
      <c r="AT61">
        <f t="shared" si="26"/>
        <v>-2.6069306839222321E-3</v>
      </c>
      <c r="AU61">
        <f t="shared" si="23"/>
        <v>-6.7113864959451007E-3</v>
      </c>
      <c r="AW61">
        <v>58</v>
      </c>
      <c r="AX61">
        <f>IF(Z61&gt;0, (R61*SUMPRODUCT(K61:$K$98, X61:$X$98)-K61*$AZ$3)/Z61, 0)</f>
        <v>-98089240.876922727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0.58332808999999997</v>
      </c>
      <c r="Q62" s="4">
        <f t="shared" si="21"/>
        <v>12.5</v>
      </c>
      <c r="R62">
        <f t="shared" si="0"/>
        <v>250000</v>
      </c>
      <c r="S62">
        <f t="shared" si="1"/>
        <v>-215358052.20799395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-23.793759542673012</v>
      </c>
      <c r="AC62">
        <f t="shared" si="2"/>
        <v>-21.244523026177607</v>
      </c>
      <c r="AE62">
        <f t="shared" si="3"/>
        <v>0</v>
      </c>
      <c r="AF62">
        <f t="shared" si="24"/>
        <v>0</v>
      </c>
      <c r="AG62">
        <f t="shared" si="24"/>
        <v>-1.2330931446702729E-6</v>
      </c>
      <c r="AH62">
        <f t="shared" si="5"/>
        <v>-3.5374848922936616E-2</v>
      </c>
      <c r="AI62">
        <f t="shared" si="25"/>
        <v>-3.5376082016081285E-2</v>
      </c>
      <c r="AJ62">
        <f t="shared" si="7"/>
        <v>-2.5492365164954052</v>
      </c>
      <c r="AK62">
        <f t="shared" si="22"/>
        <v>-1.665563167987111</v>
      </c>
      <c r="AL62">
        <f t="shared" si="8"/>
        <v>-4.2501757664985975</v>
      </c>
      <c r="AN62">
        <f t="shared" si="26"/>
        <v>0</v>
      </c>
      <c r="AO62">
        <f t="shared" si="26"/>
        <v>0</v>
      </c>
      <c r="AP62">
        <f t="shared" si="26"/>
        <v>-1.5386241535599683E-9</v>
      </c>
      <c r="AQ62">
        <f t="shared" si="26"/>
        <v>-4.4139890986028655E-5</v>
      </c>
      <c r="AR62">
        <f t="shared" si="26"/>
        <v>-4.4141429610182216E-5</v>
      </c>
      <c r="AS62">
        <f t="shared" si="26"/>
        <v>-3.1808763955667972E-3</v>
      </c>
      <c r="AT62">
        <f t="shared" si="26"/>
        <v>-2.0782499121184258E-3</v>
      </c>
      <c r="AU62">
        <f t="shared" si="23"/>
        <v>-5.3032677372954057E-3</v>
      </c>
      <c r="AW62">
        <v>59</v>
      </c>
      <c r="AX62">
        <f>IF(Z62&gt;0, (R62*SUMPRODUCT(K62:$K$98, X62:$X$98)-K62*$AZ$3)/Z62, 0)</f>
        <v>-215358052.20799395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0.59781937299999999</v>
      </c>
      <c r="Q63" s="4">
        <f t="shared" si="21"/>
        <v>12.5</v>
      </c>
      <c r="R63">
        <f t="shared" si="0"/>
        <v>250000</v>
      </c>
      <c r="S63">
        <f t="shared" si="1"/>
        <v>-490295373.97837096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-21.244523026177607</v>
      </c>
      <c r="AC63">
        <f t="shared" si="2"/>
        <v>-18.968360827005483</v>
      </c>
      <c r="AE63">
        <f t="shared" si="3"/>
        <v>0</v>
      </c>
      <c r="AF63">
        <f t="shared" si="24"/>
        <v>0</v>
      </c>
      <c r="AG63">
        <f t="shared" si="24"/>
        <v>-4.8359524262618934E-7</v>
      </c>
      <c r="AH63">
        <f t="shared" si="5"/>
        <v>-1.4743339411947618E-2</v>
      </c>
      <c r="AI63">
        <f t="shared" si="25"/>
        <v>-1.4743823007190245E-2</v>
      </c>
      <c r="AJ63">
        <f t="shared" si="7"/>
        <v>-2.2761621991721235</v>
      </c>
      <c r="AK63">
        <f t="shared" si="22"/>
        <v>-1.4871166118324326</v>
      </c>
      <c r="AL63">
        <f t="shared" si="8"/>
        <v>-3.7780226340117462</v>
      </c>
      <c r="AN63">
        <f t="shared" si="26"/>
        <v>0</v>
      </c>
      <c r="AO63">
        <f t="shared" si="26"/>
        <v>0</v>
      </c>
      <c r="AP63">
        <f t="shared" si="26"/>
        <v>-5.3876659398258276E-10</v>
      </c>
      <c r="AQ63">
        <f t="shared" si="26"/>
        <v>-1.64253451207835E-5</v>
      </c>
      <c r="AR63">
        <f t="shared" si="26"/>
        <v>-1.6425883887377484E-5</v>
      </c>
      <c r="AS63">
        <f t="shared" si="26"/>
        <v>-2.5358399903611007E-3</v>
      </c>
      <c r="AT63">
        <f t="shared" si="26"/>
        <v>-1.6567755039542411E-3</v>
      </c>
      <c r="AU63">
        <f t="shared" si="23"/>
        <v>-4.2090413782027184E-3</v>
      </c>
      <c r="AW63">
        <v>60</v>
      </c>
      <c r="AX63">
        <f>IF(Z63&gt;0, (R63*SUMPRODUCT(K63:$K$98, X63:$X$98)-K63*$AZ$3)/Z63, 0)</f>
        <v>-490295373.97837096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0.61246634</v>
      </c>
      <c r="Q64" s="4">
        <f t="shared" si="21"/>
        <v>12.5</v>
      </c>
      <c r="R64">
        <f t="shared" si="0"/>
        <v>250000</v>
      </c>
      <c r="S64">
        <f t="shared" si="1"/>
        <v>-1159536559.401933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-18.968360827005483</v>
      </c>
      <c r="AC64">
        <f t="shared" si="2"/>
        <v>-16.936050163901399</v>
      </c>
      <c r="AE64">
        <f t="shared" si="3"/>
        <v>0</v>
      </c>
      <c r="AF64">
        <f t="shared" si="24"/>
        <v>0</v>
      </c>
      <c r="AG64">
        <f t="shared" si="24"/>
        <v>-1.8257348190725326E-7</v>
      </c>
      <c r="AH64">
        <f t="shared" si="5"/>
        <v>-5.9237161658534836E-3</v>
      </c>
      <c r="AI64">
        <f t="shared" si="25"/>
        <v>-5.923898739335391E-3</v>
      </c>
      <c r="AJ64">
        <f t="shared" si="7"/>
        <v>-2.0323106631040844</v>
      </c>
      <c r="AK64">
        <f t="shared" si="22"/>
        <v>-1.3277852578903839</v>
      </c>
      <c r="AL64">
        <f t="shared" si="8"/>
        <v>-3.366019819733804</v>
      </c>
      <c r="AN64">
        <f t="shared" si="26"/>
        <v>0</v>
      </c>
      <c r="AO64">
        <f t="shared" si="26"/>
        <v>0</v>
      </c>
      <c r="AP64">
        <f t="shared" si="26"/>
        <v>-1.8160939652855215E-10</v>
      </c>
      <c r="AQ64">
        <f t="shared" si="26"/>
        <v>-5.8924357844781864E-6</v>
      </c>
      <c r="AR64">
        <f t="shared" si="26"/>
        <v>-5.8926173938747157E-6</v>
      </c>
      <c r="AS64">
        <f t="shared" si="26"/>
        <v>-2.0215789786622424E-3</v>
      </c>
      <c r="AT64">
        <f t="shared" si="26"/>
        <v>-1.3207738434187178E-3</v>
      </c>
      <c r="AU64">
        <f t="shared" si="23"/>
        <v>-3.3482454394748351E-3</v>
      </c>
      <c r="AW64">
        <v>61</v>
      </c>
      <c r="AX64">
        <f>IF(Z64&gt;0, (R64*SUMPRODUCT(K64:$K$98, X64:$X$98)-K64*$AZ$3)/Z64, 0)</f>
        <v>-1159536559.401933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0.62717650000000003</v>
      </c>
      <c r="Q65" s="4">
        <f t="shared" si="21"/>
        <v>12.5</v>
      </c>
      <c r="R65">
        <f t="shared" si="0"/>
        <v>250000</v>
      </c>
      <c r="S65">
        <f t="shared" si="1"/>
        <v>-2853455847.1557035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-16.936050163901399</v>
      </c>
      <c r="AC65">
        <f t="shared" si="2"/>
        <v>-15.121478298793251</v>
      </c>
      <c r="AE65">
        <f t="shared" si="3"/>
        <v>0</v>
      </c>
      <c r="AF65">
        <f t="shared" si="24"/>
        <v>0</v>
      </c>
      <c r="AG65">
        <f t="shared" si="24"/>
        <v>-6.6241949712776311E-8</v>
      </c>
      <c r="AH65">
        <f t="shared" si="5"/>
        <v>-2.2901159475080886E-3</v>
      </c>
      <c r="AI65">
        <f t="shared" si="25"/>
        <v>-2.2901821894578014E-3</v>
      </c>
      <c r="AJ65">
        <f t="shared" si="7"/>
        <v>-1.8145718651081477</v>
      </c>
      <c r="AK65">
        <f t="shared" si="22"/>
        <v>-1.185523511473098</v>
      </c>
      <c r="AL65">
        <f t="shared" si="8"/>
        <v>-3.0023855587707038</v>
      </c>
      <c r="AN65">
        <f t="shared" si="26"/>
        <v>0</v>
      </c>
      <c r="AO65">
        <f t="shared" si="26"/>
        <v>0</v>
      </c>
      <c r="AP65">
        <f t="shared" si="26"/>
        <v>-5.8832282929801018E-11</v>
      </c>
      <c r="AQ65">
        <f t="shared" si="26"/>
        <v>-2.0339490300337406E-6</v>
      </c>
      <c r="AR65">
        <f t="shared" si="26"/>
        <v>-2.0340078623166703E-6</v>
      </c>
      <c r="AS65">
        <f t="shared" si="26"/>
        <v>-1.611598176493724E-3</v>
      </c>
      <c r="AT65">
        <f t="shared" si="26"/>
        <v>-1.0529136740288934E-3</v>
      </c>
      <c r="AU65">
        <f t="shared" si="23"/>
        <v>-2.6665458583849345E-3</v>
      </c>
      <c r="AW65">
        <v>62</v>
      </c>
      <c r="AX65">
        <f>IF(Z65&gt;0, (R65*SUMPRODUCT(K65:$K$98, X65:$X$98)-K65*$AZ$3)/Z65, 0)</f>
        <v>-2853455847.1557035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0.64196478899999998</v>
      </c>
      <c r="Q66" s="4">
        <f t="shared" si="21"/>
        <v>12.5</v>
      </c>
      <c r="R66">
        <f t="shared" si="0"/>
        <v>250000</v>
      </c>
      <c r="S66">
        <f t="shared" si="1"/>
        <v>-7320318971.4969931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-15.121478298793251</v>
      </c>
      <c r="AC66">
        <f t="shared" si="2"/>
        <v>-13.501321620649485</v>
      </c>
      <c r="AE66">
        <f t="shared" si="3"/>
        <v>0</v>
      </c>
      <c r="AF66">
        <f t="shared" si="24"/>
        <v>0</v>
      </c>
      <c r="AG66">
        <f t="shared" si="24"/>
        <v>-2.3054530945337493E-8</v>
      </c>
      <c r="AH66">
        <f t="shared" si="5"/>
        <v>-8.5049998540622114E-4</v>
      </c>
      <c r="AI66">
        <f t="shared" si="25"/>
        <v>-8.5052303993716648E-4</v>
      </c>
      <c r="AJ66">
        <f t="shared" si="7"/>
        <v>-1.6201566781437666</v>
      </c>
      <c r="AK66">
        <f t="shared" si="22"/>
        <v>-1.0585034809155276</v>
      </c>
      <c r="AL66">
        <f t="shared" si="8"/>
        <v>-2.6795106820992314</v>
      </c>
      <c r="AN66">
        <f t="shared" si="26"/>
        <v>0</v>
      </c>
      <c r="AO66">
        <f t="shared" si="26"/>
        <v>0</v>
      </c>
      <c r="AP66">
        <f t="shared" si="26"/>
        <v>-1.8281880359897318E-11</v>
      </c>
      <c r="AQ66">
        <f t="shared" si="26"/>
        <v>-6.7443310888246453E-7</v>
      </c>
      <c r="AR66">
        <f t="shared" si="26"/>
        <v>-6.7445139076282445E-7</v>
      </c>
      <c r="AS66">
        <f t="shared" si="26"/>
        <v>-1.2847587584558168E-3</v>
      </c>
      <c r="AT66">
        <f t="shared" si="26"/>
        <v>-8.3937660863779703E-4</v>
      </c>
      <c r="AU66">
        <f t="shared" si="23"/>
        <v>-2.1248098184843767E-3</v>
      </c>
      <c r="AW66">
        <v>63</v>
      </c>
      <c r="AX66">
        <f>IF(Z66&gt;0, (R66*SUMPRODUCT(K66:$K$98, X66:$X$98)-K66*$AZ$3)/Z66, 0)</f>
        <v>-7320318971.4969931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0.65685820900000003</v>
      </c>
      <c r="Q67" s="4">
        <f t="shared" si="21"/>
        <v>12.5</v>
      </c>
      <c r="R67">
        <f t="shared" ref="R67:R79" si="27">$C$6</f>
        <v>250000</v>
      </c>
      <c r="S67">
        <f t="shared" ref="S67:S79" si="28">AX67</f>
        <v>-19619271934.661198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-13.501321620649485</v>
      </c>
      <c r="AC67">
        <f t="shared" ref="AC67:AC79" si="29">S67*Z67</f>
        <v>-12.054752016428312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-7.6804277297946559E-9</v>
      </c>
      <c r="AH67">
        <f t="shared" ref="AH67:AH79" si="32">-X67*R67</f>
        <v>-3.0287115812178923E-4</v>
      </c>
      <c r="AI67">
        <f t="shared" ref="AI67:AI79" si="33">SUM(AE67:AH67)</f>
        <v>-3.0287883854951902E-4</v>
      </c>
      <c r="AJ67">
        <f t="shared" ref="AJ67:AJ79" si="34">AB67-AC67</f>
        <v>-1.4465696042211729</v>
      </c>
      <c r="AK67">
        <f t="shared" si="22"/>
        <v>-0.94509251344546397</v>
      </c>
      <c r="AL67">
        <f t="shared" ref="AL67:AL79" si="35">SUM(AI67:AK67)</f>
        <v>-2.3919649965051866</v>
      </c>
      <c r="AN67">
        <f t="shared" ref="AN67:AT79" si="36">AE67*$K67</f>
        <v>0</v>
      </c>
      <c r="AO67">
        <f t="shared" si="36"/>
        <v>0</v>
      </c>
      <c r="AP67">
        <f t="shared" si="36"/>
        <v>-5.437909255307069E-12</v>
      </c>
      <c r="AQ67">
        <f t="shared" si="36"/>
        <v>-2.1443934268490047E-7</v>
      </c>
      <c r="AR67">
        <f t="shared" si="36"/>
        <v>-2.1444478059415577E-7</v>
      </c>
      <c r="AS67">
        <f t="shared" si="36"/>
        <v>-1.0242026246434733E-3</v>
      </c>
      <c r="AT67">
        <f t="shared" si="36"/>
        <v>-6.6914597816597303E-4</v>
      </c>
      <c r="AU67">
        <f t="shared" si="23"/>
        <v>-1.6935630475900406E-3</v>
      </c>
      <c r="AW67">
        <v>64</v>
      </c>
      <c r="AX67">
        <f>IF(Z67&gt;0, (R67*SUMPRODUCT(K67:$K$98, X67:$X$98)-K67*$AZ$3)/Z67, 0)</f>
        <v>-19619271934.661198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0.67177231000000004</v>
      </c>
      <c r="Q68" s="4">
        <f t="shared" si="21"/>
        <v>12.5</v>
      </c>
      <c r="R68">
        <f t="shared" si="27"/>
        <v>250000</v>
      </c>
      <c r="S68">
        <f t="shared" si="28"/>
        <v>-55046144413.820801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-12.054752016428312</v>
      </c>
      <c r="AC68">
        <f t="shared" si="29"/>
        <v>-10.763171624926331</v>
      </c>
      <c r="AE68">
        <f t="shared" si="30"/>
        <v>0</v>
      </c>
      <c r="AF68">
        <f t="shared" si="31"/>
        <v>0</v>
      </c>
      <c r="AG68">
        <f t="shared" si="31"/>
        <v>-2.4441247746644971E-9</v>
      </c>
      <c r="AH68">
        <f t="shared" si="32"/>
        <v>-1.0318997355664424E-4</v>
      </c>
      <c r="AI68">
        <f t="shared" si="33"/>
        <v>-1.0319241768141891E-4</v>
      </c>
      <c r="AJ68">
        <f t="shared" si="34"/>
        <v>-1.2915803915019808</v>
      </c>
      <c r="AK68">
        <f t="shared" si="22"/>
        <v>-0.84383264114998191</v>
      </c>
      <c r="AL68">
        <f t="shared" si="35"/>
        <v>-2.1355162250696438</v>
      </c>
      <c r="AN68">
        <f t="shared" si="36"/>
        <v>0</v>
      </c>
      <c r="AO68">
        <f t="shared" si="36"/>
        <v>0</v>
      </c>
      <c r="AP68">
        <f t="shared" si="36"/>
        <v>-1.5450833042374896E-12</v>
      </c>
      <c r="AQ68">
        <f t="shared" si="36"/>
        <v>-6.5232801107285887E-8</v>
      </c>
      <c r="AR68">
        <f t="shared" si="36"/>
        <v>-6.5234346190590127E-8</v>
      </c>
      <c r="AS68">
        <f t="shared" si="36"/>
        <v>-8.1648830684765881E-4</v>
      </c>
      <c r="AT68">
        <f t="shared" si="36"/>
        <v>-5.3343910217940179E-4</v>
      </c>
      <c r="AU68">
        <f t="shared" si="23"/>
        <v>-1.3499926433732509E-3</v>
      </c>
      <c r="AW68">
        <v>65</v>
      </c>
      <c r="AX68">
        <f>IF(Z68&gt;0, (R68*SUMPRODUCT(K68:$K$98, X68:$X$98)-K68*$AZ$3)/Z68, 0)</f>
        <v>-55046144413.820801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0.68662034599999999</v>
      </c>
      <c r="Q69" s="4">
        <f t="shared" ref="Q69:Q79" si="48">$C$8</f>
        <v>12.5</v>
      </c>
      <c r="R69">
        <f t="shared" si="27"/>
        <v>250000</v>
      </c>
      <c r="S69">
        <f t="shared" si="28"/>
        <v>-162002767365.0256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-10.763171624926331</v>
      </c>
      <c r="AC69">
        <f t="shared" si="29"/>
        <v>-9.6099747205686636</v>
      </c>
      <c r="AE69">
        <f t="shared" si="30"/>
        <v>0</v>
      </c>
      <c r="AF69">
        <f t="shared" si="31"/>
        <v>0</v>
      </c>
      <c r="AG69">
        <f t="shared" si="31"/>
        <v>-7.4149772847054294E-10</v>
      </c>
      <c r="AH69">
        <f t="shared" si="32"/>
        <v>-3.3563715968946182E-5</v>
      </c>
      <c r="AI69">
        <f t="shared" si="33"/>
        <v>-3.3564457466674655E-5</v>
      </c>
      <c r="AJ69">
        <f t="shared" si="34"/>
        <v>-1.1531969043576673</v>
      </c>
      <c r="AK69">
        <f t="shared" si="22"/>
        <v>-0.75342201374484319</v>
      </c>
      <c r="AL69">
        <f t="shared" si="35"/>
        <v>-1.9066524825599771</v>
      </c>
      <c r="AN69">
        <f t="shared" si="36"/>
        <v>0</v>
      </c>
      <c r="AO69">
        <f t="shared" si="36"/>
        <v>0</v>
      </c>
      <c r="AP69">
        <f t="shared" si="36"/>
        <v>-4.1852396271495198E-13</v>
      </c>
      <c r="AQ69">
        <f t="shared" si="36"/>
        <v>-1.8944386302756579E-8</v>
      </c>
      <c r="AR69">
        <f t="shared" si="36"/>
        <v>-1.8944804826719296E-8</v>
      </c>
      <c r="AS69">
        <f t="shared" si="36"/>
        <v>-6.5089955055952682E-4</v>
      </c>
      <c r="AT69">
        <f t="shared" si="36"/>
        <v>-4.2525439348220143E-4</v>
      </c>
      <c r="AU69">
        <f t="shared" si="23"/>
        <v>-1.076172888846555E-3</v>
      </c>
      <c r="AW69">
        <v>66</v>
      </c>
      <c r="AX69">
        <f>IF(Z69&gt;0, (R69*SUMPRODUCT(K69:$K$98, X69:$X$98)-K69*$AZ$3)/Z69, 0)</f>
        <v>-162002767365.0256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0.70385879699999998</v>
      </c>
      <c r="Q70" s="4">
        <f t="shared" si="48"/>
        <v>12.5</v>
      </c>
      <c r="R70">
        <f t="shared" si="27"/>
        <v>250000</v>
      </c>
      <c r="S70">
        <f t="shared" si="28"/>
        <v>-505503320599.5603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-9.6099747205686636</v>
      </c>
      <c r="AC70">
        <f t="shared" si="29"/>
        <v>-8.5803345880929918</v>
      </c>
      <c r="AE70">
        <f t="shared" si="30"/>
        <v>0</v>
      </c>
      <c r="AF70">
        <f t="shared" si="31"/>
        <v>0</v>
      </c>
      <c r="AG70">
        <f t="shared" si="31"/>
        <v>-2.1217305204632851E-10</v>
      </c>
      <c r="AH70">
        <f t="shared" si="32"/>
        <v>-1.0438193982790181E-5</v>
      </c>
      <c r="AI70">
        <f t="shared" si="33"/>
        <v>-1.0438406155842227E-5</v>
      </c>
      <c r="AJ70">
        <f t="shared" si="34"/>
        <v>-1.0296401324756719</v>
      </c>
      <c r="AK70">
        <f t="shared" si="22"/>
        <v>-0.67269823043980648</v>
      </c>
      <c r="AL70">
        <f t="shared" si="35"/>
        <v>-1.7023488013216341</v>
      </c>
      <c r="AN70">
        <f t="shared" si="36"/>
        <v>0</v>
      </c>
      <c r="AO70">
        <f t="shared" si="36"/>
        <v>0</v>
      </c>
      <c r="AP70">
        <f t="shared" si="36"/>
        <v>-1.0692584837105671E-13</v>
      </c>
      <c r="AQ70">
        <f t="shared" si="36"/>
        <v>-5.2603888020039107E-9</v>
      </c>
      <c r="AR70">
        <f t="shared" si="36"/>
        <v>-5.2604957278522818E-9</v>
      </c>
      <c r="AS70">
        <f t="shared" si="36"/>
        <v>-5.1889315641181848E-4</v>
      </c>
      <c r="AT70">
        <f t="shared" si="36"/>
        <v>-3.390102008419951E-4</v>
      </c>
      <c r="AU70">
        <f t="shared" si="23"/>
        <v>-8.5790861774954141E-4</v>
      </c>
      <c r="AW70">
        <v>67</v>
      </c>
      <c r="AX70">
        <f>IF(Z70&gt;0, (R70*SUMPRODUCT(K70:$K$98, X70:$X$98)-K70*$AZ$3)/Z70, 0)</f>
        <v>-505503320599.5603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0.72100360699999999</v>
      </c>
      <c r="Q71" s="4">
        <f t="shared" si="48"/>
        <v>12.5</v>
      </c>
      <c r="R71">
        <f t="shared" si="27"/>
        <v>250000</v>
      </c>
      <c r="S71">
        <f t="shared" si="28"/>
        <v>-1677874731950.6968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-8.5803345880929918</v>
      </c>
      <c r="AC71">
        <f t="shared" si="29"/>
        <v>-7.6610130295854679</v>
      </c>
      <c r="AE71">
        <f t="shared" si="30"/>
        <v>0</v>
      </c>
      <c r="AF71">
        <f t="shared" si="31"/>
        <v>0</v>
      </c>
      <c r="AG71">
        <f t="shared" si="31"/>
        <v>-5.7073785692263633E-11</v>
      </c>
      <c r="AH71">
        <f t="shared" si="32"/>
        <v>-3.059550716672032E-6</v>
      </c>
      <c r="AI71">
        <f t="shared" si="33"/>
        <v>-3.0596077904577243E-6</v>
      </c>
      <c r="AJ71">
        <f t="shared" si="34"/>
        <v>-0.91932155850752384</v>
      </c>
      <c r="AK71">
        <f t="shared" si="22"/>
        <v>-0.60062342116650946</v>
      </c>
      <c r="AL71">
        <f t="shared" si="35"/>
        <v>-1.5199480392818239</v>
      </c>
      <c r="AN71">
        <f t="shared" si="36"/>
        <v>0</v>
      </c>
      <c r="AO71">
        <f t="shared" si="36"/>
        <v>0</v>
      </c>
      <c r="AP71">
        <f t="shared" si="36"/>
        <v>-2.5680953152034978E-14</v>
      </c>
      <c r="AQ71">
        <f t="shared" si="36"/>
        <v>-1.3766771849476242E-9</v>
      </c>
      <c r="AR71">
        <f t="shared" si="36"/>
        <v>-1.3767028659007764E-9</v>
      </c>
      <c r="AS71">
        <f t="shared" si="36"/>
        <v>-4.1365845263857654E-4</v>
      </c>
      <c r="AT71">
        <f t="shared" si="36"/>
        <v>-2.7025685704747126E-4</v>
      </c>
      <c r="AU71">
        <f t="shared" si="23"/>
        <v>-6.8391668638891371E-4</v>
      </c>
      <c r="AW71">
        <v>68</v>
      </c>
      <c r="AX71">
        <f>IF(Z71&gt;0, (R71*SUMPRODUCT(K71:$K$98, X71:$X$98)-K71*$AZ$3)/Z71, 0)</f>
        <v>-1677874731950.6968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0.73803352099999997</v>
      </c>
      <c r="Q72" s="4">
        <f t="shared" si="48"/>
        <v>12.5</v>
      </c>
      <c r="R72">
        <f t="shared" si="27"/>
        <v>250000</v>
      </c>
      <c r="S72">
        <f t="shared" si="28"/>
        <v>-5945641838733.0166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-7.6610130295854679</v>
      </c>
      <c r="AC72">
        <f t="shared" si="29"/>
        <v>-6.8401902061693676</v>
      </c>
      <c r="AE72">
        <f t="shared" si="30"/>
        <v>0</v>
      </c>
      <c r="AF72">
        <f t="shared" si="31"/>
        <v>0</v>
      </c>
      <c r="AG72">
        <f t="shared" si="31"/>
        <v>-1.4380680824080244E-11</v>
      </c>
      <c r="AH72">
        <f t="shared" si="32"/>
        <v>-8.4244734022521501E-7</v>
      </c>
      <c r="AI72">
        <f t="shared" si="33"/>
        <v>-8.424617209060391E-7</v>
      </c>
      <c r="AJ72">
        <f t="shared" si="34"/>
        <v>-0.82082282341610036</v>
      </c>
      <c r="AK72">
        <f t="shared" ref="AK72:AK79" si="49">G72*SUM(AB72:AB72, AE72:AF72)</f>
        <v>-0.53627091207098276</v>
      </c>
      <c r="AL72">
        <f t="shared" si="35"/>
        <v>-1.3570945779488039</v>
      </c>
      <c r="AN72">
        <f t="shared" si="36"/>
        <v>0</v>
      </c>
      <c r="AO72">
        <f t="shared" si="36"/>
        <v>0</v>
      </c>
      <c r="AP72">
        <f t="shared" si="36"/>
        <v>-5.7774458420376821E-15</v>
      </c>
      <c r="AQ72">
        <f t="shared" si="36"/>
        <v>-3.3845364781129321E-10</v>
      </c>
      <c r="AR72">
        <f t="shared" si="36"/>
        <v>-3.3845942525713526E-10</v>
      </c>
      <c r="AS72">
        <f t="shared" si="36"/>
        <v>-3.2976598717455254E-4</v>
      </c>
      <c r="AT72">
        <f t="shared" si="36"/>
        <v>-2.1544711193104542E-4</v>
      </c>
      <c r="AU72">
        <f t="shared" si="23"/>
        <v>-5.4521343756502318E-4</v>
      </c>
      <c r="AW72">
        <v>69</v>
      </c>
      <c r="AX72">
        <f>IF(Z72&gt;0, (R72*SUMPRODUCT(K72:$K$98, X72:$X$98)-K72*$AZ$3)/Z72, 0)</f>
        <v>-5945641838733.0166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0.75492728399999998</v>
      </c>
      <c r="Q73" s="4">
        <f t="shared" si="48"/>
        <v>12.5</v>
      </c>
      <c r="R73">
        <f t="shared" si="27"/>
        <v>250000</v>
      </c>
      <c r="S73">
        <f t="shared" si="28"/>
        <v>-22582836813935.195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-6.8401902061693676</v>
      </c>
      <c r="AC73">
        <f t="shared" si="29"/>
        <v>-6.1073126843714123</v>
      </c>
      <c r="AE73">
        <f t="shared" si="30"/>
        <v>0</v>
      </c>
      <c r="AF73">
        <f t="shared" si="31"/>
        <v>0</v>
      </c>
      <c r="AG73">
        <f t="shared" si="31"/>
        <v>-3.3805056992456614E-12</v>
      </c>
      <c r="AH73">
        <f t="shared" si="32"/>
        <v>-2.1712736633187562E-7</v>
      </c>
      <c r="AI73">
        <f t="shared" si="33"/>
        <v>-2.1713074683757486E-7</v>
      </c>
      <c r="AJ73">
        <f t="shared" si="34"/>
        <v>-0.73287752179795529</v>
      </c>
      <c r="AK73">
        <f t="shared" si="49"/>
        <v>-0.47881331443185576</v>
      </c>
      <c r="AL73">
        <f t="shared" si="35"/>
        <v>-1.2116910533605578</v>
      </c>
      <c r="AN73">
        <f t="shared" si="36"/>
        <v>0</v>
      </c>
      <c r="AO73">
        <f t="shared" si="36"/>
        <v>0</v>
      </c>
      <c r="AP73">
        <f t="shared" si="36"/>
        <v>-1.2126070407417008E-15</v>
      </c>
      <c r="AQ73">
        <f t="shared" si="36"/>
        <v>-7.788484817833214E-11</v>
      </c>
      <c r="AR73">
        <f t="shared" si="36"/>
        <v>-7.788606078537289E-11</v>
      </c>
      <c r="AS73">
        <f t="shared" si="36"/>
        <v>-2.6288742631962902E-4</v>
      </c>
      <c r="AT73">
        <f t="shared" si="36"/>
        <v>-1.7175311859716672E-4</v>
      </c>
      <c r="AU73">
        <f t="shared" si="23"/>
        <v>-4.3464062280285651E-4</v>
      </c>
      <c r="AW73">
        <v>70</v>
      </c>
      <c r="AX73">
        <f>IF(Z73&gt;0, (R73*SUMPRODUCT(K73:$K$98, X73:$X$98)-K73*$AZ$3)/Z73, 0)</f>
        <v>-22582836813935.195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0.77166421299999999</v>
      </c>
      <c r="Q74" s="4">
        <f t="shared" si="48"/>
        <v>12.5</v>
      </c>
      <c r="R74">
        <f t="shared" si="27"/>
        <v>250000</v>
      </c>
      <c r="S74">
        <f t="shared" si="28"/>
        <v>-92349712489177.016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-6.1073126843714123</v>
      </c>
      <c r="AC74">
        <f t="shared" si="29"/>
        <v>-5.4529577539703613</v>
      </c>
      <c r="AE74">
        <f t="shared" si="30"/>
        <v>0</v>
      </c>
      <c r="AF74">
        <f t="shared" si="31"/>
        <v>0</v>
      </c>
      <c r="AG74">
        <f t="shared" si="31"/>
        <v>-7.3808537230278656E-13</v>
      </c>
      <c r="AH74">
        <f t="shared" si="32"/>
        <v>-5.2172305399008356E-8</v>
      </c>
      <c r="AI74">
        <f t="shared" si="33"/>
        <v>-5.2173043484380659E-8</v>
      </c>
      <c r="AJ74">
        <f t="shared" si="34"/>
        <v>-0.65435493040105097</v>
      </c>
      <c r="AK74">
        <f t="shared" si="49"/>
        <v>-0.42751188790599892</v>
      </c>
      <c r="AL74">
        <f t="shared" si="35"/>
        <v>-1.0818668704800933</v>
      </c>
      <c r="AN74">
        <f t="shared" si="36"/>
        <v>0</v>
      </c>
      <c r="AO74">
        <f t="shared" si="36"/>
        <v>0</v>
      </c>
      <c r="AP74">
        <f t="shared" si="36"/>
        <v>-2.3638885050185732E-16</v>
      </c>
      <c r="AQ74">
        <f t="shared" si="36"/>
        <v>-1.670938317450363E-11</v>
      </c>
      <c r="AR74">
        <f t="shared" si="36"/>
        <v>-1.6709619563354131E-11</v>
      </c>
      <c r="AS74">
        <f t="shared" si="36"/>
        <v>-2.0957224681899213E-4</v>
      </c>
      <c r="AT74">
        <f t="shared" si="36"/>
        <v>-1.3692053460249347E-4</v>
      </c>
      <c r="AU74">
        <f t="shared" si="23"/>
        <v>-3.4649279813110515E-4</v>
      </c>
      <c r="AW74">
        <v>71</v>
      </c>
      <c r="AX74">
        <f>IF(Z74&gt;0, (R74*SUMPRODUCT(K74:$K$98, X74:$X$98)-K74*$AZ$3)/Z74, 0)</f>
        <v>-92349712489177.016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0.78831611899999998</v>
      </c>
      <c r="Q75" s="4">
        <f t="shared" si="48"/>
        <v>12.5</v>
      </c>
      <c r="R75">
        <f t="shared" si="27"/>
        <v>250000</v>
      </c>
      <c r="S75">
        <f t="shared" si="28"/>
        <v>-408833368478319.19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-5.4529577539703613</v>
      </c>
      <c r="AC75">
        <f t="shared" si="29"/>
        <v>-4.8687122803451635</v>
      </c>
      <c r="AE75">
        <f t="shared" si="30"/>
        <v>0</v>
      </c>
      <c r="AF75">
        <f t="shared" si="31"/>
        <v>0</v>
      </c>
      <c r="AG75">
        <f t="shared" si="31"/>
        <v>-1.4885992239535592E-13</v>
      </c>
      <c r="AH75">
        <f t="shared" si="32"/>
        <v>-1.1636891923688056E-8</v>
      </c>
      <c r="AI75">
        <f t="shared" si="33"/>
        <v>-1.1637040783610452E-8</v>
      </c>
      <c r="AJ75">
        <f t="shared" si="34"/>
        <v>-0.58424547362519785</v>
      </c>
      <c r="AK75">
        <f t="shared" si="49"/>
        <v>-0.38170704277792533</v>
      </c>
      <c r="AL75">
        <f t="shared" si="35"/>
        <v>-0.96595252804016396</v>
      </c>
      <c r="AN75">
        <f t="shared" si="36"/>
        <v>0</v>
      </c>
      <c r="AO75">
        <f t="shared" si="36"/>
        <v>0</v>
      </c>
      <c r="AP75">
        <f t="shared" si="36"/>
        <v>-4.2567697137806591E-17</v>
      </c>
      <c r="AQ75">
        <f t="shared" si="36"/>
        <v>-3.3276632357588456E-12</v>
      </c>
      <c r="AR75">
        <f t="shared" si="36"/>
        <v>-3.3277058034559834E-12</v>
      </c>
      <c r="AS75">
        <f t="shared" si="36"/>
        <v>-1.6706971208381926E-4</v>
      </c>
      <c r="AT75">
        <f t="shared" si="36"/>
        <v>-1.0915221189746786E-4</v>
      </c>
      <c r="AU75">
        <f t="shared" si="23"/>
        <v>-2.7622192730899294E-4</v>
      </c>
      <c r="AW75">
        <v>72</v>
      </c>
      <c r="AX75">
        <f>IF(Z75&gt;0, (R75*SUMPRODUCT(K75:$K$98, X75:$X$98)-K75*$AZ$3)/Z75, 0)</f>
        <v>-408833368478319.19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0.80496745000000003</v>
      </c>
      <c r="Q76" s="4">
        <f t="shared" si="48"/>
        <v>12.5</v>
      </c>
      <c r="R76">
        <f t="shared" si="27"/>
        <v>250000</v>
      </c>
      <c r="S76">
        <f t="shared" si="28"/>
        <v>-1972786913894103.5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-4.8687122803451635</v>
      </c>
      <c r="AC76">
        <f t="shared" si="29"/>
        <v>-4.3470645360253588</v>
      </c>
      <c r="AE76">
        <f t="shared" si="30"/>
        <v>0</v>
      </c>
      <c r="AF76">
        <f t="shared" si="31"/>
        <v>0</v>
      </c>
      <c r="AG76">
        <f t="shared" si="31"/>
        <v>-2.7543931033614809E-14</v>
      </c>
      <c r="AH76">
        <f t="shared" si="32"/>
        <v>-2.3965478427557508E-9</v>
      </c>
      <c r="AI76">
        <f t="shared" si="33"/>
        <v>-2.3965753866867843E-9</v>
      </c>
      <c r="AJ76">
        <f t="shared" si="34"/>
        <v>-0.52164774431980465</v>
      </c>
      <c r="AK76">
        <f t="shared" si="49"/>
        <v>-0.34080985962416149</v>
      </c>
      <c r="AL76">
        <f t="shared" si="35"/>
        <v>-0.86245760634054158</v>
      </c>
      <c r="AN76">
        <f t="shared" si="36"/>
        <v>0</v>
      </c>
      <c r="AO76">
        <f t="shared" si="36"/>
        <v>0</v>
      </c>
      <c r="AP76">
        <f t="shared" si="36"/>
        <v>-7.0325085259250476E-18</v>
      </c>
      <c r="AQ76">
        <f t="shared" si="36"/>
        <v>-6.1188590388200838E-13</v>
      </c>
      <c r="AR76">
        <f t="shared" si="36"/>
        <v>-6.1189293639053422E-13</v>
      </c>
      <c r="AS76">
        <f t="shared" si="36"/>
        <v>-1.3318695160039216E-4</v>
      </c>
      <c r="AT76">
        <f t="shared" si="36"/>
        <v>-8.7015475046071889E-5</v>
      </c>
      <c r="AU76">
        <f t="shared" si="23"/>
        <v>-2.2020242725835699E-4</v>
      </c>
      <c r="AW76">
        <v>73</v>
      </c>
      <c r="AX76">
        <f>IF(Z76&gt;0, (R76*SUMPRODUCT(K76:$K$98, X76:$X$98)-K76*$AZ$3)/Z76, 0)</f>
        <v>-1972786913894103.5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0.82161935600000002</v>
      </c>
      <c r="Q77" s="4">
        <f t="shared" si="48"/>
        <v>12.5</v>
      </c>
      <c r="R77">
        <f t="shared" si="27"/>
        <v>250000</v>
      </c>
      <c r="S77">
        <f t="shared" si="28"/>
        <v>-1.0460922618906792E+16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-4.3470645360253588</v>
      </c>
      <c r="AC77">
        <f t="shared" si="29"/>
        <v>-3.881307621451747</v>
      </c>
      <c r="AE77">
        <f t="shared" si="30"/>
        <v>0</v>
      </c>
      <c r="AF77">
        <f t="shared" si="31"/>
        <v>0</v>
      </c>
      <c r="AG77">
        <f t="shared" si="31"/>
        <v>-4.6378648457316463E-15</v>
      </c>
      <c r="AH77">
        <f t="shared" si="32"/>
        <v>-4.526125375509403E-10</v>
      </c>
      <c r="AI77">
        <f t="shared" si="33"/>
        <v>-4.5261717541578602E-10</v>
      </c>
      <c r="AJ77">
        <f t="shared" si="34"/>
        <v>-0.46575691457361179</v>
      </c>
      <c r="AK77">
        <f t="shared" si="49"/>
        <v>-0.30429451752177517</v>
      </c>
      <c r="AL77">
        <f t="shared" si="35"/>
        <v>-0.77005143254800412</v>
      </c>
      <c r="AN77">
        <f t="shared" si="36"/>
        <v>0</v>
      </c>
      <c r="AO77">
        <f t="shared" si="36"/>
        <v>0</v>
      </c>
      <c r="AP77">
        <f t="shared" si="36"/>
        <v>-1.0572663522595982E-18</v>
      </c>
      <c r="AQ77">
        <f t="shared" si="36"/>
        <v>-1.0317937725241156E-13</v>
      </c>
      <c r="AR77">
        <f t="shared" si="36"/>
        <v>-1.0318043451876381E-13</v>
      </c>
      <c r="AS77">
        <f t="shared" si="36"/>
        <v>-1.0617582238605417E-4</v>
      </c>
      <c r="AT77">
        <f t="shared" si="36"/>
        <v>-6.9368203958968235E-5</v>
      </c>
      <c r="AU77">
        <f t="shared" si="23"/>
        <v>-1.7554402644820284E-4</v>
      </c>
      <c r="AW77">
        <v>74</v>
      </c>
      <c r="AX77">
        <f>IF(Z77&gt;0, (R77*SUMPRODUCT(K77:$K$98, X77:$X$98)-K77*$AZ$3)/Z77, 0)</f>
        <v>-1.0460922618906792E+16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0.83827126200000002</v>
      </c>
      <c r="Q78" s="4">
        <f t="shared" si="48"/>
        <v>12.5</v>
      </c>
      <c r="R78">
        <f t="shared" si="27"/>
        <v>250000</v>
      </c>
      <c r="S78">
        <f t="shared" si="28"/>
        <v>-6.1557946136525728E+16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-3.881307621451747</v>
      </c>
      <c r="AC78">
        <f t="shared" si="29"/>
        <v>-3.4654532334391495</v>
      </c>
      <c r="AE78">
        <f t="shared" si="30"/>
        <v>0</v>
      </c>
      <c r="AF78">
        <f t="shared" si="31"/>
        <v>0</v>
      </c>
      <c r="AG78">
        <f t="shared" si="31"/>
        <v>-7.0369738005742706E-16</v>
      </c>
      <c r="AH78">
        <f t="shared" si="32"/>
        <v>-7.775577634433805E-11</v>
      </c>
      <c r="AI78">
        <f t="shared" si="33"/>
        <v>-7.7756480041718113E-11</v>
      </c>
      <c r="AJ78">
        <f t="shared" si="34"/>
        <v>-0.41585438801259755</v>
      </c>
      <c r="AK78">
        <f t="shared" si="49"/>
        <v>-0.27169153350162234</v>
      </c>
      <c r="AL78">
        <f t="shared" si="35"/>
        <v>-0.68754592159197636</v>
      </c>
      <c r="AN78">
        <f t="shared" si="36"/>
        <v>0</v>
      </c>
      <c r="AO78">
        <f t="shared" si="36"/>
        <v>0</v>
      </c>
      <c r="AP78">
        <f t="shared" si="36"/>
        <v>-1.4323007978411803E-19</v>
      </c>
      <c r="AQ78">
        <f t="shared" si="36"/>
        <v>-1.5826357131764106E-14</v>
      </c>
      <c r="AR78">
        <f t="shared" si="36"/>
        <v>-1.5826500361843889E-14</v>
      </c>
      <c r="AS78">
        <f t="shared" si="36"/>
        <v>-8.4642715550197362E-5</v>
      </c>
      <c r="AT78">
        <f t="shared" si="36"/>
        <v>-5.5299907492807538E-5</v>
      </c>
      <c r="AU78">
        <f t="shared" si="23"/>
        <v>-1.3994262305883139E-4</v>
      </c>
      <c r="AW78">
        <v>75</v>
      </c>
      <c r="AX78">
        <f>IF(Z78&gt;0, (R78*SUMPRODUCT(K78:$K$98, X78:$X$98)-K78*$AZ$3)/Z78, 0)</f>
        <v>-6.1557946136525728E+16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7"/>
        <v>250000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-3.4654532334391495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-1.4073947601148541E-11</v>
      </c>
      <c r="AI79">
        <f t="shared" si="33"/>
        <v>-1.4073947601148541E-11</v>
      </c>
      <c r="AJ79">
        <f t="shared" si="34"/>
        <v>-3.4654532334391495</v>
      </c>
      <c r="AK79">
        <f t="shared" si="49"/>
        <v>-0.24258172634074049</v>
      </c>
      <c r="AL79">
        <f t="shared" si="35"/>
        <v>-3.7080349597939639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-2.5576799961449647E-15</v>
      </c>
      <c r="AR79">
        <f t="shared" si="36"/>
        <v>-2.5576799961449647E-15</v>
      </c>
      <c r="AS79">
        <f t="shared" si="36"/>
        <v>-6.2978210974864426E-4</v>
      </c>
      <c r="AT79">
        <f t="shared" si="36"/>
        <v>-4.4084747682405104E-5</v>
      </c>
      <c r="AU79">
        <f t="shared" si="23"/>
        <v>-6.7386685743360704E-4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30543.477043931143</v>
      </c>
      <c r="AO81" s="8">
        <f t="shared" si="50"/>
        <v>-3054.3477043931143</v>
      </c>
      <c r="AP81" s="8">
        <f t="shared" si="50"/>
        <v>-701.7933959141377</v>
      </c>
      <c r="AQ81" s="8">
        <f t="shared" si="50"/>
        <v>-17025.965249466317</v>
      </c>
      <c r="AR81" s="8">
        <f t="shared" si="50"/>
        <v>9761.370694157562</v>
      </c>
      <c r="AS81" s="8">
        <f t="shared" si="50"/>
        <v>-4099.3824493225602</v>
      </c>
      <c r="AT81" s="8">
        <f t="shared" si="50"/>
        <v>2391.3064287714928</v>
      </c>
      <c r="AU81" s="8">
        <f t="shared" si="50"/>
        <v>8053.2946736064969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EAE43-3F13-4F00-8846-784839F3910E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73325.207562375581</v>
      </c>
      <c r="K3">
        <v>1</v>
      </c>
      <c r="L3" s="2">
        <v>0</v>
      </c>
      <c r="O3">
        <f>$C$3</f>
        <v>73325.207562375581</v>
      </c>
      <c r="P3" s="2">
        <f>O3*C5</f>
        <v>7332.5207562375581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73325.207562375581</v>
      </c>
      <c r="AF3">
        <f t="shared" ref="AF3:AG34" si="4">-$Z3*P3</f>
        <v>-7332.5207562375581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65367.729835438025</v>
      </c>
      <c r="AJ3">
        <f t="shared" ref="AJ3:AJ66" si="7">AB3-AC3</f>
        <v>0</v>
      </c>
      <c r="AL3">
        <f t="shared" ref="AL3:AL66" si="8">SUM(AI3:AK3)</f>
        <v>65367.729835438025</v>
      </c>
      <c r="AN3">
        <f t="shared" ref="AN3:AU34" si="9">AE3*$K3</f>
        <v>73325.207562375581</v>
      </c>
      <c r="AO3">
        <f t="shared" si="9"/>
        <v>-7332.5207562375581</v>
      </c>
      <c r="AP3">
        <f t="shared" si="9"/>
        <v>-624.95697070000006</v>
      </c>
      <c r="AQ3">
        <f t="shared" si="9"/>
        <v>0</v>
      </c>
      <c r="AR3">
        <f t="shared" si="9"/>
        <v>65367.729835438025</v>
      </c>
      <c r="AS3">
        <f t="shared" si="9"/>
        <v>0</v>
      </c>
      <c r="AT3">
        <f t="shared" si="9"/>
        <v>0</v>
      </c>
      <c r="AU3">
        <f t="shared" si="9"/>
        <v>65367.729835438025</v>
      </c>
      <c r="AW3">
        <v>0</v>
      </c>
      <c r="AX3">
        <f>IF(Z3&gt;0, (R3*SUMPRODUCT(K3:$K$98, X3:$X$98)-K3*$AZ$3)/Z3, 0)</f>
        <v>0</v>
      </c>
      <c r="AZ3">
        <f>C6*ABS(SUMPRODUCT(X4:X69, K4:K69))/1</f>
        <v>41991.362087115325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1.0570714E-2</v>
      </c>
      <c r="R4">
        <f t="shared" si="0"/>
        <v>250000</v>
      </c>
      <c r="S4">
        <f t="shared" si="1"/>
        <v>4593.5674720408451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4499.07450933379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-2642.6785</v>
      </c>
      <c r="AI4">
        <f t="shared" si="6"/>
        <v>-2642.6785</v>
      </c>
      <c r="AJ4">
        <f t="shared" si="7"/>
        <v>-4499.07450933379</v>
      </c>
      <c r="AK4">
        <f>G4*SUM(AB4, AE4:AF4)</f>
        <v>0</v>
      </c>
      <c r="AL4">
        <f t="shared" si="8"/>
        <v>-7141.75300933379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-2359.5343749999997</v>
      </c>
      <c r="AR4">
        <f t="shared" si="9"/>
        <v>-2359.5343749999997</v>
      </c>
      <c r="AS4">
        <f t="shared" si="9"/>
        <v>-4017.0308119051692</v>
      </c>
      <c r="AT4">
        <f t="shared" si="9"/>
        <v>0</v>
      </c>
      <c r="AU4">
        <f t="shared" si="9"/>
        <v>-6376.565186905169</v>
      </c>
      <c r="AW4">
        <v>1</v>
      </c>
      <c r="AX4">
        <f>IF(Z4&gt;0, (R4*SUMPRODUCT(K4:$K$98, X4:$X$98)-K4*$AZ$3)/Z4, 0)</f>
        <v>4593.5674720408451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1.2312346E-2</v>
      </c>
      <c r="Q5" s="4">
        <f t="shared" ref="Q5:Q68" si="21">$C$8</f>
        <v>12.5</v>
      </c>
      <c r="R5">
        <f t="shared" si="0"/>
        <v>250000</v>
      </c>
      <c r="S5">
        <f t="shared" si="1"/>
        <v>6429.3293220324513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4499.07450933379</v>
      </c>
      <c r="AC5">
        <f t="shared" si="2"/>
        <v>6156.5709462389568</v>
      </c>
      <c r="AE5">
        <f t="shared" si="3"/>
        <v>0</v>
      </c>
      <c r="AF5">
        <f t="shared" si="4"/>
        <v>0</v>
      </c>
      <c r="AG5">
        <f t="shared" si="4"/>
        <v>-11.969699011102938</v>
      </c>
      <c r="AH5">
        <f t="shared" si="5"/>
        <v>-3014.7680629412394</v>
      </c>
      <c r="AI5">
        <f t="shared" si="6"/>
        <v>-3026.7377619523422</v>
      </c>
      <c r="AJ5">
        <f t="shared" si="7"/>
        <v>-1657.4964369051668</v>
      </c>
      <c r="AK5">
        <f>G5*SUM(AB5, AE5:AF5)</f>
        <v>314.93521565336533</v>
      </c>
      <c r="AL5">
        <f t="shared" si="8"/>
        <v>-4369.298983204144</v>
      </c>
      <c r="AN5">
        <f t="shared" si="9"/>
        <v>0</v>
      </c>
      <c r="AO5">
        <f t="shared" si="9"/>
        <v>0</v>
      </c>
      <c r="AP5">
        <f t="shared" si="9"/>
        <v>-9.5421707677797638</v>
      </c>
      <c r="AQ5">
        <f t="shared" si="9"/>
        <v>-2403.3546420131051</v>
      </c>
      <c r="AR5">
        <f t="shared" si="9"/>
        <v>-2412.8968127808848</v>
      </c>
      <c r="AS5">
        <f t="shared" si="9"/>
        <v>-1321.34601156343</v>
      </c>
      <c r="AT5">
        <f t="shared" si="9"/>
        <v>251.06442574407311</v>
      </c>
      <c r="AU5">
        <f t="shared" si="9"/>
        <v>-3483.178398600242</v>
      </c>
      <c r="AW5">
        <v>2</v>
      </c>
      <c r="AX5">
        <f>IF(Z5&gt;0, (R5*SUMPRODUCT(K5:$K$98, X5:$X$98)-K5*$AZ$3)/Z5, 0)</f>
        <v>6429.3293220324513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1.4128425999999999E-2</v>
      </c>
      <c r="Q6" s="4">
        <f t="shared" si="21"/>
        <v>12.5</v>
      </c>
      <c r="R6">
        <f t="shared" si="0"/>
        <v>250000</v>
      </c>
      <c r="S6">
        <f t="shared" si="1"/>
        <v>7854.5508701703293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6156.5709462389568</v>
      </c>
      <c r="AC6">
        <f t="shared" si="2"/>
        <v>7339.8509577125951</v>
      </c>
      <c r="AE6">
        <f t="shared" si="3"/>
        <v>0</v>
      </c>
      <c r="AF6">
        <f t="shared" si="4"/>
        <v>0</v>
      </c>
      <c r="AG6">
        <f t="shared" si="4"/>
        <v>-11.680889014271269</v>
      </c>
      <c r="AH6">
        <f t="shared" si="5"/>
        <v>-3382.2601344128211</v>
      </c>
      <c r="AI6">
        <f t="shared" si="6"/>
        <v>-3393.9410234270922</v>
      </c>
      <c r="AJ6">
        <f t="shared" si="7"/>
        <v>-1183.2800114736383</v>
      </c>
      <c r="AK6">
        <f>G6*SUM(AB6, AE6:AF6)</f>
        <v>430.95996623672704</v>
      </c>
      <c r="AL6">
        <f t="shared" si="8"/>
        <v>-4146.2610686640037</v>
      </c>
      <c r="AN6">
        <f t="shared" si="9"/>
        <v>0</v>
      </c>
      <c r="AO6">
        <f t="shared" si="9"/>
        <v>0</v>
      </c>
      <c r="AP6">
        <f t="shared" si="9"/>
        <v>-8.3142260772589545</v>
      </c>
      <c r="AQ6">
        <f t="shared" si="9"/>
        <v>-2407.4259566417786</v>
      </c>
      <c r="AR6">
        <f t="shared" si="9"/>
        <v>-2415.7401827190374</v>
      </c>
      <c r="AS6">
        <f t="shared" si="9"/>
        <v>-842.23533979936201</v>
      </c>
      <c r="AT6">
        <f t="shared" si="9"/>
        <v>306.74879156563679</v>
      </c>
      <c r="AU6">
        <f t="shared" si="9"/>
        <v>-2951.2267309527629</v>
      </c>
      <c r="AW6">
        <v>3</v>
      </c>
      <c r="AX6">
        <f>IF(Z6&gt;0, (R6*SUMPRODUCT(K6:$K$98, X6:$X$98)-K6*$AZ$3)/Z6, 0)</f>
        <v>7854.5508701703293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1.6072195000000001E-2</v>
      </c>
      <c r="Q7" s="4">
        <f t="shared" si="21"/>
        <v>12.5</v>
      </c>
      <c r="R7">
        <f t="shared" si="0"/>
        <v>250000</v>
      </c>
      <c r="S7">
        <f t="shared" si="1"/>
        <v>8938.2608031702657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7339.8509577125951</v>
      </c>
      <c r="AC7">
        <f t="shared" si="2"/>
        <v>8134.7773702554232</v>
      </c>
      <c r="AE7">
        <f t="shared" si="3"/>
        <v>0</v>
      </c>
      <c r="AF7">
        <f t="shared" si="4"/>
        <v>0</v>
      </c>
      <c r="AG7">
        <f t="shared" si="4"/>
        <v>-11.37634259811783</v>
      </c>
      <c r="AH7">
        <f t="shared" si="5"/>
        <v>-3754.7505202145126</v>
      </c>
      <c r="AI7">
        <f t="shared" si="6"/>
        <v>-3766.1268628126304</v>
      </c>
      <c r="AJ7">
        <f t="shared" si="7"/>
        <v>-794.92641254282807</v>
      </c>
      <c r="AK7">
        <f>G7*SUM(AB7, AE7:AF7)</f>
        <v>513.78956703988172</v>
      </c>
      <c r="AL7">
        <f t="shared" si="8"/>
        <v>-4047.2637083155764</v>
      </c>
      <c r="AN7">
        <f t="shared" si="9"/>
        <v>0</v>
      </c>
      <c r="AO7">
        <f t="shared" si="9"/>
        <v>0</v>
      </c>
      <c r="AP7">
        <f t="shared" si="9"/>
        <v>-7.229871387230868</v>
      </c>
      <c r="AQ7">
        <f t="shared" si="9"/>
        <v>-2386.2118354962672</v>
      </c>
      <c r="AR7">
        <f t="shared" si="9"/>
        <v>-2393.4417068834982</v>
      </c>
      <c r="AS7">
        <f t="shared" si="9"/>
        <v>-505.1901061724642</v>
      </c>
      <c r="AT7">
        <f t="shared" si="9"/>
        <v>326.52255834963586</v>
      </c>
      <c r="AU7">
        <f t="shared" si="9"/>
        <v>-2572.1092547063263</v>
      </c>
      <c r="AW7">
        <v>4</v>
      </c>
      <c r="AX7">
        <f>IF(Z7&gt;0, (R7*SUMPRODUCT(K7:$K$98, X7:$X$98)-K7*$AZ$3)/Z7, 0)</f>
        <v>8938.2608031702657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1.8213139E-2</v>
      </c>
      <c r="Q8" s="4">
        <f t="shared" si="21"/>
        <v>12.5</v>
      </c>
      <c r="R8">
        <f t="shared" si="0"/>
        <v>250000</v>
      </c>
      <c r="S8">
        <f t="shared" si="1"/>
        <v>9732.6013631944534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8134.7773702554232</v>
      </c>
      <c r="AC8">
        <f t="shared" si="2"/>
        <v>8607.808721531128</v>
      </c>
      <c r="AE8">
        <f t="shared" si="3"/>
        <v>0</v>
      </c>
      <c r="AF8">
        <f t="shared" si="4"/>
        <v>0</v>
      </c>
      <c r="AG8">
        <f t="shared" si="4"/>
        <v>-11.05538026308551</v>
      </c>
      <c r="AH8">
        <f t="shared" si="5"/>
        <v>-4143.9781810228242</v>
      </c>
      <c r="AI8">
        <f t="shared" si="6"/>
        <v>-4155.0335612859099</v>
      </c>
      <c r="AJ8">
        <f t="shared" si="7"/>
        <v>-473.03135127570476</v>
      </c>
      <c r="AK8">
        <f t="shared" ref="AK8:AK69" si="22">G8*SUM(AB8:AB8, AE8:AF8)</f>
        <v>569.43441591787973</v>
      </c>
      <c r="AL8">
        <f t="shared" si="8"/>
        <v>-4058.6304966437347</v>
      </c>
      <c r="AN8">
        <f t="shared" si="9"/>
        <v>0</v>
      </c>
      <c r="AO8">
        <f t="shared" si="9"/>
        <v>0</v>
      </c>
      <c r="AP8">
        <f t="shared" si="9"/>
        <v>-6.2731196614560725</v>
      </c>
      <c r="AQ8">
        <f t="shared" si="9"/>
        <v>-2351.4045094242615</v>
      </c>
      <c r="AR8">
        <f t="shared" si="9"/>
        <v>-2357.6776290857179</v>
      </c>
      <c r="AS8">
        <f t="shared" si="9"/>
        <v>-268.41069231069338</v>
      </c>
      <c r="AT8">
        <f t="shared" si="9"/>
        <v>323.11238016223962</v>
      </c>
      <c r="AU8">
        <f t="shared" si="9"/>
        <v>-2302.9759412341714</v>
      </c>
      <c r="AW8">
        <v>5</v>
      </c>
      <c r="AX8">
        <f>IF(Z8&gt;0, (R8*SUMPRODUCT(K8:$K$98, X8:$X$98)-K8*$AZ$3)/Z8, 0)</f>
        <v>9732.6013631944534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2.0774602E-2</v>
      </c>
      <c r="Q9" s="4">
        <f t="shared" si="21"/>
        <v>12.5</v>
      </c>
      <c r="R9">
        <f t="shared" si="0"/>
        <v>250000</v>
      </c>
      <c r="S9">
        <f t="shared" si="1"/>
        <v>10276.682463681876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8607.808721531128</v>
      </c>
      <c r="AC9">
        <f t="shared" si="2"/>
        <v>8809.299914581803</v>
      </c>
      <c r="AE9">
        <f t="shared" si="3"/>
        <v>0</v>
      </c>
      <c r="AF9">
        <f t="shared" si="4"/>
        <v>0</v>
      </c>
      <c r="AG9">
        <f t="shared" si="4"/>
        <v>-10.715155335530399</v>
      </c>
      <c r="AH9">
        <f t="shared" si="5"/>
        <v>-4593.4224984851362</v>
      </c>
      <c r="AI9">
        <f t="shared" si="6"/>
        <v>-4604.1376538206669</v>
      </c>
      <c r="AJ9">
        <f t="shared" si="7"/>
        <v>-201.49119305067507</v>
      </c>
      <c r="AK9">
        <f t="shared" si="22"/>
        <v>602.54661050717903</v>
      </c>
      <c r="AL9">
        <f t="shared" si="8"/>
        <v>-4203.0822363641628</v>
      </c>
      <c r="AN9">
        <f t="shared" si="9"/>
        <v>0</v>
      </c>
      <c r="AO9">
        <f t="shared" si="9"/>
        <v>0</v>
      </c>
      <c r="AP9">
        <f t="shared" si="9"/>
        <v>-5.4286311612289166</v>
      </c>
      <c r="AQ9">
        <f t="shared" si="9"/>
        <v>-2327.1707904486548</v>
      </c>
      <c r="AR9">
        <f t="shared" si="9"/>
        <v>-2332.5994216098838</v>
      </c>
      <c r="AS9">
        <f t="shared" si="9"/>
        <v>-102.08170904261949</v>
      </c>
      <c r="AT9">
        <f t="shared" si="9"/>
        <v>305.26886484284654</v>
      </c>
      <c r="AU9">
        <f t="shared" si="9"/>
        <v>-2129.4122658096567</v>
      </c>
      <c r="AW9">
        <v>6</v>
      </c>
      <c r="AX9">
        <f>IF(Z9&gt;0, (R9*SUMPRODUCT(K9:$K$98, X9:$X$98)-K9*$AZ$3)/Z9, 0)</f>
        <v>10276.682463681876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2.3506165999999998E-2</v>
      </c>
      <c r="Q10" s="4">
        <f t="shared" si="21"/>
        <v>12.5</v>
      </c>
      <c r="R10">
        <f t="shared" si="0"/>
        <v>250000</v>
      </c>
      <c r="S10">
        <f t="shared" si="1"/>
        <v>10575.257076548725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8809.299914581803</v>
      </c>
      <c r="AC10">
        <f t="shared" si="2"/>
        <v>8761.5002870572243</v>
      </c>
      <c r="AE10">
        <f t="shared" si="3"/>
        <v>0</v>
      </c>
      <c r="AF10">
        <f t="shared" si="4"/>
        <v>0</v>
      </c>
      <c r="AG10">
        <f t="shared" si="4"/>
        <v>-10.356131562142332</v>
      </c>
      <c r="AH10">
        <f t="shared" si="5"/>
        <v>-5037.4444006552649</v>
      </c>
      <c r="AI10">
        <f t="shared" si="6"/>
        <v>-5047.8005322174076</v>
      </c>
      <c r="AJ10">
        <f t="shared" si="7"/>
        <v>47.799627524578682</v>
      </c>
      <c r="AK10">
        <f t="shared" si="22"/>
        <v>616.65099402072622</v>
      </c>
      <c r="AL10">
        <f t="shared" si="8"/>
        <v>-4383.3499106721029</v>
      </c>
      <c r="AN10">
        <f t="shared" si="9"/>
        <v>0</v>
      </c>
      <c r="AO10">
        <f t="shared" si="9"/>
        <v>0</v>
      </c>
      <c r="AP10">
        <f t="shared" si="9"/>
        <v>-4.6845879860607216</v>
      </c>
      <c r="AQ10">
        <f t="shared" si="9"/>
        <v>-2278.6840219396372</v>
      </c>
      <c r="AR10">
        <f t="shared" si="9"/>
        <v>-2283.3686099256979</v>
      </c>
      <c r="AS10">
        <f t="shared" si="9"/>
        <v>21.622124004138946</v>
      </c>
      <c r="AT10">
        <f t="shared" si="9"/>
        <v>278.94159328199095</v>
      </c>
      <c r="AU10">
        <f t="shared" si="9"/>
        <v>-1982.8048926395682</v>
      </c>
      <c r="AW10">
        <v>7</v>
      </c>
      <c r="AX10">
        <f>IF(Z10&gt;0, (R10*SUMPRODUCT(K10:$K$98, X10:$X$98)-K10*$AZ$3)/Z10, 0)</f>
        <v>10575.257076548725</v>
      </c>
    </row>
    <row r="11" spans="1:52" x14ac:dyDescent="0.25">
      <c r="A11" t="s">
        <v>33</v>
      </c>
      <c r="C11" s="12">
        <f>AU71</f>
        <v>21076.332017103276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2.6226451000000001E-2</v>
      </c>
      <c r="Q11" s="4">
        <f t="shared" si="21"/>
        <v>12.5</v>
      </c>
      <c r="R11">
        <f t="shared" si="0"/>
        <v>250000</v>
      </c>
      <c r="S11">
        <f t="shared" si="1"/>
        <v>10667.766741170395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8761.5002870572243</v>
      </c>
      <c r="AC11">
        <f t="shared" si="2"/>
        <v>8517.969089156948</v>
      </c>
      <c r="AE11">
        <f t="shared" si="3"/>
        <v>0</v>
      </c>
      <c r="AF11">
        <f t="shared" si="4"/>
        <v>0</v>
      </c>
      <c r="AG11">
        <f t="shared" si="4"/>
        <v>-9.980965669556829</v>
      </c>
      <c r="AH11">
        <f t="shared" si="5"/>
        <v>-5432.0915392815868</v>
      </c>
      <c r="AI11">
        <f t="shared" si="6"/>
        <v>-5442.0725049511439</v>
      </c>
      <c r="AJ11">
        <f t="shared" si="7"/>
        <v>243.53119790027631</v>
      </c>
      <c r="AK11">
        <f t="shared" si="22"/>
        <v>613.30502009400573</v>
      </c>
      <c r="AL11">
        <f t="shared" si="8"/>
        <v>-4585.2362869568615</v>
      </c>
      <c r="AN11">
        <f t="shared" si="9"/>
        <v>0</v>
      </c>
      <c r="AO11">
        <f t="shared" si="9"/>
        <v>0</v>
      </c>
      <c r="AP11">
        <f t="shared" si="9"/>
        <v>-4.0311446329718779</v>
      </c>
      <c r="AQ11">
        <f t="shared" si="9"/>
        <v>-2193.9306655644677</v>
      </c>
      <c r="AR11">
        <f t="shared" si="9"/>
        <v>-2197.9618101974397</v>
      </c>
      <c r="AS11">
        <f t="shared" si="9"/>
        <v>98.358166321646181</v>
      </c>
      <c r="AT11">
        <f t="shared" si="9"/>
        <v>247.70361125151894</v>
      </c>
      <c r="AU11">
        <f t="shared" si="9"/>
        <v>-1851.9000326242744</v>
      </c>
      <c r="AW11">
        <v>8</v>
      </c>
      <c r="AX11">
        <f>IF(Z11&gt;0, (R11*SUMPRODUCT(K11:$K$98, X11:$X$98)-K11*$AZ$3)/Z11, 0)</f>
        <v>10667.766741170395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2.9219711999999998E-2</v>
      </c>
      <c r="Q12" s="4">
        <f t="shared" si="21"/>
        <v>12.5</v>
      </c>
      <c r="R12">
        <f t="shared" si="0"/>
        <v>250000</v>
      </c>
      <c r="S12">
        <f t="shared" si="1"/>
        <v>10612.031864329658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8517.969089156948</v>
      </c>
      <c r="AC12">
        <f t="shared" si="2"/>
        <v>8141.1391593419057</v>
      </c>
      <c r="AE12">
        <f t="shared" si="3"/>
        <v>0</v>
      </c>
      <c r="AF12">
        <f t="shared" si="4"/>
        <v>0</v>
      </c>
      <c r="AG12">
        <f t="shared" si="4"/>
        <v>-9.5895150705149224</v>
      </c>
      <c r="AH12">
        <f t="shared" si="5"/>
        <v>-5832.8188469267543</v>
      </c>
      <c r="AI12">
        <f t="shared" si="6"/>
        <v>-5842.4083619972689</v>
      </c>
      <c r="AJ12">
        <f t="shared" si="7"/>
        <v>376.82992981504231</v>
      </c>
      <c r="AK12">
        <f t="shared" si="22"/>
        <v>596.25783624098642</v>
      </c>
      <c r="AL12">
        <f t="shared" si="8"/>
        <v>-4869.3205959412398</v>
      </c>
      <c r="AN12">
        <f t="shared" si="9"/>
        <v>0</v>
      </c>
      <c r="AO12">
        <f t="shared" si="9"/>
        <v>0</v>
      </c>
      <c r="AP12">
        <f t="shared" si="9"/>
        <v>-3.4580752691396204</v>
      </c>
      <c r="AQ12">
        <f t="shared" si="9"/>
        <v>-2103.3729501032853</v>
      </c>
      <c r="AR12">
        <f t="shared" si="9"/>
        <v>-2106.8310253724248</v>
      </c>
      <c r="AS12">
        <f t="shared" si="9"/>
        <v>135.8886504044093</v>
      </c>
      <c r="AT12">
        <f t="shared" si="9"/>
        <v>215.01655322232472</v>
      </c>
      <c r="AU12">
        <f t="shared" si="9"/>
        <v>-1755.9258217456907</v>
      </c>
      <c r="AW12">
        <v>9</v>
      </c>
      <c r="AX12">
        <f>IF(Z12&gt;0, (R12*SUMPRODUCT(K12:$K$98, X12:$X$98)-K12*$AZ$3)/Z12, 0)</f>
        <v>10612.031864329658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3.2402927999999998E-2</v>
      </c>
      <c r="Q13" s="4">
        <f t="shared" si="21"/>
        <v>12.5</v>
      </c>
      <c r="R13">
        <f t="shared" si="0"/>
        <v>250000</v>
      </c>
      <c r="S13">
        <f t="shared" si="1"/>
        <v>10427.240613533164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8141.1391593419057</v>
      </c>
      <c r="AC13">
        <f t="shared" si="2"/>
        <v>7660.1775804434737</v>
      </c>
      <c r="AE13">
        <f t="shared" si="3"/>
        <v>0</v>
      </c>
      <c r="AF13">
        <f t="shared" si="4"/>
        <v>0</v>
      </c>
      <c r="AG13">
        <f t="shared" si="4"/>
        <v>-9.1828915534249624</v>
      </c>
      <c r="AH13">
        <f t="shared" si="5"/>
        <v>-6214.5673276961988</v>
      </c>
      <c r="AI13">
        <f t="shared" si="6"/>
        <v>-6223.750219249624</v>
      </c>
      <c r="AJ13">
        <f t="shared" si="7"/>
        <v>480.96157889843198</v>
      </c>
      <c r="AK13">
        <f t="shared" si="22"/>
        <v>569.87974115393342</v>
      </c>
      <c r="AL13">
        <f t="shared" si="8"/>
        <v>-5172.9088991972585</v>
      </c>
      <c r="AN13">
        <f t="shared" si="9"/>
        <v>0</v>
      </c>
      <c r="AO13">
        <f t="shared" si="9"/>
        <v>0</v>
      </c>
      <c r="AP13">
        <f t="shared" si="9"/>
        <v>-2.9566453147175999</v>
      </c>
      <c r="AQ13">
        <f t="shared" si="9"/>
        <v>-2000.9243565091379</v>
      </c>
      <c r="AR13">
        <f t="shared" si="9"/>
        <v>-2003.8810018238555</v>
      </c>
      <c r="AS13">
        <f t="shared" si="9"/>
        <v>154.85675623369957</v>
      </c>
      <c r="AT13">
        <f t="shared" si="9"/>
        <v>183.48602472680003</v>
      </c>
      <c r="AU13">
        <f t="shared" si="9"/>
        <v>-1665.5382208633559</v>
      </c>
      <c r="AW13">
        <v>10</v>
      </c>
      <c r="AX13">
        <f>IF(Z13&gt;0, (R13*SUMPRODUCT(K13:$K$98, X13:$X$98)-K13*$AZ$3)/Z13, 0)</f>
        <v>10427.240613533164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3.5947104000000001E-2</v>
      </c>
      <c r="Q14" s="4">
        <f t="shared" si="21"/>
        <v>12.5</v>
      </c>
      <c r="R14">
        <f t="shared" si="0"/>
        <v>250000</v>
      </c>
      <c r="S14">
        <f t="shared" si="1"/>
        <v>10141.34200591353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7660.1775804434737</v>
      </c>
      <c r="AC14">
        <f t="shared" si="2"/>
        <v>7107.8348053672289</v>
      </c>
      <c r="AE14">
        <f t="shared" si="3"/>
        <v>0</v>
      </c>
      <c r="AF14">
        <f t="shared" si="4"/>
        <v>0</v>
      </c>
      <c r="AG14">
        <f t="shared" si="4"/>
        <v>-8.7609642801990262</v>
      </c>
      <c r="AH14">
        <f t="shared" si="5"/>
        <v>-6601.9671538337743</v>
      </c>
      <c r="AI14">
        <f t="shared" si="6"/>
        <v>-6610.7281181139733</v>
      </c>
      <c r="AJ14">
        <f t="shared" si="7"/>
        <v>552.34277507624483</v>
      </c>
      <c r="AK14">
        <f t="shared" si="22"/>
        <v>536.21243063104316</v>
      </c>
      <c r="AL14">
        <f t="shared" si="8"/>
        <v>-5522.1729124066851</v>
      </c>
      <c r="AN14">
        <f t="shared" si="9"/>
        <v>0</v>
      </c>
      <c r="AO14">
        <f t="shared" si="9"/>
        <v>0</v>
      </c>
      <c r="AP14">
        <f t="shared" si="9"/>
        <v>-2.5185678794206767</v>
      </c>
      <c r="AQ14">
        <f t="shared" si="9"/>
        <v>-1897.9077967726123</v>
      </c>
      <c r="AR14">
        <f t="shared" si="9"/>
        <v>-1900.426364652033</v>
      </c>
      <c r="AS14">
        <f t="shared" si="9"/>
        <v>158.78534910605836</v>
      </c>
      <c r="AT14">
        <f t="shared" si="9"/>
        <v>154.1482605271795</v>
      </c>
      <c r="AU14">
        <f t="shared" si="9"/>
        <v>-1587.4927550187952</v>
      </c>
      <c r="AW14">
        <v>11</v>
      </c>
      <c r="AX14">
        <f>IF(Z14&gt;0, (R14*SUMPRODUCT(K14:$K$98, X14:$X$98)-K14*$AZ$3)/Z14, 0)</f>
        <v>10141.34200591353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4.0034525000000001E-2</v>
      </c>
      <c r="Q15" s="4">
        <f t="shared" si="21"/>
        <v>12.5</v>
      </c>
      <c r="R15">
        <f t="shared" si="0"/>
        <v>250000</v>
      </c>
      <c r="S15">
        <f t="shared" si="1"/>
        <v>9767.519762897753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7107.8348053672289</v>
      </c>
      <c r="AC15">
        <f t="shared" si="2"/>
        <v>6503.3034205882705</v>
      </c>
      <c r="AE15">
        <f t="shared" si="3"/>
        <v>0</v>
      </c>
      <c r="AF15">
        <f t="shared" si="4"/>
        <v>0</v>
      </c>
      <c r="AG15">
        <f t="shared" si="4"/>
        <v>-8.3226135938972998</v>
      </c>
      <c r="AH15">
        <f t="shared" si="5"/>
        <v>-7014.8208699946972</v>
      </c>
      <c r="AI15">
        <f t="shared" si="6"/>
        <v>-7023.1434835885948</v>
      </c>
      <c r="AJ15">
        <f t="shared" si="7"/>
        <v>604.53138477895845</v>
      </c>
      <c r="AK15">
        <f t="shared" si="22"/>
        <v>497.54843637570605</v>
      </c>
      <c r="AL15">
        <f t="shared" si="8"/>
        <v>-5921.0636624339304</v>
      </c>
      <c r="AN15">
        <f t="shared" si="9"/>
        <v>0</v>
      </c>
      <c r="AO15">
        <f t="shared" si="9"/>
        <v>0</v>
      </c>
      <c r="AP15">
        <f t="shared" si="9"/>
        <v>-2.1362076177621478</v>
      </c>
      <c r="AQ15">
        <f t="shared" si="9"/>
        <v>-1800.5297988011437</v>
      </c>
      <c r="AR15">
        <f t="shared" si="9"/>
        <v>-1802.6660064189059</v>
      </c>
      <c r="AS15">
        <f t="shared" si="9"/>
        <v>155.16814937654391</v>
      </c>
      <c r="AT15">
        <f t="shared" si="9"/>
        <v>127.70829115156734</v>
      </c>
      <c r="AU15">
        <f t="shared" si="9"/>
        <v>-1519.7895658907946</v>
      </c>
      <c r="AW15">
        <v>12</v>
      </c>
      <c r="AX15">
        <f>IF(Z15&gt;0, (R15*SUMPRODUCT(K15:$K$98, X15:$X$98)-K15*$AZ$3)/Z15, 0)</f>
        <v>9767.519762897753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4.4405750000000001E-2</v>
      </c>
      <c r="Q16" s="4">
        <f t="shared" si="21"/>
        <v>12.5</v>
      </c>
      <c r="R16">
        <f t="shared" si="0"/>
        <v>250000</v>
      </c>
      <c r="S16">
        <f t="shared" si="1"/>
        <v>9303.8616112658892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6503.3034205882705</v>
      </c>
      <c r="AC16">
        <f t="shared" si="2"/>
        <v>5857.5739896386349</v>
      </c>
      <c r="AE16">
        <f t="shared" si="3"/>
        <v>0</v>
      </c>
      <c r="AF16">
        <f t="shared" si="4"/>
        <v>0</v>
      </c>
      <c r="AG16">
        <f t="shared" si="4"/>
        <v>-7.8698155593611219</v>
      </c>
      <c r="AH16">
        <f t="shared" si="5"/>
        <v>-7391.4379719441013</v>
      </c>
      <c r="AI16">
        <f t="shared" si="6"/>
        <v>-7399.3077875034624</v>
      </c>
      <c r="AJ16">
        <f t="shared" si="7"/>
        <v>645.72943094963557</v>
      </c>
      <c r="AK16">
        <f t="shared" si="22"/>
        <v>455.23123944117896</v>
      </c>
      <c r="AL16">
        <f t="shared" si="8"/>
        <v>-6298.3471171126475</v>
      </c>
      <c r="AN16">
        <f t="shared" si="9"/>
        <v>0</v>
      </c>
      <c r="AO16">
        <f t="shared" si="9"/>
        <v>0</v>
      </c>
      <c r="AP16">
        <f t="shared" si="9"/>
        <v>-1.8035586072875756</v>
      </c>
      <c r="AQ16">
        <f t="shared" si="9"/>
        <v>-1693.9268111150268</v>
      </c>
      <c r="AR16">
        <f t="shared" si="9"/>
        <v>-1695.7303697223144</v>
      </c>
      <c r="AS16">
        <f t="shared" si="9"/>
        <v>147.98451938086686</v>
      </c>
      <c r="AT16">
        <f t="shared" si="9"/>
        <v>104.32725062072255</v>
      </c>
      <c r="AU16">
        <f t="shared" si="9"/>
        <v>-1443.4185997207248</v>
      </c>
      <c r="AW16">
        <v>13</v>
      </c>
      <c r="AX16">
        <f>IF(Z16&gt;0, (R16*SUMPRODUCT(K16:$K$98, X16:$X$98)-K16*$AZ$3)/Z16, 0)</f>
        <v>9303.8616112658892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4.9048597999999999E-2</v>
      </c>
      <c r="Q17" s="4">
        <f t="shared" si="21"/>
        <v>12.5</v>
      </c>
      <c r="R17">
        <f t="shared" si="0"/>
        <v>250000</v>
      </c>
      <c r="S17">
        <f t="shared" si="1"/>
        <v>8768.8031317179011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5857.5739896386349</v>
      </c>
      <c r="AC17">
        <f t="shared" si="2"/>
        <v>5194.718935533856</v>
      </c>
      <c r="AE17">
        <f t="shared" si="3"/>
        <v>0</v>
      </c>
      <c r="AF17">
        <f t="shared" si="4"/>
        <v>0</v>
      </c>
      <c r="AG17">
        <f t="shared" si="4"/>
        <v>-7.4051139840622628</v>
      </c>
      <c r="AH17">
        <f t="shared" si="5"/>
        <v>-7720.0683941049765</v>
      </c>
      <c r="AI17">
        <f t="shared" si="6"/>
        <v>-7727.4735080890387</v>
      </c>
      <c r="AJ17">
        <f t="shared" si="7"/>
        <v>662.8550541047789</v>
      </c>
      <c r="AK17">
        <f t="shared" si="22"/>
        <v>410.03017927470449</v>
      </c>
      <c r="AL17">
        <f t="shared" si="8"/>
        <v>-6654.5882747095557</v>
      </c>
      <c r="AN17">
        <f t="shared" si="9"/>
        <v>0</v>
      </c>
      <c r="AO17">
        <f t="shared" si="9"/>
        <v>0</v>
      </c>
      <c r="AP17">
        <f t="shared" si="9"/>
        <v>-1.5152330358182249</v>
      </c>
      <c r="AQ17">
        <f t="shared" si="9"/>
        <v>-1579.6789481837172</v>
      </c>
      <c r="AR17">
        <f t="shared" si="9"/>
        <v>-1581.1941812195355</v>
      </c>
      <c r="AS17">
        <f t="shared" si="9"/>
        <v>135.63327696242425</v>
      </c>
      <c r="AT17">
        <f t="shared" si="9"/>
        <v>83.900298450055246</v>
      </c>
      <c r="AU17">
        <f t="shared" si="9"/>
        <v>-1361.6606058070561</v>
      </c>
      <c r="AW17">
        <v>14</v>
      </c>
      <c r="AX17">
        <f>IF(Z17&gt;0, (R17*SUMPRODUCT(K17:$K$98, X17:$X$98)-K17*$AZ$3)/Z17, 0)</f>
        <v>8768.8031317179011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5.4278005999999997E-2</v>
      </c>
      <c r="Q18" s="4">
        <f t="shared" si="21"/>
        <v>12.5</v>
      </c>
      <c r="R18">
        <f t="shared" si="0"/>
        <v>250000</v>
      </c>
      <c r="S18">
        <f t="shared" si="1"/>
        <v>8182.1979536301487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5194.718935533856</v>
      </c>
      <c r="AC18">
        <f t="shared" si="2"/>
        <v>4535.6397703950051</v>
      </c>
      <c r="AE18">
        <f t="shared" si="3"/>
        <v>0</v>
      </c>
      <c r="AF18">
        <f t="shared" si="4"/>
        <v>0</v>
      </c>
      <c r="AG18">
        <f t="shared" si="4"/>
        <v>-6.9291280229640249</v>
      </c>
      <c r="AH18">
        <f t="shared" si="5"/>
        <v>-8038.6964251523068</v>
      </c>
      <c r="AI18">
        <f t="shared" si="6"/>
        <v>-8045.6255531752704</v>
      </c>
      <c r="AJ18">
        <f t="shared" si="7"/>
        <v>659.07916513885084</v>
      </c>
      <c r="AK18">
        <f t="shared" si="22"/>
        <v>363.63032548736993</v>
      </c>
      <c r="AL18">
        <f t="shared" si="8"/>
        <v>-7022.9160625490495</v>
      </c>
      <c r="AN18">
        <f t="shared" si="9"/>
        <v>0</v>
      </c>
      <c r="AO18">
        <f t="shared" si="9"/>
        <v>0</v>
      </c>
      <c r="AP18">
        <f t="shared" si="9"/>
        <v>-1.2659257836165203</v>
      </c>
      <c r="AQ18">
        <f t="shared" si="9"/>
        <v>-1468.6397823132108</v>
      </c>
      <c r="AR18">
        <f t="shared" si="9"/>
        <v>-1469.9057080968273</v>
      </c>
      <c r="AS18">
        <f t="shared" si="9"/>
        <v>120.41129934799785</v>
      </c>
      <c r="AT18">
        <f t="shared" si="9"/>
        <v>66.433900948826363</v>
      </c>
      <c r="AU18">
        <f t="shared" si="9"/>
        <v>-1283.0605078000031</v>
      </c>
      <c r="AW18">
        <v>15</v>
      </c>
      <c r="AX18">
        <f>IF(Z18&gt;0, (R18*SUMPRODUCT(K18:$K$98, X18:$X$98)-K18*$AZ$3)/Z18, 0)</f>
        <v>8182.1979536301487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6.0174738999999998E-2</v>
      </c>
      <c r="Q19" s="4">
        <f t="shared" si="21"/>
        <v>12.5</v>
      </c>
      <c r="R19">
        <f t="shared" si="0"/>
        <v>250000</v>
      </c>
      <c r="S19">
        <f t="shared" si="1"/>
        <v>7545.0829497907016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4535.6397703950051</v>
      </c>
      <c r="AC19">
        <f t="shared" si="2"/>
        <v>3888.964080086138</v>
      </c>
      <c r="AE19">
        <f t="shared" si="3"/>
        <v>0</v>
      </c>
      <c r="AF19">
        <f t="shared" si="4"/>
        <v>0</v>
      </c>
      <c r="AG19">
        <f t="shared" si="4"/>
        <v>-6.442878272454938</v>
      </c>
      <c r="AH19">
        <f t="shared" si="5"/>
        <v>-8339.1694055889238</v>
      </c>
      <c r="AI19">
        <f t="shared" si="6"/>
        <v>-8345.6122838613792</v>
      </c>
      <c r="AJ19">
        <f t="shared" si="7"/>
        <v>646.67569030886716</v>
      </c>
      <c r="AK19">
        <f t="shared" si="22"/>
        <v>317.49478392765042</v>
      </c>
      <c r="AL19">
        <f t="shared" si="8"/>
        <v>-7381.4418096248619</v>
      </c>
      <c r="AN19">
        <f t="shared" si="9"/>
        <v>0</v>
      </c>
      <c r="AO19">
        <f t="shared" si="9"/>
        <v>0</v>
      </c>
      <c r="AP19">
        <f t="shared" si="9"/>
        <v>-1.0509730108552324</v>
      </c>
      <c r="AQ19">
        <f t="shared" si="9"/>
        <v>-1360.2991718302603</v>
      </c>
      <c r="AR19">
        <f t="shared" si="9"/>
        <v>-1361.3501448411157</v>
      </c>
      <c r="AS19">
        <f t="shared" si="9"/>
        <v>105.48681327667431</v>
      </c>
      <c r="AT19">
        <f t="shared" si="9"/>
        <v>51.790276780773681</v>
      </c>
      <c r="AU19">
        <f t="shared" si="9"/>
        <v>-1204.0730547836677</v>
      </c>
      <c r="AW19">
        <v>16</v>
      </c>
      <c r="AX19">
        <f>IF(Z19&gt;0, (R19*SUMPRODUCT(K19:$K$98, X19:$X$98)-K19*$AZ$3)/Z19, 0)</f>
        <v>7545.0829497907016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6.6923788999999997E-2</v>
      </c>
      <c r="Q20" s="4">
        <f t="shared" si="21"/>
        <v>12.5</v>
      </c>
      <c r="R20">
        <f t="shared" si="0"/>
        <v>250000</v>
      </c>
      <c r="S20">
        <f t="shared" si="1"/>
        <v>6857.2695973122109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3888.964080086138</v>
      </c>
      <c r="AC20">
        <f t="shared" si="2"/>
        <v>3262.5614189740436</v>
      </c>
      <c r="AE20">
        <f t="shared" si="3"/>
        <v>0</v>
      </c>
      <c r="AF20">
        <f t="shared" si="4"/>
        <v>0</v>
      </c>
      <c r="AG20">
        <f t="shared" si="4"/>
        <v>-5.9472676636719299</v>
      </c>
      <c r="AH20">
        <f t="shared" si="5"/>
        <v>-8623.6365211691755</v>
      </c>
      <c r="AI20">
        <f t="shared" si="6"/>
        <v>-8629.5837888328479</v>
      </c>
      <c r="AJ20">
        <f t="shared" si="7"/>
        <v>626.40266111209439</v>
      </c>
      <c r="AK20">
        <f t="shared" si="22"/>
        <v>272.22748560602969</v>
      </c>
      <c r="AL20">
        <f t="shared" si="8"/>
        <v>-7730.9536421147241</v>
      </c>
      <c r="AN20">
        <f t="shared" si="9"/>
        <v>0</v>
      </c>
      <c r="AO20">
        <f t="shared" si="9"/>
        <v>0</v>
      </c>
      <c r="AP20">
        <f t="shared" si="9"/>
        <v>-0.86618587921741941</v>
      </c>
      <c r="AQ20">
        <f t="shared" si="9"/>
        <v>-1255.9838575566121</v>
      </c>
      <c r="AR20">
        <f t="shared" si="9"/>
        <v>-1256.8500434358295</v>
      </c>
      <c r="AS20">
        <f t="shared" si="9"/>
        <v>91.232002735271749</v>
      </c>
      <c r="AT20">
        <f t="shared" si="9"/>
        <v>39.648392724470064</v>
      </c>
      <c r="AU20">
        <f t="shared" si="9"/>
        <v>-1125.9696479760878</v>
      </c>
      <c r="AW20">
        <v>17</v>
      </c>
      <c r="AX20">
        <f>IF(Z20&gt;0, (R20*SUMPRODUCT(K20:$K$98, X20:$X$98)-K20*$AZ$3)/Z20, 0)</f>
        <v>6857.2695973122109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7.4711050000000001E-2</v>
      </c>
      <c r="Q21" s="4">
        <f t="shared" si="21"/>
        <v>12.5</v>
      </c>
      <c r="R21">
        <f t="shared" si="0"/>
        <v>250000</v>
      </c>
      <c r="S21">
        <f t="shared" si="1"/>
        <v>6112.4684659512322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3262.5614189740436</v>
      </c>
      <c r="AC21">
        <f t="shared" si="2"/>
        <v>2661.8423031300763</v>
      </c>
      <c r="AE21">
        <f t="shared" si="3"/>
        <v>0</v>
      </c>
      <c r="AF21">
        <f t="shared" si="4"/>
        <v>0</v>
      </c>
      <c r="AG21">
        <f t="shared" si="4"/>
        <v>-5.4434683752512338</v>
      </c>
      <c r="AH21">
        <f t="shared" si="5"/>
        <v>-8886.5322356795332</v>
      </c>
      <c r="AI21">
        <f t="shared" si="6"/>
        <v>-8891.9757040547847</v>
      </c>
      <c r="AJ21">
        <f t="shared" si="7"/>
        <v>600.7191158439673</v>
      </c>
      <c r="AK21">
        <f t="shared" si="22"/>
        <v>228.37929932818307</v>
      </c>
      <c r="AL21">
        <f t="shared" si="8"/>
        <v>-8062.8772888826343</v>
      </c>
      <c r="AN21">
        <f t="shared" si="9"/>
        <v>0</v>
      </c>
      <c r="AO21">
        <f t="shared" si="9"/>
        <v>0</v>
      </c>
      <c r="AP21">
        <f t="shared" si="9"/>
        <v>-0.70786639633369519</v>
      </c>
      <c r="AQ21">
        <f t="shared" si="9"/>
        <v>-1155.6010094911887</v>
      </c>
      <c r="AR21">
        <f t="shared" si="9"/>
        <v>-1156.3088758875224</v>
      </c>
      <c r="AS21">
        <f t="shared" si="9"/>
        <v>78.117267599925569</v>
      </c>
      <c r="AT21">
        <f t="shared" si="9"/>
        <v>29.698350475893783</v>
      </c>
      <c r="AU21">
        <f t="shared" si="9"/>
        <v>-1048.493257811703</v>
      </c>
      <c r="AW21">
        <v>18</v>
      </c>
      <c r="AX21">
        <f>IF(Z21&gt;0, (R21*SUMPRODUCT(K21:$K$98, X21:$X$98)-K21*$AZ$3)/Z21, 0)</f>
        <v>6112.4684659512322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8.3689026999999999E-2</v>
      </c>
      <c r="Q22" s="4">
        <f t="shared" si="21"/>
        <v>12.5</v>
      </c>
      <c r="R22">
        <f t="shared" si="0"/>
        <v>250000</v>
      </c>
      <c r="S22">
        <f t="shared" si="1"/>
        <v>5298.7474549175122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2661.8423031300763</v>
      </c>
      <c r="AC22">
        <f t="shared" si="2"/>
        <v>2091.2990987394605</v>
      </c>
      <c r="AE22">
        <f t="shared" si="3"/>
        <v>0</v>
      </c>
      <c r="AF22">
        <f t="shared" si="4"/>
        <v>0</v>
      </c>
      <c r="AG22">
        <f t="shared" si="4"/>
        <v>-4.9334751196686737</v>
      </c>
      <c r="AH22">
        <f t="shared" si="5"/>
        <v>-9111.1714366009328</v>
      </c>
      <c r="AI22">
        <f t="shared" si="6"/>
        <v>-9116.1049117206021</v>
      </c>
      <c r="AJ22">
        <f t="shared" si="7"/>
        <v>570.54320439061576</v>
      </c>
      <c r="AK22">
        <f t="shared" si="22"/>
        <v>186.32896121910537</v>
      </c>
      <c r="AL22">
        <f t="shared" si="8"/>
        <v>-8359.2327461108816</v>
      </c>
      <c r="AN22">
        <f t="shared" si="9"/>
        <v>0</v>
      </c>
      <c r="AO22">
        <f t="shared" si="9"/>
        <v>0</v>
      </c>
      <c r="AP22">
        <f t="shared" si="9"/>
        <v>-0.57280989501356672</v>
      </c>
      <c r="AQ22">
        <f t="shared" si="9"/>
        <v>-1057.8687491993448</v>
      </c>
      <c r="AR22">
        <f t="shared" si="9"/>
        <v>-1058.4415590943586</v>
      </c>
      <c r="AS22">
        <f t="shared" si="9"/>
        <v>66.243932538498527</v>
      </c>
      <c r="AT22">
        <f t="shared" si="9"/>
        <v>21.634055128481243</v>
      </c>
      <c r="AU22">
        <f t="shared" si="9"/>
        <v>-970.56357142737875</v>
      </c>
      <c r="AW22">
        <v>19</v>
      </c>
      <c r="AX22">
        <f>IF(Z22&gt;0, (R22*SUMPRODUCT(K22:$K$98, X22:$X$98)-K22*$AZ$3)/Z22, 0)</f>
        <v>5298.7474549175122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9.4384723000000004E-2</v>
      </c>
      <c r="Q23" s="4">
        <f t="shared" si="21"/>
        <v>12.5</v>
      </c>
      <c r="R23">
        <f t="shared" si="0"/>
        <v>250000</v>
      </c>
      <c r="S23">
        <f t="shared" si="1"/>
        <v>4401.3944462540221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2091.2990987394605</v>
      </c>
      <c r="AC23">
        <f t="shared" si="2"/>
        <v>1555.8033898084893</v>
      </c>
      <c r="AE23">
        <f t="shared" si="3"/>
        <v>0</v>
      </c>
      <c r="AF23">
        <f t="shared" si="4"/>
        <v>0</v>
      </c>
      <c r="AG23">
        <f t="shared" si="4"/>
        <v>-4.4184956858746673</v>
      </c>
      <c r="AH23">
        <f t="shared" si="5"/>
        <v>-9312.8936519463932</v>
      </c>
      <c r="AI23">
        <f t="shared" si="6"/>
        <v>-9317.3121476322685</v>
      </c>
      <c r="AJ23">
        <f t="shared" si="7"/>
        <v>535.4957089309712</v>
      </c>
      <c r="AK23">
        <f t="shared" si="22"/>
        <v>146.39093691176225</v>
      </c>
      <c r="AL23">
        <f t="shared" si="8"/>
        <v>-8635.4255017895339</v>
      </c>
      <c r="AN23">
        <f t="shared" si="9"/>
        <v>0</v>
      </c>
      <c r="AO23">
        <f t="shared" si="9"/>
        <v>0</v>
      </c>
      <c r="AP23">
        <f t="shared" si="9"/>
        <v>-0.45805115427760396</v>
      </c>
      <c r="AQ23">
        <f t="shared" si="9"/>
        <v>-965.43755843776034</v>
      </c>
      <c r="AR23">
        <f t="shared" si="9"/>
        <v>-965.895609592038</v>
      </c>
      <c r="AS23">
        <f t="shared" si="9"/>
        <v>55.513107859463645</v>
      </c>
      <c r="AT23">
        <f t="shared" si="9"/>
        <v>15.175874866773523</v>
      </c>
      <c r="AU23">
        <f t="shared" si="9"/>
        <v>-895.20662686580067</v>
      </c>
      <c r="AW23">
        <v>20</v>
      </c>
      <c r="AX23">
        <f>IF(Z23&gt;0, (R23*SUMPRODUCT(K23:$K$98, X23:$X$98)-K23*$AZ$3)/Z23, 0)</f>
        <v>4401.3944462540221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0.106719178</v>
      </c>
      <c r="Q24" s="4">
        <f t="shared" si="21"/>
        <v>12.5</v>
      </c>
      <c r="R24">
        <f t="shared" si="0"/>
        <v>250000</v>
      </c>
      <c r="S24">
        <f t="shared" si="1"/>
        <v>3384.6782358729683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1555.8033898084893</v>
      </c>
      <c r="AC24">
        <f t="shared" si="2"/>
        <v>1056.7703316103484</v>
      </c>
      <c r="AE24">
        <f t="shared" si="3"/>
        <v>0</v>
      </c>
      <c r="AF24">
        <f t="shared" si="4"/>
        <v>0</v>
      </c>
      <c r="AG24">
        <f t="shared" si="4"/>
        <v>-3.9027725014228301</v>
      </c>
      <c r="AH24">
        <f t="shared" si="5"/>
        <v>-9430.7645518618137</v>
      </c>
      <c r="AI24">
        <f t="shared" si="6"/>
        <v>-9434.6673243632358</v>
      </c>
      <c r="AJ24">
        <f t="shared" si="7"/>
        <v>499.03305819814091</v>
      </c>
      <c r="AK24">
        <f t="shared" si="22"/>
        <v>108.90623728659426</v>
      </c>
      <c r="AL24">
        <f t="shared" si="8"/>
        <v>-8826.7280288785005</v>
      </c>
      <c r="AN24">
        <f t="shared" si="9"/>
        <v>0</v>
      </c>
      <c r="AO24">
        <f t="shared" si="9"/>
        <v>0</v>
      </c>
      <c r="AP24">
        <f t="shared" si="9"/>
        <v>-0.36123910720390251</v>
      </c>
      <c r="AQ24">
        <f t="shared" si="9"/>
        <v>-872.90790475816209</v>
      </c>
      <c r="AR24">
        <f t="shared" si="9"/>
        <v>-873.26914386536589</v>
      </c>
      <c r="AS24">
        <f t="shared" si="9"/>
        <v>46.190306081896551</v>
      </c>
      <c r="AT24">
        <f t="shared" si="9"/>
        <v>10.080319032688452</v>
      </c>
      <c r="AU24">
        <f t="shared" si="9"/>
        <v>-816.99851875078082</v>
      </c>
      <c r="AW24">
        <v>21</v>
      </c>
      <c r="AX24">
        <f>IF(Z24&gt;0, (R24*SUMPRODUCT(K24:$K$98, X24:$X$98)-K24*$AZ$3)/Z24, 0)</f>
        <v>3384.6782358729683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0.12088460199999999</v>
      </c>
      <c r="Q25" s="4">
        <f t="shared" si="21"/>
        <v>12.5</v>
      </c>
      <c r="R25">
        <f t="shared" si="0"/>
        <v>250000</v>
      </c>
      <c r="S25">
        <f t="shared" si="1"/>
        <v>2212.198381296123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1056.7703316103484</v>
      </c>
      <c r="AC25">
        <f t="shared" si="2"/>
        <v>600.29501635184442</v>
      </c>
      <c r="AE25">
        <f t="shared" si="3"/>
        <v>0</v>
      </c>
      <c r="AF25">
        <f t="shared" si="4"/>
        <v>0</v>
      </c>
      <c r="AG25">
        <f t="shared" si="4"/>
        <v>-3.3919596758775579</v>
      </c>
      <c r="AH25">
        <f t="shared" si="5"/>
        <v>-9435.7020106208638</v>
      </c>
      <c r="AI25">
        <f t="shared" si="6"/>
        <v>-9439.0939702967407</v>
      </c>
      <c r="AJ25">
        <f t="shared" si="7"/>
        <v>456.475315258504</v>
      </c>
      <c r="AK25">
        <f t="shared" si="22"/>
        <v>73.973923212724401</v>
      </c>
      <c r="AL25">
        <f t="shared" si="8"/>
        <v>-8908.6447318255123</v>
      </c>
      <c r="AN25">
        <f t="shared" si="9"/>
        <v>0</v>
      </c>
      <c r="AO25">
        <f t="shared" si="9"/>
        <v>0</v>
      </c>
      <c r="AP25">
        <f t="shared" si="9"/>
        <v>-0.28032006288453959</v>
      </c>
      <c r="AQ25">
        <f t="shared" si="9"/>
        <v>-779.79010180676937</v>
      </c>
      <c r="AR25">
        <f t="shared" si="9"/>
        <v>-780.07042186965384</v>
      </c>
      <c r="AS25">
        <f t="shared" si="9"/>
        <v>37.724266001304585</v>
      </c>
      <c r="AT25">
        <f t="shared" si="9"/>
        <v>6.1133907204961551</v>
      </c>
      <c r="AU25">
        <f t="shared" si="9"/>
        <v>-736.23276514785312</v>
      </c>
      <c r="AW25">
        <v>22</v>
      </c>
      <c r="AX25">
        <f>IF(Z25&gt;0, (R25*SUMPRODUCT(K25:$K$98, X25:$X$98)-K25*$AZ$3)/Z25, 0)</f>
        <v>2212.198381296123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0.13724737000000001</v>
      </c>
      <c r="Q26" s="4">
        <f t="shared" si="21"/>
        <v>12.5</v>
      </c>
      <c r="R26">
        <f t="shared" si="0"/>
        <v>250000</v>
      </c>
      <c r="S26">
        <f t="shared" si="1"/>
        <v>831.11304271659651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600.29501635184442</v>
      </c>
      <c r="AC26">
        <f t="shared" si="2"/>
        <v>192.319726598344</v>
      </c>
      <c r="AE26">
        <f t="shared" si="3"/>
        <v>0</v>
      </c>
      <c r="AF26">
        <f t="shared" si="4"/>
        <v>0</v>
      </c>
      <c r="AG26">
        <f t="shared" si="4"/>
        <v>-2.8925025344585351</v>
      </c>
      <c r="AH26">
        <f t="shared" si="5"/>
        <v>-9310.7508932049459</v>
      </c>
      <c r="AI26">
        <f t="shared" si="6"/>
        <v>-9313.6433957394038</v>
      </c>
      <c r="AJ26">
        <f t="shared" si="7"/>
        <v>407.97528975350042</v>
      </c>
      <c r="AK26">
        <f t="shared" si="22"/>
        <v>42.020651144629113</v>
      </c>
      <c r="AL26">
        <f t="shared" si="8"/>
        <v>-8863.6474548412752</v>
      </c>
      <c r="AN26">
        <f t="shared" si="9"/>
        <v>0</v>
      </c>
      <c r="AO26">
        <f t="shared" si="9"/>
        <v>0</v>
      </c>
      <c r="AP26">
        <f t="shared" si="9"/>
        <v>-0.21343184898799689</v>
      </c>
      <c r="AQ26">
        <f t="shared" si="9"/>
        <v>-687.02127480602985</v>
      </c>
      <c r="AR26">
        <f t="shared" si="9"/>
        <v>-687.23470665501782</v>
      </c>
      <c r="AS26">
        <f t="shared" si="9"/>
        <v>30.103662622996961</v>
      </c>
      <c r="AT26">
        <f t="shared" si="9"/>
        <v>3.1006179467900297</v>
      </c>
      <c r="AU26">
        <f t="shared" si="9"/>
        <v>-654.03042608523094</v>
      </c>
      <c r="AW26">
        <v>23</v>
      </c>
      <c r="AX26">
        <f>IF(Z26&gt;0, (R26*SUMPRODUCT(K26:$K$98, X26:$X$98)-K26*$AZ$3)/Z26, 0)</f>
        <v>831.11304271659651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0.155543078</v>
      </c>
      <c r="Q27" s="4">
        <f t="shared" si="21"/>
        <v>12.5</v>
      </c>
      <c r="R27">
        <f t="shared" si="0"/>
        <v>250000</v>
      </c>
      <c r="S27">
        <f t="shared" si="1"/>
        <v>-842.72146214947691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192.319726598344</v>
      </c>
      <c r="AC27">
        <f t="shared" si="2"/>
        <v>-162.72403744583971</v>
      </c>
      <c r="AE27">
        <f t="shared" si="3"/>
        <v>0</v>
      </c>
      <c r="AF27">
        <f t="shared" si="4"/>
        <v>0</v>
      </c>
      <c r="AG27">
        <f t="shared" si="4"/>
        <v>-2.4136687617814681</v>
      </c>
      <c r="AH27">
        <f t="shared" si="5"/>
        <v>-8998.1749466496312</v>
      </c>
      <c r="AI27">
        <f t="shared" si="6"/>
        <v>-9000.5886154114123</v>
      </c>
      <c r="AJ27">
        <f t="shared" si="7"/>
        <v>355.04376404418372</v>
      </c>
      <c r="AK27">
        <f t="shared" si="22"/>
        <v>13.462380861884082</v>
      </c>
      <c r="AL27">
        <f t="shared" si="8"/>
        <v>-8632.0824705053456</v>
      </c>
      <c r="AN27">
        <f t="shared" si="9"/>
        <v>0</v>
      </c>
      <c r="AO27">
        <f t="shared" si="9"/>
        <v>0</v>
      </c>
      <c r="AP27">
        <f t="shared" si="9"/>
        <v>-0.15901757478865416</v>
      </c>
      <c r="AQ27">
        <f t="shared" si="9"/>
        <v>-592.81869169328957</v>
      </c>
      <c r="AR27">
        <f t="shared" si="9"/>
        <v>-592.97770926807812</v>
      </c>
      <c r="AS27">
        <f t="shared" si="9"/>
        <v>23.391029952457476</v>
      </c>
      <c r="AT27">
        <f t="shared" si="9"/>
        <v>0.8869299671252161</v>
      </c>
      <c r="AU27">
        <f t="shared" si="9"/>
        <v>-568.69974934849552</v>
      </c>
      <c r="AW27">
        <v>24</v>
      </c>
      <c r="AX27">
        <f>IF(Z27&gt;0, (R27*SUMPRODUCT(K27:$K$98, X27:$X$98)-K27*$AZ$3)/Z27, 0)</f>
        <v>-842.72146214947691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0.175905283</v>
      </c>
      <c r="Q28" s="4">
        <f t="shared" si="21"/>
        <v>12.5</v>
      </c>
      <c r="R28">
        <f t="shared" si="0"/>
        <v>250000</v>
      </c>
      <c r="S28">
        <f t="shared" si="1"/>
        <v>-2920.7681619654063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-162.72403744583971</v>
      </c>
      <c r="AC28">
        <f t="shared" si="2"/>
        <v>-459.13423738748088</v>
      </c>
      <c r="AE28">
        <f t="shared" si="3"/>
        <v>0</v>
      </c>
      <c r="AF28">
        <f t="shared" si="4"/>
        <v>0</v>
      </c>
      <c r="AG28">
        <f t="shared" si="4"/>
        <v>-1.9649549875542249</v>
      </c>
      <c r="AH28">
        <f t="shared" si="5"/>
        <v>-8491.5417321885761</v>
      </c>
      <c r="AI28">
        <f t="shared" si="6"/>
        <v>-8493.5066871761301</v>
      </c>
      <c r="AJ28">
        <f t="shared" si="7"/>
        <v>296.41019994164117</v>
      </c>
      <c r="AK28">
        <f t="shared" si="22"/>
        <v>-11.39068262120878</v>
      </c>
      <c r="AL28">
        <f t="shared" si="8"/>
        <v>-8208.4871698556981</v>
      </c>
      <c r="AN28">
        <f t="shared" si="9"/>
        <v>0</v>
      </c>
      <c r="AO28">
        <f t="shared" si="9"/>
        <v>0</v>
      </c>
      <c r="AP28">
        <f t="shared" si="9"/>
        <v>-0.11558514959428193</v>
      </c>
      <c r="AQ28">
        <f t="shared" si="9"/>
        <v>-499.5005624137836</v>
      </c>
      <c r="AR28">
        <f t="shared" si="9"/>
        <v>-499.61614756337787</v>
      </c>
      <c r="AS28">
        <f t="shared" si="9"/>
        <v>17.435828056381954</v>
      </c>
      <c r="AT28">
        <f t="shared" si="9"/>
        <v>-0.67003761566679221</v>
      </c>
      <c r="AU28">
        <f t="shared" si="9"/>
        <v>-482.85035712266273</v>
      </c>
      <c r="AW28">
        <v>25</v>
      </c>
      <c r="AX28">
        <f>IF(Z28&gt;0, (R28*SUMPRODUCT(K28:$K$98, X28:$X$98)-K28*$AZ$3)/Z28, 0)</f>
        <v>-2920.7681619654063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0.19813004200000001</v>
      </c>
      <c r="Q29" s="4">
        <f t="shared" si="21"/>
        <v>12.5</v>
      </c>
      <c r="R29">
        <f t="shared" si="0"/>
        <v>250000</v>
      </c>
      <c r="S29">
        <f t="shared" si="1"/>
        <v>-5575.1072105327275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-459.13423738748088</v>
      </c>
      <c r="AC29">
        <f t="shared" si="2"/>
        <v>-693.9843607372934</v>
      </c>
      <c r="AE29">
        <f t="shared" si="3"/>
        <v>0</v>
      </c>
      <c r="AF29">
        <f t="shared" si="4"/>
        <v>0</v>
      </c>
      <c r="AG29">
        <f t="shared" si="4"/>
        <v>-1.5559888234664547</v>
      </c>
      <c r="AH29">
        <f t="shared" si="5"/>
        <v>-7786.3322842445614</v>
      </c>
      <c r="AI29">
        <f t="shared" si="6"/>
        <v>-7787.888273068028</v>
      </c>
      <c r="AJ29">
        <f t="shared" si="7"/>
        <v>234.85012334981252</v>
      </c>
      <c r="AK29">
        <f t="shared" si="22"/>
        <v>-32.139396617123666</v>
      </c>
      <c r="AL29">
        <f t="shared" si="8"/>
        <v>-7585.1775463353388</v>
      </c>
      <c r="AN29">
        <f t="shared" si="9"/>
        <v>0</v>
      </c>
      <c r="AO29">
        <f t="shared" si="9"/>
        <v>0</v>
      </c>
      <c r="AP29">
        <f t="shared" si="9"/>
        <v>-8.172179245950692E-2</v>
      </c>
      <c r="AQ29">
        <f t="shared" si="9"/>
        <v>-408.94447399448853</v>
      </c>
      <c r="AR29">
        <f t="shared" si="9"/>
        <v>-409.02619578694805</v>
      </c>
      <c r="AS29">
        <f t="shared" si="9"/>
        <v>12.334518571107681</v>
      </c>
      <c r="AT29">
        <f t="shared" si="9"/>
        <v>-1.6879871246549367</v>
      </c>
      <c r="AU29">
        <f t="shared" si="9"/>
        <v>-398.37966434049531</v>
      </c>
      <c r="AW29">
        <v>26</v>
      </c>
      <c r="AX29">
        <f>IF(Z29&gt;0, (R29*SUMPRODUCT(K29:$K$98, X29:$X$98)-K29*$AZ$3)/Z29, 0)</f>
        <v>-5575.1072105327275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0.22255936300000001</v>
      </c>
      <c r="Q30" s="4">
        <f t="shared" si="21"/>
        <v>12.5</v>
      </c>
      <c r="R30">
        <f t="shared" si="0"/>
        <v>250000</v>
      </c>
      <c r="S30">
        <f t="shared" si="1"/>
        <v>-9071.8188819503575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-693.9843607372934</v>
      </c>
      <c r="AC30">
        <f t="shared" si="2"/>
        <v>-866.63379985323559</v>
      </c>
      <c r="AE30">
        <f t="shared" si="3"/>
        <v>0</v>
      </c>
      <c r="AF30">
        <f t="shared" si="4"/>
        <v>0</v>
      </c>
      <c r="AG30">
        <f t="shared" si="4"/>
        <v>-1.1941290538459766</v>
      </c>
      <c r="AH30">
        <f t="shared" si="5"/>
        <v>-6925.9976277162732</v>
      </c>
      <c r="AI30">
        <f t="shared" si="6"/>
        <v>-6927.1917567701194</v>
      </c>
      <c r="AJ30">
        <f t="shared" si="7"/>
        <v>172.64943911594219</v>
      </c>
      <c r="AK30">
        <f t="shared" si="22"/>
        <v>-48.578905251610543</v>
      </c>
      <c r="AL30">
        <f t="shared" si="8"/>
        <v>-6803.1212229057874</v>
      </c>
      <c r="AN30">
        <f t="shared" si="9"/>
        <v>0</v>
      </c>
      <c r="AO30">
        <f t="shared" si="9"/>
        <v>0</v>
      </c>
      <c r="AP30">
        <f t="shared" si="9"/>
        <v>-5.5996986126701585E-2</v>
      </c>
      <c r="AQ30">
        <f t="shared" si="9"/>
        <v>-324.78482273225109</v>
      </c>
      <c r="AR30">
        <f t="shared" si="9"/>
        <v>-324.84081971837782</v>
      </c>
      <c r="AS30">
        <f t="shared" si="9"/>
        <v>8.0961502576464586</v>
      </c>
      <c r="AT30">
        <f t="shared" si="9"/>
        <v>-2.2780387719932804</v>
      </c>
      <c r="AU30">
        <f t="shared" si="9"/>
        <v>-319.02270823272465</v>
      </c>
      <c r="AW30">
        <v>27</v>
      </c>
      <c r="AX30">
        <f>IF(Z30&gt;0, (R30*SUMPRODUCT(K30:$K$98, X30:$X$98)-K30*$AZ$3)/Z30, 0)</f>
        <v>-9071.8188819503575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0.25004150400000003</v>
      </c>
      <c r="Q31" s="4">
        <f t="shared" si="21"/>
        <v>12.5</v>
      </c>
      <c r="R31">
        <f t="shared" si="0"/>
        <v>250000</v>
      </c>
      <c r="S31">
        <f t="shared" si="1"/>
        <v>-13869.883478540301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-866.63379985323559</v>
      </c>
      <c r="AC31">
        <f t="shared" si="2"/>
        <v>-980.44091287249887</v>
      </c>
      <c r="AE31">
        <f t="shared" si="3"/>
        <v>0</v>
      </c>
      <c r="AF31">
        <f t="shared" si="4"/>
        <v>0</v>
      </c>
      <c r="AG31">
        <f t="shared" si="4"/>
        <v>-0.88360593871377158</v>
      </c>
      <c r="AH31">
        <f t="shared" si="5"/>
        <v>-5971.6364918748995</v>
      </c>
      <c r="AI31">
        <f t="shared" si="6"/>
        <v>-5972.5200978136136</v>
      </c>
      <c r="AJ31">
        <f t="shared" si="7"/>
        <v>113.80711301926328</v>
      </c>
      <c r="AK31">
        <f t="shared" si="22"/>
        <v>-60.664365989726498</v>
      </c>
      <c r="AL31">
        <f t="shared" si="8"/>
        <v>-5919.377350784077</v>
      </c>
      <c r="AN31">
        <f t="shared" si="9"/>
        <v>0</v>
      </c>
      <c r="AO31">
        <f t="shared" si="9"/>
        <v>0</v>
      </c>
      <c r="AP31">
        <f t="shared" si="9"/>
        <v>-3.6995933602541921E-2</v>
      </c>
      <c r="AQ31">
        <f t="shared" si="9"/>
        <v>-250.02804697477853</v>
      </c>
      <c r="AR31">
        <f t="shared" si="9"/>
        <v>-250.06504290838109</v>
      </c>
      <c r="AS31">
        <f t="shared" si="9"/>
        <v>4.7650204828710789</v>
      </c>
      <c r="AT31">
        <f t="shared" si="9"/>
        <v>-2.5399725803826181</v>
      </c>
      <c r="AU31">
        <f t="shared" si="9"/>
        <v>-247.83999500589263</v>
      </c>
      <c r="AW31">
        <v>28</v>
      </c>
      <c r="AX31">
        <f>IF(Z31&gt;0, (R31*SUMPRODUCT(K31:$K$98, X31:$X$98)-K31*$AZ$3)/Z31, 0)</f>
        <v>-13869.883478540301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0.28092614399999999</v>
      </c>
      <c r="Q32" s="4">
        <f t="shared" si="21"/>
        <v>12.5</v>
      </c>
      <c r="R32">
        <f t="shared" si="0"/>
        <v>250000</v>
      </c>
      <c r="S32">
        <f t="shared" si="1"/>
        <v>-20790.629772671444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-980.44091287249887</v>
      </c>
      <c r="AC32">
        <f t="shared" si="2"/>
        <v>-1042.0960047463957</v>
      </c>
      <c r="AE32">
        <f t="shared" si="3"/>
        <v>0</v>
      </c>
      <c r="AF32">
        <f t="shared" si="4"/>
        <v>0</v>
      </c>
      <c r="AG32">
        <f t="shared" si="4"/>
        <v>-0.62654187014827378</v>
      </c>
      <c r="AH32">
        <f t="shared" si="5"/>
        <v>-4964.5601835672041</v>
      </c>
      <c r="AI32">
        <f t="shared" si="6"/>
        <v>-4965.1867254373528</v>
      </c>
      <c r="AJ32">
        <f t="shared" si="7"/>
        <v>61.655091873896822</v>
      </c>
      <c r="AK32">
        <f t="shared" si="22"/>
        <v>-68.630863901074932</v>
      </c>
      <c r="AL32">
        <f t="shared" si="8"/>
        <v>-4972.162497464531</v>
      </c>
      <c r="AN32">
        <f t="shared" si="9"/>
        <v>0</v>
      </c>
      <c r="AO32">
        <f t="shared" si="9"/>
        <v>0</v>
      </c>
      <c r="AP32">
        <f t="shared" si="9"/>
        <v>-2.3422186871316406E-2</v>
      </c>
      <c r="AQ32">
        <f t="shared" si="9"/>
        <v>-185.59151733289519</v>
      </c>
      <c r="AR32">
        <f t="shared" si="9"/>
        <v>-185.61493951976655</v>
      </c>
      <c r="AS32">
        <f t="shared" si="9"/>
        <v>2.304869238981333</v>
      </c>
      <c r="AT32">
        <f t="shared" si="9"/>
        <v>-2.5656464412353515</v>
      </c>
      <c r="AU32">
        <f t="shared" si="9"/>
        <v>-185.87571672202057</v>
      </c>
      <c r="AW32">
        <v>29</v>
      </c>
      <c r="AX32">
        <f>IF(Z32&gt;0, (R32*SUMPRODUCT(K32:$K$98, X32:$X$98)-K32*$AZ$3)/Z32, 0)</f>
        <v>-20790.629772671444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0.31575788199999999</v>
      </c>
      <c r="Q33" s="4">
        <f t="shared" si="21"/>
        <v>12.5</v>
      </c>
      <c r="R33">
        <f t="shared" si="0"/>
        <v>250000</v>
      </c>
      <c r="S33">
        <f t="shared" si="1"/>
        <v>-31350.460490278845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-1042.0960047463957</v>
      </c>
      <c r="AC33">
        <f t="shared" si="2"/>
        <v>-1059.4973835963615</v>
      </c>
      <c r="AE33">
        <f t="shared" si="3"/>
        <v>0</v>
      </c>
      <c r="AF33">
        <f t="shared" si="4"/>
        <v>0</v>
      </c>
      <c r="AG33">
        <f t="shared" si="4"/>
        <v>-0.42244091754445307</v>
      </c>
      <c r="AH33">
        <f t="shared" si="5"/>
        <v>-3956.7106780467589</v>
      </c>
      <c r="AI33">
        <f t="shared" si="6"/>
        <v>-3957.1331189643033</v>
      </c>
      <c r="AJ33">
        <f t="shared" si="7"/>
        <v>17.401378849965795</v>
      </c>
      <c r="AK33">
        <f t="shared" si="22"/>
        <v>-72.946720332247708</v>
      </c>
      <c r="AL33">
        <f t="shared" si="8"/>
        <v>-4012.6784604465852</v>
      </c>
      <c r="AN33">
        <f t="shared" si="9"/>
        <v>0</v>
      </c>
      <c r="AO33">
        <f t="shared" si="9"/>
        <v>0</v>
      </c>
      <c r="AP33">
        <f t="shared" si="9"/>
        <v>-1.4100200789560863E-2</v>
      </c>
      <c r="AQ33">
        <f t="shared" si="9"/>
        <v>-132.06678782669775</v>
      </c>
      <c r="AR33">
        <f t="shared" si="9"/>
        <v>-132.0808880274873</v>
      </c>
      <c r="AS33">
        <f t="shared" si="9"/>
        <v>0.58082189865974831</v>
      </c>
      <c r="AT33">
        <f t="shared" si="9"/>
        <v>-2.4348100785393254</v>
      </c>
      <c r="AU33">
        <f t="shared" si="9"/>
        <v>-133.9348762073669</v>
      </c>
      <c r="AW33">
        <v>30</v>
      </c>
      <c r="AX33">
        <f>IF(Z33&gt;0, (R33*SUMPRODUCT(K33:$K$98, X33:$X$98)-K33*$AZ$3)/Z33, 0)</f>
        <v>-31350.460490278845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0.35338435200000001</v>
      </c>
      <c r="Q34" s="4">
        <f t="shared" si="21"/>
        <v>12.5</v>
      </c>
      <c r="R34">
        <f t="shared" si="0"/>
        <v>250000</v>
      </c>
      <c r="S34">
        <f t="shared" si="1"/>
        <v>-48404.07959558929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-1059.4973835963615</v>
      </c>
      <c r="AC34">
        <f t="shared" si="2"/>
        <v>-1041.3944049204429</v>
      </c>
      <c r="AE34">
        <f t="shared" si="3"/>
        <v>0</v>
      </c>
      <c r="AF34">
        <f t="shared" si="4"/>
        <v>0</v>
      </c>
      <c r="AG34">
        <f t="shared" si="4"/>
        <v>-0.26893249846427653</v>
      </c>
      <c r="AH34">
        <f t="shared" si="5"/>
        <v>-2985.6801980946398</v>
      </c>
      <c r="AI34">
        <f t="shared" si="6"/>
        <v>-2985.9491305931042</v>
      </c>
      <c r="AJ34">
        <f t="shared" si="7"/>
        <v>-18.102978675918621</v>
      </c>
      <c r="AK34">
        <f t="shared" si="22"/>
        <v>-74.164816851745314</v>
      </c>
      <c r="AL34">
        <f t="shared" si="8"/>
        <v>-3078.2169261207682</v>
      </c>
      <c r="AN34">
        <f t="shared" si="9"/>
        <v>0</v>
      </c>
      <c r="AO34">
        <f t="shared" si="9"/>
        <v>0</v>
      </c>
      <c r="AP34">
        <f t="shared" si="9"/>
        <v>-8.0146504130146415E-3</v>
      </c>
      <c r="AQ34">
        <f t="shared" si="9"/>
        <v>-88.978398555158108</v>
      </c>
      <c r="AR34">
        <f t="shared" si="9"/>
        <v>-88.986413205571125</v>
      </c>
      <c r="AS34">
        <f t="shared" si="9"/>
        <v>-0.53949986093264679</v>
      </c>
      <c r="AT34">
        <f t="shared" si="9"/>
        <v>-2.2102389387906323</v>
      </c>
      <c r="AU34">
        <f t="shared" ref="AU34:AU69" si="23">AL34*$K34</f>
        <v>-91.7361520052944</v>
      </c>
      <c r="AW34">
        <v>31</v>
      </c>
      <c r="AX34">
        <f>IF(Z34&gt;0, (R34*SUMPRODUCT(K34:$K$98, X34:$X$98)-K34*$AZ$3)/Z34, 0)</f>
        <v>-48404.07959558929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0.39269921299999999</v>
      </c>
      <c r="Q35" s="4">
        <f t="shared" si="21"/>
        <v>12.5</v>
      </c>
      <c r="R35">
        <f t="shared" si="0"/>
        <v>250000</v>
      </c>
      <c r="S35">
        <f t="shared" si="1"/>
        <v>-77528.354772633145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-1041.3944049204429</v>
      </c>
      <c r="AC35">
        <f t="shared" si="2"/>
        <v>-996.29265481255106</v>
      </c>
      <c r="AE35">
        <f t="shared" si="3"/>
        <v>0</v>
      </c>
      <c r="AF35">
        <f t="shared" ref="AF35:AG69" si="24">-$Z35*P35</f>
        <v>0</v>
      </c>
      <c r="AG35">
        <f t="shared" si="24"/>
        <v>-0.16063359298258867</v>
      </c>
      <c r="AH35">
        <f t="shared" si="5"/>
        <v>-2112.1916099409018</v>
      </c>
      <c r="AI35">
        <f t="shared" ref="AI35:AI66" si="25">SUM(AE35:AH35)</f>
        <v>-2112.3522435338846</v>
      </c>
      <c r="AJ35">
        <f t="shared" si="7"/>
        <v>-45.101750107891803</v>
      </c>
      <c r="AK35">
        <f t="shared" si="22"/>
        <v>-72.897608344431006</v>
      </c>
      <c r="AL35">
        <f t="shared" si="8"/>
        <v>-2230.3516019862072</v>
      </c>
      <c r="AN35">
        <f t="shared" ref="AN35:AT69" si="26">AE35*$K35</f>
        <v>0</v>
      </c>
      <c r="AO35">
        <f t="shared" si="26"/>
        <v>0</v>
      </c>
      <c r="AP35">
        <f t="shared" si="26"/>
        <v>-4.2742473207352865E-3</v>
      </c>
      <c r="AQ35">
        <f t="shared" si="26"/>
        <v>-56.202623386803111</v>
      </c>
      <c r="AR35">
        <f t="shared" si="26"/>
        <v>-56.206897634123855</v>
      </c>
      <c r="AS35">
        <f t="shared" si="26"/>
        <v>-1.2000978810205922</v>
      </c>
      <c r="AT35">
        <f t="shared" si="26"/>
        <v>-1.9397088826119167</v>
      </c>
      <c r="AU35">
        <f t="shared" si="23"/>
        <v>-59.346704397756355</v>
      </c>
      <c r="AW35">
        <v>32</v>
      </c>
      <c r="AX35">
        <f>IF(Z35&gt;0, (R35*SUMPRODUCT(K35:$K$98, X35:$X$98)-K35*$AZ$3)/Z35, 0)</f>
        <v>-77528.354772633145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0.39967743300000003</v>
      </c>
      <c r="Q36" s="4">
        <f t="shared" si="21"/>
        <v>12.5</v>
      </c>
      <c r="R36">
        <f t="shared" si="0"/>
        <v>250000</v>
      </c>
      <c r="S36">
        <f t="shared" si="1"/>
        <v>-122960.00709405456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-996.29265481255106</v>
      </c>
      <c r="AC36">
        <f t="shared" si="2"/>
        <v>-932.78085975020213</v>
      </c>
      <c r="AE36">
        <f t="shared" si="3"/>
        <v>0</v>
      </c>
      <c r="AF36">
        <f t="shared" si="24"/>
        <v>0</v>
      </c>
      <c r="AG36">
        <f t="shared" si="24"/>
        <v>-9.4825634955914923E-2</v>
      </c>
      <c r="AH36">
        <f t="shared" si="5"/>
        <v>-1284.0324419369572</v>
      </c>
      <c r="AI36">
        <f t="shared" si="25"/>
        <v>-1284.1272675719131</v>
      </c>
      <c r="AJ36">
        <f t="shared" si="7"/>
        <v>-63.511795062348938</v>
      </c>
      <c r="AK36">
        <f t="shared" si="22"/>
        <v>-69.740485836878577</v>
      </c>
      <c r="AL36">
        <f t="shared" si="8"/>
        <v>-1417.3795484711407</v>
      </c>
      <c r="AN36">
        <f t="shared" si="26"/>
        <v>0</v>
      </c>
      <c r="AO36">
        <f t="shared" si="26"/>
        <v>0</v>
      </c>
      <c r="AP36">
        <f t="shared" si="26"/>
        <v>-2.2528434378297556E-3</v>
      </c>
      <c r="AQ36">
        <f t="shared" si="26"/>
        <v>-30.505717806403695</v>
      </c>
      <c r="AR36">
        <f t="shared" si="26"/>
        <v>-30.507970649841525</v>
      </c>
      <c r="AS36">
        <f t="shared" si="26"/>
        <v>-1.5088971542085736</v>
      </c>
      <c r="AT36">
        <f t="shared" si="26"/>
        <v>-1.6568768133397096</v>
      </c>
      <c r="AU36">
        <f t="shared" si="23"/>
        <v>-33.673744617389808</v>
      </c>
      <c r="AW36">
        <v>33</v>
      </c>
      <c r="AX36">
        <f>IF(Z36&gt;0, (R36*SUMPRODUCT(K36:$K$98, X36:$X$98)-K36*$AZ$3)/Z36, 0)</f>
        <v>-122960.00709405456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0.407215198</v>
      </c>
      <c r="Q37" s="4">
        <f t="shared" si="21"/>
        <v>12.5</v>
      </c>
      <c r="R37">
        <f t="shared" si="0"/>
        <v>250000</v>
      </c>
      <c r="S37">
        <f t="shared" si="1"/>
        <v>-193709.99830695443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-932.78085975020213</v>
      </c>
      <c r="AC37">
        <f t="shared" si="2"/>
        <v>-856.39870394129161</v>
      </c>
      <c r="AE37">
        <f t="shared" si="3"/>
        <v>0</v>
      </c>
      <c r="AF37">
        <f t="shared" si="24"/>
        <v>0</v>
      </c>
      <c r="AG37">
        <f t="shared" si="24"/>
        <v>-5.5262938892307163E-2</v>
      </c>
      <c r="AH37">
        <f t="shared" si="5"/>
        <v>-772.2887942809723</v>
      </c>
      <c r="AI37">
        <f t="shared" si="25"/>
        <v>-772.34405721986457</v>
      </c>
      <c r="AJ37">
        <f t="shared" si="7"/>
        <v>-76.382155808910511</v>
      </c>
      <c r="AK37">
        <f t="shared" si="22"/>
        <v>-65.29466018251415</v>
      </c>
      <c r="AL37">
        <f t="shared" si="8"/>
        <v>-914.0208732112892</v>
      </c>
      <c r="AN37">
        <f t="shared" si="26"/>
        <v>0</v>
      </c>
      <c r="AO37">
        <f t="shared" si="26"/>
        <v>0</v>
      </c>
      <c r="AP37">
        <f t="shared" si="26"/>
        <v>-1.1722526043326906E-3</v>
      </c>
      <c r="AQ37">
        <f t="shared" si="26"/>
        <v>-16.382001546407938</v>
      </c>
      <c r="AR37">
        <f t="shared" si="26"/>
        <v>-16.383173799012269</v>
      </c>
      <c r="AS37">
        <f t="shared" si="26"/>
        <v>-1.6202392211899705</v>
      </c>
      <c r="AT37">
        <f t="shared" si="26"/>
        <v>-1.3850482254867049</v>
      </c>
      <c r="AU37">
        <f t="shared" si="23"/>
        <v>-19.388461245688944</v>
      </c>
      <c r="AW37">
        <v>34</v>
      </c>
      <c r="AX37">
        <f>IF(Z37&gt;0, (R37*SUMPRODUCT(K37:$K$98, X37:$X$98)-K37*$AZ$3)/Z37, 0)</f>
        <v>-193709.99830695443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0.41552104400000001</v>
      </c>
      <c r="Q38" s="4">
        <f t="shared" si="21"/>
        <v>12.5</v>
      </c>
      <c r="R38">
        <f t="shared" si="0"/>
        <v>250000</v>
      </c>
      <c r="S38">
        <f t="shared" si="1"/>
        <v>-306066.48721236864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-856.39870394129161</v>
      </c>
      <c r="AC38">
        <f t="shared" si="2"/>
        <v>-777.34510404545472</v>
      </c>
      <c r="AE38">
        <f t="shared" si="3"/>
        <v>0</v>
      </c>
      <c r="AF38">
        <f t="shared" si="24"/>
        <v>0</v>
      </c>
      <c r="AG38">
        <f t="shared" si="24"/>
        <v>-3.1747395440344418E-2</v>
      </c>
      <c r="AH38">
        <f t="shared" si="5"/>
        <v>-459.25828126079352</v>
      </c>
      <c r="AI38">
        <f t="shared" si="25"/>
        <v>-459.29002865623386</v>
      </c>
      <c r="AJ38">
        <f t="shared" si="7"/>
        <v>-79.053599895836896</v>
      </c>
      <c r="AK38">
        <f t="shared" si="22"/>
        <v>-59.947909275890417</v>
      </c>
      <c r="AL38">
        <f t="shared" si="8"/>
        <v>-598.29153782796118</v>
      </c>
      <c r="AN38">
        <f t="shared" si="26"/>
        <v>0</v>
      </c>
      <c r="AO38">
        <f t="shared" si="26"/>
        <v>0</v>
      </c>
      <c r="AP38">
        <f t="shared" si="26"/>
        <v>-6.0128076098689746E-4</v>
      </c>
      <c r="AQ38">
        <f t="shared" si="26"/>
        <v>-8.6981361782864024</v>
      </c>
      <c r="AR38">
        <f t="shared" si="26"/>
        <v>-8.698737459047388</v>
      </c>
      <c r="AS38">
        <f t="shared" si="26"/>
        <v>-1.4972380582665794</v>
      </c>
      <c r="AT38">
        <f t="shared" si="26"/>
        <v>-1.1353852500030419</v>
      </c>
      <c r="AU38">
        <f t="shared" si="23"/>
        <v>-11.33136076731701</v>
      </c>
      <c r="AW38">
        <v>35</v>
      </c>
      <c r="AX38">
        <f>IF(Z38&gt;0, (R38*SUMPRODUCT(K38:$K$98, X38:$X$98)-K38*$AZ$3)/Z38, 0)</f>
        <v>-306066.48721236864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0.424706421</v>
      </c>
      <c r="Q39" s="4">
        <f t="shared" si="21"/>
        <v>12.5</v>
      </c>
      <c r="R39">
        <f t="shared" si="0"/>
        <v>250000</v>
      </c>
      <c r="S39">
        <f t="shared" si="1"/>
        <v>-488137.67576528952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-777.34510404545472</v>
      </c>
      <c r="AC39">
        <f t="shared" si="2"/>
        <v>-700.8328817931656</v>
      </c>
      <c r="AE39">
        <f t="shared" si="3"/>
        <v>0</v>
      </c>
      <c r="AF39">
        <f t="shared" si="24"/>
        <v>0</v>
      </c>
      <c r="AG39">
        <f t="shared" si="24"/>
        <v>-1.7946598792400577E-2</v>
      </c>
      <c r="AH39">
        <f t="shared" si="5"/>
        <v>-269.66645387080791</v>
      </c>
      <c r="AI39">
        <f t="shared" si="25"/>
        <v>-269.68440046960029</v>
      </c>
      <c r="AJ39">
        <f t="shared" si="7"/>
        <v>-76.512222252289121</v>
      </c>
      <c r="AK39">
        <f t="shared" si="22"/>
        <v>-54.414157283181837</v>
      </c>
      <c r="AL39">
        <f t="shared" si="8"/>
        <v>-400.61078000507126</v>
      </c>
      <c r="AN39">
        <f t="shared" si="26"/>
        <v>0</v>
      </c>
      <c r="AO39">
        <f t="shared" si="26"/>
        <v>0</v>
      </c>
      <c r="AP39">
        <f t="shared" si="26"/>
        <v>-3.0348227978761321E-4</v>
      </c>
      <c r="AQ39">
        <f t="shared" si="26"/>
        <v>-4.5601392859803855</v>
      </c>
      <c r="AR39">
        <f t="shared" si="26"/>
        <v>-4.5604427682601729</v>
      </c>
      <c r="AS39">
        <f t="shared" si="26"/>
        <v>-1.2938442492275317</v>
      </c>
      <c r="AT39">
        <f t="shared" si="26"/>
        <v>-0.92015945171819757</v>
      </c>
      <c r="AU39">
        <f t="shared" si="23"/>
        <v>-6.7744464692059028</v>
      </c>
      <c r="AW39">
        <v>36</v>
      </c>
      <c r="AX39">
        <f>IF(Z39&gt;0, (R39*SUMPRODUCT(K39:$K$98, X39:$X$98)-K39*$AZ$3)/Z39, 0)</f>
        <v>-488137.67576528952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0.43382917900000001</v>
      </c>
      <c r="Q40" s="4">
        <f t="shared" si="21"/>
        <v>12.5</v>
      </c>
      <c r="R40">
        <f t="shared" si="0"/>
        <v>250000</v>
      </c>
      <c r="S40">
        <f t="shared" si="1"/>
        <v>-788108.31436551164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-700.8328817931656</v>
      </c>
      <c r="AC40">
        <f t="shared" si="2"/>
        <v>-629.31234390898908</v>
      </c>
      <c r="AE40">
        <f t="shared" si="3"/>
        <v>0</v>
      </c>
      <c r="AF40">
        <f t="shared" si="24"/>
        <v>0</v>
      </c>
      <c r="AG40">
        <f t="shared" si="24"/>
        <v>-9.9813745845270373E-3</v>
      </c>
      <c r="AH40">
        <f t="shared" si="5"/>
        <v>-155.71516439899068</v>
      </c>
      <c r="AI40">
        <f t="shared" si="25"/>
        <v>-155.72514577357521</v>
      </c>
      <c r="AJ40">
        <f t="shared" si="7"/>
        <v>-71.52053788417652</v>
      </c>
      <c r="AK40">
        <f t="shared" si="22"/>
        <v>-49.058301725521595</v>
      </c>
      <c r="AL40">
        <f t="shared" si="8"/>
        <v>-276.3039853832733</v>
      </c>
      <c r="AN40">
        <f t="shared" si="26"/>
        <v>0</v>
      </c>
      <c r="AO40">
        <f t="shared" si="26"/>
        <v>0</v>
      </c>
      <c r="AP40">
        <f t="shared" si="26"/>
        <v>-1.5070356134681121E-4</v>
      </c>
      <c r="AQ40">
        <f t="shared" si="26"/>
        <v>-2.3510619335947953</v>
      </c>
      <c r="AR40">
        <f t="shared" si="26"/>
        <v>-2.3512126371561419</v>
      </c>
      <c r="AS40">
        <f t="shared" si="26"/>
        <v>-1.0798512446665842</v>
      </c>
      <c r="AT40">
        <f t="shared" si="26"/>
        <v>-0.74070567345738414</v>
      </c>
      <c r="AU40">
        <f t="shared" si="23"/>
        <v>-4.1717695552801102</v>
      </c>
      <c r="AW40">
        <v>37</v>
      </c>
      <c r="AX40">
        <f>IF(Z40&gt;0, (R40*SUMPRODUCT(K40:$K$98, X40:$X$98)-K40*$AZ$3)/Z40, 0)</f>
        <v>-788108.31436551164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0.44368152799999999</v>
      </c>
      <c r="Q41" s="4">
        <f t="shared" si="21"/>
        <v>12.5</v>
      </c>
      <c r="R41">
        <f t="shared" si="0"/>
        <v>250000</v>
      </c>
      <c r="S41">
        <f t="shared" si="1"/>
        <v>-1292254.8761542428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-629.31234390898908</v>
      </c>
      <c r="AC41">
        <f t="shared" si="2"/>
        <v>-563.73422979780105</v>
      </c>
      <c r="AE41">
        <f t="shared" si="3"/>
        <v>0</v>
      </c>
      <c r="AF41">
        <f t="shared" si="24"/>
        <v>0</v>
      </c>
      <c r="AG41">
        <f t="shared" si="24"/>
        <v>-5.4530093114784463E-3</v>
      </c>
      <c r="AH41">
        <f t="shared" si="5"/>
        <v>-88.571030544066431</v>
      </c>
      <c r="AI41">
        <f t="shared" si="25"/>
        <v>-88.576483553377912</v>
      </c>
      <c r="AJ41">
        <f t="shared" si="7"/>
        <v>-65.578114111188029</v>
      </c>
      <c r="AK41">
        <f t="shared" si="22"/>
        <v>-44.05186407362924</v>
      </c>
      <c r="AL41">
        <f t="shared" si="8"/>
        <v>-198.20646173819517</v>
      </c>
      <c r="AN41">
        <f t="shared" si="26"/>
        <v>0</v>
      </c>
      <c r="AO41">
        <f t="shared" si="26"/>
        <v>0</v>
      </c>
      <c r="AP41">
        <f t="shared" si="26"/>
        <v>-7.3510838714239423E-5</v>
      </c>
      <c r="AQ41">
        <f t="shared" si="26"/>
        <v>-1.1940068995249096</v>
      </c>
      <c r="AR41">
        <f t="shared" si="26"/>
        <v>-1.1940804103636238</v>
      </c>
      <c r="AS41">
        <f t="shared" si="26"/>
        <v>-0.88404436784365581</v>
      </c>
      <c r="AT41">
        <f t="shared" si="26"/>
        <v>-0.59385364850957434</v>
      </c>
      <c r="AU41">
        <f t="shared" si="23"/>
        <v>-2.671978426716854</v>
      </c>
      <c r="AW41">
        <v>38</v>
      </c>
      <c r="AX41">
        <f>IF(Z41&gt;0, (R41*SUMPRODUCT(K41:$K$98, X41:$X$98)-K41*$AZ$3)/Z41, 0)</f>
        <v>-1292254.8761542428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0.45400495099999999</v>
      </c>
      <c r="Q42" s="4">
        <f t="shared" si="21"/>
        <v>12.5</v>
      </c>
      <c r="R42">
        <f t="shared" si="0"/>
        <v>250000</v>
      </c>
      <c r="S42">
        <f t="shared" si="1"/>
        <v>-2156663.1453998084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-563.73422979780105</v>
      </c>
      <c r="AC42">
        <f t="shared" si="2"/>
        <v>-504.27718665734125</v>
      </c>
      <c r="AE42">
        <f t="shared" si="3"/>
        <v>0</v>
      </c>
      <c r="AF42">
        <f t="shared" si="24"/>
        <v>0</v>
      </c>
      <c r="AG42">
        <f t="shared" si="24"/>
        <v>-2.9227859931033463E-3</v>
      </c>
      <c r="AH42">
        <f t="shared" si="5"/>
        <v>-49.513864505206321</v>
      </c>
      <c r="AI42">
        <f t="shared" si="25"/>
        <v>-49.516787291199421</v>
      </c>
      <c r="AJ42">
        <f t="shared" si="7"/>
        <v>-59.457043140459803</v>
      </c>
      <c r="AK42">
        <f t="shared" si="22"/>
        <v>-39.461396085846076</v>
      </c>
      <c r="AL42">
        <f t="shared" si="8"/>
        <v>-148.4352265175053</v>
      </c>
      <c r="AN42">
        <f t="shared" si="26"/>
        <v>0</v>
      </c>
      <c r="AO42">
        <f t="shared" si="26"/>
        <v>0</v>
      </c>
      <c r="AP42">
        <f t="shared" si="26"/>
        <v>-3.5179862141669521E-5</v>
      </c>
      <c r="AQ42">
        <f t="shared" si="26"/>
        <v>-0.59596937015048534</v>
      </c>
      <c r="AR42">
        <f t="shared" si="26"/>
        <v>-0.59600455001262698</v>
      </c>
      <c r="AS42">
        <f t="shared" si="26"/>
        <v>-0.71564958432408687</v>
      </c>
      <c r="AT42">
        <f t="shared" si="26"/>
        <v>-0.47497369889331997</v>
      </c>
      <c r="AU42">
        <f t="shared" si="23"/>
        <v>-1.7866278332300338</v>
      </c>
      <c r="AW42">
        <v>39</v>
      </c>
      <c r="AX42">
        <f>IF(Z42&gt;0, (R42*SUMPRODUCT(K42:$K$98, X42:$X$98)-K42*$AZ$3)/Z42, 0)</f>
        <v>-2156663.1453998084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0.46467133999999999</v>
      </c>
      <c r="Q43" s="4">
        <f t="shared" si="21"/>
        <v>12.5</v>
      </c>
      <c r="R43">
        <f t="shared" si="0"/>
        <v>250000</v>
      </c>
      <c r="S43">
        <f t="shared" si="1"/>
        <v>-3669350.0717584873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-504.27718665734125</v>
      </c>
      <c r="AC43">
        <f t="shared" si="2"/>
        <v>-450.72043277750532</v>
      </c>
      <c r="AE43">
        <f t="shared" si="3"/>
        <v>0</v>
      </c>
      <c r="AF43">
        <f t="shared" si="24"/>
        <v>0</v>
      </c>
      <c r="AG43">
        <f t="shared" si="24"/>
        <v>-1.5354232492237501E-3</v>
      </c>
      <c r="AH43">
        <f t="shared" si="5"/>
        <v>-27.162697678971252</v>
      </c>
      <c r="AI43">
        <f t="shared" si="25"/>
        <v>-27.164233102220475</v>
      </c>
      <c r="AJ43">
        <f t="shared" si="7"/>
        <v>-53.556753879835924</v>
      </c>
      <c r="AK43">
        <f t="shared" si="22"/>
        <v>-35.299403066013888</v>
      </c>
      <c r="AL43">
        <f t="shared" si="8"/>
        <v>-116.02039004807028</v>
      </c>
      <c r="AN43">
        <f t="shared" si="26"/>
        <v>0</v>
      </c>
      <c r="AO43">
        <f t="shared" si="26"/>
        <v>0</v>
      </c>
      <c r="AP43">
        <f t="shared" si="26"/>
        <v>-1.6500883783810693E-5</v>
      </c>
      <c r="AQ43">
        <f t="shared" si="26"/>
        <v>-0.29191203004258648</v>
      </c>
      <c r="AR43">
        <f t="shared" si="26"/>
        <v>-0.29192853092637028</v>
      </c>
      <c r="AS43">
        <f t="shared" si="26"/>
        <v>-0.57556362524542093</v>
      </c>
      <c r="AT43">
        <f t="shared" si="26"/>
        <v>-0.37935556070592308</v>
      </c>
      <c r="AU43">
        <f t="shared" si="23"/>
        <v>-1.2468477168777141</v>
      </c>
      <c r="AW43">
        <v>40</v>
      </c>
      <c r="AX43">
        <f>IF(Z43&gt;0, (R43*SUMPRODUCT(K43:$K$98, X43:$X$98)-K43*$AZ$3)/Z43, 0)</f>
        <v>-3669350.0717584873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0.47611615000000002</v>
      </c>
      <c r="Q44" s="4">
        <f t="shared" si="21"/>
        <v>12.5</v>
      </c>
      <c r="R44">
        <f t="shared" si="0"/>
        <v>250000</v>
      </c>
      <c r="S44">
        <f t="shared" si="1"/>
        <v>-6379068.3157375697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-450.72043277750532</v>
      </c>
      <c r="AC44">
        <f t="shared" si="2"/>
        <v>-402.66169904863153</v>
      </c>
      <c r="AE44">
        <f t="shared" si="3"/>
        <v>0</v>
      </c>
      <c r="AF44">
        <f t="shared" si="24"/>
        <v>0</v>
      </c>
      <c r="AG44">
        <f t="shared" si="24"/>
        <v>-7.8902921069061015E-4</v>
      </c>
      <c r="AH44">
        <f t="shared" si="5"/>
        <v>-14.620796120818049</v>
      </c>
      <c r="AI44">
        <f t="shared" si="25"/>
        <v>-14.621585150028739</v>
      </c>
      <c r="AJ44">
        <f t="shared" si="7"/>
        <v>-48.05873372887379</v>
      </c>
      <c r="AK44">
        <f t="shared" si="22"/>
        <v>-31.550430294425375</v>
      </c>
      <c r="AL44">
        <f t="shared" si="8"/>
        <v>-94.230749173327894</v>
      </c>
      <c r="AN44">
        <f t="shared" si="26"/>
        <v>0</v>
      </c>
      <c r="AO44">
        <f t="shared" si="26"/>
        <v>0</v>
      </c>
      <c r="AP44">
        <f t="shared" si="26"/>
        <v>-7.5710157921671481E-6</v>
      </c>
      <c r="AQ44">
        <f t="shared" si="26"/>
        <v>-0.14029173676331036</v>
      </c>
      <c r="AR44">
        <f t="shared" si="26"/>
        <v>-0.14029930777910252</v>
      </c>
      <c r="AS44">
        <f t="shared" si="26"/>
        <v>-0.46114063596503735</v>
      </c>
      <c r="AT44">
        <f t="shared" si="26"/>
        <v>-0.30273759548102108</v>
      </c>
      <c r="AU44">
        <f t="shared" si="23"/>
        <v>-0.90417753922516086</v>
      </c>
      <c r="AW44">
        <v>41</v>
      </c>
      <c r="AX44">
        <f>IF(Z44&gt;0, (R44*SUMPRODUCT(K44:$K$98, X44:$X$98)-K44*$AZ$3)/Z44, 0)</f>
        <v>-6379068.3157375697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0.48788611599999998</v>
      </c>
      <c r="Q45" s="4">
        <f t="shared" si="21"/>
        <v>12.5</v>
      </c>
      <c r="R45">
        <f t="shared" si="0"/>
        <v>250000</v>
      </c>
      <c r="S45">
        <f t="shared" si="1"/>
        <v>-11346783.104326995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-402.66169904863153</v>
      </c>
      <c r="AC45">
        <f t="shared" si="2"/>
        <v>-359.63177135779091</v>
      </c>
      <c r="AE45">
        <f t="shared" si="3"/>
        <v>0</v>
      </c>
      <c r="AF45">
        <f t="shared" si="24"/>
        <v>0</v>
      </c>
      <c r="AG45">
        <f t="shared" si="24"/>
        <v>-3.9618252156931657E-4</v>
      </c>
      <c r="AH45">
        <f t="shared" si="5"/>
        <v>-7.6991279402877488</v>
      </c>
      <c r="AI45">
        <f t="shared" si="25"/>
        <v>-7.6995241228093185</v>
      </c>
      <c r="AJ45">
        <f t="shared" si="7"/>
        <v>-43.029927690840623</v>
      </c>
      <c r="AK45">
        <f t="shared" si="22"/>
        <v>-28.186318933404209</v>
      </c>
      <c r="AL45">
        <f t="shared" si="8"/>
        <v>-78.915770747054154</v>
      </c>
      <c r="AN45">
        <f t="shared" si="26"/>
        <v>0</v>
      </c>
      <c r="AO45">
        <f t="shared" si="26"/>
        <v>0</v>
      </c>
      <c r="AP45">
        <f t="shared" si="26"/>
        <v>-3.3942072725271274E-6</v>
      </c>
      <c r="AQ45">
        <f t="shared" si="26"/>
        <v>-6.5960598018126648E-2</v>
      </c>
      <c r="AR45">
        <f t="shared" si="26"/>
        <v>-6.5963992225399184E-2</v>
      </c>
      <c r="AS45">
        <f t="shared" si="26"/>
        <v>-0.36864951266916035</v>
      </c>
      <c r="AT45">
        <f t="shared" si="26"/>
        <v>-0.24148013478881111</v>
      </c>
      <c r="AU45">
        <f t="shared" si="23"/>
        <v>-0.67609363968337066</v>
      </c>
      <c r="AW45">
        <v>42</v>
      </c>
      <c r="AX45">
        <f>IF(Z45&gt;0, (R45*SUMPRODUCT(K45:$K$98, X45:$X$98)-K45*$AZ$3)/Z45, 0)</f>
        <v>-11346783.104326995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0.500352354</v>
      </c>
      <c r="Q46" s="4">
        <f t="shared" si="21"/>
        <v>12.5</v>
      </c>
      <c r="R46">
        <f t="shared" si="0"/>
        <v>250000</v>
      </c>
      <c r="S46">
        <f t="shared" si="1"/>
        <v>-20693924.918711033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-359.63177135779091</v>
      </c>
      <c r="AC46">
        <f t="shared" si="2"/>
        <v>-321.15289318116265</v>
      </c>
      <c r="AE46">
        <f t="shared" si="3"/>
        <v>0</v>
      </c>
      <c r="AF46">
        <f t="shared" si="24"/>
        <v>0</v>
      </c>
      <c r="AG46">
        <f t="shared" si="24"/>
        <v>-1.939898390727601E-4</v>
      </c>
      <c r="AH46">
        <f t="shared" si="5"/>
        <v>-3.9646171456172659</v>
      </c>
      <c r="AI46">
        <f t="shared" si="25"/>
        <v>-3.9648111354563387</v>
      </c>
      <c r="AJ46">
        <f t="shared" si="7"/>
        <v>-38.478878176628257</v>
      </c>
      <c r="AK46">
        <f t="shared" si="22"/>
        <v>-25.174223995045367</v>
      </c>
      <c r="AL46">
        <f t="shared" si="8"/>
        <v>-67.617913307129953</v>
      </c>
      <c r="AN46">
        <f t="shared" si="26"/>
        <v>0</v>
      </c>
      <c r="AO46">
        <f t="shared" si="26"/>
        <v>0</v>
      </c>
      <c r="AP46">
        <f t="shared" si="26"/>
        <v>-1.4838978580615968E-6</v>
      </c>
      <c r="AQ46">
        <f t="shared" si="26"/>
        <v>-3.0326778549515491E-2</v>
      </c>
      <c r="AR46">
        <f t="shared" si="26"/>
        <v>-3.0328262447373553E-2</v>
      </c>
      <c r="AS46">
        <f t="shared" si="26"/>
        <v>-0.29433874052287695</v>
      </c>
      <c r="AT46">
        <f t="shared" si="26"/>
        <v>-0.19256666866247313</v>
      </c>
      <c r="AU46">
        <f t="shared" si="23"/>
        <v>-0.5172336716327236</v>
      </c>
      <c r="AW46">
        <v>43</v>
      </c>
      <c r="AX46">
        <f>IF(Z46&gt;0, (R46*SUMPRODUCT(K46:$K$98, X46:$X$98)-K46*$AZ$3)/Z46, 0)</f>
        <v>-20693924.918711033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0.513549331</v>
      </c>
      <c r="Q47" s="4">
        <f t="shared" si="21"/>
        <v>12.5</v>
      </c>
      <c r="R47">
        <f t="shared" si="0"/>
        <v>250000</v>
      </c>
      <c r="S47">
        <f t="shared" si="1"/>
        <v>-38783237.278688125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-321.15289318116265</v>
      </c>
      <c r="AC47">
        <f t="shared" si="2"/>
        <v>-286.76818533949222</v>
      </c>
      <c r="AE47">
        <f t="shared" si="3"/>
        <v>0</v>
      </c>
      <c r="AF47">
        <f t="shared" si="24"/>
        <v>0</v>
      </c>
      <c r="AG47">
        <f t="shared" si="24"/>
        <v>-9.242658860541888E-5</v>
      </c>
      <c r="AH47">
        <f t="shared" si="5"/>
        <v>-1.9924670415322723</v>
      </c>
      <c r="AI47">
        <f t="shared" si="25"/>
        <v>-1.9925594681208776</v>
      </c>
      <c r="AJ47">
        <f t="shared" si="7"/>
        <v>-34.384707841670433</v>
      </c>
      <c r="AK47">
        <f t="shared" si="22"/>
        <v>-22.480702522681387</v>
      </c>
      <c r="AL47">
        <f t="shared" si="8"/>
        <v>-58.857969832472705</v>
      </c>
      <c r="AN47">
        <f t="shared" si="26"/>
        <v>0</v>
      </c>
      <c r="AO47">
        <f t="shared" si="26"/>
        <v>0</v>
      </c>
      <c r="AP47">
        <f t="shared" si="26"/>
        <v>-6.3125368500099528E-7</v>
      </c>
      <c r="AQ47">
        <f t="shared" si="26"/>
        <v>-1.3608120576426177E-2</v>
      </c>
      <c r="AR47">
        <f t="shared" si="26"/>
        <v>-1.3608751830111178E-2</v>
      </c>
      <c r="AS47">
        <f t="shared" si="26"/>
        <v>-0.23484014567929762</v>
      </c>
      <c r="AT47">
        <f t="shared" si="26"/>
        <v>-0.15353835430881402</v>
      </c>
      <c r="AU47">
        <f t="shared" si="23"/>
        <v>-0.40198725181822287</v>
      </c>
      <c r="AW47">
        <v>44</v>
      </c>
      <c r="AX47">
        <f>IF(Z47&gt;0, (R47*SUMPRODUCT(K47:$K$98, X47:$X$98)-K47*$AZ$3)/Z47, 0)</f>
        <v>-38783237.278688125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0.52698988800000002</v>
      </c>
      <c r="Q48" s="4">
        <f t="shared" si="21"/>
        <v>12.5</v>
      </c>
      <c r="R48">
        <f t="shared" si="0"/>
        <v>250000</v>
      </c>
      <c r="S48">
        <f t="shared" si="1"/>
        <v>-74791857.660572499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-286.76818533949222</v>
      </c>
      <c r="AC48">
        <f t="shared" si="2"/>
        <v>-256.05408397772936</v>
      </c>
      <c r="AE48">
        <f t="shared" si="3"/>
        <v>0</v>
      </c>
      <c r="AF48">
        <f t="shared" si="24"/>
        <v>0</v>
      </c>
      <c r="AG48">
        <f t="shared" si="24"/>
        <v>-4.2794445141972921E-5</v>
      </c>
      <c r="AH48">
        <f t="shared" si="5"/>
        <v>-0.97415755154783545</v>
      </c>
      <c r="AI48">
        <f t="shared" si="25"/>
        <v>-0.97420034599297745</v>
      </c>
      <c r="AJ48">
        <f t="shared" si="7"/>
        <v>-30.714101361762857</v>
      </c>
      <c r="AK48">
        <f t="shared" si="22"/>
        <v>-20.073772973764456</v>
      </c>
      <c r="AL48">
        <f t="shared" si="8"/>
        <v>-51.762074681520289</v>
      </c>
      <c r="AN48">
        <f t="shared" si="26"/>
        <v>0</v>
      </c>
      <c r="AO48">
        <f t="shared" si="26"/>
        <v>0</v>
      </c>
      <c r="AP48">
        <f t="shared" si="26"/>
        <v>-2.6096146374350317E-7</v>
      </c>
      <c r="AQ48">
        <f t="shared" si="26"/>
        <v>-5.9404340849689595E-3</v>
      </c>
      <c r="AR48">
        <f t="shared" si="26"/>
        <v>-5.9406950464327033E-3</v>
      </c>
      <c r="AS48">
        <f t="shared" si="26"/>
        <v>-0.18729526279266159</v>
      </c>
      <c r="AT48">
        <f t="shared" si="26"/>
        <v>-0.12241030724219926</v>
      </c>
      <c r="AU48">
        <f t="shared" si="23"/>
        <v>-0.31564626508129356</v>
      </c>
      <c r="AW48">
        <v>45</v>
      </c>
      <c r="AX48">
        <f>IF(Z48&gt;0, (R48*SUMPRODUCT(K48:$K$98, X48:$X$98)-K48*$AZ$3)/Z48, 0)</f>
        <v>-74791857.660572499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0.54103594799999999</v>
      </c>
      <c r="Q49" s="4">
        <f t="shared" si="21"/>
        <v>12.5</v>
      </c>
      <c r="R49">
        <f t="shared" si="0"/>
        <v>250000</v>
      </c>
      <c r="S49">
        <f t="shared" si="1"/>
        <v>-148742112.40018433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-256.05408397772936</v>
      </c>
      <c r="AC49">
        <f t="shared" si="2"/>
        <v>-228.6245695168686</v>
      </c>
      <c r="AE49">
        <f t="shared" si="3"/>
        <v>0</v>
      </c>
      <c r="AF49">
        <f t="shared" si="24"/>
        <v>0</v>
      </c>
      <c r="AG49">
        <f t="shared" si="24"/>
        <v>-1.9213167494031879E-5</v>
      </c>
      <c r="AH49">
        <f t="shared" si="5"/>
        <v>-0.46306666393042623</v>
      </c>
      <c r="AI49">
        <f t="shared" si="25"/>
        <v>-0.46308587709792026</v>
      </c>
      <c r="AJ49">
        <f t="shared" si="7"/>
        <v>-27.429514460860759</v>
      </c>
      <c r="AK49">
        <f t="shared" si="22"/>
        <v>-17.923785878441056</v>
      </c>
      <c r="AL49">
        <f t="shared" si="8"/>
        <v>-45.816386216399735</v>
      </c>
      <c r="AN49">
        <f t="shared" si="26"/>
        <v>0</v>
      </c>
      <c r="AO49">
        <f t="shared" si="26"/>
        <v>0</v>
      </c>
      <c r="AP49">
        <f t="shared" si="26"/>
        <v>-1.0460921087333416E-7</v>
      </c>
      <c r="AQ49">
        <f t="shared" si="26"/>
        <v>-2.5212416594273899E-3</v>
      </c>
      <c r="AR49">
        <f t="shared" si="26"/>
        <v>-2.5213462686382629E-3</v>
      </c>
      <c r="AS49">
        <f t="shared" si="26"/>
        <v>-0.1493444463689112</v>
      </c>
      <c r="AT49">
        <f t="shared" si="26"/>
        <v>-9.7588963255993685E-2</v>
      </c>
      <c r="AU49">
        <f t="shared" si="23"/>
        <v>-0.24945475589354313</v>
      </c>
      <c r="AW49">
        <v>46</v>
      </c>
      <c r="AX49">
        <f>IF(Z49&gt;0, (R49*SUMPRODUCT(K49:$K$98, X49:$X$98)-K49*$AZ$3)/Z49, 0)</f>
        <v>-148742112.40018433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0.55517679799999997</v>
      </c>
      <c r="Q50" s="4">
        <f t="shared" si="21"/>
        <v>12.5</v>
      </c>
      <c r="R50">
        <f t="shared" si="0"/>
        <v>250000</v>
      </c>
      <c r="S50">
        <f t="shared" si="1"/>
        <v>-305427132.10062414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-228.6245695168686</v>
      </c>
      <c r="AC50">
        <f t="shared" si="2"/>
        <v>-204.13114888804077</v>
      </c>
      <c r="AE50">
        <f t="shared" si="3"/>
        <v>0</v>
      </c>
      <c r="AF50">
        <f t="shared" si="24"/>
        <v>0</v>
      </c>
      <c r="AG50">
        <f t="shared" si="24"/>
        <v>-8.3543310103172564E-6</v>
      </c>
      <c r="AH50">
        <f t="shared" si="5"/>
        <v>-0.21333409617548604</v>
      </c>
      <c r="AI50">
        <f t="shared" si="25"/>
        <v>-0.21334245050649636</v>
      </c>
      <c r="AJ50">
        <f t="shared" si="7"/>
        <v>-24.493420628827835</v>
      </c>
      <c r="AK50">
        <f t="shared" si="22"/>
        <v>-16.003719866180806</v>
      </c>
      <c r="AL50">
        <f t="shared" si="8"/>
        <v>-40.710482945515139</v>
      </c>
      <c r="AN50">
        <f t="shared" si="26"/>
        <v>0</v>
      </c>
      <c r="AO50">
        <f t="shared" si="26"/>
        <v>0</v>
      </c>
      <c r="AP50">
        <f t="shared" si="26"/>
        <v>-4.0612957170211043E-8</v>
      </c>
      <c r="AQ50">
        <f t="shared" si="26"/>
        <v>-1.0370822631065077E-3</v>
      </c>
      <c r="AR50">
        <f t="shared" si="26"/>
        <v>-1.0371228760636779E-3</v>
      </c>
      <c r="AS50">
        <f t="shared" si="26"/>
        <v>-0.1190700059313035</v>
      </c>
      <c r="AT50">
        <f t="shared" si="26"/>
        <v>-7.7798975009080285E-2</v>
      </c>
      <c r="AU50">
        <f t="shared" si="23"/>
        <v>-0.19790610381644747</v>
      </c>
      <c r="AW50">
        <v>47</v>
      </c>
      <c r="AX50">
        <f>IF(Z50&gt;0, (R50*SUMPRODUCT(K50:$K$98, X50:$X$98)-K50*$AZ$3)/Z50, 0)</f>
        <v>-305427132.10062414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0.56908613200000002</v>
      </c>
      <c r="Q51" s="4">
        <f t="shared" si="21"/>
        <v>12.5</v>
      </c>
      <c r="R51">
        <f t="shared" si="0"/>
        <v>250000</v>
      </c>
      <c r="S51">
        <f t="shared" si="1"/>
        <v>-647885699.26399159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-204.13114888804077</v>
      </c>
      <c r="AC51">
        <f t="shared" si="2"/>
        <v>-182.26080930022596</v>
      </c>
      <c r="AE51">
        <f t="shared" si="3"/>
        <v>0</v>
      </c>
      <c r="AF51">
        <f t="shared" si="24"/>
        <v>0</v>
      </c>
      <c r="AG51">
        <f t="shared" si="24"/>
        <v>-3.5164537801049844E-6</v>
      </c>
      <c r="AH51">
        <f t="shared" si="5"/>
        <v>-9.508667840218199E-2</v>
      </c>
      <c r="AI51">
        <f t="shared" si="25"/>
        <v>-9.5090194855962096E-2</v>
      </c>
      <c r="AJ51">
        <f t="shared" si="7"/>
        <v>-21.870339587814811</v>
      </c>
      <c r="AK51">
        <f t="shared" si="22"/>
        <v>-14.289180422162856</v>
      </c>
      <c r="AL51">
        <f t="shared" si="8"/>
        <v>-36.254610204833632</v>
      </c>
      <c r="AN51">
        <f t="shared" si="26"/>
        <v>0</v>
      </c>
      <c r="AO51">
        <f t="shared" si="26"/>
        <v>0</v>
      </c>
      <c r="AP51">
        <f t="shared" si="26"/>
        <v>-1.5262997226278451E-8</v>
      </c>
      <c r="AQ51">
        <f t="shared" si="26"/>
        <v>-4.1271911973351903E-4</v>
      </c>
      <c r="AR51">
        <f t="shared" si="26"/>
        <v>-4.1273438273074531E-4</v>
      </c>
      <c r="AS51">
        <f t="shared" si="26"/>
        <v>-9.4927149150989085E-2</v>
      </c>
      <c r="AT51">
        <f t="shared" si="26"/>
        <v>-6.2021495173115206E-2</v>
      </c>
      <c r="AU51">
        <f t="shared" si="23"/>
        <v>-0.15736137870683506</v>
      </c>
      <c r="AW51">
        <v>48</v>
      </c>
      <c r="AX51">
        <f>IF(Z51&gt;0, (R51*SUMPRODUCT(K51:$K$98, X51:$X$98)-K51*$AZ$3)/Z51, 0)</f>
        <v>-647885699.26399159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0.58332808999999997</v>
      </c>
      <c r="Q52" s="4">
        <f t="shared" si="21"/>
        <v>12.5</v>
      </c>
      <c r="R52">
        <f t="shared" si="0"/>
        <v>250000</v>
      </c>
      <c r="S52">
        <f t="shared" si="1"/>
        <v>-1422450321.0702026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-182.26080930022596</v>
      </c>
      <c r="AC52">
        <f t="shared" si="2"/>
        <v>-162.73320713534753</v>
      </c>
      <c r="AE52">
        <f t="shared" si="3"/>
        <v>0</v>
      </c>
      <c r="AF52">
        <f t="shared" si="24"/>
        <v>0</v>
      </c>
      <c r="AG52">
        <f t="shared" si="24"/>
        <v>-1.4300429751820143E-6</v>
      </c>
      <c r="AH52">
        <f t="shared" si="5"/>
        <v>-4.1024925342438408E-2</v>
      </c>
      <c r="AI52">
        <f t="shared" si="25"/>
        <v>-4.102635538541359E-2</v>
      </c>
      <c r="AJ52">
        <f t="shared" si="7"/>
        <v>-19.527602164878431</v>
      </c>
      <c r="AK52">
        <f t="shared" si="22"/>
        <v>-12.758256651015818</v>
      </c>
      <c r="AL52">
        <f t="shared" si="8"/>
        <v>-32.326885171279663</v>
      </c>
      <c r="AN52">
        <f t="shared" si="26"/>
        <v>0</v>
      </c>
      <c r="AO52">
        <f t="shared" si="26"/>
        <v>0</v>
      </c>
      <c r="AP52">
        <f t="shared" si="26"/>
        <v>-5.5419930663708568E-9</v>
      </c>
      <c r="AQ52">
        <f t="shared" si="26"/>
        <v>-1.58988125351434E-4</v>
      </c>
      <c r="AR52">
        <f t="shared" si="26"/>
        <v>-1.5899366734450039E-4</v>
      </c>
      <c r="AS52">
        <f t="shared" si="26"/>
        <v>-7.5677331156310493E-2</v>
      </c>
      <c r="AT52">
        <f t="shared" si="26"/>
        <v>-4.9443388154058895E-2</v>
      </c>
      <c r="AU52">
        <f t="shared" si="23"/>
        <v>-0.1252797129777139</v>
      </c>
      <c r="AW52">
        <v>49</v>
      </c>
      <c r="AX52">
        <f>IF(Z52&gt;0, (R52*SUMPRODUCT(K52:$K$98, X52:$X$98)-K52*$AZ$3)/Z52, 0)</f>
        <v>-1422450321.0702026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0.59781937299999999</v>
      </c>
      <c r="Q53" s="4">
        <f t="shared" si="21"/>
        <v>12.5</v>
      </c>
      <c r="R53">
        <f t="shared" si="0"/>
        <v>250000</v>
      </c>
      <c r="S53">
        <f t="shared" si="1"/>
        <v>-3238421271.8674035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-162.73320713534753</v>
      </c>
      <c r="AC53">
        <f t="shared" si="2"/>
        <v>-145.29763854847454</v>
      </c>
      <c r="AE53">
        <f t="shared" si="3"/>
        <v>0</v>
      </c>
      <c r="AF53">
        <f t="shared" si="24"/>
        <v>0</v>
      </c>
      <c r="AG53">
        <f t="shared" si="24"/>
        <v>-5.6083515064382786E-7</v>
      </c>
      <c r="AH53">
        <f t="shared" si="5"/>
        <v>-1.7098147895727327E-2</v>
      </c>
      <c r="AI53">
        <f t="shared" si="25"/>
        <v>-1.709870873087797E-2</v>
      </c>
      <c r="AJ53">
        <f t="shared" si="7"/>
        <v>-17.435568586872989</v>
      </c>
      <c r="AK53">
        <f t="shared" si="22"/>
        <v>-11.391324499474328</v>
      </c>
      <c r="AL53">
        <f t="shared" si="8"/>
        <v>-28.843991795078196</v>
      </c>
      <c r="AN53">
        <f t="shared" si="26"/>
        <v>0</v>
      </c>
      <c r="AO53">
        <f t="shared" si="26"/>
        <v>0</v>
      </c>
      <c r="AP53">
        <f t="shared" si="26"/>
        <v>-1.9405913532133711E-9</v>
      </c>
      <c r="AQ53">
        <f t="shared" si="26"/>
        <v>-5.9162693216217373E-5</v>
      </c>
      <c r="AR53">
        <f t="shared" si="26"/>
        <v>-5.9164633807570586E-5</v>
      </c>
      <c r="AS53">
        <f t="shared" si="26"/>
        <v>-6.0330230013582627E-2</v>
      </c>
      <c r="AT53">
        <f t="shared" si="26"/>
        <v>-3.9416049083140316E-2</v>
      </c>
      <c r="AU53">
        <f t="shared" si="23"/>
        <v>-9.9805443730530519E-2</v>
      </c>
      <c r="AW53">
        <v>50</v>
      </c>
      <c r="AX53">
        <f>IF(Z53&gt;0, (R53*SUMPRODUCT(K53:$K$98, X53:$X$98)-K53*$AZ$3)/Z53, 0)</f>
        <v>-3238421271.8674035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0.61246634</v>
      </c>
      <c r="Q54" s="4">
        <f t="shared" si="21"/>
        <v>12.5</v>
      </c>
      <c r="R54">
        <f t="shared" si="0"/>
        <v>250000</v>
      </c>
      <c r="S54">
        <f t="shared" si="1"/>
        <v>-7658783762.2374382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-145.29763854847454</v>
      </c>
      <c r="AC54">
        <f t="shared" si="2"/>
        <v>-129.73008380491925</v>
      </c>
      <c r="AE54">
        <f t="shared" si="3"/>
        <v>0</v>
      </c>
      <c r="AF54">
        <f t="shared" si="24"/>
        <v>0</v>
      </c>
      <c r="AG54">
        <f t="shared" si="24"/>
        <v>-2.1173414707921567E-7</v>
      </c>
      <c r="AH54">
        <f t="shared" si="5"/>
        <v>-6.8698530411634776E-3</v>
      </c>
      <c r="AI54">
        <f t="shared" si="25"/>
        <v>-6.8700647753105566E-3</v>
      </c>
      <c r="AJ54">
        <f t="shared" si="7"/>
        <v>-15.567554743555291</v>
      </c>
      <c r="AK54">
        <f t="shared" si="22"/>
        <v>-10.170834698393218</v>
      </c>
      <c r="AL54">
        <f t="shared" si="8"/>
        <v>-25.745259506723819</v>
      </c>
      <c r="AN54">
        <f t="shared" si="26"/>
        <v>0</v>
      </c>
      <c r="AO54">
        <f t="shared" si="26"/>
        <v>0</v>
      </c>
      <c r="AP54">
        <f t="shared" si="26"/>
        <v>-6.541415679848184E-10</v>
      </c>
      <c r="AQ54">
        <f t="shared" si="26"/>
        <v>-2.1224051491754293E-5</v>
      </c>
      <c r="AR54">
        <f t="shared" si="26"/>
        <v>-2.1224705633322276E-5</v>
      </c>
      <c r="AS54">
        <f t="shared" si="26"/>
        <v>-4.8095145776504658E-2</v>
      </c>
      <c r="AT54">
        <f t="shared" si="26"/>
        <v>-3.1422261591240647E-2</v>
      </c>
      <c r="AU54">
        <f t="shared" si="23"/>
        <v>-7.9538632073378621E-2</v>
      </c>
      <c r="AW54">
        <v>51</v>
      </c>
      <c r="AX54">
        <f>IF(Z54&gt;0, (R54*SUMPRODUCT(K54:$K$98, X54:$X$98)-K54*$AZ$3)/Z54, 0)</f>
        <v>-7658783762.2374382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0.62717650000000003</v>
      </c>
      <c r="Q55" s="4">
        <f t="shared" si="21"/>
        <v>12.5</v>
      </c>
      <c r="R55">
        <f t="shared" si="0"/>
        <v>250000</v>
      </c>
      <c r="S55">
        <f t="shared" si="1"/>
        <v>-18847182825.20882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-129.73008380491925</v>
      </c>
      <c r="AC55">
        <f t="shared" si="2"/>
        <v>-115.83044975553456</v>
      </c>
      <c r="AE55">
        <f t="shared" si="3"/>
        <v>0</v>
      </c>
      <c r="AF55">
        <f t="shared" si="24"/>
        <v>0</v>
      </c>
      <c r="AG55">
        <f t="shared" si="24"/>
        <v>-7.6822124312795805E-8</v>
      </c>
      <c r="AH55">
        <f t="shared" si="5"/>
        <v>-2.6558936259125543E-3</v>
      </c>
      <c r="AI55">
        <f t="shared" si="25"/>
        <v>-2.6559704480368673E-3</v>
      </c>
      <c r="AJ55">
        <f t="shared" si="7"/>
        <v>-13.899634049384687</v>
      </c>
      <c r="AK55">
        <f t="shared" si="22"/>
        <v>-9.0811058663443482</v>
      </c>
      <c r="AL55">
        <f t="shared" si="8"/>
        <v>-22.983395886177071</v>
      </c>
      <c r="AN55">
        <f t="shared" si="26"/>
        <v>0</v>
      </c>
      <c r="AO55">
        <f t="shared" si="26"/>
        <v>0</v>
      </c>
      <c r="AP55">
        <f t="shared" si="26"/>
        <v>-2.1190886892119617E-10</v>
      </c>
      <c r="AQ55">
        <f t="shared" si="26"/>
        <v>-7.3261110555934008E-6</v>
      </c>
      <c r="AR55">
        <f t="shared" si="26"/>
        <v>-7.3263229644623219E-6</v>
      </c>
      <c r="AS55">
        <f t="shared" si="26"/>
        <v>-3.834124291891064E-2</v>
      </c>
      <c r="AT55">
        <f t="shared" si="26"/>
        <v>-2.5049644095433324E-2</v>
      </c>
      <c r="AU55">
        <f t="shared" si="23"/>
        <v>-6.3398213337308426E-2</v>
      </c>
      <c r="AW55">
        <v>52</v>
      </c>
      <c r="AX55">
        <f>IF(Z55&gt;0, (R55*SUMPRODUCT(K55:$K$98, X55:$X$98)-K55*$AZ$3)/Z55, 0)</f>
        <v>-18847182825.20882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0.64196478899999998</v>
      </c>
      <c r="Q56" s="4">
        <f t="shared" si="21"/>
        <v>12.5</v>
      </c>
      <c r="R56">
        <f t="shared" si="0"/>
        <v>250000</v>
      </c>
      <c r="S56">
        <f t="shared" si="1"/>
        <v>-48350977944.622368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-115.83044975553456</v>
      </c>
      <c r="AC56">
        <f t="shared" si="2"/>
        <v>-103.42005058750618</v>
      </c>
      <c r="AE56">
        <f t="shared" si="3"/>
        <v>0</v>
      </c>
      <c r="AF56">
        <f t="shared" si="24"/>
        <v>0</v>
      </c>
      <c r="AG56">
        <f t="shared" si="24"/>
        <v>-2.6736804244672118E-8</v>
      </c>
      <c r="AH56">
        <f t="shared" si="5"/>
        <v>-9.8634197649991452E-4</v>
      </c>
      <c r="AI56">
        <f t="shared" si="25"/>
        <v>-9.8636871330415928E-4</v>
      </c>
      <c r="AJ56">
        <f t="shared" si="7"/>
        <v>-12.410399168028377</v>
      </c>
      <c r="AK56">
        <f t="shared" si="22"/>
        <v>-8.1081314828874191</v>
      </c>
      <c r="AL56">
        <f t="shared" si="8"/>
        <v>-20.519517019629099</v>
      </c>
      <c r="AN56">
        <f t="shared" si="26"/>
        <v>0</v>
      </c>
      <c r="AO56">
        <f t="shared" si="26"/>
        <v>0</v>
      </c>
      <c r="AP56">
        <f t="shared" si="26"/>
        <v>-6.5849774917642722E-11</v>
      </c>
      <c r="AQ56">
        <f t="shared" si="26"/>
        <v>-2.4292505772182922E-6</v>
      </c>
      <c r="AR56">
        <f t="shared" si="26"/>
        <v>-2.4293164269932099E-6</v>
      </c>
      <c r="AS56">
        <f t="shared" si="26"/>
        <v>-3.0565432741110718E-2</v>
      </c>
      <c r="AT56">
        <f t="shared" si="26"/>
        <v>-1.996942597420498E-2</v>
      </c>
      <c r="AU56">
        <f t="shared" si="23"/>
        <v>-5.0537288031742685E-2</v>
      </c>
      <c r="AW56">
        <v>53</v>
      </c>
      <c r="AX56">
        <f>IF(Z56&gt;0, (R56*SUMPRODUCT(K56:$K$98, X56:$X$98)-K56*$AZ$3)/Z56, 0)</f>
        <v>-48350977944.622368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0.65685820900000003</v>
      </c>
      <c r="Q57" s="4">
        <f t="shared" si="21"/>
        <v>12.5</v>
      </c>
      <c r="R57">
        <f t="shared" si="0"/>
        <v>250000</v>
      </c>
      <c r="S57">
        <f t="shared" si="1"/>
        <v>-129586014565.39955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-103.42005058750618</v>
      </c>
      <c r="AC57">
        <f t="shared" si="2"/>
        <v>-92.339332932703684</v>
      </c>
      <c r="AE57">
        <f t="shared" si="3"/>
        <v>0</v>
      </c>
      <c r="AF57">
        <f t="shared" si="24"/>
        <v>0</v>
      </c>
      <c r="AG57">
        <f t="shared" si="24"/>
        <v>-8.907146851686472E-9</v>
      </c>
      <c r="AH57">
        <f t="shared" si="5"/>
        <v>-3.5124578701077852E-4</v>
      </c>
      <c r="AI57">
        <f t="shared" si="25"/>
        <v>-3.512546941576302E-4</v>
      </c>
      <c r="AJ57">
        <f t="shared" si="7"/>
        <v>-11.080717654802498</v>
      </c>
      <c r="AK57">
        <f t="shared" si="22"/>
        <v>-7.2394035411254336</v>
      </c>
      <c r="AL57">
        <f t="shared" si="8"/>
        <v>-18.320472450622091</v>
      </c>
      <c r="AN57">
        <f t="shared" si="26"/>
        <v>0</v>
      </c>
      <c r="AO57">
        <f t="shared" si="26"/>
        <v>0</v>
      </c>
      <c r="AP57">
        <f t="shared" si="26"/>
        <v>-1.9586885672330691E-11</v>
      </c>
      <c r="AQ57">
        <f t="shared" si="26"/>
        <v>-7.7239223599028433E-7</v>
      </c>
      <c r="AR57">
        <f t="shared" si="26"/>
        <v>-7.724118228759567E-7</v>
      </c>
      <c r="AS57">
        <f t="shared" si="26"/>
        <v>-2.4366584888055286E-2</v>
      </c>
      <c r="AT57">
        <f t="shared" si="26"/>
        <v>-1.5919505073506455E-2</v>
      </c>
      <c r="AU57">
        <f t="shared" si="23"/>
        <v>-4.0286862373384622E-2</v>
      </c>
      <c r="AW57">
        <v>54</v>
      </c>
      <c r="AX57">
        <f>IF(Z57&gt;0, (R57*SUMPRODUCT(K57:$K$98, X57:$X$98)-K57*$AZ$3)/Z57, 0)</f>
        <v>-129586014565.39955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0.67177231000000004</v>
      </c>
      <c r="Q58" s="4">
        <f t="shared" si="21"/>
        <v>12.5</v>
      </c>
      <c r="R58">
        <f t="shared" si="0"/>
        <v>250000</v>
      </c>
      <c r="S58">
        <f t="shared" si="1"/>
        <v>-363581810361.94183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-92.339332932703684</v>
      </c>
      <c r="AC58">
        <f t="shared" si="2"/>
        <v>-82.445833630048526</v>
      </c>
      <c r="AE58">
        <f t="shared" si="3"/>
        <v>0</v>
      </c>
      <c r="AF58">
        <f t="shared" si="24"/>
        <v>0</v>
      </c>
      <c r="AG58">
        <f t="shared" si="24"/>
        <v>-2.8345007671029587E-9</v>
      </c>
      <c r="AH58">
        <f t="shared" si="5"/>
        <v>-1.1967149232133298E-4</v>
      </c>
      <c r="AI58">
        <f t="shared" si="25"/>
        <v>-1.1967432682210008E-4</v>
      </c>
      <c r="AJ58">
        <f t="shared" si="7"/>
        <v>-9.8934993026551581</v>
      </c>
      <c r="AK58">
        <f t="shared" si="22"/>
        <v>-6.4637533052892584</v>
      </c>
      <c r="AL58">
        <f t="shared" si="8"/>
        <v>-16.357372282271239</v>
      </c>
      <c r="AN58">
        <f t="shared" si="26"/>
        <v>0</v>
      </c>
      <c r="AO58">
        <f t="shared" si="26"/>
        <v>0</v>
      </c>
      <c r="AP58">
        <f t="shared" si="26"/>
        <v>-5.5652583766070467E-12</v>
      </c>
      <c r="AQ58">
        <f t="shared" si="26"/>
        <v>-2.3496298988941948E-7</v>
      </c>
      <c r="AR58">
        <f t="shared" si="26"/>
        <v>-2.3496855514779607E-7</v>
      </c>
      <c r="AS58">
        <f t="shared" si="26"/>
        <v>-1.9424895031632788E-2</v>
      </c>
      <c r="AT58">
        <f t="shared" si="26"/>
        <v>-1.2690932260127304E-2</v>
      </c>
      <c r="AU58">
        <f t="shared" si="23"/>
        <v>-3.2116062260315242E-2</v>
      </c>
      <c r="AW58">
        <v>55</v>
      </c>
      <c r="AX58">
        <f>IF(Z58&gt;0, (R58*SUMPRODUCT(K58:$K$98, X58:$X$98)-K58*$AZ$3)/Z58, 0)</f>
        <v>-363581810361.94183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0.68662034599999999</v>
      </c>
      <c r="Q59" s="4">
        <f t="shared" si="21"/>
        <v>12.5</v>
      </c>
      <c r="R59">
        <f t="shared" si="0"/>
        <v>250000</v>
      </c>
      <c r="S59">
        <f t="shared" si="1"/>
        <v>-1070034239262.0239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-82.445833630048526</v>
      </c>
      <c r="AC59">
        <f t="shared" si="2"/>
        <v>-73.612351655147776</v>
      </c>
      <c r="AE59">
        <f t="shared" si="3"/>
        <v>0</v>
      </c>
      <c r="AF59">
        <f t="shared" si="24"/>
        <v>0</v>
      </c>
      <c r="AG59">
        <f t="shared" si="24"/>
        <v>-8.5992986198643034E-10</v>
      </c>
      <c r="AH59">
        <f t="shared" si="5"/>
        <v>-3.8924517948909973E-5</v>
      </c>
      <c r="AI59">
        <f t="shared" si="25"/>
        <v>-3.8925377878771958E-5</v>
      </c>
      <c r="AJ59">
        <f t="shared" si="7"/>
        <v>-8.8334819749007494</v>
      </c>
      <c r="AK59">
        <f t="shared" si="22"/>
        <v>-5.7712083541033969</v>
      </c>
      <c r="AL59">
        <f t="shared" si="8"/>
        <v>-14.604729254382026</v>
      </c>
      <c r="AN59">
        <f t="shared" si="26"/>
        <v>0</v>
      </c>
      <c r="AO59">
        <f t="shared" si="26"/>
        <v>0</v>
      </c>
      <c r="AP59">
        <f t="shared" si="26"/>
        <v>-1.507487643496114E-12</v>
      </c>
      <c r="AQ59">
        <f t="shared" si="26"/>
        <v>-6.8236064859380858E-8</v>
      </c>
      <c r="AR59">
        <f t="shared" si="26"/>
        <v>-6.8237572347024344E-8</v>
      </c>
      <c r="AS59">
        <f t="shared" si="26"/>
        <v>-1.5485408188346716E-2</v>
      </c>
      <c r="AT59">
        <f t="shared" si="26"/>
        <v>-1.0117133578493757E-2</v>
      </c>
      <c r="AU59">
        <f t="shared" si="23"/>
        <v>-2.5602610004412819E-2</v>
      </c>
      <c r="AW59">
        <v>56</v>
      </c>
      <c r="AX59">
        <f>IF(Z59&gt;0, (R59*SUMPRODUCT(K59:$K$98, X59:$X$98)-K59*$AZ$3)/Z59, 0)</f>
        <v>-1070034239262.0239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0.70385879699999998</v>
      </c>
      <c r="Q60" s="4">
        <f t="shared" si="21"/>
        <v>12.5</v>
      </c>
      <c r="R60">
        <f t="shared" si="0"/>
        <v>250000</v>
      </c>
      <c r="S60">
        <f t="shared" si="1"/>
        <v>-3338868028987.5396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-73.612351655147776</v>
      </c>
      <c r="AC60">
        <f t="shared" si="2"/>
        <v>-65.725314036005514</v>
      </c>
      <c r="AE60">
        <f t="shared" si="3"/>
        <v>0</v>
      </c>
      <c r="AF60">
        <f t="shared" si="24"/>
        <v>0</v>
      </c>
      <c r="AG60">
        <f t="shared" si="24"/>
        <v>-2.4606136520442115E-10</v>
      </c>
      <c r="AH60">
        <f t="shared" si="5"/>
        <v>-1.2105383963242897E-5</v>
      </c>
      <c r="AI60">
        <f t="shared" si="25"/>
        <v>-1.2105630024608101E-5</v>
      </c>
      <c r="AJ60">
        <f t="shared" si="7"/>
        <v>-7.8870376191422622</v>
      </c>
      <c r="AK60">
        <f t="shared" si="22"/>
        <v>-5.1528646158603451</v>
      </c>
      <c r="AL60">
        <f t="shared" si="8"/>
        <v>-13.039914340632631</v>
      </c>
      <c r="AN60">
        <f t="shared" si="26"/>
        <v>0</v>
      </c>
      <c r="AO60">
        <f t="shared" si="26"/>
        <v>0</v>
      </c>
      <c r="AP60">
        <f t="shared" si="26"/>
        <v>-3.8513779269429747E-13</v>
      </c>
      <c r="AQ60">
        <f t="shared" si="26"/>
        <v>-1.8947472129348921E-8</v>
      </c>
      <c r="AR60">
        <f t="shared" si="26"/>
        <v>-1.8947857267141615E-8</v>
      </c>
      <c r="AS60">
        <f t="shared" si="26"/>
        <v>-1.2344872820687575E-2</v>
      </c>
      <c r="AT60">
        <f t="shared" si="26"/>
        <v>-8.0653169690263274E-3</v>
      </c>
      <c r="AU60">
        <f t="shared" si="23"/>
        <v>-2.041020873757117E-2</v>
      </c>
      <c r="AW60">
        <v>57</v>
      </c>
      <c r="AX60">
        <f>IF(Z60&gt;0, (R60*SUMPRODUCT(K60:$K$98, X60:$X$98)-K60*$AZ$3)/Z60, 0)</f>
        <v>-3338868028987.5396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0.72100360699999999</v>
      </c>
      <c r="Q61" s="4">
        <f t="shared" si="21"/>
        <v>12.5</v>
      </c>
      <c r="R61">
        <f t="shared" si="0"/>
        <v>250000</v>
      </c>
      <c r="S61">
        <f t="shared" si="1"/>
        <v>-11082424326644.125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-65.725314036005514</v>
      </c>
      <c r="AC61">
        <f t="shared" si="2"/>
        <v>-58.683316119793737</v>
      </c>
      <c r="AE61">
        <f t="shared" si="3"/>
        <v>0</v>
      </c>
      <c r="AF61">
        <f t="shared" si="24"/>
        <v>0</v>
      </c>
      <c r="AG61">
        <f t="shared" si="24"/>
        <v>-6.618961969664501E-11</v>
      </c>
      <c r="AH61">
        <f t="shared" si="5"/>
        <v>-3.5482226371146392E-6</v>
      </c>
      <c r="AI61">
        <f t="shared" si="25"/>
        <v>-3.5482888267343359E-6</v>
      </c>
      <c r="AJ61">
        <f t="shared" si="7"/>
        <v>-7.041997916211777</v>
      </c>
      <c r="AK61">
        <f t="shared" si="22"/>
        <v>-4.6007719825203868</v>
      </c>
      <c r="AL61">
        <f t="shared" si="8"/>
        <v>-11.642773447020989</v>
      </c>
      <c r="AN61">
        <f t="shared" si="26"/>
        <v>0</v>
      </c>
      <c r="AO61">
        <f t="shared" si="26"/>
        <v>0</v>
      </c>
      <c r="AP61">
        <f t="shared" si="26"/>
        <v>-9.2500604502453369E-14</v>
      </c>
      <c r="AQ61">
        <f t="shared" si="26"/>
        <v>-4.9586738879394058E-9</v>
      </c>
      <c r="AR61">
        <f t="shared" si="26"/>
        <v>-4.9587663885439083E-9</v>
      </c>
      <c r="AS61">
        <f t="shared" si="26"/>
        <v>-9.8412570904622323E-3</v>
      </c>
      <c r="AT61">
        <f t="shared" si="26"/>
        <v>-6.4296213139091044E-3</v>
      </c>
      <c r="AU61">
        <f t="shared" si="23"/>
        <v>-1.6270883363137725E-2</v>
      </c>
      <c r="AW61">
        <v>58</v>
      </c>
      <c r="AX61">
        <f>IF(Z61&gt;0, (R61*SUMPRODUCT(K61:$K$98, X61:$X$98)-K61*$AZ$3)/Z61, 0)</f>
        <v>-11082424326644.125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0.73803352099999997</v>
      </c>
      <c r="Q62" s="4">
        <f t="shared" si="21"/>
        <v>12.5</v>
      </c>
      <c r="R62">
        <f t="shared" si="0"/>
        <v>250000</v>
      </c>
      <c r="S62">
        <f t="shared" si="1"/>
        <v>-39271183056942.391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-58.683316119793737</v>
      </c>
      <c r="AC62">
        <f t="shared" si="2"/>
        <v>-52.395817968360262</v>
      </c>
      <c r="AE62">
        <f t="shared" si="3"/>
        <v>0</v>
      </c>
      <c r="AF62">
        <f t="shared" si="24"/>
        <v>0</v>
      </c>
      <c r="AG62">
        <f t="shared" si="24"/>
        <v>-1.6677565421312694E-11</v>
      </c>
      <c r="AH62">
        <f t="shared" si="5"/>
        <v>-9.7700316156731732E-7</v>
      </c>
      <c r="AI62">
        <f t="shared" si="25"/>
        <v>-9.7701983913273853E-7</v>
      </c>
      <c r="AJ62">
        <f t="shared" si="7"/>
        <v>-6.2874981514334749</v>
      </c>
      <c r="AK62">
        <f t="shared" si="22"/>
        <v>-4.1078321283855619</v>
      </c>
      <c r="AL62">
        <f t="shared" si="8"/>
        <v>-10.395331256838876</v>
      </c>
      <c r="AN62">
        <f t="shared" si="26"/>
        <v>0</v>
      </c>
      <c r="AO62">
        <f t="shared" si="26"/>
        <v>0</v>
      </c>
      <c r="AP62">
        <f t="shared" si="26"/>
        <v>-2.0809867519513147E-14</v>
      </c>
      <c r="AQ62">
        <f t="shared" si="26"/>
        <v>-1.2190811934923948E-9</v>
      </c>
      <c r="AR62">
        <f t="shared" si="26"/>
        <v>-1.2191020033599143E-9</v>
      </c>
      <c r="AS62">
        <f t="shared" si="26"/>
        <v>-7.8453899148438078E-3</v>
      </c>
      <c r="AT62">
        <f t="shared" si="26"/>
        <v>-5.1256547478363817E-3</v>
      </c>
      <c r="AU62">
        <f t="shared" si="23"/>
        <v>-1.2971045881782193E-2</v>
      </c>
      <c r="AW62">
        <v>59</v>
      </c>
      <c r="AX62">
        <f>IF(Z62&gt;0, (R62*SUMPRODUCT(K62:$K$98, X62:$X$98)-K62*$AZ$3)/Z62, 0)</f>
        <v>-39271183056942.391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0.75492728399999998</v>
      </c>
      <c r="Q63" s="4">
        <f t="shared" si="21"/>
        <v>12.5</v>
      </c>
      <c r="R63">
        <f t="shared" si="0"/>
        <v>250000</v>
      </c>
      <c r="S63">
        <f t="shared" si="1"/>
        <v>-149160467868285.84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-52.395817968360262</v>
      </c>
      <c r="AC63">
        <f t="shared" si="2"/>
        <v>-46.78198032994348</v>
      </c>
      <c r="AE63">
        <f t="shared" si="3"/>
        <v>0</v>
      </c>
      <c r="AF63">
        <f t="shared" si="24"/>
        <v>0</v>
      </c>
      <c r="AG63">
        <f t="shared" si="24"/>
        <v>-3.9204405998556604E-12</v>
      </c>
      <c r="AH63">
        <f t="shared" si="5"/>
        <v>-2.5180698334487808E-7</v>
      </c>
      <c r="AI63">
        <f t="shared" si="25"/>
        <v>-2.5181090378547792E-7</v>
      </c>
      <c r="AJ63">
        <f t="shared" si="7"/>
        <v>-5.6138376384167827</v>
      </c>
      <c r="AK63">
        <f t="shared" si="22"/>
        <v>-3.6677072577852186</v>
      </c>
      <c r="AL63">
        <f t="shared" si="8"/>
        <v>-9.2815451480129045</v>
      </c>
      <c r="AN63">
        <f t="shared" si="26"/>
        <v>0</v>
      </c>
      <c r="AO63">
        <f t="shared" si="26"/>
        <v>0</v>
      </c>
      <c r="AP63">
        <f t="shared" si="26"/>
        <v>-4.3677072119751253E-15</v>
      </c>
      <c r="AQ63">
        <f t="shared" si="26"/>
        <v>-2.8053458512331915E-10</v>
      </c>
      <c r="AR63">
        <f t="shared" si="26"/>
        <v>-2.8053895283053112E-10</v>
      </c>
      <c r="AS63">
        <f t="shared" si="26"/>
        <v>-6.2542968106883519E-3</v>
      </c>
      <c r="AT63">
        <f t="shared" si="26"/>
        <v>-4.0861405837476026E-3</v>
      </c>
      <c r="AU63">
        <f t="shared" si="23"/>
        <v>-1.0340437674974907E-2</v>
      </c>
      <c r="AW63">
        <v>60</v>
      </c>
      <c r="AX63">
        <f>IF(Z63&gt;0, (R63*SUMPRODUCT(K63:$K$98, X63:$X$98)-K63*$AZ$3)/Z63, 0)</f>
        <v>-149160467868285.84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0.77166421299999999</v>
      </c>
      <c r="Q64" s="4">
        <f t="shared" si="21"/>
        <v>12.5</v>
      </c>
      <c r="R64">
        <f t="shared" si="0"/>
        <v>250000</v>
      </c>
      <c r="S64">
        <f t="shared" si="1"/>
        <v>-609973248081797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-46.78198032994348</v>
      </c>
      <c r="AC64">
        <f t="shared" si="2"/>
        <v>-41.769625294834853</v>
      </c>
      <c r="AE64">
        <f t="shared" si="3"/>
        <v>0</v>
      </c>
      <c r="AF64">
        <f t="shared" si="24"/>
        <v>0</v>
      </c>
      <c r="AG64">
        <f t="shared" si="24"/>
        <v>-8.5597248375623796E-13</v>
      </c>
      <c r="AH64">
        <f t="shared" si="5"/>
        <v>-6.0505274202017304E-8</v>
      </c>
      <c r="AI64">
        <f t="shared" si="25"/>
        <v>-6.0506130174501064E-8</v>
      </c>
      <c r="AJ64">
        <f t="shared" si="7"/>
        <v>-5.0123550351086266</v>
      </c>
      <c r="AK64">
        <f t="shared" si="22"/>
        <v>-3.2747386230960438</v>
      </c>
      <c r="AL64">
        <f t="shared" si="8"/>
        <v>-8.2870937187107998</v>
      </c>
      <c r="AN64">
        <f t="shared" si="26"/>
        <v>0</v>
      </c>
      <c r="AO64">
        <f t="shared" si="26"/>
        <v>0</v>
      </c>
      <c r="AP64">
        <f t="shared" si="26"/>
        <v>-8.5145249242157589E-16</v>
      </c>
      <c r="AQ64">
        <f t="shared" si="26"/>
        <v>-6.0185774077557286E-11</v>
      </c>
      <c r="AR64">
        <f t="shared" si="26"/>
        <v>-6.0186625530049709E-11</v>
      </c>
      <c r="AS64">
        <f t="shared" si="26"/>
        <v>-4.9858871266712885E-3</v>
      </c>
      <c r="AT64">
        <f t="shared" si="26"/>
        <v>-3.2574462562494802E-3</v>
      </c>
      <c r="AU64">
        <f t="shared" si="23"/>
        <v>-8.243333443107393E-3</v>
      </c>
      <c r="AW64">
        <v>61</v>
      </c>
      <c r="AX64">
        <f>IF(Z64&gt;0, (R64*SUMPRODUCT(K64:$K$98, X64:$X$98)-K64*$AZ$3)/Z64, 0)</f>
        <v>-609973248081797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0.78831611899999998</v>
      </c>
      <c r="Q65" s="4">
        <f t="shared" si="21"/>
        <v>12.5</v>
      </c>
      <c r="R65">
        <f t="shared" si="0"/>
        <v>250000</v>
      </c>
      <c r="S65">
        <f t="shared" si="1"/>
        <v>-2700359437759758.5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-41.769625294834853</v>
      </c>
      <c r="AC65">
        <f t="shared" si="2"/>
        <v>-37.294308299011853</v>
      </c>
      <c r="AE65">
        <f t="shared" si="3"/>
        <v>0</v>
      </c>
      <c r="AF65">
        <f t="shared" si="24"/>
        <v>0</v>
      </c>
      <c r="AG65">
        <f t="shared" si="24"/>
        <v>-1.7263585255316757E-13</v>
      </c>
      <c r="AH65">
        <f t="shared" si="5"/>
        <v>-1.3495538127310161E-8</v>
      </c>
      <c r="AI65">
        <f t="shared" si="25"/>
        <v>-1.3495710763162713E-8</v>
      </c>
      <c r="AJ65">
        <f t="shared" si="7"/>
        <v>-4.4753169958230004</v>
      </c>
      <c r="AK65">
        <f t="shared" si="22"/>
        <v>-2.9238737706384401</v>
      </c>
      <c r="AL65">
        <f t="shared" si="8"/>
        <v>-7.3991907799571504</v>
      </c>
      <c r="AN65">
        <f t="shared" si="26"/>
        <v>0</v>
      </c>
      <c r="AO65">
        <f t="shared" si="26"/>
        <v>0</v>
      </c>
      <c r="AP65">
        <f t="shared" si="26"/>
        <v>-1.5332521710598798E-16</v>
      </c>
      <c r="AQ65">
        <f t="shared" si="26"/>
        <v>-1.1985959363190242E-11</v>
      </c>
      <c r="AR65">
        <f t="shared" si="26"/>
        <v>-1.1986112688407347E-11</v>
      </c>
      <c r="AS65">
        <f t="shared" si="26"/>
        <v>-3.9747186917118114E-3</v>
      </c>
      <c r="AT65">
        <f t="shared" si="26"/>
        <v>-2.5968162119486514E-3</v>
      </c>
      <c r="AU65">
        <f t="shared" si="23"/>
        <v>-6.5715349156465746E-3</v>
      </c>
      <c r="AW65">
        <v>62</v>
      </c>
      <c r="AX65">
        <f>IF(Z65&gt;0, (R65*SUMPRODUCT(K65:$K$98, X65:$X$98)-K65*$AZ$3)/Z65, 0)</f>
        <v>-2700359437759758.5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0.80496745000000003</v>
      </c>
      <c r="Q66" s="4">
        <f t="shared" si="21"/>
        <v>12.5</v>
      </c>
      <c r="R66">
        <f t="shared" si="0"/>
        <v>250000</v>
      </c>
      <c r="S66">
        <f t="shared" si="1"/>
        <v>-1.3030330135353228E+16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-37.294308299011853</v>
      </c>
      <c r="AC66">
        <f t="shared" si="2"/>
        <v>-33.298489552699571</v>
      </c>
      <c r="AE66">
        <f t="shared" si="3"/>
        <v>0</v>
      </c>
      <c r="AF66">
        <f t="shared" si="24"/>
        <v>0</v>
      </c>
      <c r="AG66">
        <f t="shared" si="24"/>
        <v>-3.1943252019336605E-14</v>
      </c>
      <c r="AH66">
        <f t="shared" si="5"/>
        <v>-2.7793248401659857E-9</v>
      </c>
      <c r="AI66">
        <f t="shared" si="25"/>
        <v>-2.7793567834180049E-9</v>
      </c>
      <c r="AJ66">
        <f t="shared" si="7"/>
        <v>-3.9958187463122812</v>
      </c>
      <c r="AK66">
        <f t="shared" si="22"/>
        <v>-2.6106015809308301</v>
      </c>
      <c r="AL66">
        <f t="shared" si="8"/>
        <v>-6.606420330022468</v>
      </c>
      <c r="AN66">
        <f t="shared" si="26"/>
        <v>0</v>
      </c>
      <c r="AO66">
        <f t="shared" si="26"/>
        <v>0</v>
      </c>
      <c r="AP66">
        <f t="shared" si="26"/>
        <v>-2.5330496339664799E-17</v>
      </c>
      <c r="AQ66">
        <f t="shared" si="26"/>
        <v>-2.2039608756161344E-12</v>
      </c>
      <c r="AR66">
        <f t="shared" si="26"/>
        <v>-2.2039862061124738E-12</v>
      </c>
      <c r="AS66">
        <f t="shared" si="26"/>
        <v>-3.1686214060533614E-3</v>
      </c>
      <c r="AT66">
        <f t="shared" si="26"/>
        <v>-2.0701659852935934E-3</v>
      </c>
      <c r="AU66">
        <f t="shared" si="23"/>
        <v>-5.2387873935509409E-3</v>
      </c>
      <c r="AW66">
        <v>63</v>
      </c>
      <c r="AX66">
        <f>IF(Z66&gt;0, (R66*SUMPRODUCT(K66:$K$98, X66:$X$98)-K66*$AZ$3)/Z66, 0)</f>
        <v>-1.3030330135353228E+16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0.82161935600000002</v>
      </c>
      <c r="Q67" s="4">
        <f t="shared" si="21"/>
        <v>12.5</v>
      </c>
      <c r="R67">
        <f t="shared" ref="R67:R69" si="27">$C$6</f>
        <v>250000</v>
      </c>
      <c r="S67">
        <f t="shared" ref="S67:S69" si="28">AX67</f>
        <v>-6.9094778703528224E+16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-33.298489552699571</v>
      </c>
      <c r="AC67">
        <f t="shared" ref="AC67:AC69" si="29">S67*Z67</f>
        <v>-29.730794243483686</v>
      </c>
      <c r="AE67">
        <f t="shared" ref="AE67:AE69" si="30">$Z67*O67</f>
        <v>0</v>
      </c>
      <c r="AF67">
        <f t="shared" si="24"/>
        <v>0</v>
      </c>
      <c r="AG67">
        <f t="shared" si="24"/>
        <v>-5.3786253464701966E-15</v>
      </c>
      <c r="AH67">
        <f t="shared" ref="AH67:AH69" si="31">-X67*R67</f>
        <v>-5.2490388305346085E-10</v>
      </c>
      <c r="AI67">
        <f t="shared" ref="AI67:AI69" si="32">SUM(AE67:AH67)</f>
        <v>-5.2490926167880732E-10</v>
      </c>
      <c r="AJ67">
        <f t="shared" ref="AJ67:AJ69" si="33">AB67-AC67</f>
        <v>-3.5676953092158854</v>
      </c>
      <c r="AK67">
        <f t="shared" si="22"/>
        <v>-2.3308942686889704</v>
      </c>
      <c r="AL67">
        <f t="shared" ref="AL67:AL69" si="34">SUM(AI67:AK67)</f>
        <v>-5.8985895784297657</v>
      </c>
      <c r="AN67">
        <f t="shared" si="26"/>
        <v>0</v>
      </c>
      <c r="AO67">
        <f t="shared" si="26"/>
        <v>0</v>
      </c>
      <c r="AP67">
        <f t="shared" si="26"/>
        <v>-3.8081832915289287E-18</v>
      </c>
      <c r="AQ67">
        <f t="shared" si="26"/>
        <v>-3.7164332303135267E-13</v>
      </c>
      <c r="AR67">
        <f t="shared" si="26"/>
        <v>-3.7164713121464418E-13</v>
      </c>
      <c r="AS67">
        <f t="shared" si="26"/>
        <v>-2.5260055851888574E-3</v>
      </c>
      <c r="AT67">
        <f t="shared" si="26"/>
        <v>-1.6503236489909447E-3</v>
      </c>
      <c r="AU67">
        <f t="shared" si="23"/>
        <v>-4.1763292345514498E-3</v>
      </c>
      <c r="AW67">
        <v>64</v>
      </c>
      <c r="AX67">
        <f>IF(Z67&gt;0, (R67*SUMPRODUCT(K67:$K$98, X67:$X$98)-K67*$AZ$3)/Z67, 0)</f>
        <v>-6.9094778703528224E+16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0.83827126200000002</v>
      </c>
      <c r="Q68" s="4">
        <f t="shared" si="21"/>
        <v>12.5</v>
      </c>
      <c r="R68">
        <f t="shared" si="27"/>
        <v>250000</v>
      </c>
      <c r="S68">
        <f t="shared" si="28"/>
        <v>-4.0659249864438669E+17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-29.730794243483686</v>
      </c>
      <c r="AC68">
        <f t="shared" si="29"/>
        <v>-26.545352003110754</v>
      </c>
      <c r="AE68">
        <f t="shared" si="30"/>
        <v>0</v>
      </c>
      <c r="AF68">
        <f t="shared" si="24"/>
        <v>0</v>
      </c>
      <c r="AG68">
        <f t="shared" si="24"/>
        <v>-8.1609203599473589E-16</v>
      </c>
      <c r="AH68">
        <f t="shared" si="31"/>
        <v>-9.0174941140215178E-11</v>
      </c>
      <c r="AI68">
        <f t="shared" si="32"/>
        <v>-9.0175757232251177E-11</v>
      </c>
      <c r="AJ68">
        <f t="shared" si="33"/>
        <v>-3.1854422403729323</v>
      </c>
      <c r="AK68">
        <f t="shared" si="22"/>
        <v>-2.0811555970438582</v>
      </c>
      <c r="AL68">
        <f t="shared" si="34"/>
        <v>-5.266597837506966</v>
      </c>
      <c r="AN68">
        <f t="shared" si="26"/>
        <v>0</v>
      </c>
      <c r="AO68">
        <f t="shared" si="26"/>
        <v>0</v>
      </c>
      <c r="AP68">
        <f t="shared" si="26"/>
        <v>-5.1590254008604521E-19</v>
      </c>
      <c r="AQ68">
        <f t="shared" si="26"/>
        <v>-5.7005189530665522E-14</v>
      </c>
      <c r="AR68">
        <f t="shared" si="26"/>
        <v>-5.7005705433205603E-14</v>
      </c>
      <c r="AS68">
        <f t="shared" si="26"/>
        <v>-2.0137161871732548E-3</v>
      </c>
      <c r="AT68">
        <f t="shared" si="26"/>
        <v>-1.3156279089533254E-3</v>
      </c>
      <c r="AU68">
        <f t="shared" si="23"/>
        <v>-3.329344096183586E-3</v>
      </c>
      <c r="AW68">
        <v>65</v>
      </c>
      <c r="AX68">
        <f>IF(Z68&gt;0, (R68*SUMPRODUCT(K68:$K$98, X68:$X$98)-K68*$AZ$3)/Z68, 0)</f>
        <v>-4.0659249864438669E+17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250000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-26.545352003110754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-1.6321840719894716E-11</v>
      </c>
      <c r="AI69">
        <f t="shared" si="32"/>
        <v>-1.6321840719894716E-11</v>
      </c>
      <c r="AJ69">
        <f t="shared" si="33"/>
        <v>-26.545352003110754</v>
      </c>
      <c r="AK69">
        <f t="shared" si="22"/>
        <v>-1.858174640217753</v>
      </c>
      <c r="AL69">
        <f t="shared" si="34"/>
        <v>-28.403526643344829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-9.2125453586793777E-15</v>
      </c>
      <c r="AR69">
        <f t="shared" si="26"/>
        <v>-9.2125453586793777E-15</v>
      </c>
      <c r="AS69">
        <f t="shared" si="26"/>
        <v>-1.4983007345040784E-2</v>
      </c>
      <c r="AT69">
        <f t="shared" si="26"/>
        <v>-1.0488105141528551E-3</v>
      </c>
      <c r="AU69">
        <f t="shared" si="23"/>
        <v>-1.6031817859202852E-2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73325.207562375581</v>
      </c>
      <c r="AO71" s="8">
        <f t="shared" si="47"/>
        <v>-7332.5207562375581</v>
      </c>
      <c r="AP71" s="8">
        <f t="shared" si="47"/>
        <v>-691.12956122298147</v>
      </c>
      <c r="AQ71" s="8">
        <f t="shared" si="47"/>
        <v>-41991.362087115347</v>
      </c>
      <c r="AR71" s="8">
        <f t="shared" si="47"/>
        <v>23310.195157799728</v>
      </c>
      <c r="AS71" s="8">
        <f t="shared" si="47"/>
        <v>-5361.2715376715159</v>
      </c>
      <c r="AT71" s="8">
        <f t="shared" si="47"/>
        <v>3127.4083969750495</v>
      </c>
      <c r="AU71" s="8">
        <f t="shared" si="47"/>
        <v>21076.332017103276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4F8DB-1A28-4C5C-B9B7-348AE866652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11510.406107098384</v>
      </c>
      <c r="K3">
        <v>1</v>
      </c>
      <c r="L3" s="2">
        <v>0</v>
      </c>
      <c r="O3">
        <f>$C$3</f>
        <v>11510.406107098384</v>
      </c>
      <c r="P3">
        <f>O3*C5</f>
        <v>1151.0406107098386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11510.406107098384</v>
      </c>
      <c r="AF3">
        <f t="shared" ref="AF3:AG34" si="4">-$Z3*P3</f>
        <v>-1151.0406107098386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9734.4085256885446</v>
      </c>
      <c r="AJ3">
        <f t="shared" ref="AJ3:AJ66" si="7">AB3-AC3</f>
        <v>0</v>
      </c>
      <c r="AL3">
        <f t="shared" ref="AL3:AL66" si="8">SUM(AI3:AK3)</f>
        <v>9734.4085256885446</v>
      </c>
      <c r="AN3">
        <f t="shared" ref="AN3:AU34" si="9">AE3*$K3</f>
        <v>11510.406107098384</v>
      </c>
      <c r="AO3">
        <f t="shared" si="9"/>
        <v>-1151.0406107098386</v>
      </c>
      <c r="AP3">
        <f t="shared" si="9"/>
        <v>-624.95697070000006</v>
      </c>
      <c r="AQ3">
        <f t="shared" si="9"/>
        <v>0</v>
      </c>
      <c r="AR3">
        <f t="shared" si="9"/>
        <v>9734.4085256885446</v>
      </c>
      <c r="AS3">
        <f t="shared" si="9"/>
        <v>0</v>
      </c>
      <c r="AT3">
        <f t="shared" si="9"/>
        <v>0</v>
      </c>
      <c r="AU3">
        <f t="shared" si="9"/>
        <v>9734.4085256885446</v>
      </c>
      <c r="AW3">
        <v>0</v>
      </c>
      <c r="AX3">
        <f>IF(Z3&gt;0, (R3*SUMPRODUCT(K3:$K$98, X3:$X$98)-K3*$AZ$3)/Z3, 0)</f>
        <v>0</v>
      </c>
      <c r="AZ3">
        <f>C6*SUMPRODUCT(X4:X98, K4:K98)/1</f>
        <v>9363.8211543912967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1.694311E-3</v>
      </c>
      <c r="R4">
        <f t="shared" si="0"/>
        <v>500000</v>
      </c>
      <c r="S4">
        <f t="shared" si="1"/>
        <v>1015.1378904550767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1003.2665522562111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-847.15549999999996</v>
      </c>
      <c r="AI4">
        <f t="shared" si="6"/>
        <v>-847.15549999999996</v>
      </c>
      <c r="AJ4">
        <f t="shared" si="7"/>
        <v>-1003.2665522562111</v>
      </c>
      <c r="AK4">
        <f>G4*SUM(AB4, AE4:AF4)</f>
        <v>0</v>
      </c>
      <c r="AL4">
        <f t="shared" si="8"/>
        <v>-1850.4220522562109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-756.3888392857142</v>
      </c>
      <c r="AR4">
        <f t="shared" si="9"/>
        <v>-756.3888392857142</v>
      </c>
      <c r="AS4">
        <f t="shared" si="9"/>
        <v>-895.77370737161698</v>
      </c>
      <c r="AT4">
        <f t="shared" si="9"/>
        <v>0</v>
      </c>
      <c r="AU4">
        <f t="shared" si="9"/>
        <v>-1652.1625466573309</v>
      </c>
      <c r="AW4">
        <v>1</v>
      </c>
      <c r="AX4">
        <f>IF(Z4&gt;0, (R4*SUMPRODUCT(K4:$K$98, X4:$X$98)-K4*$AZ$3)/Z4, 0)</f>
        <v>1015.1378904550767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1.701527E-3</v>
      </c>
      <c r="Q5" s="4">
        <f t="shared" ref="Q5:Q68" si="21">$C$8</f>
        <v>12.5</v>
      </c>
      <c r="R5">
        <f t="shared" si="0"/>
        <v>500000</v>
      </c>
      <c r="S5">
        <f t="shared" si="1"/>
        <v>1169.8612185690506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1003.2665522562111</v>
      </c>
      <c r="AC5">
        <f t="shared" si="2"/>
        <v>1142.6514203421139</v>
      </c>
      <c r="AE5">
        <f t="shared" si="3"/>
        <v>0</v>
      </c>
      <c r="AF5">
        <f t="shared" si="4"/>
        <v>0</v>
      </c>
      <c r="AG5">
        <f t="shared" si="4"/>
        <v>-12.209262541198912</v>
      </c>
      <c r="AH5">
        <f t="shared" si="5"/>
        <v>-840.81440704355145</v>
      </c>
      <c r="AI5">
        <f t="shared" si="6"/>
        <v>-853.02366958475034</v>
      </c>
      <c r="AJ5">
        <f t="shared" si="7"/>
        <v>-139.38486808590278</v>
      </c>
      <c r="AK5">
        <f>G5*SUM(AB5, AE5:AF5)</f>
        <v>70.228658657934787</v>
      </c>
      <c r="AL5">
        <f t="shared" si="8"/>
        <v>-922.17987901271829</v>
      </c>
      <c r="AN5">
        <f t="shared" si="9"/>
        <v>0</v>
      </c>
      <c r="AO5">
        <f t="shared" si="9"/>
        <v>0</v>
      </c>
      <c r="AP5">
        <f t="shared" si="9"/>
        <v>-9.7331493472567843</v>
      </c>
      <c r="AQ5">
        <f t="shared" si="9"/>
        <v>-670.29209745181072</v>
      </c>
      <c r="AR5">
        <f t="shared" si="9"/>
        <v>-680.02524679906753</v>
      </c>
      <c r="AS5">
        <f t="shared" si="9"/>
        <v>-111.11676346133831</v>
      </c>
      <c r="AT5">
        <f t="shared" si="9"/>
        <v>55.985856710726068</v>
      </c>
      <c r="AU5">
        <f t="shared" si="9"/>
        <v>-735.15615354967974</v>
      </c>
      <c r="AW5">
        <v>2</v>
      </c>
      <c r="AX5">
        <f>IF(Z5&gt;0, (R5*SUMPRODUCT(K5:$K$98, X5:$X$98)-K5*$AZ$3)/Z5, 0)</f>
        <v>1169.8612185690506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1.710095E-3</v>
      </c>
      <c r="Q6" s="4">
        <f t="shared" si="21"/>
        <v>12.5</v>
      </c>
      <c r="R6">
        <f t="shared" si="0"/>
        <v>500000</v>
      </c>
      <c r="S6">
        <f t="shared" si="1"/>
        <v>1317.8835201466206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1142.6514203421139</v>
      </c>
      <c r="AC6">
        <f t="shared" si="2"/>
        <v>1272.1572759006767</v>
      </c>
      <c r="AE6">
        <f t="shared" si="3"/>
        <v>0</v>
      </c>
      <c r="AF6">
        <f t="shared" si="4"/>
        <v>0</v>
      </c>
      <c r="AG6">
        <f t="shared" si="4"/>
        <v>-12.066290916961533</v>
      </c>
      <c r="AH6">
        <f t="shared" si="5"/>
        <v>-835.15995301566215</v>
      </c>
      <c r="AI6">
        <f t="shared" si="6"/>
        <v>-847.22624393262367</v>
      </c>
      <c r="AJ6">
        <f t="shared" si="7"/>
        <v>-129.50585555856287</v>
      </c>
      <c r="AK6">
        <f>G6*SUM(AB6, AE6:AF6)</f>
        <v>79.985599423947974</v>
      </c>
      <c r="AL6">
        <f t="shared" si="8"/>
        <v>-896.74650006723857</v>
      </c>
      <c r="AN6">
        <f t="shared" si="9"/>
        <v>0</v>
      </c>
      <c r="AO6">
        <f t="shared" si="9"/>
        <v>0</v>
      </c>
      <c r="AP6">
        <f t="shared" si="9"/>
        <v>-8.5885475390635904</v>
      </c>
      <c r="AQ6">
        <f t="shared" si="9"/>
        <v>-594.45035832132464</v>
      </c>
      <c r="AR6">
        <f t="shared" si="9"/>
        <v>-603.03890586038824</v>
      </c>
      <c r="AS6">
        <f t="shared" si="9"/>
        <v>-92.179709962761692</v>
      </c>
      <c r="AT6">
        <f t="shared" si="9"/>
        <v>56.93216977948191</v>
      </c>
      <c r="AU6">
        <f t="shared" si="9"/>
        <v>-638.28644604366809</v>
      </c>
      <c r="AW6">
        <v>3</v>
      </c>
      <c r="AX6">
        <f>IF(Z6&gt;0, (R6*SUMPRODUCT(K6:$K$98, X6:$X$98)-K6*$AZ$3)/Z6, 0)</f>
        <v>1317.8835201466206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1.7195660000000001E-3</v>
      </c>
      <c r="Q7" s="4">
        <f t="shared" si="21"/>
        <v>12.5</v>
      </c>
      <c r="R7">
        <f t="shared" si="0"/>
        <v>500000</v>
      </c>
      <c r="S7">
        <f t="shared" si="1"/>
        <v>1458.9374519035327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1272.1572759006767</v>
      </c>
      <c r="AC7">
        <f t="shared" si="2"/>
        <v>1391.8122327671872</v>
      </c>
      <c r="AE7">
        <f t="shared" si="3"/>
        <v>0</v>
      </c>
      <c r="AF7">
        <f t="shared" si="4"/>
        <v>0</v>
      </c>
      <c r="AG7">
        <f t="shared" si="4"/>
        <v>-11.924879224185</v>
      </c>
      <c r="AH7">
        <f t="shared" si="5"/>
        <v>-829.95134427663493</v>
      </c>
      <c r="AI7">
        <f t="shared" si="6"/>
        <v>-841.87622350081995</v>
      </c>
      <c r="AJ7">
        <f t="shared" si="7"/>
        <v>-119.65495686651047</v>
      </c>
      <c r="AK7">
        <f>G7*SUM(AB7, AE7:AF7)</f>
        <v>89.051009313047373</v>
      </c>
      <c r="AL7">
        <f t="shared" si="8"/>
        <v>-872.48017105428301</v>
      </c>
      <c r="AN7">
        <f t="shared" si="9"/>
        <v>0</v>
      </c>
      <c r="AO7">
        <f t="shared" si="9"/>
        <v>0</v>
      </c>
      <c r="AP7">
        <f t="shared" si="9"/>
        <v>-7.5784763297637454</v>
      </c>
      <c r="AQ7">
        <f t="shared" si="9"/>
        <v>-527.44908348419358</v>
      </c>
      <c r="AR7">
        <f t="shared" si="9"/>
        <v>-535.02755981395728</v>
      </c>
      <c r="AS7">
        <f t="shared" si="9"/>
        <v>-76.042888259417694</v>
      </c>
      <c r="AT7">
        <f t="shared" si="9"/>
        <v>56.593526318638595</v>
      </c>
      <c r="AU7">
        <f t="shared" si="9"/>
        <v>-554.4769217547364</v>
      </c>
      <c r="AW7">
        <v>4</v>
      </c>
      <c r="AX7">
        <f>IF(Z7&gt;0, (R7*SUMPRODUCT(K7:$K$98, X7:$X$98)-K7*$AZ$3)/Z7, 0)</f>
        <v>1458.9374519035327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1.7312919999999999E-3</v>
      </c>
      <c r="Q8" s="4">
        <f t="shared" si="21"/>
        <v>12.5</v>
      </c>
      <c r="R8">
        <f t="shared" si="0"/>
        <v>500000</v>
      </c>
      <c r="S8">
        <f t="shared" si="1"/>
        <v>1593.083468866658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1391.8122327671872</v>
      </c>
      <c r="AC8">
        <f t="shared" si="2"/>
        <v>1501.9571807007014</v>
      </c>
      <c r="AE8">
        <f t="shared" si="3"/>
        <v>0</v>
      </c>
      <c r="AF8">
        <f t="shared" si="4"/>
        <v>0</v>
      </c>
      <c r="AG8">
        <f t="shared" si="4"/>
        <v>-11.784984983941353</v>
      </c>
      <c r="AH8">
        <f t="shared" si="5"/>
        <v>-825.81792007190779</v>
      </c>
      <c r="AI8">
        <f t="shared" si="6"/>
        <v>-837.60290505584919</v>
      </c>
      <c r="AJ8">
        <f t="shared" si="7"/>
        <v>-110.14494793351423</v>
      </c>
      <c r="AK8">
        <f t="shared" ref="AK8:AK71" si="22">G8*SUM(AB8:AB8, AE8:AF8)</f>
        <v>97.426856293703111</v>
      </c>
      <c r="AL8">
        <f t="shared" si="8"/>
        <v>-850.32099669566037</v>
      </c>
      <c r="AN8">
        <f t="shared" si="9"/>
        <v>0</v>
      </c>
      <c r="AO8">
        <f t="shared" si="9"/>
        <v>0</v>
      </c>
      <c r="AP8">
        <f t="shared" si="9"/>
        <v>-6.6871169741287497</v>
      </c>
      <c r="AQ8">
        <f t="shared" si="9"/>
        <v>-468.59126578247617</v>
      </c>
      <c r="AR8">
        <f t="shared" si="9"/>
        <v>-475.27838275660497</v>
      </c>
      <c r="AS8">
        <f t="shared" si="9"/>
        <v>-62.49920147920281</v>
      </c>
      <c r="AT8">
        <f t="shared" si="9"/>
        <v>55.282614729283786</v>
      </c>
      <c r="AU8">
        <f t="shared" si="9"/>
        <v>-482.494969506524</v>
      </c>
      <c r="AW8">
        <v>5</v>
      </c>
      <c r="AX8">
        <f>IF(Z8&gt;0, (R8*SUMPRODUCT(K8:$K$98, X8:$X$98)-K8*$AZ$3)/Z8, 0)</f>
        <v>1593.083468866658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1.749783E-3</v>
      </c>
      <c r="Q9" s="4">
        <f t="shared" si="21"/>
        <v>12.5</v>
      </c>
      <c r="R9">
        <f t="shared" si="0"/>
        <v>500000</v>
      </c>
      <c r="S9">
        <f t="shared" si="1"/>
        <v>1720.0922788509147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1501.9571807007014</v>
      </c>
      <c r="AC9">
        <f t="shared" si="2"/>
        <v>1602.6463001126058</v>
      </c>
      <c r="AE9">
        <f t="shared" si="3"/>
        <v>0</v>
      </c>
      <c r="AF9">
        <f t="shared" si="4"/>
        <v>0</v>
      </c>
      <c r="AG9">
        <f t="shared" si="4"/>
        <v>-11.646513967721784</v>
      </c>
      <c r="AH9">
        <f t="shared" si="5"/>
        <v>-824.846655206234</v>
      </c>
      <c r="AI9">
        <f t="shared" si="6"/>
        <v>-836.49316917395583</v>
      </c>
      <c r="AJ9">
        <f t="shared" si="7"/>
        <v>-100.68911941190436</v>
      </c>
      <c r="AK9">
        <f t="shared" si="22"/>
        <v>105.13700264904911</v>
      </c>
      <c r="AL9">
        <f t="shared" si="8"/>
        <v>-832.04528593681107</v>
      </c>
      <c r="AN9">
        <f t="shared" si="9"/>
        <v>0</v>
      </c>
      <c r="AO9">
        <f t="shared" si="9"/>
        <v>0</v>
      </c>
      <c r="AP9">
        <f t="shared" si="9"/>
        <v>-5.9004864292742143</v>
      </c>
      <c r="AQ9">
        <f t="shared" si="9"/>
        <v>-417.89298572649727</v>
      </c>
      <c r="AR9">
        <f t="shared" si="9"/>
        <v>-423.7934721557715</v>
      </c>
      <c r="AS9">
        <f t="shared" si="9"/>
        <v>-51.012241458010237</v>
      </c>
      <c r="AT9">
        <f t="shared" si="9"/>
        <v>53.265677529310693</v>
      </c>
      <c r="AU9">
        <f t="shared" si="9"/>
        <v>-421.54003608447107</v>
      </c>
      <c r="AW9">
        <v>6</v>
      </c>
      <c r="AX9">
        <f>IF(Z9&gt;0, (R9*SUMPRODUCT(K9:$K$98, X9:$X$98)-K9*$AZ$3)/Z9, 0)</f>
        <v>1720.0922788509147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1.7714300000000001E-3</v>
      </c>
      <c r="Q10" s="4">
        <f t="shared" si="21"/>
        <v>12.5</v>
      </c>
      <c r="R10">
        <f t="shared" si="0"/>
        <v>500000</v>
      </c>
      <c r="S10">
        <f t="shared" si="1"/>
        <v>1838.7543527086505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1602.6463001126058</v>
      </c>
      <c r="AC10">
        <f t="shared" si="2"/>
        <v>1693.0393725953782</v>
      </c>
      <c r="AE10">
        <f t="shared" si="3"/>
        <v>0</v>
      </c>
      <c r="AF10">
        <f t="shared" si="4"/>
        <v>0</v>
      </c>
      <c r="AG10">
        <f t="shared" si="4"/>
        <v>-11.509417843806725</v>
      </c>
      <c r="AH10">
        <f t="shared" si="5"/>
        <v>-825.23936951365613</v>
      </c>
      <c r="AI10">
        <f t="shared" si="6"/>
        <v>-836.7487873574629</v>
      </c>
      <c r="AJ10">
        <f t="shared" si="7"/>
        <v>-90.393072482772368</v>
      </c>
      <c r="AK10">
        <f t="shared" si="22"/>
        <v>112.18524100788241</v>
      </c>
      <c r="AL10">
        <f t="shared" si="8"/>
        <v>-814.95661883235289</v>
      </c>
      <c r="AN10">
        <f t="shared" si="9"/>
        <v>0</v>
      </c>
      <c r="AO10">
        <f t="shared" si="9"/>
        <v>0</v>
      </c>
      <c r="AP10">
        <f t="shared" si="9"/>
        <v>-5.2062761306304131</v>
      </c>
      <c r="AQ10">
        <f t="shared" si="9"/>
        <v>-373.29638126461509</v>
      </c>
      <c r="AR10">
        <f t="shared" si="9"/>
        <v>-378.50265739524554</v>
      </c>
      <c r="AS10">
        <f t="shared" si="9"/>
        <v>-40.889235409473024</v>
      </c>
      <c r="AT10">
        <f t="shared" si="9"/>
        <v>50.746905742295901</v>
      </c>
      <c r="AU10">
        <f t="shared" si="9"/>
        <v>-368.64498706242267</v>
      </c>
      <c r="AW10">
        <v>7</v>
      </c>
      <c r="AX10">
        <f>IF(Z10&gt;0, (R10*SUMPRODUCT(K10:$K$98, X10:$X$98)-K10*$AZ$3)/Z10, 0)</f>
        <v>1838.7543527086505</v>
      </c>
    </row>
    <row r="11" spans="1:52" x14ac:dyDescent="0.25">
      <c r="A11" t="s">
        <v>33</v>
      </c>
      <c r="C11" s="12">
        <f>AU100</f>
        <v>-307.27535079071697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1.793078E-3</v>
      </c>
      <c r="Q11" s="4">
        <f t="shared" si="21"/>
        <v>12.5</v>
      </c>
      <c r="R11">
        <f t="shared" si="0"/>
        <v>500000</v>
      </c>
      <c r="S11">
        <f t="shared" si="1"/>
        <v>1949.2029337908511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1693.0393725953782</v>
      </c>
      <c r="AC11">
        <f t="shared" si="2"/>
        <v>1773.5698290176106</v>
      </c>
      <c r="AE11">
        <f t="shared" si="3"/>
        <v>0</v>
      </c>
      <c r="AF11">
        <f t="shared" si="4"/>
        <v>0</v>
      </c>
      <c r="AG11">
        <f t="shared" si="4"/>
        <v>-11.373686381440121</v>
      </c>
      <c r="AH11">
        <f t="shared" si="5"/>
        <v>-825.49135714149099</v>
      </c>
      <c r="AI11">
        <f t="shared" si="6"/>
        <v>-836.86504352293116</v>
      </c>
      <c r="AJ11">
        <f t="shared" si="7"/>
        <v>-80.530456422232419</v>
      </c>
      <c r="AK11">
        <f t="shared" si="22"/>
        <v>118.51275608167649</v>
      </c>
      <c r="AL11">
        <f t="shared" si="8"/>
        <v>-798.88274386348712</v>
      </c>
      <c r="AN11">
        <f t="shared" si="9"/>
        <v>0</v>
      </c>
      <c r="AO11">
        <f t="shared" si="9"/>
        <v>0</v>
      </c>
      <c r="AP11">
        <f t="shared" si="9"/>
        <v>-4.5936411697610273</v>
      </c>
      <c r="AQ11">
        <f t="shared" si="9"/>
        <v>-333.4021139913757</v>
      </c>
      <c r="AR11">
        <f t="shared" si="9"/>
        <v>-337.99575516113674</v>
      </c>
      <c r="AS11">
        <f t="shared" si="9"/>
        <v>-32.524900690463156</v>
      </c>
      <c r="AT11">
        <f t="shared" si="9"/>
        <v>47.865314482999118</v>
      </c>
      <c r="AU11">
        <f t="shared" si="9"/>
        <v>-322.65534136860077</v>
      </c>
      <c r="AW11">
        <v>8</v>
      </c>
      <c r="AX11">
        <f>IF(Z11&gt;0, (R11*SUMPRODUCT(K11:$K$98, X11:$X$98)-K11*$AZ$3)/Z11, 0)</f>
        <v>1949.2029337908511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1.8201370000000001E-3</v>
      </c>
      <c r="Q12" s="4">
        <f t="shared" si="21"/>
        <v>12.5</v>
      </c>
      <c r="R12">
        <f t="shared" si="0"/>
        <v>500000</v>
      </c>
      <c r="S12">
        <f t="shared" si="1"/>
        <v>2052.3729359697149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1773.5698290176106</v>
      </c>
      <c r="AC12">
        <f t="shared" si="2"/>
        <v>1845.3702486752059</v>
      </c>
      <c r="AE12">
        <f t="shared" si="3"/>
        <v>0</v>
      </c>
      <c r="AF12">
        <f t="shared" si="4"/>
        <v>0</v>
      </c>
      <c r="AG12">
        <f t="shared" si="4"/>
        <v>-11.239247850216465</v>
      </c>
      <c r="AH12">
        <f t="shared" si="5"/>
        <v>-828.06669637021105</v>
      </c>
      <c r="AI12">
        <f t="shared" si="6"/>
        <v>-839.30594422042748</v>
      </c>
      <c r="AJ12">
        <f t="shared" si="7"/>
        <v>-71.800419657595285</v>
      </c>
      <c r="AK12">
        <f t="shared" si="22"/>
        <v>124.14988803123275</v>
      </c>
      <c r="AL12">
        <f t="shared" si="8"/>
        <v>-786.95647584679</v>
      </c>
      <c r="AN12">
        <f t="shared" si="9"/>
        <v>0</v>
      </c>
      <c r="AO12">
        <f t="shared" si="9"/>
        <v>0</v>
      </c>
      <c r="AP12">
        <f t="shared" si="9"/>
        <v>-4.0529854480407241</v>
      </c>
      <c r="AQ12">
        <f t="shared" si="9"/>
        <v>-298.60915206447589</v>
      </c>
      <c r="AR12">
        <f t="shared" si="9"/>
        <v>-302.66213751251661</v>
      </c>
      <c r="AS12">
        <f t="shared" si="9"/>
        <v>-25.891951126413336</v>
      </c>
      <c r="AT12">
        <f t="shared" si="9"/>
        <v>44.769694224403153</v>
      </c>
      <c r="AU12">
        <f t="shared" si="9"/>
        <v>-283.78439441452679</v>
      </c>
      <c r="AW12">
        <v>9</v>
      </c>
      <c r="AX12">
        <f>IF(Z12&gt;0, (R12*SUMPRODUCT(K12:$K$98, X12:$X$98)-K12*$AZ$3)/Z12, 0)</f>
        <v>2052.3729359697149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1.84855E-3</v>
      </c>
      <c r="Q13" s="4">
        <f t="shared" si="21"/>
        <v>12.5</v>
      </c>
      <c r="R13">
        <f t="shared" si="0"/>
        <v>500000</v>
      </c>
      <c r="S13">
        <f t="shared" si="1"/>
        <v>2148.0905443258516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1845.3702486752059</v>
      </c>
      <c r="AC13">
        <f t="shared" si="2"/>
        <v>1908.5490730830268</v>
      </c>
      <c r="AE13">
        <f t="shared" si="3"/>
        <v>0</v>
      </c>
      <c r="AF13">
        <f t="shared" si="4"/>
        <v>0</v>
      </c>
      <c r="AG13">
        <f t="shared" si="4"/>
        <v>-11.106079060100784</v>
      </c>
      <c r="AH13">
        <f t="shared" si="5"/>
        <v>-831.05246454070584</v>
      </c>
      <c r="AI13">
        <f t="shared" si="6"/>
        <v>-842.15854360080664</v>
      </c>
      <c r="AJ13">
        <f t="shared" si="7"/>
        <v>-63.178824407820912</v>
      </c>
      <c r="AK13">
        <f t="shared" si="22"/>
        <v>129.17591740726442</v>
      </c>
      <c r="AL13">
        <f t="shared" si="8"/>
        <v>-776.16145060136319</v>
      </c>
      <c r="AN13">
        <f t="shared" si="9"/>
        <v>0</v>
      </c>
      <c r="AO13">
        <f t="shared" si="9"/>
        <v>0</v>
      </c>
      <c r="AP13">
        <f t="shared" si="9"/>
        <v>-3.575860220812805</v>
      </c>
      <c r="AQ13">
        <f t="shared" si="9"/>
        <v>-267.57665178484569</v>
      </c>
      <c r="AR13">
        <f t="shared" si="9"/>
        <v>-271.15251200565854</v>
      </c>
      <c r="AS13">
        <f t="shared" si="9"/>
        <v>-20.341890578581364</v>
      </c>
      <c r="AT13">
        <f t="shared" si="9"/>
        <v>41.591188217189362</v>
      </c>
      <c r="AU13">
        <f t="shared" si="9"/>
        <v>-249.90321436705054</v>
      </c>
      <c r="AW13">
        <v>10</v>
      </c>
      <c r="AX13">
        <f>IF(Z13&gt;0, (R13*SUMPRODUCT(K13:$K$98, X13:$X$98)-K13*$AZ$3)/Z13, 0)</f>
        <v>2148.0905443258516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1.8814719999999999E-3</v>
      </c>
      <c r="Q14" s="4">
        <f t="shared" si="21"/>
        <v>12.5</v>
      </c>
      <c r="R14">
        <f t="shared" si="0"/>
        <v>500000</v>
      </c>
      <c r="S14">
        <f t="shared" si="1"/>
        <v>2237.0779549736894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1908.5490730830268</v>
      </c>
      <c r="AC14">
        <f t="shared" si="2"/>
        <v>1963.9974002913016</v>
      </c>
      <c r="AE14">
        <f t="shared" si="3"/>
        <v>0</v>
      </c>
      <c r="AF14">
        <f t="shared" si="4"/>
        <v>0</v>
      </c>
      <c r="AG14">
        <f t="shared" si="4"/>
        <v>-10.974122492718411</v>
      </c>
      <c r="AH14">
        <f t="shared" si="5"/>
        <v>-835.83107125463755</v>
      </c>
      <c r="AI14">
        <f t="shared" si="6"/>
        <v>-846.80519374735593</v>
      </c>
      <c r="AJ14">
        <f t="shared" si="7"/>
        <v>-55.448327208274804</v>
      </c>
      <c r="AK14">
        <f t="shared" si="22"/>
        <v>133.5984351158119</v>
      </c>
      <c r="AL14">
        <f t="shared" si="8"/>
        <v>-768.65508583981887</v>
      </c>
      <c r="AN14">
        <f t="shared" si="9"/>
        <v>0</v>
      </c>
      <c r="AO14">
        <f t="shared" si="9"/>
        <v>0</v>
      </c>
      <c r="AP14">
        <f t="shared" si="9"/>
        <v>-3.1547979801100925</v>
      </c>
      <c r="AQ14">
        <f t="shared" si="9"/>
        <v>-240.28146004903957</v>
      </c>
      <c r="AR14">
        <f t="shared" si="9"/>
        <v>-243.43625802914966</v>
      </c>
      <c r="AS14">
        <f t="shared" si="9"/>
        <v>-15.940069084632313</v>
      </c>
      <c r="AT14">
        <f t="shared" si="9"/>
        <v>38.406357640794688</v>
      </c>
      <c r="AU14">
        <f t="shared" si="9"/>
        <v>-220.96996947298729</v>
      </c>
      <c r="AW14">
        <v>11</v>
      </c>
      <c r="AX14">
        <f>IF(Z14&gt;0, (R14*SUMPRODUCT(K14:$K$98, X14:$X$98)-K14*$AZ$3)/Z14, 0)</f>
        <v>2237.0779549736894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1.927022E-3</v>
      </c>
      <c r="Q15" s="4">
        <f t="shared" si="21"/>
        <v>12.5</v>
      </c>
      <c r="R15">
        <f t="shared" si="0"/>
        <v>500000</v>
      </c>
      <c r="S15">
        <f t="shared" si="1"/>
        <v>2319.5698811348566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1963.9974002913016</v>
      </c>
      <c r="AC15">
        <f t="shared" si="2"/>
        <v>2012.131100057547</v>
      </c>
      <c r="AE15">
        <f t="shared" si="3"/>
        <v>0</v>
      </c>
      <c r="AF15">
        <f t="shared" si="4"/>
        <v>0</v>
      </c>
      <c r="AG15">
        <f t="shared" si="4"/>
        <v>-10.843233892317063</v>
      </c>
      <c r="AH15">
        <f t="shared" si="5"/>
        <v>-845.89501896652871</v>
      </c>
      <c r="AI15">
        <f t="shared" si="6"/>
        <v>-856.73825285884573</v>
      </c>
      <c r="AJ15">
        <f t="shared" si="7"/>
        <v>-48.1336997662454</v>
      </c>
      <c r="AK15">
        <f t="shared" si="22"/>
        <v>137.47981802039112</v>
      </c>
      <c r="AL15">
        <f t="shared" si="8"/>
        <v>-767.3921346047</v>
      </c>
      <c r="AN15">
        <f t="shared" si="9"/>
        <v>0</v>
      </c>
      <c r="AO15">
        <f t="shared" si="9"/>
        <v>0</v>
      </c>
      <c r="AP15">
        <f t="shared" si="9"/>
        <v>-2.7831880671390747</v>
      </c>
      <c r="AQ15">
        <f t="shared" si="9"/>
        <v>-217.12018261527538</v>
      </c>
      <c r="AR15">
        <f t="shared" si="9"/>
        <v>-219.90337068241445</v>
      </c>
      <c r="AS15">
        <f t="shared" si="9"/>
        <v>-12.354721861306489</v>
      </c>
      <c r="AT15">
        <f t="shared" si="9"/>
        <v>35.28764506849906</v>
      </c>
      <c r="AU15">
        <f t="shared" si="9"/>
        <v>-196.97044747522187</v>
      </c>
      <c r="AW15">
        <v>12</v>
      </c>
      <c r="AX15">
        <f>IF(Z15&gt;0, (R15*SUMPRODUCT(K15:$K$98, X15:$X$98)-K15*$AZ$3)/Z15, 0)</f>
        <v>2319.5698811348566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1.979789E-3</v>
      </c>
      <c r="Q16" s="4">
        <f t="shared" si="21"/>
        <v>12.5</v>
      </c>
      <c r="R16">
        <f t="shared" si="0"/>
        <v>500000</v>
      </c>
      <c r="S16">
        <f t="shared" si="1"/>
        <v>2394.8245328602247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2012.131100057547</v>
      </c>
      <c r="AC16">
        <f t="shared" si="2"/>
        <v>2052.5244529916331</v>
      </c>
      <c r="AE16">
        <f t="shared" si="3"/>
        <v>0</v>
      </c>
      <c r="AF16">
        <f t="shared" si="4"/>
        <v>0</v>
      </c>
      <c r="AG16">
        <f t="shared" si="4"/>
        <v>-10.713334238209455</v>
      </c>
      <c r="AH16">
        <f t="shared" si="5"/>
        <v>-858.69260737746026</v>
      </c>
      <c r="AI16">
        <f t="shared" si="6"/>
        <v>-869.40594161566969</v>
      </c>
      <c r="AJ16">
        <f t="shared" si="7"/>
        <v>-40.393352934086124</v>
      </c>
      <c r="AK16">
        <f t="shared" si="22"/>
        <v>140.84917700402829</v>
      </c>
      <c r="AL16">
        <f t="shared" si="8"/>
        <v>-768.95011754572749</v>
      </c>
      <c r="AN16">
        <f t="shared" si="9"/>
        <v>0</v>
      </c>
      <c r="AO16">
        <f t="shared" si="9"/>
        <v>0</v>
      </c>
      <c r="AP16">
        <f t="shared" si="9"/>
        <v>-2.4552196976316343</v>
      </c>
      <c r="AQ16">
        <f t="shared" si="9"/>
        <v>-196.79018286618577</v>
      </c>
      <c r="AR16">
        <f t="shared" si="9"/>
        <v>-199.24540256381741</v>
      </c>
      <c r="AS16">
        <f t="shared" si="9"/>
        <v>-9.2571139452968385</v>
      </c>
      <c r="AT16">
        <f t="shared" si="9"/>
        <v>32.278996070348676</v>
      </c>
      <c r="AU16">
        <f t="shared" si="9"/>
        <v>-176.22352043876555</v>
      </c>
      <c r="AW16">
        <v>13</v>
      </c>
      <c r="AX16">
        <f>IF(Z16&gt;0, (R16*SUMPRODUCT(K16:$K$98, X16:$X$98)-K16*$AZ$3)/Z16, 0)</f>
        <v>2394.8245328602247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2.0334569999999998E-3</v>
      </c>
      <c r="Q17" s="4">
        <f t="shared" si="21"/>
        <v>12.5</v>
      </c>
      <c r="R17">
        <f t="shared" si="0"/>
        <v>500000</v>
      </c>
      <c r="S17">
        <f t="shared" si="1"/>
        <v>2463.1225648656509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2052.5244529916331</v>
      </c>
      <c r="AC17">
        <f t="shared" si="2"/>
        <v>2085.6570697230945</v>
      </c>
      <c r="AE17">
        <f t="shared" si="3"/>
        <v>0</v>
      </c>
      <c r="AF17">
        <f t="shared" si="4"/>
        <v>0</v>
      </c>
      <c r="AG17">
        <f t="shared" si="4"/>
        <v>-10.584415791327334</v>
      </c>
      <c r="AH17">
        <f t="shared" si="5"/>
        <v>-871.40418000106729</v>
      </c>
      <c r="AI17">
        <f t="shared" si="6"/>
        <v>-881.98859579239468</v>
      </c>
      <c r="AJ17">
        <f t="shared" si="7"/>
        <v>-33.132616731461439</v>
      </c>
      <c r="AK17">
        <f t="shared" si="22"/>
        <v>143.67671170941432</v>
      </c>
      <c r="AL17">
        <f t="shared" si="8"/>
        <v>-771.44450081444177</v>
      </c>
      <c r="AN17">
        <f t="shared" si="9"/>
        <v>0</v>
      </c>
      <c r="AO17">
        <f t="shared" si="9"/>
        <v>0</v>
      </c>
      <c r="AP17">
        <f t="shared" si="9"/>
        <v>-2.1657811758702064</v>
      </c>
      <c r="AQ17">
        <f t="shared" si="9"/>
        <v>-178.30656002453318</v>
      </c>
      <c r="AR17">
        <f t="shared" si="9"/>
        <v>-180.47234120040341</v>
      </c>
      <c r="AS17">
        <f t="shared" si="9"/>
        <v>-6.7795898270661796</v>
      </c>
      <c r="AT17">
        <f t="shared" si="9"/>
        <v>29.399101827249506</v>
      </c>
      <c r="AU17">
        <f t="shared" si="9"/>
        <v>-157.85282920022007</v>
      </c>
      <c r="AW17">
        <v>14</v>
      </c>
      <c r="AX17">
        <f>IF(Z17&gt;0, (R17*SUMPRODUCT(K17:$K$98, X17:$X$98)-K17*$AZ$3)/Z17, 0)</f>
        <v>2463.1225648656509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2.08983E-3</v>
      </c>
      <c r="Q18" s="4">
        <f t="shared" si="21"/>
        <v>12.5</v>
      </c>
      <c r="R18">
        <f t="shared" si="0"/>
        <v>500000</v>
      </c>
      <c r="S18">
        <f t="shared" si="1"/>
        <v>2525.5205145889563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2085.6570697230945</v>
      </c>
      <c r="AC18">
        <f t="shared" si="2"/>
        <v>2112.6387236250303</v>
      </c>
      <c r="AE18">
        <f t="shared" si="3"/>
        <v>0</v>
      </c>
      <c r="AF18">
        <f t="shared" si="4"/>
        <v>0</v>
      </c>
      <c r="AG18">
        <f t="shared" si="4"/>
        <v>-10.456452003760871</v>
      </c>
      <c r="AH18">
        <f t="shared" si="5"/>
        <v>-884.7851861275841</v>
      </c>
      <c r="AI18">
        <f t="shared" si="6"/>
        <v>-895.24163813134498</v>
      </c>
      <c r="AJ18">
        <f t="shared" si="7"/>
        <v>-26.981653901935715</v>
      </c>
      <c r="AK18">
        <f t="shared" si="22"/>
        <v>145.99599488061662</v>
      </c>
      <c r="AL18">
        <f t="shared" si="8"/>
        <v>-776.22729715266405</v>
      </c>
      <c r="AN18">
        <f t="shared" si="9"/>
        <v>0</v>
      </c>
      <c r="AO18">
        <f t="shared" si="9"/>
        <v>0</v>
      </c>
      <c r="AP18">
        <f t="shared" si="9"/>
        <v>-1.9103546871756565</v>
      </c>
      <c r="AQ18">
        <f t="shared" si="9"/>
        <v>-161.64694552745831</v>
      </c>
      <c r="AR18">
        <f t="shared" si="9"/>
        <v>-163.55730021463398</v>
      </c>
      <c r="AS18">
        <f t="shared" si="9"/>
        <v>-4.92944729060825</v>
      </c>
      <c r="AT18">
        <f t="shared" si="9"/>
        <v>26.672922424235839</v>
      </c>
      <c r="AU18">
        <f t="shared" si="9"/>
        <v>-141.81382508100637</v>
      </c>
      <c r="AW18">
        <v>15</v>
      </c>
      <c r="AX18">
        <f>IF(Z18&gt;0, (R18*SUMPRODUCT(K18:$K$98, X18:$X$98)-K18*$AZ$3)/Z18, 0)</f>
        <v>2525.5205145889563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2.1556750000000001E-3</v>
      </c>
      <c r="Q19" s="4">
        <f t="shared" si="21"/>
        <v>12.5</v>
      </c>
      <c r="R19">
        <f t="shared" si="0"/>
        <v>500000</v>
      </c>
      <c r="S19">
        <f t="shared" si="1"/>
        <v>2582.7925926117478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2112.6387236250303</v>
      </c>
      <c r="AC19">
        <f t="shared" si="2"/>
        <v>2134.2848262462044</v>
      </c>
      <c r="AE19">
        <f t="shared" si="3"/>
        <v>0</v>
      </c>
      <c r="AF19">
        <f t="shared" si="4"/>
        <v>0</v>
      </c>
      <c r="AG19">
        <f t="shared" si="4"/>
        <v>-10.329346771550057</v>
      </c>
      <c r="AH19">
        <f t="shared" si="5"/>
        <v>-901.62848692828868</v>
      </c>
      <c r="AI19">
        <f t="shared" si="6"/>
        <v>-911.95783369983872</v>
      </c>
      <c r="AJ19">
        <f t="shared" si="7"/>
        <v>-21.646102621174123</v>
      </c>
      <c r="AK19">
        <f t="shared" si="22"/>
        <v>147.88471065375214</v>
      </c>
      <c r="AL19">
        <f t="shared" si="8"/>
        <v>-785.71922566726073</v>
      </c>
      <c r="AN19">
        <f t="shared" si="9"/>
        <v>0</v>
      </c>
      <c r="AO19">
        <f t="shared" si="9"/>
        <v>0</v>
      </c>
      <c r="AP19">
        <f t="shared" si="9"/>
        <v>-1.6849402111282346</v>
      </c>
      <c r="AQ19">
        <f t="shared" si="9"/>
        <v>-147.07513715276369</v>
      </c>
      <c r="AR19">
        <f t="shared" si="9"/>
        <v>-148.76007736389192</v>
      </c>
      <c r="AS19">
        <f t="shared" si="9"/>
        <v>-3.5309482319908008</v>
      </c>
      <c r="AT19">
        <f t="shared" si="9"/>
        <v>24.123199763016444</v>
      </c>
      <c r="AU19">
        <f t="shared" si="9"/>
        <v>-128.16782583286627</v>
      </c>
      <c r="AW19">
        <v>16</v>
      </c>
      <c r="AX19">
        <f>IF(Z19&gt;0, (R19*SUMPRODUCT(K19:$K$98, X19:$X$98)-K19*$AZ$3)/Z19, 0)</f>
        <v>2582.7925926117478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2.2206180000000002E-3</v>
      </c>
      <c r="Q20" s="4">
        <f t="shared" si="21"/>
        <v>12.5</v>
      </c>
      <c r="R20">
        <f t="shared" si="0"/>
        <v>500000</v>
      </c>
      <c r="S20">
        <f t="shared" si="1"/>
        <v>2635.058060640451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2134.2848262462044</v>
      </c>
      <c r="AC20">
        <f t="shared" si="2"/>
        <v>2150.8641963690065</v>
      </c>
      <c r="AE20">
        <f t="shared" si="3"/>
        <v>0</v>
      </c>
      <c r="AF20">
        <f t="shared" si="4"/>
        <v>0</v>
      </c>
      <c r="AG20">
        <f t="shared" si="4"/>
        <v>-10.203115770465409</v>
      </c>
      <c r="AH20">
        <f t="shared" si="5"/>
        <v>-917.50133476583778</v>
      </c>
      <c r="AI20">
        <f t="shared" si="6"/>
        <v>-927.70445053630317</v>
      </c>
      <c r="AJ20">
        <f t="shared" si="7"/>
        <v>-16.579370122802175</v>
      </c>
      <c r="AK20">
        <f t="shared" si="22"/>
        <v>149.39993783723432</v>
      </c>
      <c r="AL20">
        <f t="shared" si="8"/>
        <v>-794.883882821871</v>
      </c>
      <c r="AN20">
        <f t="shared" si="9"/>
        <v>0</v>
      </c>
      <c r="AO20">
        <f t="shared" si="9"/>
        <v>0</v>
      </c>
      <c r="AP20">
        <f t="shared" si="9"/>
        <v>-1.4860260718349971</v>
      </c>
      <c r="AQ20">
        <f t="shared" si="9"/>
        <v>-133.62887720554136</v>
      </c>
      <c r="AR20">
        <f t="shared" si="9"/>
        <v>-135.11490327737633</v>
      </c>
      <c r="AS20">
        <f t="shared" si="9"/>
        <v>-2.4146914345912993</v>
      </c>
      <c r="AT20">
        <f t="shared" si="9"/>
        <v>21.759255481478391</v>
      </c>
      <c r="AU20">
        <f t="shared" si="9"/>
        <v>-115.77033923048924</v>
      </c>
      <c r="AW20">
        <v>17</v>
      </c>
      <c r="AX20">
        <f>IF(Z20&gt;0, (R20*SUMPRODUCT(K20:$K$98, X20:$X$98)-K20*$AZ$3)/Z20, 0)</f>
        <v>2635.058060640451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2.2950319999999998E-3</v>
      </c>
      <c r="Q21" s="4">
        <f t="shared" si="21"/>
        <v>12.5</v>
      </c>
      <c r="R21">
        <f t="shared" si="0"/>
        <v>500000</v>
      </c>
      <c r="S21">
        <f t="shared" si="1"/>
        <v>2683.3531649424121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2150.8641963690065</v>
      </c>
      <c r="AC21">
        <f t="shared" si="2"/>
        <v>2163.3554149452193</v>
      </c>
      <c r="AE21">
        <f t="shared" si="3"/>
        <v>0</v>
      </c>
      <c r="AF21">
        <f t="shared" si="4"/>
        <v>0</v>
      </c>
      <c r="AG21">
        <f t="shared" si="4"/>
        <v>-10.077668135567833</v>
      </c>
      <c r="AH21">
        <f t="shared" si="5"/>
        <v>-936.65908771691068</v>
      </c>
      <c r="AI21">
        <f t="shared" si="6"/>
        <v>-946.7367558524785</v>
      </c>
      <c r="AJ21">
        <f t="shared" si="7"/>
        <v>-12.491218576212759</v>
      </c>
      <c r="AK21">
        <f t="shared" si="22"/>
        <v>150.56049374583048</v>
      </c>
      <c r="AL21">
        <f t="shared" si="8"/>
        <v>-808.66748068286074</v>
      </c>
      <c r="AN21">
        <f t="shared" si="9"/>
        <v>0</v>
      </c>
      <c r="AO21">
        <f t="shared" si="9"/>
        <v>0</v>
      </c>
      <c r="AP21">
        <f t="shared" si="9"/>
        <v>-1.3104958336865637</v>
      </c>
      <c r="AQ21">
        <f t="shared" si="9"/>
        <v>-121.80276384627201</v>
      </c>
      <c r="AR21">
        <f t="shared" si="9"/>
        <v>-123.11325967995857</v>
      </c>
      <c r="AS21">
        <f t="shared" si="9"/>
        <v>-1.6243529437152546</v>
      </c>
      <c r="AT21">
        <f t="shared" si="9"/>
        <v>19.578824894553374</v>
      </c>
      <c r="AU21">
        <f t="shared" si="9"/>
        <v>-105.15878772912045</v>
      </c>
      <c r="AW21">
        <v>18</v>
      </c>
      <c r="AX21">
        <f>IF(Z21&gt;0, (R21*SUMPRODUCT(K21:$K$98, X21:$X$98)-K21*$AZ$3)/Z21, 0)</f>
        <v>2683.3531649424121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2.375308E-3</v>
      </c>
      <c r="Q22" s="4">
        <f t="shared" si="21"/>
        <v>12.5</v>
      </c>
      <c r="R22">
        <f t="shared" si="0"/>
        <v>500000</v>
      </c>
      <c r="S22">
        <f t="shared" si="1"/>
        <v>2727.8547739093583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2163.3554149452193</v>
      </c>
      <c r="AC22">
        <f t="shared" si="2"/>
        <v>2172.0170223326577</v>
      </c>
      <c r="AE22">
        <f t="shared" si="3"/>
        <v>0</v>
      </c>
      <c r="AF22">
        <f t="shared" si="4"/>
        <v>0</v>
      </c>
      <c r="AG22">
        <f t="shared" si="4"/>
        <v>-9.9529538884683948</v>
      </c>
      <c r="AH22">
        <f t="shared" si="5"/>
        <v>-957.50262975037424</v>
      </c>
      <c r="AI22">
        <f t="shared" si="6"/>
        <v>-967.45558363884265</v>
      </c>
      <c r="AJ22">
        <f t="shared" si="7"/>
        <v>-8.6616073874383801</v>
      </c>
      <c r="AK22">
        <f t="shared" si="22"/>
        <v>151.43487904616538</v>
      </c>
      <c r="AL22">
        <f t="shared" si="8"/>
        <v>-824.68231198011563</v>
      </c>
      <c r="AN22">
        <f t="shared" si="9"/>
        <v>0</v>
      </c>
      <c r="AO22">
        <f t="shared" si="9"/>
        <v>0</v>
      </c>
      <c r="AP22">
        <f t="shared" si="9"/>
        <v>-1.1556053965285495</v>
      </c>
      <c r="AQ22">
        <f t="shared" si="9"/>
        <v>-111.17254420437014</v>
      </c>
      <c r="AR22">
        <f t="shared" si="9"/>
        <v>-112.3281496008987</v>
      </c>
      <c r="AS22">
        <f t="shared" si="9"/>
        <v>-1.0056713164452966</v>
      </c>
      <c r="AT22">
        <f t="shared" si="9"/>
        <v>17.58261571483343</v>
      </c>
      <c r="AU22">
        <f t="shared" si="9"/>
        <v>-95.751205202510548</v>
      </c>
      <c r="AW22">
        <v>19</v>
      </c>
      <c r="AX22">
        <f>IF(Z22&gt;0, (R22*SUMPRODUCT(K22:$K$98, X22:$X$98)-K22*$AZ$3)/Z22, 0)</f>
        <v>2727.8547739093583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2.4628010000000001E-3</v>
      </c>
      <c r="Q23" s="4">
        <f t="shared" si="21"/>
        <v>12.5</v>
      </c>
      <c r="R23">
        <f t="shared" si="0"/>
        <v>500000</v>
      </c>
      <c r="S23">
        <f t="shared" si="1"/>
        <v>2769.0380157361624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2172.0170223326577</v>
      </c>
      <c r="AC23">
        <f t="shared" si="2"/>
        <v>2177.3305238726707</v>
      </c>
      <c r="AE23">
        <f t="shared" si="3"/>
        <v>0</v>
      </c>
      <c r="AF23">
        <f t="shared" si="4"/>
        <v>0</v>
      </c>
      <c r="AG23">
        <f t="shared" si="4"/>
        <v>-9.8289122047942374</v>
      </c>
      <c r="AH23">
        <f t="shared" si="5"/>
        <v>-980.48579157895415</v>
      </c>
      <c r="AI23">
        <f t="shared" si="6"/>
        <v>-990.31470378374843</v>
      </c>
      <c r="AJ23">
        <f t="shared" si="7"/>
        <v>-5.3135015400130214</v>
      </c>
      <c r="AK23">
        <f t="shared" si="22"/>
        <v>152.04119156328605</v>
      </c>
      <c r="AL23">
        <f t="shared" si="8"/>
        <v>-843.58701376047543</v>
      </c>
      <c r="AN23">
        <f t="shared" si="9"/>
        <v>0</v>
      </c>
      <c r="AO23">
        <f t="shared" si="9"/>
        <v>0</v>
      </c>
      <c r="AP23">
        <f t="shared" si="9"/>
        <v>-1.0189315325331145</v>
      </c>
      <c r="AQ23">
        <f t="shared" si="9"/>
        <v>-101.64379022056818</v>
      </c>
      <c r="AR23">
        <f t="shared" si="9"/>
        <v>-102.66272175310129</v>
      </c>
      <c r="AS23">
        <f t="shared" si="9"/>
        <v>-0.55083351590440555</v>
      </c>
      <c r="AT23">
        <f t="shared" si="9"/>
        <v>15.761618488379106</v>
      </c>
      <c r="AU23">
        <f t="shared" si="9"/>
        <v>-87.451936780626596</v>
      </c>
      <c r="AW23">
        <v>20</v>
      </c>
      <c r="AX23">
        <f>IF(Z23&gt;0, (R23*SUMPRODUCT(K23:$K$98, X23:$X$98)-K23*$AZ$3)/Z23, 0)</f>
        <v>2769.0380157361624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2.5557050000000001E-3</v>
      </c>
      <c r="Q24" s="4">
        <f t="shared" si="21"/>
        <v>12.5</v>
      </c>
      <c r="R24">
        <f t="shared" si="0"/>
        <v>500000</v>
      </c>
      <c r="S24">
        <f t="shared" si="1"/>
        <v>2807.2889011432721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2177.3305238726707</v>
      </c>
      <c r="AC24">
        <f t="shared" si="2"/>
        <v>2179.6921316381595</v>
      </c>
      <c r="AE24">
        <f t="shared" si="3"/>
        <v>0</v>
      </c>
      <c r="AF24">
        <f t="shared" si="4"/>
        <v>0</v>
      </c>
      <c r="AG24">
        <f t="shared" si="4"/>
        <v>-9.7055032826799419</v>
      </c>
      <c r="AH24">
        <f t="shared" si="5"/>
        <v>-1004.7920026541465</v>
      </c>
      <c r="AI24">
        <f t="shared" si="6"/>
        <v>-1014.4975059368264</v>
      </c>
      <c r="AJ24">
        <f t="shared" si="7"/>
        <v>-2.3616077654887704</v>
      </c>
      <c r="AK24">
        <f t="shared" si="22"/>
        <v>152.41313667108696</v>
      </c>
      <c r="AL24">
        <f t="shared" si="8"/>
        <v>-864.44597703122827</v>
      </c>
      <c r="AN24">
        <f t="shared" si="9"/>
        <v>0</v>
      </c>
      <c r="AO24">
        <f t="shared" si="9"/>
        <v>0</v>
      </c>
      <c r="AP24">
        <f t="shared" si="9"/>
        <v>-0.89833761499592035</v>
      </c>
      <c r="AQ24">
        <f t="shared" si="9"/>
        <v>-93.003157584019419</v>
      </c>
      <c r="AR24">
        <f t="shared" si="9"/>
        <v>-93.901495199015343</v>
      </c>
      <c r="AS24">
        <f t="shared" si="9"/>
        <v>-0.21858949771219074</v>
      </c>
      <c r="AT24">
        <f t="shared" si="9"/>
        <v>14.107300745082512</v>
      </c>
      <c r="AU24">
        <f t="shared" si="9"/>
        <v>-80.012783951645034</v>
      </c>
      <c r="AW24">
        <v>21</v>
      </c>
      <c r="AX24">
        <f>IF(Z24&gt;0, (R24*SUMPRODUCT(K24:$K$98, X24:$X$98)-K24*$AZ$3)/Z24, 0)</f>
        <v>2807.2889011432721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2.6648449999999999E-3</v>
      </c>
      <c r="Q25" s="4">
        <f t="shared" si="21"/>
        <v>12.5</v>
      </c>
      <c r="R25">
        <f t="shared" si="0"/>
        <v>500000</v>
      </c>
      <c r="S25">
        <f t="shared" si="1"/>
        <v>2843.1146583363798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2179.6921316381595</v>
      </c>
      <c r="AC25">
        <f t="shared" si="2"/>
        <v>2179.5509365416901</v>
      </c>
      <c r="AE25">
        <f t="shared" si="3"/>
        <v>0</v>
      </c>
      <c r="AF25">
        <f t="shared" si="4"/>
        <v>0</v>
      </c>
      <c r="AG25">
        <f t="shared" si="4"/>
        <v>-9.5825845879578093</v>
      </c>
      <c r="AH25">
        <f t="shared" si="5"/>
        <v>-1034.5464758133292</v>
      </c>
      <c r="AI25">
        <f t="shared" si="6"/>
        <v>-1044.129060401287</v>
      </c>
      <c r="AJ25">
        <f t="shared" si="7"/>
        <v>0.14119509646934603</v>
      </c>
      <c r="AK25">
        <f t="shared" si="22"/>
        <v>152.57844921467117</v>
      </c>
      <c r="AL25">
        <f t="shared" si="8"/>
        <v>-891.40941609014646</v>
      </c>
      <c r="AN25">
        <f t="shared" si="9"/>
        <v>0</v>
      </c>
      <c r="AO25">
        <f t="shared" si="9"/>
        <v>0</v>
      </c>
      <c r="AP25">
        <f t="shared" si="9"/>
        <v>-0.79192884673600661</v>
      </c>
      <c r="AQ25">
        <f t="shared" si="9"/>
        <v>-85.497517915492978</v>
      </c>
      <c r="AR25">
        <f t="shared" si="9"/>
        <v>-86.289446762228991</v>
      </c>
      <c r="AS25">
        <f t="shared" si="9"/>
        <v>1.1668717232328459E-2</v>
      </c>
      <c r="AT25">
        <f t="shared" si="9"/>
        <v>12.609466080287826</v>
      </c>
      <c r="AU25">
        <f t="shared" si="9"/>
        <v>-73.668311964708835</v>
      </c>
      <c r="AW25">
        <v>22</v>
      </c>
      <c r="AX25">
        <f>IF(Z25&gt;0, (R25*SUMPRODUCT(K25:$K$98, X25:$X$98)-K25*$AZ$3)/Z25, 0)</f>
        <v>2843.1146583363798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2.7902209999999998E-3</v>
      </c>
      <c r="Q26" s="4">
        <f t="shared" si="21"/>
        <v>12.5</v>
      </c>
      <c r="R26">
        <f t="shared" si="0"/>
        <v>500000</v>
      </c>
      <c r="S26">
        <f t="shared" si="1"/>
        <v>2876.5340954867215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2179.5509365416901</v>
      </c>
      <c r="AC26">
        <f t="shared" si="2"/>
        <v>2176.9658851329386</v>
      </c>
      <c r="AE26">
        <f t="shared" si="3"/>
        <v>0</v>
      </c>
      <c r="AF26">
        <f t="shared" si="4"/>
        <v>0</v>
      </c>
      <c r="AG26">
        <f t="shared" si="4"/>
        <v>-9.4600212133266357</v>
      </c>
      <c r="AH26">
        <f t="shared" si="5"/>
        <v>-1069.5011500638491</v>
      </c>
      <c r="AI26">
        <f t="shared" si="6"/>
        <v>-1078.9611712771757</v>
      </c>
      <c r="AJ26">
        <f t="shared" si="7"/>
        <v>2.5850514087514966</v>
      </c>
      <c r="AK26">
        <f t="shared" si="22"/>
        <v>152.56856555791833</v>
      </c>
      <c r="AL26">
        <f t="shared" si="8"/>
        <v>-923.80755431050591</v>
      </c>
      <c r="AN26">
        <f t="shared" si="9"/>
        <v>0</v>
      </c>
      <c r="AO26">
        <f t="shared" si="9"/>
        <v>0</v>
      </c>
      <c r="AP26">
        <f t="shared" si="9"/>
        <v>-0.69803562658033746</v>
      </c>
      <c r="AQ26">
        <f t="shared" si="9"/>
        <v>-78.916303523878099</v>
      </c>
      <c r="AR26">
        <f t="shared" si="9"/>
        <v>-79.614339150458449</v>
      </c>
      <c r="AS26">
        <f t="shared" si="9"/>
        <v>0.19074565893237502</v>
      </c>
      <c r="AT26">
        <f t="shared" si="9"/>
        <v>11.257722562572825</v>
      </c>
      <c r="AU26">
        <f t="shared" si="9"/>
        <v>-68.16587092895324</v>
      </c>
      <c r="AW26">
        <v>23</v>
      </c>
      <c r="AX26">
        <f>IF(Z26&gt;0, (R26*SUMPRODUCT(K26:$K$98, X26:$X$98)-K26*$AZ$3)/Z26, 0)</f>
        <v>2876.5340954867215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3.5816260000000001E-3</v>
      </c>
      <c r="Q27" s="4">
        <f t="shared" si="21"/>
        <v>12.5</v>
      </c>
      <c r="R27">
        <f t="shared" si="0"/>
        <v>500000</v>
      </c>
      <c r="S27">
        <f t="shared" si="1"/>
        <v>2909.5932478599607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2176.9658851329386</v>
      </c>
      <c r="AC27">
        <f t="shared" si="2"/>
        <v>2172.0785695615086</v>
      </c>
      <c r="AE27">
        <f t="shared" si="3"/>
        <v>0</v>
      </c>
      <c r="AF27">
        <f t="shared" si="4"/>
        <v>0</v>
      </c>
      <c r="AG27">
        <f t="shared" si="4"/>
        <v>-9.3315387432551677</v>
      </c>
      <c r="AH27">
        <f t="shared" si="5"/>
        <v>-1355.290317528089</v>
      </c>
      <c r="AI27">
        <f t="shared" si="6"/>
        <v>-1364.6218562713441</v>
      </c>
      <c r="AJ27">
        <f t="shared" si="7"/>
        <v>4.8873155714300083</v>
      </c>
      <c r="AK27">
        <f t="shared" si="22"/>
        <v>152.38761195930573</v>
      </c>
      <c r="AL27">
        <f t="shared" si="8"/>
        <v>-1207.3469287406083</v>
      </c>
      <c r="AN27">
        <f t="shared" si="9"/>
        <v>0</v>
      </c>
      <c r="AO27">
        <f t="shared" si="9"/>
        <v>0</v>
      </c>
      <c r="AP27">
        <f t="shared" si="9"/>
        <v>-0.61478139979057822</v>
      </c>
      <c r="AQ27">
        <f t="shared" si="9"/>
        <v>-89.289376753086685</v>
      </c>
      <c r="AR27">
        <f t="shared" si="9"/>
        <v>-89.904158152877272</v>
      </c>
      <c r="AS27">
        <f t="shared" si="9"/>
        <v>0.32198662952492973</v>
      </c>
      <c r="AT27">
        <f t="shared" si="9"/>
        <v>10.039616398613891</v>
      </c>
      <c r="AU27">
        <f t="shared" si="9"/>
        <v>-79.542555124738442</v>
      </c>
      <c r="AW27">
        <v>24</v>
      </c>
      <c r="AX27">
        <f>IF(Z27&gt;0, (R27*SUMPRODUCT(K27:$K$98, X27:$X$98)-K27*$AZ$3)/Z27, 0)</f>
        <v>2909.5932478599607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4.4506370000000003E-3</v>
      </c>
      <c r="Q28" s="4">
        <f t="shared" si="21"/>
        <v>12.5</v>
      </c>
      <c r="R28">
        <f t="shared" si="0"/>
        <v>500000</v>
      </c>
      <c r="S28">
        <f t="shared" si="1"/>
        <v>2920.7329228726153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2172.0785695615086</v>
      </c>
      <c r="AC28">
        <f t="shared" si="2"/>
        <v>2148.8865034802502</v>
      </c>
      <c r="AE28">
        <f t="shared" si="3"/>
        <v>0</v>
      </c>
      <c r="AF28">
        <f t="shared" si="4"/>
        <v>0</v>
      </c>
      <c r="AG28">
        <f t="shared" si="4"/>
        <v>-9.1966920642249512</v>
      </c>
      <c r="AH28">
        <f t="shared" si="5"/>
        <v>-1661.251663906598</v>
      </c>
      <c r="AI28">
        <f t="shared" si="6"/>
        <v>-1670.4483559708228</v>
      </c>
      <c r="AJ28">
        <f t="shared" si="7"/>
        <v>23.192066081258417</v>
      </c>
      <c r="AK28">
        <f t="shared" si="22"/>
        <v>152.04549986930562</v>
      </c>
      <c r="AL28">
        <f t="shared" si="8"/>
        <v>-1495.2107900202589</v>
      </c>
      <c r="AN28">
        <f t="shared" si="9"/>
        <v>0</v>
      </c>
      <c r="AO28">
        <f t="shared" si="9"/>
        <v>0</v>
      </c>
      <c r="AP28">
        <f t="shared" si="9"/>
        <v>-0.54097983656058268</v>
      </c>
      <c r="AQ28">
        <f t="shared" si="9"/>
        <v>-97.720315886419272</v>
      </c>
      <c r="AR28">
        <f t="shared" si="9"/>
        <v>-98.261295722979838</v>
      </c>
      <c r="AS28">
        <f t="shared" si="9"/>
        <v>1.3642340126779879</v>
      </c>
      <c r="AT28">
        <f t="shared" si="9"/>
        <v>8.9438190487028066</v>
      </c>
      <c r="AU28">
        <f t="shared" si="9"/>
        <v>-87.953242661599049</v>
      </c>
      <c r="AW28">
        <v>25</v>
      </c>
      <c r="AX28">
        <f>IF(Z28&gt;0, (R28*SUMPRODUCT(K28:$K$98, X28:$X$98)-K28*$AZ$3)/Z28, 0)</f>
        <v>2920.7329228726153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5.383718E-3</v>
      </c>
      <c r="Q29" s="4">
        <f t="shared" si="21"/>
        <v>12.5</v>
      </c>
      <c r="R29">
        <f t="shared" si="0"/>
        <v>500000</v>
      </c>
      <c r="S29">
        <f t="shared" si="1"/>
        <v>2912.9376947210612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2148.8865034802502</v>
      </c>
      <c r="AC29">
        <f t="shared" si="2"/>
        <v>2110.1816435508208</v>
      </c>
      <c r="AE29">
        <f t="shared" si="3"/>
        <v>0</v>
      </c>
      <c r="AF29">
        <f t="shared" si="4"/>
        <v>0</v>
      </c>
      <c r="AG29">
        <f t="shared" si="4"/>
        <v>-9.0552127469760766</v>
      </c>
      <c r="AH29">
        <f t="shared" si="5"/>
        <v>-1980.4958642650013</v>
      </c>
      <c r="AI29">
        <f t="shared" si="6"/>
        <v>-1989.5510770119774</v>
      </c>
      <c r="AJ29">
        <f t="shared" si="7"/>
        <v>38.704859929429404</v>
      </c>
      <c r="AK29">
        <f t="shared" si="22"/>
        <v>150.42205524361754</v>
      </c>
      <c r="AL29">
        <f t="shared" si="8"/>
        <v>-1800.4241618389306</v>
      </c>
      <c r="AN29">
        <f t="shared" si="9"/>
        <v>0</v>
      </c>
      <c r="AO29">
        <f t="shared" si="9"/>
        <v>0</v>
      </c>
      <c r="AP29">
        <f t="shared" si="9"/>
        <v>-0.47558710295647194</v>
      </c>
      <c r="AQ29">
        <f t="shared" si="9"/>
        <v>-104.01724584743812</v>
      </c>
      <c r="AR29">
        <f t="shared" si="9"/>
        <v>-104.4928329503946</v>
      </c>
      <c r="AS29">
        <f t="shared" si="9"/>
        <v>2.0328105720454146</v>
      </c>
      <c r="AT29">
        <f t="shared" si="9"/>
        <v>7.9002880962637025</v>
      </c>
      <c r="AU29">
        <f t="shared" si="9"/>
        <v>-94.559734282085486</v>
      </c>
      <c r="AW29">
        <v>26</v>
      </c>
      <c r="AX29">
        <f>IF(Z29&gt;0, (R29*SUMPRODUCT(K29:$K$98, X29:$X$98)-K29*$AZ$3)/Z29, 0)</f>
        <v>2912.9376947210612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6.4575739999999998E-3</v>
      </c>
      <c r="Q30" s="4">
        <f t="shared" si="21"/>
        <v>12.5</v>
      </c>
      <c r="R30">
        <f t="shared" si="0"/>
        <v>500000</v>
      </c>
      <c r="S30">
        <f t="shared" si="1"/>
        <v>2889.6443286452072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2110.1816435508208</v>
      </c>
      <c r="AC30">
        <f t="shared" si="2"/>
        <v>2058.8567690935524</v>
      </c>
      <c r="AE30">
        <f t="shared" si="3"/>
        <v>0</v>
      </c>
      <c r="AF30">
        <f t="shared" si="4"/>
        <v>0</v>
      </c>
      <c r="AG30">
        <f t="shared" si="4"/>
        <v>-8.9061859131069738</v>
      </c>
      <c r="AH30">
        <f t="shared" si="5"/>
        <v>-2338.9882559736516</v>
      </c>
      <c r="AI30">
        <f t="shared" si="6"/>
        <v>-2347.8944418867586</v>
      </c>
      <c r="AJ30">
        <f t="shared" si="7"/>
        <v>51.324874457268379</v>
      </c>
      <c r="AK30">
        <f t="shared" si="22"/>
        <v>147.71271504855747</v>
      </c>
      <c r="AL30">
        <f t="shared" si="8"/>
        <v>-2148.8568523809327</v>
      </c>
      <c r="AN30">
        <f t="shared" si="9"/>
        <v>0</v>
      </c>
      <c r="AO30">
        <f t="shared" si="9"/>
        <v>0</v>
      </c>
      <c r="AP30">
        <f t="shared" si="9"/>
        <v>-0.41764294019296433</v>
      </c>
      <c r="AQ30">
        <f t="shared" si="9"/>
        <v>-109.68353252810842</v>
      </c>
      <c r="AR30">
        <f t="shared" si="9"/>
        <v>-110.10117546830139</v>
      </c>
      <c r="AS30">
        <f t="shared" si="9"/>
        <v>2.4068070981790739</v>
      </c>
      <c r="AT30">
        <f t="shared" si="9"/>
        <v>6.9267779966254661</v>
      </c>
      <c r="AU30">
        <f t="shared" si="9"/>
        <v>-100.76759037349684</v>
      </c>
      <c r="AW30">
        <v>27</v>
      </c>
      <c r="AX30">
        <f>IF(Z30&gt;0, (R30*SUMPRODUCT(K30:$K$98, X30:$X$98)-K30*$AZ$3)/Z30, 0)</f>
        <v>2889.6443286452072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7.6803260000000003E-3</v>
      </c>
      <c r="Q31" s="4">
        <f t="shared" si="21"/>
        <v>12.5</v>
      </c>
      <c r="R31">
        <f t="shared" si="0"/>
        <v>500000</v>
      </c>
      <c r="S31">
        <f t="shared" si="1"/>
        <v>2852.1595472040449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2058.8567690935524</v>
      </c>
      <c r="AC31">
        <f t="shared" si="2"/>
        <v>1996.2199967352378</v>
      </c>
      <c r="AE31">
        <f t="shared" si="3"/>
        <v>0</v>
      </c>
      <c r="AF31">
        <f t="shared" si="4"/>
        <v>0</v>
      </c>
      <c r="AG31">
        <f t="shared" si="4"/>
        <v>-8.7487216427466361</v>
      </c>
      <c r="AH31">
        <f t="shared" si="5"/>
        <v>-2736.0964491707696</v>
      </c>
      <c r="AI31">
        <f t="shared" si="6"/>
        <v>-2744.8451708135162</v>
      </c>
      <c r="AJ31">
        <f t="shared" si="7"/>
        <v>62.636772358314602</v>
      </c>
      <c r="AK31">
        <f t="shared" si="22"/>
        <v>144.1199738365487</v>
      </c>
      <c r="AL31">
        <f t="shared" si="8"/>
        <v>-2538.0884246186533</v>
      </c>
      <c r="AN31">
        <f t="shared" si="9"/>
        <v>0</v>
      </c>
      <c r="AO31">
        <f t="shared" si="9"/>
        <v>0</v>
      </c>
      <c r="AP31">
        <f t="shared" si="9"/>
        <v>-0.36630256862388771</v>
      </c>
      <c r="AQ31">
        <f t="shared" si="9"/>
        <v>-114.55835472430248</v>
      </c>
      <c r="AR31">
        <f t="shared" si="9"/>
        <v>-114.92465729292636</v>
      </c>
      <c r="AS31">
        <f t="shared" si="9"/>
        <v>2.6225557906717403</v>
      </c>
      <c r="AT31">
        <f t="shared" si="9"/>
        <v>6.0341977676365453</v>
      </c>
      <c r="AU31">
        <f t="shared" si="9"/>
        <v>-106.26790373461809</v>
      </c>
      <c r="AW31">
        <v>28</v>
      </c>
      <c r="AX31">
        <f>IF(Z31&gt;0, (R31*SUMPRODUCT(K31:$K$98, X31:$X$98)-K31*$AZ$3)/Z31, 0)</f>
        <v>2852.1595472040449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9.0334749999999991E-3</v>
      </c>
      <c r="Q32" s="4">
        <f t="shared" si="21"/>
        <v>12.5</v>
      </c>
      <c r="R32">
        <f t="shared" si="0"/>
        <v>500000</v>
      </c>
      <c r="S32">
        <f t="shared" si="1"/>
        <v>2801.8267317516311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1996.2199967352378</v>
      </c>
      <c r="AC32">
        <f t="shared" si="2"/>
        <v>1923.6676778768233</v>
      </c>
      <c r="AE32">
        <f t="shared" si="3"/>
        <v>0</v>
      </c>
      <c r="AF32">
        <f t="shared" si="4"/>
        <v>0</v>
      </c>
      <c r="AG32">
        <f t="shared" si="4"/>
        <v>-8.5822030680774599</v>
      </c>
      <c r="AH32">
        <f t="shared" si="5"/>
        <v>-3161.2543296684262</v>
      </c>
      <c r="AI32">
        <f t="shared" si="6"/>
        <v>-3169.8365327365036</v>
      </c>
      <c r="AJ32">
        <f t="shared" si="7"/>
        <v>72.552318858414537</v>
      </c>
      <c r="AK32">
        <f t="shared" si="22"/>
        <v>139.73539977146666</v>
      </c>
      <c r="AL32">
        <f t="shared" si="8"/>
        <v>-2957.5488141066221</v>
      </c>
      <c r="AN32">
        <f t="shared" si="9"/>
        <v>0</v>
      </c>
      <c r="AO32">
        <f t="shared" si="9"/>
        <v>0</v>
      </c>
      <c r="AP32">
        <f t="shared" si="9"/>
        <v>-0.3208308552156689</v>
      </c>
      <c r="AQ32">
        <f t="shared" si="9"/>
        <v>-118.17803914641691</v>
      </c>
      <c r="AR32">
        <f t="shared" si="9"/>
        <v>-118.49887000163257</v>
      </c>
      <c r="AS32">
        <f t="shared" si="9"/>
        <v>2.7122432693077063</v>
      </c>
      <c r="AT32">
        <f t="shared" si="9"/>
        <v>5.2237668413299305</v>
      </c>
      <c r="AU32">
        <f t="shared" si="9"/>
        <v>-110.56285989099491</v>
      </c>
      <c r="AW32">
        <v>29</v>
      </c>
      <c r="AX32">
        <f>IF(Z32&gt;0, (R32*SUMPRODUCT(K32:$K$98, X32:$X$98)-K32*$AZ$3)/Z32, 0)</f>
        <v>2801.8267317516311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1.0570714E-2</v>
      </c>
      <c r="Q33" s="4">
        <f t="shared" si="21"/>
        <v>12.5</v>
      </c>
      <c r="R33">
        <f t="shared" si="0"/>
        <v>500000</v>
      </c>
      <c r="S33">
        <f t="shared" si="1"/>
        <v>2740.7050777942673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1923.6676778768233</v>
      </c>
      <c r="AC33">
        <f t="shared" si="2"/>
        <v>1842.9950278963779</v>
      </c>
      <c r="AE33">
        <f t="shared" si="3"/>
        <v>0</v>
      </c>
      <c r="AF33">
        <f t="shared" si="4"/>
        <v>0</v>
      </c>
      <c r="AG33">
        <f t="shared" si="4"/>
        <v>-8.4056610232741154</v>
      </c>
      <c r="AH33">
        <f t="shared" si="5"/>
        <v>-3628.8005649027746</v>
      </c>
      <c r="AI33">
        <f t="shared" si="6"/>
        <v>-3637.2062259260488</v>
      </c>
      <c r="AJ33">
        <f t="shared" si="7"/>
        <v>80.672649980445385</v>
      </c>
      <c r="AK33">
        <f t="shared" si="22"/>
        <v>134.65673745137764</v>
      </c>
      <c r="AL33">
        <f t="shared" si="8"/>
        <v>-3421.8768384942259</v>
      </c>
      <c r="AN33">
        <f t="shared" si="9"/>
        <v>0</v>
      </c>
      <c r="AO33">
        <f t="shared" si="9"/>
        <v>0</v>
      </c>
      <c r="AP33">
        <f t="shared" si="9"/>
        <v>-0.28056351379522498</v>
      </c>
      <c r="AQ33">
        <f t="shared" si="9"/>
        <v>-121.12182903072302</v>
      </c>
      <c r="AR33">
        <f t="shared" si="9"/>
        <v>-121.40239254451825</v>
      </c>
      <c r="AS33">
        <f t="shared" si="9"/>
        <v>2.6926855702384582</v>
      </c>
      <c r="AT33">
        <f t="shared" si="9"/>
        <v>4.4945623325699922</v>
      </c>
      <c r="AU33">
        <f t="shared" si="9"/>
        <v>-114.2151446417098</v>
      </c>
      <c r="AW33">
        <v>30</v>
      </c>
      <c r="AX33">
        <f>IF(Z33&gt;0, (R33*SUMPRODUCT(K33:$K$98, X33:$X$98)-K33*$AZ$3)/Z33, 0)</f>
        <v>2740.7050777942673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1.2312346E-2</v>
      </c>
      <c r="Q34" s="4">
        <f t="shared" si="21"/>
        <v>12.5</v>
      </c>
      <c r="R34">
        <f t="shared" si="0"/>
        <v>500000</v>
      </c>
      <c r="S34">
        <f t="shared" si="1"/>
        <v>2669.9568674624502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1842.9950278963779</v>
      </c>
      <c r="AC34">
        <f t="shared" si="2"/>
        <v>1755.3601534781285</v>
      </c>
      <c r="AE34">
        <f t="shared" si="3"/>
        <v>0</v>
      </c>
      <c r="AF34">
        <f t="shared" si="4"/>
        <v>0</v>
      </c>
      <c r="AG34">
        <f t="shared" si="4"/>
        <v>-8.2181110061641078</v>
      </c>
      <c r="AH34">
        <f t="shared" si="5"/>
        <v>-4139.7362750905986</v>
      </c>
      <c r="AI34">
        <f t="shared" si="6"/>
        <v>-4147.9543860967624</v>
      </c>
      <c r="AJ34">
        <f t="shared" si="7"/>
        <v>87.63487441824941</v>
      </c>
      <c r="AK34">
        <f t="shared" si="22"/>
        <v>129.00965195274645</v>
      </c>
      <c r="AL34">
        <f t="shared" si="8"/>
        <v>-3931.3098597257663</v>
      </c>
      <c r="AN34">
        <f t="shared" si="9"/>
        <v>0</v>
      </c>
      <c r="AO34">
        <f t="shared" si="9"/>
        <v>0</v>
      </c>
      <c r="AP34">
        <f t="shared" si="9"/>
        <v>-0.244913824643259</v>
      </c>
      <c r="AQ34">
        <f t="shared" si="9"/>
        <v>-123.37125202937796</v>
      </c>
      <c r="AR34">
        <f t="shared" si="9"/>
        <v>-123.6161658540212</v>
      </c>
      <c r="AS34">
        <f t="shared" si="9"/>
        <v>2.6116697924628354</v>
      </c>
      <c r="AT34">
        <f t="shared" si="9"/>
        <v>3.8447092345118747</v>
      </c>
      <c r="AU34">
        <f t="shared" ref="AU34:AU97" si="23">AL34*$K34</f>
        <v>-117.15978682704649</v>
      </c>
      <c r="AW34">
        <v>31</v>
      </c>
      <c r="AX34">
        <f>IF(Z34&gt;0, (R34*SUMPRODUCT(K34:$K$98, X34:$X$98)-K34*$AZ$3)/Z34, 0)</f>
        <v>2669.9568674624502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1.4128425999999999E-2</v>
      </c>
      <c r="Q35" s="4">
        <f t="shared" si="21"/>
        <v>12.5</v>
      </c>
      <c r="R35">
        <f t="shared" si="0"/>
        <v>500000</v>
      </c>
      <c r="S35">
        <f t="shared" si="1"/>
        <v>2590.2822270683014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1755.3601534781285</v>
      </c>
      <c r="AC35">
        <f t="shared" si="2"/>
        <v>1661.8879680670309</v>
      </c>
      <c r="AE35">
        <f t="shared" si="3"/>
        <v>0</v>
      </c>
      <c r="AF35">
        <f t="shared" ref="AF35:AG66" si="24">-$Z35*P35</f>
        <v>0</v>
      </c>
      <c r="AG35">
        <f t="shared" si="24"/>
        <v>-8.0198209228920909</v>
      </c>
      <c r="AH35">
        <f t="shared" si="5"/>
        <v>-4644.3589284150057</v>
      </c>
      <c r="AI35">
        <f t="shared" ref="AI35:AI66" si="25">SUM(AE35:AH35)</f>
        <v>-4652.3787493378977</v>
      </c>
      <c r="AJ35">
        <f t="shared" si="7"/>
        <v>93.472185411097598</v>
      </c>
      <c r="AK35">
        <f t="shared" si="22"/>
        <v>122.87521074346901</v>
      </c>
      <c r="AL35">
        <f t="shared" si="8"/>
        <v>-4436.0313531833308</v>
      </c>
      <c r="AN35">
        <f t="shared" ref="AN35:AT66" si="26">AE35*$K35</f>
        <v>0</v>
      </c>
      <c r="AO35">
        <f t="shared" si="26"/>
        <v>0</v>
      </c>
      <c r="AP35">
        <f t="shared" si="26"/>
        <v>-0.21339682102587243</v>
      </c>
      <c r="AQ35">
        <f t="shared" si="26"/>
        <v>-123.58024456604504</v>
      </c>
      <c r="AR35">
        <f t="shared" si="26"/>
        <v>-123.79364138707091</v>
      </c>
      <c r="AS35">
        <f t="shared" si="26"/>
        <v>2.4871711491877093</v>
      </c>
      <c r="AT35">
        <f t="shared" si="26"/>
        <v>3.2695467402138183</v>
      </c>
      <c r="AU35">
        <f t="shared" si="23"/>
        <v>-118.03692349766936</v>
      </c>
      <c r="AW35">
        <v>32</v>
      </c>
      <c r="AX35">
        <f>IF(Z35&gt;0, (R35*SUMPRODUCT(K35:$K$98, X35:$X$98)-K35*$AZ$3)/Z35, 0)</f>
        <v>2590.2822270683014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1.6072195000000001E-2</v>
      </c>
      <c r="Q36" s="4">
        <f t="shared" si="21"/>
        <v>12.5</v>
      </c>
      <c r="R36">
        <f t="shared" si="0"/>
        <v>500000</v>
      </c>
      <c r="S36">
        <f t="shared" si="1"/>
        <v>2504.5738400240884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1661.8879680670309</v>
      </c>
      <c r="AC36">
        <f t="shared" si="2"/>
        <v>1565.003318695879</v>
      </c>
      <c r="AE36">
        <f t="shared" si="3"/>
        <v>0</v>
      </c>
      <c r="AF36">
        <f t="shared" si="24"/>
        <v>0</v>
      </c>
      <c r="AG36">
        <f t="shared" si="24"/>
        <v>-7.8107265879253696</v>
      </c>
      <c r="AH36">
        <f t="shared" si="5"/>
        <v>-5155.8450295120665</v>
      </c>
      <c r="AI36">
        <f t="shared" si="25"/>
        <v>-5163.6557560999918</v>
      </c>
      <c r="AJ36">
        <f t="shared" si="7"/>
        <v>96.884649371151909</v>
      </c>
      <c r="AK36">
        <f t="shared" si="22"/>
        <v>116.33215776469217</v>
      </c>
      <c r="AL36">
        <f t="shared" si="8"/>
        <v>-4950.438948964148</v>
      </c>
      <c r="AN36">
        <f t="shared" si="26"/>
        <v>0</v>
      </c>
      <c r="AO36">
        <f t="shared" si="26"/>
        <v>0</v>
      </c>
      <c r="AP36">
        <f t="shared" si="26"/>
        <v>-0.18556526562116588</v>
      </c>
      <c r="AQ36">
        <f t="shared" si="26"/>
        <v>-122.49126142528291</v>
      </c>
      <c r="AR36">
        <f t="shared" si="26"/>
        <v>-122.67682669090408</v>
      </c>
      <c r="AS36">
        <f t="shared" si="26"/>
        <v>2.3017609812337101</v>
      </c>
      <c r="AT36">
        <f t="shared" si="26"/>
        <v>2.7637899640809627</v>
      </c>
      <c r="AU36">
        <f t="shared" si="23"/>
        <v>-117.61127574558941</v>
      </c>
      <c r="AW36">
        <v>33</v>
      </c>
      <c r="AX36">
        <f>IF(Z36&gt;0, (R36*SUMPRODUCT(K36:$K$98, X36:$X$98)-K36*$AZ$3)/Z36, 0)</f>
        <v>2504.5738400240884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1.8213139E-2</v>
      </c>
      <c r="Q37" s="4">
        <f t="shared" si="21"/>
        <v>12.5</v>
      </c>
      <c r="R37">
        <f t="shared" si="0"/>
        <v>500000</v>
      </c>
      <c r="S37">
        <f t="shared" si="1"/>
        <v>2414.8181468982125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1565.003318695879</v>
      </c>
      <c r="AC37">
        <f t="shared" si="2"/>
        <v>1466.3474101231795</v>
      </c>
      <c r="AE37">
        <f t="shared" si="3"/>
        <v>0</v>
      </c>
      <c r="AF37">
        <f t="shared" si="24"/>
        <v>0</v>
      </c>
      <c r="AG37">
        <f t="shared" si="24"/>
        <v>-7.5903614730092341</v>
      </c>
      <c r="AH37">
        <f t="shared" si="5"/>
        <v>-5690.313961475219</v>
      </c>
      <c r="AI37">
        <f t="shared" si="25"/>
        <v>-5697.9043229482286</v>
      </c>
      <c r="AJ37">
        <f t="shared" si="7"/>
        <v>98.655908572699445</v>
      </c>
      <c r="AK37">
        <f t="shared" si="22"/>
        <v>109.55023230871154</v>
      </c>
      <c r="AL37">
        <f t="shared" si="8"/>
        <v>-5489.6981820668179</v>
      </c>
      <c r="AN37">
        <f t="shared" si="26"/>
        <v>0</v>
      </c>
      <c r="AO37">
        <f t="shared" si="26"/>
        <v>0</v>
      </c>
      <c r="AP37">
        <f t="shared" si="26"/>
        <v>-0.16100882766841426</v>
      </c>
      <c r="AQ37">
        <f t="shared" si="26"/>
        <v>-120.70449915465055</v>
      </c>
      <c r="AR37">
        <f t="shared" si="26"/>
        <v>-120.86550798231897</v>
      </c>
      <c r="AS37">
        <f t="shared" si="26"/>
        <v>2.0927161688328821</v>
      </c>
      <c r="AT37">
        <f t="shared" si="26"/>
        <v>2.323809549459467</v>
      </c>
      <c r="AU37">
        <f t="shared" si="23"/>
        <v>-116.44898226402663</v>
      </c>
      <c r="AW37">
        <v>34</v>
      </c>
      <c r="AX37">
        <f>IF(Z37&gt;0, (R37*SUMPRODUCT(K37:$K$98, X37:$X$98)-K37*$AZ$3)/Z37, 0)</f>
        <v>2414.8181468982125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2.0774602E-2</v>
      </c>
      <c r="Q38" s="4">
        <f t="shared" si="21"/>
        <v>12.5</v>
      </c>
      <c r="R38">
        <f t="shared" si="0"/>
        <v>500000</v>
      </c>
      <c r="S38">
        <f t="shared" si="1"/>
        <v>2322.5618511598768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1466.3474101231795</v>
      </c>
      <c r="AC38">
        <f t="shared" si="2"/>
        <v>1366.9244760154784</v>
      </c>
      <c r="AE38">
        <f t="shared" si="3"/>
        <v>0</v>
      </c>
      <c r="AF38">
        <f t="shared" si="24"/>
        <v>0</v>
      </c>
      <c r="AG38">
        <f t="shared" si="24"/>
        <v>-7.3567711196412411</v>
      </c>
      <c r="AH38">
        <f t="shared" si="5"/>
        <v>-6307.4695455160236</v>
      </c>
      <c r="AI38">
        <f t="shared" si="25"/>
        <v>-6314.8263166356646</v>
      </c>
      <c r="AJ38">
        <f t="shared" si="7"/>
        <v>99.422934107701167</v>
      </c>
      <c r="AK38">
        <f t="shared" si="22"/>
        <v>102.64431870862258</v>
      </c>
      <c r="AL38">
        <f t="shared" si="8"/>
        <v>-6112.7590638193415</v>
      </c>
      <c r="AN38">
        <f t="shared" si="26"/>
        <v>0</v>
      </c>
      <c r="AO38">
        <f t="shared" si="26"/>
        <v>0</v>
      </c>
      <c r="AP38">
        <f t="shared" si="26"/>
        <v>-0.13933379024860021</v>
      </c>
      <c r="AQ38">
        <f t="shared" si="26"/>
        <v>-119.46051118921051</v>
      </c>
      <c r="AR38">
        <f t="shared" si="26"/>
        <v>-119.59984497945911</v>
      </c>
      <c r="AS38">
        <f t="shared" si="26"/>
        <v>1.8830236827509708</v>
      </c>
      <c r="AT38">
        <f t="shared" si="26"/>
        <v>1.944035194322469</v>
      </c>
      <c r="AU38">
        <f t="shared" si="23"/>
        <v>-115.77278610238568</v>
      </c>
      <c r="AW38">
        <v>35</v>
      </c>
      <c r="AX38">
        <f>IF(Z38&gt;0, (R38*SUMPRODUCT(K38:$K$98, X38:$X$98)-K38*$AZ$3)/Z38, 0)</f>
        <v>2322.5618511598768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2.3506165999999998E-2</v>
      </c>
      <c r="Q39" s="4">
        <f t="shared" si="21"/>
        <v>12.5</v>
      </c>
      <c r="R39">
        <f t="shared" si="0"/>
        <v>500000</v>
      </c>
      <c r="S39">
        <f t="shared" si="1"/>
        <v>2226.4707652231741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1366.9244760154784</v>
      </c>
      <c r="AC39">
        <f t="shared" si="2"/>
        <v>1266.465362189615</v>
      </c>
      <c r="AE39">
        <f t="shared" si="3"/>
        <v>0</v>
      </c>
      <c r="AF39">
        <f t="shared" si="24"/>
        <v>0</v>
      </c>
      <c r="AG39">
        <f t="shared" si="24"/>
        <v>-7.1102739252825353</v>
      </c>
      <c r="AH39">
        <f t="shared" si="5"/>
        <v>-6917.1793264917142</v>
      </c>
      <c r="AI39">
        <f t="shared" si="25"/>
        <v>-6924.289600416997</v>
      </c>
      <c r="AJ39">
        <f t="shared" si="7"/>
        <v>100.45911382586337</v>
      </c>
      <c r="AK39">
        <f t="shared" si="22"/>
        <v>95.684713321083493</v>
      </c>
      <c r="AL39">
        <f t="shared" si="8"/>
        <v>-6728.145773270051</v>
      </c>
      <c r="AN39">
        <f t="shared" si="26"/>
        <v>0</v>
      </c>
      <c r="AO39">
        <f t="shared" si="26"/>
        <v>0</v>
      </c>
      <c r="AP39">
        <f t="shared" si="26"/>
        <v>-0.12023682959207267</v>
      </c>
      <c r="AQ39">
        <f t="shared" si="26"/>
        <v>-116.97154296402773</v>
      </c>
      <c r="AR39">
        <f t="shared" si="26"/>
        <v>-117.09177979361981</v>
      </c>
      <c r="AS39">
        <f t="shared" si="26"/>
        <v>1.6987932500182819</v>
      </c>
      <c r="AT39">
        <f t="shared" si="26"/>
        <v>1.618056729044554</v>
      </c>
      <c r="AU39">
        <f t="shared" si="23"/>
        <v>-113.774929814557</v>
      </c>
      <c r="AW39">
        <v>36</v>
      </c>
      <c r="AX39">
        <f>IF(Z39&gt;0, (R39*SUMPRODUCT(K39:$K$98, X39:$X$98)-K39*$AZ$3)/Z39, 0)</f>
        <v>2226.4707652231741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2.6226451000000001E-2</v>
      </c>
      <c r="Q40" s="4">
        <f t="shared" si="21"/>
        <v>12.5</v>
      </c>
      <c r="R40">
        <f t="shared" si="0"/>
        <v>500000</v>
      </c>
      <c r="S40">
        <f t="shared" si="1"/>
        <v>2127.7386740045172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1266.465362189615</v>
      </c>
      <c r="AC40">
        <f t="shared" si="2"/>
        <v>1166.4593525857192</v>
      </c>
      <c r="AE40">
        <f t="shared" si="3"/>
        <v>0</v>
      </c>
      <c r="AF40">
        <f t="shared" si="24"/>
        <v>0</v>
      </c>
      <c r="AG40">
        <f t="shared" si="24"/>
        <v>-6.8526939353317111</v>
      </c>
      <c r="AH40">
        <f t="shared" si="5"/>
        <v>-7459.0900279200041</v>
      </c>
      <c r="AI40">
        <f t="shared" si="25"/>
        <v>-7465.9427218553355</v>
      </c>
      <c r="AJ40">
        <f t="shared" si="7"/>
        <v>100.00600960389579</v>
      </c>
      <c r="AK40">
        <f t="shared" si="22"/>
        <v>88.652575353273065</v>
      </c>
      <c r="AL40">
        <f t="shared" si="8"/>
        <v>-7277.2841368981663</v>
      </c>
      <c r="AN40">
        <f t="shared" si="26"/>
        <v>0</v>
      </c>
      <c r="AO40">
        <f t="shared" si="26"/>
        <v>0</v>
      </c>
      <c r="AP40">
        <f t="shared" si="26"/>
        <v>-0.10346524640755367</v>
      </c>
      <c r="AQ40">
        <f t="shared" si="26"/>
        <v>-112.62090427470872</v>
      </c>
      <c r="AR40">
        <f t="shared" si="26"/>
        <v>-112.72436952111627</v>
      </c>
      <c r="AS40">
        <f t="shared" si="26"/>
        <v>1.5099385035357475</v>
      </c>
      <c r="AT40">
        <f t="shared" si="26"/>
        <v>1.3385189299493523</v>
      </c>
      <c r="AU40">
        <f t="shared" si="23"/>
        <v>-109.87591208763116</v>
      </c>
      <c r="AW40">
        <v>37</v>
      </c>
      <c r="AX40">
        <f>IF(Z40&gt;0, (R40*SUMPRODUCT(K40:$K$98, X40:$X$98)-K40*$AZ$3)/Z40, 0)</f>
        <v>2127.7386740045172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2.9219711999999998E-2</v>
      </c>
      <c r="Q41" s="4">
        <f t="shared" si="21"/>
        <v>12.5</v>
      </c>
      <c r="R41">
        <f t="shared" si="0"/>
        <v>500000</v>
      </c>
      <c r="S41">
        <f t="shared" si="1"/>
        <v>2029.5357746549871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1166.4593525857192</v>
      </c>
      <c r="AC41">
        <f t="shared" si="2"/>
        <v>1068.9862459539854</v>
      </c>
      <c r="AE41">
        <f t="shared" si="3"/>
        <v>0</v>
      </c>
      <c r="AF41">
        <f t="shared" si="24"/>
        <v>0</v>
      </c>
      <c r="AG41">
        <f t="shared" si="24"/>
        <v>-6.5839332527638543</v>
      </c>
      <c r="AH41">
        <f t="shared" si="5"/>
        <v>-8009.3497285815674</v>
      </c>
      <c r="AI41">
        <f t="shared" si="25"/>
        <v>-8015.9336618343314</v>
      </c>
      <c r="AJ41">
        <f t="shared" si="7"/>
        <v>97.473106631733799</v>
      </c>
      <c r="AK41">
        <f t="shared" si="22"/>
        <v>81.652154681000354</v>
      </c>
      <c r="AL41">
        <f t="shared" si="8"/>
        <v>-7836.8084005215978</v>
      </c>
      <c r="AN41">
        <f t="shared" si="26"/>
        <v>0</v>
      </c>
      <c r="AO41">
        <f t="shared" si="26"/>
        <v>0</v>
      </c>
      <c r="AP41">
        <f t="shared" si="26"/>
        <v>-8.8756579679857478E-2</v>
      </c>
      <c r="AQ41">
        <f t="shared" si="26"/>
        <v>-107.97231078706258</v>
      </c>
      <c r="AR41">
        <f t="shared" si="26"/>
        <v>-108.06106736674244</v>
      </c>
      <c r="AS41">
        <f t="shared" si="26"/>
        <v>1.3140138612084171</v>
      </c>
      <c r="AT41">
        <f t="shared" si="26"/>
        <v>1.1007350309837944</v>
      </c>
      <c r="AU41">
        <f t="shared" si="23"/>
        <v>-105.64631847455024</v>
      </c>
      <c r="AW41">
        <v>38</v>
      </c>
      <c r="AX41">
        <f>IF(Z41&gt;0, (R41*SUMPRODUCT(K41:$K$98, X41:$X$98)-K41*$AZ$3)/Z41, 0)</f>
        <v>2029.5357746549871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3.2402927999999998E-2</v>
      </c>
      <c r="Q42" s="4">
        <f t="shared" si="21"/>
        <v>12.5</v>
      </c>
      <c r="R42">
        <f t="shared" si="0"/>
        <v>500000</v>
      </c>
      <c r="S42">
        <f t="shared" si="1"/>
        <v>1932.1502635507165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1068.9862459539854</v>
      </c>
      <c r="AC42">
        <f t="shared" si="2"/>
        <v>974.53875449100747</v>
      </c>
      <c r="AE42">
        <f t="shared" si="3"/>
        <v>0</v>
      </c>
      <c r="AF42">
        <f t="shared" si="24"/>
        <v>0</v>
      </c>
      <c r="AG42">
        <f t="shared" si="24"/>
        <v>-6.3047552050901023</v>
      </c>
      <c r="AH42">
        <f t="shared" si="5"/>
        <v>-8533.5486058445185</v>
      </c>
      <c r="AI42">
        <f t="shared" si="25"/>
        <v>-8539.8533610496088</v>
      </c>
      <c r="AJ42">
        <f t="shared" si="7"/>
        <v>94.447491462977951</v>
      </c>
      <c r="AK42">
        <f t="shared" si="22"/>
        <v>74.829037216778985</v>
      </c>
      <c r="AL42">
        <f t="shared" si="8"/>
        <v>-8370.5768323698521</v>
      </c>
      <c r="AN42">
        <f t="shared" si="26"/>
        <v>0</v>
      </c>
      <c r="AO42">
        <f t="shared" si="26"/>
        <v>0</v>
      </c>
      <c r="AP42">
        <f t="shared" si="26"/>
        <v>-7.5886643591219827E-2</v>
      </c>
      <c r="AQ42">
        <f t="shared" si="26"/>
        <v>-102.71332360331016</v>
      </c>
      <c r="AR42">
        <f t="shared" si="26"/>
        <v>-102.78921024690139</v>
      </c>
      <c r="AS42">
        <f t="shared" si="26"/>
        <v>1.136809105125812</v>
      </c>
      <c r="AT42">
        <f t="shared" si="26"/>
        <v>0.90067326848143314</v>
      </c>
      <c r="AU42">
        <f t="shared" si="23"/>
        <v>-100.75172787329414</v>
      </c>
      <c r="AW42">
        <v>39</v>
      </c>
      <c r="AX42">
        <f>IF(Z42&gt;0, (R42*SUMPRODUCT(K42:$K$98, X42:$X$98)-K42*$AZ$3)/Z42, 0)</f>
        <v>1932.1502635507165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3.5947104000000001E-2</v>
      </c>
      <c r="Q43" s="4">
        <f t="shared" si="21"/>
        <v>12.5</v>
      </c>
      <c r="R43">
        <f t="shared" si="0"/>
        <v>500000</v>
      </c>
      <c r="S43">
        <f t="shared" si="1"/>
        <v>1836.847218762505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974.53875449100747</v>
      </c>
      <c r="AC43">
        <f t="shared" si="2"/>
        <v>883.90116242705869</v>
      </c>
      <c r="AE43">
        <f t="shared" si="3"/>
        <v>0</v>
      </c>
      <c r="AF43">
        <f t="shared" si="24"/>
        <v>0</v>
      </c>
      <c r="AG43">
        <f t="shared" si="24"/>
        <v>-6.0150699619872867</v>
      </c>
      <c r="AH43">
        <f t="shared" si="5"/>
        <v>-9065.507642076609</v>
      </c>
      <c r="AI43">
        <f t="shared" si="25"/>
        <v>-9071.5227120385971</v>
      </c>
      <c r="AJ43">
        <f t="shared" si="7"/>
        <v>90.637592063948773</v>
      </c>
      <c r="AK43">
        <f t="shared" si="22"/>
        <v>68.217712814370529</v>
      </c>
      <c r="AL43">
        <f t="shared" si="8"/>
        <v>-8912.6674071602774</v>
      </c>
      <c r="AN43">
        <f t="shared" si="26"/>
        <v>0</v>
      </c>
      <c r="AO43">
        <f t="shared" si="26"/>
        <v>0</v>
      </c>
      <c r="AP43">
        <f t="shared" si="26"/>
        <v>-6.4642742933859923E-2</v>
      </c>
      <c r="AQ43">
        <f t="shared" si="26"/>
        <v>-97.425181049446863</v>
      </c>
      <c r="AR43">
        <f t="shared" si="26"/>
        <v>-97.489823792380733</v>
      </c>
      <c r="AS43">
        <f t="shared" si="26"/>
        <v>0.97406390964040568</v>
      </c>
      <c r="AT43">
        <f t="shared" si="26"/>
        <v>0.73312199207377338</v>
      </c>
      <c r="AU43">
        <f t="shared" si="23"/>
        <v>-95.78263789066655</v>
      </c>
      <c r="AW43">
        <v>40</v>
      </c>
      <c r="AX43">
        <f>IF(Z43&gt;0, (R43*SUMPRODUCT(K43:$K$98, X43:$X$98)-K43*$AZ$3)/Z43, 0)</f>
        <v>1836.847218762505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4.0034525000000001E-2</v>
      </c>
      <c r="Q44" s="4">
        <f t="shared" si="21"/>
        <v>12.5</v>
      </c>
      <c r="R44">
        <f t="shared" si="0"/>
        <v>500000</v>
      </c>
      <c r="S44">
        <f t="shared" si="1"/>
        <v>1744.0556203424571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883.90116242705869</v>
      </c>
      <c r="AC44">
        <f t="shared" si="2"/>
        <v>797.25788453775601</v>
      </c>
      <c r="AE44">
        <f t="shared" si="3"/>
        <v>0</v>
      </c>
      <c r="AF44">
        <f t="shared" si="24"/>
        <v>0</v>
      </c>
      <c r="AG44">
        <f t="shared" si="24"/>
        <v>-5.714108793597485</v>
      </c>
      <c r="AH44">
        <f t="shared" si="5"/>
        <v>-9632.4187507971619</v>
      </c>
      <c r="AI44">
        <f t="shared" si="25"/>
        <v>-9638.1328595907598</v>
      </c>
      <c r="AJ44">
        <f t="shared" si="7"/>
        <v>86.643277889302681</v>
      </c>
      <c r="AK44">
        <f t="shared" si="22"/>
        <v>61.873081369894116</v>
      </c>
      <c r="AL44">
        <f t="shared" si="8"/>
        <v>-9489.6165003315618</v>
      </c>
      <c r="AN44">
        <f t="shared" si="26"/>
        <v>0</v>
      </c>
      <c r="AO44">
        <f t="shared" si="26"/>
        <v>0</v>
      </c>
      <c r="AP44">
        <f t="shared" si="26"/>
        <v>-5.4828905353988516E-2</v>
      </c>
      <c r="AQ44">
        <f t="shared" si="26"/>
        <v>-92.426482430506724</v>
      </c>
      <c r="AR44">
        <f t="shared" si="26"/>
        <v>-92.48131133586071</v>
      </c>
      <c r="AS44">
        <f t="shared" si="26"/>
        <v>0.83137305475786205</v>
      </c>
      <c r="AT44">
        <f t="shared" si="26"/>
        <v>0.59369421285620094</v>
      </c>
      <c r="AU44">
        <f t="shared" si="23"/>
        <v>-91.056244068246642</v>
      </c>
      <c r="AW44">
        <v>41</v>
      </c>
      <c r="AX44">
        <f>IF(Z44&gt;0, (R44*SUMPRODUCT(K44:$K$98, X44:$X$98)-K44*$AZ$3)/Z44, 0)</f>
        <v>1744.0556203424571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4.4405750000000001E-2</v>
      </c>
      <c r="Q45" s="4">
        <f t="shared" si="21"/>
        <v>12.5</v>
      </c>
      <c r="R45">
        <f t="shared" si="0"/>
        <v>500000</v>
      </c>
      <c r="S45">
        <f t="shared" si="1"/>
        <v>1652.8500322876273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797.25788453775601</v>
      </c>
      <c r="AC45">
        <f t="shared" si="2"/>
        <v>714.4581013573777</v>
      </c>
      <c r="AE45">
        <f t="shared" si="3"/>
        <v>0</v>
      </c>
      <c r="AF45">
        <f t="shared" si="24"/>
        <v>0</v>
      </c>
      <c r="AG45">
        <f t="shared" si="24"/>
        <v>-5.4032284191002189</v>
      </c>
      <c r="AH45">
        <f t="shared" si="5"/>
        <v>-10149.57146245166</v>
      </c>
      <c r="AI45">
        <f t="shared" si="25"/>
        <v>-10154.97469087076</v>
      </c>
      <c r="AJ45">
        <f t="shared" si="7"/>
        <v>82.799783180378313</v>
      </c>
      <c r="AK45">
        <f t="shared" si="22"/>
        <v>55.808051917642928</v>
      </c>
      <c r="AL45">
        <f t="shared" si="8"/>
        <v>-10016.366855772738</v>
      </c>
      <c r="AN45">
        <f t="shared" si="26"/>
        <v>0</v>
      </c>
      <c r="AO45">
        <f t="shared" si="26"/>
        <v>0</v>
      </c>
      <c r="AP45">
        <f t="shared" si="26"/>
        <v>-4.6290980032612276E-2</v>
      </c>
      <c r="AQ45">
        <f t="shared" si="26"/>
        <v>-86.954237997245542</v>
      </c>
      <c r="AR45">
        <f t="shared" si="26"/>
        <v>-87.000528977278151</v>
      </c>
      <c r="AS45">
        <f t="shared" si="26"/>
        <v>0.70936906838112079</v>
      </c>
      <c r="AT45">
        <f t="shared" si="26"/>
        <v>0.47812330269924153</v>
      </c>
      <c r="AU45">
        <f t="shared" si="23"/>
        <v>-85.813036606197784</v>
      </c>
      <c r="AW45">
        <v>42</v>
      </c>
      <c r="AX45">
        <f>IF(Z45&gt;0, (R45*SUMPRODUCT(K45:$K$98, X45:$X$98)-K45*$AZ$3)/Z45, 0)</f>
        <v>1652.8500322876273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4.9048597999999999E-2</v>
      </c>
      <c r="Q46" s="4">
        <f t="shared" si="21"/>
        <v>12.5</v>
      </c>
      <c r="R46">
        <f t="shared" si="0"/>
        <v>500000</v>
      </c>
      <c r="S46">
        <f t="shared" si="1"/>
        <v>1563.9191362720455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714.4581013573777</v>
      </c>
      <c r="AC46">
        <f t="shared" si="2"/>
        <v>636.099130547747</v>
      </c>
      <c r="AE46">
        <f t="shared" si="3"/>
        <v>0</v>
      </c>
      <c r="AF46">
        <f t="shared" si="24"/>
        <v>0</v>
      </c>
      <c r="AG46">
        <f t="shared" si="24"/>
        <v>-5.0841753562785943</v>
      </c>
      <c r="AH46">
        <f t="shared" si="5"/>
        <v>-10600.831145224885</v>
      </c>
      <c r="AI46">
        <f t="shared" si="25"/>
        <v>-10605.915320581164</v>
      </c>
      <c r="AJ46">
        <f t="shared" si="7"/>
        <v>78.358970809630705</v>
      </c>
      <c r="AK46">
        <f t="shared" si="22"/>
        <v>50.012067095016441</v>
      </c>
      <c r="AL46">
        <f t="shared" si="8"/>
        <v>-10477.544282676516</v>
      </c>
      <c r="AN46">
        <f t="shared" si="26"/>
        <v>0</v>
      </c>
      <c r="AO46">
        <f t="shared" si="26"/>
        <v>0</v>
      </c>
      <c r="AP46">
        <f t="shared" si="26"/>
        <v>-3.8890680858607612E-2</v>
      </c>
      <c r="AQ46">
        <f t="shared" si="26"/>
        <v>-81.089559665915218</v>
      </c>
      <c r="AR46">
        <f t="shared" si="26"/>
        <v>-81.128450346773832</v>
      </c>
      <c r="AS46">
        <f t="shared" si="26"/>
        <v>0.59939587300090547</v>
      </c>
      <c r="AT46">
        <f t="shared" si="26"/>
        <v>0.38256023920764554</v>
      </c>
      <c r="AU46">
        <f t="shared" si="23"/>
        <v>-80.146494234565267</v>
      </c>
      <c r="AW46">
        <v>43</v>
      </c>
      <c r="AX46">
        <f>IF(Z46&gt;0, (R46*SUMPRODUCT(K46:$K$98, X46:$X$98)-K46*$AZ$3)/Z46, 0)</f>
        <v>1563.9191362720455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5.4278005999999997E-2</v>
      </c>
      <c r="Q47" s="4">
        <f t="shared" si="21"/>
        <v>12.5</v>
      </c>
      <c r="R47">
        <f t="shared" si="0"/>
        <v>500000</v>
      </c>
      <c r="S47">
        <f t="shared" si="1"/>
        <v>1478.4517507160274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636.099130547747</v>
      </c>
      <c r="AC47">
        <f t="shared" si="2"/>
        <v>562.68391658505925</v>
      </c>
      <c r="AE47">
        <f t="shared" si="3"/>
        <v>0</v>
      </c>
      <c r="AF47">
        <f t="shared" si="24"/>
        <v>0</v>
      </c>
      <c r="AG47">
        <f t="shared" si="24"/>
        <v>-4.7573747022226662</v>
      </c>
      <c r="AH47">
        <f t="shared" si="5"/>
        <v>-11038.356019725667</v>
      </c>
      <c r="AI47">
        <f t="shared" si="25"/>
        <v>-11043.11339442789</v>
      </c>
      <c r="AJ47">
        <f t="shared" si="7"/>
        <v>73.415213962687744</v>
      </c>
      <c r="AK47">
        <f t="shared" si="22"/>
        <v>44.526939138342293</v>
      </c>
      <c r="AL47">
        <f t="shared" si="8"/>
        <v>-10925.17124132686</v>
      </c>
      <c r="AN47">
        <f t="shared" si="26"/>
        <v>0</v>
      </c>
      <c r="AO47">
        <f t="shared" si="26"/>
        <v>0</v>
      </c>
      <c r="AP47">
        <f t="shared" si="26"/>
        <v>-3.2491844143780299E-2</v>
      </c>
      <c r="AQ47">
        <f t="shared" si="26"/>
        <v>-75.389593178128166</v>
      </c>
      <c r="AR47">
        <f t="shared" si="26"/>
        <v>-75.422085022271958</v>
      </c>
      <c r="AS47">
        <f t="shared" si="26"/>
        <v>0.50141009257552627</v>
      </c>
      <c r="AT47">
        <f t="shared" si="26"/>
        <v>0.30410940008712689</v>
      </c>
      <c r="AU47">
        <f t="shared" si="23"/>
        <v>-74.616565529609304</v>
      </c>
      <c r="AW47">
        <v>44</v>
      </c>
      <c r="AX47">
        <f>IF(Z47&gt;0, (R47*SUMPRODUCT(K47:$K$98, X47:$X$98)-K47*$AZ$3)/Z47, 0)</f>
        <v>1478.4517507160274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6.0174738999999998E-2</v>
      </c>
      <c r="Q48" s="4">
        <f t="shared" si="21"/>
        <v>12.5</v>
      </c>
      <c r="R48">
        <f t="shared" si="0"/>
        <v>500000</v>
      </c>
      <c r="S48">
        <f t="shared" si="1"/>
        <v>1396.358602334245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562.68391658505925</v>
      </c>
      <c r="AC48">
        <f t="shared" si="2"/>
        <v>494.14641778481285</v>
      </c>
      <c r="AE48">
        <f t="shared" si="3"/>
        <v>0</v>
      </c>
      <c r="AF48">
        <f t="shared" si="24"/>
        <v>0</v>
      </c>
      <c r="AG48">
        <f t="shared" si="24"/>
        <v>-4.4235271741689886</v>
      </c>
      <c r="AH48">
        <f t="shared" si="5"/>
        <v>-11450.951241258066</v>
      </c>
      <c r="AI48">
        <f t="shared" si="25"/>
        <v>-11455.374768432235</v>
      </c>
      <c r="AJ48">
        <f t="shared" si="7"/>
        <v>68.537498800246397</v>
      </c>
      <c r="AK48">
        <f t="shared" si="22"/>
        <v>39.387874160954148</v>
      </c>
      <c r="AL48">
        <f t="shared" si="8"/>
        <v>-11347.449395471036</v>
      </c>
      <c r="AN48">
        <f t="shared" si="26"/>
        <v>0</v>
      </c>
      <c r="AO48">
        <f t="shared" si="26"/>
        <v>0</v>
      </c>
      <c r="AP48">
        <f t="shared" si="26"/>
        <v>-2.6974765590501645E-2</v>
      </c>
      <c r="AQ48">
        <f t="shared" si="26"/>
        <v>-69.828151463594921</v>
      </c>
      <c r="AR48">
        <f t="shared" si="26"/>
        <v>-69.85512622918543</v>
      </c>
      <c r="AS48">
        <f t="shared" si="26"/>
        <v>0.41794316876627979</v>
      </c>
      <c r="AT48">
        <f t="shared" si="26"/>
        <v>0.24018811929182143</v>
      </c>
      <c r="AU48">
        <f t="shared" si="23"/>
        <v>-69.196994941127329</v>
      </c>
      <c r="AW48">
        <v>45</v>
      </c>
      <c r="AX48">
        <f>IF(Z48&gt;0, (R48*SUMPRODUCT(K48:$K$98, X48:$X$98)-K48*$AZ$3)/Z48, 0)</f>
        <v>1396.358602334245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6.6923788999999997E-2</v>
      </c>
      <c r="Q49" s="4">
        <f t="shared" si="21"/>
        <v>12.5</v>
      </c>
      <c r="R49">
        <f t="shared" si="0"/>
        <v>500000</v>
      </c>
      <c r="S49">
        <f t="shared" si="1"/>
        <v>1317.6878796713843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494.14641778481285</v>
      </c>
      <c r="AC49">
        <f t="shared" si="2"/>
        <v>430.43620773004119</v>
      </c>
      <c r="AE49">
        <f t="shared" si="3"/>
        <v>0</v>
      </c>
      <c r="AF49">
        <f t="shared" si="24"/>
        <v>0</v>
      </c>
      <c r="AG49">
        <f t="shared" si="24"/>
        <v>-4.0832527031874468</v>
      </c>
      <c r="AH49">
        <f t="shared" si="5"/>
        <v>-11841.567969594063</v>
      </c>
      <c r="AI49">
        <f t="shared" si="25"/>
        <v>-11845.651222297251</v>
      </c>
      <c r="AJ49">
        <f t="shared" si="7"/>
        <v>63.710210054771665</v>
      </c>
      <c r="AK49">
        <f t="shared" si="22"/>
        <v>34.590249244936906</v>
      </c>
      <c r="AL49">
        <f t="shared" si="8"/>
        <v>-11747.350762997543</v>
      </c>
      <c r="AN49">
        <f t="shared" si="26"/>
        <v>0</v>
      </c>
      <c r="AO49">
        <f t="shared" si="26"/>
        <v>0</v>
      </c>
      <c r="AP49">
        <f t="shared" si="26"/>
        <v>-2.2231932512404851E-2</v>
      </c>
      <c r="AQ49">
        <f t="shared" si="26"/>
        <v>-64.473340025113998</v>
      </c>
      <c r="AR49">
        <f t="shared" si="26"/>
        <v>-64.495571957626396</v>
      </c>
      <c r="AS49">
        <f t="shared" si="26"/>
        <v>0.34688058595618076</v>
      </c>
      <c r="AT49">
        <f t="shared" si="26"/>
        <v>0.1883322298912338</v>
      </c>
      <c r="AU49">
        <f t="shared" si="23"/>
        <v>-63.960359141778994</v>
      </c>
      <c r="AW49">
        <v>46</v>
      </c>
      <c r="AX49">
        <f>IF(Z49&gt;0, (R49*SUMPRODUCT(K49:$K$98, X49:$X$98)-K49*$AZ$3)/Z49, 0)</f>
        <v>1317.6878796713843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7.4711050000000001E-2</v>
      </c>
      <c r="Q50" s="4">
        <f t="shared" si="21"/>
        <v>12.5</v>
      </c>
      <c r="R50">
        <f t="shared" si="0"/>
        <v>500000</v>
      </c>
      <c r="S50">
        <f t="shared" si="1"/>
        <v>1242.2729715602331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430.43620773004119</v>
      </c>
      <c r="AC50">
        <f t="shared" si="2"/>
        <v>371.42531539137622</v>
      </c>
      <c r="AE50">
        <f t="shared" si="3"/>
        <v>0</v>
      </c>
      <c r="AF50">
        <f t="shared" si="24"/>
        <v>0</v>
      </c>
      <c r="AG50">
        <f t="shared" si="24"/>
        <v>-3.7373560792850995</v>
      </c>
      <c r="AH50">
        <f t="shared" si="5"/>
        <v>-12202.563874818901</v>
      </c>
      <c r="AI50">
        <f t="shared" si="25"/>
        <v>-12206.301230898187</v>
      </c>
      <c r="AJ50">
        <f t="shared" si="7"/>
        <v>59.010892338664974</v>
      </c>
      <c r="AK50">
        <f t="shared" si="22"/>
        <v>30.130534541102886</v>
      </c>
      <c r="AL50">
        <f t="shared" si="8"/>
        <v>-12117.159804018418</v>
      </c>
      <c r="AN50">
        <f t="shared" si="26"/>
        <v>0</v>
      </c>
      <c r="AO50">
        <f t="shared" si="26"/>
        <v>0</v>
      </c>
      <c r="AP50">
        <f t="shared" si="26"/>
        <v>-1.8168430505133833E-2</v>
      </c>
      <c r="AQ50">
        <f t="shared" si="26"/>
        <v>-59.32039362610373</v>
      </c>
      <c r="AR50">
        <f t="shared" si="26"/>
        <v>-59.338562056608865</v>
      </c>
      <c r="AS50">
        <f t="shared" si="26"/>
        <v>0.28686998877186265</v>
      </c>
      <c r="AT50">
        <f t="shared" si="26"/>
        <v>0.14647374006634029</v>
      </c>
      <c r="AU50">
        <f t="shared" si="23"/>
        <v>-58.905218327770662</v>
      </c>
      <c r="AW50">
        <v>47</v>
      </c>
      <c r="AX50">
        <f>IF(Z50&gt;0, (R50*SUMPRODUCT(K50:$K$98, X50:$X$98)-K50*$AZ$3)/Z50, 0)</f>
        <v>1242.2729715602331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8.3689026999999999E-2</v>
      </c>
      <c r="Q51" s="4">
        <f t="shared" si="21"/>
        <v>12.5</v>
      </c>
      <c r="R51">
        <f t="shared" si="0"/>
        <v>500000</v>
      </c>
      <c r="S51">
        <f t="shared" si="1"/>
        <v>1169.7769120985604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371.42531539137622</v>
      </c>
      <c r="AC51">
        <f t="shared" si="2"/>
        <v>316.98210719960201</v>
      </c>
      <c r="AE51">
        <f t="shared" si="3"/>
        <v>0</v>
      </c>
      <c r="AF51">
        <f t="shared" si="24"/>
        <v>0</v>
      </c>
      <c r="AG51">
        <f t="shared" si="24"/>
        <v>-3.3872068246643434</v>
      </c>
      <c r="AH51">
        <f t="shared" si="5"/>
        <v>-12511.027753116192</v>
      </c>
      <c r="AI51">
        <f t="shared" si="25"/>
        <v>-12514.414959940856</v>
      </c>
      <c r="AJ51">
        <f t="shared" si="7"/>
        <v>54.443208191774204</v>
      </c>
      <c r="AK51">
        <f t="shared" si="22"/>
        <v>25.999772077396337</v>
      </c>
      <c r="AL51">
        <f t="shared" si="8"/>
        <v>-12433.971979671684</v>
      </c>
      <c r="AN51">
        <f t="shared" si="26"/>
        <v>0</v>
      </c>
      <c r="AO51">
        <f t="shared" si="26"/>
        <v>0</v>
      </c>
      <c r="AP51">
        <f t="shared" si="26"/>
        <v>-1.4702007079456006E-2</v>
      </c>
      <c r="AQ51">
        <f t="shared" si="26"/>
        <v>-54.303509681848887</v>
      </c>
      <c r="AR51">
        <f t="shared" si="26"/>
        <v>-54.318211688928344</v>
      </c>
      <c r="AS51">
        <f t="shared" si="26"/>
        <v>0.23630810685529363</v>
      </c>
      <c r="AT51">
        <f t="shared" si="26"/>
        <v>0.11285075076099098</v>
      </c>
      <c r="AU51">
        <f t="shared" si="23"/>
        <v>-53.969052831312055</v>
      </c>
      <c r="AW51">
        <v>48</v>
      </c>
      <c r="AX51">
        <f>IF(Z51&gt;0, (R51*SUMPRODUCT(K51:$K$98, X51:$X$98)-K51*$AZ$3)/Z51, 0)</f>
        <v>1169.7769120985604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9.4384723000000004E-2</v>
      </c>
      <c r="Q52" s="4">
        <f t="shared" si="21"/>
        <v>12.5</v>
      </c>
      <c r="R52">
        <f t="shared" si="0"/>
        <v>500000</v>
      </c>
      <c r="S52">
        <f t="shared" si="1"/>
        <v>1100.3025235371349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316.98210719960201</v>
      </c>
      <c r="AC52">
        <f t="shared" si="2"/>
        <v>267.03322736983301</v>
      </c>
      <c r="AE52">
        <f t="shared" si="3"/>
        <v>0</v>
      </c>
      <c r="AF52">
        <f t="shared" si="24"/>
        <v>0</v>
      </c>
      <c r="AG52">
        <f t="shared" si="24"/>
        <v>-3.0336341785280463</v>
      </c>
      <c r="AH52">
        <f t="shared" si="5"/>
        <v>-12788.023115586146</v>
      </c>
      <c r="AI52">
        <f t="shared" si="25"/>
        <v>-12791.056749764673</v>
      </c>
      <c r="AJ52">
        <f t="shared" si="7"/>
        <v>49.948879829768998</v>
      </c>
      <c r="AK52">
        <f t="shared" si="22"/>
        <v>22.188747503972142</v>
      </c>
      <c r="AL52">
        <f t="shared" si="8"/>
        <v>-12718.919122430931</v>
      </c>
      <c r="AN52">
        <f t="shared" si="26"/>
        <v>0</v>
      </c>
      <c r="AO52">
        <f t="shared" si="26"/>
        <v>0</v>
      </c>
      <c r="AP52">
        <f t="shared" si="26"/>
        <v>-1.1756555484752634E-2</v>
      </c>
      <c r="AQ52">
        <f t="shared" si="26"/>
        <v>-49.558745204946213</v>
      </c>
      <c r="AR52">
        <f t="shared" si="26"/>
        <v>-49.570501760430965</v>
      </c>
      <c r="AS52">
        <f t="shared" si="26"/>
        <v>0.19357204678015924</v>
      </c>
      <c r="AT52">
        <f t="shared" si="26"/>
        <v>8.5990342215286092E-2</v>
      </c>
      <c r="AU52">
        <f t="shared" si="23"/>
        <v>-49.290939371435513</v>
      </c>
      <c r="AW52">
        <v>49</v>
      </c>
      <c r="AX52">
        <f>IF(Z52&gt;0, (R52*SUMPRODUCT(K52:$K$98, X52:$X$98)-K52*$AZ$3)/Z52, 0)</f>
        <v>1100.3025235371349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0.106719178</v>
      </c>
      <c r="Q53" s="4">
        <f t="shared" si="21"/>
        <v>12.5</v>
      </c>
      <c r="R53">
        <f t="shared" si="0"/>
        <v>500000</v>
      </c>
      <c r="S53">
        <f t="shared" si="1"/>
        <v>1032.6476037835755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267.03322736983301</v>
      </c>
      <c r="AC53">
        <f t="shared" si="2"/>
        <v>221.36254453281529</v>
      </c>
      <c r="AE53">
        <f t="shared" si="3"/>
        <v>0</v>
      </c>
      <c r="AF53">
        <f t="shared" si="24"/>
        <v>0</v>
      </c>
      <c r="AG53">
        <f t="shared" si="24"/>
        <v>-2.6795508908575472</v>
      </c>
      <c r="AH53">
        <f t="shared" si="5"/>
        <v>-12949.877835408734</v>
      </c>
      <c r="AI53">
        <f t="shared" si="25"/>
        <v>-12952.557386299592</v>
      </c>
      <c r="AJ53">
        <f t="shared" si="7"/>
        <v>45.670682837017722</v>
      </c>
      <c r="AK53">
        <f t="shared" si="22"/>
        <v>18.692325915888311</v>
      </c>
      <c r="AL53">
        <f t="shared" si="8"/>
        <v>-12888.194377546686</v>
      </c>
      <c r="AN53">
        <f t="shared" si="26"/>
        <v>0</v>
      </c>
      <c r="AO53">
        <f t="shared" si="26"/>
        <v>0</v>
      </c>
      <c r="AP53">
        <f t="shared" si="26"/>
        <v>-9.271732136125815E-3</v>
      </c>
      <c r="AQ53">
        <f t="shared" si="26"/>
        <v>-44.80892633729259</v>
      </c>
      <c r="AR53">
        <f t="shared" si="26"/>
        <v>-44.818198069428718</v>
      </c>
      <c r="AS53">
        <f t="shared" si="26"/>
        <v>0.15802884699206804</v>
      </c>
      <c r="AT53">
        <f t="shared" si="26"/>
        <v>6.4678838339888328E-2</v>
      </c>
      <c r="AU53">
        <f t="shared" si="23"/>
        <v>-44.595490384096763</v>
      </c>
      <c r="AW53">
        <v>50</v>
      </c>
      <c r="AX53">
        <f>IF(Z53&gt;0, (R53*SUMPRODUCT(K53:$K$98, X53:$X$98)-K53*$AZ$3)/Z53, 0)</f>
        <v>1032.6476037835755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0.12088460199999999</v>
      </c>
      <c r="Q54" s="4">
        <f t="shared" si="21"/>
        <v>12.5</v>
      </c>
      <c r="R54">
        <f t="shared" si="0"/>
        <v>500000</v>
      </c>
      <c r="S54">
        <f t="shared" si="1"/>
        <v>966.28141302628876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221.36254453281529</v>
      </c>
      <c r="AC54">
        <f t="shared" si="2"/>
        <v>180.02510245260183</v>
      </c>
      <c r="AE54">
        <f t="shared" si="3"/>
        <v>0</v>
      </c>
      <c r="AF54">
        <f t="shared" si="24"/>
        <v>0</v>
      </c>
      <c r="AG54">
        <f t="shared" si="24"/>
        <v>-2.3288389389689113</v>
      </c>
      <c r="AH54">
        <f t="shared" si="5"/>
        <v>-12956.657719202401</v>
      </c>
      <c r="AI54">
        <f t="shared" si="25"/>
        <v>-12958.986558141371</v>
      </c>
      <c r="AJ54">
        <f t="shared" si="7"/>
        <v>41.337442080213464</v>
      </c>
      <c r="AK54">
        <f t="shared" si="22"/>
        <v>15.495378117297072</v>
      </c>
      <c r="AL54">
        <f t="shared" si="8"/>
        <v>-12902.15373794386</v>
      </c>
      <c r="AN54">
        <f t="shared" si="26"/>
        <v>0</v>
      </c>
      <c r="AO54">
        <f t="shared" si="26"/>
        <v>0</v>
      </c>
      <c r="AP54">
        <f t="shared" si="26"/>
        <v>-7.1948260407485492E-3</v>
      </c>
      <c r="AQ54">
        <f t="shared" si="26"/>
        <v>-40.028916040220672</v>
      </c>
      <c r="AR54">
        <f t="shared" si="26"/>
        <v>-40.036110866261424</v>
      </c>
      <c r="AS54">
        <f t="shared" si="26"/>
        <v>0.12770986424176459</v>
      </c>
      <c r="AT54">
        <f t="shared" si="26"/>
        <v>4.7872159866467472E-2</v>
      </c>
      <c r="AU54">
        <f t="shared" si="23"/>
        <v>-39.860528842153187</v>
      </c>
      <c r="AW54">
        <v>51</v>
      </c>
      <c r="AX54">
        <f>IF(Z54&gt;0, (R54*SUMPRODUCT(K54:$K$98, X54:$X$98)-K54*$AZ$3)/Z54, 0)</f>
        <v>966.28141302628876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0.13724737000000001</v>
      </c>
      <c r="Q55" s="4">
        <f t="shared" si="21"/>
        <v>12.5</v>
      </c>
      <c r="R55">
        <f t="shared" si="0"/>
        <v>500000</v>
      </c>
      <c r="S55">
        <f t="shared" si="1"/>
        <v>900.68753757523007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180.02510245260183</v>
      </c>
      <c r="AC55">
        <f t="shared" si="2"/>
        <v>143.09572592763027</v>
      </c>
      <c r="AE55">
        <f t="shared" si="3"/>
        <v>0</v>
      </c>
      <c r="AF55">
        <f t="shared" si="24"/>
        <v>0</v>
      </c>
      <c r="AG55">
        <f t="shared" si="24"/>
        <v>-1.9859235300521489</v>
      </c>
      <c r="AH55">
        <f t="shared" si="5"/>
        <v>-12785.080781082945</v>
      </c>
      <c r="AI55">
        <f t="shared" si="25"/>
        <v>-12787.066704612997</v>
      </c>
      <c r="AJ55">
        <f t="shared" si="7"/>
        <v>36.929376524971559</v>
      </c>
      <c r="AK55">
        <f t="shared" si="22"/>
        <v>12.601757171682129</v>
      </c>
      <c r="AL55">
        <f t="shared" si="8"/>
        <v>-12737.535570916343</v>
      </c>
      <c r="AN55">
        <f t="shared" si="26"/>
        <v>0</v>
      </c>
      <c r="AO55">
        <f t="shared" si="26"/>
        <v>0</v>
      </c>
      <c r="AP55">
        <f t="shared" si="26"/>
        <v>-5.4780418112864403E-3</v>
      </c>
      <c r="AQ55">
        <f t="shared" si="26"/>
        <v>-35.266819703580403</v>
      </c>
      <c r="AR55">
        <f t="shared" si="26"/>
        <v>-35.27229774539169</v>
      </c>
      <c r="AS55">
        <f t="shared" si="26"/>
        <v>0.10186730033015011</v>
      </c>
      <c r="AT55">
        <f t="shared" si="26"/>
        <v>3.4761133365664242E-2</v>
      </c>
      <c r="AU55">
        <f t="shared" si="23"/>
        <v>-35.135669311695871</v>
      </c>
      <c r="AW55">
        <v>52</v>
      </c>
      <c r="AX55">
        <f>IF(Z55&gt;0, (R55*SUMPRODUCT(K55:$K$98, X55:$X$98)-K55*$AZ$3)/Z55, 0)</f>
        <v>900.68753757523007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0.155543078</v>
      </c>
      <c r="Q56" s="4">
        <f t="shared" si="21"/>
        <v>12.5</v>
      </c>
      <c r="R56">
        <f t="shared" si="0"/>
        <v>500000</v>
      </c>
      <c r="S56">
        <f t="shared" si="1"/>
        <v>834.22725168915827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143.09572592763027</v>
      </c>
      <c r="AC56">
        <f t="shared" si="2"/>
        <v>110.59635221980801</v>
      </c>
      <c r="AE56">
        <f t="shared" si="3"/>
        <v>0</v>
      </c>
      <c r="AF56">
        <f t="shared" si="24"/>
        <v>0</v>
      </c>
      <c r="AG56">
        <f t="shared" si="24"/>
        <v>-1.6571676362146908</v>
      </c>
      <c r="AH56">
        <f t="shared" si="5"/>
        <v>-12355.866341477469</v>
      </c>
      <c r="AI56">
        <f t="shared" si="25"/>
        <v>-12357.523509113684</v>
      </c>
      <c r="AJ56">
        <f t="shared" si="7"/>
        <v>32.499373707822258</v>
      </c>
      <c r="AK56">
        <f t="shared" si="22"/>
        <v>10.01670081493412</v>
      </c>
      <c r="AL56">
        <f t="shared" si="8"/>
        <v>-12315.007434590927</v>
      </c>
      <c r="AN56">
        <f t="shared" si="26"/>
        <v>0</v>
      </c>
      <c r="AO56">
        <f t="shared" si="26"/>
        <v>0</v>
      </c>
      <c r="AP56">
        <f t="shared" si="26"/>
        <v>-4.0814195611012394E-3</v>
      </c>
      <c r="AQ56">
        <f t="shared" si="26"/>
        <v>-30.431124455006717</v>
      </c>
      <c r="AR56">
        <f t="shared" si="26"/>
        <v>-30.435205874567817</v>
      </c>
      <c r="AS56">
        <f t="shared" si="26"/>
        <v>8.0042342534295499E-2</v>
      </c>
      <c r="AT56">
        <f t="shared" si="26"/>
        <v>2.4670019948708689E-2</v>
      </c>
      <c r="AU56">
        <f t="shared" si="23"/>
        <v>-30.330493512084811</v>
      </c>
      <c r="AW56">
        <v>53</v>
      </c>
      <c r="AX56">
        <f>IF(Z56&gt;0, (R56*SUMPRODUCT(K56:$K$98, X56:$X$98)-K56*$AZ$3)/Z56, 0)</f>
        <v>834.22725168915827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0.175905283</v>
      </c>
      <c r="Q57" s="4">
        <f t="shared" si="21"/>
        <v>12.5</v>
      </c>
      <c r="R57">
        <f t="shared" si="0"/>
        <v>500000</v>
      </c>
      <c r="S57">
        <f t="shared" si="1"/>
        <v>765.66495603726935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110.59635221980801</v>
      </c>
      <c r="AC57">
        <f t="shared" si="2"/>
        <v>82.636161689585279</v>
      </c>
      <c r="AE57">
        <f t="shared" si="3"/>
        <v>0</v>
      </c>
      <c r="AF57">
        <f t="shared" si="24"/>
        <v>0</v>
      </c>
      <c r="AG57">
        <f t="shared" si="24"/>
        <v>-1.3490914178257576</v>
      </c>
      <c r="AH57">
        <f t="shared" si="5"/>
        <v>-11660.181681071448</v>
      </c>
      <c r="AI57">
        <f t="shared" si="25"/>
        <v>-11661.530772489274</v>
      </c>
      <c r="AJ57">
        <f t="shared" si="7"/>
        <v>27.960190530222732</v>
      </c>
      <c r="AK57">
        <f t="shared" si="22"/>
        <v>7.7417446553865616</v>
      </c>
      <c r="AL57">
        <f t="shared" si="8"/>
        <v>-11625.828837303665</v>
      </c>
      <c r="AN57">
        <f t="shared" si="26"/>
        <v>0</v>
      </c>
      <c r="AO57">
        <f t="shared" si="26"/>
        <v>0</v>
      </c>
      <c r="AP57">
        <f t="shared" si="26"/>
        <v>-2.9666625915651585E-3</v>
      </c>
      <c r="AQ57">
        <f t="shared" si="26"/>
        <v>-25.640830819187471</v>
      </c>
      <c r="AR57">
        <f t="shared" si="26"/>
        <v>-25.643797481779036</v>
      </c>
      <c r="AS57">
        <f t="shared" si="26"/>
        <v>6.1484677912137908E-2</v>
      </c>
      <c r="AT57">
        <f t="shared" si="26"/>
        <v>1.7024157117239286E-2</v>
      </c>
      <c r="AU57">
        <f t="shared" si="23"/>
        <v>-25.565288646749661</v>
      </c>
      <c r="AW57">
        <v>54</v>
      </c>
      <c r="AX57">
        <f>IF(Z57&gt;0, (R57*SUMPRODUCT(K57:$K$98, X57:$X$98)-K57*$AZ$3)/Z57, 0)</f>
        <v>765.66495603726935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0.19813004200000001</v>
      </c>
      <c r="Q58" s="4">
        <f t="shared" si="21"/>
        <v>12.5</v>
      </c>
      <c r="R58">
        <f t="shared" si="0"/>
        <v>500000</v>
      </c>
      <c r="S58">
        <f t="shared" si="1"/>
        <v>692.70390769782966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82.636161689585279</v>
      </c>
      <c r="AC58">
        <f t="shared" si="2"/>
        <v>59.201521874669311</v>
      </c>
      <c r="AE58">
        <f t="shared" si="3"/>
        <v>0</v>
      </c>
      <c r="AF58">
        <f t="shared" si="24"/>
        <v>0</v>
      </c>
      <c r="AG58">
        <f t="shared" si="24"/>
        <v>-1.0683049643718432</v>
      </c>
      <c r="AH58">
        <f t="shared" si="5"/>
        <v>-10691.821571026276</v>
      </c>
      <c r="AI58">
        <f t="shared" si="25"/>
        <v>-10692.889875990648</v>
      </c>
      <c r="AJ58">
        <f t="shared" si="7"/>
        <v>23.434639814915968</v>
      </c>
      <c r="AK58">
        <f t="shared" si="22"/>
        <v>5.7845313182709699</v>
      </c>
      <c r="AL58">
        <f t="shared" si="8"/>
        <v>-10663.670704857461</v>
      </c>
      <c r="AN58">
        <f t="shared" si="26"/>
        <v>0</v>
      </c>
      <c r="AO58">
        <f t="shared" si="26"/>
        <v>0</v>
      </c>
      <c r="AP58">
        <f t="shared" si="26"/>
        <v>-2.0975098051632794E-3</v>
      </c>
      <c r="AQ58">
        <f t="shared" si="26"/>
        <v>-20.99232085237977</v>
      </c>
      <c r="AR58">
        <f t="shared" si="26"/>
        <v>-20.994418362184934</v>
      </c>
      <c r="AS58">
        <f t="shared" si="26"/>
        <v>4.6011568261464082E-2</v>
      </c>
      <c r="AT58">
        <f t="shared" si="26"/>
        <v>1.1357347913740741E-2</v>
      </c>
      <c r="AU58">
        <f t="shared" si="23"/>
        <v>-20.937049446009727</v>
      </c>
      <c r="AW58">
        <v>55</v>
      </c>
      <c r="AX58">
        <f>IF(Z58&gt;0, (R58*SUMPRODUCT(K58:$K$98, X58:$X$98)-K58*$AZ$3)/Z58, 0)</f>
        <v>692.70390769782966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0.22255936300000001</v>
      </c>
      <c r="Q59" s="4">
        <f t="shared" si="21"/>
        <v>12.5</v>
      </c>
      <c r="R59">
        <f t="shared" si="0"/>
        <v>500000</v>
      </c>
      <c r="S59">
        <f t="shared" si="1"/>
        <v>612.58908439186018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59.201521874669311</v>
      </c>
      <c r="AC59">
        <f t="shared" si="2"/>
        <v>40.179014418960534</v>
      </c>
      <c r="AE59">
        <f t="shared" si="3"/>
        <v>0</v>
      </c>
      <c r="AF59">
        <f t="shared" si="24"/>
        <v>0</v>
      </c>
      <c r="AG59">
        <f t="shared" si="24"/>
        <v>-0.81986064236778977</v>
      </c>
      <c r="AH59">
        <f t="shared" si="5"/>
        <v>-9510.450894413405</v>
      </c>
      <c r="AI59">
        <f t="shared" si="25"/>
        <v>-9511.2707550557734</v>
      </c>
      <c r="AJ59">
        <f t="shared" si="7"/>
        <v>19.022507455708777</v>
      </c>
      <c r="AK59">
        <f t="shared" si="22"/>
        <v>4.1441065312268526</v>
      </c>
      <c r="AL59">
        <f t="shared" si="8"/>
        <v>-9488.1041410688376</v>
      </c>
      <c r="AN59">
        <f t="shared" si="26"/>
        <v>0</v>
      </c>
      <c r="AO59">
        <f t="shared" si="26"/>
        <v>0</v>
      </c>
      <c r="AP59">
        <f t="shared" si="26"/>
        <v>-1.4372448758823689E-3</v>
      </c>
      <c r="AQ59">
        <f t="shared" si="26"/>
        <v>-16.672158790121198</v>
      </c>
      <c r="AR59">
        <f t="shared" si="26"/>
        <v>-16.673596034997082</v>
      </c>
      <c r="AS59">
        <f t="shared" si="26"/>
        <v>3.3347132371414484E-2</v>
      </c>
      <c r="AT59">
        <f t="shared" si="26"/>
        <v>7.2647661923555843E-3</v>
      </c>
      <c r="AU59">
        <f t="shared" si="23"/>
        <v>-16.632984136433311</v>
      </c>
      <c r="AW59">
        <v>56</v>
      </c>
      <c r="AX59">
        <f>IF(Z59&gt;0, (R59*SUMPRODUCT(K59:$K$98, X59:$X$98)-K59*$AZ$3)/Z59, 0)</f>
        <v>612.58908439186018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0.25004150400000003</v>
      </c>
      <c r="Q60" s="4">
        <f t="shared" si="21"/>
        <v>12.5</v>
      </c>
      <c r="R60">
        <f t="shared" si="0"/>
        <v>500000</v>
      </c>
      <c r="S60">
        <f t="shared" si="1"/>
        <v>520.58605697219173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40.179014418960534</v>
      </c>
      <c r="AC60">
        <f t="shared" si="2"/>
        <v>25.265617590152704</v>
      </c>
      <c r="AE60">
        <f t="shared" si="3"/>
        <v>0</v>
      </c>
      <c r="AF60">
        <f t="shared" si="24"/>
        <v>0</v>
      </c>
      <c r="AG60">
        <f t="shared" si="24"/>
        <v>-0.60666284785606361</v>
      </c>
      <c r="AH60">
        <f t="shared" si="5"/>
        <v>-8199.9675235219311</v>
      </c>
      <c r="AI60">
        <f t="shared" si="25"/>
        <v>-8200.5741863697876</v>
      </c>
      <c r="AJ60">
        <f t="shared" si="7"/>
        <v>14.91339682880783</v>
      </c>
      <c r="AK60">
        <f t="shared" si="22"/>
        <v>2.8125310093272375</v>
      </c>
      <c r="AL60">
        <f t="shared" si="8"/>
        <v>-8182.8482585316524</v>
      </c>
      <c r="AN60">
        <f t="shared" si="26"/>
        <v>0</v>
      </c>
      <c r="AO60">
        <f t="shared" si="26"/>
        <v>0</v>
      </c>
      <c r="AP60">
        <f t="shared" si="26"/>
        <v>-9.4955496137645026E-4</v>
      </c>
      <c r="AQ60">
        <f t="shared" si="26"/>
        <v>-12.834673942211458</v>
      </c>
      <c r="AR60">
        <f t="shared" si="26"/>
        <v>-12.835623497172834</v>
      </c>
      <c r="AS60">
        <f t="shared" si="26"/>
        <v>2.3342602896840231E-2</v>
      </c>
      <c r="AT60">
        <f t="shared" si="26"/>
        <v>4.4022026128183655E-3</v>
      </c>
      <c r="AU60">
        <f t="shared" si="23"/>
        <v>-12.807878691663177</v>
      </c>
      <c r="AW60">
        <v>57</v>
      </c>
      <c r="AX60">
        <f>IF(Z60&gt;0, (R60*SUMPRODUCT(K60:$K$98, X60:$X$98)-K60*$AZ$3)/Z60, 0)</f>
        <v>520.58605697219173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0.28092614399999999</v>
      </c>
      <c r="Q61" s="4">
        <f t="shared" si="21"/>
        <v>12.5</v>
      </c>
      <c r="R61">
        <f t="shared" si="0"/>
        <v>500000</v>
      </c>
      <c r="S61">
        <f t="shared" si="1"/>
        <v>406.85389005125847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25.265617590152704</v>
      </c>
      <c r="AC61">
        <f t="shared" si="2"/>
        <v>14.001266827685326</v>
      </c>
      <c r="AE61">
        <f t="shared" si="3"/>
        <v>0</v>
      </c>
      <c r="AF61">
        <f t="shared" si="24"/>
        <v>0</v>
      </c>
      <c r="AG61">
        <f t="shared" si="24"/>
        <v>-0.43016876482124033</v>
      </c>
      <c r="AH61">
        <f t="shared" si="5"/>
        <v>-6817.0981822505046</v>
      </c>
      <c r="AI61">
        <f t="shared" si="25"/>
        <v>-6817.5283510153258</v>
      </c>
      <c r="AJ61">
        <f t="shared" si="7"/>
        <v>11.264350762467378</v>
      </c>
      <c r="AK61">
        <f t="shared" si="22"/>
        <v>1.7685932313106896</v>
      </c>
      <c r="AL61">
        <f t="shared" si="8"/>
        <v>-6804.4954070215481</v>
      </c>
      <c r="AN61">
        <f t="shared" si="26"/>
        <v>0</v>
      </c>
      <c r="AO61">
        <f t="shared" si="26"/>
        <v>0</v>
      </c>
      <c r="AP61">
        <f t="shared" si="26"/>
        <v>-6.0116481959565226E-4</v>
      </c>
      <c r="AQ61">
        <f t="shared" si="26"/>
        <v>-9.5269576362698238</v>
      </c>
      <c r="AR61">
        <f t="shared" si="26"/>
        <v>-9.5275588010894197</v>
      </c>
      <c r="AS61">
        <f t="shared" si="26"/>
        <v>1.5742034168368526E-2</v>
      </c>
      <c r="AT61">
        <f t="shared" si="26"/>
        <v>2.4716253661067403E-3</v>
      </c>
      <c r="AU61">
        <f t="shared" si="23"/>
        <v>-9.5093451415549453</v>
      </c>
      <c r="AW61">
        <v>58</v>
      </c>
      <c r="AX61">
        <f>IF(Z61&gt;0, (R61*SUMPRODUCT(K61:$K$98, X61:$X$98)-K61*$AZ$3)/Z61, 0)</f>
        <v>406.85389005125847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0.31575788199999999</v>
      </c>
      <c r="Q62" s="4">
        <f t="shared" si="21"/>
        <v>12.5</v>
      </c>
      <c r="R62">
        <f t="shared" si="0"/>
        <v>500000</v>
      </c>
      <c r="S62">
        <f t="shared" si="1"/>
        <v>253.25929290064096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14.001266827685326</v>
      </c>
      <c r="AC62">
        <f t="shared" si="2"/>
        <v>5.8763834590441419</v>
      </c>
      <c r="AE62">
        <f t="shared" si="3"/>
        <v>0</v>
      </c>
      <c r="AF62">
        <f t="shared" si="24"/>
        <v>0</v>
      </c>
      <c r="AG62">
        <f t="shared" si="24"/>
        <v>-0.29003789909051697</v>
      </c>
      <c r="AH62">
        <f t="shared" si="5"/>
        <v>-5433.1671233004372</v>
      </c>
      <c r="AI62">
        <f t="shared" si="25"/>
        <v>-5433.4571611995279</v>
      </c>
      <c r="AJ62">
        <f t="shared" si="7"/>
        <v>8.1248833686411839</v>
      </c>
      <c r="AK62">
        <f t="shared" si="22"/>
        <v>0.98008867793797294</v>
      </c>
      <c r="AL62">
        <f t="shared" si="8"/>
        <v>-5424.352189152949</v>
      </c>
      <c r="AN62">
        <f t="shared" si="26"/>
        <v>0</v>
      </c>
      <c r="AO62">
        <f t="shared" si="26"/>
        <v>0</v>
      </c>
      <c r="AP62">
        <f t="shared" si="26"/>
        <v>-3.6190235824219686E-4</v>
      </c>
      <c r="AQ62">
        <f t="shared" si="26"/>
        <v>-6.7793760774441152</v>
      </c>
      <c r="AR62">
        <f t="shared" si="26"/>
        <v>-6.7797379798023574</v>
      </c>
      <c r="AS62">
        <f t="shared" si="26"/>
        <v>1.013803527323298E-2</v>
      </c>
      <c r="AT62">
        <f t="shared" si="26"/>
        <v>1.2229312270722707E-3</v>
      </c>
      <c r="AU62">
        <f t="shared" si="23"/>
        <v>-6.768377013302052</v>
      </c>
      <c r="AW62">
        <v>59</v>
      </c>
      <c r="AX62">
        <f>IF(Z62&gt;0, (R62*SUMPRODUCT(K62:$K$98, X62:$X$98)-K62*$AZ$3)/Z62, 0)</f>
        <v>253.25929290064096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0.35338435200000001</v>
      </c>
      <c r="Q63" s="4">
        <f t="shared" si="21"/>
        <v>12.5</v>
      </c>
      <c r="R63">
        <f t="shared" si="0"/>
        <v>500000</v>
      </c>
      <c r="S63">
        <f t="shared" si="1"/>
        <v>23.617199072632179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5.8763834590441419</v>
      </c>
      <c r="AC63">
        <f t="shared" si="2"/>
        <v>0.34885940626844913</v>
      </c>
      <c r="AE63">
        <f t="shared" si="3"/>
        <v>0</v>
      </c>
      <c r="AF63">
        <f t="shared" si="24"/>
        <v>0</v>
      </c>
      <c r="AG63">
        <f t="shared" si="24"/>
        <v>-0.18464266507406804</v>
      </c>
      <c r="AH63">
        <f t="shared" si="5"/>
        <v>-4099.7942010217494</v>
      </c>
      <c r="AI63">
        <f t="shared" si="25"/>
        <v>-4099.978843686823</v>
      </c>
      <c r="AJ63">
        <f t="shared" si="7"/>
        <v>5.5275240527756928</v>
      </c>
      <c r="AK63">
        <f t="shared" si="22"/>
        <v>0.41134684213308997</v>
      </c>
      <c r="AL63">
        <f t="shared" si="8"/>
        <v>-4094.0399727919139</v>
      </c>
      <c r="AN63">
        <f t="shared" si="26"/>
        <v>0</v>
      </c>
      <c r="AO63">
        <f t="shared" si="26"/>
        <v>0</v>
      </c>
      <c r="AP63">
        <f t="shared" si="26"/>
        <v>-2.0570777170096809E-4</v>
      </c>
      <c r="AQ63">
        <f t="shared" si="26"/>
        <v>-4.5675225126675212</v>
      </c>
      <c r="AR63">
        <f t="shared" si="26"/>
        <v>-4.5677282204392222</v>
      </c>
      <c r="AS63">
        <f t="shared" si="26"/>
        <v>6.158136070359854E-3</v>
      </c>
      <c r="AT63">
        <f t="shared" si="26"/>
        <v>4.582756767374661E-4</v>
      </c>
      <c r="AU63">
        <f t="shared" si="23"/>
        <v>-4.5611118086921243</v>
      </c>
      <c r="AW63">
        <v>60</v>
      </c>
      <c r="AX63">
        <f>IF(Z63&gt;0, (R63*SUMPRODUCT(K63:$K$98, X63:$X$98)-K63*$AZ$3)/Z63, 0)</f>
        <v>23.617199072632179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0.39269921299999999</v>
      </c>
      <c r="Q64" s="4">
        <f t="shared" si="21"/>
        <v>12.5</v>
      </c>
      <c r="R64">
        <f t="shared" si="0"/>
        <v>500000</v>
      </c>
      <c r="S64">
        <f t="shared" si="1"/>
        <v>-351.46166404076985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0.34885940626844913</v>
      </c>
      <c r="AC64">
        <f t="shared" si="2"/>
        <v>-3.1009380843736887</v>
      </c>
      <c r="AE64">
        <f t="shared" si="3"/>
        <v>0</v>
      </c>
      <c r="AF64">
        <f t="shared" si="24"/>
        <v>0</v>
      </c>
      <c r="AG64">
        <f t="shared" si="24"/>
        <v>-0.11028720916251827</v>
      </c>
      <c r="AH64">
        <f t="shared" si="5"/>
        <v>-2900.3611704323644</v>
      </c>
      <c r="AI64">
        <f t="shared" si="25"/>
        <v>-2900.4714576415267</v>
      </c>
      <c r="AJ64">
        <f t="shared" si="7"/>
        <v>3.4497974906421378</v>
      </c>
      <c r="AK64">
        <f t="shared" si="22"/>
        <v>2.4420158438791442E-2</v>
      </c>
      <c r="AL64">
        <f t="shared" si="8"/>
        <v>-2896.9972399924459</v>
      </c>
      <c r="AN64">
        <f t="shared" si="26"/>
        <v>0</v>
      </c>
      <c r="AO64">
        <f t="shared" si="26"/>
        <v>0</v>
      </c>
      <c r="AP64">
        <f t="shared" si="26"/>
        <v>-1.0970483386518267E-4</v>
      </c>
      <c r="AQ64">
        <f t="shared" si="26"/>
        <v>-2.8850457162483512</v>
      </c>
      <c r="AR64">
        <f t="shared" si="26"/>
        <v>-2.8851554210822163</v>
      </c>
      <c r="AS64">
        <f t="shared" si="26"/>
        <v>3.4315807195893877E-3</v>
      </c>
      <c r="AT64">
        <f t="shared" si="26"/>
        <v>2.429120697524668E-5</v>
      </c>
      <c r="AU64">
        <f t="shared" si="23"/>
        <v>-2.8816995491556519</v>
      </c>
      <c r="AW64">
        <v>61</v>
      </c>
      <c r="AX64">
        <f>IF(Z64&gt;0, (R64*SUMPRODUCT(K64:$K$98, X64:$X$98)-K64*$AZ$3)/Z64, 0)</f>
        <v>-351.46166404076985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0.39967743300000003</v>
      </c>
      <c r="Q65" s="4">
        <f t="shared" si="21"/>
        <v>12.5</v>
      </c>
      <c r="R65">
        <f t="shared" si="0"/>
        <v>500000</v>
      </c>
      <c r="S65">
        <f t="shared" si="1"/>
        <v>-957.68620949902834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-3.1009380843736887</v>
      </c>
      <c r="AC65">
        <f t="shared" si="2"/>
        <v>-4.9880150309565181</v>
      </c>
      <c r="AE65">
        <f t="shared" si="3"/>
        <v>0</v>
      </c>
      <c r="AF65">
        <f t="shared" si="24"/>
        <v>0</v>
      </c>
      <c r="AG65">
        <f t="shared" si="24"/>
        <v>-6.5105028420083699E-2</v>
      </c>
      <c r="AH65">
        <f t="shared" si="5"/>
        <v>-1763.1723460323753</v>
      </c>
      <c r="AI65">
        <f t="shared" si="25"/>
        <v>-1763.2374510607954</v>
      </c>
      <c r="AJ65">
        <f t="shared" si="7"/>
        <v>1.8870769465828294</v>
      </c>
      <c r="AK65">
        <f t="shared" si="22"/>
        <v>-0.21706566590615822</v>
      </c>
      <c r="AL65">
        <f t="shared" si="8"/>
        <v>-1761.5674397801188</v>
      </c>
      <c r="AN65">
        <f t="shared" si="26"/>
        <v>0</v>
      </c>
      <c r="AO65">
        <f t="shared" si="26"/>
        <v>0</v>
      </c>
      <c r="AP65">
        <f t="shared" si="26"/>
        <v>-5.7822534946074237E-5</v>
      </c>
      <c r="AQ65">
        <f t="shared" si="26"/>
        <v>-1.5659480852474168</v>
      </c>
      <c r="AR65">
        <f t="shared" si="26"/>
        <v>-1.5660059077823627</v>
      </c>
      <c r="AS65">
        <f t="shared" si="26"/>
        <v>1.6759930121780975E-3</v>
      </c>
      <c r="AT65">
        <f t="shared" si="26"/>
        <v>-1.9278521731786645E-4</v>
      </c>
      <c r="AU65">
        <f t="shared" si="23"/>
        <v>-1.5645226999875026</v>
      </c>
      <c r="AW65">
        <v>62</v>
      </c>
      <c r="AX65">
        <f>IF(Z65&gt;0, (R65*SUMPRODUCT(K65:$K$98, X65:$X$98)-K65*$AZ$3)/Z65, 0)</f>
        <v>-957.68620949902834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0.407215198</v>
      </c>
      <c r="Q66" s="4">
        <f t="shared" si="21"/>
        <v>12.5</v>
      </c>
      <c r="R66">
        <f t="shared" si="0"/>
        <v>500000</v>
      </c>
      <c r="S66">
        <f t="shared" si="1"/>
        <v>-1865.6391903698577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-4.9880150309565181</v>
      </c>
      <c r="AC66">
        <f t="shared" si="2"/>
        <v>-5.6629195718597227</v>
      </c>
      <c r="AE66">
        <f t="shared" si="3"/>
        <v>0</v>
      </c>
      <c r="AF66">
        <f t="shared" si="24"/>
        <v>0</v>
      </c>
      <c r="AG66">
        <f t="shared" si="24"/>
        <v>-3.7942221097002855E-2</v>
      </c>
      <c r="AH66">
        <f t="shared" si="5"/>
        <v>-1060.4702815552005</v>
      </c>
      <c r="AI66">
        <f t="shared" si="25"/>
        <v>-1060.5082237762974</v>
      </c>
      <c r="AJ66">
        <f t="shared" si="7"/>
        <v>0.67490454090320462</v>
      </c>
      <c r="AK66">
        <f t="shared" si="22"/>
        <v>-0.34916105216695631</v>
      </c>
      <c r="AL66">
        <f t="shared" si="8"/>
        <v>-1060.182480287561</v>
      </c>
      <c r="AN66">
        <f t="shared" si="26"/>
        <v>0</v>
      </c>
      <c r="AO66">
        <f t="shared" si="26"/>
        <v>0</v>
      </c>
      <c r="AP66">
        <f t="shared" si="26"/>
        <v>-3.0087584446148177E-5</v>
      </c>
      <c r="AQ66">
        <f t="shared" si="26"/>
        <v>-0.84093625060455501</v>
      </c>
      <c r="AR66">
        <f t="shared" si="26"/>
        <v>-0.84096633818900113</v>
      </c>
      <c r="AS66">
        <f t="shared" si="26"/>
        <v>5.35188683751518E-4</v>
      </c>
      <c r="AT66">
        <f t="shared" si="26"/>
        <v>-2.7687922158065476E-4</v>
      </c>
      <c r="AU66">
        <f t="shared" si="23"/>
        <v>-0.84070802872683015</v>
      </c>
      <c r="AW66">
        <v>63</v>
      </c>
      <c r="AX66">
        <f>IF(Z66&gt;0, (R66*SUMPRODUCT(K66:$K$98, X66:$X$98)-K66*$AZ$3)/Z66, 0)</f>
        <v>-1865.6391903698577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0.41552104400000001</v>
      </c>
      <c r="Q67" s="4">
        <f t="shared" si="21"/>
        <v>12.5</v>
      </c>
      <c r="R67">
        <f t="shared" ref="R67:R98" si="27">$C$6</f>
        <v>500000</v>
      </c>
      <c r="S67">
        <f t="shared" ref="S67:S98" si="28">AX67</f>
        <v>-3273.5463873342969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-5.6629195718597227</v>
      </c>
      <c r="AC67">
        <f t="shared" ref="AC67:AC98" si="29">S67*Z67</f>
        <v>-5.7082812292998009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-2.1797007564127373E-2</v>
      </c>
      <c r="AH67">
        <f t="shared" ref="AH67:AH98" si="32">-X67*R67</f>
        <v>-630.63165287621803</v>
      </c>
      <c r="AI67">
        <f t="shared" ref="AI67:AI98" si="33">SUM(AE67:AH67)</f>
        <v>-630.65344988378217</v>
      </c>
      <c r="AJ67">
        <f t="shared" ref="AJ67:AJ98" si="34">AB67-AC67</f>
        <v>4.536165744007814E-2</v>
      </c>
      <c r="AK67">
        <f t="shared" si="22"/>
        <v>-0.39640437003018064</v>
      </c>
      <c r="AL67">
        <f t="shared" ref="AL67:AL98" si="35">SUM(AI67:AK67)</f>
        <v>-631.0044925963723</v>
      </c>
      <c r="AN67">
        <f t="shared" ref="AN67:AU98" si="36">AE67*$K67</f>
        <v>0</v>
      </c>
      <c r="AO67">
        <f t="shared" si="36"/>
        <v>0</v>
      </c>
      <c r="AP67">
        <f t="shared" si="36"/>
        <v>-1.5432753661772358E-5</v>
      </c>
      <c r="AQ67">
        <f t="shared" si="36"/>
        <v>-0.44650087501791608</v>
      </c>
      <c r="AR67">
        <f t="shared" si="36"/>
        <v>-0.44651630777157786</v>
      </c>
      <c r="AS67">
        <f t="shared" si="36"/>
        <v>3.2117036382303763E-5</v>
      </c>
      <c r="AT67">
        <f t="shared" si="36"/>
        <v>-2.8066288343148301E-4</v>
      </c>
      <c r="AU67">
        <f t="shared" si="23"/>
        <v>-0.44676485361862706</v>
      </c>
      <c r="AW67">
        <v>64</v>
      </c>
      <c r="AX67">
        <f>IF(Z67&gt;0, (R67*SUMPRODUCT(K67:$K$98, X67:$X$98)-K67*$AZ$3)/Z67, 0)</f>
        <v>-3273.5463873342969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0.424706421</v>
      </c>
      <c r="Q68" s="4">
        <f t="shared" si="21"/>
        <v>12.5</v>
      </c>
      <c r="R68">
        <f t="shared" si="27"/>
        <v>500000</v>
      </c>
      <c r="S68">
        <f t="shared" si="28"/>
        <v>-5523.2272401852051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-5.7082812292998009</v>
      </c>
      <c r="AC68">
        <f t="shared" si="29"/>
        <v>-5.4444476461351492</v>
      </c>
      <c r="AE68">
        <f t="shared" si="30"/>
        <v>0</v>
      </c>
      <c r="AF68">
        <f t="shared" si="31"/>
        <v>0</v>
      </c>
      <c r="AG68">
        <f t="shared" si="31"/>
        <v>-1.2321708417415634E-2</v>
      </c>
      <c r="AH68">
        <f t="shared" si="32"/>
        <v>-370.29316284281862</v>
      </c>
      <c r="AI68">
        <f t="shared" si="33"/>
        <v>-370.30548455123602</v>
      </c>
      <c r="AJ68">
        <f t="shared" si="34"/>
        <v>-0.26383358316465166</v>
      </c>
      <c r="AK68">
        <f t="shared" si="22"/>
        <v>-0.39957968605098609</v>
      </c>
      <c r="AL68">
        <f t="shared" si="35"/>
        <v>-370.96889782045162</v>
      </c>
      <c r="AN68">
        <f t="shared" si="36"/>
        <v>0</v>
      </c>
      <c r="AO68">
        <f t="shared" si="36"/>
        <v>0</v>
      </c>
      <c r="AP68">
        <f t="shared" si="36"/>
        <v>-7.7893183493648659E-6</v>
      </c>
      <c r="AQ68">
        <f t="shared" si="36"/>
        <v>-0.23408534192378511</v>
      </c>
      <c r="AR68">
        <f t="shared" si="36"/>
        <v>-0.23409313124213446</v>
      </c>
      <c r="AS68">
        <f t="shared" si="36"/>
        <v>-1.6678561940472683E-4</v>
      </c>
      <c r="AT68">
        <f t="shared" si="36"/>
        <v>-2.5259917498057522E-4</v>
      </c>
      <c r="AU68">
        <f t="shared" si="23"/>
        <v>-0.23451251603651974</v>
      </c>
      <c r="AW68">
        <v>65</v>
      </c>
      <c r="AX68">
        <f>IF(Z68&gt;0, (R68*SUMPRODUCT(K68:$K$98, X68:$X$98)-K68*$AZ$3)/Z68, 0)</f>
        <v>-5523.2272401852051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0.43382917900000001</v>
      </c>
      <c r="Q69" s="4">
        <f t="shared" ref="Q69:Q98" si="48">$C$8</f>
        <v>12.5</v>
      </c>
      <c r="R69">
        <f t="shared" si="27"/>
        <v>500000</v>
      </c>
      <c r="S69">
        <f t="shared" si="28"/>
        <v>-9200.9419702977521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-5.4444476461351492</v>
      </c>
      <c r="AC69">
        <f t="shared" si="29"/>
        <v>-5.044305793253069</v>
      </c>
      <c r="AE69">
        <f t="shared" si="30"/>
        <v>0</v>
      </c>
      <c r="AF69">
        <f t="shared" si="31"/>
        <v>0</v>
      </c>
      <c r="AG69">
        <f t="shared" si="31"/>
        <v>-6.8529746866366637E-3</v>
      </c>
      <c r="AH69">
        <f t="shared" si="32"/>
        <v>-213.82066586419256</v>
      </c>
      <c r="AI69">
        <f t="shared" si="33"/>
        <v>-213.8275188388792</v>
      </c>
      <c r="AJ69">
        <f t="shared" si="34"/>
        <v>-0.40014185288208015</v>
      </c>
      <c r="AK69">
        <f t="shared" si="22"/>
        <v>-0.3811113352294605</v>
      </c>
      <c r="AL69">
        <f t="shared" si="35"/>
        <v>-214.60877202699075</v>
      </c>
      <c r="AN69">
        <f t="shared" si="36"/>
        <v>0</v>
      </c>
      <c r="AO69">
        <f t="shared" si="36"/>
        <v>0</v>
      </c>
      <c r="AP69">
        <f t="shared" si="36"/>
        <v>-3.868028197675556E-6</v>
      </c>
      <c r="AQ69">
        <f t="shared" si="36"/>
        <v>-0.12068691373123555</v>
      </c>
      <c r="AR69">
        <f t="shared" si="36"/>
        <v>-0.12069078175943322</v>
      </c>
      <c r="AS69">
        <f t="shared" si="36"/>
        <v>-2.2585228178883689E-4</v>
      </c>
      <c r="AT69">
        <f t="shared" si="36"/>
        <v>-2.1511087644843248E-4</v>
      </c>
      <c r="AU69">
        <f t="shared" si="23"/>
        <v>-0.12113174491767049</v>
      </c>
      <c r="AW69">
        <v>66</v>
      </c>
      <c r="AX69">
        <f>IF(Z69&gt;0, (R69*SUMPRODUCT(K69:$K$98, X69:$X$98)-K69*$AZ$3)/Z69, 0)</f>
        <v>-9200.9419702977521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0.44368152799999999</v>
      </c>
      <c r="Q70" s="4">
        <f t="shared" si="48"/>
        <v>12.5</v>
      </c>
      <c r="R70">
        <f t="shared" si="27"/>
        <v>500000</v>
      </c>
      <c r="S70">
        <f t="shared" si="28"/>
        <v>-15354.010009471513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-5.044305793253069</v>
      </c>
      <c r="AC70">
        <f t="shared" si="29"/>
        <v>-4.5987184259076406</v>
      </c>
      <c r="AE70">
        <f t="shared" si="30"/>
        <v>0</v>
      </c>
      <c r="AF70">
        <f t="shared" si="31"/>
        <v>0</v>
      </c>
      <c r="AG70">
        <f t="shared" si="31"/>
        <v>-3.7439066594580211E-3</v>
      </c>
      <c r="AH70">
        <f t="shared" si="32"/>
        <v>-121.62153121249105</v>
      </c>
      <c r="AI70">
        <f t="shared" si="33"/>
        <v>-121.6252751191505</v>
      </c>
      <c r="AJ70">
        <f t="shared" si="34"/>
        <v>-0.44558736734542848</v>
      </c>
      <c r="AK70">
        <f t="shared" si="22"/>
        <v>-0.35310140552771485</v>
      </c>
      <c r="AL70">
        <f t="shared" si="35"/>
        <v>-122.42396389202364</v>
      </c>
      <c r="AN70">
        <f t="shared" si="36"/>
        <v>0</v>
      </c>
      <c r="AO70">
        <f t="shared" si="36"/>
        <v>0</v>
      </c>
      <c r="AP70">
        <f t="shared" si="36"/>
        <v>-1.8867636201848428E-6</v>
      </c>
      <c r="AQ70">
        <f t="shared" si="36"/>
        <v>-6.1291880753277739E-2</v>
      </c>
      <c r="AR70">
        <f t="shared" si="36"/>
        <v>-6.1293767516897926E-2</v>
      </c>
      <c r="AS70">
        <f t="shared" si="36"/>
        <v>-2.2455635537745985E-4</v>
      </c>
      <c r="AT70">
        <f t="shared" si="36"/>
        <v>-1.7794751493144096E-4</v>
      </c>
      <c r="AU70">
        <f t="shared" si="23"/>
        <v>-6.1696271387206819E-2</v>
      </c>
      <c r="AW70">
        <v>67</v>
      </c>
      <c r="AX70">
        <f>IF(Z70&gt;0, (R70*SUMPRODUCT(K70:$K$98, X70:$X$98)-K70*$AZ$3)/Z70, 0)</f>
        <v>-15354.010009471513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0.45400495099999999</v>
      </c>
      <c r="Q71" s="4">
        <f t="shared" si="48"/>
        <v>12.5</v>
      </c>
      <c r="R71">
        <f t="shared" si="27"/>
        <v>500000</v>
      </c>
      <c r="S71">
        <f t="shared" si="28"/>
        <v>-25878.160157043774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-4.5987184259076406</v>
      </c>
      <c r="AC71">
        <f t="shared" si="29"/>
        <v>-4.1544082699853249</v>
      </c>
      <c r="AE71">
        <f t="shared" si="30"/>
        <v>0</v>
      </c>
      <c r="AF71">
        <f t="shared" si="31"/>
        <v>0</v>
      </c>
      <c r="AG71">
        <f t="shared" si="31"/>
        <v>-2.0067154333876284E-3</v>
      </c>
      <c r="AH71">
        <f t="shared" si="32"/>
        <v>-67.990086379032505</v>
      </c>
      <c r="AI71">
        <f t="shared" si="33"/>
        <v>-67.992093094465886</v>
      </c>
      <c r="AJ71">
        <f t="shared" si="34"/>
        <v>-0.44431015592231571</v>
      </c>
      <c r="AK71">
        <f t="shared" si="22"/>
        <v>-0.32191028981353487</v>
      </c>
      <c r="AL71">
        <f t="shared" si="35"/>
        <v>-68.758313540201726</v>
      </c>
      <c r="AN71">
        <f t="shared" si="36"/>
        <v>0</v>
      </c>
      <c r="AO71">
        <f t="shared" si="36"/>
        <v>0</v>
      </c>
      <c r="AP71">
        <f t="shared" si="36"/>
        <v>-9.0294282058249288E-7</v>
      </c>
      <c r="AQ71">
        <f t="shared" si="36"/>
        <v>-3.0592858033235786E-2</v>
      </c>
      <c r="AR71">
        <f t="shared" si="36"/>
        <v>-3.0593760976056365E-2</v>
      </c>
      <c r="AS71">
        <f t="shared" si="36"/>
        <v>-1.9992205109255643E-4</v>
      </c>
      <c r="AT71">
        <f t="shared" si="36"/>
        <v>-1.4484693754912388E-4</v>
      </c>
      <c r="AU71">
        <f t="shared" si="23"/>
        <v>-3.0938529964698043E-2</v>
      </c>
      <c r="AW71">
        <v>68</v>
      </c>
      <c r="AX71">
        <f>IF(Z71&gt;0, (R71*SUMPRODUCT(K71:$K$98, X71:$X$98)-K71*$AZ$3)/Z71, 0)</f>
        <v>-25878.160157043774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0.46467133999999999</v>
      </c>
      <c r="Q72" s="4">
        <f t="shared" si="48"/>
        <v>12.5</v>
      </c>
      <c r="R72">
        <f t="shared" si="27"/>
        <v>500000</v>
      </c>
      <c r="S72">
        <f t="shared" si="28"/>
        <v>-44270.814409341503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-4.1544082699853249</v>
      </c>
      <c r="AC72">
        <f t="shared" si="29"/>
        <v>-3.7335707381296372</v>
      </c>
      <c r="AE72">
        <f t="shared" si="30"/>
        <v>0</v>
      </c>
      <c r="AF72">
        <f t="shared" si="31"/>
        <v>0</v>
      </c>
      <c r="AG72">
        <f t="shared" si="31"/>
        <v>-1.0541851296228422E-3</v>
      </c>
      <c r="AH72">
        <f t="shared" si="32"/>
        <v>-37.298525977236402</v>
      </c>
      <c r="AI72">
        <f t="shared" si="33"/>
        <v>-37.299580162366027</v>
      </c>
      <c r="AJ72">
        <f t="shared" si="34"/>
        <v>-0.42083753185568762</v>
      </c>
      <c r="AK72">
        <f t="shared" ref="AK72:AK98" si="49">G72*SUM(AB72:AB72, AE72:AF72)</f>
        <v>-0.29080857889897277</v>
      </c>
      <c r="AL72">
        <f t="shared" si="35"/>
        <v>-38.011226273120691</v>
      </c>
      <c r="AN72">
        <f t="shared" si="36"/>
        <v>0</v>
      </c>
      <c r="AO72">
        <f t="shared" si="36"/>
        <v>0</v>
      </c>
      <c r="AP72">
        <f t="shared" si="36"/>
        <v>-4.2351941249394769E-7</v>
      </c>
      <c r="AQ72">
        <f t="shared" si="36"/>
        <v>-1.4984701799408804E-2</v>
      </c>
      <c r="AR72">
        <f t="shared" si="36"/>
        <v>-1.4985125318821299E-2</v>
      </c>
      <c r="AS72">
        <f t="shared" si="36"/>
        <v>-1.6907169266435255E-4</v>
      </c>
      <c r="AT72">
        <f t="shared" si="36"/>
        <v>-1.1683249461843297E-4</v>
      </c>
      <c r="AU72">
        <f t="shared" si="23"/>
        <v>-1.5271029506104086E-2</v>
      </c>
      <c r="AW72">
        <v>69</v>
      </c>
      <c r="AX72">
        <f>IF(Z72&gt;0, (R72*SUMPRODUCT(K72:$K$98, X72:$X$98)-K72*$AZ$3)/Z72, 0)</f>
        <v>-44270.814409341503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0.47611615000000002</v>
      </c>
      <c r="Q73" s="4">
        <f t="shared" si="48"/>
        <v>12.5</v>
      </c>
      <c r="R73">
        <f t="shared" si="27"/>
        <v>500000</v>
      </c>
      <c r="S73">
        <f t="shared" si="28"/>
        <v>-77194.83274993558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-3.7335707381296372</v>
      </c>
      <c r="AC73">
        <f t="shared" si="29"/>
        <v>-3.3454925918139362</v>
      </c>
      <c r="AE73">
        <f t="shared" si="30"/>
        <v>0</v>
      </c>
      <c r="AF73">
        <f t="shared" si="31"/>
        <v>0</v>
      </c>
      <c r="AG73">
        <f t="shared" si="31"/>
        <v>-5.4172871302333515E-4</v>
      </c>
      <c r="AH73">
        <f t="shared" si="32"/>
        <v>-20.076582612131144</v>
      </c>
      <c r="AI73">
        <f t="shared" si="33"/>
        <v>-20.077124340844168</v>
      </c>
      <c r="AJ73">
        <f t="shared" si="34"/>
        <v>-0.38807814631570103</v>
      </c>
      <c r="AK73">
        <f t="shared" si="49"/>
        <v>-0.26134995166907465</v>
      </c>
      <c r="AL73">
        <f t="shared" si="35"/>
        <v>-20.726552438828946</v>
      </c>
      <c r="AN73">
        <f t="shared" si="36"/>
        <v>0</v>
      </c>
      <c r="AO73">
        <f t="shared" si="36"/>
        <v>0</v>
      </c>
      <c r="AP73">
        <f t="shared" si="36"/>
        <v>-1.9432123771618562E-7</v>
      </c>
      <c r="AQ73">
        <f t="shared" si="36"/>
        <v>-7.2015868616742956E-3</v>
      </c>
      <c r="AR73">
        <f t="shared" si="36"/>
        <v>-7.2017811829120119E-3</v>
      </c>
      <c r="AS73">
        <f t="shared" si="36"/>
        <v>-1.3920588647000812E-4</v>
      </c>
      <c r="AT73">
        <f t="shared" si="36"/>
        <v>-9.3747746546364545E-5</v>
      </c>
      <c r="AU73">
        <f t="shared" si="23"/>
        <v>-7.4347348159283849E-3</v>
      </c>
      <c r="AW73">
        <v>70</v>
      </c>
      <c r="AX73">
        <f>IF(Z73&gt;0, (R73*SUMPRODUCT(K73:$K$98, X73:$X$98)-K73*$AZ$3)/Z73, 0)</f>
        <v>-77194.83274993558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0.48788611599999998</v>
      </c>
      <c r="Q74" s="4">
        <f t="shared" si="48"/>
        <v>12.5</v>
      </c>
      <c r="R74">
        <f t="shared" si="27"/>
        <v>500000</v>
      </c>
      <c r="S74">
        <f t="shared" si="28"/>
        <v>-137532.72155104659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-3.3454925918139362</v>
      </c>
      <c r="AC74">
        <f t="shared" si="29"/>
        <v>-2.9928166357156911</v>
      </c>
      <c r="AE74">
        <f t="shared" si="30"/>
        <v>0</v>
      </c>
      <c r="AF74">
        <f t="shared" si="31"/>
        <v>0</v>
      </c>
      <c r="AG74">
        <f t="shared" si="31"/>
        <v>-2.7200950817046819E-4</v>
      </c>
      <c r="AH74">
        <f t="shared" si="32"/>
        <v>-10.572076708905342</v>
      </c>
      <c r="AI74">
        <f t="shared" si="33"/>
        <v>-10.572348718413513</v>
      </c>
      <c r="AJ74">
        <f t="shared" si="34"/>
        <v>-0.35267595609824509</v>
      </c>
      <c r="AK74">
        <f t="shared" si="49"/>
        <v>-0.23418448142697557</v>
      </c>
      <c r="AL74">
        <f t="shared" si="35"/>
        <v>-11.159209155938735</v>
      </c>
      <c r="AN74">
        <f t="shared" si="36"/>
        <v>0</v>
      </c>
      <c r="AO74">
        <f t="shared" si="36"/>
        <v>0</v>
      </c>
      <c r="AP74">
        <f t="shared" si="36"/>
        <v>-8.7117313761929677E-8</v>
      </c>
      <c r="AQ74">
        <f t="shared" si="36"/>
        <v>-3.3859512116308031E-3</v>
      </c>
      <c r="AR74">
        <f t="shared" si="36"/>
        <v>-3.3860383289445652E-3</v>
      </c>
      <c r="AS74">
        <f t="shared" si="36"/>
        <v>-1.1295260276138777E-4</v>
      </c>
      <c r="AT74">
        <f t="shared" si="36"/>
        <v>-7.5002977226307116E-5</v>
      </c>
      <c r="AU74">
        <f t="shared" si="23"/>
        <v>-3.5739939089322603E-3</v>
      </c>
      <c r="AW74">
        <v>71</v>
      </c>
      <c r="AX74">
        <f>IF(Z74&gt;0, (R74*SUMPRODUCT(K74:$K$98, X74:$X$98)-K74*$AZ$3)/Z74, 0)</f>
        <v>-137532.72155104659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0.500352354</v>
      </c>
      <c r="Q75" s="4">
        <f t="shared" si="48"/>
        <v>12.5</v>
      </c>
      <c r="R75">
        <f t="shared" si="27"/>
        <v>500000</v>
      </c>
      <c r="S75">
        <f t="shared" si="28"/>
        <v>-251042.41531143838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-2.9928166357156911</v>
      </c>
      <c r="AC75">
        <f t="shared" si="29"/>
        <v>-2.6748833521416797</v>
      </c>
      <c r="AE75">
        <f t="shared" si="30"/>
        <v>0</v>
      </c>
      <c r="AF75">
        <f t="shared" si="31"/>
        <v>0</v>
      </c>
      <c r="AG75">
        <f t="shared" si="31"/>
        <v>-1.3318881536528753E-4</v>
      </c>
      <c r="AH75">
        <f t="shared" si="32"/>
        <v>-5.4440239089390401</v>
      </c>
      <c r="AI75">
        <f t="shared" si="33"/>
        <v>-5.4441570977544052</v>
      </c>
      <c r="AJ75">
        <f t="shared" si="34"/>
        <v>-0.3179332835740114</v>
      </c>
      <c r="AK75">
        <f t="shared" si="49"/>
        <v>-0.20949716450009839</v>
      </c>
      <c r="AL75">
        <f t="shared" si="35"/>
        <v>-5.9715875458285153</v>
      </c>
      <c r="AN75">
        <f t="shared" si="36"/>
        <v>0</v>
      </c>
      <c r="AO75">
        <f t="shared" si="36"/>
        <v>0</v>
      </c>
      <c r="AP75">
        <f t="shared" si="36"/>
        <v>-3.8086417508368103E-8</v>
      </c>
      <c r="AQ75">
        <f t="shared" si="36"/>
        <v>-1.5567626076763612E-3</v>
      </c>
      <c r="AR75">
        <f t="shared" si="36"/>
        <v>-1.5568006940938695E-3</v>
      </c>
      <c r="AS75">
        <f t="shared" si="36"/>
        <v>-9.0915590357912993E-5</v>
      </c>
      <c r="AT75">
        <f t="shared" si="36"/>
        <v>-5.9907406279473179E-5</v>
      </c>
      <c r="AU75">
        <f t="shared" si="23"/>
        <v>-1.7076236907312557E-3</v>
      </c>
      <c r="AW75">
        <v>72</v>
      </c>
      <c r="AX75">
        <f>IF(Z75&gt;0, (R75*SUMPRODUCT(K75:$K$98, X75:$X$98)-K75*$AZ$3)/Z75, 0)</f>
        <v>-251042.41531143838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0.513549331</v>
      </c>
      <c r="Q76" s="4">
        <f t="shared" si="48"/>
        <v>12.5</v>
      </c>
      <c r="R76">
        <f t="shared" si="27"/>
        <v>500000</v>
      </c>
      <c r="S76">
        <f t="shared" si="28"/>
        <v>-470695.51897810824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-2.6748833521416797</v>
      </c>
      <c r="AC76">
        <f t="shared" si="29"/>
        <v>-2.3895479408336038</v>
      </c>
      <c r="AE76">
        <f t="shared" si="30"/>
        <v>0</v>
      </c>
      <c r="AF76">
        <f t="shared" si="31"/>
        <v>0</v>
      </c>
      <c r="AG76">
        <f t="shared" si="31"/>
        <v>-6.3457900184108731E-5</v>
      </c>
      <c r="AH76">
        <f t="shared" si="32"/>
        <v>-2.7359610811010371</v>
      </c>
      <c r="AI76">
        <f t="shared" si="33"/>
        <v>-2.736024539001221</v>
      </c>
      <c r="AJ76">
        <f t="shared" si="34"/>
        <v>-0.28533541130807594</v>
      </c>
      <c r="AK76">
        <f t="shared" si="49"/>
        <v>-0.18724183464991759</v>
      </c>
      <c r="AL76">
        <f t="shared" si="35"/>
        <v>-3.2086017849592143</v>
      </c>
      <c r="AN76">
        <f t="shared" si="36"/>
        <v>0</v>
      </c>
      <c r="AO76">
        <f t="shared" si="36"/>
        <v>0</v>
      </c>
      <c r="AP76">
        <f t="shared" si="36"/>
        <v>-1.6202052769352944E-8</v>
      </c>
      <c r="AQ76">
        <f t="shared" si="36"/>
        <v>-6.9854479398604016E-4</v>
      </c>
      <c r="AR76">
        <f t="shared" si="36"/>
        <v>-6.9856099603880946E-4</v>
      </c>
      <c r="AS76">
        <f t="shared" si="36"/>
        <v>-7.2851754904682139E-5</v>
      </c>
      <c r="AT76">
        <f t="shared" si="36"/>
        <v>-4.7806531209302914E-5</v>
      </c>
      <c r="AU76">
        <f t="shared" si="23"/>
        <v>-8.1921928215279445E-4</v>
      </c>
      <c r="AW76">
        <v>73</v>
      </c>
      <c r="AX76">
        <f>IF(Z76&gt;0, (R76*SUMPRODUCT(K76:$K$98, X76:$X$98)-K76*$AZ$3)/Z76, 0)</f>
        <v>-470695.51897810824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0.52698988800000002</v>
      </c>
      <c r="Q77" s="4">
        <f t="shared" si="48"/>
        <v>12.5</v>
      </c>
      <c r="R77">
        <f t="shared" si="27"/>
        <v>500000</v>
      </c>
      <c r="S77">
        <f t="shared" si="28"/>
        <v>-907919.05717591103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-2.3895479408336038</v>
      </c>
      <c r="AC77">
        <f t="shared" si="29"/>
        <v>-2.134092758917097</v>
      </c>
      <c r="AE77">
        <f t="shared" si="30"/>
        <v>0</v>
      </c>
      <c r="AF77">
        <f t="shared" si="31"/>
        <v>0</v>
      </c>
      <c r="AG77">
        <f t="shared" si="31"/>
        <v>-2.9381649471528999E-5</v>
      </c>
      <c r="AH77">
        <f t="shared" si="32"/>
        <v>-1.3376668684295456</v>
      </c>
      <c r="AI77">
        <f t="shared" si="33"/>
        <v>-1.3376962500790173</v>
      </c>
      <c r="AJ77">
        <f t="shared" si="34"/>
        <v>-0.25545518191650674</v>
      </c>
      <c r="AK77">
        <f t="shared" si="49"/>
        <v>-0.16726835585835229</v>
      </c>
      <c r="AL77">
        <f t="shared" si="35"/>
        <v>-1.7604197878538763</v>
      </c>
      <c r="AN77">
        <f t="shared" si="36"/>
        <v>0</v>
      </c>
      <c r="AO77">
        <f t="shared" si="36"/>
        <v>0</v>
      </c>
      <c r="AP77">
        <f t="shared" si="36"/>
        <v>-6.6979591672928708E-9</v>
      </c>
      <c r="AQ77">
        <f t="shared" si="36"/>
        <v>-3.0493992765326421E-4</v>
      </c>
      <c r="AR77">
        <f t="shared" si="36"/>
        <v>-3.0494662561243149E-4</v>
      </c>
      <c r="AS77">
        <f t="shared" si="36"/>
        <v>-5.823459228210218E-5</v>
      </c>
      <c r="AT77">
        <f t="shared" si="36"/>
        <v>-3.8131168183906402E-5</v>
      </c>
      <c r="AU77">
        <f t="shared" si="23"/>
        <v>-4.0131238607844013E-4</v>
      </c>
      <c r="AW77">
        <v>74</v>
      </c>
      <c r="AX77">
        <f>IF(Z77&gt;0, (R77*SUMPRODUCT(K77:$K$98, X77:$X$98)-K77*$AZ$3)/Z77, 0)</f>
        <v>-907919.05717591103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0.54103594799999999</v>
      </c>
      <c r="Q78" s="4">
        <f t="shared" si="48"/>
        <v>12.5</v>
      </c>
      <c r="R78">
        <f t="shared" si="27"/>
        <v>500000</v>
      </c>
      <c r="S78">
        <f t="shared" si="28"/>
        <v>-1805819.3453855393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-2.134092758917097</v>
      </c>
      <c r="AC78">
        <f t="shared" si="29"/>
        <v>-1.9056890142818104</v>
      </c>
      <c r="AE78">
        <f t="shared" si="30"/>
        <v>0</v>
      </c>
      <c r="AF78">
        <f t="shared" si="31"/>
        <v>0</v>
      </c>
      <c r="AG78">
        <f t="shared" si="31"/>
        <v>-1.3191304401181317E-5</v>
      </c>
      <c r="AH78">
        <f t="shared" si="32"/>
        <v>-0.63586114302529573</v>
      </c>
      <c r="AI78">
        <f t="shared" si="33"/>
        <v>-0.63587433432969687</v>
      </c>
      <c r="AJ78">
        <f t="shared" si="34"/>
        <v>-0.22840374463528668</v>
      </c>
      <c r="AK78">
        <f t="shared" si="49"/>
        <v>-0.1493864931241968</v>
      </c>
      <c r="AL78">
        <f t="shared" si="35"/>
        <v>-1.0136645720891804</v>
      </c>
      <c r="AN78">
        <f t="shared" si="36"/>
        <v>0</v>
      </c>
      <c r="AO78">
        <f t="shared" si="36"/>
        <v>0</v>
      </c>
      <c r="AP78">
        <f t="shared" si="36"/>
        <v>-2.6849490070342434E-9</v>
      </c>
      <c r="AQ78">
        <f t="shared" si="36"/>
        <v>-1.2942273884791389E-4</v>
      </c>
      <c r="AR78">
        <f t="shared" si="36"/>
        <v>-1.2942542379692091E-4</v>
      </c>
      <c r="AS78">
        <f t="shared" si="36"/>
        <v>-4.6489140778716126E-5</v>
      </c>
      <c r="AT78">
        <f t="shared" si="36"/>
        <v>-3.0406023860856463E-5</v>
      </c>
      <c r="AU78">
        <f t="shared" si="23"/>
        <v>-2.063205884364935E-4</v>
      </c>
      <c r="AW78">
        <v>75</v>
      </c>
      <c r="AX78">
        <f>IF(Z78&gt;0, (R78*SUMPRODUCT(K78:$K$98, X78:$X$98)-K78*$AZ$3)/Z78, 0)</f>
        <v>-1805819.3453855393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0.55517679799999997</v>
      </c>
      <c r="Q79" s="4">
        <f t="shared" si="48"/>
        <v>12.5</v>
      </c>
      <c r="R79">
        <f t="shared" si="27"/>
        <v>500000</v>
      </c>
      <c r="S79">
        <f t="shared" si="28"/>
        <v>-3708264.2644083491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-1.9056890142818104</v>
      </c>
      <c r="AC79">
        <f t="shared" si="29"/>
        <v>-1.7016142543751762</v>
      </c>
      <c r="AE79">
        <f t="shared" si="30"/>
        <v>0</v>
      </c>
      <c r="AF79">
        <f t="shared" si="31"/>
        <v>0</v>
      </c>
      <c r="AG79">
        <f t="shared" si="31"/>
        <v>-5.7358852182783536E-6</v>
      </c>
      <c r="AH79">
        <f t="shared" si="32"/>
        <v>-0.29294024555564602</v>
      </c>
      <c r="AI79">
        <f t="shared" si="33"/>
        <v>-0.29294598144086431</v>
      </c>
      <c r="AJ79">
        <f t="shared" si="34"/>
        <v>-0.20407475990663415</v>
      </c>
      <c r="AK79">
        <f t="shared" si="49"/>
        <v>-0.13339823099972672</v>
      </c>
      <c r="AL79">
        <f t="shared" si="35"/>
        <v>-0.63041897234722521</v>
      </c>
      <c r="AN79">
        <f t="shared" si="36"/>
        <v>0</v>
      </c>
      <c r="AO79">
        <f t="shared" si="36"/>
        <v>0</v>
      </c>
      <c r="AP79">
        <f t="shared" si="36"/>
        <v>-1.0423911825404913E-9</v>
      </c>
      <c r="AQ79">
        <f t="shared" si="36"/>
        <v>-5.3236478304233951E-5</v>
      </c>
      <c r="AR79">
        <f t="shared" si="36"/>
        <v>-5.323752069541649E-5</v>
      </c>
      <c r="AS79">
        <f t="shared" si="36"/>
        <v>-3.7086817851211048E-5</v>
      </c>
      <c r="AT79">
        <f t="shared" si="36"/>
        <v>-2.4242664291380654E-5</v>
      </c>
      <c r="AU79">
        <f t="shared" si="23"/>
        <v>-1.1456700283800821E-4</v>
      </c>
      <c r="AW79">
        <v>76</v>
      </c>
      <c r="AX79">
        <f>IF(Z79&gt;0, (R79*SUMPRODUCT(K79:$K$98, X79:$X$98)-K79*$AZ$3)/Z79, 0)</f>
        <v>-3708264.2644083491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0.56908613200000002</v>
      </c>
      <c r="Q80" s="4">
        <f t="shared" si="48"/>
        <v>12.5</v>
      </c>
      <c r="R80">
        <f t="shared" si="27"/>
        <v>500000</v>
      </c>
      <c r="S80">
        <f t="shared" si="28"/>
        <v>-7866326.4095738512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-1.7016142543751762</v>
      </c>
      <c r="AC80">
        <f t="shared" si="29"/>
        <v>-1.5193423277771569</v>
      </c>
      <c r="AE80">
        <f t="shared" si="30"/>
        <v>0</v>
      </c>
      <c r="AF80">
        <f t="shared" si="31"/>
        <v>0</v>
      </c>
      <c r="AG80">
        <f t="shared" si="31"/>
        <v>-2.4143136336295658E-6</v>
      </c>
      <c r="AH80">
        <f t="shared" si="32"/>
        <v>-0.1305685092986402</v>
      </c>
      <c r="AI80">
        <f t="shared" si="33"/>
        <v>-0.13057092361227382</v>
      </c>
      <c r="AJ80">
        <f t="shared" si="34"/>
        <v>-0.18227192659801927</v>
      </c>
      <c r="AK80">
        <f t="shared" si="49"/>
        <v>-0.11911299780626235</v>
      </c>
      <c r="AL80">
        <f t="shared" si="35"/>
        <v>-0.43195584801655545</v>
      </c>
      <c r="AN80">
        <f t="shared" si="36"/>
        <v>0</v>
      </c>
      <c r="AO80">
        <f t="shared" si="36"/>
        <v>0</v>
      </c>
      <c r="AP80">
        <f t="shared" si="36"/>
        <v>-3.9174723626090372E-10</v>
      </c>
      <c r="AQ80">
        <f t="shared" si="36"/>
        <v>-2.1186084503674081E-5</v>
      </c>
      <c r="AR80">
        <f t="shared" si="36"/>
        <v>-2.1186476250910341E-5</v>
      </c>
      <c r="AS80">
        <f t="shared" si="36"/>
        <v>-2.9575496115381724E-5</v>
      </c>
      <c r="AT80">
        <f t="shared" si="36"/>
        <v>-1.9327309858746324E-5</v>
      </c>
      <c r="AU80">
        <f t="shared" si="23"/>
        <v>-7.0089282225038396E-5</v>
      </c>
      <c r="AW80">
        <v>77</v>
      </c>
      <c r="AX80">
        <f>IF(Z80&gt;0, (R80*SUMPRODUCT(K80:$K$98, X80:$X$98)-K80*$AZ$3)/Z80, 0)</f>
        <v>-7866326.4095738512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0.58332808999999997</v>
      </c>
      <c r="Q81" s="4">
        <f t="shared" si="48"/>
        <v>12.5</v>
      </c>
      <c r="R81">
        <f t="shared" si="27"/>
        <v>500000</v>
      </c>
      <c r="S81">
        <f t="shared" si="28"/>
        <v>-17270916.338429756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-1.5193423277771569</v>
      </c>
      <c r="AC81">
        <f t="shared" si="29"/>
        <v>-1.3565731896863724</v>
      </c>
      <c r="AE81">
        <f t="shared" si="30"/>
        <v>0</v>
      </c>
      <c r="AF81">
        <f t="shared" si="31"/>
        <v>0</v>
      </c>
      <c r="AG81">
        <f t="shared" si="31"/>
        <v>-9.8183353672717584E-7</v>
      </c>
      <c r="AH81">
        <f t="shared" si="32"/>
        <v>-5.6333478422643773E-2</v>
      </c>
      <c r="AI81">
        <f t="shared" si="33"/>
        <v>-5.6334460256180503E-2</v>
      </c>
      <c r="AJ81">
        <f t="shared" si="34"/>
        <v>-0.16276913809078453</v>
      </c>
      <c r="AK81">
        <f t="shared" si="49"/>
        <v>-0.106353962944401</v>
      </c>
      <c r="AL81">
        <f t="shared" si="35"/>
        <v>-0.32545756129136605</v>
      </c>
      <c r="AN81">
        <f t="shared" si="36"/>
        <v>0</v>
      </c>
      <c r="AO81">
        <f t="shared" si="36"/>
        <v>0</v>
      </c>
      <c r="AP81">
        <f t="shared" si="36"/>
        <v>-1.4224339000664551E-10</v>
      </c>
      <c r="AQ81">
        <f t="shared" si="36"/>
        <v>-8.1613273961018472E-6</v>
      </c>
      <c r="AR81">
        <f t="shared" si="36"/>
        <v>-8.1614696394918536E-6</v>
      </c>
      <c r="AS81">
        <f t="shared" si="36"/>
        <v>-2.3581221382669609E-5</v>
      </c>
      <c r="AT81">
        <f t="shared" si="36"/>
        <v>-1.5408058152383573E-5</v>
      </c>
      <c r="AU81">
        <f t="shared" si="23"/>
        <v>-4.715074917454504E-5</v>
      </c>
      <c r="AW81">
        <v>78</v>
      </c>
      <c r="AX81">
        <f>IF(Z81&gt;0, (R81*SUMPRODUCT(K81:$K$98, X81:$X$98)-K81*$AZ$3)/Z81, 0)</f>
        <v>-17270916.338429756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0.59781937299999999</v>
      </c>
      <c r="Q82" s="4">
        <f t="shared" si="48"/>
        <v>12.5</v>
      </c>
      <c r="R82">
        <f t="shared" si="27"/>
        <v>500000</v>
      </c>
      <c r="S82">
        <f t="shared" si="28"/>
        <v>-39320013.119986378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-1.3565731896863724</v>
      </c>
      <c r="AC82">
        <f t="shared" si="29"/>
        <v>-1.2112328472858318</v>
      </c>
      <c r="AE82">
        <f t="shared" si="30"/>
        <v>0</v>
      </c>
      <c r="AF82">
        <f t="shared" si="31"/>
        <v>0</v>
      </c>
      <c r="AG82">
        <f t="shared" si="31"/>
        <v>-3.8505609204329137E-7</v>
      </c>
      <c r="AH82">
        <f t="shared" si="32"/>
        <v>-2.3478364372664512E-2</v>
      </c>
      <c r="AI82">
        <f t="shared" si="33"/>
        <v>-2.3478749428756555E-2</v>
      </c>
      <c r="AJ82">
        <f t="shared" si="34"/>
        <v>-0.14534034240054061</v>
      </c>
      <c r="AK82">
        <f t="shared" si="49"/>
        <v>-9.496012327804608E-2</v>
      </c>
      <c r="AL82">
        <f t="shared" si="35"/>
        <v>-0.26377921510734326</v>
      </c>
      <c r="AN82">
        <f t="shared" si="36"/>
        <v>0</v>
      </c>
      <c r="AO82">
        <f t="shared" si="36"/>
        <v>0</v>
      </c>
      <c r="AP82">
        <f t="shared" si="36"/>
        <v>-4.9808126678046221E-11</v>
      </c>
      <c r="AQ82">
        <f t="shared" si="36"/>
        <v>-3.0369947938274033E-6</v>
      </c>
      <c r="AR82">
        <f t="shared" si="36"/>
        <v>-3.0370446019540812E-6</v>
      </c>
      <c r="AS82">
        <f t="shared" si="36"/>
        <v>-1.8800196478654475E-5</v>
      </c>
      <c r="AT82">
        <f t="shared" si="36"/>
        <v>-1.2283368442497051E-5</v>
      </c>
      <c r="AU82">
        <f t="shared" si="23"/>
        <v>-3.4120609523105605E-5</v>
      </c>
      <c r="AW82">
        <v>79</v>
      </c>
      <c r="AX82">
        <f>IF(Z82&gt;0, (R82*SUMPRODUCT(K82:$K$98, X82:$X$98)-K82*$AZ$3)/Z82, 0)</f>
        <v>-39320013.119986378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0.61246634</v>
      </c>
      <c r="Q83" s="4">
        <f t="shared" si="48"/>
        <v>12.5</v>
      </c>
      <c r="R83">
        <f t="shared" si="27"/>
        <v>500000</v>
      </c>
      <c r="S83">
        <f t="shared" si="28"/>
        <v>-92991011.370626628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-1.2112328472858318</v>
      </c>
      <c r="AC83">
        <f t="shared" si="29"/>
        <v>-1.0814604345235395</v>
      </c>
      <c r="AE83">
        <f t="shared" si="30"/>
        <v>0</v>
      </c>
      <c r="AF83">
        <f t="shared" si="31"/>
        <v>0</v>
      </c>
      <c r="AG83">
        <f t="shared" si="31"/>
        <v>-1.4537163573440066E-7</v>
      </c>
      <c r="AH83">
        <f t="shared" si="32"/>
        <v>-9.4333558155383114E-3</v>
      </c>
      <c r="AI83">
        <f t="shared" si="33"/>
        <v>-9.4335011871740457E-3</v>
      </c>
      <c r="AJ83">
        <f t="shared" si="34"/>
        <v>-0.12977241276229234</v>
      </c>
      <c r="AK83">
        <f t="shared" si="49"/>
        <v>-8.4786299310008237E-2</v>
      </c>
      <c r="AL83">
        <f t="shared" si="35"/>
        <v>-0.2239922132594746</v>
      </c>
      <c r="AN83">
        <f t="shared" si="36"/>
        <v>0</v>
      </c>
      <c r="AO83">
        <f t="shared" si="36"/>
        <v>0</v>
      </c>
      <c r="AP83">
        <f t="shared" si="36"/>
        <v>-1.6789503895095025E-11</v>
      </c>
      <c r="AQ83">
        <f t="shared" si="36"/>
        <v>-1.0894928945985473E-6</v>
      </c>
      <c r="AR83">
        <f t="shared" si="36"/>
        <v>-1.0895096841024424E-6</v>
      </c>
      <c r="AS83">
        <f t="shared" si="36"/>
        <v>-1.4987892366631693E-5</v>
      </c>
      <c r="AT83">
        <f t="shared" si="36"/>
        <v>-9.792280972313604E-6</v>
      </c>
      <c r="AU83">
        <f t="shared" si="23"/>
        <v>-2.5869683023047737E-5</v>
      </c>
      <c r="AW83">
        <v>80</v>
      </c>
      <c r="AX83">
        <f>IF(Z83&gt;0, (R83*SUMPRODUCT(K83:$K$98, X83:$X$98)-K83*$AZ$3)/Z83, 0)</f>
        <v>-92991011.370626628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0.62717650000000003</v>
      </c>
      <c r="Q84" s="4">
        <f t="shared" si="48"/>
        <v>12.5</v>
      </c>
      <c r="R84">
        <f t="shared" si="27"/>
        <v>500000</v>
      </c>
      <c r="S84">
        <f t="shared" si="28"/>
        <v>-228837898.41037285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-1.0814604345235395</v>
      </c>
      <c r="AC84">
        <f t="shared" si="29"/>
        <v>-0.96559058673332165</v>
      </c>
      <c r="AE84">
        <f t="shared" si="30"/>
        <v>0</v>
      </c>
      <c r="AF84">
        <f t="shared" si="31"/>
        <v>0</v>
      </c>
      <c r="AG84">
        <f t="shared" si="31"/>
        <v>-5.274424567788031E-8</v>
      </c>
      <c r="AH84">
        <f t="shared" si="32"/>
        <v>-3.6469469479670537E-3</v>
      </c>
      <c r="AI84">
        <f t="shared" si="33"/>
        <v>-3.6469996922127317E-3</v>
      </c>
      <c r="AJ84">
        <f t="shared" si="34"/>
        <v>-0.11586984779021781</v>
      </c>
      <c r="AK84">
        <f t="shared" si="49"/>
        <v>-7.5702230416647767E-2</v>
      </c>
      <c r="AL84">
        <f t="shared" si="35"/>
        <v>-0.1952190778990783</v>
      </c>
      <c r="AN84">
        <f t="shared" si="36"/>
        <v>0</v>
      </c>
      <c r="AO84">
        <f t="shared" si="36"/>
        <v>0</v>
      </c>
      <c r="AP84">
        <f t="shared" si="36"/>
        <v>-5.4389522915017941E-12</v>
      </c>
      <c r="AQ84">
        <f t="shared" si="36"/>
        <v>-3.7607079605935947E-7</v>
      </c>
      <c r="AR84">
        <f t="shared" si="36"/>
        <v>-3.7607623501165101E-7</v>
      </c>
      <c r="AS84">
        <f t="shared" si="36"/>
        <v>-1.1948423302958803E-5</v>
      </c>
      <c r="AT84">
        <f t="shared" si="36"/>
        <v>-7.8063647380798076E-6</v>
      </c>
      <c r="AU84">
        <f t="shared" si="23"/>
        <v>-2.0130864276050262E-5</v>
      </c>
      <c r="AW84">
        <v>81</v>
      </c>
      <c r="AX84">
        <f>IF(Z84&gt;0, (R84*SUMPRODUCT(K84:$K$98, X84:$X$98)-K84*$AZ$3)/Z84, 0)</f>
        <v>-228837898.41037285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0.64196478899999998</v>
      </c>
      <c r="Q85" s="4">
        <f t="shared" si="48"/>
        <v>12.5</v>
      </c>
      <c r="R85">
        <f t="shared" si="27"/>
        <v>500000</v>
      </c>
      <c r="S85">
        <f t="shared" si="28"/>
        <v>-587065965.36673105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-0.96559058673332165</v>
      </c>
      <c r="AC85">
        <f t="shared" si="29"/>
        <v>-0.86213476880133877</v>
      </c>
      <c r="AE85">
        <f t="shared" si="30"/>
        <v>0</v>
      </c>
      <c r="AF85">
        <f t="shared" si="31"/>
        <v>0</v>
      </c>
      <c r="AG85">
        <f t="shared" si="31"/>
        <v>-1.8356854673536909E-8</v>
      </c>
      <c r="AH85">
        <f t="shared" si="32"/>
        <v>-1.3543979419025837E-3</v>
      </c>
      <c r="AI85">
        <f t="shared" si="33"/>
        <v>-1.3544162987572572E-3</v>
      </c>
      <c r="AJ85">
        <f t="shared" si="34"/>
        <v>-0.10345581793198289</v>
      </c>
      <c r="AK85">
        <f t="shared" si="49"/>
        <v>-6.7591341071332522E-2</v>
      </c>
      <c r="AL85">
        <f t="shared" si="35"/>
        <v>-0.17240157530207267</v>
      </c>
      <c r="AN85">
        <f t="shared" si="36"/>
        <v>0</v>
      </c>
      <c r="AO85">
        <f t="shared" si="36"/>
        <v>0</v>
      </c>
      <c r="AP85">
        <f t="shared" si="36"/>
        <v>-1.6901311682069285E-12</v>
      </c>
      <c r="AQ85">
        <f t="shared" si="36"/>
        <v>-1.2470056643553625E-7</v>
      </c>
      <c r="AR85">
        <f t="shared" si="36"/>
        <v>-1.2470225656670446E-7</v>
      </c>
      <c r="AS85">
        <f t="shared" si="36"/>
        <v>-9.5252648413267387E-6</v>
      </c>
      <c r="AT85">
        <f t="shared" si="36"/>
        <v>-6.2231920597077605E-6</v>
      </c>
      <c r="AU85">
        <f t="shared" si="23"/>
        <v>-1.5873159157601204E-5</v>
      </c>
      <c r="AW85">
        <v>82</v>
      </c>
      <c r="AX85">
        <f>IF(Z85&gt;0, (R85*SUMPRODUCT(K85:$K$98, X85:$X$98)-K85*$AZ$3)/Z85, 0)</f>
        <v>-587065965.36673105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0.65685820900000003</v>
      </c>
      <c r="Q86" s="4">
        <f t="shared" si="48"/>
        <v>12.5</v>
      </c>
      <c r="R86">
        <f t="shared" si="27"/>
        <v>500000</v>
      </c>
      <c r="S86">
        <f t="shared" si="28"/>
        <v>-1573402456.1287663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-0.86213476880133877</v>
      </c>
      <c r="AC86">
        <f t="shared" si="29"/>
        <v>-0.76976329171370961</v>
      </c>
      <c r="AE86">
        <f t="shared" si="30"/>
        <v>0</v>
      </c>
      <c r="AF86">
        <f t="shared" si="31"/>
        <v>0</v>
      </c>
      <c r="AG86">
        <f t="shared" si="31"/>
        <v>-6.1154354430688058E-9</v>
      </c>
      <c r="AH86">
        <f t="shared" si="32"/>
        <v>-4.8231402734930936E-4</v>
      </c>
      <c r="AI86">
        <f t="shared" si="33"/>
        <v>-4.8232014278475245E-4</v>
      </c>
      <c r="AJ86">
        <f t="shared" si="34"/>
        <v>-9.2371477087629161E-2</v>
      </c>
      <c r="AK86">
        <f t="shared" si="49"/>
        <v>-6.0349433816093721E-2</v>
      </c>
      <c r="AL86">
        <f t="shared" si="35"/>
        <v>-0.15320323104650763</v>
      </c>
      <c r="AN86">
        <f t="shared" si="36"/>
        <v>0</v>
      </c>
      <c r="AO86">
        <f t="shared" si="36"/>
        <v>0</v>
      </c>
      <c r="AP86">
        <f t="shared" si="36"/>
        <v>-5.0272618250123067E-13</v>
      </c>
      <c r="AQ86">
        <f t="shared" si="36"/>
        <v>-3.9649161861552887E-8</v>
      </c>
      <c r="AR86">
        <f t="shared" si="36"/>
        <v>-3.964966458773539E-8</v>
      </c>
      <c r="AS86">
        <f t="shared" si="36"/>
        <v>-7.5935001653718262E-6</v>
      </c>
      <c r="AT86">
        <f t="shared" si="36"/>
        <v>-4.9610924292990079E-6</v>
      </c>
      <c r="AU86">
        <f t="shared" si="23"/>
        <v>-1.2594242259258569E-5</v>
      </c>
      <c r="AW86">
        <v>83</v>
      </c>
      <c r="AX86">
        <f>IF(Z86&gt;0, (R86*SUMPRODUCT(K86:$K$98, X86:$X$98)-K86*$AZ$3)/Z86, 0)</f>
        <v>-1573402456.1287663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0.67177231000000004</v>
      </c>
      <c r="Q87" s="4">
        <f t="shared" si="48"/>
        <v>12.5</v>
      </c>
      <c r="R87">
        <f t="shared" si="27"/>
        <v>500000</v>
      </c>
      <c r="S87">
        <f t="shared" si="28"/>
        <v>-4414523733.6466484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-0.76976329171370961</v>
      </c>
      <c r="AC87">
        <f t="shared" si="29"/>
        <v>-0.68728868690912548</v>
      </c>
      <c r="AE87">
        <f t="shared" si="30"/>
        <v>0</v>
      </c>
      <c r="AF87">
        <f t="shared" si="31"/>
        <v>0</v>
      </c>
      <c r="AG87">
        <f t="shared" si="31"/>
        <v>-1.9461008943919127E-9</v>
      </c>
      <c r="AH87">
        <f t="shared" si="32"/>
        <v>-1.6432720776984823E-4</v>
      </c>
      <c r="AI87">
        <f t="shared" si="33"/>
        <v>-1.6432915387074262E-4</v>
      </c>
      <c r="AJ87">
        <f t="shared" si="34"/>
        <v>-8.2474604804584128E-2</v>
      </c>
      <c r="AK87">
        <f t="shared" si="49"/>
        <v>-5.3883430419959674E-2</v>
      </c>
      <c r="AL87">
        <f t="shared" si="35"/>
        <v>-0.13652236437841453</v>
      </c>
      <c r="AN87">
        <f t="shared" si="36"/>
        <v>0</v>
      </c>
      <c r="AO87">
        <f t="shared" si="36"/>
        <v>0</v>
      </c>
      <c r="AP87">
        <f t="shared" si="36"/>
        <v>-1.4284052835704024E-13</v>
      </c>
      <c r="AQ87">
        <f t="shared" si="36"/>
        <v>-1.2061340318440477E-8</v>
      </c>
      <c r="AR87">
        <f t="shared" si="36"/>
        <v>-1.2061483158968834E-8</v>
      </c>
      <c r="AS87">
        <f t="shared" si="36"/>
        <v>-6.0534971029885582E-6</v>
      </c>
      <c r="AT87">
        <f t="shared" si="36"/>
        <v>-3.9549530515383744E-6</v>
      </c>
      <c r="AU87">
        <f t="shared" si="23"/>
        <v>-1.00205116376859E-5</v>
      </c>
      <c r="AW87">
        <v>84</v>
      </c>
      <c r="AX87">
        <f>IF(Z87&gt;0, (R87*SUMPRODUCT(K87:$K$98, X87:$X$98)-K87*$AZ$3)/Z87, 0)</f>
        <v>-4414523733.6466484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0.68662034599999999</v>
      </c>
      <c r="Q88" s="4">
        <f t="shared" si="48"/>
        <v>12.5</v>
      </c>
      <c r="R88">
        <f t="shared" si="27"/>
        <v>500000</v>
      </c>
      <c r="S88">
        <f t="shared" si="28"/>
        <v>-12992101025.201885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-0.68728868690912548</v>
      </c>
      <c r="AC88">
        <f t="shared" si="29"/>
        <v>-0.61365062356533551</v>
      </c>
      <c r="AE88">
        <f t="shared" si="30"/>
        <v>0</v>
      </c>
      <c r="AF88">
        <f t="shared" si="31"/>
        <v>0</v>
      </c>
      <c r="AG88">
        <f t="shared" si="31"/>
        <v>-5.9040741598970898E-10</v>
      </c>
      <c r="AH88">
        <f t="shared" si="32"/>
        <v>-5.3449298778331377E-5</v>
      </c>
      <c r="AI88">
        <f t="shared" si="33"/>
        <v>-5.3449889185747367E-5</v>
      </c>
      <c r="AJ88">
        <f t="shared" si="34"/>
        <v>-7.3638063343789972E-2</v>
      </c>
      <c r="AK88">
        <f t="shared" si="49"/>
        <v>-4.8110208083638785E-2</v>
      </c>
      <c r="AL88">
        <f t="shared" si="35"/>
        <v>-0.12180172131661451</v>
      </c>
      <c r="AN88">
        <f t="shared" si="36"/>
        <v>0</v>
      </c>
      <c r="AO88">
        <f t="shared" si="36"/>
        <v>0</v>
      </c>
      <c r="AP88">
        <f t="shared" si="36"/>
        <v>-3.8691883991192903E-14</v>
      </c>
      <c r="AQ88">
        <f t="shared" si="36"/>
        <v>-3.50275760726192E-9</v>
      </c>
      <c r="AR88">
        <f t="shared" si="36"/>
        <v>-3.5027962991459112E-9</v>
      </c>
      <c r="AS88">
        <f t="shared" si="36"/>
        <v>-4.825812357823938E-6</v>
      </c>
      <c r="AT88">
        <f t="shared" si="36"/>
        <v>-3.1528645127939061E-6</v>
      </c>
      <c r="AU88">
        <f t="shared" si="23"/>
        <v>-7.9821796669169904E-6</v>
      </c>
      <c r="AW88">
        <v>85</v>
      </c>
      <c r="AX88">
        <f>IF(Z88&gt;0, (R88*SUMPRODUCT(K88:$K$98, X88:$X$98)-K88*$AZ$3)/Z88, 0)</f>
        <v>-12992101025.201885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0.70385879699999998</v>
      </c>
      <c r="Q89" s="4">
        <f t="shared" si="48"/>
        <v>12.5</v>
      </c>
      <c r="R89">
        <f t="shared" si="27"/>
        <v>500000</v>
      </c>
      <c r="S89">
        <f t="shared" si="28"/>
        <v>-40539741018.423401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-0.61365062356533551</v>
      </c>
      <c r="AC89">
        <f t="shared" si="29"/>
        <v>-0.54790234545636962</v>
      </c>
      <c r="AE89">
        <f t="shared" si="30"/>
        <v>0</v>
      </c>
      <c r="AF89">
        <f t="shared" si="31"/>
        <v>0</v>
      </c>
      <c r="AG89">
        <f t="shared" si="31"/>
        <v>-1.6893988827141675E-10</v>
      </c>
      <c r="AH89">
        <f t="shared" si="32"/>
        <v>-1.6622538142335806E-5</v>
      </c>
      <c r="AI89">
        <f t="shared" si="33"/>
        <v>-1.6622707082224079E-5</v>
      </c>
      <c r="AJ89">
        <f t="shared" si="34"/>
        <v>-6.5748278108965885E-2</v>
      </c>
      <c r="AK89">
        <f t="shared" si="49"/>
        <v>-4.2955543649573491E-2</v>
      </c>
      <c r="AL89">
        <f t="shared" si="35"/>
        <v>-0.1087204444656216</v>
      </c>
      <c r="AN89">
        <f t="shared" si="36"/>
        <v>0</v>
      </c>
      <c r="AO89">
        <f t="shared" si="36"/>
        <v>0</v>
      </c>
      <c r="AP89">
        <f t="shared" si="36"/>
        <v>-9.8851269924789081E-15</v>
      </c>
      <c r="AQ89">
        <f t="shared" si="36"/>
        <v>-9.7262938998944988E-10</v>
      </c>
      <c r="AR89">
        <f t="shared" si="36"/>
        <v>-9.7263927511644226E-10</v>
      </c>
      <c r="AS89">
        <f t="shared" si="36"/>
        <v>-3.8471084910378246E-6</v>
      </c>
      <c r="AT89">
        <f t="shared" si="36"/>
        <v>-2.5134443283448485E-6</v>
      </c>
      <c r="AU89">
        <f t="shared" si="23"/>
        <v>-6.3615254586577895E-6</v>
      </c>
      <c r="AW89">
        <v>86</v>
      </c>
      <c r="AX89">
        <f>IF(Z89&gt;0, (R89*SUMPRODUCT(K89:$K$98, X89:$X$98)-K89*$AZ$3)/Z89, 0)</f>
        <v>-40539741018.423401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0.72100360699999999</v>
      </c>
      <c r="Q90" s="4">
        <f t="shared" si="48"/>
        <v>12.5</v>
      </c>
      <c r="R90">
        <f t="shared" si="27"/>
        <v>500000</v>
      </c>
      <c r="S90">
        <f t="shared" si="28"/>
        <v>-134560158951.55309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-0.54790234545636962</v>
      </c>
      <c r="AC90">
        <f t="shared" si="29"/>
        <v>-0.48919852356138871</v>
      </c>
      <c r="AE90">
        <f t="shared" si="30"/>
        <v>0</v>
      </c>
      <c r="AF90">
        <f t="shared" si="31"/>
        <v>0</v>
      </c>
      <c r="AG90">
        <f t="shared" si="31"/>
        <v>-4.5444220578834116E-11</v>
      </c>
      <c r="AH90">
        <f t="shared" si="32"/>
        <v>-4.8722507523947385E-6</v>
      </c>
      <c r="AI90">
        <f t="shared" si="33"/>
        <v>-4.872296196615317E-6</v>
      </c>
      <c r="AJ90">
        <f t="shared" si="34"/>
        <v>-5.8703821894980912E-2</v>
      </c>
      <c r="AK90">
        <f t="shared" si="49"/>
        <v>-3.8353164181945877E-2</v>
      </c>
      <c r="AL90">
        <f t="shared" si="35"/>
        <v>-9.7061858373123394E-2</v>
      </c>
      <c r="AN90">
        <f t="shared" si="36"/>
        <v>0</v>
      </c>
      <c r="AO90">
        <f t="shared" si="36"/>
        <v>0</v>
      </c>
      <c r="AP90">
        <f t="shared" si="36"/>
        <v>-2.3741638440390755E-15</v>
      </c>
      <c r="AQ90">
        <f t="shared" si="36"/>
        <v>-2.5454329347251264E-10</v>
      </c>
      <c r="AR90">
        <f t="shared" si="36"/>
        <v>-2.5454566763635664E-10</v>
      </c>
      <c r="AS90">
        <f t="shared" si="36"/>
        <v>-3.0668914479058444E-6</v>
      </c>
      <c r="AT90">
        <f t="shared" si="36"/>
        <v>-2.0037024410466078E-6</v>
      </c>
      <c r="AU90">
        <f t="shared" si="23"/>
        <v>-5.0708484346200882E-6</v>
      </c>
      <c r="AW90">
        <v>87</v>
      </c>
      <c r="AX90">
        <f>IF(Z90&gt;0, (R90*SUMPRODUCT(K90:$K$98, X90:$X$98)-K90*$AZ$3)/Z90, 0)</f>
        <v>-134560158951.55309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0.73803352099999997</v>
      </c>
      <c r="Q91" s="4">
        <f t="shared" si="48"/>
        <v>12.5</v>
      </c>
      <c r="R91">
        <f t="shared" si="27"/>
        <v>500000</v>
      </c>
      <c r="S91">
        <f t="shared" si="28"/>
        <v>-476821359733.40521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-0.48919852356138871</v>
      </c>
      <c r="AC91">
        <f t="shared" si="29"/>
        <v>-0.4367843962555657</v>
      </c>
      <c r="AE91">
        <f t="shared" si="30"/>
        <v>0</v>
      </c>
      <c r="AF91">
        <f t="shared" si="31"/>
        <v>0</v>
      </c>
      <c r="AG91">
        <f t="shared" si="31"/>
        <v>-1.1450420250148175E-11</v>
      </c>
      <c r="AH91">
        <f t="shared" si="32"/>
        <v>-1.341574324915904E-6</v>
      </c>
      <c r="AI91">
        <f t="shared" si="33"/>
        <v>-1.3415857753361541E-6</v>
      </c>
      <c r="AJ91">
        <f t="shared" si="34"/>
        <v>-5.2414127305823011E-2</v>
      </c>
      <c r="AK91">
        <f t="shared" si="49"/>
        <v>-3.4243896649297216E-2</v>
      </c>
      <c r="AL91">
        <f t="shared" si="35"/>
        <v>-8.6659365540895567E-2</v>
      </c>
      <c r="AN91">
        <f t="shared" si="36"/>
        <v>0</v>
      </c>
      <c r="AO91">
        <f t="shared" si="36"/>
        <v>0</v>
      </c>
      <c r="AP91">
        <f t="shared" si="36"/>
        <v>-5.3411580745681337E-16</v>
      </c>
      <c r="AQ91">
        <f t="shared" si="36"/>
        <v>-6.2579017901680479E-11</v>
      </c>
      <c r="AR91">
        <f t="shared" si="36"/>
        <v>-6.2579552017487934E-11</v>
      </c>
      <c r="AS91">
        <f t="shared" si="36"/>
        <v>-2.4449071140189459E-6</v>
      </c>
      <c r="AT91">
        <f t="shared" si="36"/>
        <v>-1.5973393211546417E-6</v>
      </c>
      <c r="AU91">
        <f t="shared" si="23"/>
        <v>-4.042309014725605E-6</v>
      </c>
      <c r="AW91">
        <v>88</v>
      </c>
      <c r="AX91">
        <f>IF(Z91&gt;0, (R91*SUMPRODUCT(K91:$K$98, X91:$X$98)-K91*$AZ$3)/Z91, 0)</f>
        <v>-476821359733.40521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0.75492728399999998</v>
      </c>
      <c r="Q92" s="4">
        <f t="shared" si="48"/>
        <v>12.5</v>
      </c>
      <c r="R92">
        <f t="shared" si="27"/>
        <v>500000</v>
      </c>
      <c r="S92">
        <f t="shared" si="28"/>
        <v>-1811070906943.0591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-0.4367843962555657</v>
      </c>
      <c r="AC92">
        <f t="shared" si="29"/>
        <v>-0.38998606813924619</v>
      </c>
      <c r="AE92">
        <f t="shared" si="30"/>
        <v>0</v>
      </c>
      <c r="AF92">
        <f t="shared" si="31"/>
        <v>0</v>
      </c>
      <c r="AG92">
        <f t="shared" si="31"/>
        <v>-2.6916813875437312E-12</v>
      </c>
      <c r="AH92">
        <f t="shared" si="32"/>
        <v>-3.4576938640411852E-7</v>
      </c>
      <c r="AI92">
        <f t="shared" si="33"/>
        <v>-3.4577207808550604E-7</v>
      </c>
      <c r="AJ92">
        <f t="shared" si="34"/>
        <v>-4.679832811631951E-2</v>
      </c>
      <c r="AK92">
        <f t="shared" si="49"/>
        <v>-3.0574907737889602E-2</v>
      </c>
      <c r="AL92">
        <f t="shared" si="35"/>
        <v>-7.7373581626287199E-2</v>
      </c>
      <c r="AN92">
        <f t="shared" si="36"/>
        <v>0</v>
      </c>
      <c r="AO92">
        <f t="shared" si="36"/>
        <v>0</v>
      </c>
      <c r="AP92">
        <f t="shared" si="36"/>
        <v>-1.1210361921196979E-16</v>
      </c>
      <c r="AQ92">
        <f t="shared" si="36"/>
        <v>-1.4400664138029967E-11</v>
      </c>
      <c r="AR92">
        <f t="shared" si="36"/>
        <v>-1.4400776241649178E-11</v>
      </c>
      <c r="AS92">
        <f t="shared" si="36"/>
        <v>-1.9490649893359515E-6</v>
      </c>
      <c r="AT92">
        <f t="shared" si="36"/>
        <v>-1.2733891278333172E-6</v>
      </c>
      <c r="AU92">
        <f t="shared" si="23"/>
        <v>-3.2224685179455108E-6</v>
      </c>
      <c r="AW92">
        <v>89</v>
      </c>
      <c r="AX92">
        <f>IF(Z92&gt;0, (R92*SUMPRODUCT(K92:$K$98, X92:$X$98)-K92*$AZ$3)/Z92, 0)</f>
        <v>-1811070906943.0591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0.77166421299999999</v>
      </c>
      <c r="Q93" s="4">
        <f t="shared" si="48"/>
        <v>12.5</v>
      </c>
      <c r="R93">
        <f t="shared" si="27"/>
        <v>500000</v>
      </c>
      <c r="S93">
        <f t="shared" si="28"/>
        <v>-7406150030469.6895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-0.38998606813924619</v>
      </c>
      <c r="AC93">
        <f t="shared" si="29"/>
        <v>-0.34820184656534464</v>
      </c>
      <c r="AE93">
        <f t="shared" si="30"/>
        <v>0</v>
      </c>
      <c r="AF93">
        <f t="shared" si="31"/>
        <v>0</v>
      </c>
      <c r="AG93">
        <f t="shared" si="31"/>
        <v>-5.8769037410261264E-13</v>
      </c>
      <c r="AH93">
        <f t="shared" si="32"/>
        <v>-8.3082967982627255E-8</v>
      </c>
      <c r="AI93">
        <f t="shared" si="33"/>
        <v>-8.3083555673001351E-8</v>
      </c>
      <c r="AJ93">
        <f t="shared" si="34"/>
        <v>-4.1784221573901548E-2</v>
      </c>
      <c r="AK93">
        <f t="shared" si="49"/>
        <v>-2.7299024769747236E-2</v>
      </c>
      <c r="AL93">
        <f t="shared" si="35"/>
        <v>-6.9083329427204465E-2</v>
      </c>
      <c r="AN93">
        <f t="shared" si="36"/>
        <v>0</v>
      </c>
      <c r="AO93">
        <f t="shared" si="36"/>
        <v>0</v>
      </c>
      <c r="AP93">
        <f t="shared" si="36"/>
        <v>-2.1853778505530133E-17</v>
      </c>
      <c r="AQ93">
        <f t="shared" si="36"/>
        <v>-3.0895125390591556E-12</v>
      </c>
      <c r="AR93">
        <f t="shared" si="36"/>
        <v>-3.0895343928376606E-12</v>
      </c>
      <c r="AS93">
        <f t="shared" si="36"/>
        <v>-1.5537826779898906E-6</v>
      </c>
      <c r="AT93">
        <f t="shared" si="36"/>
        <v>-1.0151380165891075E-6</v>
      </c>
      <c r="AU93">
        <f t="shared" si="23"/>
        <v>-2.5689237841133914E-6</v>
      </c>
      <c r="AW93">
        <v>90</v>
      </c>
      <c r="AX93">
        <f>IF(Z93&gt;0, (R93*SUMPRODUCT(K93:$K$98, X93:$X$98)-K93*$AZ$3)/Z93, 0)</f>
        <v>-7406150030469.6895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0.78831611899999998</v>
      </c>
      <c r="Q94" s="4">
        <f t="shared" si="48"/>
        <v>12.5</v>
      </c>
      <c r="R94">
        <f t="shared" si="27"/>
        <v>500000</v>
      </c>
      <c r="S94">
        <f t="shared" si="28"/>
        <v>-32787121722600.461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-0.34820184656534464</v>
      </c>
      <c r="AC94">
        <f t="shared" si="29"/>
        <v>-0.31089450586459283</v>
      </c>
      <c r="AE94">
        <f t="shared" si="30"/>
        <v>0</v>
      </c>
      <c r="AF94">
        <f t="shared" si="31"/>
        <v>0</v>
      </c>
      <c r="AG94">
        <f t="shared" si="31"/>
        <v>-1.1852767547535685E-13</v>
      </c>
      <c r="AH94">
        <f t="shared" si="32"/>
        <v>-1.8531431795449187E-8</v>
      </c>
      <c r="AI94">
        <f t="shared" si="33"/>
        <v>-1.8531550323124662E-8</v>
      </c>
      <c r="AJ94">
        <f t="shared" si="34"/>
        <v>-3.7307340700751812E-2</v>
      </c>
      <c r="AK94">
        <f t="shared" si="49"/>
        <v>-2.4374129259574127E-2</v>
      </c>
      <c r="AL94">
        <f t="shared" si="35"/>
        <v>-6.1681488491876262E-2</v>
      </c>
      <c r="AN94">
        <f t="shared" si="36"/>
        <v>0</v>
      </c>
      <c r="AO94">
        <f t="shared" si="36"/>
        <v>0</v>
      </c>
      <c r="AP94">
        <f t="shared" si="36"/>
        <v>-3.9353168424193738E-18</v>
      </c>
      <c r="AQ94">
        <f t="shared" si="36"/>
        <v>-6.1527449489161187E-13</v>
      </c>
      <c r="AR94">
        <f t="shared" si="36"/>
        <v>-6.1527843020845428E-13</v>
      </c>
      <c r="AS94">
        <f t="shared" si="36"/>
        <v>-1.2386660382626928E-6</v>
      </c>
      <c r="AT94">
        <f t="shared" si="36"/>
        <v>-8.0926181172304923E-7</v>
      </c>
      <c r="AU94">
        <f t="shared" si="23"/>
        <v>-2.0479284652641724E-6</v>
      </c>
      <c r="AW94">
        <v>91</v>
      </c>
      <c r="AX94">
        <f>IF(Z94&gt;0, (R94*SUMPRODUCT(K94:$K$98, X94:$X$98)-K94*$AZ$3)/Z94, 0)</f>
        <v>-32787121722600.461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0.80496745000000003</v>
      </c>
      <c r="Q95" s="4">
        <f t="shared" si="48"/>
        <v>12.5</v>
      </c>
      <c r="R95">
        <f t="shared" si="27"/>
        <v>500000</v>
      </c>
      <c r="S95">
        <f t="shared" si="28"/>
        <v>-158211167839425.16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-0.31089450586459283</v>
      </c>
      <c r="AC95">
        <f t="shared" si="29"/>
        <v>-0.27758438023677845</v>
      </c>
      <c r="AE95">
        <f t="shared" si="30"/>
        <v>0</v>
      </c>
      <c r="AF95">
        <f t="shared" si="31"/>
        <v>0</v>
      </c>
      <c r="AG95">
        <f t="shared" si="31"/>
        <v>-2.1931478038777729E-14</v>
      </c>
      <c r="AH95">
        <f t="shared" si="32"/>
        <v>-3.8164368272730219E-9</v>
      </c>
      <c r="AI95">
        <f t="shared" si="33"/>
        <v>-3.8164587587510604E-9</v>
      </c>
      <c r="AJ95">
        <f t="shared" si="34"/>
        <v>-3.331012562781438E-2</v>
      </c>
      <c r="AK95">
        <f t="shared" si="49"/>
        <v>-2.1762615410521501E-2</v>
      </c>
      <c r="AL95">
        <f t="shared" si="35"/>
        <v>-5.5072744854794645E-2</v>
      </c>
      <c r="AN95">
        <f t="shared" si="36"/>
        <v>0</v>
      </c>
      <c r="AO95">
        <f t="shared" si="36"/>
        <v>0</v>
      </c>
      <c r="AP95">
        <f t="shared" si="36"/>
        <v>-6.5014438429536107E-19</v>
      </c>
      <c r="AQ95">
        <f t="shared" si="36"/>
        <v>-1.1313578441372768E-13</v>
      </c>
      <c r="AR95">
        <f t="shared" si="36"/>
        <v>-1.1313643455811197E-13</v>
      </c>
      <c r="AS95">
        <f t="shared" si="36"/>
        <v>-9.8745698209692798E-7</v>
      </c>
      <c r="AT95">
        <f t="shared" si="36"/>
        <v>-6.4513856164701849E-7</v>
      </c>
      <c r="AU95">
        <f t="shared" si="23"/>
        <v>-1.6325956568803812E-6</v>
      </c>
      <c r="AW95">
        <v>92</v>
      </c>
      <c r="AX95">
        <f>IF(Z95&gt;0, (R95*SUMPRODUCT(K95:$K$98, X95:$X$98)-K95*$AZ$3)/Z95, 0)</f>
        <v>-158211167839425.16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0.82161935600000002</v>
      </c>
      <c r="Q96" s="4">
        <f t="shared" si="48"/>
        <v>12.5</v>
      </c>
      <c r="R96">
        <f t="shared" si="27"/>
        <v>500000</v>
      </c>
      <c r="S96">
        <f t="shared" si="28"/>
        <v>-838932361401689.63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-0.27758438023677845</v>
      </c>
      <c r="AC96">
        <f t="shared" si="29"/>
        <v>-0.24784319664007934</v>
      </c>
      <c r="AE96">
        <f t="shared" si="30"/>
        <v>0</v>
      </c>
      <c r="AF96">
        <f t="shared" si="31"/>
        <v>0</v>
      </c>
      <c r="AG96">
        <f t="shared" si="31"/>
        <v>-3.6928363960412508E-15</v>
      </c>
      <c r="AH96">
        <f t="shared" si="32"/>
        <v>-7.207730744939481E-10</v>
      </c>
      <c r="AI96">
        <f t="shared" si="33"/>
        <v>-7.2077676733034411E-10</v>
      </c>
      <c r="AJ96">
        <f t="shared" si="34"/>
        <v>-2.9741183596699111E-2</v>
      </c>
      <c r="AK96">
        <f t="shared" si="49"/>
        <v>-1.9430906616574494E-2</v>
      </c>
      <c r="AL96">
        <f t="shared" si="35"/>
        <v>-4.9172090934050373E-2</v>
      </c>
      <c r="AN96">
        <f t="shared" si="36"/>
        <v>0</v>
      </c>
      <c r="AO96">
        <f t="shared" si="36"/>
        <v>0</v>
      </c>
      <c r="AP96">
        <f t="shared" si="36"/>
        <v>-9.7742616179139619E-20</v>
      </c>
      <c r="AQ96">
        <f t="shared" si="36"/>
        <v>-1.9077543226134681E-14</v>
      </c>
      <c r="AR96">
        <f t="shared" si="36"/>
        <v>-1.907764096875086E-14</v>
      </c>
      <c r="AS96">
        <f t="shared" si="36"/>
        <v>-7.8719466048422572E-7</v>
      </c>
      <c r="AT96">
        <f t="shared" si="36"/>
        <v>-5.1430051151806562E-7</v>
      </c>
      <c r="AU96">
        <f t="shared" si="23"/>
        <v>-1.3014951910799324E-6</v>
      </c>
      <c r="AW96">
        <v>93</v>
      </c>
      <c r="AX96">
        <f>IF(Z96&gt;0, (R96*SUMPRODUCT(K96:$K$98, X96:$X$98)-K96*$AZ$3)/Z96, 0)</f>
        <v>-838932361401689.63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0.83827126200000002</v>
      </c>
      <c r="Q97" s="4">
        <f t="shared" si="48"/>
        <v>12.5</v>
      </c>
      <c r="R97">
        <f t="shared" si="27"/>
        <v>500000</v>
      </c>
      <c r="S97">
        <f t="shared" si="28"/>
        <v>-4936749366830992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-0.24784319664007934</v>
      </c>
      <c r="AC97">
        <f t="shared" si="29"/>
        <v>-0.22128856842865893</v>
      </c>
      <c r="AE97">
        <f t="shared" si="30"/>
        <v>0</v>
      </c>
      <c r="AF97">
        <f t="shared" si="31"/>
        <v>0</v>
      </c>
      <c r="AG97">
        <f t="shared" si="31"/>
        <v>-5.6030940601180684E-16</v>
      </c>
      <c r="AH97">
        <f t="shared" si="32"/>
        <v>-1.2382394504276125E-10</v>
      </c>
      <c r="AI97">
        <f t="shared" si="33"/>
        <v>-1.2382450535216726E-10</v>
      </c>
      <c r="AJ97">
        <f t="shared" si="34"/>
        <v>-2.6554628211420406E-2</v>
      </c>
      <c r="AK97">
        <f t="shared" si="49"/>
        <v>-1.7349023764805554E-2</v>
      </c>
      <c r="AL97">
        <f t="shared" si="35"/>
        <v>-4.3903652100050469E-2</v>
      </c>
      <c r="AN97">
        <f t="shared" si="36"/>
        <v>0</v>
      </c>
      <c r="AO97">
        <f t="shared" si="36"/>
        <v>0</v>
      </c>
      <c r="AP97">
        <f t="shared" si="36"/>
        <v>-1.3241396251499309E-20</v>
      </c>
      <c r="AQ97">
        <f t="shared" si="36"/>
        <v>-2.9262437934167496E-15</v>
      </c>
      <c r="AR97">
        <f t="shared" si="36"/>
        <v>-2.926257034813001E-15</v>
      </c>
      <c r="AS97">
        <f t="shared" si="36"/>
        <v>-6.2754676378081471E-7</v>
      </c>
      <c r="AT97">
        <f t="shared" si="36"/>
        <v>-4.0999721900372294E-7</v>
      </c>
      <c r="AU97">
        <f t="shared" si="23"/>
        <v>-1.0375439857107949E-6</v>
      </c>
      <c r="AW97">
        <v>94</v>
      </c>
      <c r="AX97">
        <f>IF(Z97&gt;0, (R97*SUMPRODUCT(K97:$K$98, X97:$X$98)-K97*$AZ$3)/Z97, 0)</f>
        <v>-4936749366830992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7"/>
        <v>500000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-0.22128856842865893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-2.2412376240472275E-11</v>
      </c>
      <c r="AI98">
        <f t="shared" si="33"/>
        <v>-2.2412376240472275E-11</v>
      </c>
      <c r="AJ98">
        <f t="shared" si="34"/>
        <v>-0.22128856842865893</v>
      </c>
      <c r="AK98">
        <f t="shared" si="49"/>
        <v>-1.5490199790006126E-2</v>
      </c>
      <c r="AL98">
        <f t="shared" si="35"/>
        <v>-0.23677876824107744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-4.7290700898211815E-16</v>
      </c>
      <c r="AR98">
        <f t="shared" si="36"/>
        <v>-4.7290700898211815E-16</v>
      </c>
      <c r="AS98">
        <f t="shared" si="36"/>
        <v>-4.6692467543248203E-6</v>
      </c>
      <c r="AT98">
        <f t="shared" si="36"/>
        <v>-3.2684727280273741E-7</v>
      </c>
      <c r="AU98">
        <f t="shared" si="36"/>
        <v>-4.9960940276004641E-6</v>
      </c>
      <c r="AW98">
        <v>95</v>
      </c>
    </row>
    <row r="100" spans="5:50" x14ac:dyDescent="0.25">
      <c r="AN100" s="8">
        <f t="shared" ref="AN100:AU100" si="50">SUM(AN3:AN98)</f>
        <v>11510.406107098384</v>
      </c>
      <c r="AO100" s="8">
        <f t="shared" si="50"/>
        <v>-1151.0406107098386</v>
      </c>
      <c r="AP100" s="8">
        <f t="shared" si="50"/>
        <v>-707.1022579525644</v>
      </c>
      <c r="AQ100" s="8">
        <f t="shared" si="50"/>
        <v>-9363.8211543912967</v>
      </c>
      <c r="AR100" s="8">
        <f t="shared" si="50"/>
        <v>288.44208404468151</v>
      </c>
      <c r="AS100" s="8">
        <f t="shared" si="50"/>
        <v>-1429.721843604947</v>
      </c>
      <c r="AT100" s="8">
        <f t="shared" si="50"/>
        <v>834.00440876955292</v>
      </c>
      <c r="AU100" s="8">
        <f t="shared" si="50"/>
        <v>-307.27535079071697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A630A-5E5C-4B65-93AB-2C7420E31B8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23592.336398548745</v>
      </c>
      <c r="K3">
        <v>1</v>
      </c>
      <c r="L3" s="2">
        <v>0</v>
      </c>
      <c r="O3">
        <f>$C$3</f>
        <v>23592.336398548745</v>
      </c>
      <c r="P3">
        <f>O3*C5</f>
        <v>2359.2336398548746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23592.336398548745</v>
      </c>
      <c r="AF3">
        <f t="shared" ref="AF3:AG34" si="4">-$Z3*P3</f>
        <v>-2359.2336398548746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20608.145787993868</v>
      </c>
      <c r="AJ3">
        <f t="shared" ref="AJ3:AJ66" si="7">AB3-AC3</f>
        <v>0</v>
      </c>
      <c r="AL3">
        <f t="shared" ref="AL3:AL66" si="8">SUM(AI3:AK3)</f>
        <v>20608.145787993868</v>
      </c>
      <c r="AN3">
        <f t="shared" ref="AN3:AU34" si="9">AE3*$K3</f>
        <v>23592.336398548745</v>
      </c>
      <c r="AO3">
        <f t="shared" si="9"/>
        <v>-2359.2336398548746</v>
      </c>
      <c r="AP3">
        <f t="shared" si="9"/>
        <v>-624.95697070000006</v>
      </c>
      <c r="AQ3">
        <f t="shared" si="9"/>
        <v>0</v>
      </c>
      <c r="AR3">
        <f t="shared" si="9"/>
        <v>20608.145787993868</v>
      </c>
      <c r="AS3">
        <f t="shared" si="9"/>
        <v>0</v>
      </c>
      <c r="AT3">
        <f t="shared" si="9"/>
        <v>0</v>
      </c>
      <c r="AU3">
        <f t="shared" si="9"/>
        <v>20608.145787993868</v>
      </c>
      <c r="AW3">
        <v>0</v>
      </c>
      <c r="AX3">
        <f>IF(Z3&gt;0, (R3*SUMPRODUCT(K3:$K$98, X3:$X$98)-K3*$AZ$3)/Z3, 0)</f>
        <v>0</v>
      </c>
      <c r="AZ3">
        <f>C6*SUMPRODUCT(X4:X89, K4:K89)/1</f>
        <v>15184.636547976294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1.84855E-3</v>
      </c>
      <c r="R4">
        <f t="shared" si="0"/>
        <v>500000</v>
      </c>
      <c r="S4">
        <f t="shared" si="1"/>
        <v>1646.4331904041956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1626.9253444260321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-924.27499999999998</v>
      </c>
      <c r="AI4">
        <f t="shared" si="6"/>
        <v>-924.27499999999998</v>
      </c>
      <c r="AJ4">
        <f t="shared" si="7"/>
        <v>-1626.9253444260321</v>
      </c>
      <c r="AK4">
        <f>G4*SUM(AB4, AE4:AF4)</f>
        <v>0</v>
      </c>
      <c r="AL4">
        <f t="shared" si="8"/>
        <v>-2551.2003444260322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-825.24553571428567</v>
      </c>
      <c r="AR4">
        <f t="shared" si="9"/>
        <v>-825.24553571428567</v>
      </c>
      <c r="AS4">
        <f t="shared" si="9"/>
        <v>-1452.6119146660999</v>
      </c>
      <c r="AT4">
        <f t="shared" si="9"/>
        <v>0</v>
      </c>
      <c r="AU4">
        <f t="shared" si="9"/>
        <v>-2277.8574503803857</v>
      </c>
      <c r="AW4">
        <v>1</v>
      </c>
      <c r="AX4">
        <f>IF(Z4&gt;0, (R4*SUMPRODUCT(K4:$K$98, X4:$X$98)-K4*$AZ$3)/Z4, 0)</f>
        <v>1646.4331904041956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1.8814719999999999E-3</v>
      </c>
      <c r="Q5" s="4">
        <f t="shared" ref="Q5:Q68" si="21">$C$8</f>
        <v>12.5</v>
      </c>
      <c r="R5">
        <f t="shared" si="0"/>
        <v>500000</v>
      </c>
      <c r="S5">
        <f t="shared" si="1"/>
        <v>2308.7534718649827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1626.9253444260321</v>
      </c>
      <c r="AC5">
        <f t="shared" si="2"/>
        <v>2254.2917233778462</v>
      </c>
      <c r="AE5">
        <f t="shared" si="3"/>
        <v>0</v>
      </c>
      <c r="AF5">
        <f t="shared" si="4"/>
        <v>0</v>
      </c>
      <c r="AG5">
        <f t="shared" si="4"/>
        <v>-12.205134452688322</v>
      </c>
      <c r="AH5">
        <f t="shared" si="5"/>
        <v>-929.58964246719995</v>
      </c>
      <c r="AI5">
        <f t="shared" si="6"/>
        <v>-941.79477691988825</v>
      </c>
      <c r="AJ5">
        <f t="shared" si="7"/>
        <v>-627.36637895181411</v>
      </c>
      <c r="AK5">
        <f>G5*SUM(AB5, AE5:AF5)</f>
        <v>113.88477410982226</v>
      </c>
      <c r="AL5">
        <f t="shared" si="8"/>
        <v>-1455.27638176188</v>
      </c>
      <c r="AN5">
        <f t="shared" si="9"/>
        <v>0</v>
      </c>
      <c r="AO5">
        <f t="shared" si="9"/>
        <v>0</v>
      </c>
      <c r="AP5">
        <f t="shared" si="9"/>
        <v>-9.7298584603701528</v>
      </c>
      <c r="AQ5">
        <f t="shared" si="9"/>
        <v>-741.06317160969377</v>
      </c>
      <c r="AR5">
        <f t="shared" si="9"/>
        <v>-750.79303007006388</v>
      </c>
      <c r="AS5">
        <f t="shared" si="9"/>
        <v>-500.13263628173951</v>
      </c>
      <c r="AT5">
        <f t="shared" si="9"/>
        <v>90.788244666631257</v>
      </c>
      <c r="AU5">
        <f t="shared" si="9"/>
        <v>-1160.1374216851721</v>
      </c>
      <c r="AW5">
        <v>2</v>
      </c>
      <c r="AX5">
        <f>IF(Z5&gt;0, (R5*SUMPRODUCT(K5:$K$98, X5:$X$98)-K5*$AZ$3)/Z5, 0)</f>
        <v>2308.7534718649827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1.927022E-3</v>
      </c>
      <c r="Q6" s="4">
        <f t="shared" si="21"/>
        <v>12.5</v>
      </c>
      <c r="R6">
        <f t="shared" si="0"/>
        <v>500000</v>
      </c>
      <c r="S6">
        <f t="shared" si="1"/>
        <v>2912.8370452223376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2254.2917233778462</v>
      </c>
      <c r="AC6">
        <f t="shared" si="2"/>
        <v>2810.2034755771692</v>
      </c>
      <c r="AE6">
        <f t="shared" si="3"/>
        <v>0</v>
      </c>
      <c r="AF6">
        <f t="shared" si="4"/>
        <v>0</v>
      </c>
      <c r="AG6">
        <f t="shared" si="4"/>
        <v>-12.059563545558149</v>
      </c>
      <c r="AH6">
        <f t="shared" si="5"/>
        <v>-940.78250413153421</v>
      </c>
      <c r="AI6">
        <f t="shared" si="6"/>
        <v>-952.84206767709236</v>
      </c>
      <c r="AJ6">
        <f t="shared" si="7"/>
        <v>-555.91175219932302</v>
      </c>
      <c r="AK6">
        <f>G6*SUM(AB6, AE6:AF6)</f>
        <v>157.80042063644925</v>
      </c>
      <c r="AL6">
        <f t="shared" si="8"/>
        <v>-1350.9533992399663</v>
      </c>
      <c r="AN6">
        <f t="shared" si="9"/>
        <v>0</v>
      </c>
      <c r="AO6">
        <f t="shared" si="9"/>
        <v>0</v>
      </c>
      <c r="AP6">
        <f t="shared" si="9"/>
        <v>-8.5837591289789561</v>
      </c>
      <c r="AQ6">
        <f t="shared" si="9"/>
        <v>-669.63040392926473</v>
      </c>
      <c r="AR6">
        <f t="shared" si="9"/>
        <v>-678.21416305824368</v>
      </c>
      <c r="AS6">
        <f t="shared" si="9"/>
        <v>-395.68700474282167</v>
      </c>
      <c r="AT6">
        <f t="shared" si="9"/>
        <v>112.31922250567234</v>
      </c>
      <c r="AU6">
        <f t="shared" si="9"/>
        <v>-961.58194529539321</v>
      </c>
      <c r="AW6">
        <v>3</v>
      </c>
      <c r="AX6">
        <f>IF(Z6&gt;0, (R6*SUMPRODUCT(K6:$K$98, X6:$X$98)-K6*$AZ$3)/Z6, 0)</f>
        <v>2912.8370452223376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1.979789E-3</v>
      </c>
      <c r="Q7" s="4">
        <f t="shared" si="21"/>
        <v>12.5</v>
      </c>
      <c r="R7">
        <f t="shared" si="0"/>
        <v>500000</v>
      </c>
      <c r="S7">
        <f t="shared" si="1"/>
        <v>3460.5127816452714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2810.2034755771692</v>
      </c>
      <c r="AC7">
        <f t="shared" si="2"/>
        <v>3298.5863964773853</v>
      </c>
      <c r="AE7">
        <f t="shared" si="3"/>
        <v>0</v>
      </c>
      <c r="AF7">
        <f t="shared" si="4"/>
        <v>0</v>
      </c>
      <c r="AG7">
        <f t="shared" si="4"/>
        <v>-11.915092518850273</v>
      </c>
      <c r="AH7">
        <f t="shared" si="5"/>
        <v>-955.01565009188096</v>
      </c>
      <c r="AI7">
        <f t="shared" si="6"/>
        <v>-966.93074261073127</v>
      </c>
      <c r="AJ7">
        <f t="shared" si="7"/>
        <v>-488.38292090021605</v>
      </c>
      <c r="AK7">
        <f>G7*SUM(AB7, AE7:AF7)</f>
        <v>196.71424329040187</v>
      </c>
      <c r="AL7">
        <f t="shared" si="8"/>
        <v>-1258.5994202205454</v>
      </c>
      <c r="AN7">
        <f t="shared" si="9"/>
        <v>0</v>
      </c>
      <c r="AO7">
        <f t="shared" si="9"/>
        <v>0</v>
      </c>
      <c r="AP7">
        <f t="shared" si="9"/>
        <v>-7.5722567015955056</v>
      </c>
      <c r="AQ7">
        <f t="shared" si="9"/>
        <v>-606.92971079293284</v>
      </c>
      <c r="AR7">
        <f t="shared" si="9"/>
        <v>-614.50196749452834</v>
      </c>
      <c r="AS7">
        <f t="shared" si="9"/>
        <v>-310.376175416244</v>
      </c>
      <c r="AT7">
        <f t="shared" si="9"/>
        <v>125.01545789077666</v>
      </c>
      <c r="AU7">
        <f t="shared" si="9"/>
        <v>-799.86268501999564</v>
      </c>
      <c r="AW7">
        <v>4</v>
      </c>
      <c r="AX7">
        <f>IF(Z7&gt;0, (R7*SUMPRODUCT(K7:$K$98, X7:$X$98)-K7*$AZ$3)/Z7, 0)</f>
        <v>3460.5127816452714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2.0334569999999998E-3</v>
      </c>
      <c r="Q8" s="4">
        <f t="shared" si="21"/>
        <v>12.5</v>
      </c>
      <c r="R8">
        <f t="shared" si="0"/>
        <v>500000</v>
      </c>
      <c r="S8">
        <f t="shared" si="1"/>
        <v>3956.0907878683938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3298.5863964773853</v>
      </c>
      <c r="AC8">
        <f t="shared" si="2"/>
        <v>3725.5971542822026</v>
      </c>
      <c r="AE8">
        <f t="shared" si="3"/>
        <v>0</v>
      </c>
      <c r="AF8">
        <f t="shared" si="4"/>
        <v>0</v>
      </c>
      <c r="AG8">
        <f t="shared" si="4"/>
        <v>-11.771712765373666</v>
      </c>
      <c r="AH8">
        <f t="shared" si="5"/>
        <v>-969.15313152414865</v>
      </c>
      <c r="AI8">
        <f t="shared" si="6"/>
        <v>-980.9248442895223</v>
      </c>
      <c r="AJ8">
        <f t="shared" si="7"/>
        <v>-427.01075780481733</v>
      </c>
      <c r="AK8">
        <f t="shared" ref="AK8:AK71" si="22">G8*SUM(AB8:AB8, AE8:AF8)</f>
        <v>230.901047753417</v>
      </c>
      <c r="AL8">
        <f t="shared" si="8"/>
        <v>-1177.0345543409226</v>
      </c>
      <c r="AN8">
        <f t="shared" si="9"/>
        <v>0</v>
      </c>
      <c r="AO8">
        <f t="shared" si="9"/>
        <v>0</v>
      </c>
      <c r="AP8">
        <f t="shared" si="9"/>
        <v>-6.6795859608784767</v>
      </c>
      <c r="AQ8">
        <f t="shared" si="9"/>
        <v>-549.92351413058179</v>
      </c>
      <c r="AR8">
        <f t="shared" si="9"/>
        <v>-556.60310009146031</v>
      </c>
      <c r="AS8">
        <f t="shared" si="9"/>
        <v>-242.29737165920383</v>
      </c>
      <c r="AT8">
        <f t="shared" si="9"/>
        <v>131.01945550885156</v>
      </c>
      <c r="AU8">
        <f t="shared" si="9"/>
        <v>-667.88101624181252</v>
      </c>
      <c r="AW8">
        <v>5</v>
      </c>
      <c r="AX8">
        <f>IF(Z8&gt;0, (R8*SUMPRODUCT(K8:$K$98, X8:$X$98)-K8*$AZ$3)/Z8, 0)</f>
        <v>3956.0907878683938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2.08983E-3</v>
      </c>
      <c r="Q9" s="4">
        <f t="shared" si="21"/>
        <v>12.5</v>
      </c>
      <c r="R9">
        <f t="shared" si="0"/>
        <v>500000</v>
      </c>
      <c r="S9">
        <f t="shared" si="1"/>
        <v>4405.6836766746947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3725.5971542822026</v>
      </c>
      <c r="AC9">
        <f t="shared" si="2"/>
        <v>4098.8347728281851</v>
      </c>
      <c r="AE9">
        <f t="shared" si="3"/>
        <v>0</v>
      </c>
      <c r="AF9">
        <f t="shared" si="4"/>
        <v>0</v>
      </c>
      <c r="AG9">
        <f t="shared" si="4"/>
        <v>-11.629394759231468</v>
      </c>
      <c r="AH9">
        <f t="shared" si="5"/>
        <v>-984.03513953843378</v>
      </c>
      <c r="AI9">
        <f t="shared" si="6"/>
        <v>-995.66453429766523</v>
      </c>
      <c r="AJ9">
        <f t="shared" si="7"/>
        <v>-373.23761854598251</v>
      </c>
      <c r="AK9">
        <f t="shared" si="22"/>
        <v>260.79180079975418</v>
      </c>
      <c r="AL9">
        <f t="shared" si="8"/>
        <v>-1108.1103520438937</v>
      </c>
      <c r="AN9">
        <f t="shared" si="9"/>
        <v>0</v>
      </c>
      <c r="AO9">
        <f t="shared" si="9"/>
        <v>0</v>
      </c>
      <c r="AP9">
        <f t="shared" si="9"/>
        <v>-5.8918133054830975</v>
      </c>
      <c r="AQ9">
        <f t="shared" si="9"/>
        <v>-498.54282602223799</v>
      </c>
      <c r="AR9">
        <f t="shared" si="9"/>
        <v>-504.43463932772107</v>
      </c>
      <c r="AS9">
        <f t="shared" si="9"/>
        <v>-189.09379314950431</v>
      </c>
      <c r="AT9">
        <f t="shared" si="9"/>
        <v>132.12524243303196</v>
      </c>
      <c r="AU9">
        <f t="shared" si="9"/>
        <v>-561.40319004419348</v>
      </c>
      <c r="AW9">
        <v>6</v>
      </c>
      <c r="AX9">
        <f>IF(Z9&gt;0, (R9*SUMPRODUCT(K9:$K$98, X9:$X$98)-K9*$AZ$3)/Z9, 0)</f>
        <v>4405.6836766746947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2.1556750000000001E-3</v>
      </c>
      <c r="Q10" s="4">
        <f t="shared" si="21"/>
        <v>12.5</v>
      </c>
      <c r="R10">
        <f t="shared" si="0"/>
        <v>500000</v>
      </c>
      <c r="S10">
        <f t="shared" si="1"/>
        <v>4814.2962018910493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4098.8347728281851</v>
      </c>
      <c r="AC10">
        <f t="shared" si="2"/>
        <v>4424.5429581243061</v>
      </c>
      <c r="AE10">
        <f t="shared" si="3"/>
        <v>0</v>
      </c>
      <c r="AF10">
        <f t="shared" si="4"/>
        <v>0</v>
      </c>
      <c r="AG10">
        <f t="shared" si="4"/>
        <v>-11.488031616091547</v>
      </c>
      <c r="AH10">
        <f t="shared" si="5"/>
        <v>-1002.7678219042518</v>
      </c>
      <c r="AI10">
        <f t="shared" si="6"/>
        <v>-1014.2558535203434</v>
      </c>
      <c r="AJ10">
        <f t="shared" si="7"/>
        <v>-325.70818529612097</v>
      </c>
      <c r="AK10">
        <f t="shared" si="22"/>
        <v>286.91843409797298</v>
      </c>
      <c r="AL10">
        <f t="shared" si="8"/>
        <v>-1053.0456047184914</v>
      </c>
      <c r="AN10">
        <f t="shared" si="9"/>
        <v>0</v>
      </c>
      <c r="AO10">
        <f t="shared" si="9"/>
        <v>0</v>
      </c>
      <c r="AP10">
        <f t="shared" si="9"/>
        <v>-5.1966020873044361</v>
      </c>
      <c r="AQ10">
        <f t="shared" si="9"/>
        <v>-453.6012374034741</v>
      </c>
      <c r="AR10">
        <f t="shared" si="9"/>
        <v>-458.79783949077859</v>
      </c>
      <c r="AS10">
        <f t="shared" si="9"/>
        <v>-147.33384204750385</v>
      </c>
      <c r="AT10">
        <f t="shared" si="9"/>
        <v>129.78732852990828</v>
      </c>
      <c r="AU10">
        <f t="shared" si="9"/>
        <v>-476.34435300837413</v>
      </c>
      <c r="AW10">
        <v>7</v>
      </c>
      <c r="AX10">
        <f>IF(Z10&gt;0, (R10*SUMPRODUCT(K10:$K$98, X10:$X$98)-K10*$AZ$3)/Z10, 0)</f>
        <v>4814.2962018910493</v>
      </c>
    </row>
    <row r="11" spans="1:52" x14ac:dyDescent="0.25">
      <c r="A11" t="s">
        <v>33</v>
      </c>
      <c r="C11" s="12">
        <f>AU91</f>
        <v>3913.4867857013114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2.2206180000000002E-3</v>
      </c>
      <c r="Q11" s="4">
        <f t="shared" si="21"/>
        <v>12.5</v>
      </c>
      <c r="R11">
        <f t="shared" si="0"/>
        <v>500000</v>
      </c>
      <c r="S11">
        <f t="shared" si="1"/>
        <v>5184.8664174203541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4424.5429581243061</v>
      </c>
      <c r="AC11">
        <f t="shared" si="2"/>
        <v>4706.8801236836525</v>
      </c>
      <c r="AE11">
        <f t="shared" si="3"/>
        <v>0</v>
      </c>
      <c r="AF11">
        <f t="shared" si="4"/>
        <v>0</v>
      </c>
      <c r="AG11">
        <f t="shared" si="4"/>
        <v>-11.347640770139369</v>
      </c>
      <c r="AH11">
        <f t="shared" si="5"/>
        <v>-1020.4211916504792</v>
      </c>
      <c r="AI11">
        <f t="shared" si="6"/>
        <v>-1031.7688324206185</v>
      </c>
      <c r="AJ11">
        <f t="shared" si="7"/>
        <v>-282.33716555934643</v>
      </c>
      <c r="AK11">
        <f t="shared" si="22"/>
        <v>309.71800706870147</v>
      </c>
      <c r="AL11">
        <f t="shared" si="8"/>
        <v>-1004.3879909112635</v>
      </c>
      <c r="AN11">
        <f t="shared" si="9"/>
        <v>0</v>
      </c>
      <c r="AO11">
        <f t="shared" si="9"/>
        <v>0</v>
      </c>
      <c r="AP11">
        <f t="shared" si="9"/>
        <v>-4.5831217841941836</v>
      </c>
      <c r="AQ11">
        <f t="shared" si="9"/>
        <v>-412.13100478235009</v>
      </c>
      <c r="AR11">
        <f t="shared" si="9"/>
        <v>-416.71412656654428</v>
      </c>
      <c r="AS11">
        <f t="shared" si="9"/>
        <v>-114.03124580465442</v>
      </c>
      <c r="AT11">
        <f t="shared" si="9"/>
        <v>125.08990845824424</v>
      </c>
      <c r="AU11">
        <f t="shared" si="9"/>
        <v>-405.65546391295442</v>
      </c>
      <c r="AW11">
        <v>8</v>
      </c>
      <c r="AX11">
        <f>IF(Z11&gt;0, (R11*SUMPRODUCT(K11:$K$98, X11:$X$98)-K11*$AZ$3)/Z11, 0)</f>
        <v>5184.8664174203541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2.2950319999999998E-3</v>
      </c>
      <c r="Q12" s="4">
        <f t="shared" si="21"/>
        <v>12.5</v>
      </c>
      <c r="R12">
        <f t="shared" si="0"/>
        <v>500000</v>
      </c>
      <c r="S12">
        <f t="shared" si="1"/>
        <v>5522.5993125266596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4706.8801236836525</v>
      </c>
      <c r="AC12">
        <f t="shared" si="2"/>
        <v>4951.8369786895337</v>
      </c>
      <c r="AE12">
        <f t="shared" si="3"/>
        <v>0</v>
      </c>
      <c r="AF12">
        <f t="shared" si="4"/>
        <v>0</v>
      </c>
      <c r="AG12">
        <f t="shared" si="4"/>
        <v>-11.208121163746002</v>
      </c>
      <c r="AH12">
        <f t="shared" si="5"/>
        <v>-1041.7279476789799</v>
      </c>
      <c r="AI12">
        <f t="shared" si="6"/>
        <v>-1052.9360688427259</v>
      </c>
      <c r="AJ12">
        <f t="shared" si="7"/>
        <v>-244.95685500588115</v>
      </c>
      <c r="AK12">
        <f t="shared" si="22"/>
        <v>329.4816086578557</v>
      </c>
      <c r="AL12">
        <f t="shared" si="8"/>
        <v>-968.41131519075134</v>
      </c>
      <c r="AN12">
        <f t="shared" si="9"/>
        <v>0</v>
      </c>
      <c r="AO12">
        <f t="shared" si="9"/>
        <v>0</v>
      </c>
      <c r="AP12">
        <f t="shared" si="9"/>
        <v>-4.0417608528550169</v>
      </c>
      <c r="AQ12">
        <f t="shared" si="9"/>
        <v>-375.65754123652664</v>
      </c>
      <c r="AR12">
        <f t="shared" si="9"/>
        <v>-379.69930208938166</v>
      </c>
      <c r="AS12">
        <f t="shared" si="9"/>
        <v>-88.333897603079976</v>
      </c>
      <c r="AT12">
        <f t="shared" si="9"/>
        <v>118.81437112908039</v>
      </c>
      <c r="AU12">
        <f t="shared" si="9"/>
        <v>-349.21882856338124</v>
      </c>
      <c r="AW12">
        <v>9</v>
      </c>
      <c r="AX12">
        <f>IF(Z12&gt;0, (R12*SUMPRODUCT(K12:$K$98, X12:$X$98)-K12*$AZ$3)/Z12, 0)</f>
        <v>5522.5993125266596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2.375308E-3</v>
      </c>
      <c r="Q13" s="4">
        <f t="shared" si="21"/>
        <v>12.5</v>
      </c>
      <c r="R13">
        <f t="shared" si="0"/>
        <v>500000</v>
      </c>
      <c r="S13">
        <f t="shared" si="1"/>
        <v>5830.100320050341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4951.8369786895337</v>
      </c>
      <c r="AC13">
        <f t="shared" si="2"/>
        <v>5162.8650265496453</v>
      </c>
      <c r="AE13">
        <f t="shared" si="3"/>
        <v>0</v>
      </c>
      <c r="AF13">
        <f t="shared" si="4"/>
        <v>0</v>
      </c>
      <c r="AG13">
        <f t="shared" si="4"/>
        <v>-11.069417212243327</v>
      </c>
      <c r="AH13">
        <f t="shared" si="5"/>
        <v>-1064.9095946086074</v>
      </c>
      <c r="AI13">
        <f t="shared" si="6"/>
        <v>-1075.9790118208507</v>
      </c>
      <c r="AJ13">
        <f t="shared" si="7"/>
        <v>-211.02804786011166</v>
      </c>
      <c r="AK13">
        <f t="shared" si="22"/>
        <v>346.6285885082674</v>
      </c>
      <c r="AL13">
        <f t="shared" si="8"/>
        <v>-940.37847117269496</v>
      </c>
      <c r="AN13">
        <f t="shared" si="9"/>
        <v>0</v>
      </c>
      <c r="AO13">
        <f t="shared" si="9"/>
        <v>0</v>
      </c>
      <c r="AP13">
        <f t="shared" si="9"/>
        <v>-3.5640560869987437</v>
      </c>
      <c r="AQ13">
        <f t="shared" si="9"/>
        <v>-342.87238885261939</v>
      </c>
      <c r="AR13">
        <f t="shared" si="9"/>
        <v>-346.43644493961807</v>
      </c>
      <c r="AS13">
        <f t="shared" si="9"/>
        <v>-67.945383580936465</v>
      </c>
      <c r="AT13">
        <f t="shared" si="9"/>
        <v>111.6051285368714</v>
      </c>
      <c r="AU13">
        <f t="shared" si="9"/>
        <v>-302.77669998368316</v>
      </c>
      <c r="AW13">
        <v>10</v>
      </c>
      <c r="AX13">
        <f>IF(Z13&gt;0, (R13*SUMPRODUCT(K13:$K$98, X13:$X$98)-K13*$AZ$3)/Z13, 0)</f>
        <v>5830.100320050341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2.4628010000000001E-3</v>
      </c>
      <c r="Q14" s="4">
        <f t="shared" si="21"/>
        <v>12.5</v>
      </c>
      <c r="R14">
        <f t="shared" si="0"/>
        <v>500000</v>
      </c>
      <c r="S14">
        <f t="shared" si="1"/>
        <v>6110.5955157267663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5162.8650265496453</v>
      </c>
      <c r="AC14">
        <f t="shared" si="2"/>
        <v>5343.819056533308</v>
      </c>
      <c r="AE14">
        <f t="shared" si="3"/>
        <v>0</v>
      </c>
      <c r="AF14">
        <f t="shared" si="4"/>
        <v>0</v>
      </c>
      <c r="AG14">
        <f t="shared" si="4"/>
        <v>-10.931461268341163</v>
      </c>
      <c r="AH14">
        <f t="shared" si="5"/>
        <v>-1090.4708711892031</v>
      </c>
      <c r="AI14">
        <f t="shared" si="6"/>
        <v>-1101.4023324575442</v>
      </c>
      <c r="AJ14">
        <f t="shared" si="7"/>
        <v>-180.95402998366262</v>
      </c>
      <c r="AK14">
        <f t="shared" si="22"/>
        <v>361.40055185847518</v>
      </c>
      <c r="AL14">
        <f t="shared" si="8"/>
        <v>-920.9558105827316</v>
      </c>
      <c r="AN14">
        <f t="shared" si="9"/>
        <v>0</v>
      </c>
      <c r="AO14">
        <f t="shared" si="9"/>
        <v>0</v>
      </c>
      <c r="AP14">
        <f t="shared" si="9"/>
        <v>-3.142533897530035</v>
      </c>
      <c r="AQ14">
        <f t="shared" si="9"/>
        <v>-313.48431768273542</v>
      </c>
      <c r="AR14">
        <f t="shared" si="9"/>
        <v>-316.62685158026545</v>
      </c>
      <c r="AS14">
        <f t="shared" si="9"/>
        <v>-52.019959560687241</v>
      </c>
      <c r="AT14">
        <f t="shared" si="9"/>
        <v>103.89402266744369</v>
      </c>
      <c r="AU14">
        <f t="shared" si="9"/>
        <v>-264.75278847350899</v>
      </c>
      <c r="AW14">
        <v>11</v>
      </c>
      <c r="AX14">
        <f>IF(Z14&gt;0, (R14*SUMPRODUCT(K14:$K$98, X14:$X$98)-K14*$AZ$3)/Z14, 0)</f>
        <v>6110.5955157267663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2.5557050000000001E-3</v>
      </c>
      <c r="Q15" s="4">
        <f t="shared" si="21"/>
        <v>12.5</v>
      </c>
      <c r="R15">
        <f t="shared" si="0"/>
        <v>500000</v>
      </c>
      <c r="S15">
        <f t="shared" si="1"/>
        <v>6366.8825399752241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5343.819056533308</v>
      </c>
      <c r="AC15">
        <f t="shared" si="2"/>
        <v>5498.0368985258219</v>
      </c>
      <c r="AE15">
        <f t="shared" si="3"/>
        <v>0</v>
      </c>
      <c r="AF15">
        <f t="shared" si="4"/>
        <v>0</v>
      </c>
      <c r="AG15">
        <f t="shared" si="4"/>
        <v>-10.794209065436947</v>
      </c>
      <c r="AH15">
        <f t="shared" si="5"/>
        <v>-1117.5036088322342</v>
      </c>
      <c r="AI15">
        <f t="shared" si="6"/>
        <v>-1128.2978178976712</v>
      </c>
      <c r="AJ15">
        <f t="shared" si="7"/>
        <v>-154.21784199251397</v>
      </c>
      <c r="AK15">
        <f t="shared" si="22"/>
        <v>374.06733395733158</v>
      </c>
      <c r="AL15">
        <f t="shared" si="8"/>
        <v>-908.44832593285355</v>
      </c>
      <c r="AN15">
        <f t="shared" si="9"/>
        <v>0</v>
      </c>
      <c r="AO15">
        <f t="shared" si="9"/>
        <v>0</v>
      </c>
      <c r="AP15">
        <f t="shared" si="9"/>
        <v>-2.7706046151429895</v>
      </c>
      <c r="AQ15">
        <f t="shared" si="9"/>
        <v>-286.83534266382139</v>
      </c>
      <c r="AR15">
        <f t="shared" si="9"/>
        <v>-289.60594727896438</v>
      </c>
      <c r="AS15">
        <f t="shared" si="9"/>
        <v>-39.583878927265843</v>
      </c>
      <c r="AT15">
        <f t="shared" si="9"/>
        <v>96.013767711331965</v>
      </c>
      <c r="AU15">
        <f t="shared" si="9"/>
        <v>-233.17605849489826</v>
      </c>
      <c r="AW15">
        <v>12</v>
      </c>
      <c r="AX15">
        <f>IF(Z15&gt;0, (R15*SUMPRODUCT(K15:$K$98, X15:$X$98)-K15*$AZ$3)/Z15, 0)</f>
        <v>6366.8825399752241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2.6648449999999999E-3</v>
      </c>
      <c r="Q16" s="4">
        <f t="shared" si="21"/>
        <v>12.5</v>
      </c>
      <c r="R16">
        <f t="shared" si="0"/>
        <v>500000</v>
      </c>
      <c r="S16">
        <f t="shared" si="1"/>
        <v>6601.9137589914271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5498.0368985258219</v>
      </c>
      <c r="AC16">
        <f t="shared" si="2"/>
        <v>5628.7927698577641</v>
      </c>
      <c r="AE16">
        <f t="shared" si="3"/>
        <v>0</v>
      </c>
      <c r="AF16">
        <f t="shared" si="4"/>
        <v>0</v>
      </c>
      <c r="AG16">
        <f t="shared" si="4"/>
        <v>-10.657502080725592</v>
      </c>
      <c r="AH16">
        <f t="shared" si="5"/>
        <v>-1150.5957622793728</v>
      </c>
      <c r="AI16">
        <f t="shared" si="6"/>
        <v>-1161.2532643600985</v>
      </c>
      <c r="AJ16">
        <f t="shared" si="7"/>
        <v>-130.75587133194222</v>
      </c>
      <c r="AK16">
        <f t="shared" si="22"/>
        <v>384.86258289680757</v>
      </c>
      <c r="AL16">
        <f t="shared" si="8"/>
        <v>-907.14655279523311</v>
      </c>
      <c r="AN16">
        <f t="shared" si="9"/>
        <v>0</v>
      </c>
      <c r="AO16">
        <f t="shared" si="9"/>
        <v>0</v>
      </c>
      <c r="AP16">
        <f t="shared" si="9"/>
        <v>-2.4424244081570698</v>
      </c>
      <c r="AQ16">
        <f t="shared" si="9"/>
        <v>-263.68685198716855</v>
      </c>
      <c r="AR16">
        <f t="shared" si="9"/>
        <v>-266.12927639532563</v>
      </c>
      <c r="AS16">
        <f t="shared" si="9"/>
        <v>-29.96587091721571</v>
      </c>
      <c r="AT16">
        <f t="shared" si="9"/>
        <v>88.200570746643365</v>
      </c>
      <c r="AU16">
        <f t="shared" si="9"/>
        <v>-207.89457656589795</v>
      </c>
      <c r="AW16">
        <v>13</v>
      </c>
      <c r="AX16">
        <f>IF(Z16&gt;0, (R16*SUMPRODUCT(K16:$K$98, X16:$X$98)-K16*$AZ$3)/Z16, 0)</f>
        <v>6601.9137589914271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2.7902209999999998E-3</v>
      </c>
      <c r="Q17" s="4">
        <f t="shared" si="21"/>
        <v>12.5</v>
      </c>
      <c r="R17">
        <f t="shared" si="0"/>
        <v>500000</v>
      </c>
      <c r="S17">
        <f t="shared" si="1"/>
        <v>6817.1412487033613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5628.7927698577641</v>
      </c>
      <c r="AC17">
        <f t="shared" si="2"/>
        <v>5737.9552160810972</v>
      </c>
      <c r="AE17">
        <f t="shared" si="3"/>
        <v>0</v>
      </c>
      <c r="AF17">
        <f t="shared" si="4"/>
        <v>0</v>
      </c>
      <c r="AG17">
        <f t="shared" si="4"/>
        <v>-10.521190273805152</v>
      </c>
      <c r="AH17">
        <f t="shared" si="5"/>
        <v>-1189.4714445273696</v>
      </c>
      <c r="AI17">
        <f t="shared" si="6"/>
        <v>-1199.9926348011747</v>
      </c>
      <c r="AJ17">
        <f t="shared" si="7"/>
        <v>-109.16244622333306</v>
      </c>
      <c r="AK17">
        <f t="shared" si="22"/>
        <v>394.0154938900435</v>
      </c>
      <c r="AL17">
        <f t="shared" si="8"/>
        <v>-915.13958713446436</v>
      </c>
      <c r="AN17">
        <f t="shared" si="9"/>
        <v>0</v>
      </c>
      <c r="AO17">
        <f t="shared" si="9"/>
        <v>0</v>
      </c>
      <c r="AP17">
        <f t="shared" si="9"/>
        <v>-2.1528439823222736</v>
      </c>
      <c r="AQ17">
        <f t="shared" si="9"/>
        <v>-243.38942409115811</v>
      </c>
      <c r="AR17">
        <f t="shared" si="9"/>
        <v>-245.54226807348039</v>
      </c>
      <c r="AS17">
        <f t="shared" si="9"/>
        <v>-22.336799290912026</v>
      </c>
      <c r="AT17">
        <f t="shared" si="9"/>
        <v>80.623376527543272</v>
      </c>
      <c r="AU17">
        <f t="shared" si="9"/>
        <v>-187.25569083684914</v>
      </c>
      <c r="AW17">
        <v>14</v>
      </c>
      <c r="AX17">
        <f>IF(Z17&gt;0, (R17*SUMPRODUCT(K17:$K$98, X17:$X$98)-K17*$AZ$3)/Z17, 0)</f>
        <v>6817.1412487033613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3.5816260000000001E-3</v>
      </c>
      <c r="Q18" s="4">
        <f t="shared" si="21"/>
        <v>12.5</v>
      </c>
      <c r="R18">
        <f t="shared" si="0"/>
        <v>500000</v>
      </c>
      <c r="S18">
        <f t="shared" si="1"/>
        <v>7018.8151391185629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5737.9552160810972</v>
      </c>
      <c r="AC18">
        <f t="shared" si="2"/>
        <v>5827.4669511064585</v>
      </c>
      <c r="AE18">
        <f t="shared" si="3"/>
        <v>0</v>
      </c>
      <c r="AF18">
        <f t="shared" si="4"/>
        <v>0</v>
      </c>
      <c r="AG18">
        <f t="shared" si="4"/>
        <v>-10.378295402431492</v>
      </c>
      <c r="AH18">
        <f t="shared" si="5"/>
        <v>-1507.3187454243061</v>
      </c>
      <c r="AI18">
        <f t="shared" si="6"/>
        <v>-1517.6970408267377</v>
      </c>
      <c r="AJ18">
        <f t="shared" si="7"/>
        <v>-89.511735025361304</v>
      </c>
      <c r="AK18">
        <f t="shared" si="22"/>
        <v>401.65686512567686</v>
      </c>
      <c r="AL18">
        <f t="shared" si="8"/>
        <v>-1205.5519107264222</v>
      </c>
      <c r="AN18">
        <f t="shared" si="9"/>
        <v>0</v>
      </c>
      <c r="AO18">
        <f t="shared" si="9"/>
        <v>0</v>
      </c>
      <c r="AP18">
        <f t="shared" si="9"/>
        <v>-1.8960757683196623</v>
      </c>
      <c r="AQ18">
        <f t="shared" si="9"/>
        <v>-275.38149932246415</v>
      </c>
      <c r="AR18">
        <f t="shared" si="9"/>
        <v>-277.27757509078384</v>
      </c>
      <c r="AS18">
        <f t="shared" si="9"/>
        <v>-16.353459328405187</v>
      </c>
      <c r="AT18">
        <f t="shared" si="9"/>
        <v>73.381207569559919</v>
      </c>
      <c r="AU18">
        <f t="shared" si="9"/>
        <v>-220.2498268496291</v>
      </c>
      <c r="AW18">
        <v>15</v>
      </c>
      <c r="AX18">
        <f>IF(Z18&gt;0, (R18*SUMPRODUCT(K18:$K$98, X18:$X$98)-K18*$AZ$3)/Z18, 0)</f>
        <v>7018.8151391185629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4.4506370000000003E-3</v>
      </c>
      <c r="Q19" s="4">
        <f t="shared" si="21"/>
        <v>12.5</v>
      </c>
      <c r="R19">
        <f t="shared" si="0"/>
        <v>500000</v>
      </c>
      <c r="S19">
        <f t="shared" si="1"/>
        <v>7148.4335208224593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5827.4669511064585</v>
      </c>
      <c r="AC19">
        <f t="shared" si="2"/>
        <v>5849.3186295666001</v>
      </c>
      <c r="AE19">
        <f t="shared" si="3"/>
        <v>0</v>
      </c>
      <c r="AF19">
        <f t="shared" si="4"/>
        <v>0</v>
      </c>
      <c r="AG19">
        <f t="shared" si="4"/>
        <v>-10.228322422892186</v>
      </c>
      <c r="AH19">
        <f t="shared" si="5"/>
        <v>-1847.6010205996597</v>
      </c>
      <c r="AI19">
        <f t="shared" si="6"/>
        <v>-1857.8293430225519</v>
      </c>
      <c r="AJ19">
        <f t="shared" si="7"/>
        <v>-21.851678460141557</v>
      </c>
      <c r="AK19">
        <f t="shared" si="22"/>
        <v>407.92268657745211</v>
      </c>
      <c r="AL19">
        <f t="shared" si="8"/>
        <v>-1471.7583349052413</v>
      </c>
      <c r="AN19">
        <f t="shared" si="9"/>
        <v>0</v>
      </c>
      <c r="AO19">
        <f t="shared" si="9"/>
        <v>0</v>
      </c>
      <c r="AP19">
        <f t="shared" si="9"/>
        <v>-1.6684609514885524</v>
      </c>
      <c r="AQ19">
        <f t="shared" si="9"/>
        <v>-301.38374890310422</v>
      </c>
      <c r="AR19">
        <f t="shared" si="9"/>
        <v>-303.05220985459277</v>
      </c>
      <c r="AS19">
        <f t="shared" si="9"/>
        <v>-3.5644821044779444</v>
      </c>
      <c r="AT19">
        <f t="shared" si="9"/>
        <v>66.541026537989538</v>
      </c>
      <c r="AU19">
        <f t="shared" si="9"/>
        <v>-240.07566542108117</v>
      </c>
      <c r="AW19">
        <v>16</v>
      </c>
      <c r="AX19">
        <f>IF(Z19&gt;0, (R19*SUMPRODUCT(K19:$K$98, X19:$X$98)-K19*$AZ$3)/Z19, 0)</f>
        <v>7148.4335208224593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5.383718E-3</v>
      </c>
      <c r="Q20" s="4">
        <f t="shared" si="21"/>
        <v>12.5</v>
      </c>
      <c r="R20">
        <f t="shared" si="0"/>
        <v>500000</v>
      </c>
      <c r="S20">
        <f t="shared" si="1"/>
        <v>7215.4420491467436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5849.3186295666001</v>
      </c>
      <c r="AC20">
        <f t="shared" si="2"/>
        <v>5813.3216465408204</v>
      </c>
      <c r="AE20">
        <f t="shared" si="3"/>
        <v>0</v>
      </c>
      <c r="AF20">
        <f t="shared" si="4"/>
        <v>0</v>
      </c>
      <c r="AG20">
        <f t="shared" si="4"/>
        <v>-10.070972795125336</v>
      </c>
      <c r="AH20">
        <f t="shared" si="5"/>
        <v>-2202.6561415171309</v>
      </c>
      <c r="AI20">
        <f t="shared" si="6"/>
        <v>-2212.7271143122562</v>
      </c>
      <c r="AJ20">
        <f t="shared" si="7"/>
        <v>35.996983025779627</v>
      </c>
      <c r="AK20">
        <f t="shared" si="22"/>
        <v>409.45230406966203</v>
      </c>
      <c r="AL20">
        <f t="shared" si="8"/>
        <v>-1767.2778272168146</v>
      </c>
      <c r="AN20">
        <f t="shared" si="9"/>
        <v>0</v>
      </c>
      <c r="AO20">
        <f t="shared" si="9"/>
        <v>0</v>
      </c>
      <c r="AP20">
        <f t="shared" si="9"/>
        <v>-1.4667801952828934</v>
      </c>
      <c r="AQ20">
        <f t="shared" si="9"/>
        <v>-320.80440202950166</v>
      </c>
      <c r="AR20">
        <f t="shared" si="9"/>
        <v>-322.27118222478452</v>
      </c>
      <c r="AS20">
        <f t="shared" si="9"/>
        <v>5.2427568683041947</v>
      </c>
      <c r="AT20">
        <f t="shared" si="9"/>
        <v>59.634410969020522</v>
      </c>
      <c r="AU20">
        <f t="shared" si="9"/>
        <v>-257.39401438745983</v>
      </c>
      <c r="AW20">
        <v>17</v>
      </c>
      <c r="AX20">
        <f>IF(Z20&gt;0, (R20*SUMPRODUCT(K20:$K$98, X20:$X$98)-K20*$AZ$3)/Z20, 0)</f>
        <v>7215.4420491467436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6.4575739999999998E-3</v>
      </c>
      <c r="Q21" s="4">
        <f t="shared" si="21"/>
        <v>12.5</v>
      </c>
      <c r="R21">
        <f t="shared" si="0"/>
        <v>500000</v>
      </c>
      <c r="S21">
        <f t="shared" si="1"/>
        <v>7230.3599761698679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5813.3216465408204</v>
      </c>
      <c r="AC21">
        <f t="shared" si="2"/>
        <v>5729.4697140446378</v>
      </c>
      <c r="AE21">
        <f t="shared" si="3"/>
        <v>0</v>
      </c>
      <c r="AF21">
        <f t="shared" si="4"/>
        <v>0</v>
      </c>
      <c r="AG21">
        <f t="shared" si="4"/>
        <v>-9.9052290150975733</v>
      </c>
      <c r="AH21">
        <f t="shared" si="5"/>
        <v>-2601.3620830603477</v>
      </c>
      <c r="AI21">
        <f t="shared" si="6"/>
        <v>-2611.2673120754453</v>
      </c>
      <c r="AJ21">
        <f t="shared" si="7"/>
        <v>83.851932496182599</v>
      </c>
      <c r="AK21">
        <f t="shared" si="22"/>
        <v>406.93251525785746</v>
      </c>
      <c r="AL21">
        <f t="shared" si="8"/>
        <v>-2120.482864321405</v>
      </c>
      <c r="AN21">
        <f t="shared" si="9"/>
        <v>0</v>
      </c>
      <c r="AO21">
        <f t="shared" si="9"/>
        <v>0</v>
      </c>
      <c r="AP21">
        <f t="shared" si="9"/>
        <v>-1.2880719211404381</v>
      </c>
      <c r="AQ21">
        <f t="shared" si="9"/>
        <v>-338.28005902763334</v>
      </c>
      <c r="AR21">
        <f t="shared" si="9"/>
        <v>-339.56813094877378</v>
      </c>
      <c r="AS21">
        <f t="shared" si="9"/>
        <v>10.904070932340003</v>
      </c>
      <c r="AT21">
        <f t="shared" si="9"/>
        <v>52.917337489499303</v>
      </c>
      <c r="AU21">
        <f t="shared" si="9"/>
        <v>-275.74672252693449</v>
      </c>
      <c r="AW21">
        <v>18</v>
      </c>
      <c r="AX21">
        <f>IF(Z21&gt;0, (R21*SUMPRODUCT(K21:$K$98, X21:$X$98)-K21*$AZ$3)/Z21, 0)</f>
        <v>7230.3599761698679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7.6803260000000003E-3</v>
      </c>
      <c r="Q22" s="4">
        <f t="shared" si="21"/>
        <v>12.5</v>
      </c>
      <c r="R22">
        <f t="shared" si="0"/>
        <v>500000</v>
      </c>
      <c r="S22">
        <f t="shared" si="1"/>
        <v>7197.7081300387026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5729.4697140446378</v>
      </c>
      <c r="AC22">
        <f t="shared" si="2"/>
        <v>5602.7543599574765</v>
      </c>
      <c r="AE22">
        <f t="shared" si="3"/>
        <v>0</v>
      </c>
      <c r="AF22">
        <f t="shared" si="4"/>
        <v>0</v>
      </c>
      <c r="AG22">
        <f t="shared" si="4"/>
        <v>-9.7301013370059888</v>
      </c>
      <c r="AH22">
        <f t="shared" si="5"/>
        <v>-3043.0155176243316</v>
      </c>
      <c r="AI22">
        <f t="shared" si="6"/>
        <v>-3052.7456189613376</v>
      </c>
      <c r="AJ22">
        <f t="shared" si="7"/>
        <v>126.71535408716136</v>
      </c>
      <c r="AK22">
        <f t="shared" si="22"/>
        <v>401.06287998312467</v>
      </c>
      <c r="AL22">
        <f t="shared" si="8"/>
        <v>-2524.9673848910516</v>
      </c>
      <c r="AN22">
        <f t="shared" si="9"/>
        <v>0</v>
      </c>
      <c r="AO22">
        <f t="shared" si="9"/>
        <v>0</v>
      </c>
      <c r="AP22">
        <f t="shared" si="9"/>
        <v>-1.1297307050564542</v>
      </c>
      <c r="AQ22">
        <f t="shared" si="9"/>
        <v>-353.31472377874485</v>
      </c>
      <c r="AR22">
        <f t="shared" si="9"/>
        <v>-354.44445448380134</v>
      </c>
      <c r="AS22">
        <f t="shared" si="9"/>
        <v>14.712511345582396</v>
      </c>
      <c r="AT22">
        <f t="shared" si="9"/>
        <v>46.566118325210269</v>
      </c>
      <c r="AU22">
        <f t="shared" si="9"/>
        <v>-293.16582481300867</v>
      </c>
      <c r="AW22">
        <v>19</v>
      </c>
      <c r="AX22">
        <f>IF(Z22&gt;0, (R22*SUMPRODUCT(K22:$K$98, X22:$X$98)-K22*$AZ$3)/Z22, 0)</f>
        <v>7197.7081300387026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9.0334749999999991E-3</v>
      </c>
      <c r="Q23" s="4">
        <f t="shared" si="21"/>
        <v>12.5</v>
      </c>
      <c r="R23">
        <f t="shared" si="0"/>
        <v>500000</v>
      </c>
      <c r="S23">
        <f t="shared" si="1"/>
        <v>7122.0423839607502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5602.7543599574765</v>
      </c>
      <c r="AC23">
        <f t="shared" si="2"/>
        <v>5438.3366941612931</v>
      </c>
      <c r="AE23">
        <f t="shared" si="3"/>
        <v>0</v>
      </c>
      <c r="AF23">
        <f t="shared" si="4"/>
        <v>0</v>
      </c>
      <c r="AG23">
        <f t="shared" si="4"/>
        <v>-9.5449036964606186</v>
      </c>
      <c r="AH23">
        <f t="shared" si="5"/>
        <v>-3515.865087012407</v>
      </c>
      <c r="AI23">
        <f t="shared" si="6"/>
        <v>-3525.4099907088676</v>
      </c>
      <c r="AJ23">
        <f t="shared" si="7"/>
        <v>164.41766579618343</v>
      </c>
      <c r="AK23">
        <f t="shared" si="22"/>
        <v>392.1928051970234</v>
      </c>
      <c r="AL23">
        <f t="shared" si="8"/>
        <v>-2968.7995197156606</v>
      </c>
      <c r="AN23">
        <f t="shared" si="9"/>
        <v>0</v>
      </c>
      <c r="AO23">
        <f t="shared" si="9"/>
        <v>0</v>
      </c>
      <c r="AP23">
        <f t="shared" si="9"/>
        <v>-0.98948928921877655</v>
      </c>
      <c r="AQ23">
        <f t="shared" si="9"/>
        <v>-364.47836003070904</v>
      </c>
      <c r="AR23">
        <f t="shared" si="9"/>
        <v>-365.46784931992778</v>
      </c>
      <c r="AS23">
        <f t="shared" si="9"/>
        <v>17.044647535208071</v>
      </c>
      <c r="AT23">
        <f t="shared" si="9"/>
        <v>40.657359402695981</v>
      </c>
      <c r="AU23">
        <f t="shared" si="9"/>
        <v>-307.76584238202372</v>
      </c>
      <c r="AW23">
        <v>20</v>
      </c>
      <c r="AX23">
        <f>IF(Z23&gt;0, (R23*SUMPRODUCT(K23:$K$98, X23:$X$98)-K23*$AZ$3)/Z23, 0)</f>
        <v>7122.0423839607502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1.0570714E-2</v>
      </c>
      <c r="Q24" s="4">
        <f t="shared" si="21"/>
        <v>12.5</v>
      </c>
      <c r="R24">
        <f t="shared" si="0"/>
        <v>500000</v>
      </c>
      <c r="S24">
        <f t="shared" si="1"/>
        <v>7009.7927168624083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5438.3366941612931</v>
      </c>
      <c r="AC24">
        <f t="shared" si="2"/>
        <v>5242.516421615016</v>
      </c>
      <c r="AE24">
        <f t="shared" si="3"/>
        <v>0</v>
      </c>
      <c r="AF24">
        <f t="shared" si="4"/>
        <v>0</v>
      </c>
      <c r="AG24">
        <f t="shared" si="4"/>
        <v>-9.3485582123631836</v>
      </c>
      <c r="AH24">
        <f t="shared" si="5"/>
        <v>-4035.8578853131207</v>
      </c>
      <c r="AI24">
        <f t="shared" si="6"/>
        <v>-4045.2064435254838</v>
      </c>
      <c r="AJ24">
        <f t="shared" si="7"/>
        <v>195.82027254627701</v>
      </c>
      <c r="AK24">
        <f t="shared" si="22"/>
        <v>380.68356859129057</v>
      </c>
      <c r="AL24">
        <f t="shared" si="8"/>
        <v>-3468.7026023879162</v>
      </c>
      <c r="AN24">
        <f t="shared" si="9"/>
        <v>0</v>
      </c>
      <c r="AO24">
        <f t="shared" si="9"/>
        <v>0</v>
      </c>
      <c r="AP24">
        <f t="shared" si="9"/>
        <v>-0.86529891789660152</v>
      </c>
      <c r="AQ24">
        <f t="shared" si="9"/>
        <v>-373.55743865696326</v>
      </c>
      <c r="AR24">
        <f t="shared" si="9"/>
        <v>-374.42273757485981</v>
      </c>
      <c r="AS24">
        <f t="shared" si="9"/>
        <v>18.125048385795768</v>
      </c>
      <c r="AT24">
        <f t="shared" si="9"/>
        <v>35.235923281456621</v>
      </c>
      <c r="AU24">
        <f t="shared" si="9"/>
        <v>-321.06176590760742</v>
      </c>
      <c r="AW24">
        <v>21</v>
      </c>
      <c r="AX24">
        <f>IF(Z24&gt;0, (R24*SUMPRODUCT(K24:$K$98, X24:$X$98)-K24*$AZ$3)/Z24, 0)</f>
        <v>7009.7927168624083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1.2312346E-2</v>
      </c>
      <c r="Q25" s="4">
        <f t="shared" si="21"/>
        <v>12.5</v>
      </c>
      <c r="R25">
        <f t="shared" si="0"/>
        <v>500000</v>
      </c>
      <c r="S25">
        <f t="shared" si="1"/>
        <v>6864.8291381367799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5242.516421615016</v>
      </c>
      <c r="AC25">
        <f t="shared" si="2"/>
        <v>5019.5465610691526</v>
      </c>
      <c r="AE25">
        <f t="shared" si="3"/>
        <v>0</v>
      </c>
      <c r="AF25">
        <f t="shared" si="4"/>
        <v>0</v>
      </c>
      <c r="AG25">
        <f t="shared" si="4"/>
        <v>-9.1399699469277955</v>
      </c>
      <c r="AH25">
        <f t="shared" si="5"/>
        <v>-4604.1073324702802</v>
      </c>
      <c r="AI25">
        <f t="shared" si="6"/>
        <v>-4613.2473024172077</v>
      </c>
      <c r="AJ25">
        <f t="shared" si="7"/>
        <v>222.96986054586341</v>
      </c>
      <c r="AK25">
        <f t="shared" si="22"/>
        <v>366.97614951305115</v>
      </c>
      <c r="AL25">
        <f t="shared" si="8"/>
        <v>-4023.3012923582933</v>
      </c>
      <c r="AN25">
        <f t="shared" si="9"/>
        <v>0</v>
      </c>
      <c r="AO25">
        <f t="shared" si="9"/>
        <v>0</v>
      </c>
      <c r="AP25">
        <f t="shared" si="9"/>
        <v>-0.75535006164916696</v>
      </c>
      <c r="AQ25">
        <f t="shared" si="9"/>
        <v>-380.49498823459106</v>
      </c>
      <c r="AR25">
        <f t="shared" si="9"/>
        <v>-381.25033829624022</v>
      </c>
      <c r="AS25">
        <f t="shared" si="9"/>
        <v>18.426789025256582</v>
      </c>
      <c r="AT25">
        <f t="shared" si="9"/>
        <v>30.327830262902602</v>
      </c>
      <c r="AU25">
        <f t="shared" si="9"/>
        <v>-332.49571900808104</v>
      </c>
      <c r="AW25">
        <v>22</v>
      </c>
      <c r="AX25">
        <f>IF(Z25&gt;0, (R25*SUMPRODUCT(K25:$K$98, X25:$X$98)-K25*$AZ$3)/Z25, 0)</f>
        <v>6864.8291381367799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1.4128425999999999E-2</v>
      </c>
      <c r="Q26" s="4">
        <f t="shared" si="21"/>
        <v>12.5</v>
      </c>
      <c r="R26">
        <f t="shared" si="0"/>
        <v>500000</v>
      </c>
      <c r="S26">
        <f t="shared" si="1"/>
        <v>6689.7507703496376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5019.5465610691526</v>
      </c>
      <c r="AC26">
        <f t="shared" si="2"/>
        <v>4773.5047675766136</v>
      </c>
      <c r="AE26">
        <f t="shared" si="3"/>
        <v>0</v>
      </c>
      <c r="AF26">
        <f t="shared" si="4"/>
        <v>0</v>
      </c>
      <c r="AG26">
        <f t="shared" si="4"/>
        <v>-8.9194368584211237</v>
      </c>
      <c r="AH26">
        <f t="shared" si="5"/>
        <v>-5165.3355614957309</v>
      </c>
      <c r="AI26">
        <f t="shared" si="6"/>
        <v>-5174.2549983541521</v>
      </c>
      <c r="AJ26">
        <f t="shared" si="7"/>
        <v>246.041793492539</v>
      </c>
      <c r="AK26">
        <f t="shared" si="22"/>
        <v>351.36825927484074</v>
      </c>
      <c r="AL26">
        <f t="shared" si="8"/>
        <v>-4576.8449455867722</v>
      </c>
      <c r="AN26">
        <f t="shared" si="9"/>
        <v>0</v>
      </c>
      <c r="AO26">
        <f t="shared" si="9"/>
        <v>0</v>
      </c>
      <c r="AP26">
        <f t="shared" si="9"/>
        <v>-0.65814701212729421</v>
      </c>
      <c r="AQ26">
        <f t="shared" si="9"/>
        <v>-381.13955178948896</v>
      </c>
      <c r="AR26">
        <f t="shared" si="9"/>
        <v>-381.79769880161626</v>
      </c>
      <c r="AS26">
        <f t="shared" si="9"/>
        <v>18.154920968207811</v>
      </c>
      <c r="AT26">
        <f t="shared" si="9"/>
        <v>25.926745563513073</v>
      </c>
      <c r="AU26">
        <f t="shared" si="9"/>
        <v>-337.71603226989538</v>
      </c>
      <c r="AW26">
        <v>23</v>
      </c>
      <c r="AX26">
        <f>IF(Z26&gt;0, (R26*SUMPRODUCT(K26:$K$98, X26:$X$98)-K26*$AZ$3)/Z26, 0)</f>
        <v>6689.7507703496376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1.6072195000000001E-2</v>
      </c>
      <c r="Q27" s="4">
        <f t="shared" si="21"/>
        <v>12.5</v>
      </c>
      <c r="R27">
        <f t="shared" si="0"/>
        <v>500000</v>
      </c>
      <c r="S27">
        <f t="shared" si="1"/>
        <v>6493.1379035643649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4773.5047675766136</v>
      </c>
      <c r="AC27">
        <f t="shared" si="2"/>
        <v>4512.4127110925301</v>
      </c>
      <c r="AE27">
        <f t="shared" si="3"/>
        <v>0</v>
      </c>
      <c r="AF27">
        <f t="shared" si="4"/>
        <v>0</v>
      </c>
      <c r="AG27">
        <f t="shared" si="4"/>
        <v>-8.6868875613581817</v>
      </c>
      <c r="AH27">
        <f t="shared" si="5"/>
        <v>-5734.197139149268</v>
      </c>
      <c r="AI27">
        <f t="shared" si="6"/>
        <v>-5742.8840267106261</v>
      </c>
      <c r="AJ27">
        <f t="shared" si="7"/>
        <v>261.09205648408351</v>
      </c>
      <c r="AK27">
        <f t="shared" si="22"/>
        <v>334.14533373036301</v>
      </c>
      <c r="AL27">
        <f t="shared" si="8"/>
        <v>-5147.6466364961798</v>
      </c>
      <c r="AN27">
        <f t="shared" si="9"/>
        <v>0</v>
      </c>
      <c r="AO27">
        <f t="shared" si="9"/>
        <v>0</v>
      </c>
      <c r="AP27">
        <f t="shared" si="9"/>
        <v>-0.57231042400753929</v>
      </c>
      <c r="AQ27">
        <f t="shared" si="9"/>
        <v>-377.78096848490128</v>
      </c>
      <c r="AR27">
        <f t="shared" si="9"/>
        <v>-378.35327890890886</v>
      </c>
      <c r="AS27">
        <f t="shared" si="9"/>
        <v>17.201293846152161</v>
      </c>
      <c r="AT27">
        <f t="shared" si="9"/>
        <v>22.014197406909396</v>
      </c>
      <c r="AU27">
        <f t="shared" si="9"/>
        <v>-339.13778765584732</v>
      </c>
      <c r="AW27">
        <v>24</v>
      </c>
      <c r="AX27">
        <f>IF(Z27&gt;0, (R27*SUMPRODUCT(K27:$K$98, X27:$X$98)-K27*$AZ$3)/Z27, 0)</f>
        <v>6493.1379035643649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1.8213139E-2</v>
      </c>
      <c r="Q28" s="4">
        <f t="shared" si="21"/>
        <v>12.5</v>
      </c>
      <c r="R28">
        <f t="shared" si="0"/>
        <v>500000</v>
      </c>
      <c r="S28">
        <f t="shared" si="1"/>
        <v>6280.9699957367693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4512.4127110925301</v>
      </c>
      <c r="AC28">
        <f t="shared" si="2"/>
        <v>4241.8170062731679</v>
      </c>
      <c r="AE28">
        <f t="shared" si="3"/>
        <v>0</v>
      </c>
      <c r="AF28">
        <f t="shared" si="4"/>
        <v>0</v>
      </c>
      <c r="AG28">
        <f t="shared" si="4"/>
        <v>-8.4418031951122128</v>
      </c>
      <c r="AH28">
        <f t="shared" si="5"/>
        <v>-6328.6196252955042</v>
      </c>
      <c r="AI28">
        <f t="shared" si="6"/>
        <v>-6337.061428490616</v>
      </c>
      <c r="AJ28">
        <f t="shared" si="7"/>
        <v>270.59570481936225</v>
      </c>
      <c r="AK28">
        <f t="shared" si="22"/>
        <v>315.86888977647715</v>
      </c>
      <c r="AL28">
        <f t="shared" si="8"/>
        <v>-5750.5968338947769</v>
      </c>
      <c r="AN28">
        <f t="shared" si="9"/>
        <v>0</v>
      </c>
      <c r="AO28">
        <f t="shared" si="9"/>
        <v>0</v>
      </c>
      <c r="AP28">
        <f t="shared" si="9"/>
        <v>-0.49657477719988002</v>
      </c>
      <c r="AQ28">
        <f t="shared" si="9"/>
        <v>-372.2703322713661</v>
      </c>
      <c r="AR28">
        <f t="shared" si="9"/>
        <v>-372.76690704856594</v>
      </c>
      <c r="AS28">
        <f t="shared" si="9"/>
        <v>15.917334096312487</v>
      </c>
      <c r="AT28">
        <f t="shared" si="9"/>
        <v>18.580452533641733</v>
      </c>
      <c r="AU28">
        <f t="shared" si="9"/>
        <v>-338.26912041861175</v>
      </c>
      <c r="AW28">
        <v>25</v>
      </c>
      <c r="AX28">
        <f>IF(Z28&gt;0, (R28*SUMPRODUCT(K28:$K$98, X28:$X$98)-K28*$AZ$3)/Z28, 0)</f>
        <v>6280.9699957367693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2.0774602E-2</v>
      </c>
      <c r="Q29" s="4">
        <f t="shared" si="21"/>
        <v>12.5</v>
      </c>
      <c r="R29">
        <f t="shared" si="0"/>
        <v>500000</v>
      </c>
      <c r="S29">
        <f t="shared" si="1"/>
        <v>6057.8754065497869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4241.8170062731679</v>
      </c>
      <c r="AC29">
        <f t="shared" si="2"/>
        <v>3965.247802274605</v>
      </c>
      <c r="AE29">
        <f t="shared" si="3"/>
        <v>0</v>
      </c>
      <c r="AF29">
        <f t="shared" si="4"/>
        <v>0</v>
      </c>
      <c r="AG29">
        <f t="shared" si="4"/>
        <v>-8.1820100616203071</v>
      </c>
      <c r="AH29">
        <f t="shared" si="5"/>
        <v>-7015.0040616313827</v>
      </c>
      <c r="AI29">
        <f t="shared" si="6"/>
        <v>-7023.1860716930032</v>
      </c>
      <c r="AJ29">
        <f t="shared" si="7"/>
        <v>276.5692039985629</v>
      </c>
      <c r="AK29">
        <f t="shared" si="22"/>
        <v>296.92719043912177</v>
      </c>
      <c r="AL29">
        <f t="shared" si="8"/>
        <v>-6449.6896772553182</v>
      </c>
      <c r="AN29">
        <f t="shared" si="9"/>
        <v>0</v>
      </c>
      <c r="AO29">
        <f t="shared" si="9"/>
        <v>0</v>
      </c>
      <c r="AP29">
        <f t="shared" si="9"/>
        <v>-0.42972579113242415</v>
      </c>
      <c r="AQ29">
        <f t="shared" si="9"/>
        <v>-368.4336914130779</v>
      </c>
      <c r="AR29">
        <f t="shared" si="9"/>
        <v>-368.86341720421035</v>
      </c>
      <c r="AS29">
        <f t="shared" si="9"/>
        <v>14.525638455107357</v>
      </c>
      <c r="AT29">
        <f t="shared" si="9"/>
        <v>15.594856381160588</v>
      </c>
      <c r="AU29">
        <f t="shared" si="9"/>
        <v>-338.74292236794236</v>
      </c>
      <c r="AW29">
        <v>26</v>
      </c>
      <c r="AX29">
        <f>IF(Z29&gt;0, (R29*SUMPRODUCT(K29:$K$98, X29:$X$98)-K29*$AZ$3)/Z29, 0)</f>
        <v>6057.8754065497869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2.3506165999999998E-2</v>
      </c>
      <c r="Q30" s="4">
        <f t="shared" si="21"/>
        <v>12.5</v>
      </c>
      <c r="R30">
        <f t="shared" si="0"/>
        <v>500000</v>
      </c>
      <c r="S30">
        <f t="shared" si="1"/>
        <v>5820.5704321553321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3965.247802274605</v>
      </c>
      <c r="AC30">
        <f t="shared" si="2"/>
        <v>3682.2615468193881</v>
      </c>
      <c r="AE30">
        <f t="shared" si="3"/>
        <v>0</v>
      </c>
      <c r="AF30">
        <f t="shared" si="4"/>
        <v>0</v>
      </c>
      <c r="AG30">
        <f t="shared" si="4"/>
        <v>-7.9078622742819862</v>
      </c>
      <c r="AH30">
        <f t="shared" si="5"/>
        <v>-7693.1074688846857</v>
      </c>
      <c r="AI30">
        <f t="shared" si="6"/>
        <v>-7701.0153311589675</v>
      </c>
      <c r="AJ30">
        <f t="shared" si="7"/>
        <v>282.98625545521691</v>
      </c>
      <c r="AK30">
        <f t="shared" si="22"/>
        <v>277.56734615922238</v>
      </c>
      <c r="AL30">
        <f t="shared" si="8"/>
        <v>-7140.4617295445287</v>
      </c>
      <c r="AN30">
        <f t="shared" si="9"/>
        <v>0</v>
      </c>
      <c r="AO30">
        <f t="shared" si="9"/>
        <v>0</v>
      </c>
      <c r="AP30">
        <f t="shared" si="9"/>
        <v>-0.37082797092880332</v>
      </c>
      <c r="AQ30">
        <f t="shared" si="9"/>
        <v>-360.75734931571742</v>
      </c>
      <c r="AR30">
        <f t="shared" si="9"/>
        <v>-361.12817728664618</v>
      </c>
      <c r="AS30">
        <f t="shared" si="9"/>
        <v>13.270238564027887</v>
      </c>
      <c r="AT30">
        <f t="shared" si="9"/>
        <v>13.016126508306312</v>
      </c>
      <c r="AU30">
        <f t="shared" si="9"/>
        <v>-334.84181221431203</v>
      </c>
      <c r="AW30">
        <v>27</v>
      </c>
      <c r="AX30">
        <f>IF(Z30&gt;0, (R30*SUMPRODUCT(K30:$K$98, X30:$X$98)-K30*$AZ$3)/Z30, 0)</f>
        <v>5820.5704321553321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2.6226451000000001E-2</v>
      </c>
      <c r="Q31" s="4">
        <f t="shared" si="21"/>
        <v>12.5</v>
      </c>
      <c r="R31">
        <f t="shared" si="0"/>
        <v>500000</v>
      </c>
      <c r="S31">
        <f t="shared" si="1"/>
        <v>5572.7977846528911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3682.2615468193881</v>
      </c>
      <c r="AC31">
        <f t="shared" si="2"/>
        <v>3397.7965510374743</v>
      </c>
      <c r="AE31">
        <f t="shared" si="3"/>
        <v>0</v>
      </c>
      <c r="AF31">
        <f t="shared" si="4"/>
        <v>0</v>
      </c>
      <c r="AG31">
        <f t="shared" si="4"/>
        <v>-7.62138848908796</v>
      </c>
      <c r="AH31">
        <f t="shared" si="5"/>
        <v>-8295.8064980482031</v>
      </c>
      <c r="AI31">
        <f t="shared" si="6"/>
        <v>-8303.4278865372908</v>
      </c>
      <c r="AJ31">
        <f t="shared" si="7"/>
        <v>284.46499578191379</v>
      </c>
      <c r="AK31">
        <f t="shared" si="22"/>
        <v>257.75830827735717</v>
      </c>
      <c r="AL31">
        <f t="shared" si="8"/>
        <v>-7761.2045824780198</v>
      </c>
      <c r="AN31">
        <f t="shared" si="9"/>
        <v>0</v>
      </c>
      <c r="AO31">
        <f t="shared" si="9"/>
        <v>0</v>
      </c>
      <c r="AP31">
        <f t="shared" si="9"/>
        <v>-0.3191019550093942</v>
      </c>
      <c r="AQ31">
        <f t="shared" si="9"/>
        <v>-347.33934317834587</v>
      </c>
      <c r="AR31">
        <f t="shared" si="9"/>
        <v>-347.65844513335526</v>
      </c>
      <c r="AS31">
        <f t="shared" si="9"/>
        <v>11.910341063930003</v>
      </c>
      <c r="AT31">
        <f t="shared" si="9"/>
        <v>10.79215161502175</v>
      </c>
      <c r="AU31">
        <f t="shared" si="9"/>
        <v>-324.95595245440353</v>
      </c>
      <c r="AW31">
        <v>28</v>
      </c>
      <c r="AX31">
        <f>IF(Z31&gt;0, (R31*SUMPRODUCT(K31:$K$98, X31:$X$98)-K31*$AZ$3)/Z31, 0)</f>
        <v>5572.7977846528911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2.9219711999999998E-2</v>
      </c>
      <c r="Q32" s="4">
        <f t="shared" si="21"/>
        <v>12.5</v>
      </c>
      <c r="R32">
        <f t="shared" si="0"/>
        <v>500000</v>
      </c>
      <c r="S32">
        <f t="shared" si="1"/>
        <v>5323.6325912136726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3397.7965510374743</v>
      </c>
      <c r="AC32">
        <f t="shared" si="2"/>
        <v>3118.5753806571702</v>
      </c>
      <c r="AE32">
        <f t="shared" si="3"/>
        <v>0</v>
      </c>
      <c r="AF32">
        <f t="shared" si="4"/>
        <v>0</v>
      </c>
      <c r="AG32">
        <f t="shared" si="4"/>
        <v>-7.3224798275058154</v>
      </c>
      <c r="AH32">
        <f t="shared" si="5"/>
        <v>-8907.7910676506126</v>
      </c>
      <c r="AI32">
        <f t="shared" si="6"/>
        <v>-8915.1135474781186</v>
      </c>
      <c r="AJ32">
        <f t="shared" si="7"/>
        <v>279.2211703803041</v>
      </c>
      <c r="AK32">
        <f t="shared" si="22"/>
        <v>237.84575857262323</v>
      </c>
      <c r="AL32">
        <f t="shared" si="8"/>
        <v>-8398.0466185251917</v>
      </c>
      <c r="AN32">
        <f t="shared" si="9"/>
        <v>0</v>
      </c>
      <c r="AO32">
        <f t="shared" si="9"/>
        <v>0</v>
      </c>
      <c r="AP32">
        <f t="shared" si="9"/>
        <v>-0.27373827521007926</v>
      </c>
      <c r="AQ32">
        <f t="shared" si="9"/>
        <v>-333.00240085755195</v>
      </c>
      <c r="AR32">
        <f t="shared" si="9"/>
        <v>-333.27613913276201</v>
      </c>
      <c r="AS32">
        <f t="shared" si="9"/>
        <v>10.438201727088803</v>
      </c>
      <c r="AT32">
        <f t="shared" si="9"/>
        <v>8.8914533397737934</v>
      </c>
      <c r="AU32">
        <f t="shared" si="9"/>
        <v>-313.94648406589943</v>
      </c>
      <c r="AW32">
        <v>29</v>
      </c>
      <c r="AX32">
        <f>IF(Z32&gt;0, (R32*SUMPRODUCT(K32:$K$98, X32:$X$98)-K32*$AZ$3)/Z32, 0)</f>
        <v>5323.6325912136726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3.2402927999999998E-2</v>
      </c>
      <c r="Q33" s="4">
        <f t="shared" si="21"/>
        <v>12.5</v>
      </c>
      <c r="R33">
        <f t="shared" si="0"/>
        <v>500000</v>
      </c>
      <c r="S33">
        <f t="shared" si="1"/>
        <v>5074.1563880663816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3118.5753806571702</v>
      </c>
      <c r="AC33">
        <f t="shared" si="2"/>
        <v>2846.3927769407246</v>
      </c>
      <c r="AE33">
        <f t="shared" si="3"/>
        <v>0</v>
      </c>
      <c r="AF33">
        <f t="shared" si="4"/>
        <v>0</v>
      </c>
      <c r="AG33">
        <f t="shared" si="4"/>
        <v>-7.0119852425986338</v>
      </c>
      <c r="AH33">
        <f t="shared" si="5"/>
        <v>-9490.7914652849322</v>
      </c>
      <c r="AI33">
        <f t="shared" si="6"/>
        <v>-9497.80345052753</v>
      </c>
      <c r="AJ33">
        <f t="shared" si="7"/>
        <v>272.18260371644556</v>
      </c>
      <c r="AK33">
        <f t="shared" si="22"/>
        <v>218.30027664600192</v>
      </c>
      <c r="AL33">
        <f t="shared" si="8"/>
        <v>-9007.3205701650841</v>
      </c>
      <c r="AN33">
        <f t="shared" si="9"/>
        <v>0</v>
      </c>
      <c r="AO33">
        <f t="shared" si="9"/>
        <v>0</v>
      </c>
      <c r="AP33">
        <f t="shared" si="9"/>
        <v>-0.23404550967455545</v>
      </c>
      <c r="AQ33">
        <f t="shared" si="9"/>
        <v>-316.78291508844222</v>
      </c>
      <c r="AR33">
        <f t="shared" si="9"/>
        <v>-317.01696059811673</v>
      </c>
      <c r="AS33">
        <f t="shared" si="9"/>
        <v>9.0848902282850137</v>
      </c>
      <c r="AT33">
        <f t="shared" si="9"/>
        <v>7.2864100168549788</v>
      </c>
      <c r="AU33">
        <f t="shared" si="9"/>
        <v>-300.64566035297679</v>
      </c>
      <c r="AW33">
        <v>30</v>
      </c>
      <c r="AX33">
        <f>IF(Z33&gt;0, (R33*SUMPRODUCT(K33:$K$98, X33:$X$98)-K33*$AZ$3)/Z33, 0)</f>
        <v>5074.1563880663816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3.5947104000000001E-2</v>
      </c>
      <c r="Q34" s="4">
        <f t="shared" si="21"/>
        <v>12.5</v>
      </c>
      <c r="R34">
        <f t="shared" si="0"/>
        <v>500000</v>
      </c>
      <c r="S34">
        <f t="shared" si="1"/>
        <v>4828.0804126931289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2846.3927769407246</v>
      </c>
      <c r="AC34">
        <f t="shared" si="2"/>
        <v>2583.9132521568417</v>
      </c>
      <c r="AE34">
        <f t="shared" si="3"/>
        <v>0</v>
      </c>
      <c r="AF34">
        <f t="shared" si="4"/>
        <v>0</v>
      </c>
      <c r="AG34">
        <f t="shared" si="4"/>
        <v>-6.6898048274104891</v>
      </c>
      <c r="AH34">
        <f t="shared" si="5"/>
        <v>-10082.422510486333</v>
      </c>
      <c r="AI34">
        <f t="shared" si="6"/>
        <v>-10089.112315313743</v>
      </c>
      <c r="AJ34">
        <f t="shared" si="7"/>
        <v>262.47952478388288</v>
      </c>
      <c r="AK34">
        <f t="shared" si="22"/>
        <v>199.24749438585073</v>
      </c>
      <c r="AL34">
        <f t="shared" si="8"/>
        <v>-9627.3852961440098</v>
      </c>
      <c r="AN34">
        <f t="shared" si="9"/>
        <v>0</v>
      </c>
      <c r="AO34">
        <f t="shared" si="9"/>
        <v>0</v>
      </c>
      <c r="AP34">
        <f t="shared" si="9"/>
        <v>-0.19936767526857646</v>
      </c>
      <c r="AQ34">
        <f t="shared" si="9"/>
        <v>-300.47350989300895</v>
      </c>
      <c r="AR34">
        <f t="shared" si="9"/>
        <v>-300.6728775682775</v>
      </c>
      <c r="AS34">
        <f t="shared" si="9"/>
        <v>7.822340712743852</v>
      </c>
      <c r="AT34">
        <f t="shared" si="9"/>
        <v>5.9379175900669887</v>
      </c>
      <c r="AU34">
        <f t="shared" ref="AU34:AU89" si="23">AL34*$K34</f>
        <v>-286.91261926546667</v>
      </c>
      <c r="AW34">
        <v>31</v>
      </c>
      <c r="AX34">
        <f>IF(Z34&gt;0, (R34*SUMPRODUCT(K34:$K$98, X34:$X$98)-K34*$AZ$3)/Z34, 0)</f>
        <v>4828.0804126931289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4.0034525000000001E-2</v>
      </c>
      <c r="Q35" s="4">
        <f t="shared" si="21"/>
        <v>12.5</v>
      </c>
      <c r="R35">
        <f t="shared" si="0"/>
        <v>500000</v>
      </c>
      <c r="S35">
        <f t="shared" si="1"/>
        <v>4586.7313701545845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2583.9132521568417</v>
      </c>
      <c r="AC35">
        <f t="shared" si="2"/>
        <v>2331.9249121786174</v>
      </c>
      <c r="AE35">
        <f t="shared" si="3"/>
        <v>0</v>
      </c>
      <c r="AF35">
        <f t="shared" ref="AF35:AG66" si="24">-$Z35*P35</f>
        <v>0</v>
      </c>
      <c r="AG35">
        <f t="shared" si="24"/>
        <v>-6.3550836205282986</v>
      </c>
      <c r="AH35">
        <f t="shared" si="5"/>
        <v>-10712.926344323438</v>
      </c>
      <c r="AI35">
        <f t="shared" ref="AI35:AI66" si="25">SUM(AE35:AH35)</f>
        <v>-10719.281427943966</v>
      </c>
      <c r="AJ35">
        <f t="shared" si="7"/>
        <v>251.9883399782243</v>
      </c>
      <c r="AK35">
        <f t="shared" si="22"/>
        <v>180.87392765097894</v>
      </c>
      <c r="AL35">
        <f t="shared" si="8"/>
        <v>-10286.419160314763</v>
      </c>
      <c r="AN35">
        <f t="shared" ref="AN35:AT66" si="26">AE35*$K35</f>
        <v>0</v>
      </c>
      <c r="AO35">
        <f t="shared" si="26"/>
        <v>0</v>
      </c>
      <c r="AP35">
        <f t="shared" si="26"/>
        <v>-0.16910036458585623</v>
      </c>
      <c r="AQ35">
        <f t="shared" si="26"/>
        <v>-285.05679213327522</v>
      </c>
      <c r="AR35">
        <f t="shared" si="26"/>
        <v>-285.22589249786108</v>
      </c>
      <c r="AS35">
        <f t="shared" si="26"/>
        <v>6.7050762359850964</v>
      </c>
      <c r="AT35">
        <f t="shared" si="26"/>
        <v>4.8128158394418925</v>
      </c>
      <c r="AU35">
        <f t="shared" si="23"/>
        <v>-273.70800042243411</v>
      </c>
      <c r="AW35">
        <v>32</v>
      </c>
      <c r="AX35">
        <f>IF(Z35&gt;0, (R35*SUMPRODUCT(K35:$K$98, X35:$X$98)-K35*$AZ$3)/Z35, 0)</f>
        <v>4586.7313701545845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4.4405750000000001E-2</v>
      </c>
      <c r="Q36" s="4">
        <f t="shared" si="21"/>
        <v>12.5</v>
      </c>
      <c r="R36">
        <f t="shared" si="0"/>
        <v>500000</v>
      </c>
      <c r="S36">
        <f t="shared" si="1"/>
        <v>4347.7356586295846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2331.9249121786174</v>
      </c>
      <c r="AC36">
        <f t="shared" si="2"/>
        <v>2090.1584503264003</v>
      </c>
      <c r="AE36">
        <f t="shared" si="3"/>
        <v>0</v>
      </c>
      <c r="AF36">
        <f t="shared" si="24"/>
        <v>0</v>
      </c>
      <c r="AG36">
        <f t="shared" si="24"/>
        <v>-6.0093305298407413</v>
      </c>
      <c r="AH36">
        <f t="shared" si="5"/>
        <v>-11288.090179290981</v>
      </c>
      <c r="AI36">
        <f t="shared" si="25"/>
        <v>-11294.099509820822</v>
      </c>
      <c r="AJ36">
        <f t="shared" si="7"/>
        <v>241.76646185221716</v>
      </c>
      <c r="AK36">
        <f t="shared" si="22"/>
        <v>163.23474385250324</v>
      </c>
      <c r="AL36">
        <f t="shared" si="8"/>
        <v>-10889.098304116102</v>
      </c>
      <c r="AN36">
        <f t="shared" si="26"/>
        <v>0</v>
      </c>
      <c r="AO36">
        <f t="shared" si="26"/>
        <v>0</v>
      </c>
      <c r="AP36">
        <f t="shared" si="26"/>
        <v>-0.14276815395115114</v>
      </c>
      <c r="AQ36">
        <f t="shared" si="26"/>
        <v>-268.17958981101378</v>
      </c>
      <c r="AR36">
        <f t="shared" si="26"/>
        <v>-268.32235796496497</v>
      </c>
      <c r="AS36">
        <f t="shared" si="26"/>
        <v>5.7438264170263915</v>
      </c>
      <c r="AT36">
        <f t="shared" si="26"/>
        <v>3.8780897347526206</v>
      </c>
      <c r="AU36">
        <f t="shared" si="23"/>
        <v>-258.70044181318593</v>
      </c>
      <c r="AW36">
        <v>33</v>
      </c>
      <c r="AX36">
        <f>IF(Z36&gt;0, (R36*SUMPRODUCT(K36:$K$98, X36:$X$98)-K36*$AZ$3)/Z36, 0)</f>
        <v>4347.7356586295846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4.9048597999999999E-2</v>
      </c>
      <c r="Q37" s="4">
        <f t="shared" si="21"/>
        <v>12.5</v>
      </c>
      <c r="R37">
        <f t="shared" si="0"/>
        <v>500000</v>
      </c>
      <c r="S37">
        <f t="shared" si="1"/>
        <v>4113.1729021193769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2090.1584503264003</v>
      </c>
      <c r="AC37">
        <f t="shared" si="2"/>
        <v>1860.6309411234736</v>
      </c>
      <c r="AE37">
        <f t="shared" si="3"/>
        <v>0</v>
      </c>
      <c r="AF37">
        <f t="shared" si="24"/>
        <v>0</v>
      </c>
      <c r="AG37">
        <f t="shared" si="24"/>
        <v>-5.6544879871350489</v>
      </c>
      <c r="AH37">
        <f t="shared" si="5"/>
        <v>-11789.96949629142</v>
      </c>
      <c r="AI37">
        <f t="shared" si="25"/>
        <v>-11795.623984278554</v>
      </c>
      <c r="AJ37">
        <f t="shared" si="7"/>
        <v>229.52750920292669</v>
      </c>
      <c r="AK37">
        <f t="shared" si="22"/>
        <v>146.31109152284805</v>
      </c>
      <c r="AL37">
        <f t="shared" si="8"/>
        <v>-11419.78538355278</v>
      </c>
      <c r="AN37">
        <f t="shared" si="26"/>
        <v>0</v>
      </c>
      <c r="AO37">
        <f t="shared" si="26"/>
        <v>0</v>
      </c>
      <c r="AP37">
        <f t="shared" si="26"/>
        <v>-0.11994454876900672</v>
      </c>
      <c r="AQ37">
        <f t="shared" si="26"/>
        <v>-250.09206394114727</v>
      </c>
      <c r="AR37">
        <f t="shared" si="26"/>
        <v>-250.21200848991626</v>
      </c>
      <c r="AS37">
        <f t="shared" si="26"/>
        <v>4.8688004261492743</v>
      </c>
      <c r="AT37">
        <f t="shared" si="26"/>
        <v>3.1035909692506904</v>
      </c>
      <c r="AU37">
        <f t="shared" si="23"/>
        <v>-242.23961709451629</v>
      </c>
      <c r="AW37">
        <v>34</v>
      </c>
      <c r="AX37">
        <f>IF(Z37&gt;0, (R37*SUMPRODUCT(K37:$K$98, X37:$X$98)-K37*$AZ$3)/Z37, 0)</f>
        <v>4113.1729021193769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5.4278005999999997E-2</v>
      </c>
      <c r="Q38" s="4">
        <f t="shared" si="21"/>
        <v>12.5</v>
      </c>
      <c r="R38">
        <f t="shared" si="0"/>
        <v>500000</v>
      </c>
      <c r="S38">
        <f t="shared" si="1"/>
        <v>3886.4125805928315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1860.6309411234736</v>
      </c>
      <c r="AC38">
        <f t="shared" si="2"/>
        <v>1645.0496634395467</v>
      </c>
      <c r="AE38">
        <f t="shared" si="3"/>
        <v>0</v>
      </c>
      <c r="AF38">
        <f t="shared" si="24"/>
        <v>0</v>
      </c>
      <c r="AG38">
        <f t="shared" si="24"/>
        <v>-5.2910287743710533</v>
      </c>
      <c r="AH38">
        <f t="shared" si="5"/>
        <v>-12276.573315705762</v>
      </c>
      <c r="AI38">
        <f t="shared" si="25"/>
        <v>-12281.864344480133</v>
      </c>
      <c r="AJ38">
        <f t="shared" si="7"/>
        <v>215.58127768392683</v>
      </c>
      <c r="AK38">
        <f t="shared" si="22"/>
        <v>130.24416587864317</v>
      </c>
      <c r="AL38">
        <f t="shared" si="8"/>
        <v>-11936.038900917563</v>
      </c>
      <c r="AN38">
        <f t="shared" si="26"/>
        <v>0</v>
      </c>
      <c r="AO38">
        <f t="shared" si="26"/>
        <v>0</v>
      </c>
      <c r="AP38">
        <f t="shared" si="26"/>
        <v>-0.10020960030675463</v>
      </c>
      <c r="AQ38">
        <f t="shared" si="26"/>
        <v>-232.51253349112278</v>
      </c>
      <c r="AR38">
        <f t="shared" si="26"/>
        <v>-232.61274309142954</v>
      </c>
      <c r="AS38">
        <f t="shared" si="26"/>
        <v>4.0830081618472738</v>
      </c>
      <c r="AT38">
        <f t="shared" si="26"/>
        <v>2.4667633387680725</v>
      </c>
      <c r="AU38">
        <f t="shared" si="23"/>
        <v>-226.06297159081419</v>
      </c>
      <c r="AW38">
        <v>35</v>
      </c>
      <c r="AX38">
        <f>IF(Z38&gt;0, (R38*SUMPRODUCT(K38:$K$98, X38:$X$98)-K38*$AZ$3)/Z38, 0)</f>
        <v>3886.4125805928315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6.0174738999999998E-2</v>
      </c>
      <c r="Q39" s="4">
        <f t="shared" si="21"/>
        <v>12.5</v>
      </c>
      <c r="R39">
        <f t="shared" si="0"/>
        <v>500000</v>
      </c>
      <c r="S39">
        <f t="shared" si="1"/>
        <v>3667.2482109665998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1645.0496634395467</v>
      </c>
      <c r="AC39">
        <f t="shared" si="2"/>
        <v>1443.3503319637998</v>
      </c>
      <c r="AE39">
        <f t="shared" si="3"/>
        <v>0</v>
      </c>
      <c r="AF39">
        <f t="shared" si="24"/>
        <v>0</v>
      </c>
      <c r="AG39">
        <f t="shared" si="24"/>
        <v>-4.9197322110880748</v>
      </c>
      <c r="AH39">
        <f t="shared" si="5"/>
        <v>-12735.451021570721</v>
      </c>
      <c r="AI39">
        <f t="shared" si="25"/>
        <v>-12740.37075378181</v>
      </c>
      <c r="AJ39">
        <f t="shared" si="7"/>
        <v>201.69933147574693</v>
      </c>
      <c r="AK39">
        <f t="shared" si="22"/>
        <v>115.15347644076829</v>
      </c>
      <c r="AL39">
        <f t="shared" si="8"/>
        <v>-12423.517945865295</v>
      </c>
      <c r="AN39">
        <f t="shared" si="26"/>
        <v>0</v>
      </c>
      <c r="AO39">
        <f t="shared" si="26"/>
        <v>0</v>
      </c>
      <c r="AP39">
        <f t="shared" si="26"/>
        <v>-8.3194122999940889E-2</v>
      </c>
      <c r="AQ39">
        <f t="shared" si="26"/>
        <v>-215.36023370547426</v>
      </c>
      <c r="AR39">
        <f t="shared" si="26"/>
        <v>-215.4434278284742</v>
      </c>
      <c r="AS39">
        <f t="shared" si="26"/>
        <v>3.4107951961246967</v>
      </c>
      <c r="AT39">
        <f t="shared" si="26"/>
        <v>1.9472792566417525</v>
      </c>
      <c r="AU39">
        <f t="shared" si="23"/>
        <v>-210.08535337570774</v>
      </c>
      <c r="AW39">
        <v>36</v>
      </c>
      <c r="AX39">
        <f>IF(Z39&gt;0, (R39*SUMPRODUCT(K39:$K$98, X39:$X$98)-K39*$AZ$3)/Z39, 0)</f>
        <v>3667.2482109665998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6.6923788999999997E-2</v>
      </c>
      <c r="Q40" s="4">
        <f t="shared" si="21"/>
        <v>12.5</v>
      </c>
      <c r="R40">
        <f t="shared" si="0"/>
        <v>500000</v>
      </c>
      <c r="S40">
        <f t="shared" si="1"/>
        <v>3455.7980845983666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1443.3503319637998</v>
      </c>
      <c r="AC40">
        <f t="shared" si="2"/>
        <v>1255.5018857720543</v>
      </c>
      <c r="AE40">
        <f t="shared" si="3"/>
        <v>0</v>
      </c>
      <c r="AF40">
        <f t="shared" si="24"/>
        <v>0</v>
      </c>
      <c r="AG40">
        <f t="shared" si="24"/>
        <v>-4.5412877685458328</v>
      </c>
      <c r="AH40">
        <f t="shared" si="5"/>
        <v>-13169.884817254473</v>
      </c>
      <c r="AI40">
        <f t="shared" si="25"/>
        <v>-13174.42610502302</v>
      </c>
      <c r="AJ40">
        <f t="shared" si="7"/>
        <v>187.84844619174555</v>
      </c>
      <c r="AK40">
        <f t="shared" si="22"/>
        <v>101.03452323746599</v>
      </c>
      <c r="AL40">
        <f t="shared" si="8"/>
        <v>-12885.543135593809</v>
      </c>
      <c r="AN40">
        <f t="shared" si="26"/>
        <v>0</v>
      </c>
      <c r="AO40">
        <f t="shared" si="26"/>
        <v>0</v>
      </c>
      <c r="AP40">
        <f t="shared" si="26"/>
        <v>-6.8566531996654814E-2</v>
      </c>
      <c r="AQ40">
        <f t="shared" si="26"/>
        <v>-198.84521191743184</v>
      </c>
      <c r="AR40">
        <f t="shared" si="26"/>
        <v>-198.91377844942849</v>
      </c>
      <c r="AS40">
        <f t="shared" si="26"/>
        <v>2.8362255714203632</v>
      </c>
      <c r="AT40">
        <f t="shared" si="26"/>
        <v>1.5254674936723425</v>
      </c>
      <c r="AU40">
        <f t="shared" si="23"/>
        <v>-194.55208538433581</v>
      </c>
      <c r="AW40">
        <v>37</v>
      </c>
      <c r="AX40">
        <f>IF(Z40&gt;0, (R40*SUMPRODUCT(K40:$K$98, X40:$X$98)-K40*$AZ$3)/Z40, 0)</f>
        <v>3455.7980845983666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7.4711050000000001E-2</v>
      </c>
      <c r="Q41" s="4">
        <f t="shared" si="21"/>
        <v>12.5</v>
      </c>
      <c r="R41">
        <f t="shared" si="0"/>
        <v>500000</v>
      </c>
      <c r="S41">
        <f t="shared" si="1"/>
        <v>3251.5253979919235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1255.5018857720543</v>
      </c>
      <c r="AC41">
        <f t="shared" si="2"/>
        <v>1081.2207698490224</v>
      </c>
      <c r="AE41">
        <f t="shared" si="3"/>
        <v>0</v>
      </c>
      <c r="AF41">
        <f t="shared" si="24"/>
        <v>0</v>
      </c>
      <c r="AG41">
        <f t="shared" si="24"/>
        <v>-4.1565905133201584</v>
      </c>
      <c r="AH41">
        <f t="shared" si="5"/>
        <v>-13571.375101608644</v>
      </c>
      <c r="AI41">
        <f t="shared" si="25"/>
        <v>-13575.531692121964</v>
      </c>
      <c r="AJ41">
        <f t="shared" si="7"/>
        <v>174.28111592303185</v>
      </c>
      <c r="AK41">
        <f t="shared" si="22"/>
        <v>87.885132004043811</v>
      </c>
      <c r="AL41">
        <f t="shared" si="8"/>
        <v>-13313.365444194889</v>
      </c>
      <c r="AN41">
        <f t="shared" si="26"/>
        <v>0</v>
      </c>
      <c r="AO41">
        <f t="shared" si="26"/>
        <v>0</v>
      </c>
      <c r="AP41">
        <f t="shared" si="26"/>
        <v>-5.6034097389606775E-2</v>
      </c>
      <c r="AQ41">
        <f t="shared" si="26"/>
        <v>-182.9527714403099</v>
      </c>
      <c r="AR41">
        <f t="shared" si="26"/>
        <v>-183.00880553769949</v>
      </c>
      <c r="AS41">
        <f t="shared" si="26"/>
        <v>2.3494460162735593</v>
      </c>
      <c r="AT41">
        <f t="shared" si="26"/>
        <v>1.1847604497079616</v>
      </c>
      <c r="AU41">
        <f t="shared" si="23"/>
        <v>-179.47459907171799</v>
      </c>
      <c r="AW41">
        <v>38</v>
      </c>
      <c r="AX41">
        <f>IF(Z41&gt;0, (R41*SUMPRODUCT(K41:$K$98, X41:$X$98)-K41*$AZ$3)/Z41, 0)</f>
        <v>3251.5253979919235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8.3689026999999999E-2</v>
      </c>
      <c r="Q42" s="4">
        <f t="shared" si="21"/>
        <v>12.5</v>
      </c>
      <c r="R42">
        <f t="shared" si="0"/>
        <v>500000</v>
      </c>
      <c r="S42">
        <f t="shared" si="1"/>
        <v>3053.3589940507832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1081.2207698490224</v>
      </c>
      <c r="AC42">
        <f t="shared" si="2"/>
        <v>920.20022697514185</v>
      </c>
      <c r="AE42">
        <f t="shared" si="3"/>
        <v>0</v>
      </c>
      <c r="AF42">
        <f t="shared" si="24"/>
        <v>0</v>
      </c>
      <c r="AG42">
        <f t="shared" si="24"/>
        <v>-3.7671635924897617</v>
      </c>
      <c r="AH42">
        <f t="shared" si="5"/>
        <v>-13914.440627887783</v>
      </c>
      <c r="AI42">
        <f t="shared" si="25"/>
        <v>-13918.207791480272</v>
      </c>
      <c r="AJ42">
        <f t="shared" si="7"/>
        <v>161.02054287388057</v>
      </c>
      <c r="AK42">
        <f t="shared" si="22"/>
        <v>75.685453889431571</v>
      </c>
      <c r="AL42">
        <f t="shared" si="8"/>
        <v>-13681.50179471696</v>
      </c>
      <c r="AN42">
        <f t="shared" si="26"/>
        <v>0</v>
      </c>
      <c r="AO42">
        <f t="shared" si="26"/>
        <v>0</v>
      </c>
      <c r="AP42">
        <f t="shared" si="26"/>
        <v>-4.5343140469956487E-2</v>
      </c>
      <c r="AQ42">
        <f t="shared" si="26"/>
        <v>-167.4799674771225</v>
      </c>
      <c r="AR42">
        <f t="shared" si="26"/>
        <v>-167.52531061759245</v>
      </c>
      <c r="AS42">
        <f t="shared" si="26"/>
        <v>1.9381099107654058</v>
      </c>
      <c r="AT42">
        <f t="shared" si="26"/>
        <v>0.91098145407929665</v>
      </c>
      <c r="AU42">
        <f t="shared" si="23"/>
        <v>-164.67621925274776</v>
      </c>
      <c r="AW42">
        <v>39</v>
      </c>
      <c r="AX42">
        <f>IF(Z42&gt;0, (R42*SUMPRODUCT(K42:$K$98, X42:$X$98)-K42*$AZ$3)/Z42, 0)</f>
        <v>3053.3589940507832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9.4384723000000004E-2</v>
      </c>
      <c r="Q43" s="4">
        <f t="shared" si="21"/>
        <v>12.5</v>
      </c>
      <c r="R43">
        <f t="shared" si="0"/>
        <v>500000</v>
      </c>
      <c r="S43">
        <f t="shared" si="1"/>
        <v>2861.2877816641803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920.20022697514185</v>
      </c>
      <c r="AC43">
        <f t="shared" si="2"/>
        <v>772.30260643233123</v>
      </c>
      <c r="AE43">
        <f t="shared" si="3"/>
        <v>0</v>
      </c>
      <c r="AF43">
        <f t="shared" si="24"/>
        <v>0</v>
      </c>
      <c r="AG43">
        <f t="shared" si="24"/>
        <v>-3.3739292643920331</v>
      </c>
      <c r="AH43">
        <f t="shared" si="5"/>
        <v>-14222.507686913243</v>
      </c>
      <c r="AI43">
        <f t="shared" si="25"/>
        <v>-14225.881616177634</v>
      </c>
      <c r="AJ43">
        <f t="shared" si="7"/>
        <v>147.89762054281061</v>
      </c>
      <c r="AK43">
        <f t="shared" si="22"/>
        <v>64.414015888259939</v>
      </c>
      <c r="AL43">
        <f t="shared" si="8"/>
        <v>-14013.569979746564</v>
      </c>
      <c r="AN43">
        <f t="shared" si="26"/>
        <v>0</v>
      </c>
      <c r="AO43">
        <f t="shared" si="26"/>
        <v>0</v>
      </c>
      <c r="AP43">
        <f t="shared" si="26"/>
        <v>-3.6258936885758916E-2</v>
      </c>
      <c r="AQ43">
        <f t="shared" si="26"/>
        <v>-152.84641975739046</v>
      </c>
      <c r="AR43">
        <f t="shared" si="26"/>
        <v>-152.88267869427619</v>
      </c>
      <c r="AS43">
        <f t="shared" si="26"/>
        <v>1.5894258796151761</v>
      </c>
      <c r="AT43">
        <f t="shared" si="26"/>
        <v>0.69224442886224846</v>
      </c>
      <c r="AU43">
        <f t="shared" si="23"/>
        <v>-150.60100838579879</v>
      </c>
      <c r="AW43">
        <v>40</v>
      </c>
      <c r="AX43">
        <f>IF(Z43&gt;0, (R43*SUMPRODUCT(K43:$K$98, X43:$X$98)-K43*$AZ$3)/Z43, 0)</f>
        <v>2861.2877816641803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0.106719178</v>
      </c>
      <c r="Q44" s="4">
        <f t="shared" si="21"/>
        <v>12.5</v>
      </c>
      <c r="R44">
        <f t="shared" si="0"/>
        <v>500000</v>
      </c>
      <c r="S44">
        <f t="shared" si="1"/>
        <v>2671.6161006402781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772.30260643233123</v>
      </c>
      <c r="AC44">
        <f t="shared" si="2"/>
        <v>636.94042500914759</v>
      </c>
      <c r="AE44">
        <f t="shared" si="3"/>
        <v>0</v>
      </c>
      <c r="AF44">
        <f t="shared" si="24"/>
        <v>0</v>
      </c>
      <c r="AG44">
        <f t="shared" si="24"/>
        <v>-2.9801270140220502</v>
      </c>
      <c r="AH44">
        <f t="shared" si="5"/>
        <v>-14402.518309042498</v>
      </c>
      <c r="AI44">
        <f t="shared" si="25"/>
        <v>-14405.498436056519</v>
      </c>
      <c r="AJ44">
        <f t="shared" si="7"/>
        <v>135.36218142318364</v>
      </c>
      <c r="AK44">
        <f t="shared" si="22"/>
        <v>54.061182450263189</v>
      </c>
      <c r="AL44">
        <f t="shared" si="8"/>
        <v>-14216.075072183074</v>
      </c>
      <c r="AN44">
        <f t="shared" si="26"/>
        <v>0</v>
      </c>
      <c r="AO44">
        <f t="shared" si="26"/>
        <v>0</v>
      </c>
      <c r="AP44">
        <f t="shared" si="26"/>
        <v>-2.8595378194017189E-2</v>
      </c>
      <c r="AQ44">
        <f t="shared" si="26"/>
        <v>-138.19728355721685</v>
      </c>
      <c r="AR44">
        <f t="shared" si="26"/>
        <v>-138.22587893541086</v>
      </c>
      <c r="AS44">
        <f t="shared" si="26"/>
        <v>1.2988482547054501</v>
      </c>
      <c r="AT44">
        <f t="shared" si="26"/>
        <v>0.51873626543677331</v>
      </c>
      <c r="AU44">
        <f t="shared" si="23"/>
        <v>-136.40829441526864</v>
      </c>
      <c r="AW44">
        <v>41</v>
      </c>
      <c r="AX44">
        <f>IF(Z44&gt;0, (R44*SUMPRODUCT(K44:$K$98, X44:$X$98)-K44*$AZ$3)/Z44, 0)</f>
        <v>2671.6161006402781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0.12088460199999999</v>
      </c>
      <c r="Q45" s="4">
        <f t="shared" si="21"/>
        <v>12.5</v>
      </c>
      <c r="R45">
        <f t="shared" si="0"/>
        <v>500000</v>
      </c>
      <c r="S45">
        <f t="shared" si="1"/>
        <v>2482.3326174730341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636.94042500914759</v>
      </c>
      <c r="AC45">
        <f t="shared" si="2"/>
        <v>514.35406853604377</v>
      </c>
      <c r="AE45">
        <f t="shared" si="3"/>
        <v>0</v>
      </c>
      <c r="AF45">
        <f t="shared" si="24"/>
        <v>0</v>
      </c>
      <c r="AG45">
        <f t="shared" si="24"/>
        <v>-2.5900742758823259</v>
      </c>
      <c r="AH45">
        <f t="shared" si="5"/>
        <v>-14410.058719980159</v>
      </c>
      <c r="AI45">
        <f t="shared" si="25"/>
        <v>-14412.648794256042</v>
      </c>
      <c r="AJ45">
        <f t="shared" si="7"/>
        <v>122.58635647310382</v>
      </c>
      <c r="AK45">
        <f t="shared" si="22"/>
        <v>44.585829750640336</v>
      </c>
      <c r="AL45">
        <f t="shared" si="8"/>
        <v>-14245.476608032297</v>
      </c>
      <c r="AN45">
        <f t="shared" si="26"/>
        <v>0</v>
      </c>
      <c r="AO45">
        <f t="shared" si="26"/>
        <v>0</v>
      </c>
      <c r="AP45">
        <f t="shared" si="26"/>
        <v>-2.2189895982190865E-2</v>
      </c>
      <c r="AQ45">
        <f t="shared" si="26"/>
        <v>-123.45503257225882</v>
      </c>
      <c r="AR45">
        <f t="shared" si="26"/>
        <v>-123.477222468241</v>
      </c>
      <c r="AS45">
        <f t="shared" si="26"/>
        <v>1.0502318502226338</v>
      </c>
      <c r="AT45">
        <f t="shared" si="26"/>
        <v>0.38197936393517118</v>
      </c>
      <c r="AU45">
        <f t="shared" si="23"/>
        <v>-122.04501125408319</v>
      </c>
      <c r="AW45">
        <v>42</v>
      </c>
      <c r="AX45">
        <f>IF(Z45&gt;0, (R45*SUMPRODUCT(K45:$K$98, X45:$X$98)-K45*$AZ$3)/Z45, 0)</f>
        <v>2482.3326174730341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0.13724737000000001</v>
      </c>
      <c r="Q46" s="4">
        <f t="shared" si="21"/>
        <v>12.5</v>
      </c>
      <c r="R46">
        <f t="shared" si="0"/>
        <v>500000</v>
      </c>
      <c r="S46">
        <f t="shared" si="1"/>
        <v>2291.1594535209779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514.35406853604377</v>
      </c>
      <c r="AC46">
        <f t="shared" si="2"/>
        <v>404.83736371745727</v>
      </c>
      <c r="AE46">
        <f t="shared" si="3"/>
        <v>0</v>
      </c>
      <c r="AF46">
        <f t="shared" si="24"/>
        <v>0</v>
      </c>
      <c r="AG46">
        <f t="shared" si="24"/>
        <v>-2.2086926506539988</v>
      </c>
      <c r="AH46">
        <f t="shared" si="5"/>
        <v>-14219.235298780146</v>
      </c>
      <c r="AI46">
        <f t="shared" si="25"/>
        <v>-14221.4439914308</v>
      </c>
      <c r="AJ46">
        <f t="shared" si="7"/>
        <v>109.5167048185865</v>
      </c>
      <c r="AK46">
        <f t="shared" si="22"/>
        <v>36.004784797523065</v>
      </c>
      <c r="AL46">
        <f t="shared" si="8"/>
        <v>-14075.92250181469</v>
      </c>
      <c r="AN46">
        <f t="shared" si="26"/>
        <v>0</v>
      </c>
      <c r="AO46">
        <f t="shared" si="26"/>
        <v>0</v>
      </c>
      <c r="AP46">
        <f t="shared" si="26"/>
        <v>-1.6895082284142583E-2</v>
      </c>
      <c r="AQ46">
        <f t="shared" si="26"/>
        <v>-108.7680308617594</v>
      </c>
      <c r="AR46">
        <f t="shared" si="26"/>
        <v>-108.78492594404354</v>
      </c>
      <c r="AS46">
        <f t="shared" si="26"/>
        <v>0.83773255588562645</v>
      </c>
      <c r="AT46">
        <f t="shared" si="26"/>
        <v>0.27541351287463106</v>
      </c>
      <c r="AU46">
        <f t="shared" si="23"/>
        <v>-107.67177987528328</v>
      </c>
      <c r="AW46">
        <v>43</v>
      </c>
      <c r="AX46">
        <f>IF(Z46&gt;0, (R46*SUMPRODUCT(K46:$K$98, X46:$X$98)-K46*$AZ$3)/Z46, 0)</f>
        <v>2291.1594535209779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0.155543078</v>
      </c>
      <c r="Q47" s="4">
        <f t="shared" si="21"/>
        <v>12.5</v>
      </c>
      <c r="R47">
        <f t="shared" si="0"/>
        <v>500000</v>
      </c>
      <c r="S47">
        <f t="shared" si="1"/>
        <v>2092.4064962038437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404.83736371745727</v>
      </c>
      <c r="AC47">
        <f t="shared" si="2"/>
        <v>308.51426835004838</v>
      </c>
      <c r="AE47">
        <f t="shared" si="3"/>
        <v>0</v>
      </c>
      <c r="AF47">
        <f t="shared" si="24"/>
        <v>0</v>
      </c>
      <c r="AG47">
        <f t="shared" si="24"/>
        <v>-1.8430588709087572</v>
      </c>
      <c r="AH47">
        <f t="shared" si="5"/>
        <v>-13741.874129548067</v>
      </c>
      <c r="AI47">
        <f t="shared" si="25"/>
        <v>-13743.717188418976</v>
      </c>
      <c r="AJ47">
        <f t="shared" si="7"/>
        <v>96.323095367408882</v>
      </c>
      <c r="AK47">
        <f t="shared" si="22"/>
        <v>28.338615460222012</v>
      </c>
      <c r="AL47">
        <f t="shared" si="8"/>
        <v>-13619.055477591346</v>
      </c>
      <c r="AN47">
        <f t="shared" si="26"/>
        <v>0</v>
      </c>
      <c r="AO47">
        <f t="shared" si="26"/>
        <v>0</v>
      </c>
      <c r="AP47">
        <f t="shared" si="26"/>
        <v>-1.2587694964073524E-2</v>
      </c>
      <c r="AQ47">
        <f t="shared" si="26"/>
        <v>-93.85403934067169</v>
      </c>
      <c r="AR47">
        <f t="shared" si="26"/>
        <v>-93.866627035635773</v>
      </c>
      <c r="AS47">
        <f t="shared" si="26"/>
        <v>0.65786598660435958</v>
      </c>
      <c r="AT47">
        <f t="shared" si="26"/>
        <v>0.19354663746664036</v>
      </c>
      <c r="AU47">
        <f t="shared" si="23"/>
        <v>-93.01521441156477</v>
      </c>
      <c r="AW47">
        <v>44</v>
      </c>
      <c r="AX47">
        <f>IF(Z47&gt;0, (R47*SUMPRODUCT(K47:$K$98, X47:$X$98)-K47*$AZ$3)/Z47, 0)</f>
        <v>2092.4064962038437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0.175905283</v>
      </c>
      <c r="Q48" s="4">
        <f t="shared" si="21"/>
        <v>12.5</v>
      </c>
      <c r="R48">
        <f t="shared" si="0"/>
        <v>500000</v>
      </c>
      <c r="S48">
        <f t="shared" si="1"/>
        <v>1880.8992061383055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308.51426835004838</v>
      </c>
      <c r="AC48">
        <f t="shared" si="2"/>
        <v>225.77177855790384</v>
      </c>
      <c r="AE48">
        <f t="shared" si="3"/>
        <v>0</v>
      </c>
      <c r="AF48">
        <f t="shared" si="24"/>
        <v>0</v>
      </c>
      <c r="AG48">
        <f t="shared" si="24"/>
        <v>-1.5004244899268042</v>
      </c>
      <c r="AH48">
        <f t="shared" si="5"/>
        <v>-12968.151690914614</v>
      </c>
      <c r="AI48">
        <f t="shared" si="25"/>
        <v>-12969.65211540454</v>
      </c>
      <c r="AJ48">
        <f t="shared" si="7"/>
        <v>82.742489792144539</v>
      </c>
      <c r="AK48">
        <f t="shared" si="22"/>
        <v>21.59599878450339</v>
      </c>
      <c r="AL48">
        <f t="shared" si="8"/>
        <v>-12865.313626827892</v>
      </c>
      <c r="AN48">
        <f t="shared" si="26"/>
        <v>0</v>
      </c>
      <c r="AO48">
        <f t="shared" si="26"/>
        <v>0</v>
      </c>
      <c r="AP48">
        <f t="shared" si="26"/>
        <v>-9.149621401303357E-3</v>
      </c>
      <c r="AQ48">
        <f t="shared" si="26"/>
        <v>-79.080073034750981</v>
      </c>
      <c r="AR48">
        <f t="shared" si="26"/>
        <v>-79.089222656152288</v>
      </c>
      <c r="AS48">
        <f t="shared" si="26"/>
        <v>0.50456551494721491</v>
      </c>
      <c r="AT48">
        <f t="shared" si="26"/>
        <v>0.13169287357529927</v>
      </c>
      <c r="AU48">
        <f t="shared" si="23"/>
        <v>-78.452964267629767</v>
      </c>
      <c r="AW48">
        <v>45</v>
      </c>
      <c r="AX48">
        <f>IF(Z48&gt;0, (R48*SUMPRODUCT(K48:$K$98, X48:$X$98)-K48*$AZ$3)/Z48, 0)</f>
        <v>1880.8992061383055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0.19813004200000001</v>
      </c>
      <c r="Q49" s="4">
        <f t="shared" si="21"/>
        <v>12.5</v>
      </c>
      <c r="R49">
        <f t="shared" si="0"/>
        <v>500000</v>
      </c>
      <c r="S49">
        <f t="shared" si="1"/>
        <v>1647.6655721836926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225.77177855790384</v>
      </c>
      <c r="AC49">
        <f t="shared" si="2"/>
        <v>156.61273190576637</v>
      </c>
      <c r="AE49">
        <f t="shared" si="3"/>
        <v>0</v>
      </c>
      <c r="AF49">
        <f t="shared" si="24"/>
        <v>0</v>
      </c>
      <c r="AG49">
        <f t="shared" si="24"/>
        <v>-1.1881410778205097</v>
      </c>
      <c r="AH49">
        <f t="shared" si="5"/>
        <v>-11891.166688281051</v>
      </c>
      <c r="AI49">
        <f t="shared" si="25"/>
        <v>-11892.354829358872</v>
      </c>
      <c r="AJ49">
        <f t="shared" si="7"/>
        <v>69.159046652137476</v>
      </c>
      <c r="AK49">
        <f t="shared" si="22"/>
        <v>15.80402449905327</v>
      </c>
      <c r="AL49">
        <f t="shared" si="8"/>
        <v>-11807.391758207681</v>
      </c>
      <c r="AN49">
        <f t="shared" si="26"/>
        <v>0</v>
      </c>
      <c r="AO49">
        <f t="shared" si="26"/>
        <v>0</v>
      </c>
      <c r="AP49">
        <f t="shared" si="26"/>
        <v>-6.4690270667553474E-3</v>
      </c>
      <c r="AQ49">
        <f t="shared" si="26"/>
        <v>-64.743388304440458</v>
      </c>
      <c r="AR49">
        <f t="shared" si="26"/>
        <v>-64.749857331507215</v>
      </c>
      <c r="AS49">
        <f t="shared" si="26"/>
        <v>0.3765476617678728</v>
      </c>
      <c r="AT49">
        <f t="shared" si="26"/>
        <v>8.6047578150887677E-2</v>
      </c>
      <c r="AU49">
        <f t="shared" si="23"/>
        <v>-64.287262091588445</v>
      </c>
      <c r="AW49">
        <v>46</v>
      </c>
      <c r="AX49">
        <f>IF(Z49&gt;0, (R49*SUMPRODUCT(K49:$K$98, X49:$X$98)-K49*$AZ$3)/Z49, 0)</f>
        <v>1647.6655721836926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0.22255936300000001</v>
      </c>
      <c r="Q50" s="4">
        <f t="shared" si="21"/>
        <v>12.5</v>
      </c>
      <c r="R50">
        <f t="shared" si="0"/>
        <v>500000</v>
      </c>
      <c r="S50">
        <f t="shared" si="1"/>
        <v>1380.8447285773229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156.61273190576637</v>
      </c>
      <c r="AC50">
        <f t="shared" si="2"/>
        <v>100.72740287151655</v>
      </c>
      <c r="AE50">
        <f t="shared" si="3"/>
        <v>0</v>
      </c>
      <c r="AF50">
        <f t="shared" si="24"/>
        <v>0</v>
      </c>
      <c r="AG50">
        <f t="shared" si="24"/>
        <v>-0.91182774560843871</v>
      </c>
      <c r="AH50">
        <f t="shared" si="5"/>
        <v>-10577.276857354644</v>
      </c>
      <c r="AI50">
        <f t="shared" si="25"/>
        <v>-10578.188685100253</v>
      </c>
      <c r="AJ50">
        <f t="shared" si="7"/>
        <v>55.885329034249821</v>
      </c>
      <c r="AK50">
        <f t="shared" si="22"/>
        <v>10.962891233403647</v>
      </c>
      <c r="AL50">
        <f t="shared" si="8"/>
        <v>-10511.3404648326</v>
      </c>
      <c r="AN50">
        <f t="shared" si="26"/>
        <v>0</v>
      </c>
      <c r="AO50">
        <f t="shared" si="26"/>
        <v>0</v>
      </c>
      <c r="AP50">
        <f t="shared" si="26"/>
        <v>-4.4326734400722909E-3</v>
      </c>
      <c r="AQ50">
        <f t="shared" si="26"/>
        <v>-51.419376543101016</v>
      </c>
      <c r="AR50">
        <f t="shared" si="26"/>
        <v>-51.423809216541095</v>
      </c>
      <c r="AS50">
        <f t="shared" si="26"/>
        <v>0.27167566998580639</v>
      </c>
      <c r="AT50">
        <f t="shared" si="26"/>
        <v>5.3293965917086232E-2</v>
      </c>
      <c r="AU50">
        <f t="shared" si="23"/>
        <v>-51.098839580638206</v>
      </c>
      <c r="AW50">
        <v>47</v>
      </c>
      <c r="AX50">
        <f>IF(Z50&gt;0, (R50*SUMPRODUCT(K50:$K$98, X50:$X$98)-K50*$AZ$3)/Z50, 0)</f>
        <v>1380.8447285773229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0.25004150400000003</v>
      </c>
      <c r="Q51" s="4">
        <f t="shared" si="21"/>
        <v>12.5</v>
      </c>
      <c r="R51">
        <f t="shared" si="0"/>
        <v>500000</v>
      </c>
      <c r="S51">
        <f t="shared" si="1"/>
        <v>1060.0222749844008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100.72740287151655</v>
      </c>
      <c r="AC51">
        <f t="shared" si="2"/>
        <v>57.217007819657113</v>
      </c>
      <c r="AE51">
        <f t="shared" si="3"/>
        <v>0</v>
      </c>
      <c r="AF51">
        <f t="shared" si="24"/>
        <v>0</v>
      </c>
      <c r="AG51">
        <f t="shared" si="24"/>
        <v>-0.67471468725149086</v>
      </c>
      <c r="AH51">
        <f t="shared" si="5"/>
        <v>-9119.7912360345363</v>
      </c>
      <c r="AI51">
        <f t="shared" si="25"/>
        <v>-9120.4659507217875</v>
      </c>
      <c r="AJ51">
        <f t="shared" si="7"/>
        <v>43.510395051859433</v>
      </c>
      <c r="AK51">
        <f t="shared" si="22"/>
        <v>7.0509182010061586</v>
      </c>
      <c r="AL51">
        <f t="shared" si="8"/>
        <v>-9069.9046374689224</v>
      </c>
      <c r="AN51">
        <f t="shared" si="26"/>
        <v>0</v>
      </c>
      <c r="AO51">
        <f t="shared" si="26"/>
        <v>0</v>
      </c>
      <c r="AP51">
        <f t="shared" si="26"/>
        <v>-2.9285664035491412E-3</v>
      </c>
      <c r="AQ51">
        <f t="shared" si="26"/>
        <v>-39.584011917733193</v>
      </c>
      <c r="AR51">
        <f t="shared" si="26"/>
        <v>-39.58694048413674</v>
      </c>
      <c r="AS51">
        <f t="shared" si="26"/>
        <v>0.18885476122225139</v>
      </c>
      <c r="AT51">
        <f t="shared" si="26"/>
        <v>3.0604168766142657E-2</v>
      </c>
      <c r="AU51">
        <f t="shared" si="23"/>
        <v>-39.367481554148348</v>
      </c>
      <c r="AW51">
        <v>48</v>
      </c>
      <c r="AX51">
        <f>IF(Z51&gt;0, (R51*SUMPRODUCT(K51:$K$98, X51:$X$98)-K51*$AZ$3)/Z51, 0)</f>
        <v>1060.0222749844008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0.28092614399999999</v>
      </c>
      <c r="Q52" s="4">
        <f t="shared" si="21"/>
        <v>12.5</v>
      </c>
      <c r="R52">
        <f t="shared" si="0"/>
        <v>500000</v>
      </c>
      <c r="S52">
        <f t="shared" si="1"/>
        <v>645.20858124638846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57.217007819657113</v>
      </c>
      <c r="AC52">
        <f t="shared" si="2"/>
        <v>24.694586519103968</v>
      </c>
      <c r="AE52">
        <f t="shared" si="3"/>
        <v>0</v>
      </c>
      <c r="AF52">
        <f t="shared" si="24"/>
        <v>0</v>
      </c>
      <c r="AG52">
        <f t="shared" si="24"/>
        <v>-0.47842254498924863</v>
      </c>
      <c r="AH52">
        <f t="shared" si="5"/>
        <v>-7581.7998155890918</v>
      </c>
      <c r="AI52">
        <f t="shared" si="25"/>
        <v>-7582.2782381340812</v>
      </c>
      <c r="AJ52">
        <f t="shared" si="7"/>
        <v>32.522421300553148</v>
      </c>
      <c r="AK52">
        <f t="shared" si="22"/>
        <v>4.0051905473759986</v>
      </c>
      <c r="AL52">
        <f t="shared" si="8"/>
        <v>-7545.7506262861525</v>
      </c>
      <c r="AN52">
        <f t="shared" si="26"/>
        <v>0</v>
      </c>
      <c r="AO52">
        <f t="shared" si="26"/>
        <v>0</v>
      </c>
      <c r="AP52">
        <f t="shared" si="26"/>
        <v>-1.8540802431398584E-3</v>
      </c>
      <c r="AQ52">
        <f t="shared" si="26"/>
        <v>-29.382530971321721</v>
      </c>
      <c r="AR52">
        <f t="shared" si="26"/>
        <v>-29.384385051564859</v>
      </c>
      <c r="AS52">
        <f t="shared" si="26"/>
        <v>0.12603749431118796</v>
      </c>
      <c r="AT52">
        <f t="shared" si="26"/>
        <v>1.5521728107665231E-2</v>
      </c>
      <c r="AU52">
        <f t="shared" si="23"/>
        <v>-29.242825829146007</v>
      </c>
      <c r="AW52">
        <v>49</v>
      </c>
      <c r="AX52">
        <f>IF(Z52&gt;0, (R52*SUMPRODUCT(K52:$K$98, X52:$X$98)-K52*$AZ$3)/Z52, 0)</f>
        <v>645.20858124638846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0.31575788199999999</v>
      </c>
      <c r="Q53" s="4">
        <f t="shared" si="21"/>
        <v>12.5</v>
      </c>
      <c r="R53">
        <f t="shared" si="0"/>
        <v>500000</v>
      </c>
      <c r="S53">
        <f t="shared" si="1"/>
        <v>62.6621348074964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24.694586519103968</v>
      </c>
      <c r="AC53">
        <f t="shared" si="2"/>
        <v>1.6170471702644207</v>
      </c>
      <c r="AE53">
        <f t="shared" si="3"/>
        <v>0</v>
      </c>
      <c r="AF53">
        <f t="shared" si="24"/>
        <v>0</v>
      </c>
      <c r="AG53">
        <f t="shared" si="24"/>
        <v>-0.32257263003250131</v>
      </c>
      <c r="AH53">
        <f t="shared" si="5"/>
        <v>-6042.6275802741939</v>
      </c>
      <c r="AI53">
        <f t="shared" si="25"/>
        <v>-6042.9501529042263</v>
      </c>
      <c r="AJ53">
        <f t="shared" si="7"/>
        <v>23.077539348839547</v>
      </c>
      <c r="AK53">
        <f t="shared" si="22"/>
        <v>1.7286210563372779</v>
      </c>
      <c r="AL53">
        <f t="shared" si="8"/>
        <v>-6018.14399249905</v>
      </c>
      <c r="AN53">
        <f t="shared" si="26"/>
        <v>0</v>
      </c>
      <c r="AO53">
        <f t="shared" si="26"/>
        <v>0</v>
      </c>
      <c r="AP53">
        <f t="shared" si="26"/>
        <v>-1.1161598125683687E-3</v>
      </c>
      <c r="AQ53">
        <f t="shared" si="26"/>
        <v>-20.90858752256738</v>
      </c>
      <c r="AR53">
        <f t="shared" si="26"/>
        <v>-20.909703682379948</v>
      </c>
      <c r="AS53">
        <f t="shared" si="26"/>
        <v>7.9852472268166691E-2</v>
      </c>
      <c r="AT53">
        <f t="shared" si="26"/>
        <v>5.9813424159661354E-3</v>
      </c>
      <c r="AU53">
        <f t="shared" si="23"/>
        <v>-20.823869867695816</v>
      </c>
      <c r="AW53">
        <v>50</v>
      </c>
      <c r="AX53">
        <f>IF(Z53&gt;0, (R53*SUMPRODUCT(K53:$K$98, X53:$X$98)-K53*$AZ$3)/Z53, 0)</f>
        <v>62.6621348074964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0.35338435200000001</v>
      </c>
      <c r="Q54" s="4">
        <f t="shared" si="21"/>
        <v>12.5</v>
      </c>
      <c r="R54">
        <f t="shared" si="0"/>
        <v>500000</v>
      </c>
      <c r="S54">
        <f t="shared" si="1"/>
        <v>-831.61463829637557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1.6170471702644207</v>
      </c>
      <c r="AC54">
        <f t="shared" si="2"/>
        <v>-13.662083546515305</v>
      </c>
      <c r="AE54">
        <f t="shared" si="3"/>
        <v>0</v>
      </c>
      <c r="AF54">
        <f t="shared" si="24"/>
        <v>0</v>
      </c>
      <c r="AG54">
        <f t="shared" si="24"/>
        <v>-0.20535478389520503</v>
      </c>
      <c r="AH54">
        <f t="shared" si="5"/>
        <v>-4559.6847934788493</v>
      </c>
      <c r="AI54">
        <f t="shared" si="25"/>
        <v>-4559.8901482627443</v>
      </c>
      <c r="AJ54">
        <f t="shared" si="7"/>
        <v>15.279130716779726</v>
      </c>
      <c r="AK54">
        <f t="shared" si="22"/>
        <v>0.11319330191850946</v>
      </c>
      <c r="AL54">
        <f t="shared" si="8"/>
        <v>-4544.4978242440457</v>
      </c>
      <c r="AN54">
        <f t="shared" si="26"/>
        <v>0</v>
      </c>
      <c r="AO54">
        <f t="shared" si="26"/>
        <v>0</v>
      </c>
      <c r="AP54">
        <f t="shared" si="26"/>
        <v>-6.3443285924086638E-4</v>
      </c>
      <c r="AQ54">
        <f t="shared" si="26"/>
        <v>-14.086907574746945</v>
      </c>
      <c r="AR54">
        <f t="shared" si="26"/>
        <v>-14.087542007606187</v>
      </c>
      <c r="AS54">
        <f t="shared" si="26"/>
        <v>4.7204074838150638E-2</v>
      </c>
      <c r="AT54">
        <f t="shared" si="26"/>
        <v>3.497047832093452E-4</v>
      </c>
      <c r="AU54">
        <f t="shared" si="23"/>
        <v>-14.039988227984825</v>
      </c>
      <c r="AW54">
        <v>51</v>
      </c>
      <c r="AX54">
        <f>IF(Z54&gt;0, (R54*SUMPRODUCT(K54:$K$98, X54:$X$98)-K54*$AZ$3)/Z54, 0)</f>
        <v>-831.61463829637557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0.39269921299999999</v>
      </c>
      <c r="Q55" s="4">
        <f t="shared" si="21"/>
        <v>12.5</v>
      </c>
      <c r="R55">
        <f t="shared" si="0"/>
        <v>500000</v>
      </c>
      <c r="S55">
        <f t="shared" si="1"/>
        <v>-2315.6443180399219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-13.662083546515305</v>
      </c>
      <c r="AC55">
        <f t="shared" si="2"/>
        <v>-22.722690401808972</v>
      </c>
      <c r="AE55">
        <f t="shared" si="3"/>
        <v>0</v>
      </c>
      <c r="AF55">
        <f t="shared" si="24"/>
        <v>0</v>
      </c>
      <c r="AG55">
        <f t="shared" si="24"/>
        <v>-0.1226585740348209</v>
      </c>
      <c r="AH55">
        <f t="shared" si="5"/>
        <v>-3225.7064808572836</v>
      </c>
      <c r="AI55">
        <f t="shared" si="25"/>
        <v>-3225.8291394313183</v>
      </c>
      <c r="AJ55">
        <f t="shared" si="7"/>
        <v>9.0606068552936669</v>
      </c>
      <c r="AK55">
        <f t="shared" si="22"/>
        <v>-0.95634584825607138</v>
      </c>
      <c r="AL55">
        <f t="shared" si="8"/>
        <v>-3217.7248784242806</v>
      </c>
      <c r="AN55">
        <f t="shared" si="26"/>
        <v>0</v>
      </c>
      <c r="AO55">
        <f t="shared" si="26"/>
        <v>0</v>
      </c>
      <c r="AP55">
        <f t="shared" si="26"/>
        <v>-3.3834575546716939E-4</v>
      </c>
      <c r="AQ55">
        <f t="shared" si="26"/>
        <v>-8.8979030187581429</v>
      </c>
      <c r="AR55">
        <f t="shared" si="26"/>
        <v>-8.8982413645136091</v>
      </c>
      <c r="AS55">
        <f t="shared" si="26"/>
        <v>2.4993098897228887E-2</v>
      </c>
      <c r="AT55">
        <f t="shared" si="26"/>
        <v>-2.6380182638046424E-3</v>
      </c>
      <c r="AU55">
        <f t="shared" si="23"/>
        <v>-8.8758862838801846</v>
      </c>
      <c r="AW55">
        <v>52</v>
      </c>
      <c r="AX55">
        <f>IF(Z55&gt;0, (R55*SUMPRODUCT(K55:$K$98, X55:$X$98)-K55*$AZ$3)/Z55, 0)</f>
        <v>-2315.6443180399219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0.39967743300000003</v>
      </c>
      <c r="Q56" s="4">
        <f t="shared" si="21"/>
        <v>12.5</v>
      </c>
      <c r="R56">
        <f t="shared" si="0"/>
        <v>500000</v>
      </c>
      <c r="S56">
        <f t="shared" si="1"/>
        <v>-4684.0090783248606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-22.722690401808972</v>
      </c>
      <c r="AC56">
        <f t="shared" si="2"/>
        <v>-27.132824921055256</v>
      </c>
      <c r="AE56">
        <f t="shared" si="3"/>
        <v>0</v>
      </c>
      <c r="AF56">
        <f t="shared" si="24"/>
        <v>0</v>
      </c>
      <c r="AG56">
        <f t="shared" si="24"/>
        <v>-7.240812428879502E-2</v>
      </c>
      <c r="AH56">
        <f t="shared" si="5"/>
        <v>-1960.9545602271069</v>
      </c>
      <c r="AI56">
        <f t="shared" si="25"/>
        <v>-1961.0269683513957</v>
      </c>
      <c r="AJ56">
        <f t="shared" si="7"/>
        <v>4.4101345192462844</v>
      </c>
      <c r="AK56">
        <f t="shared" si="22"/>
        <v>-1.5905883281266282</v>
      </c>
      <c r="AL56">
        <f t="shared" si="8"/>
        <v>-1958.2074221602761</v>
      </c>
      <c r="AN56">
        <f t="shared" si="26"/>
        <v>0</v>
      </c>
      <c r="AO56">
        <f t="shared" si="26"/>
        <v>0</v>
      </c>
      <c r="AP56">
        <f t="shared" si="26"/>
        <v>-1.7833315616154797E-4</v>
      </c>
      <c r="AQ56">
        <f t="shared" si="26"/>
        <v>-4.8296129646987138</v>
      </c>
      <c r="AR56">
        <f t="shared" si="26"/>
        <v>-4.8297912978548752</v>
      </c>
      <c r="AS56">
        <f t="shared" si="26"/>
        <v>1.0861670781270131E-2</v>
      </c>
      <c r="AT56">
        <f t="shared" si="26"/>
        <v>-3.9174421309023794E-3</v>
      </c>
      <c r="AU56">
        <f t="shared" si="23"/>
        <v>-4.8228470692045082</v>
      </c>
      <c r="AW56">
        <v>53</v>
      </c>
      <c r="AX56">
        <f>IF(Z56&gt;0, (R56*SUMPRODUCT(K56:$K$98, X56:$X$98)-K56*$AZ$3)/Z56, 0)</f>
        <v>-4684.0090783248606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0.407215198</v>
      </c>
      <c r="Q57" s="4">
        <f t="shared" si="21"/>
        <v>12.5</v>
      </c>
      <c r="R57">
        <f t="shared" si="0"/>
        <v>500000</v>
      </c>
      <c r="S57">
        <f t="shared" si="1"/>
        <v>-8280.9810175976509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-27.132824921055256</v>
      </c>
      <c r="AC57">
        <f t="shared" si="2"/>
        <v>-27.955501725475546</v>
      </c>
      <c r="AE57">
        <f t="shared" si="3"/>
        <v>0</v>
      </c>
      <c r="AF57">
        <f t="shared" si="24"/>
        <v>0</v>
      </c>
      <c r="AG57">
        <f t="shared" si="24"/>
        <v>-4.2198354376836805E-2</v>
      </c>
      <c r="AH57">
        <f t="shared" si="5"/>
        <v>-1179.4275467628108</v>
      </c>
      <c r="AI57">
        <f t="shared" si="25"/>
        <v>-1179.4697451171876</v>
      </c>
      <c r="AJ57">
        <f t="shared" si="7"/>
        <v>0.8226768044202899</v>
      </c>
      <c r="AK57">
        <f t="shared" si="22"/>
        <v>-1.8992977444738681</v>
      </c>
      <c r="AL57">
        <f t="shared" si="8"/>
        <v>-1180.5463660572411</v>
      </c>
      <c r="AN57">
        <f t="shared" si="26"/>
        <v>0</v>
      </c>
      <c r="AO57">
        <f t="shared" si="26"/>
        <v>0</v>
      </c>
      <c r="AP57">
        <f t="shared" si="26"/>
        <v>-9.2794511699681101E-5</v>
      </c>
      <c r="AQ57">
        <f t="shared" si="26"/>
        <v>-2.5935704105817736</v>
      </c>
      <c r="AR57">
        <f t="shared" si="26"/>
        <v>-2.5936632050934731</v>
      </c>
      <c r="AS57">
        <f t="shared" si="26"/>
        <v>1.809072734711635E-3</v>
      </c>
      <c r="AT57">
        <f t="shared" si="26"/>
        <v>-4.1765706121350788E-3</v>
      </c>
      <c r="AU57">
        <f t="shared" si="23"/>
        <v>-2.5960307029708964</v>
      </c>
      <c r="AW57">
        <v>54</v>
      </c>
      <c r="AX57">
        <f>IF(Z57&gt;0, (R57*SUMPRODUCT(K57:$K$98, X57:$X$98)-K57*$AZ$3)/Z57, 0)</f>
        <v>-8280.9810175976509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0.41552104400000001</v>
      </c>
      <c r="Q58" s="4">
        <f t="shared" si="21"/>
        <v>12.5</v>
      </c>
      <c r="R58">
        <f t="shared" si="0"/>
        <v>500000</v>
      </c>
      <c r="S58">
        <f t="shared" si="1"/>
        <v>-13907.35938780068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-27.955501725475546</v>
      </c>
      <c r="AC58">
        <f t="shared" si="2"/>
        <v>-26.971450564380142</v>
      </c>
      <c r="AE58">
        <f t="shared" si="3"/>
        <v>0</v>
      </c>
      <c r="AF58">
        <f t="shared" si="24"/>
        <v>0</v>
      </c>
      <c r="AG58">
        <f t="shared" si="24"/>
        <v>-2.4242066567323233E-2</v>
      </c>
      <c r="AH58">
        <f t="shared" si="5"/>
        <v>-701.3721706298079</v>
      </c>
      <c r="AI58">
        <f t="shared" si="25"/>
        <v>-701.39641269637525</v>
      </c>
      <c r="AJ58">
        <f t="shared" si="7"/>
        <v>-0.98405116109540458</v>
      </c>
      <c r="AK58">
        <f t="shared" si="22"/>
        <v>-1.9568851207832885</v>
      </c>
      <c r="AL58">
        <f t="shared" si="8"/>
        <v>-704.337348978254</v>
      </c>
      <c r="AN58">
        <f t="shared" si="26"/>
        <v>0</v>
      </c>
      <c r="AO58">
        <f t="shared" si="26"/>
        <v>0</v>
      </c>
      <c r="AP58">
        <f t="shared" si="26"/>
        <v>-4.7596869824787999E-5</v>
      </c>
      <c r="AQ58">
        <f t="shared" si="26"/>
        <v>-1.3770740135329176</v>
      </c>
      <c r="AR58">
        <f t="shared" si="26"/>
        <v>-1.3771216104027424</v>
      </c>
      <c r="AS58">
        <f t="shared" si="26"/>
        <v>-1.9320859005776255E-3</v>
      </c>
      <c r="AT58">
        <f t="shared" si="26"/>
        <v>-3.8421479496115111E-3</v>
      </c>
      <c r="AU58">
        <f t="shared" si="23"/>
        <v>-1.3828958442529318</v>
      </c>
      <c r="AW58">
        <v>55</v>
      </c>
      <c r="AX58">
        <f>IF(Z58&gt;0, (R58*SUMPRODUCT(K58:$K$98, X58:$X$98)-K58*$AZ$3)/Z58, 0)</f>
        <v>-13907.35938780068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0.424706421</v>
      </c>
      <c r="Q59" s="4">
        <f t="shared" si="21"/>
        <v>12.5</v>
      </c>
      <c r="R59">
        <f t="shared" si="0"/>
        <v>500000</v>
      </c>
      <c r="S59">
        <f t="shared" si="1"/>
        <v>-22944.424508500899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-26.971450564380142</v>
      </c>
      <c r="AC59">
        <f t="shared" si="2"/>
        <v>-25.154219603201298</v>
      </c>
      <c r="AE59">
        <f t="shared" si="3"/>
        <v>0</v>
      </c>
      <c r="AF59">
        <f t="shared" si="24"/>
        <v>0</v>
      </c>
      <c r="AG59">
        <f t="shared" si="24"/>
        <v>-1.3703884572198396E-2</v>
      </c>
      <c r="AH59">
        <f t="shared" si="5"/>
        <v>-411.8304531780642</v>
      </c>
      <c r="AI59">
        <f t="shared" si="25"/>
        <v>-411.84415706263638</v>
      </c>
      <c r="AJ59">
        <f t="shared" si="7"/>
        <v>-1.8172309611788435</v>
      </c>
      <c r="AK59">
        <f t="shared" si="22"/>
        <v>-1.8880015395066101</v>
      </c>
      <c r="AL59">
        <f t="shared" si="8"/>
        <v>-415.54938956332182</v>
      </c>
      <c r="AN59">
        <f t="shared" si="26"/>
        <v>0</v>
      </c>
      <c r="AO59">
        <f t="shared" si="26"/>
        <v>0</v>
      </c>
      <c r="AP59">
        <f t="shared" si="26"/>
        <v>-2.4023397225403134E-5</v>
      </c>
      <c r="AQ59">
        <f t="shared" si="26"/>
        <v>-0.72195343693173586</v>
      </c>
      <c r="AR59">
        <f t="shared" si="26"/>
        <v>-0.72197746032896126</v>
      </c>
      <c r="AS59">
        <f t="shared" si="26"/>
        <v>-3.1856705301843576E-3</v>
      </c>
      <c r="AT59">
        <f t="shared" si="26"/>
        <v>-3.3097338719384616E-3</v>
      </c>
      <c r="AU59">
        <f t="shared" si="23"/>
        <v>-0.72847286473108408</v>
      </c>
      <c r="AW59">
        <v>56</v>
      </c>
      <c r="AX59">
        <f>IF(Z59&gt;0, (R59*SUMPRODUCT(K59:$K$98, X59:$X$98)-K59*$AZ$3)/Z59, 0)</f>
        <v>-22944.424508500899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0.43382917900000001</v>
      </c>
      <c r="Q60" s="4">
        <f t="shared" si="21"/>
        <v>12.5</v>
      </c>
      <c r="R60">
        <f t="shared" si="0"/>
        <v>500000</v>
      </c>
      <c r="S60">
        <f t="shared" si="1"/>
        <v>-37760.789606435996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-25.154219603201298</v>
      </c>
      <c r="AC60">
        <f t="shared" si="2"/>
        <v>-23.024115026997535</v>
      </c>
      <c r="AE60">
        <f t="shared" si="3"/>
        <v>0</v>
      </c>
      <c r="AF60">
        <f t="shared" si="24"/>
        <v>0</v>
      </c>
      <c r="AG60">
        <f t="shared" si="24"/>
        <v>-7.6217007334088149E-3</v>
      </c>
      <c r="AH60">
        <f t="shared" si="5"/>
        <v>-237.80579972270382</v>
      </c>
      <c r="AI60">
        <f t="shared" si="25"/>
        <v>-237.81342142343723</v>
      </c>
      <c r="AJ60">
        <f t="shared" si="7"/>
        <v>-2.1301045762037631</v>
      </c>
      <c r="AK60">
        <f t="shared" si="22"/>
        <v>-1.760795372224091</v>
      </c>
      <c r="AL60">
        <f t="shared" si="8"/>
        <v>-241.70432137186509</v>
      </c>
      <c r="AN60">
        <f t="shared" si="26"/>
        <v>0</v>
      </c>
      <c r="AO60">
        <f t="shared" si="26"/>
        <v>0</v>
      </c>
      <c r="AP60">
        <f t="shared" si="26"/>
        <v>-1.1929564783983555E-5</v>
      </c>
      <c r="AQ60">
        <f t="shared" si="26"/>
        <v>-0.37221609625312568</v>
      </c>
      <c r="AR60">
        <f t="shared" si="26"/>
        <v>-0.37222802581790965</v>
      </c>
      <c r="AS60">
        <f t="shared" si="26"/>
        <v>-3.3340617045084934E-3</v>
      </c>
      <c r="AT60">
        <f t="shared" si="26"/>
        <v>-2.7560151203799609E-3</v>
      </c>
      <c r="AU60">
        <f t="shared" si="23"/>
        <v>-0.37831810264279808</v>
      </c>
      <c r="AW60">
        <v>57</v>
      </c>
      <c r="AX60">
        <f>IF(Z60&gt;0, (R60*SUMPRODUCT(K60:$K$98, X60:$X$98)-K60*$AZ$3)/Z60, 0)</f>
        <v>-37760.789606435996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0.44368152799999999</v>
      </c>
      <c r="Q61" s="4">
        <f t="shared" si="21"/>
        <v>12.5</v>
      </c>
      <c r="R61">
        <f t="shared" si="0"/>
        <v>500000</v>
      </c>
      <c r="S61">
        <f t="shared" si="1"/>
        <v>-62591.475050934954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-23.024115026997535</v>
      </c>
      <c r="AC61">
        <f t="shared" si="2"/>
        <v>-20.849850754379677</v>
      </c>
      <c r="AE61">
        <f t="shared" si="3"/>
        <v>0</v>
      </c>
      <c r="AF61">
        <f t="shared" si="24"/>
        <v>0</v>
      </c>
      <c r="AG61">
        <f t="shared" si="24"/>
        <v>-4.1638758987171832E-3</v>
      </c>
      <c r="AH61">
        <f t="shared" si="5"/>
        <v>-135.26431309430174</v>
      </c>
      <c r="AI61">
        <f t="shared" si="25"/>
        <v>-135.26847697020045</v>
      </c>
      <c r="AJ61">
        <f t="shared" si="7"/>
        <v>-2.174264272617858</v>
      </c>
      <c r="AK61">
        <f t="shared" si="22"/>
        <v>-1.6116880518898276</v>
      </c>
      <c r="AL61">
        <f t="shared" si="8"/>
        <v>-139.05442929470811</v>
      </c>
      <c r="AN61">
        <f t="shared" si="26"/>
        <v>0</v>
      </c>
      <c r="AO61">
        <f t="shared" si="26"/>
        <v>0</v>
      </c>
      <c r="AP61">
        <f t="shared" si="26"/>
        <v>-5.8190550039383086E-6</v>
      </c>
      <c r="AQ61">
        <f t="shared" si="26"/>
        <v>-0.18903312613331474</v>
      </c>
      <c r="AR61">
        <f t="shared" si="26"/>
        <v>-0.18903894518831868</v>
      </c>
      <c r="AS61">
        <f t="shared" si="26"/>
        <v>-3.0385543909603888E-3</v>
      </c>
      <c r="AT61">
        <f t="shared" si="26"/>
        <v>-2.2523489295217555E-3</v>
      </c>
      <c r="AU61">
        <f t="shared" si="23"/>
        <v>-0.19432984850880078</v>
      </c>
      <c r="AW61">
        <v>58</v>
      </c>
      <c r="AX61">
        <f>IF(Z61&gt;0, (R61*SUMPRODUCT(K61:$K$98, X61:$X$98)-K61*$AZ$3)/Z61, 0)</f>
        <v>-62591.475050934954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0.45400495099999999</v>
      </c>
      <c r="Q62" s="4">
        <f t="shared" si="21"/>
        <v>12.5</v>
      </c>
      <c r="R62">
        <f t="shared" si="0"/>
        <v>500000</v>
      </c>
      <c r="S62">
        <f t="shared" si="1"/>
        <v>-105100.69719901864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-20.849850754379677</v>
      </c>
      <c r="AC62">
        <f t="shared" si="2"/>
        <v>-18.765240694021045</v>
      </c>
      <c r="AE62">
        <f t="shared" si="3"/>
        <v>0</v>
      </c>
      <c r="AF62">
        <f t="shared" si="24"/>
        <v>0</v>
      </c>
      <c r="AG62">
        <f t="shared" si="24"/>
        <v>-2.2318168663628358E-3</v>
      </c>
      <c r="AH62">
        <f t="shared" si="5"/>
        <v>-75.616810934687038</v>
      </c>
      <c r="AI62">
        <f t="shared" si="25"/>
        <v>-75.619042751553394</v>
      </c>
      <c r="AJ62">
        <f t="shared" si="7"/>
        <v>-2.0846100603586315</v>
      </c>
      <c r="AK62">
        <f t="shared" si="22"/>
        <v>-1.4594895528065774</v>
      </c>
      <c r="AL62">
        <f t="shared" si="8"/>
        <v>-79.163142364718595</v>
      </c>
      <c r="AN62">
        <f t="shared" si="26"/>
        <v>0</v>
      </c>
      <c r="AO62">
        <f t="shared" si="26"/>
        <v>0</v>
      </c>
      <c r="AP62">
        <f t="shared" si="26"/>
        <v>-2.7848077428300079E-6</v>
      </c>
      <c r="AQ62">
        <f t="shared" si="26"/>
        <v>-9.4352849354618448E-2</v>
      </c>
      <c r="AR62">
        <f t="shared" si="26"/>
        <v>-9.4355634162361271E-2</v>
      </c>
      <c r="AS62">
        <f t="shared" si="26"/>
        <v>-2.6011266087117495E-3</v>
      </c>
      <c r="AT62">
        <f t="shared" si="26"/>
        <v>-1.8211161804951143E-3</v>
      </c>
      <c r="AU62">
        <f t="shared" si="23"/>
        <v>-9.877787695156813E-2</v>
      </c>
      <c r="AW62">
        <v>59</v>
      </c>
      <c r="AX62">
        <f>IF(Z62&gt;0, (R62*SUMPRODUCT(K62:$K$98, X62:$X$98)-K62*$AZ$3)/Z62, 0)</f>
        <v>-105100.69719901864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0.46467133999999999</v>
      </c>
      <c r="Q63" s="4">
        <f t="shared" si="21"/>
        <v>12.5</v>
      </c>
      <c r="R63">
        <f t="shared" si="0"/>
        <v>500000</v>
      </c>
      <c r="S63">
        <f t="shared" si="1"/>
        <v>-179429.14802998907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-18.765240694021045</v>
      </c>
      <c r="AC63">
        <f t="shared" si="2"/>
        <v>-16.829554984007856</v>
      </c>
      <c r="AE63">
        <f t="shared" si="3"/>
        <v>0</v>
      </c>
      <c r="AF63">
        <f t="shared" si="24"/>
        <v>0</v>
      </c>
      <c r="AG63">
        <f t="shared" si="24"/>
        <v>-1.1724373637717876E-3</v>
      </c>
      <c r="AH63">
        <f t="shared" si="5"/>
        <v>-41.482453357096794</v>
      </c>
      <c r="AI63">
        <f t="shared" si="25"/>
        <v>-41.483625794460565</v>
      </c>
      <c r="AJ63">
        <f t="shared" si="7"/>
        <v>-1.935685710013189</v>
      </c>
      <c r="AK63">
        <f t="shared" si="22"/>
        <v>-1.3135668485814733</v>
      </c>
      <c r="AL63">
        <f t="shared" si="8"/>
        <v>-44.732878353055227</v>
      </c>
      <c r="AN63">
        <f t="shared" si="26"/>
        <v>0</v>
      </c>
      <c r="AO63">
        <f t="shared" si="26"/>
        <v>0</v>
      </c>
      <c r="AP63">
        <f t="shared" si="26"/>
        <v>-1.3061958213379577E-6</v>
      </c>
      <c r="AQ63">
        <f t="shared" si="26"/>
        <v>-4.6215012339399827E-2</v>
      </c>
      <c r="AR63">
        <f t="shared" si="26"/>
        <v>-4.6216318535221165E-2</v>
      </c>
      <c r="AS63">
        <f t="shared" si="26"/>
        <v>-2.156519967692679E-3</v>
      </c>
      <c r="AT63">
        <f t="shared" si="26"/>
        <v>-1.4634261766832963E-3</v>
      </c>
      <c r="AU63">
        <f t="shared" si="23"/>
        <v>-4.9836264679597141E-2</v>
      </c>
      <c r="AW63">
        <v>60</v>
      </c>
      <c r="AX63">
        <f>IF(Z63&gt;0, (R63*SUMPRODUCT(K63:$K$98, X63:$X$98)-K63*$AZ$3)/Z63, 0)</f>
        <v>-179429.14802998907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0.47611615000000002</v>
      </c>
      <c r="Q64" s="4">
        <f t="shared" si="21"/>
        <v>12.5</v>
      </c>
      <c r="R64">
        <f t="shared" si="0"/>
        <v>500000</v>
      </c>
      <c r="S64">
        <f t="shared" si="1"/>
        <v>-312517.01065267355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-16.829554984007856</v>
      </c>
      <c r="AC64">
        <f t="shared" si="2"/>
        <v>-15.063235568340284</v>
      </c>
      <c r="AE64">
        <f t="shared" si="3"/>
        <v>0</v>
      </c>
      <c r="AF64">
        <f t="shared" si="24"/>
        <v>0</v>
      </c>
      <c r="AG64">
        <f t="shared" si="24"/>
        <v>-6.0249662637889667E-4</v>
      </c>
      <c r="AH64">
        <f t="shared" si="5"/>
        <v>-22.32865455020692</v>
      </c>
      <c r="AI64">
        <f t="shared" si="25"/>
        <v>-22.329257046833298</v>
      </c>
      <c r="AJ64">
        <f t="shared" si="7"/>
        <v>-1.7663194156675726</v>
      </c>
      <c r="AK64">
        <f t="shared" si="22"/>
        <v>-1.17806884888055</v>
      </c>
      <c r="AL64">
        <f t="shared" si="8"/>
        <v>-25.273645311381422</v>
      </c>
      <c r="AN64">
        <f t="shared" si="26"/>
        <v>0</v>
      </c>
      <c r="AO64">
        <f t="shared" si="26"/>
        <v>0</v>
      </c>
      <c r="AP64">
        <f t="shared" si="26"/>
        <v>-5.9931512278844806E-7</v>
      </c>
      <c r="AQ64">
        <f t="shared" si="26"/>
        <v>-2.2210747342911296E-2</v>
      </c>
      <c r="AR64">
        <f t="shared" si="26"/>
        <v>-2.2211346658034082E-2</v>
      </c>
      <c r="AS64">
        <f t="shared" si="26"/>
        <v>-1.7569923069058191E-3</v>
      </c>
      <c r="AT64">
        <f t="shared" si="26"/>
        <v>-1.1718480169150077E-3</v>
      </c>
      <c r="AU64">
        <f t="shared" si="23"/>
        <v>-2.5140186981854912E-2</v>
      </c>
      <c r="AW64">
        <v>61</v>
      </c>
      <c r="AX64">
        <f>IF(Z64&gt;0, (R64*SUMPRODUCT(K64:$K$98, X64:$X$98)-K64*$AZ$3)/Z64, 0)</f>
        <v>-312517.01065267355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0.48788611599999998</v>
      </c>
      <c r="Q65" s="4">
        <f t="shared" si="21"/>
        <v>12.5</v>
      </c>
      <c r="R65">
        <f t="shared" si="0"/>
        <v>500000</v>
      </c>
      <c r="S65">
        <f t="shared" si="1"/>
        <v>-556451.90739267773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-15.063235568340284</v>
      </c>
      <c r="AC65">
        <f t="shared" si="2"/>
        <v>-13.467112004962679</v>
      </c>
      <c r="AE65">
        <f t="shared" si="3"/>
        <v>0</v>
      </c>
      <c r="AF65">
        <f t="shared" si="24"/>
        <v>0</v>
      </c>
      <c r="AG65">
        <f t="shared" si="24"/>
        <v>-3.0252192116800471E-4</v>
      </c>
      <c r="AH65">
        <f t="shared" si="5"/>
        <v>-11.757989557884121</v>
      </c>
      <c r="AI65">
        <f t="shared" si="25"/>
        <v>-11.758292079805289</v>
      </c>
      <c r="AJ65">
        <f t="shared" si="7"/>
        <v>-1.5961235633776045</v>
      </c>
      <c r="AK65">
        <f t="shared" si="22"/>
        <v>-1.05442648978382</v>
      </c>
      <c r="AL65">
        <f t="shared" si="8"/>
        <v>-14.408842132966713</v>
      </c>
      <c r="AN65">
        <f t="shared" si="26"/>
        <v>0</v>
      </c>
      <c r="AO65">
        <f t="shared" si="26"/>
        <v>0</v>
      </c>
      <c r="AP65">
        <f t="shared" si="26"/>
        <v>-2.6868253932432547E-7</v>
      </c>
      <c r="AQ65">
        <f t="shared" si="26"/>
        <v>-1.0442768839904248E-2</v>
      </c>
      <c r="AR65">
        <f t="shared" si="26"/>
        <v>-1.0443037522443572E-2</v>
      </c>
      <c r="AS65">
        <f t="shared" si="26"/>
        <v>-1.417584981702945E-3</v>
      </c>
      <c r="AT65">
        <f t="shared" si="26"/>
        <v>-9.3648085306392891E-4</v>
      </c>
      <c r="AU65">
        <f t="shared" si="23"/>
        <v>-1.2797103357210446E-2</v>
      </c>
      <c r="AW65">
        <v>62</v>
      </c>
      <c r="AX65">
        <f>IF(Z65&gt;0, (R65*SUMPRODUCT(K65:$K$98, X65:$X$98)-K65*$AZ$3)/Z65, 0)</f>
        <v>-556451.90739267773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0.500352354</v>
      </c>
      <c r="Q66" s="4">
        <f t="shared" si="21"/>
        <v>12.5</v>
      </c>
      <c r="R66">
        <f t="shared" si="0"/>
        <v>500000</v>
      </c>
      <c r="S66">
        <f t="shared" si="1"/>
        <v>-1015381.9913323229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-13.467112004962679</v>
      </c>
      <c r="AC66">
        <f t="shared" si="2"/>
        <v>-12.032613424944985</v>
      </c>
      <c r="AE66">
        <f t="shared" si="3"/>
        <v>0</v>
      </c>
      <c r="AF66">
        <f t="shared" si="24"/>
        <v>0</v>
      </c>
      <c r="AG66">
        <f t="shared" si="24"/>
        <v>-1.4812914656331107E-4</v>
      </c>
      <c r="AH66">
        <f t="shared" si="5"/>
        <v>-6.0547022157205426</v>
      </c>
      <c r="AI66">
        <f t="shared" si="25"/>
        <v>-6.0548503448671056</v>
      </c>
      <c r="AJ66">
        <f t="shared" si="7"/>
        <v>-1.4344985800176939</v>
      </c>
      <c r="AK66">
        <f t="shared" si="22"/>
        <v>-0.94269784034738768</v>
      </c>
      <c r="AL66">
        <f t="shared" si="8"/>
        <v>-8.4320467652321867</v>
      </c>
      <c r="AN66">
        <f t="shared" si="26"/>
        <v>0</v>
      </c>
      <c r="AO66">
        <f t="shared" si="26"/>
        <v>0</v>
      </c>
      <c r="AP66">
        <f t="shared" si="26"/>
        <v>-1.174640829477307E-7</v>
      </c>
      <c r="AQ66">
        <f t="shared" si="26"/>
        <v>-4.8012836082008499E-3</v>
      </c>
      <c r="AR66">
        <f t="shared" si="26"/>
        <v>-4.8014010722837982E-3</v>
      </c>
      <c r="AS66">
        <f t="shared" si="26"/>
        <v>-1.137534807301288E-3</v>
      </c>
      <c r="AT66">
        <f t="shared" si="26"/>
        <v>-7.4754455745064527E-4</v>
      </c>
      <c r="AU66">
        <f t="shared" si="23"/>
        <v>-6.6864804370357304E-3</v>
      </c>
      <c r="AW66">
        <v>63</v>
      </c>
      <c r="AX66">
        <f>IF(Z66&gt;0, (R66*SUMPRODUCT(K66:$K$98, X66:$X$98)-K66*$AZ$3)/Z66, 0)</f>
        <v>-1015381.9913323229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0.513549331</v>
      </c>
      <c r="Q67" s="4">
        <f t="shared" si="21"/>
        <v>12.5</v>
      </c>
      <c r="R67">
        <f t="shared" ref="R67:R89" si="27">$C$6</f>
        <v>500000</v>
      </c>
      <c r="S67">
        <f t="shared" ref="S67:S89" si="28">AX67</f>
        <v>-1903489.3821922459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-12.032613424944985</v>
      </c>
      <c r="AC67">
        <f t="shared" ref="AC67:AC89" si="29">S67*Z67</f>
        <v>-10.747288504216042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-7.0576230978488611E-5</v>
      </c>
      <c r="AH67">
        <f t="shared" ref="AH67:AH89" si="32">-X67*R67</f>
        <v>-3.0428649647675741</v>
      </c>
      <c r="AI67">
        <f t="shared" ref="AI67:AI89" si="33">SUM(AE67:AH67)</f>
        <v>-3.0429355409985526</v>
      </c>
      <c r="AJ67">
        <f t="shared" ref="AJ67:AJ89" si="34">AB67-AC67</f>
        <v>-1.285324920728943</v>
      </c>
      <c r="AK67">
        <f t="shared" si="22"/>
        <v>-0.8422829397461491</v>
      </c>
      <c r="AL67">
        <f t="shared" ref="AL67:AL89" si="35">SUM(AI67:AK67)</f>
        <v>-5.1705434014736449</v>
      </c>
      <c r="AN67">
        <f t="shared" ref="AN67:AT89" si="36">AE67*$K67</f>
        <v>0</v>
      </c>
      <c r="AO67">
        <f t="shared" si="36"/>
        <v>0</v>
      </c>
      <c r="AP67">
        <f t="shared" si="36"/>
        <v>-4.9969500807069453E-8</v>
      </c>
      <c r="AQ67">
        <f t="shared" si="36"/>
        <v>-2.1544143290834149E-3</v>
      </c>
      <c r="AR67">
        <f t="shared" si="36"/>
        <v>-2.154464298584222E-3</v>
      </c>
      <c r="AS67">
        <f t="shared" si="36"/>
        <v>-9.1003789481599803E-4</v>
      </c>
      <c r="AT67">
        <f t="shared" si="36"/>
        <v>-5.9635457226745988E-4</v>
      </c>
      <c r="AU67">
        <f t="shared" si="23"/>
        <v>-3.66085676566768E-3</v>
      </c>
      <c r="AW67">
        <v>64</v>
      </c>
      <c r="AX67">
        <f>IF(Z67&gt;0, (R67*SUMPRODUCT(K67:$K$98, X67:$X$98)-K67*$AZ$3)/Z67, 0)</f>
        <v>-1903489.3821922459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0.52698988800000002</v>
      </c>
      <c r="Q68" s="4">
        <f t="shared" si="21"/>
        <v>12.5</v>
      </c>
      <c r="R68">
        <f t="shared" si="27"/>
        <v>500000</v>
      </c>
      <c r="S68">
        <f t="shared" si="28"/>
        <v>-3671311.2971651917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-10.747288504216042</v>
      </c>
      <c r="AC68">
        <f t="shared" si="29"/>
        <v>-9.5975445218155357</v>
      </c>
      <c r="AE68">
        <f t="shared" si="30"/>
        <v>0</v>
      </c>
      <c r="AF68">
        <f t="shared" si="31"/>
        <v>0</v>
      </c>
      <c r="AG68">
        <f t="shared" si="31"/>
        <v>-3.2677508609887881E-5</v>
      </c>
      <c r="AH68">
        <f t="shared" si="32"/>
        <v>-1.4877184023526338</v>
      </c>
      <c r="AI68">
        <f t="shared" si="33"/>
        <v>-1.4877510798612437</v>
      </c>
      <c r="AJ68">
        <f t="shared" si="34"/>
        <v>-1.1497439824005067</v>
      </c>
      <c r="AK68">
        <f t="shared" si="22"/>
        <v>-0.752310195295123</v>
      </c>
      <c r="AL68">
        <f t="shared" si="35"/>
        <v>-3.3898052575568736</v>
      </c>
      <c r="AN68">
        <f t="shared" si="36"/>
        <v>0</v>
      </c>
      <c r="AO68">
        <f t="shared" si="36"/>
        <v>0</v>
      </c>
      <c r="AP68">
        <f t="shared" si="36"/>
        <v>-2.0657485861844033E-8</v>
      </c>
      <c r="AQ68">
        <f t="shared" si="36"/>
        <v>-9.4047934406190866E-4</v>
      </c>
      <c r="AR68">
        <f t="shared" si="36"/>
        <v>-9.4050000154777052E-4</v>
      </c>
      <c r="AS68">
        <f t="shared" si="36"/>
        <v>-7.2682468987222504E-4</v>
      </c>
      <c r="AT68">
        <f t="shared" si="36"/>
        <v>-4.7558207109851786E-4</v>
      </c>
      <c r="AU68">
        <f t="shared" si="23"/>
        <v>-2.1429067625185136E-3</v>
      </c>
      <c r="AW68">
        <v>65</v>
      </c>
      <c r="AX68">
        <f>IF(Z68&gt;0, (R68*SUMPRODUCT(K68:$K$98, X68:$X$98)-K68*$AZ$3)/Z68, 0)</f>
        <v>-3671311.2971651917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0.54103594799999999</v>
      </c>
      <c r="Q69" s="4">
        <f t="shared" ref="Q69:Q89" si="48">$C$8</f>
        <v>12.5</v>
      </c>
      <c r="R69">
        <f t="shared" si="27"/>
        <v>500000</v>
      </c>
      <c r="S69">
        <f t="shared" si="28"/>
        <v>-7301810.295711631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-9.5975445218155357</v>
      </c>
      <c r="AC69">
        <f t="shared" si="29"/>
        <v>-8.5700042897938911</v>
      </c>
      <c r="AE69">
        <f t="shared" si="30"/>
        <v>0</v>
      </c>
      <c r="AF69">
        <f t="shared" si="31"/>
        <v>0</v>
      </c>
      <c r="AG69">
        <f t="shared" si="31"/>
        <v>-1.4671026674760151E-5</v>
      </c>
      <c r="AH69">
        <f t="shared" si="32"/>
        <v>-0.70718827396115402</v>
      </c>
      <c r="AI69">
        <f t="shared" si="33"/>
        <v>-0.70720294498782876</v>
      </c>
      <c r="AJ69">
        <f t="shared" si="34"/>
        <v>-1.0275402320216447</v>
      </c>
      <c r="AK69">
        <f t="shared" si="22"/>
        <v>-0.67182811652708752</v>
      </c>
      <c r="AL69">
        <f t="shared" si="35"/>
        <v>-2.4065712935365609</v>
      </c>
      <c r="AN69">
        <f t="shared" si="36"/>
        <v>0</v>
      </c>
      <c r="AO69">
        <f t="shared" si="36"/>
        <v>0</v>
      </c>
      <c r="AP69">
        <f t="shared" si="36"/>
        <v>-8.2807754970234016E-9</v>
      </c>
      <c r="AQ69">
        <f t="shared" si="36"/>
        <v>-3.9915865880569228E-4</v>
      </c>
      <c r="AR69">
        <f t="shared" si="36"/>
        <v>-3.9916693958118928E-4</v>
      </c>
      <c r="AS69">
        <f t="shared" si="36"/>
        <v>-5.7997508723565071E-4</v>
      </c>
      <c r="AT69">
        <f t="shared" si="36"/>
        <v>-3.7920030607809115E-4</v>
      </c>
      <c r="AU69">
        <f t="shared" si="23"/>
        <v>-1.358342332894931E-3</v>
      </c>
      <c r="AW69">
        <v>66</v>
      </c>
      <c r="AX69">
        <f>IF(Z69&gt;0, (R69*SUMPRODUCT(K69:$K$98, X69:$X$98)-K69*$AZ$3)/Z69, 0)</f>
        <v>-7301810.295711631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0.55517679799999997</v>
      </c>
      <c r="Q70" s="4">
        <f t="shared" si="48"/>
        <v>12.5</v>
      </c>
      <c r="R70">
        <f t="shared" si="27"/>
        <v>500000</v>
      </c>
      <c r="S70">
        <f t="shared" si="28"/>
        <v>-14994030.978982652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-8.5700042897938911</v>
      </c>
      <c r="AC70">
        <f t="shared" si="29"/>
        <v>-7.6521170990190308</v>
      </c>
      <c r="AE70">
        <f t="shared" si="30"/>
        <v>0</v>
      </c>
      <c r="AF70">
        <f t="shared" si="31"/>
        <v>0</v>
      </c>
      <c r="AG70">
        <f t="shared" si="31"/>
        <v>-6.3793027953466221E-6</v>
      </c>
      <c r="AH70">
        <f t="shared" si="32"/>
        <v>-0.32580054450663709</v>
      </c>
      <c r="AI70">
        <f t="shared" si="33"/>
        <v>-0.32580692380943244</v>
      </c>
      <c r="AJ70">
        <f t="shared" si="34"/>
        <v>-0.91788719077486025</v>
      </c>
      <c r="AK70">
        <f t="shared" si="22"/>
        <v>-0.5999003002855724</v>
      </c>
      <c r="AL70">
        <f t="shared" si="35"/>
        <v>-1.8435944148698651</v>
      </c>
      <c r="AN70">
        <f t="shared" si="36"/>
        <v>0</v>
      </c>
      <c r="AO70">
        <f t="shared" si="36"/>
        <v>0</v>
      </c>
      <c r="AP70">
        <f t="shared" si="36"/>
        <v>-3.2148868898739801E-9</v>
      </c>
      <c r="AQ70">
        <f t="shared" si="36"/>
        <v>-1.6418908662122538E-4</v>
      </c>
      <c r="AR70">
        <f t="shared" si="36"/>
        <v>-1.6419230150811526E-4</v>
      </c>
      <c r="AS70">
        <f t="shared" si="36"/>
        <v>-4.6257460896163908E-4</v>
      </c>
      <c r="AT70">
        <f t="shared" si="36"/>
        <v>-3.0232325890321035E-4</v>
      </c>
      <c r="AU70">
        <f t="shared" si="23"/>
        <v>-9.2909016937296469E-4</v>
      </c>
      <c r="AW70">
        <v>67</v>
      </c>
      <c r="AX70">
        <f>IF(Z70&gt;0, (R70*SUMPRODUCT(K70:$K$98, X70:$X$98)-K70*$AZ$3)/Z70, 0)</f>
        <v>-14994030.978982652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0.56908613200000002</v>
      </c>
      <c r="Q71" s="4">
        <f t="shared" si="48"/>
        <v>12.5</v>
      </c>
      <c r="R71">
        <f t="shared" si="27"/>
        <v>500000</v>
      </c>
      <c r="S71">
        <f t="shared" si="28"/>
        <v>-31806490.340801567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-7.6521170990190308</v>
      </c>
      <c r="AC71">
        <f t="shared" si="29"/>
        <v>-6.8323827618255919</v>
      </c>
      <c r="AE71">
        <f t="shared" si="30"/>
        <v>0</v>
      </c>
      <c r="AF71">
        <f t="shared" si="31"/>
        <v>0</v>
      </c>
      <c r="AG71">
        <f t="shared" si="31"/>
        <v>-2.6851370147325591E-6</v>
      </c>
      <c r="AH71">
        <f t="shared" si="32"/>
        <v>-0.14521491010642387</v>
      </c>
      <c r="AI71">
        <f t="shared" si="33"/>
        <v>-0.14521759524343861</v>
      </c>
      <c r="AJ71">
        <f t="shared" si="34"/>
        <v>-0.81973433719343891</v>
      </c>
      <c r="AK71">
        <f t="shared" si="22"/>
        <v>-0.53564819693133225</v>
      </c>
      <c r="AL71">
        <f t="shared" si="35"/>
        <v>-1.5006001293682099</v>
      </c>
      <c r="AN71">
        <f t="shared" si="36"/>
        <v>0</v>
      </c>
      <c r="AO71">
        <f t="shared" si="36"/>
        <v>0</v>
      </c>
      <c r="AP71">
        <f t="shared" si="36"/>
        <v>-1.2082057821422738E-9</v>
      </c>
      <c r="AQ71">
        <f t="shared" si="36"/>
        <v>-6.5340983749139029E-5</v>
      </c>
      <c r="AR71">
        <f t="shared" si="36"/>
        <v>-6.5342191954921182E-5</v>
      </c>
      <c r="AS71">
        <f t="shared" si="36"/>
        <v>-3.6884812975412445E-4</v>
      </c>
      <c r="AT71">
        <f t="shared" si="36"/>
        <v>-2.4102056810347826E-4</v>
      </c>
      <c r="AU71">
        <f t="shared" si="23"/>
        <v>-6.7521088981252388E-4</v>
      </c>
      <c r="AW71">
        <v>68</v>
      </c>
      <c r="AX71">
        <f>IF(Z71&gt;0, (R71*SUMPRODUCT(K71:$K$98, X71:$X$98)-K71*$AZ$3)/Z71, 0)</f>
        <v>-31806490.340801567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0.58332808999999997</v>
      </c>
      <c r="Q72" s="4">
        <f t="shared" si="48"/>
        <v>12.5</v>
      </c>
      <c r="R72">
        <f t="shared" si="27"/>
        <v>500000</v>
      </c>
      <c r="S72">
        <f t="shared" si="28"/>
        <v>-69832469.91102539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-6.8323827618255919</v>
      </c>
      <c r="AC72">
        <f t="shared" si="29"/>
        <v>-6.1003958472021447</v>
      </c>
      <c r="AE72">
        <f t="shared" si="30"/>
        <v>0</v>
      </c>
      <c r="AF72">
        <f t="shared" si="31"/>
        <v>0</v>
      </c>
      <c r="AG72">
        <f t="shared" si="31"/>
        <v>-1.0919697983929881E-6</v>
      </c>
      <c r="AH72">
        <f t="shared" si="32"/>
        <v>-6.2652633847689806E-2</v>
      </c>
      <c r="AI72">
        <f t="shared" si="33"/>
        <v>-6.2653725817488196E-2</v>
      </c>
      <c r="AJ72">
        <f t="shared" si="34"/>
        <v>-0.73198691462344723</v>
      </c>
      <c r="AK72">
        <f t="shared" ref="AK72:AK89" si="49">G72*SUM(AB72:AB72, AE72:AF72)</f>
        <v>-0.47826679332779148</v>
      </c>
      <c r="AL72">
        <f t="shared" si="35"/>
        <v>-1.2729074337687269</v>
      </c>
      <c r="AN72">
        <f t="shared" si="36"/>
        <v>0</v>
      </c>
      <c r="AO72">
        <f t="shared" si="36"/>
        <v>0</v>
      </c>
      <c r="AP72">
        <f t="shared" si="36"/>
        <v>-4.3869942240789505E-10</v>
      </c>
      <c r="AQ72">
        <f t="shared" si="36"/>
        <v>-2.5170727543714589E-5</v>
      </c>
      <c r="AR72">
        <f t="shared" si="36"/>
        <v>-2.5171166243136997E-5</v>
      </c>
      <c r="AS72">
        <f t="shared" si="36"/>
        <v>-2.9407611559223277E-4</v>
      </c>
      <c r="AT72">
        <f t="shared" si="36"/>
        <v>-1.9214392769704419E-4</v>
      </c>
      <c r="AU72">
        <f t="shared" si="23"/>
        <v>-5.1139120953241392E-4</v>
      </c>
      <c r="AW72">
        <v>69</v>
      </c>
      <c r="AX72">
        <f>IF(Z72&gt;0, (R72*SUMPRODUCT(K72:$K$98, X72:$X$98)-K72*$AZ$3)/Z72, 0)</f>
        <v>-69832469.91102539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0.59781937299999999</v>
      </c>
      <c r="Q73" s="4">
        <f t="shared" si="48"/>
        <v>12.5</v>
      </c>
      <c r="R73">
        <f t="shared" si="27"/>
        <v>500000</v>
      </c>
      <c r="S73">
        <f t="shared" si="28"/>
        <v>-158984546.44762206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-6.1003958472021447</v>
      </c>
      <c r="AC73">
        <f t="shared" si="29"/>
        <v>-5.4468029325661202</v>
      </c>
      <c r="AE73">
        <f t="shared" si="30"/>
        <v>0</v>
      </c>
      <c r="AF73">
        <f t="shared" si="31"/>
        <v>0</v>
      </c>
      <c r="AG73">
        <f t="shared" si="31"/>
        <v>-4.2824940019882577E-7</v>
      </c>
      <c r="AH73">
        <f t="shared" si="32"/>
        <v>-2.61120280084093E-2</v>
      </c>
      <c r="AI73">
        <f t="shared" si="33"/>
        <v>-2.6112456257809499E-2</v>
      </c>
      <c r="AJ73">
        <f t="shared" si="34"/>
        <v>-0.65359291463602442</v>
      </c>
      <c r="AK73">
        <f t="shared" si="49"/>
        <v>-0.42702770930415018</v>
      </c>
      <c r="AL73">
        <f t="shared" si="35"/>
        <v>-1.106733080197984</v>
      </c>
      <c r="AN73">
        <f t="shared" si="36"/>
        <v>0</v>
      </c>
      <c r="AO73">
        <f t="shared" si="36"/>
        <v>0</v>
      </c>
      <c r="AP73">
        <f t="shared" si="36"/>
        <v>-1.5361554870041621E-10</v>
      </c>
      <c r="AQ73">
        <f t="shared" si="36"/>
        <v>-9.3665362014053539E-6</v>
      </c>
      <c r="AR73">
        <f t="shared" si="36"/>
        <v>-9.3666898169540547E-6</v>
      </c>
      <c r="AS73">
        <f t="shared" si="36"/>
        <v>-2.3444757695376329E-4</v>
      </c>
      <c r="AT73">
        <f t="shared" si="36"/>
        <v>-1.5317732107641776E-4</v>
      </c>
      <c r="AU73">
        <f t="shared" si="23"/>
        <v>-3.9699158784713509E-4</v>
      </c>
      <c r="AW73">
        <v>70</v>
      </c>
      <c r="AX73">
        <f>IF(Z73&gt;0, (R73*SUMPRODUCT(K73:$K$98, X73:$X$98)-K73*$AZ$3)/Z73, 0)</f>
        <v>-158984546.44762206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0.61246634</v>
      </c>
      <c r="Q74" s="4">
        <f t="shared" si="48"/>
        <v>12.5</v>
      </c>
      <c r="R74">
        <f t="shared" si="27"/>
        <v>500000</v>
      </c>
      <c r="S74">
        <f t="shared" si="28"/>
        <v>-375994861.27862722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-5.4468029325661202</v>
      </c>
      <c r="AC74">
        <f t="shared" si="29"/>
        <v>-4.8632247228848504</v>
      </c>
      <c r="AE74">
        <f t="shared" si="30"/>
        <v>0</v>
      </c>
      <c r="AF74">
        <f t="shared" si="31"/>
        <v>0</v>
      </c>
      <c r="AG74">
        <f t="shared" si="31"/>
        <v>-1.6167856344986743E-7</v>
      </c>
      <c r="AH74">
        <f t="shared" si="32"/>
        <v>-1.0491533709878804E-2</v>
      </c>
      <c r="AI74">
        <f t="shared" si="33"/>
        <v>-1.0491695388442255E-2</v>
      </c>
      <c r="AJ74">
        <f t="shared" si="34"/>
        <v>-0.58357820968126983</v>
      </c>
      <c r="AK74">
        <f t="shared" si="49"/>
        <v>-0.38127620527962847</v>
      </c>
      <c r="AL74">
        <f t="shared" si="35"/>
        <v>-0.9753461103493406</v>
      </c>
      <c r="AN74">
        <f t="shared" si="36"/>
        <v>0</v>
      </c>
      <c r="AO74">
        <f t="shared" si="36"/>
        <v>0</v>
      </c>
      <c r="AP74">
        <f t="shared" si="36"/>
        <v>-5.1781286012300331E-11</v>
      </c>
      <c r="AQ74">
        <f t="shared" si="36"/>
        <v>-3.3601554599869877E-6</v>
      </c>
      <c r="AR74">
        <f t="shared" si="36"/>
        <v>-3.3602072412730003E-6</v>
      </c>
      <c r="AS74">
        <f t="shared" si="36"/>
        <v>-1.8690437087797359E-4</v>
      </c>
      <c r="AT74">
        <f t="shared" si="36"/>
        <v>-1.2211249168719133E-4</v>
      </c>
      <c r="AU74">
        <f t="shared" si="23"/>
        <v>-3.1237706980643794E-4</v>
      </c>
      <c r="AW74">
        <v>71</v>
      </c>
      <c r="AX74">
        <f>IF(Z74&gt;0, (R74*SUMPRODUCT(K74:$K$98, X74:$X$98)-K74*$AZ$3)/Z74, 0)</f>
        <v>-375994861.27862722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0.62717650000000003</v>
      </c>
      <c r="Q75" s="4">
        <f t="shared" si="48"/>
        <v>12.5</v>
      </c>
      <c r="R75">
        <f t="shared" si="27"/>
        <v>500000</v>
      </c>
      <c r="S75">
        <f t="shared" si="28"/>
        <v>-925270593.78721261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-4.8632247228848504</v>
      </c>
      <c r="AC75">
        <f t="shared" si="29"/>
        <v>-4.342167747131854</v>
      </c>
      <c r="AE75">
        <f t="shared" si="30"/>
        <v>0</v>
      </c>
      <c r="AF75">
        <f t="shared" si="31"/>
        <v>0</v>
      </c>
      <c r="AG75">
        <f t="shared" si="31"/>
        <v>-5.8660782265852979E-8</v>
      </c>
      <c r="AH75">
        <f t="shared" si="32"/>
        <v>-4.0560398219806311E-3</v>
      </c>
      <c r="AI75">
        <f t="shared" si="33"/>
        <v>-4.0560984827628967E-3</v>
      </c>
      <c r="AJ75">
        <f t="shared" si="34"/>
        <v>-0.52105697575299637</v>
      </c>
      <c r="AK75">
        <f t="shared" si="49"/>
        <v>-0.34042573060193954</v>
      </c>
      <c r="AL75">
        <f t="shared" si="35"/>
        <v>-0.86553880483769885</v>
      </c>
      <c r="AN75">
        <f t="shared" si="36"/>
        <v>0</v>
      </c>
      <c r="AO75">
        <f t="shared" si="36"/>
        <v>0</v>
      </c>
      <c r="AP75">
        <f t="shared" si="36"/>
        <v>-1.6774524487039151E-11</v>
      </c>
      <c r="AQ75">
        <f t="shared" si="36"/>
        <v>-1.1598573473819099E-6</v>
      </c>
      <c r="AR75">
        <f t="shared" si="36"/>
        <v>-1.1598741219063968E-6</v>
      </c>
      <c r="AS75">
        <f t="shared" si="36"/>
        <v>-1.4900045074917325E-4</v>
      </c>
      <c r="AT75">
        <f t="shared" si="36"/>
        <v>-9.7347487255118904E-5</v>
      </c>
      <c r="AU75">
        <f t="shared" si="23"/>
        <v>-2.4750781212619859E-4</v>
      </c>
      <c r="AW75">
        <v>72</v>
      </c>
      <c r="AX75">
        <f>IF(Z75&gt;0, (R75*SUMPRODUCT(K75:$K$98, X75:$X$98)-K75*$AZ$3)/Z75, 0)</f>
        <v>-925270593.78721261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0.64196478899999998</v>
      </c>
      <c r="Q76" s="4">
        <f t="shared" si="48"/>
        <v>12.5</v>
      </c>
      <c r="R76">
        <f t="shared" si="27"/>
        <v>500000</v>
      </c>
      <c r="S76">
        <f t="shared" si="28"/>
        <v>-2373710017.0900402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-4.342167747131854</v>
      </c>
      <c r="AC76">
        <f t="shared" si="29"/>
        <v>-3.8769364642137942</v>
      </c>
      <c r="AE76">
        <f t="shared" si="30"/>
        <v>0</v>
      </c>
      <c r="AF76">
        <f t="shared" si="31"/>
        <v>0</v>
      </c>
      <c r="AG76">
        <f t="shared" si="31"/>
        <v>-2.04160177333212E-8</v>
      </c>
      <c r="AH76">
        <f t="shared" si="32"/>
        <v>-1.5063262683949299E-3</v>
      </c>
      <c r="AI76">
        <f t="shared" si="33"/>
        <v>-1.5063466844126632E-3</v>
      </c>
      <c r="AJ76">
        <f t="shared" si="34"/>
        <v>-0.46523128291805982</v>
      </c>
      <c r="AK76">
        <f t="shared" si="49"/>
        <v>-0.30395174229922983</v>
      </c>
      <c r="AL76">
        <f t="shared" si="35"/>
        <v>-0.77068937190170228</v>
      </c>
      <c r="AN76">
        <f t="shared" si="36"/>
        <v>0</v>
      </c>
      <c r="AO76">
        <f t="shared" si="36"/>
        <v>0</v>
      </c>
      <c r="AP76">
        <f t="shared" si="36"/>
        <v>-5.2126117582779802E-12</v>
      </c>
      <c r="AQ76">
        <f t="shared" si="36"/>
        <v>-3.8459478831776503E-7</v>
      </c>
      <c r="AR76">
        <f t="shared" si="36"/>
        <v>-3.8460000092952331E-7</v>
      </c>
      <c r="AS76">
        <f t="shared" si="36"/>
        <v>-1.1878271694971372E-4</v>
      </c>
      <c r="AT76">
        <f t="shared" si="36"/>
        <v>-7.7604871163104272E-5</v>
      </c>
      <c r="AU76">
        <f t="shared" si="23"/>
        <v>-1.9677218811374751E-4</v>
      </c>
      <c r="AW76">
        <v>73</v>
      </c>
      <c r="AX76">
        <f>IF(Z76&gt;0, (R76*SUMPRODUCT(K76:$K$98, X76:$X$98)-K76*$AZ$3)/Z76, 0)</f>
        <v>-2373710017.0900402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0.65685820900000003</v>
      </c>
      <c r="Q77" s="4">
        <f t="shared" si="48"/>
        <v>12.5</v>
      </c>
      <c r="R77">
        <f t="shared" si="27"/>
        <v>500000</v>
      </c>
      <c r="S77">
        <f t="shared" si="28"/>
        <v>-6361808094.6182318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-3.8769364642137942</v>
      </c>
      <c r="AC77">
        <f t="shared" si="29"/>
        <v>-3.461550739187683</v>
      </c>
      <c r="AE77">
        <f t="shared" si="30"/>
        <v>0</v>
      </c>
      <c r="AF77">
        <f t="shared" si="31"/>
        <v>0</v>
      </c>
      <c r="AG77">
        <f t="shared" si="31"/>
        <v>-6.8014287127663831E-9</v>
      </c>
      <c r="AH77">
        <f t="shared" si="32"/>
        <v>-5.3641715372886414E-4</v>
      </c>
      <c r="AI77">
        <f t="shared" si="33"/>
        <v>-5.364239551575769E-4</v>
      </c>
      <c r="AJ77">
        <f t="shared" si="34"/>
        <v>-0.41538572502611126</v>
      </c>
      <c r="AK77">
        <f t="shared" si="49"/>
        <v>-0.2713855524949656</v>
      </c>
      <c r="AL77">
        <f t="shared" si="35"/>
        <v>-0.68730770147623443</v>
      </c>
      <c r="AN77">
        <f t="shared" si="36"/>
        <v>0</v>
      </c>
      <c r="AO77">
        <f t="shared" si="36"/>
        <v>0</v>
      </c>
      <c r="AP77">
        <f t="shared" si="36"/>
        <v>-1.5504810865539149E-12</v>
      </c>
      <c r="AQ77">
        <f t="shared" si="36"/>
        <v>-1.2228381513410054E-7</v>
      </c>
      <c r="AR77">
        <f t="shared" si="36"/>
        <v>-1.2228536561518707E-7</v>
      </c>
      <c r="AS77">
        <f t="shared" si="36"/>
        <v>-9.469300311397568E-5</v>
      </c>
      <c r="AT77">
        <f t="shared" si="36"/>
        <v>-6.1866143729128839E-5</v>
      </c>
      <c r="AU77">
        <f t="shared" si="23"/>
        <v>-1.566814322087197E-4</v>
      </c>
      <c r="AW77">
        <v>74</v>
      </c>
      <c r="AX77">
        <f>IF(Z77&gt;0, (R77*SUMPRODUCT(K77:$K$98, X77:$X$98)-K77*$AZ$3)/Z77, 0)</f>
        <v>-6361808094.6182318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0.67177231000000004</v>
      </c>
      <c r="Q78" s="4">
        <f t="shared" si="48"/>
        <v>12.5</v>
      </c>
      <c r="R78">
        <f t="shared" si="27"/>
        <v>500000</v>
      </c>
      <c r="S78">
        <f t="shared" si="28"/>
        <v>-17849439780.616673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-3.461550739187683</v>
      </c>
      <c r="AC78">
        <f t="shared" si="29"/>
        <v>-3.0906704064528379</v>
      </c>
      <c r="AE78">
        <f t="shared" si="30"/>
        <v>0</v>
      </c>
      <c r="AF78">
        <f t="shared" si="31"/>
        <v>0</v>
      </c>
      <c r="AG78">
        <f t="shared" si="31"/>
        <v>-2.1644029479633198E-9</v>
      </c>
      <c r="AH78">
        <f t="shared" si="32"/>
        <v>-1.8276045910701599E-4</v>
      </c>
      <c r="AI78">
        <f t="shared" si="33"/>
        <v>-1.8276262350996395E-4</v>
      </c>
      <c r="AJ78">
        <f t="shared" si="34"/>
        <v>-0.37088033273484511</v>
      </c>
      <c r="AK78">
        <f t="shared" si="49"/>
        <v>-0.24230855174313784</v>
      </c>
      <c r="AL78">
        <f t="shared" si="35"/>
        <v>-0.61337164710149294</v>
      </c>
      <c r="AN78">
        <f t="shared" si="36"/>
        <v>0</v>
      </c>
      <c r="AO78">
        <f t="shared" si="36"/>
        <v>0</v>
      </c>
      <c r="AP78">
        <f t="shared" si="36"/>
        <v>-4.4054108443102001E-13</v>
      </c>
      <c r="AQ78">
        <f t="shared" si="36"/>
        <v>-3.7198937897344048E-8</v>
      </c>
      <c r="AR78">
        <f t="shared" si="36"/>
        <v>-3.7199378438428478E-8</v>
      </c>
      <c r="AS78">
        <f t="shared" si="36"/>
        <v>-7.5488727332816011E-5</v>
      </c>
      <c r="AT78">
        <f t="shared" si="36"/>
        <v>-4.9319315634955841E-5</v>
      </c>
      <c r="AU78">
        <f t="shared" si="23"/>
        <v>-1.2484524234621029E-4</v>
      </c>
      <c r="AW78">
        <v>75</v>
      </c>
      <c r="AX78">
        <f>IF(Z78&gt;0, (R78*SUMPRODUCT(K78:$K$98, X78:$X$98)-K78*$AZ$3)/Z78, 0)</f>
        <v>-17849439780.616673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0.68662034599999999</v>
      </c>
      <c r="Q79" s="4">
        <f t="shared" si="48"/>
        <v>12.5</v>
      </c>
      <c r="R79">
        <f t="shared" si="27"/>
        <v>500000</v>
      </c>
      <c r="S79">
        <f t="shared" si="28"/>
        <v>-52531538541.332092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-3.0906704064528379</v>
      </c>
      <c r="AC79">
        <f t="shared" si="29"/>
        <v>-2.7595271802422578</v>
      </c>
      <c r="AE79">
        <f t="shared" si="30"/>
        <v>0</v>
      </c>
      <c r="AF79">
        <f t="shared" si="31"/>
        <v>0</v>
      </c>
      <c r="AG79">
        <f t="shared" si="31"/>
        <v>-6.5663581746969195E-10</v>
      </c>
      <c r="AH79">
        <f t="shared" si="32"/>
        <v>-5.9444924040559783E-5</v>
      </c>
      <c r="AI79">
        <f t="shared" si="33"/>
        <v>-5.9445580676377253E-5</v>
      </c>
      <c r="AJ79">
        <f t="shared" si="34"/>
        <v>-0.33114322621058001</v>
      </c>
      <c r="AK79">
        <f t="shared" si="49"/>
        <v>-0.21634692845169867</v>
      </c>
      <c r="AL79">
        <f t="shared" si="35"/>
        <v>-0.54754960024295507</v>
      </c>
      <c r="AN79">
        <f t="shared" si="36"/>
        <v>0</v>
      </c>
      <c r="AO79">
        <f t="shared" si="36"/>
        <v>0</v>
      </c>
      <c r="AP79">
        <f t="shared" si="36"/>
        <v>-1.1933143014952467E-13</v>
      </c>
      <c r="AQ79">
        <f t="shared" si="36"/>
        <v>-1.080301685068722E-8</v>
      </c>
      <c r="AR79">
        <f t="shared" si="36"/>
        <v>-1.0803136182117371E-8</v>
      </c>
      <c r="AS79">
        <f t="shared" si="36"/>
        <v>-6.0179164335427056E-5</v>
      </c>
      <c r="AT79">
        <f t="shared" si="36"/>
        <v>-3.9317057787195286E-5</v>
      </c>
      <c r="AU79">
        <f t="shared" si="23"/>
        <v>-9.9507025258804455E-5</v>
      </c>
      <c r="AW79">
        <v>76</v>
      </c>
      <c r="AX79">
        <f>IF(Z79&gt;0, (R79*SUMPRODUCT(K79:$K$98, X79:$X$98)-K79*$AZ$3)/Z79, 0)</f>
        <v>-52531538541.332092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0.70385879699999998</v>
      </c>
      <c r="Q80" s="4">
        <f t="shared" si="48"/>
        <v>12.5</v>
      </c>
      <c r="R80">
        <f t="shared" si="27"/>
        <v>500000</v>
      </c>
      <c r="S80">
        <f t="shared" si="28"/>
        <v>-163916133347.95609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-2.7595271802422578</v>
      </c>
      <c r="AC80">
        <f t="shared" si="29"/>
        <v>-2.4638635630010626</v>
      </c>
      <c r="AE80">
        <f t="shared" si="30"/>
        <v>0</v>
      </c>
      <c r="AF80">
        <f t="shared" si="31"/>
        <v>0</v>
      </c>
      <c r="AG80">
        <f t="shared" si="31"/>
        <v>-1.8789056274366609E-10</v>
      </c>
      <c r="AH80">
        <f t="shared" si="32"/>
        <v>-1.8487155862053157E-5</v>
      </c>
      <c r="AI80">
        <f t="shared" si="33"/>
        <v>-1.8487343752615902E-5</v>
      </c>
      <c r="AJ80">
        <f t="shared" si="34"/>
        <v>-0.29566361724119528</v>
      </c>
      <c r="AK80">
        <f t="shared" si="49"/>
        <v>-0.19316690261695807</v>
      </c>
      <c r="AL80">
        <f t="shared" si="35"/>
        <v>-0.48884900720190594</v>
      </c>
      <c r="AN80">
        <f t="shared" si="36"/>
        <v>0</v>
      </c>
      <c r="AO80">
        <f t="shared" si="36"/>
        <v>0</v>
      </c>
      <c r="AP80">
        <f t="shared" si="36"/>
        <v>-3.0487177659549521E-14</v>
      </c>
      <c r="AQ80">
        <f t="shared" si="36"/>
        <v>-2.9997313167619271E-9</v>
      </c>
      <c r="AR80">
        <f t="shared" si="36"/>
        <v>-2.9997618039395868E-9</v>
      </c>
      <c r="AS80">
        <f t="shared" si="36"/>
        <v>-4.7974465000644284E-5</v>
      </c>
      <c r="AT80">
        <f t="shared" si="36"/>
        <v>-3.1343318110460169E-5</v>
      </c>
      <c r="AU80">
        <f t="shared" si="23"/>
        <v>-7.9320782872908393E-5</v>
      </c>
      <c r="AW80">
        <v>77</v>
      </c>
      <c r="AX80">
        <f>IF(Z80&gt;0, (R80*SUMPRODUCT(K80:$K$98, X80:$X$98)-K80*$AZ$3)/Z80, 0)</f>
        <v>-163916133347.95609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0.72100360699999999</v>
      </c>
      <c r="Q81" s="4">
        <f t="shared" si="48"/>
        <v>12.5</v>
      </c>
      <c r="R81">
        <f t="shared" si="27"/>
        <v>500000</v>
      </c>
      <c r="S81">
        <f t="shared" si="28"/>
        <v>-544073059968.71924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-2.4638635630010626</v>
      </c>
      <c r="AC81">
        <f t="shared" si="29"/>
        <v>-2.1998781838184609</v>
      </c>
      <c r="AE81">
        <f t="shared" si="30"/>
        <v>0</v>
      </c>
      <c r="AF81">
        <f t="shared" si="31"/>
        <v>0</v>
      </c>
      <c r="AG81">
        <f t="shared" si="31"/>
        <v>-5.0541883656786371E-11</v>
      </c>
      <c r="AH81">
        <f t="shared" si="32"/>
        <v>-5.4187909383777221E-6</v>
      </c>
      <c r="AI81">
        <f t="shared" si="33"/>
        <v>-5.4188414802613785E-6</v>
      </c>
      <c r="AJ81">
        <f t="shared" si="34"/>
        <v>-0.26398537918260168</v>
      </c>
      <c r="AK81">
        <f t="shared" si="49"/>
        <v>-0.17247044941007439</v>
      </c>
      <c r="AL81">
        <f t="shared" si="35"/>
        <v>-0.43646124743415632</v>
      </c>
      <c r="AN81">
        <f t="shared" si="36"/>
        <v>0</v>
      </c>
      <c r="AO81">
        <f t="shared" si="36"/>
        <v>0</v>
      </c>
      <c r="AP81">
        <f t="shared" si="36"/>
        <v>-7.3222685921151814E-15</v>
      </c>
      <c r="AQ81">
        <f t="shared" si="36"/>
        <v>-7.850487521351792E-10</v>
      </c>
      <c r="AR81">
        <f t="shared" si="36"/>
        <v>-7.8505607440377128E-10</v>
      </c>
      <c r="AS81">
        <f t="shared" si="36"/>
        <v>-3.8244950740114269E-5</v>
      </c>
      <c r="AT81">
        <f t="shared" si="36"/>
        <v>-2.4986701393227733E-5</v>
      </c>
      <c r="AU81">
        <f t="shared" si="23"/>
        <v>-6.3232437189416404E-5</v>
      </c>
      <c r="AW81">
        <v>78</v>
      </c>
      <c r="AX81">
        <f>IF(Z81&gt;0, (R81*SUMPRODUCT(K81:$K$98, X81:$X$98)-K81*$AZ$3)/Z81, 0)</f>
        <v>-544073059968.71924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0.73803352099999997</v>
      </c>
      <c r="Q82" s="4">
        <f t="shared" si="48"/>
        <v>12.5</v>
      </c>
      <c r="R82">
        <f t="shared" si="27"/>
        <v>500000</v>
      </c>
      <c r="S82">
        <f t="shared" si="28"/>
        <v>-1927952955980.1628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-2.1998781838184609</v>
      </c>
      <c r="AC82">
        <f t="shared" si="29"/>
        <v>-1.9641769505121407</v>
      </c>
      <c r="AE82">
        <f t="shared" si="30"/>
        <v>0</v>
      </c>
      <c r="AF82">
        <f t="shared" si="31"/>
        <v>0</v>
      </c>
      <c r="AG82">
        <f t="shared" si="31"/>
        <v>-1.2734860467028108E-11</v>
      </c>
      <c r="AH82">
        <f t="shared" si="32"/>
        <v>-1.4920641741276158E-6</v>
      </c>
      <c r="AI82">
        <f t="shared" si="33"/>
        <v>-1.4920769089880829E-6</v>
      </c>
      <c r="AJ82">
        <f t="shared" si="34"/>
        <v>-0.2357012333063202</v>
      </c>
      <c r="AK82">
        <f t="shared" si="49"/>
        <v>-0.15399147286729228</v>
      </c>
      <c r="AL82">
        <f t="shared" si="35"/>
        <v>-0.38969419825052148</v>
      </c>
      <c r="AN82">
        <f t="shared" si="36"/>
        <v>0</v>
      </c>
      <c r="AO82">
        <f t="shared" si="36"/>
        <v>0</v>
      </c>
      <c r="AP82">
        <f t="shared" si="36"/>
        <v>-1.6472912816495976E-15</v>
      </c>
      <c r="AQ82">
        <f t="shared" si="36"/>
        <v>-1.930028453838028E-10</v>
      </c>
      <c r="AR82">
        <f t="shared" si="36"/>
        <v>-1.9300449267508447E-10</v>
      </c>
      <c r="AS82">
        <f t="shared" si="36"/>
        <v>-3.0488640822161123E-5</v>
      </c>
      <c r="AT82">
        <f t="shared" si="36"/>
        <v>-1.9919245394124763E-5</v>
      </c>
      <c r="AU82">
        <f t="shared" si="23"/>
        <v>-5.040807922077856E-5</v>
      </c>
      <c r="AW82">
        <v>79</v>
      </c>
      <c r="AX82">
        <f>IF(Z82&gt;0, (R82*SUMPRODUCT(K82:$K$98, X82:$X$98)-K82*$AZ$3)/Z82, 0)</f>
        <v>-1927952955980.1628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0.75492728399999998</v>
      </c>
      <c r="Q83" s="4">
        <f t="shared" si="48"/>
        <v>12.5</v>
      </c>
      <c r="R83">
        <f t="shared" si="27"/>
        <v>500000</v>
      </c>
      <c r="S83">
        <f t="shared" si="28"/>
        <v>-7322783338252.9209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-1.9641769505121407</v>
      </c>
      <c r="AC83">
        <f t="shared" si="29"/>
        <v>-1.753729420266422</v>
      </c>
      <c r="AE83">
        <f t="shared" si="30"/>
        <v>0</v>
      </c>
      <c r="AF83">
        <f t="shared" si="31"/>
        <v>0</v>
      </c>
      <c r="AG83">
        <f t="shared" si="31"/>
        <v>-2.9936182378653256E-12</v>
      </c>
      <c r="AH83">
        <f t="shared" si="32"/>
        <v>-3.8455574497970003E-7</v>
      </c>
      <c r="AI83">
        <f t="shared" si="33"/>
        <v>-3.8455873859793789E-7</v>
      </c>
      <c r="AJ83">
        <f t="shared" si="34"/>
        <v>-0.21044753024571872</v>
      </c>
      <c r="AK83">
        <f t="shared" si="49"/>
        <v>-0.13749238653584986</v>
      </c>
      <c r="AL83">
        <f t="shared" si="35"/>
        <v>-0.34794030134030718</v>
      </c>
      <c r="AN83">
        <f t="shared" si="36"/>
        <v>0</v>
      </c>
      <c r="AO83">
        <f t="shared" si="36"/>
        <v>0</v>
      </c>
      <c r="AP83">
        <f t="shared" si="36"/>
        <v>-3.4574396037543912E-16</v>
      </c>
      <c r="AQ83">
        <f t="shared" si="36"/>
        <v>-4.4413754757593197E-11</v>
      </c>
      <c r="AR83">
        <f t="shared" si="36"/>
        <v>-4.4414100501553578E-11</v>
      </c>
      <c r="AS83">
        <f t="shared" si="36"/>
        <v>-2.4305357856941981E-5</v>
      </c>
      <c r="AT83">
        <f t="shared" si="36"/>
        <v>-1.5879500479083464E-5</v>
      </c>
      <c r="AU83">
        <f t="shared" si="23"/>
        <v>-4.0184902750125948E-5</v>
      </c>
      <c r="AW83">
        <v>80</v>
      </c>
      <c r="AX83">
        <f>IF(Z83&gt;0, (R83*SUMPRODUCT(K83:$K$98, X83:$X$98)-K83*$AZ$3)/Z83, 0)</f>
        <v>-7322783338252.9209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0.77166421299999999</v>
      </c>
      <c r="Q84" s="4">
        <f t="shared" si="48"/>
        <v>12.5</v>
      </c>
      <c r="R84">
        <f t="shared" si="27"/>
        <v>500000</v>
      </c>
      <c r="S84">
        <f t="shared" si="28"/>
        <v>-29945614959194.375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-1.753729420266422</v>
      </c>
      <c r="AC84">
        <f t="shared" si="29"/>
        <v>-1.5658298395619772</v>
      </c>
      <c r="AE84">
        <f t="shared" si="30"/>
        <v>0</v>
      </c>
      <c r="AF84">
        <f t="shared" si="31"/>
        <v>0</v>
      </c>
      <c r="AG84">
        <f t="shared" si="31"/>
        <v>-6.5361399394187911E-13</v>
      </c>
      <c r="AH84">
        <f t="shared" si="32"/>
        <v>-9.240272246179173E-8</v>
      </c>
      <c r="AI84">
        <f t="shared" si="33"/>
        <v>-9.2403376075785677E-8</v>
      </c>
      <c r="AJ84">
        <f t="shared" si="34"/>
        <v>-0.18789958070444479</v>
      </c>
      <c r="AK84">
        <f t="shared" si="49"/>
        <v>-0.12276105941864955</v>
      </c>
      <c r="AL84">
        <f t="shared" si="35"/>
        <v>-0.31066073252647042</v>
      </c>
      <c r="AN84">
        <f t="shared" si="36"/>
        <v>0</v>
      </c>
      <c r="AO84">
        <f t="shared" si="36"/>
        <v>0</v>
      </c>
      <c r="AP84">
        <f t="shared" si="36"/>
        <v>-6.7400249722382431E-17</v>
      </c>
      <c r="AQ84">
        <f t="shared" si="36"/>
        <v>-9.5285086100934422E-12</v>
      </c>
      <c r="AR84">
        <f t="shared" si="36"/>
        <v>-9.5285760103431652E-12</v>
      </c>
      <c r="AS84">
        <f t="shared" si="36"/>
        <v>-1.9376082488430754E-5</v>
      </c>
      <c r="AT84">
        <f t="shared" si="36"/>
        <v>-1.2659040561694218E-5</v>
      </c>
      <c r="AU84">
        <f t="shared" si="23"/>
        <v>-3.2035132578700982E-5</v>
      </c>
      <c r="AW84">
        <v>81</v>
      </c>
      <c r="AX84">
        <f>IF(Z84&gt;0, (R84*SUMPRODUCT(K84:$K$98, X84:$X$98)-K84*$AZ$3)/Z84, 0)</f>
        <v>-29945614959194.375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0.78831611899999998</v>
      </c>
      <c r="Q85" s="4">
        <f t="shared" si="48"/>
        <v>12.5</v>
      </c>
      <c r="R85">
        <f t="shared" si="27"/>
        <v>500000</v>
      </c>
      <c r="S85">
        <f t="shared" si="28"/>
        <v>-132569623715860.3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-1.5658298395619772</v>
      </c>
      <c r="AC85">
        <f t="shared" si="29"/>
        <v>-1.3980623567600245</v>
      </c>
      <c r="AE85">
        <f t="shared" si="30"/>
        <v>0</v>
      </c>
      <c r="AF85">
        <f t="shared" si="31"/>
        <v>0</v>
      </c>
      <c r="AG85">
        <f t="shared" si="31"/>
        <v>-1.3182340697410871E-13</v>
      </c>
      <c r="AH85">
        <f t="shared" si="32"/>
        <v>-2.0610177881134064E-8</v>
      </c>
      <c r="AI85">
        <f t="shared" si="33"/>
        <v>-2.0610309704541038E-8</v>
      </c>
      <c r="AJ85">
        <f t="shared" si="34"/>
        <v>-0.16776748280195264</v>
      </c>
      <c r="AK85">
        <f t="shared" si="49"/>
        <v>-0.10960808876933842</v>
      </c>
      <c r="AL85">
        <f t="shared" si="35"/>
        <v>-0.27737559218160079</v>
      </c>
      <c r="AN85">
        <f t="shared" si="36"/>
        <v>0</v>
      </c>
      <c r="AO85">
        <f t="shared" si="36"/>
        <v>0</v>
      </c>
      <c r="AP85">
        <f t="shared" si="36"/>
        <v>-1.2137092807481487E-17</v>
      </c>
      <c r="AQ85">
        <f t="shared" si="36"/>
        <v>-1.8975965457421192E-12</v>
      </c>
      <c r="AR85">
        <f t="shared" si="36"/>
        <v>-1.8976086828349268E-12</v>
      </c>
      <c r="AS85">
        <f t="shared" si="36"/>
        <v>-1.5446494333474349E-5</v>
      </c>
      <c r="AT85">
        <f t="shared" si="36"/>
        <v>-1.0091709631700059E-5</v>
      </c>
      <c r="AU85">
        <f t="shared" si="23"/>
        <v>-2.5538205862783094E-5</v>
      </c>
      <c r="AW85">
        <v>82</v>
      </c>
      <c r="AX85">
        <f>IF(Z85&gt;0, (R85*SUMPRODUCT(K85:$K$98, X85:$X$98)-K85*$AZ$3)/Z85, 0)</f>
        <v>-132569623715860.3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0.80496745000000003</v>
      </c>
      <c r="Q86" s="4">
        <f t="shared" si="48"/>
        <v>12.5</v>
      </c>
      <c r="R86">
        <f t="shared" si="27"/>
        <v>500000</v>
      </c>
      <c r="S86">
        <f t="shared" si="28"/>
        <v>-639702233259748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-1.3980623567600245</v>
      </c>
      <c r="AC86">
        <f t="shared" si="29"/>
        <v>-1.2482699613945285</v>
      </c>
      <c r="AE86">
        <f t="shared" si="30"/>
        <v>0</v>
      </c>
      <c r="AF86">
        <f t="shared" si="31"/>
        <v>0</v>
      </c>
      <c r="AG86">
        <f t="shared" si="31"/>
        <v>-2.4391621142107116E-14</v>
      </c>
      <c r="AH86">
        <f t="shared" si="32"/>
        <v>-4.2445420704904207E-9</v>
      </c>
      <c r="AI86">
        <f t="shared" si="33"/>
        <v>-4.2445664621115629E-9</v>
      </c>
      <c r="AJ86">
        <f t="shared" si="34"/>
        <v>-0.14979239536549604</v>
      </c>
      <c r="AK86">
        <f t="shared" si="49"/>
        <v>-9.7864364973201723E-2</v>
      </c>
      <c r="AL86">
        <f t="shared" si="35"/>
        <v>-0.24765676458326422</v>
      </c>
      <c r="AN86">
        <f t="shared" si="36"/>
        <v>0</v>
      </c>
      <c r="AO86">
        <f t="shared" si="36"/>
        <v>0</v>
      </c>
      <c r="AP86">
        <f t="shared" si="36"/>
        <v>-2.0051403854954985E-18</v>
      </c>
      <c r="AQ86">
        <f t="shared" si="36"/>
        <v>-3.4892730884470404E-13</v>
      </c>
      <c r="AR86">
        <f t="shared" si="36"/>
        <v>-3.4892931398508956E-13</v>
      </c>
      <c r="AS86">
        <f t="shared" si="36"/>
        <v>-1.2313850712815644E-5</v>
      </c>
      <c r="AT86">
        <f t="shared" si="36"/>
        <v>-8.0450491324614762E-6</v>
      </c>
      <c r="AU86">
        <f t="shared" si="23"/>
        <v>-2.0358900194206433E-5</v>
      </c>
      <c r="AW86">
        <v>83</v>
      </c>
      <c r="AX86">
        <f>IF(Z86&gt;0, (R86*SUMPRODUCT(K86:$K$98, X86:$X$98)-K86*$AZ$3)/Z86, 0)</f>
        <v>-639702233259748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0.82161935600000002</v>
      </c>
      <c r="Q87" s="4">
        <f t="shared" si="48"/>
        <v>12.5</v>
      </c>
      <c r="R87">
        <f t="shared" si="27"/>
        <v>500000</v>
      </c>
      <c r="S87">
        <f t="shared" si="28"/>
        <v>-3392092432356941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-1.2482699613945285</v>
      </c>
      <c r="AC87">
        <f t="shared" si="29"/>
        <v>-1.1145267512454189</v>
      </c>
      <c r="AE87">
        <f t="shared" si="30"/>
        <v>0</v>
      </c>
      <c r="AF87">
        <f t="shared" si="31"/>
        <v>0</v>
      </c>
      <c r="AG87">
        <f t="shared" si="31"/>
        <v>-4.1070768761120101E-15</v>
      </c>
      <c r="AH87">
        <f t="shared" si="32"/>
        <v>-8.0162512218296141E-10</v>
      </c>
      <c r="AI87">
        <f t="shared" si="33"/>
        <v>-8.0162922925983748E-10</v>
      </c>
      <c r="AJ87">
        <f t="shared" si="34"/>
        <v>-0.13374321014910961</v>
      </c>
      <c r="AK87">
        <f t="shared" si="49"/>
        <v>-8.7378897297616998E-2</v>
      </c>
      <c r="AL87">
        <f t="shared" si="35"/>
        <v>-0.22112210824835585</v>
      </c>
      <c r="AN87">
        <f t="shared" si="36"/>
        <v>0</v>
      </c>
      <c r="AO87">
        <f t="shared" si="36"/>
        <v>0</v>
      </c>
      <c r="AP87">
        <f t="shared" si="36"/>
        <v>-3.0145252626798223E-19</v>
      </c>
      <c r="AQ87">
        <f t="shared" si="36"/>
        <v>-5.8837934007871542E-14</v>
      </c>
      <c r="AR87">
        <f t="shared" si="36"/>
        <v>-5.8838235460397804E-14</v>
      </c>
      <c r="AS87">
        <f t="shared" si="36"/>
        <v>-9.8165263974326406E-6</v>
      </c>
      <c r="AT87">
        <f t="shared" si="36"/>
        <v>-6.4134639130039111E-6</v>
      </c>
      <c r="AU87">
        <f t="shared" si="23"/>
        <v>-1.6229990369274789E-5</v>
      </c>
      <c r="AW87">
        <v>84</v>
      </c>
      <c r="AX87">
        <f>IF(Z87&gt;0, (R87*SUMPRODUCT(K87:$K$98, X87:$X$98)-K87*$AZ$3)/Z87, 0)</f>
        <v>-3392092432356941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0.83827126200000002</v>
      </c>
      <c r="Q88" s="4">
        <f t="shared" si="48"/>
        <v>12.5</v>
      </c>
      <c r="R88">
        <f t="shared" si="27"/>
        <v>500000</v>
      </c>
      <c r="S88">
        <f t="shared" si="28"/>
        <v>-1.9960977711827488E+16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-1.1145267512454189</v>
      </c>
      <c r="AC88">
        <f t="shared" si="29"/>
        <v>-0.9951131707548897</v>
      </c>
      <c r="AE88">
        <f t="shared" si="30"/>
        <v>0</v>
      </c>
      <c r="AF88">
        <f t="shared" si="31"/>
        <v>0</v>
      </c>
      <c r="AG88">
        <f t="shared" si="31"/>
        <v>-6.2316159128145737E-16</v>
      </c>
      <c r="AH88">
        <f t="shared" si="32"/>
        <v>-1.3771378064277731E-10</v>
      </c>
      <c r="AI88">
        <f t="shared" si="33"/>
        <v>-1.377144038043686E-10</v>
      </c>
      <c r="AJ88">
        <f t="shared" si="34"/>
        <v>-0.11941358049052919</v>
      </c>
      <c r="AK88">
        <f t="shared" si="49"/>
        <v>-7.8016872587179334E-2</v>
      </c>
      <c r="AL88">
        <f t="shared" si="35"/>
        <v>-0.19743045321542294</v>
      </c>
      <c r="AN88">
        <f t="shared" si="36"/>
        <v>0</v>
      </c>
      <c r="AO88">
        <f t="shared" si="36"/>
        <v>0</v>
      </c>
      <c r="AP88">
        <f t="shared" si="36"/>
        <v>-4.0838403015672117E-20</v>
      </c>
      <c r="AQ88">
        <f t="shared" si="36"/>
        <v>-9.0249639152767725E-15</v>
      </c>
      <c r="AR88">
        <f t="shared" si="36"/>
        <v>-9.0250047536797889E-15</v>
      </c>
      <c r="AS88">
        <f t="shared" si="36"/>
        <v>-7.8256747428678398E-6</v>
      </c>
      <c r="AT88">
        <f t="shared" si="36"/>
        <v>-5.1127741653425238E-6</v>
      </c>
      <c r="AU88">
        <f t="shared" si="23"/>
        <v>-1.2938448917235368E-5</v>
      </c>
      <c r="AW88">
        <v>85</v>
      </c>
      <c r="AX88">
        <f>IF(Z88&gt;0, (R88*SUMPRODUCT(K88:$K$98, X88:$X$98)-K88*$AZ$3)/Z88, 0)</f>
        <v>-1.9960977711827488E+16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7"/>
        <v>500000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-0.9951131707548897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-2.4926463651258294E-11</v>
      </c>
      <c r="AI89">
        <f t="shared" si="33"/>
        <v>-2.4926463651258294E-11</v>
      </c>
      <c r="AJ89">
        <f t="shared" si="34"/>
        <v>-0.9951131707548897</v>
      </c>
      <c r="AK89">
        <f t="shared" si="49"/>
        <v>-6.9657921952842289E-2</v>
      </c>
      <c r="AL89">
        <f t="shared" si="35"/>
        <v>-1.0647710927326586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-1.4585143934168614E-15</v>
      </c>
      <c r="AR89">
        <f t="shared" si="36"/>
        <v>-1.4585143934168614E-15</v>
      </c>
      <c r="AS89">
        <f t="shared" si="36"/>
        <v>-5.8226746598747114E-5</v>
      </c>
      <c r="AT89">
        <f t="shared" si="36"/>
        <v>-4.0758722619122988E-6</v>
      </c>
      <c r="AU89">
        <f t="shared" si="23"/>
        <v>-6.2302618862117938E-5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23592.336398548745</v>
      </c>
      <c r="AO91" s="8">
        <f t="shared" si="50"/>
        <v>-2359.2336398548746</v>
      </c>
      <c r="AP91" s="8">
        <f t="shared" si="50"/>
        <v>-705.85026528520211</v>
      </c>
      <c r="AQ91" s="8">
        <f t="shared" si="50"/>
        <v>-15184.636547976288</v>
      </c>
      <c r="AR91" s="8">
        <f t="shared" si="50"/>
        <v>5342.6159454323724</v>
      </c>
      <c r="AS91" s="8">
        <f t="shared" si="50"/>
        <v>-3429.9099833545538</v>
      </c>
      <c r="AT91" s="8">
        <f t="shared" si="50"/>
        <v>2000.7808236234885</v>
      </c>
      <c r="AU91" s="8">
        <f t="shared" si="50"/>
        <v>3913.4867857013114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5AD61-90E7-4909-B923-5A39240D4F0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60894.186701138315</v>
      </c>
      <c r="K3">
        <v>1</v>
      </c>
      <c r="L3" s="2">
        <v>0</v>
      </c>
      <c r="O3">
        <f>$C$3</f>
        <v>60894.186701138315</v>
      </c>
      <c r="P3">
        <f>O3*C5</f>
        <v>6089.4186701138315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60894.186701138315</v>
      </c>
      <c r="AF3">
        <f t="shared" ref="AF3:AG34" si="4">-$Z3*P3</f>
        <v>-6089.4186701138315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54179.811060324486</v>
      </c>
      <c r="AJ3">
        <f t="shared" ref="AJ3:AJ66" si="7">AB3-AC3</f>
        <v>0</v>
      </c>
      <c r="AL3">
        <f t="shared" ref="AL3:AL66" si="8">SUM(AI3:AK3)</f>
        <v>54179.811060324486</v>
      </c>
      <c r="AN3">
        <f t="shared" ref="AN3:AU34" si="9">AE3*$K3</f>
        <v>60894.186701138315</v>
      </c>
      <c r="AO3">
        <f t="shared" si="9"/>
        <v>-6089.4186701138315</v>
      </c>
      <c r="AP3">
        <f t="shared" si="9"/>
        <v>-624.95697070000006</v>
      </c>
      <c r="AQ3">
        <f t="shared" si="9"/>
        <v>0</v>
      </c>
      <c r="AR3">
        <f t="shared" si="9"/>
        <v>54179.811060324486</v>
      </c>
      <c r="AS3">
        <f t="shared" si="9"/>
        <v>0</v>
      </c>
      <c r="AT3">
        <f t="shared" si="9"/>
        <v>0</v>
      </c>
      <c r="AU3">
        <f t="shared" si="9"/>
        <v>54179.811060324486</v>
      </c>
      <c r="AW3">
        <v>0</v>
      </c>
      <c r="AX3">
        <f>IF(Z3&gt;0, (R3*SUMPRODUCT(K3:$K$98, X3:$X$98)-K3*$AZ$3)/Z3, 0)</f>
        <v>0</v>
      </c>
      <c r="AZ3">
        <f>C6*ABS(SUMPRODUCT(X4:X79, K4:K79))/1</f>
        <v>34051.930498932634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2.4628010000000001E-3</v>
      </c>
      <c r="R4">
        <f t="shared" si="0"/>
        <v>500000</v>
      </c>
      <c r="S4">
        <f t="shared" si="1"/>
        <v>3694.4645007601794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3648.4211248856409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-1231.4005</v>
      </c>
      <c r="AI4">
        <f t="shared" si="6"/>
        <v>-1231.4005</v>
      </c>
      <c r="AJ4">
        <f t="shared" si="7"/>
        <v>-3648.4211248856409</v>
      </c>
      <c r="AK4">
        <f>G4*SUM(AB4, AE4:AF4)</f>
        <v>0</v>
      </c>
      <c r="AL4">
        <f t="shared" si="8"/>
        <v>-4879.8216248856406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-1099.464732142857</v>
      </c>
      <c r="AR4">
        <f t="shared" si="9"/>
        <v>-1099.464732142857</v>
      </c>
      <c r="AS4">
        <f t="shared" si="9"/>
        <v>-3257.5188615050361</v>
      </c>
      <c r="AT4">
        <f t="shared" si="9"/>
        <v>0</v>
      </c>
      <c r="AU4">
        <f t="shared" si="9"/>
        <v>-4356.983593647893</v>
      </c>
      <c r="AW4">
        <v>1</v>
      </c>
      <c r="AX4">
        <f>IF(Z4&gt;0, (R4*SUMPRODUCT(K4:$K$98, X4:$X$98)-K4*$AZ$3)/Z4, 0)</f>
        <v>3694.4645007601794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2.5557050000000001E-3</v>
      </c>
      <c r="Q5" s="4">
        <f t="shared" ref="Q5:Q68" si="21">$C$8</f>
        <v>12.5</v>
      </c>
      <c r="R5">
        <f t="shared" si="0"/>
        <v>500000</v>
      </c>
      <c r="S5">
        <f t="shared" si="1"/>
        <v>5954.5166053566672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3648.4211248856409</v>
      </c>
      <c r="AC5">
        <f t="shared" si="2"/>
        <v>5806.47525424782</v>
      </c>
      <c r="AE5">
        <f t="shared" si="3"/>
        <v>0</v>
      </c>
      <c r="AF5">
        <f t="shared" si="4"/>
        <v>0</v>
      </c>
      <c r="AG5">
        <f t="shared" si="4"/>
        <v>-12.189224665660371</v>
      </c>
      <c r="AH5">
        <f t="shared" si="5"/>
        <v>-1261.9268785851475</v>
      </c>
      <c r="AI5">
        <f t="shared" si="6"/>
        <v>-1274.1161032508078</v>
      </c>
      <c r="AJ5">
        <f t="shared" si="7"/>
        <v>-2158.0541293621791</v>
      </c>
      <c r="AK5">
        <f>G5*SUM(AB5, AE5:AF5)</f>
        <v>255.38947874199488</v>
      </c>
      <c r="AL5">
        <f t="shared" si="8"/>
        <v>-3176.7807538709922</v>
      </c>
      <c r="AN5">
        <f t="shared" si="9"/>
        <v>0</v>
      </c>
      <c r="AO5">
        <f t="shared" si="9"/>
        <v>0</v>
      </c>
      <c r="AP5">
        <f t="shared" si="9"/>
        <v>-9.7171752755583309</v>
      </c>
      <c r="AQ5">
        <f t="shared" si="9"/>
        <v>-1006.0003815251494</v>
      </c>
      <c r="AR5">
        <f t="shared" si="9"/>
        <v>-1015.7175568007076</v>
      </c>
      <c r="AS5">
        <f t="shared" si="9"/>
        <v>-1720.3875393512267</v>
      </c>
      <c r="AT5">
        <f t="shared" si="9"/>
        <v>203.59492884406478</v>
      </c>
      <c r="AU5">
        <f t="shared" si="9"/>
        <v>-2532.5101673078698</v>
      </c>
      <c r="AW5">
        <v>2</v>
      </c>
      <c r="AX5">
        <f>IF(Z5&gt;0, (R5*SUMPRODUCT(K5:$K$98, X5:$X$98)-K5*$AZ$3)/Z5, 0)</f>
        <v>5954.5166053566672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2.6648449999999999E-3</v>
      </c>
      <c r="Q6" s="4">
        <f t="shared" si="21"/>
        <v>12.5</v>
      </c>
      <c r="R6">
        <f t="shared" si="0"/>
        <v>500000</v>
      </c>
      <c r="S6">
        <f t="shared" si="1"/>
        <v>8006.9276314743574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5806.47525424782</v>
      </c>
      <c r="AC6">
        <f t="shared" si="2"/>
        <v>7708.9738562093153</v>
      </c>
      <c r="AE6">
        <f t="shared" si="3"/>
        <v>0</v>
      </c>
      <c r="AF6">
        <f t="shared" si="4"/>
        <v>0</v>
      </c>
      <c r="AG6">
        <f t="shared" si="4"/>
        <v>-12.034850024599606</v>
      </c>
      <c r="AH6">
        <f t="shared" si="5"/>
        <v>-1299.2957761664684</v>
      </c>
      <c r="AI6">
        <f t="shared" si="6"/>
        <v>-1311.3306261910679</v>
      </c>
      <c r="AJ6">
        <f t="shared" si="7"/>
        <v>-1902.4986019614953</v>
      </c>
      <c r="AK6">
        <f>G6*SUM(AB6, AE6:AF6)</f>
        <v>406.45326779734745</v>
      </c>
      <c r="AL6">
        <f t="shared" si="8"/>
        <v>-2807.3759603552157</v>
      </c>
      <c r="AN6">
        <f t="shared" si="9"/>
        <v>0</v>
      </c>
      <c r="AO6">
        <f t="shared" si="9"/>
        <v>0</v>
      </c>
      <c r="AP6">
        <f t="shared" si="9"/>
        <v>-8.5661685329067438</v>
      </c>
      <c r="AQ6">
        <f t="shared" si="9"/>
        <v>-924.813069542687</v>
      </c>
      <c r="AR6">
        <f t="shared" si="9"/>
        <v>-933.37923807559378</v>
      </c>
      <c r="AS6">
        <f t="shared" si="9"/>
        <v>-1354.160926368821</v>
      </c>
      <c r="AT6">
        <f t="shared" si="9"/>
        <v>289.30540767736665</v>
      </c>
      <c r="AU6">
        <f t="shared" si="9"/>
        <v>-1998.2347567670481</v>
      </c>
      <c r="AW6">
        <v>3</v>
      </c>
      <c r="AX6">
        <f>IF(Z6&gt;0, (R6*SUMPRODUCT(K6:$K$98, X6:$X$98)-K6*$AZ$3)/Z6, 0)</f>
        <v>8006.9276314743574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2.7902209999999998E-3</v>
      </c>
      <c r="Q7" s="4">
        <f t="shared" si="21"/>
        <v>12.5</v>
      </c>
      <c r="R7">
        <f t="shared" si="0"/>
        <v>500000</v>
      </c>
      <c r="S7">
        <f t="shared" si="1"/>
        <v>9869.8518187168484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7708.9738562093153</v>
      </c>
      <c r="AC7">
        <f t="shared" si="2"/>
        <v>9381.0348790654243</v>
      </c>
      <c r="AE7">
        <f t="shared" si="3"/>
        <v>0</v>
      </c>
      <c r="AF7">
        <f t="shared" si="4"/>
        <v>0</v>
      </c>
      <c r="AG7">
        <f t="shared" si="4"/>
        <v>-11.880921633083123</v>
      </c>
      <c r="AH7">
        <f t="shared" si="5"/>
        <v>-1343.1956508195335</v>
      </c>
      <c r="AI7">
        <f t="shared" si="6"/>
        <v>-1355.0765724526166</v>
      </c>
      <c r="AJ7">
        <f t="shared" si="7"/>
        <v>-1672.061022856109</v>
      </c>
      <c r="AK7">
        <f>G7*SUM(AB7, AE7:AF7)</f>
        <v>539.62816993465208</v>
      </c>
      <c r="AL7">
        <f t="shared" si="8"/>
        <v>-2487.5094253740735</v>
      </c>
      <c r="AN7">
        <f t="shared" si="9"/>
        <v>0</v>
      </c>
      <c r="AO7">
        <f t="shared" si="9"/>
        <v>0</v>
      </c>
      <c r="AP7">
        <f t="shared" si="9"/>
        <v>-7.5505404859353753</v>
      </c>
      <c r="AQ7">
        <f t="shared" si="9"/>
        <v>-853.6251189305566</v>
      </c>
      <c r="AR7">
        <f t="shared" si="9"/>
        <v>-861.17565941649195</v>
      </c>
      <c r="AS7">
        <f t="shared" si="9"/>
        <v>-1062.6250082211309</v>
      </c>
      <c r="AT7">
        <f t="shared" si="9"/>
        <v>342.94345760998578</v>
      </c>
      <c r="AU7">
        <f t="shared" si="9"/>
        <v>-1580.8572100276372</v>
      </c>
      <c r="AW7">
        <v>4</v>
      </c>
      <c r="AX7">
        <f>IF(Z7&gt;0, (R7*SUMPRODUCT(K7:$K$98, X7:$X$98)-K7*$AZ$3)/Z7, 0)</f>
        <v>9869.8518187168484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3.5816260000000001E-3</v>
      </c>
      <c r="Q8" s="4">
        <f t="shared" si="21"/>
        <v>12.5</v>
      </c>
      <c r="R8">
        <f t="shared" si="0"/>
        <v>500000</v>
      </c>
      <c r="S8">
        <f t="shared" si="1"/>
        <v>11568.318156681882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9381.0348790654243</v>
      </c>
      <c r="AC8">
        <f t="shared" si="2"/>
        <v>10846.047342633778</v>
      </c>
      <c r="AE8">
        <f t="shared" si="3"/>
        <v>0</v>
      </c>
      <c r="AF8">
        <f t="shared" si="4"/>
        <v>0</v>
      </c>
      <c r="AG8">
        <f t="shared" si="4"/>
        <v>-11.719559398927277</v>
      </c>
      <c r="AH8">
        <f t="shared" si="5"/>
        <v>-1702.1207130005187</v>
      </c>
      <c r="AI8">
        <f t="shared" si="6"/>
        <v>-1713.8402723994459</v>
      </c>
      <c r="AJ8">
        <f t="shared" si="7"/>
        <v>-1465.0124635683533</v>
      </c>
      <c r="AK8">
        <f t="shared" ref="AK8:AK71" si="22">G8*SUM(AB8:AB8, AE8:AF8)</f>
        <v>656.67244153457978</v>
      </c>
      <c r="AL8">
        <f t="shared" si="8"/>
        <v>-2522.1802944332194</v>
      </c>
      <c r="AN8">
        <f t="shared" si="9"/>
        <v>0</v>
      </c>
      <c r="AO8">
        <f t="shared" si="9"/>
        <v>0</v>
      </c>
      <c r="AP8">
        <f t="shared" si="9"/>
        <v>-6.6499927401406627</v>
      </c>
      <c r="AQ8">
        <f t="shared" si="9"/>
        <v>-965.82900423138472</v>
      </c>
      <c r="AR8">
        <f t="shared" si="9"/>
        <v>-972.47899697152536</v>
      </c>
      <c r="AS8">
        <f t="shared" si="9"/>
        <v>-831.28741579114967</v>
      </c>
      <c r="AT8">
        <f t="shared" si="9"/>
        <v>372.61357873702235</v>
      </c>
      <c r="AU8">
        <f t="shared" si="9"/>
        <v>-1431.1528340256527</v>
      </c>
      <c r="AW8">
        <v>5</v>
      </c>
      <c r="AX8">
        <f>IF(Z8&gt;0, (R8*SUMPRODUCT(K8:$K$98, X8:$X$98)-K8*$AZ$3)/Z8, 0)</f>
        <v>11568.318156681882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4.4506370000000003E-3</v>
      </c>
      <c r="Q9" s="4">
        <f t="shared" si="21"/>
        <v>12.5</v>
      </c>
      <c r="R9">
        <f t="shared" si="0"/>
        <v>500000</v>
      </c>
      <c r="S9">
        <f t="shared" si="1"/>
        <v>12933.137539146548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10846.047342633778</v>
      </c>
      <c r="AC9">
        <f t="shared" si="2"/>
        <v>11950.430465633573</v>
      </c>
      <c r="AE9">
        <f t="shared" si="3"/>
        <v>0</v>
      </c>
      <c r="AF9">
        <f t="shared" si="4"/>
        <v>0</v>
      </c>
      <c r="AG9">
        <f t="shared" si="4"/>
        <v>-11.550204300253441</v>
      </c>
      <c r="AH9">
        <f t="shared" si="5"/>
        <v>-2086.38018738254</v>
      </c>
      <c r="AI9">
        <f t="shared" si="6"/>
        <v>-2097.9303916827935</v>
      </c>
      <c r="AJ9">
        <f t="shared" si="7"/>
        <v>-1104.3831229997959</v>
      </c>
      <c r="AK9">
        <f t="shared" si="22"/>
        <v>759.22331398436449</v>
      </c>
      <c r="AL9">
        <f t="shared" si="8"/>
        <v>-2443.0902006982251</v>
      </c>
      <c r="AN9">
        <f t="shared" si="9"/>
        <v>0</v>
      </c>
      <c r="AO9">
        <f t="shared" si="9"/>
        <v>0</v>
      </c>
      <c r="AP9">
        <f t="shared" si="9"/>
        <v>-5.8516929544645127</v>
      </c>
      <c r="AQ9">
        <f t="shared" si="9"/>
        <v>-1057.025133535765</v>
      </c>
      <c r="AR9">
        <f t="shared" si="9"/>
        <v>-1062.8768264902294</v>
      </c>
      <c r="AS9">
        <f t="shared" si="9"/>
        <v>-559.5148598146975</v>
      </c>
      <c r="AT9">
        <f t="shared" si="9"/>
        <v>384.64615878785963</v>
      </c>
      <c r="AU9">
        <f t="shared" si="9"/>
        <v>-1237.7455275170673</v>
      </c>
      <c r="AW9">
        <v>6</v>
      </c>
      <c r="AX9">
        <f>IF(Z9&gt;0, (R9*SUMPRODUCT(K9:$K$98, X9:$X$98)-K9*$AZ$3)/Z9, 0)</f>
        <v>12933.137539146548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5.383718E-3</v>
      </c>
      <c r="Q10" s="4">
        <f t="shared" si="21"/>
        <v>12.5</v>
      </c>
      <c r="R10">
        <f t="shared" si="0"/>
        <v>500000</v>
      </c>
      <c r="S10">
        <f t="shared" si="1"/>
        <v>14005.042305104593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11950.430465633573</v>
      </c>
      <c r="AC10">
        <f t="shared" si="2"/>
        <v>12741.809017125641</v>
      </c>
      <c r="AE10">
        <f t="shared" si="3"/>
        <v>0</v>
      </c>
      <c r="AF10">
        <f t="shared" si="4"/>
        <v>0</v>
      </c>
      <c r="AG10">
        <f t="shared" si="4"/>
        <v>-11.372519214455956</v>
      </c>
      <c r="AH10">
        <f t="shared" si="5"/>
        <v>-2487.3217117980744</v>
      </c>
      <c r="AI10">
        <f t="shared" si="6"/>
        <v>-2498.6942310125305</v>
      </c>
      <c r="AJ10">
        <f t="shared" si="7"/>
        <v>-791.37855149206734</v>
      </c>
      <c r="AK10">
        <f t="shared" si="22"/>
        <v>836.53013259435022</v>
      </c>
      <c r="AL10">
        <f t="shared" si="8"/>
        <v>-2453.5426499102477</v>
      </c>
      <c r="AN10">
        <f t="shared" si="9"/>
        <v>0</v>
      </c>
      <c r="AO10">
        <f t="shared" si="9"/>
        <v>0</v>
      </c>
      <c r="AP10">
        <f t="shared" si="9"/>
        <v>-5.1443501430628968</v>
      </c>
      <c r="AQ10">
        <f t="shared" si="9"/>
        <v>-1125.1380246222777</v>
      </c>
      <c r="AR10">
        <f t="shared" si="9"/>
        <v>-1130.2823747653408</v>
      </c>
      <c r="AS10">
        <f t="shared" si="9"/>
        <v>-357.97946680188409</v>
      </c>
      <c r="AT10">
        <f t="shared" si="9"/>
        <v>378.40374908472182</v>
      </c>
      <c r="AU10">
        <f t="shared" si="9"/>
        <v>-1109.858092482503</v>
      </c>
      <c r="AW10">
        <v>7</v>
      </c>
      <c r="AX10">
        <f>IF(Z10&gt;0, (R10*SUMPRODUCT(K10:$K$98, X10:$X$98)-K10*$AZ$3)/Z10, 0)</f>
        <v>14005.042305104593</v>
      </c>
    </row>
    <row r="11" spans="1:52" x14ac:dyDescent="0.25">
      <c r="A11" t="s">
        <v>33</v>
      </c>
      <c r="C11" s="12">
        <f>AU81</f>
        <v>16634.892095075571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6.4575739999999998E-3</v>
      </c>
      <c r="Q11" s="4">
        <f t="shared" si="21"/>
        <v>12.5</v>
      </c>
      <c r="R11">
        <f t="shared" si="0"/>
        <v>500000</v>
      </c>
      <c r="S11">
        <f t="shared" si="1"/>
        <v>14826.341298486754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12741.809017125641</v>
      </c>
      <c r="AC11">
        <f t="shared" si="2"/>
        <v>13267.031425563928</v>
      </c>
      <c r="AE11">
        <f t="shared" si="3"/>
        <v>0</v>
      </c>
      <c r="AF11">
        <f t="shared" si="4"/>
        <v>0</v>
      </c>
      <c r="AG11">
        <f t="shared" si="4"/>
        <v>-11.185355137917625</v>
      </c>
      <c r="AH11">
        <f t="shared" si="5"/>
        <v>-2937.5553757508483</v>
      </c>
      <c r="AI11">
        <f t="shared" si="6"/>
        <v>-2948.7407308887659</v>
      </c>
      <c r="AJ11">
        <f t="shared" si="7"/>
        <v>-525.22240843828695</v>
      </c>
      <c r="AK11">
        <f t="shared" si="22"/>
        <v>891.92663119879489</v>
      </c>
      <c r="AL11">
        <f t="shared" si="8"/>
        <v>-2582.036508128258</v>
      </c>
      <c r="AN11">
        <f t="shared" si="9"/>
        <v>0</v>
      </c>
      <c r="AO11">
        <f t="shared" si="9"/>
        <v>0</v>
      </c>
      <c r="AP11">
        <f t="shared" si="9"/>
        <v>-4.5175773391977927</v>
      </c>
      <c r="AQ11">
        <f t="shared" si="9"/>
        <v>-1186.4293475264014</v>
      </c>
      <c r="AR11">
        <f t="shared" si="9"/>
        <v>-1190.9469248655992</v>
      </c>
      <c r="AS11">
        <f t="shared" si="9"/>
        <v>-212.12852172715401</v>
      </c>
      <c r="AT11">
        <f t="shared" si="9"/>
        <v>360.23420692933365</v>
      </c>
      <c r="AU11">
        <f t="shared" si="9"/>
        <v>-1042.8412396634196</v>
      </c>
      <c r="AW11">
        <v>8</v>
      </c>
      <c r="AX11">
        <f>IF(Z11&gt;0, (R11*SUMPRODUCT(K11:$K$98, X11:$X$98)-K11*$AZ$3)/Z11, 0)</f>
        <v>14826.341298486754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7.6803260000000003E-3</v>
      </c>
      <c r="Q12" s="4">
        <f t="shared" si="21"/>
        <v>12.5</v>
      </c>
      <c r="R12">
        <f t="shared" si="0"/>
        <v>500000</v>
      </c>
      <c r="S12">
        <f t="shared" si="1"/>
        <v>15419.819923657862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13267.031425563928</v>
      </c>
      <c r="AC12">
        <f t="shared" si="2"/>
        <v>13554.13817898446</v>
      </c>
      <c r="AE12">
        <f t="shared" si="3"/>
        <v>0</v>
      </c>
      <c r="AF12">
        <f t="shared" si="4"/>
        <v>0</v>
      </c>
      <c r="AG12">
        <f t="shared" si="4"/>
        <v>-10.987594412653468</v>
      </c>
      <c r="AH12">
        <f t="shared" si="5"/>
        <v>-3436.2869553992932</v>
      </c>
      <c r="AI12">
        <f t="shared" si="6"/>
        <v>-3447.2745498119466</v>
      </c>
      <c r="AJ12">
        <f t="shared" si="7"/>
        <v>-287.10675342053219</v>
      </c>
      <c r="AK12">
        <f t="shared" si="22"/>
        <v>928.69219978947501</v>
      </c>
      <c r="AL12">
        <f t="shared" si="8"/>
        <v>-2805.6891034430037</v>
      </c>
      <c r="AN12">
        <f t="shared" si="9"/>
        <v>0</v>
      </c>
      <c r="AO12">
        <f t="shared" si="9"/>
        <v>0</v>
      </c>
      <c r="AP12">
        <f t="shared" si="9"/>
        <v>-3.9622366956344321</v>
      </c>
      <c r="AQ12">
        <f t="shared" si="9"/>
        <v>-1239.1595248304154</v>
      </c>
      <c r="AR12">
        <f t="shared" si="9"/>
        <v>-1243.1217615260498</v>
      </c>
      <c r="AS12">
        <f t="shared" si="9"/>
        <v>-103.53357352335833</v>
      </c>
      <c r="AT12">
        <f t="shared" si="9"/>
        <v>334.89571736628073</v>
      </c>
      <c r="AU12">
        <f t="shared" si="9"/>
        <v>-1011.7596176831273</v>
      </c>
      <c r="AW12">
        <v>9</v>
      </c>
      <c r="AX12">
        <f>IF(Z12&gt;0, (R12*SUMPRODUCT(K12:$K$98, X12:$X$98)-K12*$AZ$3)/Z12, 0)</f>
        <v>15419.819923657862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9.0334749999999991E-3</v>
      </c>
      <c r="Q13" s="4">
        <f t="shared" si="21"/>
        <v>12.5</v>
      </c>
      <c r="R13">
        <f t="shared" si="0"/>
        <v>500000</v>
      </c>
      <c r="S13">
        <f t="shared" si="1"/>
        <v>15807.723189381675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13554.13817898446</v>
      </c>
      <c r="AC13">
        <f t="shared" si="2"/>
        <v>13630.63588714238</v>
      </c>
      <c r="AE13">
        <f t="shared" si="3"/>
        <v>0</v>
      </c>
      <c r="AF13">
        <f t="shared" si="4"/>
        <v>0</v>
      </c>
      <c r="AG13">
        <f t="shared" si="4"/>
        <v>-10.778462309090088</v>
      </c>
      <c r="AH13">
        <f t="shared" si="5"/>
        <v>-3970.2463774737912</v>
      </c>
      <c r="AI13">
        <f t="shared" si="6"/>
        <v>-3981.0248397828814</v>
      </c>
      <c r="AJ13">
        <f t="shared" si="7"/>
        <v>-76.497708157919988</v>
      </c>
      <c r="AK13">
        <f t="shared" si="22"/>
        <v>948.78967252891232</v>
      </c>
      <c r="AL13">
        <f t="shared" si="8"/>
        <v>-3108.7328754118889</v>
      </c>
      <c r="AN13">
        <f t="shared" si="9"/>
        <v>0</v>
      </c>
      <c r="AO13">
        <f t="shared" si="9"/>
        <v>0</v>
      </c>
      <c r="AP13">
        <f t="shared" si="9"/>
        <v>-3.4703763951285627</v>
      </c>
      <c r="AQ13">
        <f t="shared" si="9"/>
        <v>-1278.3130762177229</v>
      </c>
      <c r="AR13">
        <f t="shared" si="9"/>
        <v>-1281.7834526128515</v>
      </c>
      <c r="AS13">
        <f t="shared" si="9"/>
        <v>-24.63021468737599</v>
      </c>
      <c r="AT13">
        <f t="shared" si="9"/>
        <v>305.48488170796048</v>
      </c>
      <c r="AU13">
        <f t="shared" si="9"/>
        <v>-1000.9287855922669</v>
      </c>
      <c r="AW13">
        <v>10</v>
      </c>
      <c r="AX13">
        <f>IF(Z13&gt;0, (R13*SUMPRODUCT(K13:$K$98, X13:$X$98)-K13*$AZ$3)/Z13, 0)</f>
        <v>15807.723189381675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1.0570714E-2</v>
      </c>
      <c r="Q14" s="4">
        <f t="shared" si="21"/>
        <v>12.5</v>
      </c>
      <c r="R14">
        <f t="shared" si="0"/>
        <v>500000</v>
      </c>
      <c r="S14">
        <f t="shared" si="1"/>
        <v>16017.035873456627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13630.63588714238</v>
      </c>
      <c r="AC14">
        <f t="shared" si="2"/>
        <v>13527.016768949954</v>
      </c>
      <c r="AE14">
        <f t="shared" si="3"/>
        <v>0</v>
      </c>
      <c r="AF14">
        <f t="shared" si="4"/>
        <v>0</v>
      </c>
      <c r="AG14">
        <f t="shared" si="4"/>
        <v>-10.556741643570017</v>
      </c>
      <c r="AH14">
        <f t="shared" si="5"/>
        <v>-4557.441697166837</v>
      </c>
      <c r="AI14">
        <f t="shared" si="6"/>
        <v>-4567.9984388104067</v>
      </c>
      <c r="AJ14">
        <f t="shared" si="7"/>
        <v>103.61911819242596</v>
      </c>
      <c r="AK14">
        <f t="shared" si="22"/>
        <v>954.14451209996673</v>
      </c>
      <c r="AL14">
        <f t="shared" si="8"/>
        <v>-3510.2348085180138</v>
      </c>
      <c r="AN14">
        <f t="shared" si="9"/>
        <v>0</v>
      </c>
      <c r="AO14">
        <f t="shared" si="9"/>
        <v>0</v>
      </c>
      <c r="AP14">
        <f t="shared" si="9"/>
        <v>-3.0348109596714483</v>
      </c>
      <c r="AQ14">
        <f t="shared" si="9"/>
        <v>-1310.1555837591081</v>
      </c>
      <c r="AR14">
        <f t="shared" si="9"/>
        <v>-1313.1903947187795</v>
      </c>
      <c r="AS14">
        <f t="shared" si="9"/>
        <v>29.788020408115408</v>
      </c>
      <c r="AT14">
        <f t="shared" si="9"/>
        <v>274.29374708578285</v>
      </c>
      <c r="AU14">
        <f t="shared" si="9"/>
        <v>-1009.1086272248813</v>
      </c>
      <c r="AW14">
        <v>11</v>
      </c>
      <c r="AX14">
        <f>IF(Z14&gt;0, (R14*SUMPRODUCT(K14:$K$98, X14:$X$98)-K14*$AZ$3)/Z14, 0)</f>
        <v>16017.035873456627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1.2312346E-2</v>
      </c>
      <c r="Q15" s="4">
        <f t="shared" si="21"/>
        <v>12.5</v>
      </c>
      <c r="R15">
        <f t="shared" si="0"/>
        <v>500000</v>
      </c>
      <c r="S15">
        <f t="shared" si="1"/>
        <v>16066.082740147016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13527.016768949954</v>
      </c>
      <c r="AC15">
        <f t="shared" si="2"/>
        <v>13265.695076284857</v>
      </c>
      <c r="AE15">
        <f t="shared" si="3"/>
        <v>0</v>
      </c>
      <c r="AF15">
        <f t="shared" si="4"/>
        <v>0</v>
      </c>
      <c r="AG15">
        <f t="shared" si="4"/>
        <v>-10.321195971386073</v>
      </c>
      <c r="AH15">
        <f t="shared" si="5"/>
        <v>-5199.1302299297085</v>
      </c>
      <c r="AI15">
        <f t="shared" si="6"/>
        <v>-5209.4514259010948</v>
      </c>
      <c r="AJ15">
        <f t="shared" si="7"/>
        <v>261.32169266509663</v>
      </c>
      <c r="AK15">
        <f t="shared" si="22"/>
        <v>946.89117382649692</v>
      </c>
      <c r="AL15">
        <f t="shared" si="8"/>
        <v>-4001.2385594095012</v>
      </c>
      <c r="AN15">
        <f t="shared" si="9"/>
        <v>0</v>
      </c>
      <c r="AO15">
        <f t="shared" si="9"/>
        <v>0</v>
      </c>
      <c r="AP15">
        <f t="shared" si="9"/>
        <v>-2.6491939352630953</v>
      </c>
      <c r="AQ15">
        <f t="shared" si="9"/>
        <v>-1334.4872350023898</v>
      </c>
      <c r="AR15">
        <f t="shared" si="9"/>
        <v>-1337.1364289376529</v>
      </c>
      <c r="AS15">
        <f t="shared" si="9"/>
        <v>67.074769753460075</v>
      </c>
      <c r="AT15">
        <f t="shared" si="9"/>
        <v>243.04338005108463</v>
      </c>
      <c r="AU15">
        <f t="shared" si="9"/>
        <v>-1027.0182791331083</v>
      </c>
      <c r="AW15">
        <v>12</v>
      </c>
      <c r="AX15">
        <f>IF(Z15&gt;0, (R15*SUMPRODUCT(K15:$K$98, X15:$X$98)-K15*$AZ$3)/Z15, 0)</f>
        <v>16066.082740147016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1.4128425999999999E-2</v>
      </c>
      <c r="Q16" s="4">
        <f t="shared" si="21"/>
        <v>12.5</v>
      </c>
      <c r="R16">
        <f t="shared" si="0"/>
        <v>500000</v>
      </c>
      <c r="S16">
        <f t="shared" si="1"/>
        <v>15969.345734287028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13265.695076284857</v>
      </c>
      <c r="AC16">
        <f t="shared" si="2"/>
        <v>12867.666672616413</v>
      </c>
      <c r="AE16">
        <f t="shared" si="3"/>
        <v>0</v>
      </c>
      <c r="AF16">
        <f t="shared" si="4"/>
        <v>0</v>
      </c>
      <c r="AG16">
        <f t="shared" si="4"/>
        <v>-10.072161758158988</v>
      </c>
      <c r="AH16">
        <f t="shared" si="5"/>
        <v>-5832.8901405290508</v>
      </c>
      <c r="AI16">
        <f t="shared" si="6"/>
        <v>-5842.9623022872102</v>
      </c>
      <c r="AJ16">
        <f t="shared" si="7"/>
        <v>398.0284036684443</v>
      </c>
      <c r="AK16">
        <f t="shared" si="22"/>
        <v>928.59865533994014</v>
      </c>
      <c r="AL16">
        <f t="shared" si="8"/>
        <v>-4516.3352432788261</v>
      </c>
      <c r="AN16">
        <f t="shared" si="9"/>
        <v>0</v>
      </c>
      <c r="AO16">
        <f t="shared" si="9"/>
        <v>0</v>
      </c>
      <c r="AP16">
        <f t="shared" si="9"/>
        <v>-2.3082795137825456</v>
      </c>
      <c r="AQ16">
        <f t="shared" si="9"/>
        <v>-1336.7478740719084</v>
      </c>
      <c r="AR16">
        <f t="shared" si="9"/>
        <v>-1339.0561535856909</v>
      </c>
      <c r="AS16">
        <f t="shared" si="9"/>
        <v>91.217837059377473</v>
      </c>
      <c r="AT16">
        <f t="shared" si="9"/>
        <v>212.81084479316286</v>
      </c>
      <c r="AU16">
        <f t="shared" si="9"/>
        <v>-1035.0274717331508</v>
      </c>
      <c r="AW16">
        <v>13</v>
      </c>
      <c r="AX16">
        <f>IF(Z16&gt;0, (R16*SUMPRODUCT(K16:$K$98, X16:$X$98)-K16*$AZ$3)/Z16, 0)</f>
        <v>15969.345734287028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1.6072195000000001E-2</v>
      </c>
      <c r="Q17" s="4">
        <f t="shared" si="21"/>
        <v>12.5</v>
      </c>
      <c r="R17">
        <f t="shared" si="0"/>
        <v>500000</v>
      </c>
      <c r="S17">
        <f t="shared" si="1"/>
        <v>15758.918826890909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12867.666672616413</v>
      </c>
      <c r="AC17">
        <f t="shared" si="2"/>
        <v>12367.042755092672</v>
      </c>
      <c r="AE17">
        <f t="shared" si="3"/>
        <v>0</v>
      </c>
      <c r="AF17">
        <f t="shared" si="4"/>
        <v>0</v>
      </c>
      <c r="AG17">
        <f t="shared" si="4"/>
        <v>-9.8095583927287233</v>
      </c>
      <c r="AH17">
        <f t="shared" si="5"/>
        <v>-6475.2699139469642</v>
      </c>
      <c r="AI17">
        <f t="shared" si="6"/>
        <v>-6485.079472339693</v>
      </c>
      <c r="AJ17">
        <f t="shared" si="7"/>
        <v>500.6239175237406</v>
      </c>
      <c r="AK17">
        <f t="shared" si="22"/>
        <v>900.73666708314897</v>
      </c>
      <c r="AL17">
        <f t="shared" si="8"/>
        <v>-5083.7188877328035</v>
      </c>
      <c r="AN17">
        <f t="shared" si="9"/>
        <v>0</v>
      </c>
      <c r="AO17">
        <f t="shared" si="9"/>
        <v>0</v>
      </c>
      <c r="AP17">
        <f t="shared" si="9"/>
        <v>-2.0072300001649124</v>
      </c>
      <c r="AQ17">
        <f t="shared" si="9"/>
        <v>-1324.9685164292237</v>
      </c>
      <c r="AR17">
        <f t="shared" si="9"/>
        <v>-1326.9757464293887</v>
      </c>
      <c r="AS17">
        <f t="shared" si="9"/>
        <v>102.43757219474719</v>
      </c>
      <c r="AT17">
        <f t="shared" si="9"/>
        <v>184.30856803482715</v>
      </c>
      <c r="AU17">
        <f t="shared" si="9"/>
        <v>-1040.2296061998143</v>
      </c>
      <c r="AW17">
        <v>14</v>
      </c>
      <c r="AX17">
        <f>IF(Z17&gt;0, (R17*SUMPRODUCT(K17:$K$98, X17:$X$98)-K17*$AZ$3)/Z17, 0)</f>
        <v>15758.918826890909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1.8213139E-2</v>
      </c>
      <c r="Q18" s="4">
        <f t="shared" si="21"/>
        <v>12.5</v>
      </c>
      <c r="R18">
        <f t="shared" si="0"/>
        <v>500000</v>
      </c>
      <c r="S18">
        <f t="shared" si="1"/>
        <v>15457.962950538138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12367.042755092672</v>
      </c>
      <c r="AC18">
        <f t="shared" si="2"/>
        <v>11788.613485581449</v>
      </c>
      <c r="AE18">
        <f t="shared" si="3"/>
        <v>0</v>
      </c>
      <c r="AF18">
        <f t="shared" si="4"/>
        <v>0</v>
      </c>
      <c r="AG18">
        <f t="shared" si="4"/>
        <v>-9.5327999582660503</v>
      </c>
      <c r="AH18">
        <f t="shared" si="5"/>
        <v>-7146.5140214153926</v>
      </c>
      <c r="AI18">
        <f t="shared" si="6"/>
        <v>-7156.0468213736585</v>
      </c>
      <c r="AJ18">
        <f t="shared" si="7"/>
        <v>578.42926951122354</v>
      </c>
      <c r="AK18">
        <f t="shared" si="22"/>
        <v>865.69299285648719</v>
      </c>
      <c r="AL18">
        <f t="shared" si="8"/>
        <v>-5711.9245590059481</v>
      </c>
      <c r="AN18">
        <f t="shared" si="9"/>
        <v>0</v>
      </c>
      <c r="AO18">
        <f t="shared" si="9"/>
        <v>0</v>
      </c>
      <c r="AP18">
        <f t="shared" si="9"/>
        <v>-1.7416069117547226</v>
      </c>
      <c r="AQ18">
        <f t="shared" si="9"/>
        <v>-1305.6413927847702</v>
      </c>
      <c r="AR18">
        <f t="shared" si="9"/>
        <v>-1307.3829996965248</v>
      </c>
      <c r="AS18">
        <f t="shared" si="9"/>
        <v>105.67686494548245</v>
      </c>
      <c r="AT18">
        <f t="shared" si="9"/>
        <v>158.15887319749541</v>
      </c>
      <c r="AU18">
        <f t="shared" si="9"/>
        <v>-1043.5472615535471</v>
      </c>
      <c r="AW18">
        <v>15</v>
      </c>
      <c r="AX18">
        <f>IF(Z18&gt;0, (R18*SUMPRODUCT(K18:$K$98, X18:$X$98)-K18*$AZ$3)/Z18, 0)</f>
        <v>15457.962950538138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2.0774602E-2</v>
      </c>
      <c r="Q19" s="4">
        <f t="shared" si="21"/>
        <v>12.5</v>
      </c>
      <c r="R19">
        <f t="shared" si="0"/>
        <v>500000</v>
      </c>
      <c r="S19">
        <f t="shared" si="1"/>
        <v>15084.159384236444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11788.613485581449</v>
      </c>
      <c r="AC19">
        <f t="shared" si="2"/>
        <v>11149.524991830616</v>
      </c>
      <c r="AE19">
        <f t="shared" si="3"/>
        <v>0</v>
      </c>
      <c r="AF19">
        <f t="shared" si="4"/>
        <v>0</v>
      </c>
      <c r="AG19">
        <f t="shared" si="4"/>
        <v>-9.2394318336047956</v>
      </c>
      <c r="AH19">
        <f t="shared" si="5"/>
        <v>-7921.6050031437526</v>
      </c>
      <c r="AI19">
        <f t="shared" si="6"/>
        <v>-7930.8444349773572</v>
      </c>
      <c r="AJ19">
        <f t="shared" si="7"/>
        <v>639.08849375083264</v>
      </c>
      <c r="AK19">
        <f t="shared" si="22"/>
        <v>825.20294399070156</v>
      </c>
      <c r="AL19">
        <f t="shared" si="8"/>
        <v>-6466.5529972358227</v>
      </c>
      <c r="AN19">
        <f t="shared" si="9"/>
        <v>0</v>
      </c>
      <c r="AO19">
        <f t="shared" si="9"/>
        <v>0</v>
      </c>
      <c r="AP19">
        <f t="shared" si="9"/>
        <v>-1.507151475183055</v>
      </c>
      <c r="AQ19">
        <f t="shared" si="9"/>
        <v>-1292.1853725769101</v>
      </c>
      <c r="AR19">
        <f t="shared" si="9"/>
        <v>-1293.6925240520932</v>
      </c>
      <c r="AS19">
        <f t="shared" si="9"/>
        <v>104.24917716539797</v>
      </c>
      <c r="AT19">
        <f t="shared" si="9"/>
        <v>134.60847558152824</v>
      </c>
      <c r="AU19">
        <f t="shared" si="9"/>
        <v>-1054.8348713051669</v>
      </c>
      <c r="AW19">
        <v>16</v>
      </c>
      <c r="AX19">
        <f>IF(Z19&gt;0, (R19*SUMPRODUCT(K19:$K$98, X19:$X$98)-K19*$AZ$3)/Z19, 0)</f>
        <v>15084.159384236444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2.3506165999999998E-2</v>
      </c>
      <c r="Q20" s="4">
        <f t="shared" si="21"/>
        <v>12.5</v>
      </c>
      <c r="R20">
        <f t="shared" si="0"/>
        <v>500000</v>
      </c>
      <c r="S20">
        <f t="shared" si="1"/>
        <v>14631.364993474783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11149.524991830616</v>
      </c>
      <c r="AC20">
        <f t="shared" si="2"/>
        <v>10452.476136248282</v>
      </c>
      <c r="AE20">
        <f t="shared" si="3"/>
        <v>0</v>
      </c>
      <c r="AF20">
        <f t="shared" si="4"/>
        <v>0</v>
      </c>
      <c r="AG20">
        <f t="shared" si="4"/>
        <v>-8.9298538968423493</v>
      </c>
      <c r="AH20">
        <f t="shared" si="5"/>
        <v>-8687.3447370559479</v>
      </c>
      <c r="AI20">
        <f t="shared" si="6"/>
        <v>-8696.2745909527894</v>
      </c>
      <c r="AJ20">
        <f t="shared" si="7"/>
        <v>697.048855582334</v>
      </c>
      <c r="AK20">
        <f t="shared" si="22"/>
        <v>780.4667494281432</v>
      </c>
      <c r="AL20">
        <f t="shared" si="8"/>
        <v>-7218.7589859423124</v>
      </c>
      <c r="AN20">
        <f t="shared" si="9"/>
        <v>0</v>
      </c>
      <c r="AO20">
        <f t="shared" si="9"/>
        <v>0</v>
      </c>
      <c r="AP20">
        <f t="shared" si="9"/>
        <v>-1.3005826854182381</v>
      </c>
      <c r="AQ20">
        <f t="shared" si="9"/>
        <v>-1265.262598671349</v>
      </c>
      <c r="AR20">
        <f t="shared" si="9"/>
        <v>-1266.563181356767</v>
      </c>
      <c r="AS20">
        <f t="shared" si="9"/>
        <v>101.52122116819292</v>
      </c>
      <c r="AT20">
        <f t="shared" si="9"/>
        <v>113.67056533924139</v>
      </c>
      <c r="AU20">
        <f t="shared" si="9"/>
        <v>-1051.3713948493328</v>
      </c>
      <c r="AW20">
        <v>17</v>
      </c>
      <c r="AX20">
        <f>IF(Z20&gt;0, (R20*SUMPRODUCT(K20:$K$98, X20:$X$98)-K20*$AZ$3)/Z20, 0)</f>
        <v>14631.364993474783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2.6226451000000001E-2</v>
      </c>
      <c r="Q21" s="4">
        <f t="shared" si="21"/>
        <v>12.5</v>
      </c>
      <c r="R21">
        <f t="shared" si="0"/>
        <v>500000</v>
      </c>
      <c r="S21">
        <f t="shared" si="1"/>
        <v>14115.417022321897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10452.476136248282</v>
      </c>
      <c r="AC21">
        <f t="shared" si="2"/>
        <v>9718.585427750666</v>
      </c>
      <c r="AE21">
        <f t="shared" si="3"/>
        <v>0</v>
      </c>
      <c r="AF21">
        <f t="shared" si="4"/>
        <v>0</v>
      </c>
      <c r="AG21">
        <f t="shared" si="4"/>
        <v>-8.6063569822112314</v>
      </c>
      <c r="AH21">
        <f t="shared" si="5"/>
        <v>-9367.9350265077974</v>
      </c>
      <c r="AI21">
        <f t="shared" si="6"/>
        <v>-9376.5413834900082</v>
      </c>
      <c r="AJ21">
        <f t="shared" si="7"/>
        <v>733.89070849761629</v>
      </c>
      <c r="AK21">
        <f t="shared" si="22"/>
        <v>731.6733295373798</v>
      </c>
      <c r="AL21">
        <f t="shared" si="8"/>
        <v>-7910.9773454550123</v>
      </c>
      <c r="AN21">
        <f t="shared" si="9"/>
        <v>0</v>
      </c>
      <c r="AO21">
        <f t="shared" si="9"/>
        <v>0</v>
      </c>
      <c r="AP21">
        <f t="shared" si="9"/>
        <v>-1.1191671343691838</v>
      </c>
      <c r="AQ21">
        <f t="shared" si="9"/>
        <v>-1218.2024310917798</v>
      </c>
      <c r="AR21">
        <f t="shared" si="9"/>
        <v>-1219.3215982261488</v>
      </c>
      <c r="AS21">
        <f t="shared" si="9"/>
        <v>95.434846923862864</v>
      </c>
      <c r="AT21">
        <f t="shared" si="9"/>
        <v>95.14649987273917</v>
      </c>
      <c r="AU21">
        <f t="shared" si="9"/>
        <v>-1028.7402514295468</v>
      </c>
      <c r="AW21">
        <v>18</v>
      </c>
      <c r="AX21">
        <f>IF(Z21&gt;0, (R21*SUMPRODUCT(K21:$K$98, X21:$X$98)-K21*$AZ$3)/Z21, 0)</f>
        <v>14115.417022321897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2.9219711999999998E-2</v>
      </c>
      <c r="Q22" s="4">
        <f t="shared" si="21"/>
        <v>12.5</v>
      </c>
      <c r="R22">
        <f t="shared" si="0"/>
        <v>500000</v>
      </c>
      <c r="S22">
        <f t="shared" si="1"/>
        <v>13567.268671835714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9718.585427750666</v>
      </c>
      <c r="AC22">
        <f t="shared" si="2"/>
        <v>8974.8221843140036</v>
      </c>
      <c r="AE22">
        <f t="shared" si="3"/>
        <v>0</v>
      </c>
      <c r="AF22">
        <f t="shared" si="4"/>
        <v>0</v>
      </c>
      <c r="AG22">
        <f t="shared" si="4"/>
        <v>-8.268818139999718</v>
      </c>
      <c r="AH22">
        <f t="shared" si="5"/>
        <v>-10059.010895576052</v>
      </c>
      <c r="AI22">
        <f t="shared" si="6"/>
        <v>-10067.279713716051</v>
      </c>
      <c r="AJ22">
        <f t="shared" si="7"/>
        <v>743.76324343666238</v>
      </c>
      <c r="AK22">
        <f t="shared" si="22"/>
        <v>680.30097994254663</v>
      </c>
      <c r="AL22">
        <f t="shared" si="8"/>
        <v>-8643.215490336841</v>
      </c>
      <c r="AN22">
        <f t="shared" si="9"/>
        <v>0</v>
      </c>
      <c r="AO22">
        <f t="shared" si="9"/>
        <v>0</v>
      </c>
      <c r="AP22">
        <f t="shared" si="9"/>
        <v>-0.96006582292799914</v>
      </c>
      <c r="AQ22">
        <f t="shared" si="9"/>
        <v>-1167.9193337904589</v>
      </c>
      <c r="AR22">
        <f t="shared" si="9"/>
        <v>-1168.8793996133868</v>
      </c>
      <c r="AS22">
        <f t="shared" si="9"/>
        <v>86.355952964959201</v>
      </c>
      <c r="AT22">
        <f t="shared" si="9"/>
        <v>78.987554096489973</v>
      </c>
      <c r="AU22">
        <f t="shared" si="9"/>
        <v>-1003.5358925519375</v>
      </c>
      <c r="AW22">
        <v>19</v>
      </c>
      <c r="AX22">
        <f>IF(Z22&gt;0, (R22*SUMPRODUCT(K22:$K$98, X22:$X$98)-K22*$AZ$3)/Z22, 0)</f>
        <v>13567.268671835714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3.2402927999999998E-2</v>
      </c>
      <c r="Q23" s="4">
        <f t="shared" si="21"/>
        <v>12.5</v>
      </c>
      <c r="R23">
        <f t="shared" si="0"/>
        <v>500000</v>
      </c>
      <c r="S23">
        <f t="shared" si="1"/>
        <v>12993.03090429332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8974.8221843140036</v>
      </c>
      <c r="AC23">
        <f t="shared" si="2"/>
        <v>8230.5092680727575</v>
      </c>
      <c r="AE23">
        <f t="shared" si="3"/>
        <v>0</v>
      </c>
      <c r="AF23">
        <f t="shared" si="4"/>
        <v>0</v>
      </c>
      <c r="AG23">
        <f t="shared" si="4"/>
        <v>-7.9181960397642177</v>
      </c>
      <c r="AH23">
        <f t="shared" si="5"/>
        <v>-10717.356753420192</v>
      </c>
      <c r="AI23">
        <f t="shared" si="6"/>
        <v>-10725.274949459956</v>
      </c>
      <c r="AJ23">
        <f t="shared" si="7"/>
        <v>744.31291624124606</v>
      </c>
      <c r="AK23">
        <f t="shared" si="22"/>
        <v>628.23755290198028</v>
      </c>
      <c r="AL23">
        <f t="shared" si="8"/>
        <v>-9352.7244803167287</v>
      </c>
      <c r="AN23">
        <f t="shared" si="9"/>
        <v>0</v>
      </c>
      <c r="AO23">
        <f t="shared" si="9"/>
        <v>0</v>
      </c>
      <c r="AP23">
        <f t="shared" si="9"/>
        <v>-0.82085376871707383</v>
      </c>
      <c r="AQ23">
        <f t="shared" si="9"/>
        <v>-1111.0337048427396</v>
      </c>
      <c r="AR23">
        <f t="shared" si="9"/>
        <v>-1111.8545586114565</v>
      </c>
      <c r="AS23">
        <f t="shared" si="9"/>
        <v>77.160512234503301</v>
      </c>
      <c r="AT23">
        <f t="shared" si="9"/>
        <v>65.127354811556089</v>
      </c>
      <c r="AU23">
        <f t="shared" si="9"/>
        <v>-969.56669156539715</v>
      </c>
      <c r="AW23">
        <v>20</v>
      </c>
      <c r="AX23">
        <f>IF(Z23&gt;0, (R23*SUMPRODUCT(K23:$K$98, X23:$X$98)-K23*$AZ$3)/Z23, 0)</f>
        <v>12993.03090429332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3.5947104000000001E-2</v>
      </c>
      <c r="Q24" s="4">
        <f t="shared" si="21"/>
        <v>12.5</v>
      </c>
      <c r="R24">
        <f t="shared" si="0"/>
        <v>500000</v>
      </c>
      <c r="S24">
        <f t="shared" si="1"/>
        <v>12406.20954338825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8230.5092680727575</v>
      </c>
      <c r="AC24">
        <f t="shared" si="2"/>
        <v>7497.6955788989599</v>
      </c>
      <c r="AE24">
        <f t="shared" si="3"/>
        <v>0</v>
      </c>
      <c r="AF24">
        <f t="shared" si="4"/>
        <v>0</v>
      </c>
      <c r="AG24">
        <f t="shared" si="4"/>
        <v>-7.5543778628327827</v>
      </c>
      <c r="AH24">
        <f t="shared" si="5"/>
        <v>-11385.448661351698</v>
      </c>
      <c r="AI24">
        <f t="shared" si="6"/>
        <v>-11393.003039214531</v>
      </c>
      <c r="AJ24">
        <f t="shared" si="7"/>
        <v>732.81368917379768</v>
      </c>
      <c r="AK24">
        <f t="shared" si="22"/>
        <v>576.13564876509304</v>
      </c>
      <c r="AL24">
        <f t="shared" si="8"/>
        <v>-10084.053701275639</v>
      </c>
      <c r="AN24">
        <f t="shared" si="9"/>
        <v>0</v>
      </c>
      <c r="AO24">
        <f t="shared" si="9"/>
        <v>0</v>
      </c>
      <c r="AP24">
        <f t="shared" si="9"/>
        <v>-0.69923028146164135</v>
      </c>
      <c r="AQ24">
        <f t="shared" si="9"/>
        <v>-1053.8327068880212</v>
      </c>
      <c r="AR24">
        <f t="shared" si="9"/>
        <v>-1054.5319371694829</v>
      </c>
      <c r="AS24">
        <f t="shared" si="9"/>
        <v>67.828950503118421</v>
      </c>
      <c r="AT24">
        <f t="shared" si="9"/>
        <v>53.32689192423291</v>
      </c>
      <c r="AU24">
        <f t="shared" si="9"/>
        <v>-933.3760947421315</v>
      </c>
      <c r="AW24">
        <v>21</v>
      </c>
      <c r="AX24">
        <f>IF(Z24&gt;0, (R24*SUMPRODUCT(K24:$K$98, X24:$X$98)-K24*$AZ$3)/Z24, 0)</f>
        <v>12406.20954338825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4.0034525000000001E-2</v>
      </c>
      <c r="Q25" s="4">
        <f t="shared" si="21"/>
        <v>12.5</v>
      </c>
      <c r="R25">
        <f t="shared" si="0"/>
        <v>500000</v>
      </c>
      <c r="S25">
        <f t="shared" si="1"/>
        <v>11812.261472074437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7497.6955788989599</v>
      </c>
      <c r="AC25">
        <f t="shared" si="2"/>
        <v>6781.5593145724906</v>
      </c>
      <c r="AE25">
        <f t="shared" si="3"/>
        <v>0</v>
      </c>
      <c r="AF25">
        <f t="shared" si="4"/>
        <v>0</v>
      </c>
      <c r="AG25">
        <f t="shared" si="4"/>
        <v>-7.1763981547954296</v>
      </c>
      <c r="AH25">
        <f t="shared" si="5"/>
        <v>-12097.437176361023</v>
      </c>
      <c r="AI25">
        <f t="shared" si="6"/>
        <v>-12104.613574515819</v>
      </c>
      <c r="AJ25">
        <f t="shared" si="7"/>
        <v>716.13626432646925</v>
      </c>
      <c r="AK25">
        <f t="shared" si="22"/>
        <v>524.83869052292721</v>
      </c>
      <c r="AL25">
        <f t="shared" si="8"/>
        <v>-10863.638619666423</v>
      </c>
      <c r="AN25">
        <f t="shared" si="9"/>
        <v>0</v>
      </c>
      <c r="AO25">
        <f t="shared" si="9"/>
        <v>0</v>
      </c>
      <c r="AP25">
        <f t="shared" si="9"/>
        <v>-0.59307555934204625</v>
      </c>
      <c r="AQ25">
        <f t="shared" si="9"/>
        <v>-999.76257799761129</v>
      </c>
      <c r="AR25">
        <f t="shared" si="9"/>
        <v>-1000.3556535569534</v>
      </c>
      <c r="AS25">
        <f t="shared" si="9"/>
        <v>59.183298692357937</v>
      </c>
      <c r="AT25">
        <f t="shared" si="9"/>
        <v>43.373986954477338</v>
      </c>
      <c r="AU25">
        <f t="shared" si="9"/>
        <v>-897.79836791011803</v>
      </c>
      <c r="AW25">
        <v>22</v>
      </c>
      <c r="AX25">
        <f>IF(Z25&gt;0, (R25*SUMPRODUCT(K25:$K$98, X25:$X$98)-K25*$AZ$3)/Z25, 0)</f>
        <v>11812.261472074437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4.4405750000000001E-2</v>
      </c>
      <c r="Q26" s="4">
        <f t="shared" si="21"/>
        <v>12.5</v>
      </c>
      <c r="R26">
        <f t="shared" si="0"/>
        <v>500000</v>
      </c>
      <c r="S26">
        <f t="shared" si="1"/>
        <v>11205.692843352102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6781.5593145724906</v>
      </c>
      <c r="AC26">
        <f t="shared" si="2"/>
        <v>6083.3114174334096</v>
      </c>
      <c r="AE26">
        <f t="shared" si="3"/>
        <v>0</v>
      </c>
      <c r="AF26">
        <f t="shared" si="4"/>
        <v>0</v>
      </c>
      <c r="AG26">
        <f t="shared" si="4"/>
        <v>-6.785960830885168</v>
      </c>
      <c r="AH26">
        <f t="shared" si="5"/>
        <v>-12746.933694492287</v>
      </c>
      <c r="AI26">
        <f t="shared" si="6"/>
        <v>-12753.719655323172</v>
      </c>
      <c r="AJ26">
        <f t="shared" si="7"/>
        <v>698.24789713908103</v>
      </c>
      <c r="AK26">
        <f t="shared" si="22"/>
        <v>474.70915202007438</v>
      </c>
      <c r="AL26">
        <f t="shared" si="8"/>
        <v>-11580.762606164017</v>
      </c>
      <c r="AN26">
        <f t="shared" si="9"/>
        <v>0</v>
      </c>
      <c r="AO26">
        <f t="shared" si="9"/>
        <v>0</v>
      </c>
      <c r="AP26">
        <f t="shared" si="9"/>
        <v>-0.50072217743693992</v>
      </c>
      <c r="AQ26">
        <f t="shared" si="9"/>
        <v>-940.57017925903835</v>
      </c>
      <c r="AR26">
        <f t="shared" si="9"/>
        <v>-941.07090143647531</v>
      </c>
      <c r="AS26">
        <f t="shared" si="9"/>
        <v>51.522284929050976</v>
      </c>
      <c r="AT26">
        <f t="shared" si="9"/>
        <v>35.027817898225251</v>
      </c>
      <c r="AU26">
        <f t="shared" si="9"/>
        <v>-854.52079860919912</v>
      </c>
      <c r="AW26">
        <v>23</v>
      </c>
      <c r="AX26">
        <f>IF(Z26&gt;0, (R26*SUMPRODUCT(K26:$K$98, X26:$X$98)-K26*$AZ$3)/Z26, 0)</f>
        <v>11205.692843352102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4.9048597999999999E-2</v>
      </c>
      <c r="Q27" s="4">
        <f t="shared" si="21"/>
        <v>12.5</v>
      </c>
      <c r="R27">
        <f t="shared" si="0"/>
        <v>500000</v>
      </c>
      <c r="S27">
        <f t="shared" si="1"/>
        <v>10594.618149880429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6083.3114174334096</v>
      </c>
      <c r="AC27">
        <f t="shared" si="2"/>
        <v>5411.9507746551999</v>
      </c>
      <c r="AE27">
        <f t="shared" si="3"/>
        <v>0</v>
      </c>
      <c r="AF27">
        <f t="shared" si="4"/>
        <v>0</v>
      </c>
      <c r="AG27">
        <f t="shared" si="4"/>
        <v>-6.3852593577384846</v>
      </c>
      <c r="AH27">
        <f t="shared" si="5"/>
        <v>-13313.674593513304</v>
      </c>
      <c r="AI27">
        <f t="shared" si="6"/>
        <v>-13320.059852871042</v>
      </c>
      <c r="AJ27">
        <f t="shared" si="7"/>
        <v>671.36064277820969</v>
      </c>
      <c r="AK27">
        <f t="shared" si="22"/>
        <v>425.83179922033872</v>
      </c>
      <c r="AL27">
        <f t="shared" si="8"/>
        <v>-12222.867410872494</v>
      </c>
      <c r="AN27">
        <f t="shared" si="9"/>
        <v>0</v>
      </c>
      <c r="AO27">
        <f t="shared" si="9"/>
        <v>0</v>
      </c>
      <c r="AP27">
        <f t="shared" si="9"/>
        <v>-0.42067431684980483</v>
      </c>
      <c r="AQ27">
        <f t="shared" si="9"/>
        <v>-877.13288538532629</v>
      </c>
      <c r="AR27">
        <f t="shared" si="9"/>
        <v>-877.55355970217602</v>
      </c>
      <c r="AS27">
        <f t="shared" si="9"/>
        <v>44.23065124493197</v>
      </c>
      <c r="AT27">
        <f t="shared" si="9"/>
        <v>28.054694601064</v>
      </c>
      <c r="AU27">
        <f t="shared" si="9"/>
        <v>-805.26821385618007</v>
      </c>
      <c r="AW27">
        <v>24</v>
      </c>
      <c r="AX27">
        <f>IF(Z27&gt;0, (R27*SUMPRODUCT(K27:$K$98, X27:$X$98)-K27*$AZ$3)/Z27, 0)</f>
        <v>10594.618149880429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5.4278005999999997E-2</v>
      </c>
      <c r="Q28" s="4">
        <f t="shared" si="21"/>
        <v>12.5</v>
      </c>
      <c r="R28">
        <f t="shared" si="0"/>
        <v>500000</v>
      </c>
      <c r="S28">
        <f t="shared" si="1"/>
        <v>9990.2119604930213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5411.9507746551999</v>
      </c>
      <c r="AC28">
        <f t="shared" si="2"/>
        <v>4775.183546842045</v>
      </c>
      <c r="AE28">
        <f t="shared" si="3"/>
        <v>0</v>
      </c>
      <c r="AF28">
        <f t="shared" si="4"/>
        <v>0</v>
      </c>
      <c r="AG28">
        <f t="shared" si="4"/>
        <v>-5.9748276184302149</v>
      </c>
      <c r="AH28">
        <f t="shared" si="5"/>
        <v>-13863.165829235424</v>
      </c>
      <c r="AI28">
        <f t="shared" si="6"/>
        <v>-13869.140656853855</v>
      </c>
      <c r="AJ28">
        <f t="shared" si="7"/>
        <v>636.76722781315493</v>
      </c>
      <c r="AK28">
        <f t="shared" si="22"/>
        <v>378.83655422586401</v>
      </c>
      <c r="AL28">
        <f t="shared" si="8"/>
        <v>-12853.536874814838</v>
      </c>
      <c r="AN28">
        <f t="shared" si="9"/>
        <v>0</v>
      </c>
      <c r="AO28">
        <f t="shared" si="9"/>
        <v>0</v>
      </c>
      <c r="AP28">
        <f t="shared" si="9"/>
        <v>-0.35145911659579215</v>
      </c>
      <c r="AQ28">
        <f t="shared" si="9"/>
        <v>-815.4772533578431</v>
      </c>
      <c r="AR28">
        <f t="shared" si="9"/>
        <v>-815.82871247443893</v>
      </c>
      <c r="AS28">
        <f t="shared" si="9"/>
        <v>37.456753844081952</v>
      </c>
      <c r="AT28">
        <f t="shared" si="9"/>
        <v>22.28441876242746</v>
      </c>
      <c r="AU28">
        <f t="shared" si="9"/>
        <v>-756.08753986792954</v>
      </c>
      <c r="AW28">
        <v>25</v>
      </c>
      <c r="AX28">
        <f>IF(Z28&gt;0, (R28*SUMPRODUCT(K28:$K$98, X28:$X$98)-K28*$AZ$3)/Z28, 0)</f>
        <v>9990.2119604930213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6.0174738999999998E-2</v>
      </c>
      <c r="Q29" s="4">
        <f t="shared" si="21"/>
        <v>12.5</v>
      </c>
      <c r="R29">
        <f t="shared" si="0"/>
        <v>500000</v>
      </c>
      <c r="S29">
        <f t="shared" si="1"/>
        <v>9392.233344223283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4775.183546842045</v>
      </c>
      <c r="AC29">
        <f t="shared" si="2"/>
        <v>4174.3184877450676</v>
      </c>
      <c r="AE29">
        <f t="shared" si="3"/>
        <v>0</v>
      </c>
      <c r="AF29">
        <f t="shared" si="4"/>
        <v>0</v>
      </c>
      <c r="AG29">
        <f t="shared" si="4"/>
        <v>-5.5555456497368825</v>
      </c>
      <c r="AH29">
        <f t="shared" si="5"/>
        <v>-14381.34770036119</v>
      </c>
      <c r="AI29">
        <f t="shared" si="6"/>
        <v>-14386.903246010927</v>
      </c>
      <c r="AJ29">
        <f t="shared" si="7"/>
        <v>600.86505909697735</v>
      </c>
      <c r="AK29">
        <f t="shared" si="22"/>
        <v>334.26284827894318</v>
      </c>
      <c r="AL29">
        <f t="shared" si="8"/>
        <v>-13451.775338635007</v>
      </c>
      <c r="AN29">
        <f t="shared" si="9"/>
        <v>0</v>
      </c>
      <c r="AO29">
        <f t="shared" si="9"/>
        <v>0</v>
      </c>
      <c r="AP29">
        <f t="shared" si="9"/>
        <v>-0.29178175430313552</v>
      </c>
      <c r="AQ29">
        <f t="shared" si="9"/>
        <v>-755.32002179722701</v>
      </c>
      <c r="AR29">
        <f t="shared" si="9"/>
        <v>-755.6118035515301</v>
      </c>
      <c r="AS29">
        <f t="shared" si="9"/>
        <v>31.557919256963839</v>
      </c>
      <c r="AT29">
        <f t="shared" si="9"/>
        <v>17.555755351197966</v>
      </c>
      <c r="AU29">
        <f t="shared" si="9"/>
        <v>-706.49812894336833</v>
      </c>
      <c r="AW29">
        <v>26</v>
      </c>
      <c r="AX29">
        <f>IF(Z29&gt;0, (R29*SUMPRODUCT(K29:$K$98, X29:$X$98)-K29*$AZ$3)/Z29, 0)</f>
        <v>9392.233344223283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6.6923788999999997E-2</v>
      </c>
      <c r="Q30" s="4">
        <f t="shared" si="21"/>
        <v>12.5</v>
      </c>
      <c r="R30">
        <f t="shared" si="0"/>
        <v>500000</v>
      </c>
      <c r="S30">
        <f t="shared" si="1"/>
        <v>8800.9001918819777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4174.3184877450676</v>
      </c>
      <c r="AC30">
        <f t="shared" si="2"/>
        <v>3610.6164965378998</v>
      </c>
      <c r="AE30">
        <f t="shared" si="3"/>
        <v>0</v>
      </c>
      <c r="AF30">
        <f t="shared" si="4"/>
        <v>0</v>
      </c>
      <c r="AG30">
        <f t="shared" si="4"/>
        <v>-5.1281920283966542</v>
      </c>
      <c r="AH30">
        <f t="shared" si="5"/>
        <v>-14871.926593714359</v>
      </c>
      <c r="AI30">
        <f t="shared" si="6"/>
        <v>-14877.054785742755</v>
      </c>
      <c r="AJ30">
        <f t="shared" si="7"/>
        <v>563.70199120716779</v>
      </c>
      <c r="AK30">
        <f t="shared" si="22"/>
        <v>292.20229414215476</v>
      </c>
      <c r="AL30">
        <f t="shared" si="8"/>
        <v>-14021.150500393433</v>
      </c>
      <c r="AN30">
        <f t="shared" si="9"/>
        <v>0</v>
      </c>
      <c r="AO30">
        <f t="shared" si="9"/>
        <v>0</v>
      </c>
      <c r="AP30">
        <f t="shared" si="9"/>
        <v>-0.24047928232238502</v>
      </c>
      <c r="AQ30">
        <f t="shared" si="9"/>
        <v>-697.39787710831706</v>
      </c>
      <c r="AR30">
        <f t="shared" si="9"/>
        <v>-697.6383563906395</v>
      </c>
      <c r="AS30">
        <f t="shared" si="9"/>
        <v>26.434004331070643</v>
      </c>
      <c r="AT30">
        <f t="shared" si="9"/>
        <v>13.702411610009372</v>
      </c>
      <c r="AU30">
        <f t="shared" si="9"/>
        <v>-657.50194044955947</v>
      </c>
      <c r="AW30">
        <v>27</v>
      </c>
      <c r="AX30">
        <f>IF(Z30&gt;0, (R30*SUMPRODUCT(K30:$K$98, X30:$X$98)-K30*$AZ$3)/Z30, 0)</f>
        <v>8800.9001918819777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7.4711050000000001E-2</v>
      </c>
      <c r="Q31" s="4">
        <f t="shared" si="21"/>
        <v>12.5</v>
      </c>
      <c r="R31">
        <f t="shared" si="0"/>
        <v>500000</v>
      </c>
      <c r="S31">
        <f t="shared" si="1"/>
        <v>8213.8164534528805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3610.6164965378998</v>
      </c>
      <c r="AC31">
        <f t="shared" si="2"/>
        <v>3084.3061467421362</v>
      </c>
      <c r="AE31">
        <f t="shared" si="3"/>
        <v>0</v>
      </c>
      <c r="AF31">
        <f t="shared" si="4"/>
        <v>0</v>
      </c>
      <c r="AG31">
        <f t="shared" si="4"/>
        <v>-4.6937774970695445</v>
      </c>
      <c r="AH31">
        <f t="shared" si="5"/>
        <v>-15325.304441725757</v>
      </c>
      <c r="AI31">
        <f t="shared" si="6"/>
        <v>-15329.998219222827</v>
      </c>
      <c r="AJ31">
        <f t="shared" si="7"/>
        <v>526.31034979576361</v>
      </c>
      <c r="AK31">
        <f t="shared" si="22"/>
        <v>252.743154757653</v>
      </c>
      <c r="AL31">
        <f t="shared" si="8"/>
        <v>-14550.944714669411</v>
      </c>
      <c r="AN31">
        <f t="shared" si="9"/>
        <v>0</v>
      </c>
      <c r="AO31">
        <f t="shared" si="9"/>
        <v>0</v>
      </c>
      <c r="AP31">
        <f t="shared" si="9"/>
        <v>-0.19652502661929408</v>
      </c>
      <c r="AQ31">
        <f t="shared" si="9"/>
        <v>-641.65927448399373</v>
      </c>
      <c r="AR31">
        <f t="shared" si="9"/>
        <v>-641.85579951061311</v>
      </c>
      <c r="AS31">
        <f t="shared" si="9"/>
        <v>22.036228936756931</v>
      </c>
      <c r="AT31">
        <f t="shared" si="9"/>
        <v>10.582170809673594</v>
      </c>
      <c r="AU31">
        <f t="shared" si="9"/>
        <v>-609.23739976418256</v>
      </c>
      <c r="AW31">
        <v>28</v>
      </c>
      <c r="AX31">
        <f>IF(Z31&gt;0, (R31*SUMPRODUCT(K31:$K$98, X31:$X$98)-K31*$AZ$3)/Z31, 0)</f>
        <v>8213.8164534528805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8.3689026999999999E-2</v>
      </c>
      <c r="Q32" s="4">
        <f t="shared" si="21"/>
        <v>12.5</v>
      </c>
      <c r="R32">
        <f t="shared" si="0"/>
        <v>500000</v>
      </c>
      <c r="S32">
        <f t="shared" si="1"/>
        <v>7626.3226962468661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3084.3061467421362</v>
      </c>
      <c r="AC32">
        <f t="shared" si="2"/>
        <v>2595.4035930729215</v>
      </c>
      <c r="AE32">
        <f t="shared" si="3"/>
        <v>0</v>
      </c>
      <c r="AF32">
        <f t="shared" si="4"/>
        <v>0</v>
      </c>
      <c r="AG32">
        <f t="shared" si="4"/>
        <v>-4.2540220504146031</v>
      </c>
      <c r="AH32">
        <f t="shared" si="5"/>
        <v>-15712.706867369821</v>
      </c>
      <c r="AI32">
        <f t="shared" si="6"/>
        <v>-15716.960889420236</v>
      </c>
      <c r="AJ32">
        <f t="shared" si="7"/>
        <v>488.90255366921474</v>
      </c>
      <c r="AK32">
        <f t="shared" si="22"/>
        <v>215.90143027194955</v>
      </c>
      <c r="AL32">
        <f t="shared" si="8"/>
        <v>-15012.156905479071</v>
      </c>
      <c r="AN32">
        <f t="shared" si="9"/>
        <v>0</v>
      </c>
      <c r="AO32">
        <f t="shared" si="9"/>
        <v>0</v>
      </c>
      <c r="AP32">
        <f t="shared" si="9"/>
        <v>-0.1590292750840922</v>
      </c>
      <c r="AQ32">
        <f t="shared" si="9"/>
        <v>-587.39243781849348</v>
      </c>
      <c r="AR32">
        <f t="shared" si="9"/>
        <v>-587.55146709357757</v>
      </c>
      <c r="AS32">
        <f t="shared" si="9"/>
        <v>18.276778487596015</v>
      </c>
      <c r="AT32">
        <f t="shared" si="9"/>
        <v>8.0711024858041149</v>
      </c>
      <c r="AU32">
        <f t="shared" si="9"/>
        <v>-561.20358612017742</v>
      </c>
      <c r="AW32">
        <v>29</v>
      </c>
      <c r="AX32">
        <f>IF(Z32&gt;0, (R32*SUMPRODUCT(K32:$K$98, X32:$X$98)-K32*$AZ$3)/Z32, 0)</f>
        <v>7626.3226962468661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9.4384723000000004E-2</v>
      </c>
      <c r="Q33" s="4">
        <f t="shared" si="21"/>
        <v>12.5</v>
      </c>
      <c r="R33">
        <f t="shared" si="0"/>
        <v>500000</v>
      </c>
      <c r="S33">
        <f t="shared" si="1"/>
        <v>7035.4973134225766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2595.4035930729215</v>
      </c>
      <c r="AC33">
        <f t="shared" si="2"/>
        <v>2144.401084553338</v>
      </c>
      <c r="AE33">
        <f t="shared" si="3"/>
        <v>0</v>
      </c>
      <c r="AF33">
        <f t="shared" si="4"/>
        <v>0</v>
      </c>
      <c r="AG33">
        <f t="shared" si="4"/>
        <v>-3.8099671370461827</v>
      </c>
      <c r="AH33">
        <f t="shared" si="5"/>
        <v>-16060.587714570976</v>
      </c>
      <c r="AI33">
        <f t="shared" si="6"/>
        <v>-16064.397681708022</v>
      </c>
      <c r="AJ33">
        <f t="shared" si="7"/>
        <v>451.00250851958344</v>
      </c>
      <c r="AK33">
        <f t="shared" si="22"/>
        <v>181.67825151510451</v>
      </c>
      <c r="AL33">
        <f t="shared" si="8"/>
        <v>-15431.716921673335</v>
      </c>
      <c r="AN33">
        <f t="shared" si="9"/>
        <v>0</v>
      </c>
      <c r="AO33">
        <f t="shared" si="9"/>
        <v>0</v>
      </c>
      <c r="AP33">
        <f t="shared" si="9"/>
        <v>-0.12716879308531112</v>
      </c>
      <c r="AQ33">
        <f t="shared" si="9"/>
        <v>-536.06907420367315</v>
      </c>
      <c r="AR33">
        <f t="shared" si="9"/>
        <v>-536.19624299675843</v>
      </c>
      <c r="AS33">
        <f t="shared" si="9"/>
        <v>15.053527399018076</v>
      </c>
      <c r="AT33">
        <f t="shared" si="9"/>
        <v>6.0640428497074934</v>
      </c>
      <c r="AU33">
        <f t="shared" si="9"/>
        <v>-515.07867274803289</v>
      </c>
      <c r="AW33">
        <v>30</v>
      </c>
      <c r="AX33">
        <f>IF(Z33&gt;0, (R33*SUMPRODUCT(K33:$K$98, X33:$X$98)-K33*$AZ$3)/Z33, 0)</f>
        <v>7035.4973134225766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0.106719178</v>
      </c>
      <c r="Q34" s="4">
        <f t="shared" si="21"/>
        <v>12.5</v>
      </c>
      <c r="R34">
        <f t="shared" si="0"/>
        <v>500000</v>
      </c>
      <c r="S34">
        <f t="shared" si="1"/>
        <v>6426.3352861558324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2144.401084553338</v>
      </c>
      <c r="AC34">
        <f t="shared" si="2"/>
        <v>1730.1087329379768</v>
      </c>
      <c r="AE34">
        <f t="shared" si="3"/>
        <v>0</v>
      </c>
      <c r="AF34">
        <f t="shared" si="4"/>
        <v>0</v>
      </c>
      <c r="AG34">
        <f t="shared" si="4"/>
        <v>-3.3652709046031388</v>
      </c>
      <c r="AH34">
        <f t="shared" si="5"/>
        <v>-16263.862442903281</v>
      </c>
      <c r="AI34">
        <f t="shared" si="6"/>
        <v>-16267.227713807884</v>
      </c>
      <c r="AJ34">
        <f t="shared" si="7"/>
        <v>414.29235161536121</v>
      </c>
      <c r="AK34">
        <f t="shared" si="22"/>
        <v>150.10807591873368</v>
      </c>
      <c r="AL34">
        <f t="shared" si="8"/>
        <v>-15702.82728627379</v>
      </c>
      <c r="AN34">
        <f t="shared" si="9"/>
        <v>0</v>
      </c>
      <c r="AO34">
        <f t="shared" si="9"/>
        <v>0</v>
      </c>
      <c r="AP34">
        <f t="shared" si="9"/>
        <v>-0.1002908536510192</v>
      </c>
      <c r="AQ34">
        <f t="shared" si="9"/>
        <v>-484.6910380470174</v>
      </c>
      <c r="AR34">
        <f t="shared" si="9"/>
        <v>-484.79132890066842</v>
      </c>
      <c r="AS34">
        <f t="shared" si="9"/>
        <v>12.346623728793887</v>
      </c>
      <c r="AT34">
        <f t="shared" si="9"/>
        <v>4.4734785105144894</v>
      </c>
      <c r="AU34">
        <f t="shared" ref="AU34:AU79" si="23">AL34*$K34</f>
        <v>-467.97122666136005</v>
      </c>
      <c r="AW34">
        <v>31</v>
      </c>
      <c r="AX34">
        <f>IF(Z34&gt;0, (R34*SUMPRODUCT(K34:$K$98, X34:$X$98)-K34*$AZ$3)/Z34, 0)</f>
        <v>6426.3352861558324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0.12088460199999999</v>
      </c>
      <c r="Q35" s="4">
        <f t="shared" si="21"/>
        <v>12.5</v>
      </c>
      <c r="R35">
        <f t="shared" si="0"/>
        <v>500000</v>
      </c>
      <c r="S35">
        <f t="shared" si="1"/>
        <v>5787.3309925914764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1730.1087329379768</v>
      </c>
      <c r="AC35">
        <f t="shared" si="2"/>
        <v>1354.1469114876672</v>
      </c>
      <c r="AE35">
        <f t="shared" si="3"/>
        <v>0</v>
      </c>
      <c r="AF35">
        <f t="shared" ref="AF35:AG66" si="24">-$Z35*P35</f>
        <v>0</v>
      </c>
      <c r="AG35">
        <f t="shared" si="24"/>
        <v>-2.9248087616319776</v>
      </c>
      <c r="AH35">
        <f t="shared" si="5"/>
        <v>-16272.377357005214</v>
      </c>
      <c r="AI35">
        <f t="shared" ref="AI35:AI66" si="25">SUM(AE35:AH35)</f>
        <v>-16275.302165766847</v>
      </c>
      <c r="AJ35">
        <f t="shared" si="7"/>
        <v>375.96182145030957</v>
      </c>
      <c r="AK35">
        <f t="shared" si="22"/>
        <v>121.10761130565839</v>
      </c>
      <c r="AL35">
        <f t="shared" si="8"/>
        <v>-15778.232733010878</v>
      </c>
      <c r="AN35">
        <f t="shared" ref="AN35:AT66" si="26">AE35*$K35</f>
        <v>0</v>
      </c>
      <c r="AO35">
        <f t="shared" si="26"/>
        <v>0</v>
      </c>
      <c r="AP35">
        <f t="shared" si="26"/>
        <v>-7.7825290345236886E-2</v>
      </c>
      <c r="AQ35">
        <f t="shared" si="26"/>
        <v>-432.98642599441791</v>
      </c>
      <c r="AR35">
        <f t="shared" si="26"/>
        <v>-433.06425128476315</v>
      </c>
      <c r="AS35">
        <f t="shared" si="26"/>
        <v>10.003846506794654</v>
      </c>
      <c r="AT35">
        <f t="shared" si="26"/>
        <v>3.2225132584811762</v>
      </c>
      <c r="AU35">
        <f t="shared" si="23"/>
        <v>-419.8378915194873</v>
      </c>
      <c r="AW35">
        <v>32</v>
      </c>
      <c r="AX35">
        <f>IF(Z35&gt;0, (R35*SUMPRODUCT(K35:$K$98, X35:$X$98)-K35*$AZ$3)/Z35, 0)</f>
        <v>5787.3309925914764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0.13724737000000001</v>
      </c>
      <c r="Q36" s="4">
        <f t="shared" si="21"/>
        <v>12.5</v>
      </c>
      <c r="R36">
        <f t="shared" si="0"/>
        <v>500000</v>
      </c>
      <c r="S36">
        <f t="shared" si="1"/>
        <v>5103.1658767249755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1354.1469114876672</v>
      </c>
      <c r="AC36">
        <f t="shared" si="2"/>
        <v>1018.2401431688822</v>
      </c>
      <c r="AE36">
        <f t="shared" si="3"/>
        <v>0</v>
      </c>
      <c r="AF36">
        <f t="shared" si="24"/>
        <v>0</v>
      </c>
      <c r="AG36">
        <f t="shared" si="24"/>
        <v>-2.494138363728712</v>
      </c>
      <c r="AH36">
        <f t="shared" si="5"/>
        <v>-16056.892411477835</v>
      </c>
      <c r="AI36">
        <f t="shared" si="25"/>
        <v>-16059.386549841563</v>
      </c>
      <c r="AJ36">
        <f t="shared" si="7"/>
        <v>335.906768318785</v>
      </c>
      <c r="AK36">
        <f t="shared" si="22"/>
        <v>94.79028380413672</v>
      </c>
      <c r="AL36">
        <f t="shared" si="8"/>
        <v>-15628.689497718642</v>
      </c>
      <c r="AN36">
        <f t="shared" si="26"/>
        <v>0</v>
      </c>
      <c r="AO36">
        <f t="shared" si="26"/>
        <v>0</v>
      </c>
      <c r="AP36">
        <f t="shared" si="26"/>
        <v>-5.9255108055727111E-2</v>
      </c>
      <c r="AQ36">
        <f t="shared" si="26"/>
        <v>-381.47558640607696</v>
      </c>
      <c r="AR36">
        <f t="shared" si="26"/>
        <v>-381.53484151413272</v>
      </c>
      <c r="AS36">
        <f t="shared" si="26"/>
        <v>7.9803879940418092</v>
      </c>
      <c r="AT36">
        <f t="shared" si="26"/>
        <v>2.2520035741120985</v>
      </c>
      <c r="AU36">
        <f t="shared" si="23"/>
        <v>-371.30244994597882</v>
      </c>
      <c r="AW36">
        <v>33</v>
      </c>
      <c r="AX36">
        <f>IF(Z36&gt;0, (R36*SUMPRODUCT(K36:$K$98, X36:$X$98)-K36*$AZ$3)/Z36, 0)</f>
        <v>5103.1658767249755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0.155543078</v>
      </c>
      <c r="Q37" s="4">
        <f t="shared" si="21"/>
        <v>12.5</v>
      </c>
      <c r="R37">
        <f t="shared" si="0"/>
        <v>500000</v>
      </c>
      <c r="S37">
        <f t="shared" si="1"/>
        <v>4344.9998035064064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1018.2401431688822</v>
      </c>
      <c r="AC37">
        <f t="shared" si="2"/>
        <v>723.44282254461859</v>
      </c>
      <c r="AE37">
        <f t="shared" si="3"/>
        <v>0</v>
      </c>
      <c r="AF37">
        <f t="shared" si="24"/>
        <v>0</v>
      </c>
      <c r="AG37">
        <f t="shared" si="24"/>
        <v>-2.0812510220391776</v>
      </c>
      <c r="AH37">
        <f t="shared" si="5"/>
        <v>-15517.838322089898</v>
      </c>
      <c r="AI37">
        <f t="shared" si="25"/>
        <v>-15519.919573111936</v>
      </c>
      <c r="AJ37">
        <f t="shared" si="7"/>
        <v>294.79732062426365</v>
      </c>
      <c r="AK37">
        <f t="shared" si="22"/>
        <v>71.27681002182176</v>
      </c>
      <c r="AL37">
        <f t="shared" si="8"/>
        <v>-15153.84544246585</v>
      </c>
      <c r="AN37">
        <f t="shared" si="26"/>
        <v>0</v>
      </c>
      <c r="AO37">
        <f t="shared" si="26"/>
        <v>0</v>
      </c>
      <c r="AP37">
        <f t="shared" si="26"/>
        <v>-4.4148067036570933E-2</v>
      </c>
      <c r="AQ37">
        <f t="shared" si="26"/>
        <v>-329.16863907894253</v>
      </c>
      <c r="AR37">
        <f t="shared" si="26"/>
        <v>-329.21278714597906</v>
      </c>
      <c r="AS37">
        <f t="shared" si="26"/>
        <v>6.2533215529042021</v>
      </c>
      <c r="AT37">
        <f t="shared" si="26"/>
        <v>1.511943227258189</v>
      </c>
      <c r="AU37">
        <f t="shared" si="23"/>
        <v>-321.44752236581667</v>
      </c>
      <c r="AW37">
        <v>34</v>
      </c>
      <c r="AX37">
        <f>IF(Z37&gt;0, (R37*SUMPRODUCT(K37:$K$98, X37:$X$98)-K37*$AZ$3)/Z37, 0)</f>
        <v>4344.9998035064064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0.175905283</v>
      </c>
      <c r="Q38" s="4">
        <f t="shared" si="21"/>
        <v>12.5</v>
      </c>
      <c r="R38">
        <f t="shared" si="0"/>
        <v>500000</v>
      </c>
      <c r="S38">
        <f t="shared" si="1"/>
        <v>3479.7233401784756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723.44282254461859</v>
      </c>
      <c r="AC38">
        <f t="shared" si="2"/>
        <v>471.66549219943886</v>
      </c>
      <c r="AE38">
        <f t="shared" si="3"/>
        <v>0</v>
      </c>
      <c r="AF38">
        <f t="shared" si="24"/>
        <v>0</v>
      </c>
      <c r="AG38">
        <f t="shared" si="24"/>
        <v>-1.6943354617929447</v>
      </c>
      <c r="AH38">
        <f t="shared" si="5"/>
        <v>-14644.122001033629</v>
      </c>
      <c r="AI38">
        <f t="shared" si="25"/>
        <v>-14645.816336495422</v>
      </c>
      <c r="AJ38">
        <f t="shared" si="7"/>
        <v>251.77733034517973</v>
      </c>
      <c r="AK38">
        <f t="shared" si="22"/>
        <v>50.640997578123304</v>
      </c>
      <c r="AL38">
        <f t="shared" si="8"/>
        <v>-14343.39800857212</v>
      </c>
      <c r="AN38">
        <f t="shared" si="26"/>
        <v>0</v>
      </c>
      <c r="AO38">
        <f t="shared" si="26"/>
        <v>0</v>
      </c>
      <c r="AP38">
        <f t="shared" si="26"/>
        <v>-3.2089917982352001E-2</v>
      </c>
      <c r="AQ38">
        <f t="shared" si="26"/>
        <v>-277.35279378467789</v>
      </c>
      <c r="AR38">
        <f t="shared" si="26"/>
        <v>-277.38488370266026</v>
      </c>
      <c r="AS38">
        <f t="shared" si="26"/>
        <v>4.768544401498052</v>
      </c>
      <c r="AT38">
        <f t="shared" si="26"/>
        <v>0.95911671299544177</v>
      </c>
      <c r="AU38">
        <f t="shared" si="23"/>
        <v>-271.65722258816675</v>
      </c>
      <c r="AW38">
        <v>35</v>
      </c>
      <c r="AX38">
        <f>IF(Z38&gt;0, (R38*SUMPRODUCT(K38:$K$98, X38:$X$98)-K38*$AZ$3)/Z38, 0)</f>
        <v>3479.7233401784756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0.19813004200000001</v>
      </c>
      <c r="Q39" s="4">
        <f t="shared" si="21"/>
        <v>12.5</v>
      </c>
      <c r="R39">
        <f t="shared" si="0"/>
        <v>500000</v>
      </c>
      <c r="S39">
        <f t="shared" si="1"/>
        <v>2454.1010155444528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471.66549219943886</v>
      </c>
      <c r="AC39">
        <f t="shared" si="2"/>
        <v>263.41208121276304</v>
      </c>
      <c r="AE39">
        <f t="shared" si="3"/>
        <v>0</v>
      </c>
      <c r="AF39">
        <f t="shared" si="24"/>
        <v>0</v>
      </c>
      <c r="AG39">
        <f t="shared" si="24"/>
        <v>-1.3416933509678897</v>
      </c>
      <c r="AH39">
        <f t="shared" si="5"/>
        <v>-13427.950248285022</v>
      </c>
      <c r="AI39">
        <f t="shared" si="25"/>
        <v>-13429.291941635989</v>
      </c>
      <c r="AJ39">
        <f t="shared" si="7"/>
        <v>208.25341098667582</v>
      </c>
      <c r="AK39">
        <f t="shared" si="22"/>
        <v>33.016584453960725</v>
      </c>
      <c r="AL39">
        <f t="shared" si="8"/>
        <v>-13188.021946195353</v>
      </c>
      <c r="AN39">
        <f t="shared" si="26"/>
        <v>0</v>
      </c>
      <c r="AO39">
        <f t="shared" si="26"/>
        <v>0</v>
      </c>
      <c r="AP39">
        <f t="shared" si="26"/>
        <v>-2.2688430361525461E-2</v>
      </c>
      <c r="AQ39">
        <f t="shared" si="26"/>
        <v>-227.07059991499844</v>
      </c>
      <c r="AR39">
        <f t="shared" si="26"/>
        <v>-227.09328834535995</v>
      </c>
      <c r="AS39">
        <f t="shared" si="26"/>
        <v>3.5216266140938908</v>
      </c>
      <c r="AT39">
        <f t="shared" si="26"/>
        <v>0.55832018293801611</v>
      </c>
      <c r="AU39">
        <f t="shared" si="23"/>
        <v>-223.01334154832804</v>
      </c>
      <c r="AW39">
        <v>36</v>
      </c>
      <c r="AX39">
        <f>IF(Z39&gt;0, (R39*SUMPRODUCT(K39:$K$98, X39:$X$98)-K39*$AZ$3)/Z39, 0)</f>
        <v>2454.1010155444528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0.22255936300000001</v>
      </c>
      <c r="Q40" s="4">
        <f t="shared" si="21"/>
        <v>12.5</v>
      </c>
      <c r="R40">
        <f t="shared" si="0"/>
        <v>500000</v>
      </c>
      <c r="S40">
        <f t="shared" si="1"/>
        <v>1190.1550837049492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263.41208121276304</v>
      </c>
      <c r="AC40">
        <f t="shared" si="2"/>
        <v>98.037358795981035</v>
      </c>
      <c r="AE40">
        <f t="shared" si="3"/>
        <v>0</v>
      </c>
      <c r="AF40">
        <f t="shared" si="24"/>
        <v>0</v>
      </c>
      <c r="AG40">
        <f t="shared" si="24"/>
        <v>-1.0296699999254617</v>
      </c>
      <c r="AH40">
        <f t="shared" si="5"/>
        <v>-11944.256701309958</v>
      </c>
      <c r="AI40">
        <f t="shared" si="25"/>
        <v>-11945.286371309883</v>
      </c>
      <c r="AJ40">
        <f t="shared" si="7"/>
        <v>165.37472241678199</v>
      </c>
      <c r="AK40">
        <f t="shared" si="22"/>
        <v>18.438845684893415</v>
      </c>
      <c r="AL40">
        <f t="shared" si="8"/>
        <v>-11761.472803208208</v>
      </c>
      <c r="AN40">
        <f t="shared" si="26"/>
        <v>0</v>
      </c>
      <c r="AO40">
        <f t="shared" si="26"/>
        <v>0</v>
      </c>
      <c r="AP40">
        <f t="shared" si="26"/>
        <v>-1.5546449508195748E-2</v>
      </c>
      <c r="AQ40">
        <f t="shared" si="26"/>
        <v>-180.34009316896308</v>
      </c>
      <c r="AR40">
        <f t="shared" si="26"/>
        <v>-180.35563961847126</v>
      </c>
      <c r="AS40">
        <f t="shared" si="26"/>
        <v>2.4969065546927696</v>
      </c>
      <c r="AT40">
        <f t="shared" si="26"/>
        <v>0.27839849995664617</v>
      </c>
      <c r="AU40">
        <f t="shared" si="23"/>
        <v>-177.58033456382185</v>
      </c>
      <c r="AW40">
        <v>37</v>
      </c>
      <c r="AX40">
        <f>IF(Z40&gt;0, (R40*SUMPRODUCT(K40:$K$98, X40:$X$98)-K40*$AZ$3)/Z40, 0)</f>
        <v>1190.1550837049492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0.25004150400000003</v>
      </c>
      <c r="Q41" s="4">
        <f t="shared" si="21"/>
        <v>12.5</v>
      </c>
      <c r="R41">
        <f t="shared" si="0"/>
        <v>500000</v>
      </c>
      <c r="S41">
        <f t="shared" si="1"/>
        <v>-446.52616438867597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98.037358795981035</v>
      </c>
      <c r="AC41">
        <f t="shared" si="2"/>
        <v>-27.217129463860601</v>
      </c>
      <c r="AE41">
        <f t="shared" si="3"/>
        <v>0</v>
      </c>
      <c r="AF41">
        <f t="shared" si="24"/>
        <v>0</v>
      </c>
      <c r="AG41">
        <f t="shared" si="24"/>
        <v>-0.76191306452116481</v>
      </c>
      <c r="AH41">
        <f t="shared" si="5"/>
        <v>-10298.409416201694</v>
      </c>
      <c r="AI41">
        <f t="shared" si="25"/>
        <v>-10299.171329266215</v>
      </c>
      <c r="AJ41">
        <f t="shared" si="7"/>
        <v>125.25448825984164</v>
      </c>
      <c r="AK41">
        <f t="shared" si="22"/>
        <v>6.8626151157186728</v>
      </c>
      <c r="AL41">
        <f t="shared" si="8"/>
        <v>-10167.054225890655</v>
      </c>
      <c r="AN41">
        <f t="shared" si="26"/>
        <v>0</v>
      </c>
      <c r="AO41">
        <f t="shared" si="26"/>
        <v>0</v>
      </c>
      <c r="AP41">
        <f t="shared" si="26"/>
        <v>-1.0271185175200415E-2</v>
      </c>
      <c r="AQ41">
        <f t="shared" si="26"/>
        <v>-138.83062917461876</v>
      </c>
      <c r="AR41">
        <f t="shared" si="26"/>
        <v>-138.84090035979398</v>
      </c>
      <c r="AS41">
        <f t="shared" si="26"/>
        <v>1.6885286561536084</v>
      </c>
      <c r="AT41">
        <f t="shared" si="26"/>
        <v>9.2513429578707396E-2</v>
      </c>
      <c r="AU41">
        <f t="shared" si="23"/>
        <v>-137.05985827406167</v>
      </c>
      <c r="AW41">
        <v>38</v>
      </c>
      <c r="AX41">
        <f>IF(Z41&gt;0, (R41*SUMPRODUCT(K41:$K$98, X41:$X$98)-K41*$AZ$3)/Z41, 0)</f>
        <v>-446.52616438867597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0.28092614399999999</v>
      </c>
      <c r="Q42" s="4">
        <f t="shared" si="21"/>
        <v>12.5</v>
      </c>
      <c r="R42">
        <f t="shared" si="0"/>
        <v>500000</v>
      </c>
      <c r="S42">
        <f t="shared" si="1"/>
        <v>-2703.9244082997734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-27.217129463860601</v>
      </c>
      <c r="AC42">
        <f t="shared" si="2"/>
        <v>-116.86418282676351</v>
      </c>
      <c r="AE42">
        <f t="shared" si="3"/>
        <v>0</v>
      </c>
      <c r="AF42">
        <f t="shared" si="24"/>
        <v>0</v>
      </c>
      <c r="AG42">
        <f t="shared" si="24"/>
        <v>-0.54025263459679917</v>
      </c>
      <c r="AH42">
        <f t="shared" si="5"/>
        <v>-8561.6519711661622</v>
      </c>
      <c r="AI42">
        <f t="shared" si="25"/>
        <v>-8562.1922238007592</v>
      </c>
      <c r="AJ42">
        <f t="shared" si="7"/>
        <v>89.647053362902909</v>
      </c>
      <c r="AK42">
        <f t="shared" si="22"/>
        <v>-1.9051990624702422</v>
      </c>
      <c r="AL42">
        <f t="shared" si="8"/>
        <v>-8474.4503695003259</v>
      </c>
      <c r="AN42">
        <f t="shared" si="26"/>
        <v>0</v>
      </c>
      <c r="AO42">
        <f t="shared" si="26"/>
        <v>0</v>
      </c>
      <c r="AP42">
        <f t="shared" si="26"/>
        <v>-6.5027043552405312E-3</v>
      </c>
      <c r="AQ42">
        <f t="shared" si="26"/>
        <v>-103.05158734210777</v>
      </c>
      <c r="AR42">
        <f t="shared" si="26"/>
        <v>-103.05809004646301</v>
      </c>
      <c r="AS42">
        <f t="shared" si="26"/>
        <v>1.0790290449439353</v>
      </c>
      <c r="AT42">
        <f t="shared" si="26"/>
        <v>-2.2931764600040361E-2</v>
      </c>
      <c r="AU42">
        <f t="shared" si="23"/>
        <v>-102.0019927661191</v>
      </c>
      <c r="AW42">
        <v>39</v>
      </c>
      <c r="AX42">
        <f>IF(Z42&gt;0, (R42*SUMPRODUCT(K42:$K$98, X42:$X$98)-K42*$AZ$3)/Z42, 0)</f>
        <v>-2703.9244082997734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0.31575788199999999</v>
      </c>
      <c r="Q43" s="4">
        <f t="shared" si="21"/>
        <v>12.5</v>
      </c>
      <c r="R43">
        <f t="shared" si="0"/>
        <v>500000</v>
      </c>
      <c r="S43">
        <f t="shared" si="1"/>
        <v>-6039.6880343866787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-116.86418282676351</v>
      </c>
      <c r="AC43">
        <f t="shared" si="2"/>
        <v>-176.00186319412484</v>
      </c>
      <c r="AE43">
        <f t="shared" si="3"/>
        <v>0</v>
      </c>
      <c r="AF43">
        <f t="shared" si="24"/>
        <v>0</v>
      </c>
      <c r="AG43">
        <f t="shared" si="24"/>
        <v>-0.36426108060562595</v>
      </c>
      <c r="AH43">
        <f t="shared" si="5"/>
        <v>-6823.5611058082095</v>
      </c>
      <c r="AI43">
        <f t="shared" si="25"/>
        <v>-6823.925366888815</v>
      </c>
      <c r="AJ43">
        <f t="shared" si="7"/>
        <v>59.137680367361327</v>
      </c>
      <c r="AK43">
        <f t="shared" si="22"/>
        <v>-8.1804927978734465</v>
      </c>
      <c r="AL43">
        <f t="shared" si="8"/>
        <v>-6772.9681793193276</v>
      </c>
      <c r="AN43">
        <f t="shared" si="26"/>
        <v>0</v>
      </c>
      <c r="AO43">
        <f t="shared" si="26"/>
        <v>0</v>
      </c>
      <c r="AP43">
        <f t="shared" si="26"/>
        <v>-3.9146403189332137E-3</v>
      </c>
      <c r="AQ43">
        <f t="shared" si="26"/>
        <v>-73.33143408867592</v>
      </c>
      <c r="AR43">
        <f t="shared" si="26"/>
        <v>-73.335348728994845</v>
      </c>
      <c r="AS43">
        <f t="shared" si="26"/>
        <v>0.63554071587707872</v>
      </c>
      <c r="AT43">
        <f t="shared" si="26"/>
        <v>-8.7914105130460565E-2</v>
      </c>
      <c r="AU43">
        <f t="shared" si="23"/>
        <v>-72.787722118248226</v>
      </c>
      <c r="AW43">
        <v>40</v>
      </c>
      <c r="AX43">
        <f>IF(Z43&gt;0, (R43*SUMPRODUCT(K43:$K$98, X43:$X$98)-K43*$AZ$3)/Z43, 0)</f>
        <v>-6039.6880343866787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0.35338435200000001</v>
      </c>
      <c r="Q44" s="4">
        <f t="shared" si="21"/>
        <v>12.5</v>
      </c>
      <c r="R44">
        <f t="shared" si="0"/>
        <v>500000</v>
      </c>
      <c r="S44">
        <f t="shared" si="1"/>
        <v>-11326.520760864989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-176.00186319412484</v>
      </c>
      <c r="AC44">
        <f t="shared" si="2"/>
        <v>-210.12445176963456</v>
      </c>
      <c r="AE44">
        <f t="shared" si="3"/>
        <v>0</v>
      </c>
      <c r="AF44">
        <f t="shared" si="24"/>
        <v>0</v>
      </c>
      <c r="AG44">
        <f t="shared" si="24"/>
        <v>-0.2318943038709308</v>
      </c>
      <c r="AH44">
        <f t="shared" si="5"/>
        <v>-5148.966637145556</v>
      </c>
      <c r="AI44">
        <f t="shared" si="25"/>
        <v>-5149.1985314494268</v>
      </c>
      <c r="AJ44">
        <f t="shared" si="7"/>
        <v>34.122588575509724</v>
      </c>
      <c r="AK44">
        <f t="shared" si="22"/>
        <v>-12.32013042358874</v>
      </c>
      <c r="AL44">
        <f t="shared" si="8"/>
        <v>-5127.3960732975065</v>
      </c>
      <c r="AN44">
        <f t="shared" si="26"/>
        <v>0</v>
      </c>
      <c r="AO44">
        <f t="shared" si="26"/>
        <v>0</v>
      </c>
      <c r="AP44">
        <f t="shared" si="26"/>
        <v>-2.2251082886826736E-3</v>
      </c>
      <c r="AQ44">
        <f t="shared" si="26"/>
        <v>-49.406165443545973</v>
      </c>
      <c r="AR44">
        <f t="shared" si="26"/>
        <v>-49.40839055183465</v>
      </c>
      <c r="AS44">
        <f t="shared" si="26"/>
        <v>0.32741836864149548</v>
      </c>
      <c r="AT44">
        <f t="shared" si="26"/>
        <v>-0.11821603146594292</v>
      </c>
      <c r="AU44">
        <f t="shared" si="23"/>
        <v>-49.19918821465911</v>
      </c>
      <c r="AW44">
        <v>41</v>
      </c>
      <c r="AX44">
        <f>IF(Z44&gt;0, (R44*SUMPRODUCT(K44:$K$98, X44:$X$98)-K44*$AZ$3)/Z44, 0)</f>
        <v>-11326.520760864989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0.39269921299999999</v>
      </c>
      <c r="Q45" s="4">
        <f t="shared" si="21"/>
        <v>12.5</v>
      </c>
      <c r="R45">
        <f t="shared" si="0"/>
        <v>500000</v>
      </c>
      <c r="S45">
        <f t="shared" si="1"/>
        <v>-20262.225242664757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-210.12445176963456</v>
      </c>
      <c r="AC45">
        <f t="shared" si="2"/>
        <v>-224.5227194335678</v>
      </c>
      <c r="AE45">
        <f t="shared" si="3"/>
        <v>0</v>
      </c>
      <c r="AF45">
        <f t="shared" si="24"/>
        <v>0</v>
      </c>
      <c r="AG45">
        <f t="shared" si="24"/>
        <v>-0.13851065020292411</v>
      </c>
      <c r="AH45">
        <f t="shared" si="5"/>
        <v>-3642.5884251718949</v>
      </c>
      <c r="AI45">
        <f t="shared" si="25"/>
        <v>-3642.7269358220979</v>
      </c>
      <c r="AJ45">
        <f t="shared" si="7"/>
        <v>14.39826766393324</v>
      </c>
      <c r="AK45">
        <f t="shared" si="22"/>
        <v>-14.708711623874422</v>
      </c>
      <c r="AL45">
        <f t="shared" si="8"/>
        <v>-3643.0373797820389</v>
      </c>
      <c r="AN45">
        <f t="shared" si="26"/>
        <v>0</v>
      </c>
      <c r="AO45">
        <f t="shared" si="26"/>
        <v>0</v>
      </c>
      <c r="AP45">
        <f t="shared" si="26"/>
        <v>-1.1866597607057001E-3</v>
      </c>
      <c r="AQ45">
        <f t="shared" si="26"/>
        <v>-31.20708120733795</v>
      </c>
      <c r="AR45">
        <f t="shared" si="26"/>
        <v>-31.208267867098659</v>
      </c>
      <c r="AS45">
        <f t="shared" si="26"/>
        <v>0.12335401527339691</v>
      </c>
      <c r="AT45">
        <f t="shared" si="26"/>
        <v>-0.12601367613468537</v>
      </c>
      <c r="AU45">
        <f t="shared" si="23"/>
        <v>-31.210927527959946</v>
      </c>
      <c r="AW45">
        <v>42</v>
      </c>
      <c r="AX45">
        <f>IF(Z45&gt;0, (R45*SUMPRODUCT(K45:$K$98, X45:$X$98)-K45*$AZ$3)/Z45, 0)</f>
        <v>-20262.225242664757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0.39967743300000003</v>
      </c>
      <c r="Q46" s="4">
        <f t="shared" si="21"/>
        <v>12.5</v>
      </c>
      <c r="R46">
        <f t="shared" si="0"/>
        <v>500000</v>
      </c>
      <c r="S46">
        <f t="shared" si="1"/>
        <v>-34316.349669893571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-224.5227194335678</v>
      </c>
      <c r="AC46">
        <f t="shared" si="2"/>
        <v>-224.47274905196574</v>
      </c>
      <c r="AE46">
        <f t="shared" si="3"/>
        <v>0</v>
      </c>
      <c r="AF46">
        <f t="shared" si="24"/>
        <v>0</v>
      </c>
      <c r="AG46">
        <f t="shared" si="24"/>
        <v>-8.1765962584629245E-2</v>
      </c>
      <c r="AH46">
        <f t="shared" si="5"/>
        <v>-2214.3832446506258</v>
      </c>
      <c r="AI46">
        <f t="shared" si="25"/>
        <v>-2214.4650106132103</v>
      </c>
      <c r="AJ46">
        <f t="shared" si="7"/>
        <v>-4.9970381602065572E-2</v>
      </c>
      <c r="AK46">
        <f t="shared" si="22"/>
        <v>-15.716590360349748</v>
      </c>
      <c r="AL46">
        <f t="shared" si="8"/>
        <v>-2230.231571355162</v>
      </c>
      <c r="AN46">
        <f t="shared" si="26"/>
        <v>0</v>
      </c>
      <c r="AO46">
        <f t="shared" si="26"/>
        <v>0</v>
      </c>
      <c r="AP46">
        <f t="shared" si="26"/>
        <v>-6.2545717508517384E-4</v>
      </c>
      <c r="AQ46">
        <f t="shared" si="26"/>
        <v>-16.938611678687447</v>
      </c>
      <c r="AR46">
        <f t="shared" si="26"/>
        <v>-16.93923713586253</v>
      </c>
      <c r="AS46">
        <f t="shared" si="26"/>
        <v>-3.8224137192058706E-4</v>
      </c>
      <c r="AT46">
        <f t="shared" si="26"/>
        <v>-0.1202218367891278</v>
      </c>
      <c r="AU46">
        <f t="shared" si="23"/>
        <v>-17.059841214023578</v>
      </c>
      <c r="AW46">
        <v>43</v>
      </c>
      <c r="AX46">
        <f>IF(Z46&gt;0, (R46*SUMPRODUCT(K46:$K$98, X46:$X$98)-K46*$AZ$3)/Z46, 0)</f>
        <v>-34316.349669893571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0.407215198</v>
      </c>
      <c r="Q47" s="4">
        <f t="shared" si="21"/>
        <v>12.5</v>
      </c>
      <c r="R47">
        <f t="shared" si="0"/>
        <v>500000</v>
      </c>
      <c r="S47">
        <f t="shared" si="1"/>
        <v>-56005.901316144198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-224.47274905196574</v>
      </c>
      <c r="AC47">
        <f t="shared" si="2"/>
        <v>-213.50327895481394</v>
      </c>
      <c r="AE47">
        <f t="shared" si="3"/>
        <v>0</v>
      </c>
      <c r="AF47">
        <f t="shared" si="24"/>
        <v>0</v>
      </c>
      <c r="AG47">
        <f t="shared" si="24"/>
        <v>-4.7651960315222563E-2</v>
      </c>
      <c r="AH47">
        <f t="shared" si="5"/>
        <v>-1331.8537057424155</v>
      </c>
      <c r="AI47">
        <f t="shared" si="25"/>
        <v>-1331.9013577027308</v>
      </c>
      <c r="AJ47">
        <f t="shared" si="7"/>
        <v>-10.969470097151799</v>
      </c>
      <c r="AK47">
        <f t="shared" si="22"/>
        <v>-15.713092433637604</v>
      </c>
      <c r="AL47">
        <f t="shared" si="8"/>
        <v>-1358.5839202335203</v>
      </c>
      <c r="AN47">
        <f t="shared" si="26"/>
        <v>0</v>
      </c>
      <c r="AO47">
        <f t="shared" si="26"/>
        <v>0</v>
      </c>
      <c r="AP47">
        <f t="shared" si="26"/>
        <v>-3.2545262137633244E-4</v>
      </c>
      <c r="AQ47">
        <f t="shared" si="26"/>
        <v>-9.0962738354582022</v>
      </c>
      <c r="AR47">
        <f t="shared" si="26"/>
        <v>-9.0965992880795792</v>
      </c>
      <c r="AS47">
        <f t="shared" si="26"/>
        <v>-7.4919117169811034E-2</v>
      </c>
      <c r="AT47">
        <f t="shared" si="26"/>
        <v>-0.10731703561883335</v>
      </c>
      <c r="AU47">
        <f t="shared" si="23"/>
        <v>-9.2788354408682245</v>
      </c>
      <c r="AW47">
        <v>44</v>
      </c>
      <c r="AX47">
        <f>IF(Z47&gt;0, (R47*SUMPRODUCT(K47:$K$98, X47:$X$98)-K47*$AZ$3)/Z47, 0)</f>
        <v>-56005.901316144198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0.41552104400000001</v>
      </c>
      <c r="Q48" s="4">
        <f t="shared" si="21"/>
        <v>12.5</v>
      </c>
      <c r="R48">
        <f t="shared" si="0"/>
        <v>500000</v>
      </c>
      <c r="S48">
        <f t="shared" si="1"/>
        <v>-90265.421474855597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-213.50327895481394</v>
      </c>
      <c r="AC48">
        <f t="shared" si="2"/>
        <v>-197.68162263327281</v>
      </c>
      <c r="AE48">
        <f t="shared" si="3"/>
        <v>0</v>
      </c>
      <c r="AF48">
        <f t="shared" si="24"/>
        <v>0</v>
      </c>
      <c r="AG48">
        <f t="shared" si="24"/>
        <v>-2.7375048413242488E-2</v>
      </c>
      <c r="AH48">
        <f t="shared" si="5"/>
        <v>-792.0156919531139</v>
      </c>
      <c r="AI48">
        <f t="shared" si="25"/>
        <v>-792.04306700152711</v>
      </c>
      <c r="AJ48">
        <f t="shared" si="7"/>
        <v>-15.821656321541127</v>
      </c>
      <c r="AK48">
        <f t="shared" si="22"/>
        <v>-14.945229526836977</v>
      </c>
      <c r="AL48">
        <f t="shared" si="8"/>
        <v>-822.80995284990524</v>
      </c>
      <c r="AN48">
        <f t="shared" si="26"/>
        <v>0</v>
      </c>
      <c r="AO48">
        <f t="shared" si="26"/>
        <v>0</v>
      </c>
      <c r="AP48">
        <f t="shared" si="26"/>
        <v>-1.6693364478190956E-4</v>
      </c>
      <c r="AQ48">
        <f t="shared" si="26"/>
        <v>-4.829729035958227</v>
      </c>
      <c r="AR48">
        <f t="shared" si="26"/>
        <v>-4.8298959696030082</v>
      </c>
      <c r="AS48">
        <f t="shared" si="26"/>
        <v>-9.6480806768690655E-2</v>
      </c>
      <c r="AT48">
        <f t="shared" si="26"/>
        <v>-9.1136336979416574E-2</v>
      </c>
      <c r="AU48">
        <f t="shared" si="23"/>
        <v>-5.0175131133511162</v>
      </c>
      <c r="AW48">
        <v>45</v>
      </c>
      <c r="AX48">
        <f>IF(Z48&gt;0, (R48*SUMPRODUCT(K48:$K$98, X48:$X$98)-K48*$AZ$3)/Z48, 0)</f>
        <v>-90265.421474855597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0.424706421</v>
      </c>
      <c r="Q49" s="4">
        <f t="shared" si="21"/>
        <v>12.5</v>
      </c>
      <c r="R49">
        <f t="shared" si="0"/>
        <v>500000</v>
      </c>
      <c r="S49">
        <f t="shared" si="1"/>
        <v>-145608.97353303252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-197.68162263327281</v>
      </c>
      <c r="AC49">
        <f t="shared" si="2"/>
        <v>-180.26319974333876</v>
      </c>
      <c r="AE49">
        <f t="shared" si="3"/>
        <v>0</v>
      </c>
      <c r="AF49">
        <f t="shared" si="24"/>
        <v>0</v>
      </c>
      <c r="AG49">
        <f t="shared" si="24"/>
        <v>-1.5474939092820116E-2</v>
      </c>
      <c r="AH49">
        <f t="shared" si="5"/>
        <v>-465.05435345159782</v>
      </c>
      <c r="AI49">
        <f t="shared" si="25"/>
        <v>-465.06982839069065</v>
      </c>
      <c r="AJ49">
        <f t="shared" si="7"/>
        <v>-17.41842288993405</v>
      </c>
      <c r="AK49">
        <f t="shared" si="22"/>
        <v>-13.837713584329098</v>
      </c>
      <c r="AL49">
        <f t="shared" si="8"/>
        <v>-496.32596486495379</v>
      </c>
      <c r="AN49">
        <f t="shared" si="26"/>
        <v>0</v>
      </c>
      <c r="AO49">
        <f t="shared" si="26"/>
        <v>0</v>
      </c>
      <c r="AP49">
        <f t="shared" si="26"/>
        <v>-8.4255819209178858E-5</v>
      </c>
      <c r="AQ49">
        <f t="shared" si="26"/>
        <v>-2.5320639578503616</v>
      </c>
      <c r="AR49">
        <f t="shared" si="26"/>
        <v>-2.5321482136695708</v>
      </c>
      <c r="AS49">
        <f t="shared" si="26"/>
        <v>-9.4837432387971571E-2</v>
      </c>
      <c r="AT49">
        <f t="shared" si="26"/>
        <v>-7.5341679022864483E-2</v>
      </c>
      <c r="AU49">
        <f t="shared" si="23"/>
        <v>-2.702327325080407</v>
      </c>
      <c r="AW49">
        <v>46</v>
      </c>
      <c r="AX49">
        <f>IF(Z49&gt;0, (R49*SUMPRODUCT(K49:$K$98, X49:$X$98)-K49*$AZ$3)/Z49, 0)</f>
        <v>-145608.97353303252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0.43382917900000001</v>
      </c>
      <c r="Q50" s="4">
        <f t="shared" si="21"/>
        <v>12.5</v>
      </c>
      <c r="R50">
        <f t="shared" si="0"/>
        <v>500000</v>
      </c>
      <c r="S50">
        <f t="shared" si="1"/>
        <v>-236633.46721088229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-180.26319974333876</v>
      </c>
      <c r="AC50">
        <f t="shared" si="2"/>
        <v>-162.93084233878534</v>
      </c>
      <c r="AE50">
        <f t="shared" si="3"/>
        <v>0</v>
      </c>
      <c r="AF50">
        <f t="shared" si="24"/>
        <v>0</v>
      </c>
      <c r="AG50">
        <f t="shared" si="24"/>
        <v>-8.6067095801787598E-3</v>
      </c>
      <c r="AH50">
        <f t="shared" si="5"/>
        <v>-268.53920486852627</v>
      </c>
      <c r="AI50">
        <f t="shared" si="25"/>
        <v>-268.54781157810646</v>
      </c>
      <c r="AJ50">
        <f t="shared" si="7"/>
        <v>-17.33235740455342</v>
      </c>
      <c r="AK50">
        <f t="shared" si="22"/>
        <v>-12.618423982033715</v>
      </c>
      <c r="AL50">
        <f t="shared" si="8"/>
        <v>-298.49859296469361</v>
      </c>
      <c r="AN50">
        <f t="shared" si="26"/>
        <v>0</v>
      </c>
      <c r="AO50">
        <f t="shared" si="26"/>
        <v>0</v>
      </c>
      <c r="AP50">
        <f t="shared" si="26"/>
        <v>-4.1839846556782652E-5</v>
      </c>
      <c r="AQ50">
        <f t="shared" si="26"/>
        <v>-1.305451174053232</v>
      </c>
      <c r="AR50">
        <f t="shared" si="26"/>
        <v>-1.3054930138997887</v>
      </c>
      <c r="AS50">
        <f t="shared" si="26"/>
        <v>-8.4257888281013521E-2</v>
      </c>
      <c r="AT50">
        <f t="shared" si="26"/>
        <v>-6.1342016746166482E-2</v>
      </c>
      <c r="AU50">
        <f t="shared" si="23"/>
        <v>-1.4510929189269688</v>
      </c>
      <c r="AW50">
        <v>47</v>
      </c>
      <c r="AX50">
        <f>IF(Z50&gt;0, (R50*SUMPRODUCT(K50:$K$98, X50:$X$98)-K50*$AZ$3)/Z50, 0)</f>
        <v>-236633.46721088229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0.44368152799999999</v>
      </c>
      <c r="Q51" s="4">
        <f t="shared" si="21"/>
        <v>12.5</v>
      </c>
      <c r="R51">
        <f t="shared" si="0"/>
        <v>500000</v>
      </c>
      <c r="S51">
        <f t="shared" si="1"/>
        <v>-389462.1041187385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-162.93084233878534</v>
      </c>
      <c r="AC51">
        <f t="shared" si="2"/>
        <v>-146.50020301069233</v>
      </c>
      <c r="AE51">
        <f t="shared" si="3"/>
        <v>0</v>
      </c>
      <c r="AF51">
        <f t="shared" si="24"/>
        <v>0</v>
      </c>
      <c r="AG51">
        <f t="shared" si="24"/>
        <v>-4.702004426791021E-3</v>
      </c>
      <c r="AH51">
        <f t="shared" si="5"/>
        <v>-152.74552230343804</v>
      </c>
      <c r="AI51">
        <f t="shared" si="25"/>
        <v>-152.75022430786484</v>
      </c>
      <c r="AJ51">
        <f t="shared" si="7"/>
        <v>-16.430639328093008</v>
      </c>
      <c r="AK51">
        <f t="shared" si="22"/>
        <v>-11.405158963714975</v>
      </c>
      <c r="AL51">
        <f t="shared" si="8"/>
        <v>-180.58602259967282</v>
      </c>
      <c r="AN51">
        <f t="shared" si="26"/>
        <v>0</v>
      </c>
      <c r="AO51">
        <f t="shared" si="26"/>
        <v>0</v>
      </c>
      <c r="AP51">
        <f t="shared" si="26"/>
        <v>-2.0408822356799965E-5</v>
      </c>
      <c r="AQ51">
        <f t="shared" si="26"/>
        <v>-0.6629845375571024</v>
      </c>
      <c r="AR51">
        <f t="shared" si="26"/>
        <v>-0.66300494637945928</v>
      </c>
      <c r="AS51">
        <f t="shared" si="26"/>
        <v>-7.1316393779865941E-2</v>
      </c>
      <c r="AT51">
        <f t="shared" si="26"/>
        <v>-4.9503539791513868E-2</v>
      </c>
      <c r="AU51">
        <f t="shared" si="23"/>
        <v>-0.78382487995083905</v>
      </c>
      <c r="AW51">
        <v>48</v>
      </c>
      <c r="AX51">
        <f>IF(Z51&gt;0, (R51*SUMPRODUCT(K51:$K$98, X51:$X$98)-K51*$AZ$3)/Z51, 0)</f>
        <v>-389462.1041187385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0.45400495099999999</v>
      </c>
      <c r="Q52" s="4">
        <f t="shared" si="21"/>
        <v>12.5</v>
      </c>
      <c r="R52">
        <f t="shared" si="0"/>
        <v>500000</v>
      </c>
      <c r="S52">
        <f t="shared" si="1"/>
        <v>-651360.65616000979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-146.50020301069233</v>
      </c>
      <c r="AC52">
        <f t="shared" si="2"/>
        <v>-131.32739245704744</v>
      </c>
      <c r="AE52">
        <f t="shared" si="3"/>
        <v>0</v>
      </c>
      <c r="AF52">
        <f t="shared" si="24"/>
        <v>0</v>
      </c>
      <c r="AG52">
        <f t="shared" si="24"/>
        <v>-2.5202510931360707E-3</v>
      </c>
      <c r="AH52">
        <f t="shared" si="5"/>
        <v>-85.38933157548162</v>
      </c>
      <c r="AI52">
        <f t="shared" si="25"/>
        <v>-85.391851826574751</v>
      </c>
      <c r="AJ52">
        <f t="shared" si="7"/>
        <v>-15.172810553644894</v>
      </c>
      <c r="AK52">
        <f t="shared" si="22"/>
        <v>-10.255014210748465</v>
      </c>
      <c r="AL52">
        <f t="shared" si="8"/>
        <v>-110.81967659096811</v>
      </c>
      <c r="AN52">
        <f t="shared" si="26"/>
        <v>0</v>
      </c>
      <c r="AO52">
        <f t="shared" si="26"/>
        <v>0</v>
      </c>
      <c r="AP52">
        <f t="shared" si="26"/>
        <v>-9.7669890528261548E-6</v>
      </c>
      <c r="AQ52">
        <f t="shared" si="26"/>
        <v>-0.33091808550238111</v>
      </c>
      <c r="AR52">
        <f t="shared" si="26"/>
        <v>-0.33092785249143392</v>
      </c>
      <c r="AS52">
        <f t="shared" si="26"/>
        <v>-5.8800757980686555E-2</v>
      </c>
      <c r="AT52">
        <f t="shared" si="26"/>
        <v>-3.9742314488324333E-2</v>
      </c>
      <c r="AU52">
        <f t="shared" si="23"/>
        <v>-0.42947092496044481</v>
      </c>
      <c r="AW52">
        <v>49</v>
      </c>
      <c r="AX52">
        <f>IF(Z52&gt;0, (R52*SUMPRODUCT(K52:$K$98, X52:$X$98)-K52*$AZ$3)/Z52, 0)</f>
        <v>-651360.65616000979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0.46467133999999999</v>
      </c>
      <c r="Q53" s="4">
        <f t="shared" si="21"/>
        <v>12.5</v>
      </c>
      <c r="R53">
        <f t="shared" si="0"/>
        <v>500000</v>
      </c>
      <c r="S53">
        <f t="shared" si="1"/>
        <v>-1109542.5492176202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-131.32739245704744</v>
      </c>
      <c r="AC53">
        <f t="shared" si="2"/>
        <v>-117.51920778254804</v>
      </c>
      <c r="AE53">
        <f t="shared" si="3"/>
        <v>0</v>
      </c>
      <c r="AF53">
        <f t="shared" si="24"/>
        <v>0</v>
      </c>
      <c r="AG53">
        <f t="shared" si="24"/>
        <v>-1.3239601296207073E-3</v>
      </c>
      <c r="AH53">
        <f t="shared" si="5"/>
        <v>-46.84353810336011</v>
      </c>
      <c r="AI53">
        <f t="shared" si="25"/>
        <v>-46.844862063489728</v>
      </c>
      <c r="AJ53">
        <f t="shared" si="7"/>
        <v>-13.808184674499401</v>
      </c>
      <c r="AK53">
        <f t="shared" si="22"/>
        <v>-9.1929174719933222</v>
      </c>
      <c r="AL53">
        <f t="shared" si="8"/>
        <v>-69.845964209982455</v>
      </c>
      <c r="AN53">
        <f t="shared" si="26"/>
        <v>0</v>
      </c>
      <c r="AO53">
        <f t="shared" si="26"/>
        <v>0</v>
      </c>
      <c r="AP53">
        <f t="shared" si="26"/>
        <v>-4.5811422065677078E-6</v>
      </c>
      <c r="AQ53">
        <f t="shared" si="26"/>
        <v>-0.16208713896221641</v>
      </c>
      <c r="AR53">
        <f t="shared" si="26"/>
        <v>-0.16209172010442296</v>
      </c>
      <c r="AS53">
        <f t="shared" si="26"/>
        <v>-4.7778823692034254E-2</v>
      </c>
      <c r="AT53">
        <f t="shared" si="26"/>
        <v>-3.1809161990782389E-2</v>
      </c>
      <c r="AU53">
        <f t="shared" si="23"/>
        <v>-0.24167970578723963</v>
      </c>
      <c r="AW53">
        <v>50</v>
      </c>
      <c r="AX53">
        <f>IF(Z53&gt;0, (R53*SUMPRODUCT(K53:$K$98, X53:$X$98)-K53*$AZ$3)/Z53, 0)</f>
        <v>-1109542.5492176202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0.47611615000000002</v>
      </c>
      <c r="Q54" s="4">
        <f t="shared" si="21"/>
        <v>12.5</v>
      </c>
      <c r="R54">
        <f t="shared" si="0"/>
        <v>500000</v>
      </c>
      <c r="S54">
        <f t="shared" si="1"/>
        <v>-1930169.8567794443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-117.51920778254804</v>
      </c>
      <c r="AC54">
        <f t="shared" si="2"/>
        <v>-105.0570960286515</v>
      </c>
      <c r="AE54">
        <f t="shared" si="3"/>
        <v>0</v>
      </c>
      <c r="AF54">
        <f t="shared" si="24"/>
        <v>0</v>
      </c>
      <c r="AG54">
        <f t="shared" si="24"/>
        <v>-6.8036172865598818E-4</v>
      </c>
      <c r="AH54">
        <f t="shared" si="5"/>
        <v>-25.214351986740486</v>
      </c>
      <c r="AI54">
        <f t="shared" si="25"/>
        <v>-25.215032348469141</v>
      </c>
      <c r="AJ54">
        <f t="shared" si="7"/>
        <v>-12.462111753896536</v>
      </c>
      <c r="AK54">
        <f t="shared" si="22"/>
        <v>-8.2263445447783639</v>
      </c>
      <c r="AL54">
        <f t="shared" si="8"/>
        <v>-45.903488647144037</v>
      </c>
      <c r="AN54">
        <f t="shared" si="26"/>
        <v>0</v>
      </c>
      <c r="AO54">
        <f t="shared" si="26"/>
        <v>0</v>
      </c>
      <c r="AP54">
        <f t="shared" si="26"/>
        <v>-2.1019419593825972E-6</v>
      </c>
      <c r="AQ54">
        <f t="shared" si="26"/>
        <v>-7.7898421071197196E-2</v>
      </c>
      <c r="AR54">
        <f t="shared" si="26"/>
        <v>-7.7900523013156572E-2</v>
      </c>
      <c r="AS54">
        <f t="shared" si="26"/>
        <v>-3.8501042158523582E-2</v>
      </c>
      <c r="AT54">
        <f t="shared" si="26"/>
        <v>-2.5414861011017843E-2</v>
      </c>
      <c r="AU54">
        <f t="shared" si="23"/>
        <v>-0.14181642618269799</v>
      </c>
      <c r="AW54">
        <v>51</v>
      </c>
      <c r="AX54">
        <f>IF(Z54&gt;0, (R54*SUMPRODUCT(K54:$K$98, X54:$X$98)-K54*$AZ$3)/Z54, 0)</f>
        <v>-1930169.8567794443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0.48788611599999998</v>
      </c>
      <c r="Q55" s="4">
        <f t="shared" si="21"/>
        <v>12.5</v>
      </c>
      <c r="R55">
        <f t="shared" si="0"/>
        <v>500000</v>
      </c>
      <c r="S55">
        <f t="shared" si="1"/>
        <v>-3434504.8516976531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-105.0570960286515</v>
      </c>
      <c r="AC55">
        <f t="shared" si="2"/>
        <v>-93.863388295384539</v>
      </c>
      <c r="AE55">
        <f t="shared" si="3"/>
        <v>0</v>
      </c>
      <c r="AF55">
        <f t="shared" si="24"/>
        <v>0</v>
      </c>
      <c r="AG55">
        <f t="shared" si="24"/>
        <v>-3.4161907010041227E-4</v>
      </c>
      <c r="AH55">
        <f t="shared" si="5"/>
        <v>-13.277561650760639</v>
      </c>
      <c r="AI55">
        <f t="shared" si="25"/>
        <v>-13.277903269830739</v>
      </c>
      <c r="AJ55">
        <f t="shared" si="7"/>
        <v>-11.193707733266962</v>
      </c>
      <c r="AK55">
        <f t="shared" si="22"/>
        <v>-7.3539967220056059</v>
      </c>
      <c r="AL55">
        <f t="shared" si="8"/>
        <v>-31.825607725103303</v>
      </c>
      <c r="AN55">
        <f t="shared" si="26"/>
        <v>0</v>
      </c>
      <c r="AO55">
        <f t="shared" si="26"/>
        <v>0</v>
      </c>
      <c r="AP55">
        <f t="shared" si="26"/>
        <v>-9.423341439001482E-7</v>
      </c>
      <c r="AQ55">
        <f t="shared" si="26"/>
        <v>-3.6625296379307323E-2</v>
      </c>
      <c r="AR55">
        <f t="shared" si="26"/>
        <v>-3.6626238713451227E-2</v>
      </c>
      <c r="AS55">
        <f t="shared" si="26"/>
        <v>-3.0877119918382039E-2</v>
      </c>
      <c r="AT55">
        <f t="shared" si="26"/>
        <v>-2.028552505350106E-2</v>
      </c>
      <c r="AU55">
        <f t="shared" si="23"/>
        <v>-8.7788883685334315E-2</v>
      </c>
      <c r="AW55">
        <v>52</v>
      </c>
      <c r="AX55">
        <f>IF(Z55&gt;0, (R55*SUMPRODUCT(K55:$K$98, X55:$X$98)-K55*$AZ$3)/Z55, 0)</f>
        <v>-3434504.8516976531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0.500352354</v>
      </c>
      <c r="Q56" s="4">
        <f t="shared" si="21"/>
        <v>12.5</v>
      </c>
      <c r="R56">
        <f t="shared" si="0"/>
        <v>500000</v>
      </c>
      <c r="S56">
        <f t="shared" si="1"/>
        <v>-6264915.1989052882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-93.863388295384539</v>
      </c>
      <c r="AC56">
        <f t="shared" si="2"/>
        <v>-83.836079525390488</v>
      </c>
      <c r="AE56">
        <f t="shared" si="3"/>
        <v>0</v>
      </c>
      <c r="AF56">
        <f t="shared" si="24"/>
        <v>0</v>
      </c>
      <c r="AG56">
        <f t="shared" si="24"/>
        <v>-1.6727297350337589E-4</v>
      </c>
      <c r="AH56">
        <f t="shared" si="5"/>
        <v>-6.8371962358412919</v>
      </c>
      <c r="AI56">
        <f t="shared" si="25"/>
        <v>-6.8373635088147955</v>
      </c>
      <c r="AJ56">
        <f t="shared" si="7"/>
        <v>-10.02730876999405</v>
      </c>
      <c r="AK56">
        <f t="shared" si="22"/>
        <v>-6.570437180676918</v>
      </c>
      <c r="AL56">
        <f t="shared" si="8"/>
        <v>-23.435109459485766</v>
      </c>
      <c r="AN56">
        <f t="shared" si="26"/>
        <v>0</v>
      </c>
      <c r="AO56">
        <f t="shared" si="26"/>
        <v>0</v>
      </c>
      <c r="AP56">
        <f t="shared" si="26"/>
        <v>-4.1197472795190436E-7</v>
      </c>
      <c r="AQ56">
        <f t="shared" si="26"/>
        <v>-1.683925382696478E-2</v>
      </c>
      <c r="AR56">
        <f t="shared" si="26"/>
        <v>-1.6839665801692733E-2</v>
      </c>
      <c r="AS56">
        <f t="shared" si="26"/>
        <v>-2.4696146162097563E-2</v>
      </c>
      <c r="AT56">
        <f t="shared" si="26"/>
        <v>-1.6182255945727069E-2</v>
      </c>
      <c r="AU56">
        <f t="shared" si="23"/>
        <v>-5.7718067909517369E-2</v>
      </c>
      <c r="AW56">
        <v>53</v>
      </c>
      <c r="AX56">
        <f>IF(Z56&gt;0, (R56*SUMPRODUCT(K56:$K$98, X56:$X$98)-K56*$AZ$3)/Z56, 0)</f>
        <v>-6264915.1989052882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0.513549331</v>
      </c>
      <c r="Q57" s="4">
        <f t="shared" si="21"/>
        <v>12.5</v>
      </c>
      <c r="R57">
        <f t="shared" si="0"/>
        <v>500000</v>
      </c>
      <c r="S57">
        <f t="shared" si="1"/>
        <v>-11742437.393043388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-83.836079525390488</v>
      </c>
      <c r="AC57">
        <f t="shared" si="2"/>
        <v>-74.867263362812679</v>
      </c>
      <c r="AE57">
        <f t="shared" si="3"/>
        <v>0</v>
      </c>
      <c r="AF57">
        <f t="shared" si="24"/>
        <v>0</v>
      </c>
      <c r="AG57">
        <f t="shared" si="24"/>
        <v>-7.9697320131302712E-5</v>
      </c>
      <c r="AH57">
        <f t="shared" si="5"/>
        <v>-3.4361169454815763</v>
      </c>
      <c r="AI57">
        <f t="shared" si="25"/>
        <v>-3.4361966428017077</v>
      </c>
      <c r="AJ57">
        <f t="shared" si="7"/>
        <v>-8.9688161625778093</v>
      </c>
      <c r="AK57">
        <f t="shared" si="22"/>
        <v>-5.8685255667773344</v>
      </c>
      <c r="AL57">
        <f t="shared" si="8"/>
        <v>-18.27353837215685</v>
      </c>
      <c r="AN57">
        <f t="shared" si="26"/>
        <v>0</v>
      </c>
      <c r="AO57">
        <f t="shared" si="26"/>
        <v>0</v>
      </c>
      <c r="AP57">
        <f t="shared" si="26"/>
        <v>-1.7525503102123019E-7</v>
      </c>
      <c r="AQ57">
        <f t="shared" si="26"/>
        <v>-7.5560480688788376E-3</v>
      </c>
      <c r="AR57">
        <f t="shared" si="26"/>
        <v>-7.5562233239098589E-3</v>
      </c>
      <c r="AS57">
        <f t="shared" si="26"/>
        <v>-1.9722496969868841E-2</v>
      </c>
      <c r="AT57">
        <f t="shared" si="26"/>
        <v>-1.2904933673553784E-2</v>
      </c>
      <c r="AU57">
        <f t="shared" si="23"/>
        <v>-4.0183653967332478E-2</v>
      </c>
      <c r="AW57">
        <v>54</v>
      </c>
      <c r="AX57">
        <f>IF(Z57&gt;0, (R57*SUMPRODUCT(K57:$K$98, X57:$X$98)-K57*$AZ$3)/Z57, 0)</f>
        <v>-11742437.393043388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0.52698988800000002</v>
      </c>
      <c r="Q58" s="4">
        <f t="shared" si="21"/>
        <v>12.5</v>
      </c>
      <c r="R58">
        <f t="shared" si="0"/>
        <v>500000</v>
      </c>
      <c r="S58">
        <f t="shared" si="1"/>
        <v>-22645903.729485635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-74.867263362812679</v>
      </c>
      <c r="AC58">
        <f t="shared" si="2"/>
        <v>-66.851912789091557</v>
      </c>
      <c r="AE58">
        <f t="shared" si="3"/>
        <v>0</v>
      </c>
      <c r="AF58">
        <f t="shared" si="24"/>
        <v>0</v>
      </c>
      <c r="AG58">
        <f t="shared" si="24"/>
        <v>-3.6900665120094325E-5</v>
      </c>
      <c r="AH58">
        <f t="shared" si="5"/>
        <v>-1.6799872723958145</v>
      </c>
      <c r="AI58">
        <f t="shared" si="25"/>
        <v>-1.6800241730609347</v>
      </c>
      <c r="AJ58">
        <f t="shared" si="7"/>
        <v>-8.0153505737211219</v>
      </c>
      <c r="AK58">
        <f t="shared" si="22"/>
        <v>-5.240708435396888</v>
      </c>
      <c r="AL58">
        <f t="shared" si="8"/>
        <v>-14.936083182178944</v>
      </c>
      <c r="AN58">
        <f t="shared" si="26"/>
        <v>0</v>
      </c>
      <c r="AO58">
        <f t="shared" si="26"/>
        <v>0</v>
      </c>
      <c r="AP58">
        <f t="shared" si="26"/>
        <v>-7.2450760305092196E-8</v>
      </c>
      <c r="AQ58">
        <f t="shared" si="26"/>
        <v>-3.2984867560469505E-3</v>
      </c>
      <c r="AR58">
        <f t="shared" si="26"/>
        <v>-3.2985592068072557E-3</v>
      </c>
      <c r="AS58">
        <f t="shared" si="26"/>
        <v>-1.5737338101846868E-2</v>
      </c>
      <c r="AT58">
        <f t="shared" si="26"/>
        <v>-1.028960614791336E-2</v>
      </c>
      <c r="AU58">
        <f t="shared" si="23"/>
        <v>-2.9325503456567485E-2</v>
      </c>
      <c r="AW58">
        <v>55</v>
      </c>
      <c r="AX58">
        <f>IF(Z58&gt;0, (R58*SUMPRODUCT(K58:$K$98, X58:$X$98)-K58*$AZ$3)/Z58, 0)</f>
        <v>-22645903.729485635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0.54103594799999999</v>
      </c>
      <c r="Q59" s="4">
        <f t="shared" si="21"/>
        <v>12.5</v>
      </c>
      <c r="R59">
        <f t="shared" si="0"/>
        <v>500000</v>
      </c>
      <c r="S59">
        <f t="shared" si="1"/>
        <v>-45038059.010950841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-66.851912789091557</v>
      </c>
      <c r="AC59">
        <f t="shared" si="2"/>
        <v>-59.691901792106549</v>
      </c>
      <c r="AE59">
        <f t="shared" si="3"/>
        <v>0</v>
      </c>
      <c r="AF59">
        <f t="shared" si="24"/>
        <v>0</v>
      </c>
      <c r="AG59">
        <f t="shared" si="24"/>
        <v>-1.6567072133812614E-5</v>
      </c>
      <c r="AH59">
        <f t="shared" si="5"/>
        <v>-0.79858345340323067</v>
      </c>
      <c r="AI59">
        <f t="shared" si="25"/>
        <v>-0.79860002047536449</v>
      </c>
      <c r="AJ59">
        <f t="shared" si="7"/>
        <v>-7.1600109969850081</v>
      </c>
      <c r="AK59">
        <f t="shared" si="22"/>
        <v>-4.6796338952364094</v>
      </c>
      <c r="AL59">
        <f t="shared" si="8"/>
        <v>-12.638244912696781</v>
      </c>
      <c r="AN59">
        <f t="shared" si="26"/>
        <v>0</v>
      </c>
      <c r="AO59">
        <f t="shared" si="26"/>
        <v>0</v>
      </c>
      <c r="AP59">
        <f t="shared" si="26"/>
        <v>-2.9042666890227627E-8</v>
      </c>
      <c r="AQ59">
        <f t="shared" si="26"/>
        <v>-1.3999452066066542E-3</v>
      </c>
      <c r="AR59">
        <f t="shared" si="26"/>
        <v>-1.3999742492735445E-3</v>
      </c>
      <c r="AS59">
        <f t="shared" si="26"/>
        <v>-1.2551754023657239E-2</v>
      </c>
      <c r="AT59">
        <f t="shared" si="26"/>
        <v>-8.2035647149857841E-3</v>
      </c>
      <c r="AU59">
        <f t="shared" si="23"/>
        <v>-2.2155292987916565E-2</v>
      </c>
      <c r="AW59">
        <v>56</v>
      </c>
      <c r="AX59">
        <f>IF(Z59&gt;0, (R59*SUMPRODUCT(K59:$K$98, X59:$X$98)-K59*$AZ$3)/Z59, 0)</f>
        <v>-45038059.010950841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0.55517679799999997</v>
      </c>
      <c r="Q60" s="4">
        <f t="shared" si="21"/>
        <v>12.5</v>
      </c>
      <c r="R60">
        <f t="shared" si="0"/>
        <v>500000</v>
      </c>
      <c r="S60">
        <f t="shared" si="1"/>
        <v>-92482230.23143214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-59.691901792106549</v>
      </c>
      <c r="AC60">
        <f t="shared" si="2"/>
        <v>-53.297489698258644</v>
      </c>
      <c r="AE60">
        <f t="shared" si="3"/>
        <v>0</v>
      </c>
      <c r="AF60">
        <f t="shared" si="24"/>
        <v>0</v>
      </c>
      <c r="AG60">
        <f t="shared" si="24"/>
        <v>-7.2037473529893734E-6</v>
      </c>
      <c r="AH60">
        <f t="shared" si="5"/>
        <v>-0.3679061623794046</v>
      </c>
      <c r="AI60">
        <f t="shared" si="25"/>
        <v>-0.36791336612675757</v>
      </c>
      <c r="AJ60">
        <f t="shared" si="7"/>
        <v>-6.3944120938479045</v>
      </c>
      <c r="AK60">
        <f t="shared" si="22"/>
        <v>-4.1784331254474587</v>
      </c>
      <c r="AL60">
        <f t="shared" si="8"/>
        <v>-10.94075858542212</v>
      </c>
      <c r="AN60">
        <f t="shared" si="26"/>
        <v>0</v>
      </c>
      <c r="AO60">
        <f t="shared" si="26"/>
        <v>0</v>
      </c>
      <c r="AP60">
        <f t="shared" si="26"/>
        <v>-1.1275379831989429E-8</v>
      </c>
      <c r="AQ60">
        <f t="shared" si="26"/>
        <v>-5.7585052891061402E-4</v>
      </c>
      <c r="AR60">
        <f t="shared" si="26"/>
        <v>-5.7586180429044598E-4</v>
      </c>
      <c r="AS60">
        <f t="shared" si="26"/>
        <v>-1.0008599917164296E-2</v>
      </c>
      <c r="AT60">
        <f t="shared" si="26"/>
        <v>-6.5401267261873015E-3</v>
      </c>
      <c r="AU60">
        <f t="shared" si="23"/>
        <v>-1.7124588447642041E-2</v>
      </c>
      <c r="AW60">
        <v>57</v>
      </c>
      <c r="AX60">
        <f>IF(Z60&gt;0, (R60*SUMPRODUCT(K60:$K$98, X60:$X$98)-K60*$AZ$3)/Z60, 0)</f>
        <v>-92482230.23143214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0.56908613200000002</v>
      </c>
      <c r="Q61" s="4">
        <f t="shared" si="21"/>
        <v>12.5</v>
      </c>
      <c r="R61">
        <f t="shared" si="0"/>
        <v>500000</v>
      </c>
      <c r="S61">
        <f t="shared" si="1"/>
        <v>-196178481.75384545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-53.297489698258644</v>
      </c>
      <c r="AC61">
        <f t="shared" si="2"/>
        <v>-47.587519085346024</v>
      </c>
      <c r="AE61">
        <f t="shared" si="3"/>
        <v>0</v>
      </c>
      <c r="AF61">
        <f t="shared" si="24"/>
        <v>0</v>
      </c>
      <c r="AG61">
        <f t="shared" si="24"/>
        <v>-3.0321571624415191E-6</v>
      </c>
      <c r="AH61">
        <f t="shared" si="5"/>
        <v>-0.16398210868071844</v>
      </c>
      <c r="AI61">
        <f t="shared" si="25"/>
        <v>-0.16398514083788088</v>
      </c>
      <c r="AJ61">
        <f t="shared" si="7"/>
        <v>-5.7099706129126204</v>
      </c>
      <c r="AK61">
        <f t="shared" si="22"/>
        <v>-3.7308242788781056</v>
      </c>
      <c r="AL61">
        <f t="shared" si="8"/>
        <v>-9.6047800326286072</v>
      </c>
      <c r="AN61">
        <f t="shared" si="26"/>
        <v>0</v>
      </c>
      <c r="AO61">
        <f t="shared" si="26"/>
        <v>0</v>
      </c>
      <c r="AP61">
        <f t="shared" si="26"/>
        <v>-4.2374676234391614E-9</v>
      </c>
      <c r="AQ61">
        <f t="shared" si="26"/>
        <v>-2.2916651055063114E-4</v>
      </c>
      <c r="AR61">
        <f t="shared" si="26"/>
        <v>-2.2917074801825457E-4</v>
      </c>
      <c r="AS61">
        <f t="shared" si="26"/>
        <v>-7.9797366385598607E-3</v>
      </c>
      <c r="AT61">
        <f t="shared" si="26"/>
        <v>-5.2138613678444643E-3</v>
      </c>
      <c r="AU61">
        <f t="shared" si="23"/>
        <v>-1.342276875442258E-2</v>
      </c>
      <c r="AW61">
        <v>58</v>
      </c>
      <c r="AX61">
        <f>IF(Z61&gt;0, (R61*SUMPRODUCT(K61:$K$98, X61:$X$98)-K61*$AZ$3)/Z61, 0)</f>
        <v>-196178481.75384545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0.58332808999999997</v>
      </c>
      <c r="Q62" s="4">
        <f t="shared" si="21"/>
        <v>12.5</v>
      </c>
      <c r="R62">
        <f t="shared" si="0"/>
        <v>500000</v>
      </c>
      <c r="S62">
        <f t="shared" si="1"/>
        <v>-430716104.41598791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-47.587519085346024</v>
      </c>
      <c r="AC62">
        <f t="shared" si="2"/>
        <v>-42.489046052355214</v>
      </c>
      <c r="AE62">
        <f t="shared" si="3"/>
        <v>0</v>
      </c>
      <c r="AF62">
        <f t="shared" si="24"/>
        <v>0</v>
      </c>
      <c r="AG62">
        <f t="shared" si="24"/>
        <v>-1.2330931446702729E-6</v>
      </c>
      <c r="AH62">
        <f t="shared" si="5"/>
        <v>-7.0749697845873233E-2</v>
      </c>
      <c r="AI62">
        <f t="shared" si="25"/>
        <v>-7.0750930939017909E-2</v>
      </c>
      <c r="AJ62">
        <f t="shared" si="7"/>
        <v>-5.0984730329908103</v>
      </c>
      <c r="AK62">
        <f t="shared" si="22"/>
        <v>-3.331126335974222</v>
      </c>
      <c r="AL62">
        <f t="shared" si="8"/>
        <v>-8.5003502999040492</v>
      </c>
      <c r="AN62">
        <f t="shared" si="26"/>
        <v>0</v>
      </c>
      <c r="AO62">
        <f t="shared" si="26"/>
        <v>0</v>
      </c>
      <c r="AP62">
        <f t="shared" si="26"/>
        <v>-1.5386241535599683E-9</v>
      </c>
      <c r="AQ62">
        <f t="shared" si="26"/>
        <v>-8.827978197205731E-5</v>
      </c>
      <c r="AR62">
        <f t="shared" si="26"/>
        <v>-8.8281320596210878E-5</v>
      </c>
      <c r="AS62">
        <f t="shared" si="26"/>
        <v>-6.3617527911335944E-3</v>
      </c>
      <c r="AT62">
        <f t="shared" si="26"/>
        <v>-4.1564998242368516E-3</v>
      </c>
      <c r="AU62">
        <f t="shared" si="23"/>
        <v>-1.0606533935966656E-2</v>
      </c>
      <c r="AW62">
        <v>59</v>
      </c>
      <c r="AX62">
        <f>IF(Z62&gt;0, (R62*SUMPRODUCT(K62:$K$98, X62:$X$98)-K62*$AZ$3)/Z62, 0)</f>
        <v>-430716104.41598791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0.59781937299999999</v>
      </c>
      <c r="Q63" s="4">
        <f t="shared" si="21"/>
        <v>12.5</v>
      </c>
      <c r="R63">
        <f t="shared" si="0"/>
        <v>500000</v>
      </c>
      <c r="S63">
        <f t="shared" si="1"/>
        <v>-980590747.95674193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-42.489046052355214</v>
      </c>
      <c r="AC63">
        <f t="shared" si="2"/>
        <v>-37.936721654010967</v>
      </c>
      <c r="AE63">
        <f t="shared" si="3"/>
        <v>0</v>
      </c>
      <c r="AF63">
        <f t="shared" si="24"/>
        <v>0</v>
      </c>
      <c r="AG63">
        <f t="shared" si="24"/>
        <v>-4.8359524262618934E-7</v>
      </c>
      <c r="AH63">
        <f t="shared" si="5"/>
        <v>-2.9486678823895236E-2</v>
      </c>
      <c r="AI63">
        <f t="shared" si="25"/>
        <v>-2.9487162419137861E-2</v>
      </c>
      <c r="AJ63">
        <f t="shared" si="7"/>
        <v>-4.552324398344247</v>
      </c>
      <c r="AK63">
        <f t="shared" si="22"/>
        <v>-2.9742332236648652</v>
      </c>
      <c r="AL63">
        <f t="shared" si="8"/>
        <v>-7.5560447844282503</v>
      </c>
      <c r="AN63">
        <f t="shared" si="26"/>
        <v>0</v>
      </c>
      <c r="AO63">
        <f t="shared" si="26"/>
        <v>0</v>
      </c>
      <c r="AP63">
        <f t="shared" si="26"/>
        <v>-5.3876659398258276E-10</v>
      </c>
      <c r="AQ63">
        <f t="shared" si="26"/>
        <v>-3.2850690241567E-5</v>
      </c>
      <c r="AR63">
        <f t="shared" si="26"/>
        <v>-3.285122900816098E-5</v>
      </c>
      <c r="AS63">
        <f t="shared" si="26"/>
        <v>-5.0716799807222013E-3</v>
      </c>
      <c r="AT63">
        <f t="shared" si="26"/>
        <v>-3.3135510079084821E-3</v>
      </c>
      <c r="AU63">
        <f t="shared" si="23"/>
        <v>-8.4180822176388448E-3</v>
      </c>
      <c r="AW63">
        <v>60</v>
      </c>
      <c r="AX63">
        <f>IF(Z63&gt;0, (R63*SUMPRODUCT(K63:$K$98, X63:$X$98)-K63*$AZ$3)/Z63, 0)</f>
        <v>-980590747.95674193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0.61246634</v>
      </c>
      <c r="Q64" s="4">
        <f t="shared" si="21"/>
        <v>12.5</v>
      </c>
      <c r="R64">
        <f t="shared" si="0"/>
        <v>500000</v>
      </c>
      <c r="S64">
        <f t="shared" si="1"/>
        <v>-2319073118.8038659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-37.936721654010967</v>
      </c>
      <c r="AC64">
        <f t="shared" si="2"/>
        <v>-33.872100327802798</v>
      </c>
      <c r="AE64">
        <f t="shared" si="3"/>
        <v>0</v>
      </c>
      <c r="AF64">
        <f t="shared" si="24"/>
        <v>0</v>
      </c>
      <c r="AG64">
        <f t="shared" si="24"/>
        <v>-1.8257348190725326E-7</v>
      </c>
      <c r="AH64">
        <f t="shared" si="5"/>
        <v>-1.1847432331706967E-2</v>
      </c>
      <c r="AI64">
        <f t="shared" si="25"/>
        <v>-1.1847614905188875E-2</v>
      </c>
      <c r="AJ64">
        <f t="shared" si="7"/>
        <v>-4.0646213262081687</v>
      </c>
      <c r="AK64">
        <f t="shared" si="22"/>
        <v>-2.6555705157807679</v>
      </c>
      <c r="AL64">
        <f t="shared" si="8"/>
        <v>-6.7320394568941246</v>
      </c>
      <c r="AN64">
        <f t="shared" si="26"/>
        <v>0</v>
      </c>
      <c r="AO64">
        <f t="shared" si="26"/>
        <v>0</v>
      </c>
      <c r="AP64">
        <f t="shared" si="26"/>
        <v>-1.8160939652855215E-10</v>
      </c>
      <c r="AQ64">
        <f t="shared" si="26"/>
        <v>-1.1784871568956373E-5</v>
      </c>
      <c r="AR64">
        <f t="shared" si="26"/>
        <v>-1.1785053178352902E-5</v>
      </c>
      <c r="AS64">
        <f t="shared" si="26"/>
        <v>-4.0431579573244848E-3</v>
      </c>
      <c r="AT64">
        <f t="shared" si="26"/>
        <v>-2.6415476868374356E-3</v>
      </c>
      <c r="AU64">
        <f t="shared" si="23"/>
        <v>-6.6964906973402717E-3</v>
      </c>
      <c r="AW64">
        <v>61</v>
      </c>
      <c r="AX64">
        <f>IF(Z64&gt;0, (R64*SUMPRODUCT(K64:$K$98, X64:$X$98)-K64*$AZ$3)/Z64, 0)</f>
        <v>-2319073118.8038659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0.62717650000000003</v>
      </c>
      <c r="Q65" s="4">
        <f t="shared" si="21"/>
        <v>12.5</v>
      </c>
      <c r="R65">
        <f t="shared" si="0"/>
        <v>500000</v>
      </c>
      <c r="S65">
        <f t="shared" si="1"/>
        <v>-5706911694.3114071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-33.872100327802798</v>
      </c>
      <c r="AC65">
        <f t="shared" si="2"/>
        <v>-30.242956597586502</v>
      </c>
      <c r="AE65">
        <f t="shared" si="3"/>
        <v>0</v>
      </c>
      <c r="AF65">
        <f t="shared" si="24"/>
        <v>0</v>
      </c>
      <c r="AG65">
        <f t="shared" si="24"/>
        <v>-6.6241949712776311E-8</v>
      </c>
      <c r="AH65">
        <f t="shared" si="5"/>
        <v>-4.5802318950161772E-3</v>
      </c>
      <c r="AI65">
        <f t="shared" si="25"/>
        <v>-4.58029813696589E-3</v>
      </c>
      <c r="AJ65">
        <f t="shared" si="7"/>
        <v>-3.6291437302162954</v>
      </c>
      <c r="AK65">
        <f t="shared" si="22"/>
        <v>-2.371047022946196</v>
      </c>
      <c r="AL65">
        <f t="shared" si="8"/>
        <v>-6.004771051299457</v>
      </c>
      <c r="AN65">
        <f t="shared" si="26"/>
        <v>0</v>
      </c>
      <c r="AO65">
        <f t="shared" si="26"/>
        <v>0</v>
      </c>
      <c r="AP65">
        <f t="shared" si="26"/>
        <v>-5.8832282929801018E-11</v>
      </c>
      <c r="AQ65">
        <f t="shared" si="26"/>
        <v>-4.0678980600674812E-6</v>
      </c>
      <c r="AR65">
        <f t="shared" si="26"/>
        <v>-4.0679568923504114E-6</v>
      </c>
      <c r="AS65">
        <f t="shared" si="26"/>
        <v>-3.2231963529874481E-3</v>
      </c>
      <c r="AT65">
        <f t="shared" si="26"/>
        <v>-2.1058273480577868E-3</v>
      </c>
      <c r="AU65">
        <f t="shared" si="23"/>
        <v>-5.3330916579375854E-3</v>
      </c>
      <c r="AW65">
        <v>62</v>
      </c>
      <c r="AX65">
        <f>IF(Z65&gt;0, (R65*SUMPRODUCT(K65:$K$98, X65:$X$98)-K65*$AZ$3)/Z65, 0)</f>
        <v>-5706911694.3114071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0.64196478899999998</v>
      </c>
      <c r="Q66" s="4">
        <f t="shared" si="21"/>
        <v>12.5</v>
      </c>
      <c r="R66">
        <f t="shared" si="0"/>
        <v>500000</v>
      </c>
      <c r="S66">
        <f t="shared" si="1"/>
        <v>-14640637942.993986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-30.242956597586502</v>
      </c>
      <c r="AC66">
        <f t="shared" si="2"/>
        <v>-27.002643241298969</v>
      </c>
      <c r="AE66">
        <f t="shared" si="3"/>
        <v>0</v>
      </c>
      <c r="AF66">
        <f t="shared" si="24"/>
        <v>0</v>
      </c>
      <c r="AG66">
        <f t="shared" si="24"/>
        <v>-2.3054530945337493E-8</v>
      </c>
      <c r="AH66">
        <f t="shared" si="5"/>
        <v>-1.7009999708124423E-3</v>
      </c>
      <c r="AI66">
        <f t="shared" si="25"/>
        <v>-1.7010230253433876E-3</v>
      </c>
      <c r="AJ66">
        <f t="shared" si="7"/>
        <v>-3.2403133562875333</v>
      </c>
      <c r="AK66">
        <f t="shared" si="22"/>
        <v>-2.1170069618310552</v>
      </c>
      <c r="AL66">
        <f t="shared" si="8"/>
        <v>-5.359021341143932</v>
      </c>
      <c r="AN66">
        <f t="shared" si="26"/>
        <v>0</v>
      </c>
      <c r="AO66">
        <f t="shared" si="26"/>
        <v>0</v>
      </c>
      <c r="AP66">
        <f t="shared" si="26"/>
        <v>-1.8281880359897318E-11</v>
      </c>
      <c r="AQ66">
        <f t="shared" si="26"/>
        <v>-1.3488662177649291E-6</v>
      </c>
      <c r="AR66">
        <f t="shared" si="26"/>
        <v>-1.3488844996452889E-6</v>
      </c>
      <c r="AS66">
        <f t="shared" si="26"/>
        <v>-2.5695175169116336E-3</v>
      </c>
      <c r="AT66">
        <f t="shared" si="26"/>
        <v>-1.6787532172755941E-3</v>
      </c>
      <c r="AU66">
        <f t="shared" si="23"/>
        <v>-4.2496196186868731E-3</v>
      </c>
      <c r="AW66">
        <v>63</v>
      </c>
      <c r="AX66">
        <f>IF(Z66&gt;0, (R66*SUMPRODUCT(K66:$K$98, X66:$X$98)-K66*$AZ$3)/Z66, 0)</f>
        <v>-14640637942.993986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0.65685820900000003</v>
      </c>
      <c r="Q67" s="4">
        <f t="shared" si="21"/>
        <v>12.5</v>
      </c>
      <c r="R67">
        <f t="shared" ref="R67:R79" si="27">$C$6</f>
        <v>500000</v>
      </c>
      <c r="S67">
        <f t="shared" ref="S67:S79" si="28">AX67</f>
        <v>-39238543869.322395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-27.002643241298969</v>
      </c>
      <c r="AC67">
        <f t="shared" ref="AC67:AC79" si="29">S67*Z67</f>
        <v>-24.109504032856623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-7.6804277297946559E-9</v>
      </c>
      <c r="AH67">
        <f t="shared" ref="AH67:AH79" si="32">-X67*R67</f>
        <v>-6.0574231624357846E-4</v>
      </c>
      <c r="AI67">
        <f t="shared" ref="AI67:AI79" si="33">SUM(AE67:AH67)</f>
        <v>-6.0574999667130825E-4</v>
      </c>
      <c r="AJ67">
        <f t="shared" ref="AJ67:AJ79" si="34">AB67-AC67</f>
        <v>-2.8931392084423457</v>
      </c>
      <c r="AK67">
        <f t="shared" si="22"/>
        <v>-1.8901850268909279</v>
      </c>
      <c r="AL67">
        <f t="shared" ref="AL67:AL79" si="35">SUM(AI67:AK67)</f>
        <v>-4.7839299853299444</v>
      </c>
      <c r="AN67">
        <f t="shared" ref="AN67:AT79" si="36">AE67*$K67</f>
        <v>0</v>
      </c>
      <c r="AO67">
        <f t="shared" si="36"/>
        <v>0</v>
      </c>
      <c r="AP67">
        <f t="shared" si="36"/>
        <v>-5.437909255307069E-12</v>
      </c>
      <c r="AQ67">
        <f t="shared" si="36"/>
        <v>-4.2887868536980093E-7</v>
      </c>
      <c r="AR67">
        <f t="shared" si="36"/>
        <v>-4.2888412327905626E-7</v>
      </c>
      <c r="AS67">
        <f t="shared" si="36"/>
        <v>-2.0484052492869467E-3</v>
      </c>
      <c r="AT67">
        <f t="shared" si="36"/>
        <v>-1.3382919563319461E-3</v>
      </c>
      <c r="AU67">
        <f t="shared" si="23"/>
        <v>-3.3871260897421714E-3</v>
      </c>
      <c r="AW67">
        <v>64</v>
      </c>
      <c r="AX67">
        <f>IF(Z67&gt;0, (R67*SUMPRODUCT(K67:$K$98, X67:$X$98)-K67*$AZ$3)/Z67, 0)</f>
        <v>-39238543869.322395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0.67177231000000004</v>
      </c>
      <c r="Q68" s="4">
        <f t="shared" si="21"/>
        <v>12.5</v>
      </c>
      <c r="R68">
        <f t="shared" si="27"/>
        <v>500000</v>
      </c>
      <c r="S68">
        <f t="shared" si="28"/>
        <v>-110092288827.6416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-24.109504032856623</v>
      </c>
      <c r="AC68">
        <f t="shared" si="29"/>
        <v>-21.526343249852662</v>
      </c>
      <c r="AE68">
        <f t="shared" si="30"/>
        <v>0</v>
      </c>
      <c r="AF68">
        <f t="shared" si="31"/>
        <v>0</v>
      </c>
      <c r="AG68">
        <f t="shared" si="31"/>
        <v>-2.4441247746644971E-9</v>
      </c>
      <c r="AH68">
        <f t="shared" si="32"/>
        <v>-2.0637994711328848E-4</v>
      </c>
      <c r="AI68">
        <f t="shared" si="33"/>
        <v>-2.0638239123806315E-4</v>
      </c>
      <c r="AJ68">
        <f t="shared" si="34"/>
        <v>-2.5831607830039616</v>
      </c>
      <c r="AK68">
        <f t="shared" si="22"/>
        <v>-1.6876652822999638</v>
      </c>
      <c r="AL68">
        <f t="shared" si="35"/>
        <v>-4.2710324476951635</v>
      </c>
      <c r="AN68">
        <f t="shared" si="36"/>
        <v>0</v>
      </c>
      <c r="AO68">
        <f t="shared" si="36"/>
        <v>0</v>
      </c>
      <c r="AP68">
        <f t="shared" si="36"/>
        <v>-1.5450833042374896E-12</v>
      </c>
      <c r="AQ68">
        <f t="shared" si="36"/>
        <v>-1.3046560221457177E-7</v>
      </c>
      <c r="AR68">
        <f t="shared" si="36"/>
        <v>-1.30467147297876E-7</v>
      </c>
      <c r="AS68">
        <f t="shared" si="36"/>
        <v>-1.6329766136953176E-3</v>
      </c>
      <c r="AT68">
        <f t="shared" si="36"/>
        <v>-1.0668782043588036E-3</v>
      </c>
      <c r="AU68">
        <f t="shared" si="23"/>
        <v>-2.6999852852014191E-3</v>
      </c>
      <c r="AW68">
        <v>65</v>
      </c>
      <c r="AX68">
        <f>IF(Z68&gt;0, (R68*SUMPRODUCT(K68:$K$98, X68:$X$98)-K68*$AZ$3)/Z68, 0)</f>
        <v>-110092288827.6416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0.68662034599999999</v>
      </c>
      <c r="Q69" s="4">
        <f t="shared" ref="Q69:Q79" si="48">$C$8</f>
        <v>12.5</v>
      </c>
      <c r="R69">
        <f t="shared" si="27"/>
        <v>500000</v>
      </c>
      <c r="S69">
        <f t="shared" si="28"/>
        <v>-324005534730.05121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-21.526343249852662</v>
      </c>
      <c r="AC69">
        <f t="shared" si="29"/>
        <v>-19.219949441137327</v>
      </c>
      <c r="AE69">
        <f t="shared" si="30"/>
        <v>0</v>
      </c>
      <c r="AF69">
        <f t="shared" si="31"/>
        <v>0</v>
      </c>
      <c r="AG69">
        <f t="shared" si="31"/>
        <v>-7.4149772847054294E-10</v>
      </c>
      <c r="AH69">
        <f t="shared" si="32"/>
        <v>-6.7127431937892364E-5</v>
      </c>
      <c r="AI69">
        <f t="shared" si="33"/>
        <v>-6.712817343562083E-5</v>
      </c>
      <c r="AJ69">
        <f t="shared" si="34"/>
        <v>-2.3063938087153346</v>
      </c>
      <c r="AK69">
        <f t="shared" si="22"/>
        <v>-1.5068440274896864</v>
      </c>
      <c r="AL69">
        <f t="shared" si="35"/>
        <v>-3.8133049643784567</v>
      </c>
      <c r="AN69">
        <f t="shared" si="36"/>
        <v>0</v>
      </c>
      <c r="AO69">
        <f t="shared" si="36"/>
        <v>0</v>
      </c>
      <c r="AP69">
        <f t="shared" si="36"/>
        <v>-4.1852396271495198E-13</v>
      </c>
      <c r="AQ69">
        <f t="shared" si="36"/>
        <v>-3.7888772605513158E-8</v>
      </c>
      <c r="AR69">
        <f t="shared" si="36"/>
        <v>-3.7889191129475869E-8</v>
      </c>
      <c r="AS69">
        <f t="shared" si="36"/>
        <v>-1.3017991011190536E-3</v>
      </c>
      <c r="AT69">
        <f t="shared" si="36"/>
        <v>-8.5050878696440286E-4</v>
      </c>
      <c r="AU69">
        <f t="shared" si="23"/>
        <v>-2.1523457772745858E-3</v>
      </c>
      <c r="AW69">
        <v>66</v>
      </c>
      <c r="AX69">
        <f>IF(Z69&gt;0, (R69*SUMPRODUCT(K69:$K$98, X69:$X$98)-K69*$AZ$3)/Z69, 0)</f>
        <v>-324005534730.05121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0.70385879699999998</v>
      </c>
      <c r="Q70" s="4">
        <f t="shared" si="48"/>
        <v>12.5</v>
      </c>
      <c r="R70">
        <f t="shared" si="27"/>
        <v>500000</v>
      </c>
      <c r="S70">
        <f t="shared" si="28"/>
        <v>-1011006641199.1206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-19.219949441137327</v>
      </c>
      <c r="AC70">
        <f t="shared" si="29"/>
        <v>-17.160669176185984</v>
      </c>
      <c r="AE70">
        <f t="shared" si="30"/>
        <v>0</v>
      </c>
      <c r="AF70">
        <f t="shared" si="31"/>
        <v>0</v>
      </c>
      <c r="AG70">
        <f t="shared" si="31"/>
        <v>-2.1217305204632851E-10</v>
      </c>
      <c r="AH70">
        <f t="shared" si="32"/>
        <v>-2.0876387965580362E-5</v>
      </c>
      <c r="AI70">
        <f t="shared" si="33"/>
        <v>-2.0876600138632408E-5</v>
      </c>
      <c r="AJ70">
        <f t="shared" si="34"/>
        <v>-2.0592802649513438</v>
      </c>
      <c r="AK70">
        <f t="shared" si="22"/>
        <v>-1.345396460879613</v>
      </c>
      <c r="AL70">
        <f t="shared" si="35"/>
        <v>-3.4046976024310958</v>
      </c>
      <c r="AN70">
        <f t="shared" si="36"/>
        <v>0</v>
      </c>
      <c r="AO70">
        <f t="shared" si="36"/>
        <v>0</v>
      </c>
      <c r="AP70">
        <f t="shared" si="36"/>
        <v>-1.0692584837105671E-13</v>
      </c>
      <c r="AQ70">
        <f t="shared" si="36"/>
        <v>-1.0520777604007821E-8</v>
      </c>
      <c r="AR70">
        <f t="shared" si="36"/>
        <v>-1.0520884529856192E-8</v>
      </c>
      <c r="AS70">
        <f t="shared" si="36"/>
        <v>-1.037786312823637E-3</v>
      </c>
      <c r="AT70">
        <f t="shared" si="36"/>
        <v>-6.780204016839902E-4</v>
      </c>
      <c r="AU70">
        <f t="shared" si="23"/>
        <v>-1.7158172353921573E-3</v>
      </c>
      <c r="AW70">
        <v>67</v>
      </c>
      <c r="AX70">
        <f>IF(Z70&gt;0, (R70*SUMPRODUCT(K70:$K$98, X70:$X$98)-K70*$AZ$3)/Z70, 0)</f>
        <v>-1011006641199.1206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0.72100360699999999</v>
      </c>
      <c r="Q71" s="4">
        <f t="shared" si="48"/>
        <v>12.5</v>
      </c>
      <c r="R71">
        <f t="shared" si="27"/>
        <v>500000</v>
      </c>
      <c r="S71">
        <f t="shared" si="28"/>
        <v>-3355749463901.3936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-17.160669176185984</v>
      </c>
      <c r="AC71">
        <f t="shared" si="29"/>
        <v>-15.322026059170936</v>
      </c>
      <c r="AE71">
        <f t="shared" si="30"/>
        <v>0</v>
      </c>
      <c r="AF71">
        <f t="shared" si="31"/>
        <v>0</v>
      </c>
      <c r="AG71">
        <f t="shared" si="31"/>
        <v>-5.7073785692263633E-11</v>
      </c>
      <c r="AH71">
        <f t="shared" si="32"/>
        <v>-6.1191014333440639E-6</v>
      </c>
      <c r="AI71">
        <f t="shared" si="33"/>
        <v>-6.1191585071297563E-6</v>
      </c>
      <c r="AJ71">
        <f t="shared" si="34"/>
        <v>-1.8386431170150477</v>
      </c>
      <c r="AK71">
        <f t="shared" si="22"/>
        <v>-1.2012468423330189</v>
      </c>
      <c r="AL71">
        <f t="shared" si="35"/>
        <v>-3.0398960785065738</v>
      </c>
      <c r="AN71">
        <f t="shared" si="36"/>
        <v>0</v>
      </c>
      <c r="AO71">
        <f t="shared" si="36"/>
        <v>0</v>
      </c>
      <c r="AP71">
        <f t="shared" si="36"/>
        <v>-2.5680953152034978E-14</v>
      </c>
      <c r="AQ71">
        <f t="shared" si="36"/>
        <v>-2.7533543698952484E-9</v>
      </c>
      <c r="AR71">
        <f t="shared" si="36"/>
        <v>-2.7533800508484006E-9</v>
      </c>
      <c r="AS71">
        <f t="shared" si="36"/>
        <v>-8.2731690527715308E-4</v>
      </c>
      <c r="AT71">
        <f t="shared" si="36"/>
        <v>-5.4051371409494253E-4</v>
      </c>
      <c r="AU71">
        <f t="shared" si="23"/>
        <v>-1.3678333727521464E-3</v>
      </c>
      <c r="AW71">
        <v>68</v>
      </c>
      <c r="AX71">
        <f>IF(Z71&gt;0, (R71*SUMPRODUCT(K71:$K$98, X71:$X$98)-K71*$AZ$3)/Z71, 0)</f>
        <v>-3355749463901.3936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0.73803352099999997</v>
      </c>
      <c r="Q72" s="4">
        <f t="shared" si="48"/>
        <v>12.5</v>
      </c>
      <c r="R72">
        <f t="shared" si="27"/>
        <v>500000</v>
      </c>
      <c r="S72">
        <f t="shared" si="28"/>
        <v>-11891283677466.033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-15.322026059170936</v>
      </c>
      <c r="AC72">
        <f t="shared" si="29"/>
        <v>-13.680380412338735</v>
      </c>
      <c r="AE72">
        <f t="shared" si="30"/>
        <v>0</v>
      </c>
      <c r="AF72">
        <f t="shared" si="31"/>
        <v>0</v>
      </c>
      <c r="AG72">
        <f t="shared" si="31"/>
        <v>-1.4380680824080244E-11</v>
      </c>
      <c r="AH72">
        <f t="shared" si="32"/>
        <v>-1.68489468045043E-6</v>
      </c>
      <c r="AI72">
        <f t="shared" si="33"/>
        <v>-1.684909061131254E-6</v>
      </c>
      <c r="AJ72">
        <f t="shared" si="34"/>
        <v>-1.6416456468322007</v>
      </c>
      <c r="AK72">
        <f t="shared" ref="AK72:AK79" si="49">G72*SUM(AB72:AB72, AE72:AF72)</f>
        <v>-1.0725418241419655</v>
      </c>
      <c r="AL72">
        <f t="shared" si="35"/>
        <v>-2.7141891558832274</v>
      </c>
      <c r="AN72">
        <f t="shared" si="36"/>
        <v>0</v>
      </c>
      <c r="AO72">
        <f t="shared" si="36"/>
        <v>0</v>
      </c>
      <c r="AP72">
        <f t="shared" si="36"/>
        <v>-5.7774458420376821E-15</v>
      </c>
      <c r="AQ72">
        <f t="shared" si="36"/>
        <v>-6.7690729562258642E-10</v>
      </c>
      <c r="AR72">
        <f t="shared" si="36"/>
        <v>-6.7691307306842847E-10</v>
      </c>
      <c r="AS72">
        <f t="shared" si="36"/>
        <v>-6.5953197434910507E-4</v>
      </c>
      <c r="AT72">
        <f t="shared" si="36"/>
        <v>-4.3089422386209084E-4</v>
      </c>
      <c r="AU72">
        <f t="shared" si="23"/>
        <v>-1.0904268751242691E-3</v>
      </c>
      <c r="AW72">
        <v>69</v>
      </c>
      <c r="AX72">
        <f>IF(Z72&gt;0, (R72*SUMPRODUCT(K72:$K$98, X72:$X$98)-K72*$AZ$3)/Z72, 0)</f>
        <v>-11891283677466.033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0.75492728399999998</v>
      </c>
      <c r="Q73" s="4">
        <f t="shared" si="48"/>
        <v>12.5</v>
      </c>
      <c r="R73">
        <f t="shared" si="27"/>
        <v>500000</v>
      </c>
      <c r="S73">
        <f t="shared" si="28"/>
        <v>-45165673627870.391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-13.680380412338735</v>
      </c>
      <c r="AC73">
        <f t="shared" si="29"/>
        <v>-12.214625368742825</v>
      </c>
      <c r="AE73">
        <f t="shared" si="30"/>
        <v>0</v>
      </c>
      <c r="AF73">
        <f t="shared" si="31"/>
        <v>0</v>
      </c>
      <c r="AG73">
        <f t="shared" si="31"/>
        <v>-3.3805056992456614E-12</v>
      </c>
      <c r="AH73">
        <f t="shared" si="32"/>
        <v>-4.3425473266375124E-7</v>
      </c>
      <c r="AI73">
        <f t="shared" si="33"/>
        <v>-4.3425811316945049E-7</v>
      </c>
      <c r="AJ73">
        <f t="shared" si="34"/>
        <v>-1.4657550435959106</v>
      </c>
      <c r="AK73">
        <f t="shared" si="49"/>
        <v>-0.95762662886371153</v>
      </c>
      <c r="AL73">
        <f t="shared" si="35"/>
        <v>-2.4233821067177352</v>
      </c>
      <c r="AN73">
        <f t="shared" si="36"/>
        <v>0</v>
      </c>
      <c r="AO73">
        <f t="shared" si="36"/>
        <v>0</v>
      </c>
      <c r="AP73">
        <f t="shared" si="36"/>
        <v>-1.2126070407417008E-15</v>
      </c>
      <c r="AQ73">
        <f t="shared" si="36"/>
        <v>-1.5576969635666428E-10</v>
      </c>
      <c r="AR73">
        <f t="shared" si="36"/>
        <v>-1.5577090896370504E-10</v>
      </c>
      <c r="AS73">
        <f t="shared" si="36"/>
        <v>-5.2577485263925804E-4</v>
      </c>
      <c r="AT73">
        <f t="shared" si="36"/>
        <v>-3.4350623719433344E-4</v>
      </c>
      <c r="AU73">
        <f t="shared" si="23"/>
        <v>-8.6928124560450046E-4</v>
      </c>
      <c r="AW73">
        <v>70</v>
      </c>
      <c r="AX73">
        <f>IF(Z73&gt;0, (R73*SUMPRODUCT(K73:$K$98, X73:$X$98)-K73*$AZ$3)/Z73, 0)</f>
        <v>-45165673627870.391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0.77166421299999999</v>
      </c>
      <c r="Q74" s="4">
        <f t="shared" si="48"/>
        <v>12.5</v>
      </c>
      <c r="R74">
        <f t="shared" si="27"/>
        <v>500000</v>
      </c>
      <c r="S74">
        <f t="shared" si="28"/>
        <v>-184699424978354.03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-12.214625368742825</v>
      </c>
      <c r="AC74">
        <f t="shared" si="29"/>
        <v>-10.905915507940723</v>
      </c>
      <c r="AE74">
        <f t="shared" si="30"/>
        <v>0</v>
      </c>
      <c r="AF74">
        <f t="shared" si="31"/>
        <v>0</v>
      </c>
      <c r="AG74">
        <f t="shared" si="31"/>
        <v>-7.3808537230278656E-13</v>
      </c>
      <c r="AH74">
        <f t="shared" si="32"/>
        <v>-1.0434461079801671E-7</v>
      </c>
      <c r="AI74">
        <f t="shared" si="33"/>
        <v>-1.0434534888338902E-7</v>
      </c>
      <c r="AJ74">
        <f t="shared" si="34"/>
        <v>-1.3087098608021019</v>
      </c>
      <c r="AK74">
        <f t="shared" si="49"/>
        <v>-0.85502377581199784</v>
      </c>
      <c r="AL74">
        <f t="shared" si="35"/>
        <v>-2.1637337409594486</v>
      </c>
      <c r="AN74">
        <f t="shared" si="36"/>
        <v>0</v>
      </c>
      <c r="AO74">
        <f t="shared" si="36"/>
        <v>0</v>
      </c>
      <c r="AP74">
        <f t="shared" si="36"/>
        <v>-2.3638885050185732E-16</v>
      </c>
      <c r="AQ74">
        <f t="shared" si="36"/>
        <v>-3.341876634900726E-11</v>
      </c>
      <c r="AR74">
        <f t="shared" si="36"/>
        <v>-3.3419002737857765E-11</v>
      </c>
      <c r="AS74">
        <f t="shared" si="36"/>
        <v>-4.1914449363798426E-4</v>
      </c>
      <c r="AT74">
        <f t="shared" si="36"/>
        <v>-2.7384106920498694E-4</v>
      </c>
      <c r="AU74">
        <f t="shared" si="23"/>
        <v>-6.9298559626197384E-4</v>
      </c>
      <c r="AW74">
        <v>71</v>
      </c>
      <c r="AX74">
        <f>IF(Z74&gt;0, (R74*SUMPRODUCT(K74:$K$98, X74:$X$98)-K74*$AZ$3)/Z74, 0)</f>
        <v>-184699424978354.03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0.78831611899999998</v>
      </c>
      <c r="Q75" s="4">
        <f t="shared" si="48"/>
        <v>12.5</v>
      </c>
      <c r="R75">
        <f t="shared" si="27"/>
        <v>500000</v>
      </c>
      <c r="S75">
        <f t="shared" si="28"/>
        <v>-817666736956638.38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-10.905915507940723</v>
      </c>
      <c r="AC75">
        <f t="shared" si="29"/>
        <v>-9.7374245606903269</v>
      </c>
      <c r="AE75">
        <f t="shared" si="30"/>
        <v>0</v>
      </c>
      <c r="AF75">
        <f t="shared" si="31"/>
        <v>0</v>
      </c>
      <c r="AG75">
        <f t="shared" si="31"/>
        <v>-1.4885992239535592E-13</v>
      </c>
      <c r="AH75">
        <f t="shared" si="32"/>
        <v>-2.3273783847376112E-8</v>
      </c>
      <c r="AI75">
        <f t="shared" si="33"/>
        <v>-2.3273932707298506E-8</v>
      </c>
      <c r="AJ75">
        <f t="shared" si="34"/>
        <v>-1.1684909472503957</v>
      </c>
      <c r="AK75">
        <f t="shared" si="49"/>
        <v>-0.76341408555585066</v>
      </c>
      <c r="AL75">
        <f t="shared" si="35"/>
        <v>-1.9319050560801792</v>
      </c>
      <c r="AN75">
        <f t="shared" si="36"/>
        <v>0</v>
      </c>
      <c r="AO75">
        <f t="shared" si="36"/>
        <v>0</v>
      </c>
      <c r="AP75">
        <f t="shared" si="36"/>
        <v>-4.2567697137806591E-17</v>
      </c>
      <c r="AQ75">
        <f t="shared" si="36"/>
        <v>-6.6553264715176913E-12</v>
      </c>
      <c r="AR75">
        <f t="shared" si="36"/>
        <v>-6.655369039214829E-12</v>
      </c>
      <c r="AS75">
        <f t="shared" si="36"/>
        <v>-3.3413942416763852E-4</v>
      </c>
      <c r="AT75">
        <f t="shared" si="36"/>
        <v>-2.1830442379493572E-4</v>
      </c>
      <c r="AU75">
        <f t="shared" si="23"/>
        <v>-5.5244385461794326E-4</v>
      </c>
      <c r="AW75">
        <v>72</v>
      </c>
      <c r="AX75">
        <f>IF(Z75&gt;0, (R75*SUMPRODUCT(K75:$K$98, X75:$X$98)-K75*$AZ$3)/Z75, 0)</f>
        <v>-817666736956638.38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0.80496745000000003</v>
      </c>
      <c r="Q76" s="4">
        <f t="shared" si="48"/>
        <v>12.5</v>
      </c>
      <c r="R76">
        <f t="shared" si="27"/>
        <v>500000</v>
      </c>
      <c r="S76">
        <f t="shared" si="28"/>
        <v>-3945573827788207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-9.7374245606903269</v>
      </c>
      <c r="AC76">
        <f t="shared" si="29"/>
        <v>-8.6941290720507176</v>
      </c>
      <c r="AE76">
        <f t="shared" si="30"/>
        <v>0</v>
      </c>
      <c r="AF76">
        <f t="shared" si="31"/>
        <v>0</v>
      </c>
      <c r="AG76">
        <f t="shared" si="31"/>
        <v>-2.7543931033614809E-14</v>
      </c>
      <c r="AH76">
        <f t="shared" si="32"/>
        <v>-4.7930956855115016E-9</v>
      </c>
      <c r="AI76">
        <f t="shared" si="33"/>
        <v>-4.7931232294425351E-9</v>
      </c>
      <c r="AJ76">
        <f t="shared" si="34"/>
        <v>-1.0432954886396093</v>
      </c>
      <c r="AK76">
        <f t="shared" si="49"/>
        <v>-0.68161971924832299</v>
      </c>
      <c r="AL76">
        <f t="shared" si="35"/>
        <v>-1.7249152126810556</v>
      </c>
      <c r="AN76">
        <f t="shared" si="36"/>
        <v>0</v>
      </c>
      <c r="AO76">
        <f t="shared" si="36"/>
        <v>0</v>
      </c>
      <c r="AP76">
        <f t="shared" si="36"/>
        <v>-7.0325085259250476E-18</v>
      </c>
      <c r="AQ76">
        <f t="shared" si="36"/>
        <v>-1.2237718077640168E-12</v>
      </c>
      <c r="AR76">
        <f t="shared" si="36"/>
        <v>-1.2237788402725426E-12</v>
      </c>
      <c r="AS76">
        <f t="shared" si="36"/>
        <v>-2.6637390320078432E-4</v>
      </c>
      <c r="AT76">
        <f t="shared" si="36"/>
        <v>-1.7403095009214378E-4</v>
      </c>
      <c r="AU76">
        <f t="shared" si="23"/>
        <v>-4.4040485451670699E-4</v>
      </c>
      <c r="AW76">
        <v>73</v>
      </c>
      <c r="AX76">
        <f>IF(Z76&gt;0, (R76*SUMPRODUCT(K76:$K$98, X76:$X$98)-K76*$AZ$3)/Z76, 0)</f>
        <v>-3945573827788207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0.82161935600000002</v>
      </c>
      <c r="Q77" s="4">
        <f t="shared" si="48"/>
        <v>12.5</v>
      </c>
      <c r="R77">
        <f t="shared" si="27"/>
        <v>500000</v>
      </c>
      <c r="S77">
        <f t="shared" si="28"/>
        <v>-2.0921845237813584E+16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-8.6941290720507176</v>
      </c>
      <c r="AC77">
        <f t="shared" si="29"/>
        <v>-7.762615242903494</v>
      </c>
      <c r="AE77">
        <f t="shared" si="30"/>
        <v>0</v>
      </c>
      <c r="AF77">
        <f t="shared" si="31"/>
        <v>0</v>
      </c>
      <c r="AG77">
        <f t="shared" si="31"/>
        <v>-4.6378648457316463E-15</v>
      </c>
      <c r="AH77">
        <f t="shared" si="32"/>
        <v>-9.052250751018806E-10</v>
      </c>
      <c r="AI77">
        <f t="shared" si="33"/>
        <v>-9.0522971296672632E-10</v>
      </c>
      <c r="AJ77">
        <f t="shared" si="34"/>
        <v>-0.93151382914722358</v>
      </c>
      <c r="AK77">
        <f t="shared" si="49"/>
        <v>-0.60858903504355033</v>
      </c>
      <c r="AL77">
        <f t="shared" si="35"/>
        <v>-1.5401028650960036</v>
      </c>
      <c r="AN77">
        <f t="shared" si="36"/>
        <v>0</v>
      </c>
      <c r="AO77">
        <f t="shared" si="36"/>
        <v>0</v>
      </c>
      <c r="AP77">
        <f t="shared" si="36"/>
        <v>-1.0572663522595982E-18</v>
      </c>
      <c r="AQ77">
        <f t="shared" si="36"/>
        <v>-2.0635875450482312E-13</v>
      </c>
      <c r="AR77">
        <f t="shared" si="36"/>
        <v>-2.0635981177117536E-13</v>
      </c>
      <c r="AS77">
        <f t="shared" si="36"/>
        <v>-2.1235164477210834E-4</v>
      </c>
      <c r="AT77">
        <f t="shared" si="36"/>
        <v>-1.3873640791793647E-4</v>
      </c>
      <c r="AU77">
        <f t="shared" si="23"/>
        <v>-3.5108805289640465E-4</v>
      </c>
      <c r="AW77">
        <v>74</v>
      </c>
      <c r="AX77">
        <f>IF(Z77&gt;0, (R77*SUMPRODUCT(K77:$K$98, X77:$X$98)-K77*$AZ$3)/Z77, 0)</f>
        <v>-2.0921845237813584E+16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0.83827126200000002</v>
      </c>
      <c r="Q78" s="4">
        <f t="shared" si="48"/>
        <v>12.5</v>
      </c>
      <c r="R78">
        <f t="shared" si="27"/>
        <v>500000</v>
      </c>
      <c r="S78">
        <f t="shared" si="28"/>
        <v>-1.2311589227305146E+17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-7.762615242903494</v>
      </c>
      <c r="AC78">
        <f t="shared" si="29"/>
        <v>-6.9309064668782989</v>
      </c>
      <c r="AE78">
        <f t="shared" si="30"/>
        <v>0</v>
      </c>
      <c r="AF78">
        <f t="shared" si="31"/>
        <v>0</v>
      </c>
      <c r="AG78">
        <f t="shared" si="31"/>
        <v>-7.0369738005742706E-16</v>
      </c>
      <c r="AH78">
        <f t="shared" si="32"/>
        <v>-1.555115526886761E-10</v>
      </c>
      <c r="AI78">
        <f t="shared" si="33"/>
        <v>-1.5551225638605615E-10</v>
      </c>
      <c r="AJ78">
        <f t="shared" si="34"/>
        <v>-0.83170877602519511</v>
      </c>
      <c r="AK78">
        <f t="shared" si="49"/>
        <v>-0.54338306700324468</v>
      </c>
      <c r="AL78">
        <f t="shared" si="35"/>
        <v>-1.3750918431839521</v>
      </c>
      <c r="AN78">
        <f t="shared" si="36"/>
        <v>0</v>
      </c>
      <c r="AO78">
        <f t="shared" si="36"/>
        <v>0</v>
      </c>
      <c r="AP78">
        <f t="shared" si="36"/>
        <v>-1.4323007978411803E-19</v>
      </c>
      <c r="AQ78">
        <f t="shared" si="36"/>
        <v>-3.1652714263528212E-14</v>
      </c>
      <c r="AR78">
        <f t="shared" si="36"/>
        <v>-3.1652857493607989E-14</v>
      </c>
      <c r="AS78">
        <f t="shared" si="36"/>
        <v>-1.6928543110039472E-4</v>
      </c>
      <c r="AT78">
        <f t="shared" si="36"/>
        <v>-1.1059981498561508E-4</v>
      </c>
      <c r="AU78">
        <f t="shared" si="23"/>
        <v>-2.7988524611766266E-4</v>
      </c>
      <c r="AW78">
        <v>75</v>
      </c>
      <c r="AX78">
        <f>IF(Z78&gt;0, (R78*SUMPRODUCT(K78:$K$98, X78:$X$98)-K78*$AZ$3)/Z78, 0)</f>
        <v>-1.2311589227305146E+17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7"/>
        <v>500000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-6.9309064668782989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-2.8147895202297081E-11</v>
      </c>
      <c r="AI79">
        <f t="shared" si="33"/>
        <v>-2.8147895202297081E-11</v>
      </c>
      <c r="AJ79">
        <f t="shared" si="34"/>
        <v>-6.9309064668782989</v>
      </c>
      <c r="AK79">
        <f t="shared" si="49"/>
        <v>-0.48516345268148098</v>
      </c>
      <c r="AL79">
        <f t="shared" si="35"/>
        <v>-7.4160699195879278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-5.1153599922899295E-15</v>
      </c>
      <c r="AR79">
        <f t="shared" si="36"/>
        <v>-5.1153599922899295E-15</v>
      </c>
      <c r="AS79">
        <f t="shared" si="36"/>
        <v>-1.2595642194972885E-3</v>
      </c>
      <c r="AT79">
        <f t="shared" si="36"/>
        <v>-8.8169495364810209E-5</v>
      </c>
      <c r="AU79">
        <f t="shared" si="23"/>
        <v>-1.3477337148672141E-3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60894.186701138315</v>
      </c>
      <c r="AO81" s="8">
        <f t="shared" si="50"/>
        <v>-6089.4186701138315</v>
      </c>
      <c r="AP81" s="8">
        <f t="shared" si="50"/>
        <v>-701.7933959141377</v>
      </c>
      <c r="AQ81" s="8">
        <f t="shared" si="50"/>
        <v>-34051.930498932634</v>
      </c>
      <c r="AR81" s="8">
        <f t="shared" si="50"/>
        <v>20051.044136177705</v>
      </c>
      <c r="AS81" s="8">
        <f t="shared" si="50"/>
        <v>-8198.7648986451204</v>
      </c>
      <c r="AT81" s="8">
        <f t="shared" si="50"/>
        <v>4782.6128575429857</v>
      </c>
      <c r="AU81" s="8">
        <f t="shared" si="50"/>
        <v>16634.892095075571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04C8D-475F-45F3-A6A4-394DBCED19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146476.12273037585</v>
      </c>
      <c r="K3">
        <v>1</v>
      </c>
      <c r="L3" s="2">
        <v>0</v>
      </c>
      <c r="O3">
        <f>$C$3</f>
        <v>146476.12273037585</v>
      </c>
      <c r="P3" s="2">
        <f>O3*C5</f>
        <v>14647.612273037586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146476.12273037585</v>
      </c>
      <c r="AF3">
        <f t="shared" ref="AF3:AG34" si="4">-$Z3*P3</f>
        <v>-14647.612273037586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131203.55348663827</v>
      </c>
      <c r="AJ3">
        <f t="shared" ref="AJ3:AJ66" si="7">AB3-AC3</f>
        <v>0</v>
      </c>
      <c r="AL3">
        <f t="shared" ref="AL3:AL66" si="8">SUM(AI3:AK3)</f>
        <v>131203.55348663827</v>
      </c>
      <c r="AN3">
        <f t="shared" ref="AN3:AU34" si="9">AE3*$K3</f>
        <v>146476.12273037585</v>
      </c>
      <c r="AO3">
        <f t="shared" si="9"/>
        <v>-14647.612273037586</v>
      </c>
      <c r="AP3">
        <f t="shared" si="9"/>
        <v>-624.95697070000006</v>
      </c>
      <c r="AQ3">
        <f t="shared" si="9"/>
        <v>0</v>
      </c>
      <c r="AR3">
        <f t="shared" si="9"/>
        <v>131203.55348663827</v>
      </c>
      <c r="AS3">
        <f t="shared" si="9"/>
        <v>0</v>
      </c>
      <c r="AT3">
        <f t="shared" si="9"/>
        <v>0</v>
      </c>
      <c r="AU3">
        <f t="shared" si="9"/>
        <v>131203.55348663827</v>
      </c>
      <c r="AW3">
        <v>0</v>
      </c>
      <c r="AX3">
        <f>IF(Z3&gt;0, (R3*SUMPRODUCT(K3:$K$98, X3:$X$98)-K3*$AZ$3)/Z3, 0)</f>
        <v>0</v>
      </c>
      <c r="AZ3">
        <f>C6*ABS(SUMPRODUCT(X4:X69, K4:K69))/1</f>
        <v>83982.724174230651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1.0570714E-2</v>
      </c>
      <c r="R4">
        <f t="shared" si="0"/>
        <v>500000</v>
      </c>
      <c r="S4">
        <f t="shared" si="1"/>
        <v>9187.1349440816903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8998.1490186675801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-5285.357</v>
      </c>
      <c r="AI4">
        <f t="shared" si="6"/>
        <v>-5285.357</v>
      </c>
      <c r="AJ4">
        <f t="shared" si="7"/>
        <v>-8998.1490186675801</v>
      </c>
      <c r="AK4">
        <f>G4*SUM(AB4, AE4:AF4)</f>
        <v>0</v>
      </c>
      <c r="AL4">
        <f t="shared" si="8"/>
        <v>-14283.50601866758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-4719.0687499999995</v>
      </c>
      <c r="AR4">
        <f t="shared" si="9"/>
        <v>-4719.0687499999995</v>
      </c>
      <c r="AS4">
        <f t="shared" si="9"/>
        <v>-8034.0616238103385</v>
      </c>
      <c r="AT4">
        <f t="shared" si="9"/>
        <v>0</v>
      </c>
      <c r="AU4">
        <f t="shared" si="9"/>
        <v>-12753.130373810338</v>
      </c>
      <c r="AW4">
        <v>1</v>
      </c>
      <c r="AX4">
        <f>IF(Z4&gt;0, (R4*SUMPRODUCT(K4:$K$98, X4:$X$98)-K4*$AZ$3)/Z4, 0)</f>
        <v>9187.1349440816903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1.2312346E-2</v>
      </c>
      <c r="Q5" s="4">
        <f t="shared" ref="Q5:Q68" si="21">$C$8</f>
        <v>12.5</v>
      </c>
      <c r="R5">
        <f t="shared" si="0"/>
        <v>500000</v>
      </c>
      <c r="S5">
        <f t="shared" si="1"/>
        <v>12858.658644064903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8998.1490186675801</v>
      </c>
      <c r="AC5">
        <f t="shared" si="2"/>
        <v>12313.141892477914</v>
      </c>
      <c r="AE5">
        <f t="shared" si="3"/>
        <v>0</v>
      </c>
      <c r="AF5">
        <f t="shared" si="4"/>
        <v>0</v>
      </c>
      <c r="AG5">
        <f t="shared" si="4"/>
        <v>-11.969699011102938</v>
      </c>
      <c r="AH5">
        <f t="shared" si="5"/>
        <v>-6029.5361258824787</v>
      </c>
      <c r="AI5">
        <f t="shared" si="6"/>
        <v>-6041.505824893582</v>
      </c>
      <c r="AJ5">
        <f t="shared" si="7"/>
        <v>-3314.9928738103335</v>
      </c>
      <c r="AK5">
        <f>G5*SUM(AB5, AE5:AF5)</f>
        <v>629.87043130673067</v>
      </c>
      <c r="AL5">
        <f t="shared" si="8"/>
        <v>-8726.6282673971855</v>
      </c>
      <c r="AN5">
        <f t="shared" si="9"/>
        <v>0</v>
      </c>
      <c r="AO5">
        <f t="shared" si="9"/>
        <v>0</v>
      </c>
      <c r="AP5">
        <f t="shared" si="9"/>
        <v>-9.5421707677797638</v>
      </c>
      <c r="AQ5">
        <f t="shared" si="9"/>
        <v>-4806.7092840262103</v>
      </c>
      <c r="AR5">
        <f t="shared" si="9"/>
        <v>-4816.25145479399</v>
      </c>
      <c r="AS5">
        <f t="shared" si="9"/>
        <v>-2642.69202312686</v>
      </c>
      <c r="AT5">
        <f t="shared" si="9"/>
        <v>502.12885148814621</v>
      </c>
      <c r="AU5">
        <f t="shared" si="9"/>
        <v>-6956.8146264327042</v>
      </c>
      <c r="AW5">
        <v>2</v>
      </c>
      <c r="AX5">
        <f>IF(Z5&gt;0, (R5*SUMPRODUCT(K5:$K$98, X5:$X$98)-K5*$AZ$3)/Z5, 0)</f>
        <v>12858.658644064903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1.4128425999999999E-2</v>
      </c>
      <c r="Q6" s="4">
        <f t="shared" si="21"/>
        <v>12.5</v>
      </c>
      <c r="R6">
        <f t="shared" si="0"/>
        <v>500000</v>
      </c>
      <c r="S6">
        <f t="shared" si="1"/>
        <v>15709.101740340659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12313.141892477914</v>
      </c>
      <c r="AC6">
        <f t="shared" si="2"/>
        <v>14679.70191542519</v>
      </c>
      <c r="AE6">
        <f t="shared" si="3"/>
        <v>0</v>
      </c>
      <c r="AF6">
        <f t="shared" si="4"/>
        <v>0</v>
      </c>
      <c r="AG6">
        <f t="shared" si="4"/>
        <v>-11.680889014271269</v>
      </c>
      <c r="AH6">
        <f t="shared" si="5"/>
        <v>-6764.5202688256422</v>
      </c>
      <c r="AI6">
        <f t="shared" si="6"/>
        <v>-6776.2011578399133</v>
      </c>
      <c r="AJ6">
        <f t="shared" si="7"/>
        <v>-2366.5600229472766</v>
      </c>
      <c r="AK6">
        <f>G6*SUM(AB6, AE6:AF6)</f>
        <v>861.91993247345408</v>
      </c>
      <c r="AL6">
        <f t="shared" si="8"/>
        <v>-8280.8412483137363</v>
      </c>
      <c r="AN6">
        <f t="shared" si="9"/>
        <v>0</v>
      </c>
      <c r="AO6">
        <f t="shared" si="9"/>
        <v>0</v>
      </c>
      <c r="AP6">
        <f t="shared" si="9"/>
        <v>-8.3142260772589545</v>
      </c>
      <c r="AQ6">
        <f t="shared" si="9"/>
        <v>-4814.8519132835572</v>
      </c>
      <c r="AR6">
        <f t="shared" si="9"/>
        <v>-4823.1661393608156</v>
      </c>
      <c r="AS6">
        <f t="shared" si="9"/>
        <v>-1684.470679598724</v>
      </c>
      <c r="AT6">
        <f t="shared" si="9"/>
        <v>613.49758313127359</v>
      </c>
      <c r="AU6">
        <f t="shared" si="9"/>
        <v>-5894.1392358282665</v>
      </c>
      <c r="AW6">
        <v>3</v>
      </c>
      <c r="AX6">
        <f>IF(Z6&gt;0, (R6*SUMPRODUCT(K6:$K$98, X6:$X$98)-K6*$AZ$3)/Z6, 0)</f>
        <v>15709.101740340659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1.6072195000000001E-2</v>
      </c>
      <c r="Q7" s="4">
        <f t="shared" si="21"/>
        <v>12.5</v>
      </c>
      <c r="R7">
        <f t="shared" si="0"/>
        <v>500000</v>
      </c>
      <c r="S7">
        <f t="shared" si="1"/>
        <v>17876.521606340531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14679.70191542519</v>
      </c>
      <c r="AC7">
        <f t="shared" si="2"/>
        <v>16269.554740510846</v>
      </c>
      <c r="AE7">
        <f t="shared" si="3"/>
        <v>0</v>
      </c>
      <c r="AF7">
        <f t="shared" si="4"/>
        <v>0</v>
      </c>
      <c r="AG7">
        <f t="shared" si="4"/>
        <v>-11.37634259811783</v>
      </c>
      <c r="AH7">
        <f t="shared" si="5"/>
        <v>-7509.5010404290251</v>
      </c>
      <c r="AI7">
        <f t="shared" si="6"/>
        <v>-7520.877383027143</v>
      </c>
      <c r="AJ7">
        <f t="shared" si="7"/>
        <v>-1589.8528250856561</v>
      </c>
      <c r="AK7">
        <f>G7*SUM(AB7, AE7:AF7)</f>
        <v>1027.5791340797634</v>
      </c>
      <c r="AL7">
        <f t="shared" si="8"/>
        <v>-8083.1510740330368</v>
      </c>
      <c r="AN7">
        <f t="shared" si="9"/>
        <v>0</v>
      </c>
      <c r="AO7">
        <f t="shared" si="9"/>
        <v>0</v>
      </c>
      <c r="AP7">
        <f t="shared" si="9"/>
        <v>-7.229871387230868</v>
      </c>
      <c r="AQ7">
        <f t="shared" si="9"/>
        <v>-4772.4236709925344</v>
      </c>
      <c r="AR7">
        <f t="shared" si="9"/>
        <v>-4779.6535423797659</v>
      </c>
      <c r="AS7">
        <f t="shared" si="9"/>
        <v>-1010.3802123449284</v>
      </c>
      <c r="AT7">
        <f t="shared" si="9"/>
        <v>653.04511669927172</v>
      </c>
      <c r="AU7">
        <f t="shared" si="9"/>
        <v>-5136.9886380254229</v>
      </c>
      <c r="AW7">
        <v>4</v>
      </c>
      <c r="AX7">
        <f>IF(Z7&gt;0, (R7*SUMPRODUCT(K7:$K$98, X7:$X$98)-K7*$AZ$3)/Z7, 0)</f>
        <v>17876.521606340531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1.8213139E-2</v>
      </c>
      <c r="Q8" s="4">
        <f t="shared" si="21"/>
        <v>12.5</v>
      </c>
      <c r="R8">
        <f t="shared" si="0"/>
        <v>500000</v>
      </c>
      <c r="S8">
        <f t="shared" si="1"/>
        <v>19465.202726388907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16269.554740510846</v>
      </c>
      <c r="AC8">
        <f t="shared" si="2"/>
        <v>17215.617443062256</v>
      </c>
      <c r="AE8">
        <f t="shared" si="3"/>
        <v>0</v>
      </c>
      <c r="AF8">
        <f t="shared" si="4"/>
        <v>0</v>
      </c>
      <c r="AG8">
        <f t="shared" si="4"/>
        <v>-11.05538026308551</v>
      </c>
      <c r="AH8">
        <f t="shared" si="5"/>
        <v>-8287.9563620456483</v>
      </c>
      <c r="AI8">
        <f t="shared" si="6"/>
        <v>-8299.011742308734</v>
      </c>
      <c r="AJ8">
        <f t="shared" si="7"/>
        <v>-946.06270255140953</v>
      </c>
      <c r="AK8">
        <f t="shared" ref="AK8:AK69" si="22">G8*SUM(AB8:AB8, AE8:AF8)</f>
        <v>1138.8688318357595</v>
      </c>
      <c r="AL8">
        <f t="shared" si="8"/>
        <v>-8106.2056130243836</v>
      </c>
      <c r="AN8">
        <f t="shared" si="9"/>
        <v>0</v>
      </c>
      <c r="AO8">
        <f t="shared" si="9"/>
        <v>0</v>
      </c>
      <c r="AP8">
        <f t="shared" si="9"/>
        <v>-6.2731196614560725</v>
      </c>
      <c r="AQ8">
        <f t="shared" si="9"/>
        <v>-4702.809018848523</v>
      </c>
      <c r="AR8">
        <f t="shared" si="9"/>
        <v>-4709.0821385099798</v>
      </c>
      <c r="AS8">
        <f t="shared" si="9"/>
        <v>-536.82138462138676</v>
      </c>
      <c r="AT8">
        <f t="shared" si="9"/>
        <v>646.22476032447923</v>
      </c>
      <c r="AU8">
        <f t="shared" si="9"/>
        <v>-4599.6787628068869</v>
      </c>
      <c r="AW8">
        <v>5</v>
      </c>
      <c r="AX8">
        <f>IF(Z8&gt;0, (R8*SUMPRODUCT(K8:$K$98, X8:$X$98)-K8*$AZ$3)/Z8, 0)</f>
        <v>19465.202726388907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2.0774602E-2</v>
      </c>
      <c r="Q9" s="4">
        <f t="shared" si="21"/>
        <v>12.5</v>
      </c>
      <c r="R9">
        <f t="shared" si="0"/>
        <v>500000</v>
      </c>
      <c r="S9">
        <f t="shared" si="1"/>
        <v>20553.364927363753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17215.617443062256</v>
      </c>
      <c r="AC9">
        <f t="shared" si="2"/>
        <v>17618.599829163606</v>
      </c>
      <c r="AE9">
        <f t="shared" si="3"/>
        <v>0</v>
      </c>
      <c r="AF9">
        <f t="shared" si="4"/>
        <v>0</v>
      </c>
      <c r="AG9">
        <f t="shared" si="4"/>
        <v>-10.715155335530399</v>
      </c>
      <c r="AH9">
        <f t="shared" si="5"/>
        <v>-9186.8449969702724</v>
      </c>
      <c r="AI9">
        <f t="shared" si="6"/>
        <v>-9197.5601523058031</v>
      </c>
      <c r="AJ9">
        <f t="shared" si="7"/>
        <v>-402.98238610135013</v>
      </c>
      <c r="AK9">
        <f t="shared" si="22"/>
        <v>1205.0932210143581</v>
      </c>
      <c r="AL9">
        <f t="shared" si="8"/>
        <v>-8395.4493173927949</v>
      </c>
      <c r="AN9">
        <f t="shared" si="9"/>
        <v>0</v>
      </c>
      <c r="AO9">
        <f t="shared" si="9"/>
        <v>0</v>
      </c>
      <c r="AP9">
        <f t="shared" si="9"/>
        <v>-5.4286311612289166</v>
      </c>
      <c r="AQ9">
        <f t="shared" si="9"/>
        <v>-4654.3415808973095</v>
      </c>
      <c r="AR9">
        <f t="shared" si="9"/>
        <v>-4659.7702120585382</v>
      </c>
      <c r="AS9">
        <f t="shared" si="9"/>
        <v>-204.16341808523899</v>
      </c>
      <c r="AT9">
        <f t="shared" si="9"/>
        <v>610.53772968569308</v>
      </c>
      <c r="AU9">
        <f t="shared" si="9"/>
        <v>-4253.3959004580838</v>
      </c>
      <c r="AW9">
        <v>6</v>
      </c>
      <c r="AX9">
        <f>IF(Z9&gt;0, (R9*SUMPRODUCT(K9:$K$98, X9:$X$98)-K9*$AZ$3)/Z9, 0)</f>
        <v>20553.364927363753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2.3506165999999998E-2</v>
      </c>
      <c r="Q10" s="4">
        <f t="shared" si="21"/>
        <v>12.5</v>
      </c>
      <c r="R10">
        <f t="shared" si="0"/>
        <v>500000</v>
      </c>
      <c r="S10">
        <f t="shared" si="1"/>
        <v>21150.514153097451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17618.599829163606</v>
      </c>
      <c r="AC10">
        <f t="shared" si="2"/>
        <v>17523.000574114449</v>
      </c>
      <c r="AE10">
        <f t="shared" si="3"/>
        <v>0</v>
      </c>
      <c r="AF10">
        <f t="shared" si="4"/>
        <v>0</v>
      </c>
      <c r="AG10">
        <f t="shared" si="4"/>
        <v>-10.356131562142332</v>
      </c>
      <c r="AH10">
        <f t="shared" si="5"/>
        <v>-10074.88880131053</v>
      </c>
      <c r="AI10">
        <f t="shared" si="6"/>
        <v>-10085.244932872673</v>
      </c>
      <c r="AJ10">
        <f t="shared" si="7"/>
        <v>95.599255049157364</v>
      </c>
      <c r="AK10">
        <f t="shared" si="22"/>
        <v>1233.3019880414524</v>
      </c>
      <c r="AL10">
        <f t="shared" si="8"/>
        <v>-8756.3436897820629</v>
      </c>
      <c r="AN10">
        <f t="shared" si="9"/>
        <v>0</v>
      </c>
      <c r="AO10">
        <f t="shared" si="9"/>
        <v>0</v>
      </c>
      <c r="AP10">
        <f t="shared" si="9"/>
        <v>-4.6845879860607216</v>
      </c>
      <c r="AQ10">
        <f t="shared" si="9"/>
        <v>-4557.3680438792744</v>
      </c>
      <c r="AR10">
        <f t="shared" si="9"/>
        <v>-4562.0526318653347</v>
      </c>
      <c r="AS10">
        <f t="shared" si="9"/>
        <v>43.244248008277893</v>
      </c>
      <c r="AT10">
        <f t="shared" si="9"/>
        <v>557.88318656398189</v>
      </c>
      <c r="AU10">
        <f t="shared" si="9"/>
        <v>-3960.9251972930751</v>
      </c>
      <c r="AW10">
        <v>7</v>
      </c>
      <c r="AX10">
        <f>IF(Z10&gt;0, (R10*SUMPRODUCT(K10:$K$98, X10:$X$98)-K10*$AZ$3)/Z10, 0)</f>
        <v>21150.514153097451</v>
      </c>
    </row>
    <row r="11" spans="1:52" x14ac:dyDescent="0.25">
      <c r="A11" t="s">
        <v>33</v>
      </c>
      <c r="C11" s="12">
        <f>AU71</f>
        <v>42686.930440491735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2.6226451000000001E-2</v>
      </c>
      <c r="Q11" s="4">
        <f t="shared" si="21"/>
        <v>12.5</v>
      </c>
      <c r="R11">
        <f t="shared" si="0"/>
        <v>500000</v>
      </c>
      <c r="S11">
        <f t="shared" si="1"/>
        <v>21335.53348234079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17523.000574114449</v>
      </c>
      <c r="AC11">
        <f t="shared" si="2"/>
        <v>17035.938178313896</v>
      </c>
      <c r="AE11">
        <f t="shared" si="3"/>
        <v>0</v>
      </c>
      <c r="AF11">
        <f t="shared" si="4"/>
        <v>0</v>
      </c>
      <c r="AG11">
        <f t="shared" si="4"/>
        <v>-9.980965669556829</v>
      </c>
      <c r="AH11">
        <f t="shared" si="5"/>
        <v>-10864.183078563174</v>
      </c>
      <c r="AI11">
        <f t="shared" si="6"/>
        <v>-10874.16404423273</v>
      </c>
      <c r="AJ11">
        <f t="shared" si="7"/>
        <v>487.06239580055262</v>
      </c>
      <c r="AK11">
        <f t="shared" si="22"/>
        <v>1226.6100401880115</v>
      </c>
      <c r="AL11">
        <f t="shared" si="8"/>
        <v>-9160.491608244165</v>
      </c>
      <c r="AN11">
        <f t="shared" si="9"/>
        <v>0</v>
      </c>
      <c r="AO11">
        <f t="shared" si="9"/>
        <v>0</v>
      </c>
      <c r="AP11">
        <f t="shared" si="9"/>
        <v>-4.0311446329718779</v>
      </c>
      <c r="AQ11">
        <f t="shared" si="9"/>
        <v>-4387.8613311289355</v>
      </c>
      <c r="AR11">
        <f t="shared" si="9"/>
        <v>-4391.892475761907</v>
      </c>
      <c r="AS11">
        <f t="shared" si="9"/>
        <v>196.71633264329236</v>
      </c>
      <c r="AT11">
        <f t="shared" si="9"/>
        <v>495.40722250303787</v>
      </c>
      <c r="AU11">
        <f t="shared" si="9"/>
        <v>-3699.7689206155765</v>
      </c>
      <c r="AW11">
        <v>8</v>
      </c>
      <c r="AX11">
        <f>IF(Z11&gt;0, (R11*SUMPRODUCT(K11:$K$98, X11:$X$98)-K11*$AZ$3)/Z11, 0)</f>
        <v>21335.53348234079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2.9219711999999998E-2</v>
      </c>
      <c r="Q12" s="4">
        <f t="shared" si="21"/>
        <v>12.5</v>
      </c>
      <c r="R12">
        <f t="shared" si="0"/>
        <v>500000</v>
      </c>
      <c r="S12">
        <f t="shared" si="1"/>
        <v>21224.063728659316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17035.938178313896</v>
      </c>
      <c r="AC12">
        <f t="shared" si="2"/>
        <v>16282.278318683811</v>
      </c>
      <c r="AE12">
        <f t="shared" si="3"/>
        <v>0</v>
      </c>
      <c r="AF12">
        <f t="shared" si="4"/>
        <v>0</v>
      </c>
      <c r="AG12">
        <f t="shared" si="4"/>
        <v>-9.5895150705149224</v>
      </c>
      <c r="AH12">
        <f t="shared" si="5"/>
        <v>-11665.637693853509</v>
      </c>
      <c r="AI12">
        <f t="shared" si="6"/>
        <v>-11675.227208924023</v>
      </c>
      <c r="AJ12">
        <f t="shared" si="7"/>
        <v>753.65985963008461</v>
      </c>
      <c r="AK12">
        <f t="shared" si="22"/>
        <v>1192.5156724819728</v>
      </c>
      <c r="AL12">
        <f t="shared" si="8"/>
        <v>-9729.0516768119651</v>
      </c>
      <c r="AN12">
        <f t="shared" si="9"/>
        <v>0</v>
      </c>
      <c r="AO12">
        <f t="shared" si="9"/>
        <v>0</v>
      </c>
      <c r="AP12">
        <f t="shared" si="9"/>
        <v>-3.4580752691396204</v>
      </c>
      <c r="AQ12">
        <f t="shared" si="9"/>
        <v>-4206.7459002065707</v>
      </c>
      <c r="AR12">
        <f t="shared" si="9"/>
        <v>-4210.2039754757097</v>
      </c>
      <c r="AS12">
        <f t="shared" si="9"/>
        <v>271.77730080881861</v>
      </c>
      <c r="AT12">
        <f t="shared" si="9"/>
        <v>430.03310644464943</v>
      </c>
      <c r="AU12">
        <f t="shared" si="9"/>
        <v>-3508.3935682222418</v>
      </c>
      <c r="AW12">
        <v>9</v>
      </c>
      <c r="AX12">
        <f>IF(Z12&gt;0, (R12*SUMPRODUCT(K12:$K$98, X12:$X$98)-K12*$AZ$3)/Z12, 0)</f>
        <v>21224.063728659316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3.2402927999999998E-2</v>
      </c>
      <c r="Q13" s="4">
        <f t="shared" si="21"/>
        <v>12.5</v>
      </c>
      <c r="R13">
        <f t="shared" si="0"/>
        <v>500000</v>
      </c>
      <c r="S13">
        <f t="shared" si="1"/>
        <v>20854.481227066328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16282.278318683811</v>
      </c>
      <c r="AC13">
        <f t="shared" si="2"/>
        <v>15320.355160886947</v>
      </c>
      <c r="AE13">
        <f t="shared" si="3"/>
        <v>0</v>
      </c>
      <c r="AF13">
        <f t="shared" si="4"/>
        <v>0</v>
      </c>
      <c r="AG13">
        <f t="shared" si="4"/>
        <v>-9.1828915534249624</v>
      </c>
      <c r="AH13">
        <f t="shared" si="5"/>
        <v>-12429.134655392398</v>
      </c>
      <c r="AI13">
        <f t="shared" si="6"/>
        <v>-12438.317546945822</v>
      </c>
      <c r="AJ13">
        <f t="shared" si="7"/>
        <v>961.92315779686396</v>
      </c>
      <c r="AK13">
        <f t="shared" si="22"/>
        <v>1139.7594823078668</v>
      </c>
      <c r="AL13">
        <f t="shared" si="8"/>
        <v>-10336.634906841091</v>
      </c>
      <c r="AN13">
        <f t="shared" si="9"/>
        <v>0</v>
      </c>
      <c r="AO13">
        <f t="shared" si="9"/>
        <v>0</v>
      </c>
      <c r="AP13">
        <f t="shared" si="9"/>
        <v>-2.9566453147175999</v>
      </c>
      <c r="AQ13">
        <f t="shared" si="9"/>
        <v>-4001.8487130182757</v>
      </c>
      <c r="AR13">
        <f t="shared" si="9"/>
        <v>-4004.8053583329934</v>
      </c>
      <c r="AS13">
        <f t="shared" si="9"/>
        <v>309.71351246739914</v>
      </c>
      <c r="AT13">
        <f t="shared" si="9"/>
        <v>366.97204945360005</v>
      </c>
      <c r="AU13">
        <f t="shared" si="9"/>
        <v>-3328.1197964119938</v>
      </c>
      <c r="AW13">
        <v>10</v>
      </c>
      <c r="AX13">
        <f>IF(Z13&gt;0, (R13*SUMPRODUCT(K13:$K$98, X13:$X$98)-K13*$AZ$3)/Z13, 0)</f>
        <v>20854.481227066328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3.5947104000000001E-2</v>
      </c>
      <c r="Q14" s="4">
        <f t="shared" si="21"/>
        <v>12.5</v>
      </c>
      <c r="R14">
        <f t="shared" si="0"/>
        <v>500000</v>
      </c>
      <c r="S14">
        <f t="shared" si="1"/>
        <v>20282.684011827059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15320.355160886947</v>
      </c>
      <c r="AC14">
        <f t="shared" si="2"/>
        <v>14215.669610734458</v>
      </c>
      <c r="AE14">
        <f t="shared" si="3"/>
        <v>0</v>
      </c>
      <c r="AF14">
        <f t="shared" si="4"/>
        <v>0</v>
      </c>
      <c r="AG14">
        <f t="shared" si="4"/>
        <v>-8.7609642801990262</v>
      </c>
      <c r="AH14">
        <f t="shared" si="5"/>
        <v>-13203.934307667549</v>
      </c>
      <c r="AI14">
        <f t="shared" si="6"/>
        <v>-13212.695271947749</v>
      </c>
      <c r="AJ14">
        <f t="shared" si="7"/>
        <v>1104.6855501524897</v>
      </c>
      <c r="AK14">
        <f t="shared" si="22"/>
        <v>1072.4248612620863</v>
      </c>
      <c r="AL14">
        <f t="shared" si="8"/>
        <v>-11035.584860533172</v>
      </c>
      <c r="AN14">
        <f t="shared" si="9"/>
        <v>0</v>
      </c>
      <c r="AO14">
        <f t="shared" si="9"/>
        <v>0</v>
      </c>
      <c r="AP14">
        <f t="shared" si="9"/>
        <v>-2.5185678794206767</v>
      </c>
      <c r="AQ14">
        <f t="shared" si="9"/>
        <v>-3795.8155935452246</v>
      </c>
      <c r="AR14">
        <f t="shared" si="9"/>
        <v>-3798.3341614246456</v>
      </c>
      <c r="AS14">
        <f t="shared" si="9"/>
        <v>317.57069821211672</v>
      </c>
      <c r="AT14">
        <f t="shared" si="9"/>
        <v>308.296521054359</v>
      </c>
      <c r="AU14">
        <f t="shared" si="9"/>
        <v>-3172.4669421581698</v>
      </c>
      <c r="AW14">
        <v>11</v>
      </c>
      <c r="AX14">
        <f>IF(Z14&gt;0, (R14*SUMPRODUCT(K14:$K$98, X14:$X$98)-K14*$AZ$3)/Z14, 0)</f>
        <v>20282.684011827059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4.0034525000000001E-2</v>
      </c>
      <c r="Q15" s="4">
        <f t="shared" si="21"/>
        <v>12.5</v>
      </c>
      <c r="R15">
        <f t="shared" si="0"/>
        <v>500000</v>
      </c>
      <c r="S15">
        <f t="shared" si="1"/>
        <v>19535.039525795506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14215.669610734458</v>
      </c>
      <c r="AC15">
        <f t="shared" si="2"/>
        <v>13006.606841176541</v>
      </c>
      <c r="AE15">
        <f t="shared" si="3"/>
        <v>0</v>
      </c>
      <c r="AF15">
        <f t="shared" si="4"/>
        <v>0</v>
      </c>
      <c r="AG15">
        <f t="shared" si="4"/>
        <v>-8.3226135938972998</v>
      </c>
      <c r="AH15">
        <f t="shared" si="5"/>
        <v>-14029.641739989394</v>
      </c>
      <c r="AI15">
        <f t="shared" si="6"/>
        <v>-14037.964353583291</v>
      </c>
      <c r="AJ15">
        <f t="shared" si="7"/>
        <v>1209.0627695579169</v>
      </c>
      <c r="AK15">
        <f t="shared" si="22"/>
        <v>995.09687275141209</v>
      </c>
      <c r="AL15">
        <f t="shared" si="8"/>
        <v>-11833.804711273962</v>
      </c>
      <c r="AN15">
        <f t="shared" si="9"/>
        <v>0</v>
      </c>
      <c r="AO15">
        <f t="shared" si="9"/>
        <v>0</v>
      </c>
      <c r="AP15">
        <f t="shared" si="9"/>
        <v>-2.1362076177621478</v>
      </c>
      <c r="AQ15">
        <f t="shared" si="9"/>
        <v>-3601.0595976022873</v>
      </c>
      <c r="AR15">
        <f t="shared" si="9"/>
        <v>-3603.1958052200494</v>
      </c>
      <c r="AS15">
        <f t="shared" si="9"/>
        <v>310.33629875308782</v>
      </c>
      <c r="AT15">
        <f t="shared" si="9"/>
        <v>255.41658230313467</v>
      </c>
      <c r="AU15">
        <f t="shared" si="9"/>
        <v>-3037.4429241638268</v>
      </c>
      <c r="AW15">
        <v>12</v>
      </c>
      <c r="AX15">
        <f>IF(Z15&gt;0, (R15*SUMPRODUCT(K15:$K$98, X15:$X$98)-K15*$AZ$3)/Z15, 0)</f>
        <v>19535.039525795506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4.4405750000000001E-2</v>
      </c>
      <c r="Q16" s="4">
        <f t="shared" si="21"/>
        <v>12.5</v>
      </c>
      <c r="R16">
        <f t="shared" si="0"/>
        <v>500000</v>
      </c>
      <c r="S16">
        <f t="shared" si="1"/>
        <v>18607.723222531778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13006.606841176541</v>
      </c>
      <c r="AC16">
        <f t="shared" si="2"/>
        <v>11715.14797927727</v>
      </c>
      <c r="AE16">
        <f t="shared" si="3"/>
        <v>0</v>
      </c>
      <c r="AF16">
        <f t="shared" si="4"/>
        <v>0</v>
      </c>
      <c r="AG16">
        <f t="shared" si="4"/>
        <v>-7.8698155593611219</v>
      </c>
      <c r="AH16">
        <f t="shared" si="5"/>
        <v>-14782.875943888203</v>
      </c>
      <c r="AI16">
        <f t="shared" si="6"/>
        <v>-14790.745759447564</v>
      </c>
      <c r="AJ16">
        <f t="shared" si="7"/>
        <v>1291.4588618992711</v>
      </c>
      <c r="AK16">
        <f t="shared" si="22"/>
        <v>910.46247888235791</v>
      </c>
      <c r="AL16">
        <f t="shared" si="8"/>
        <v>-12588.824418665934</v>
      </c>
      <c r="AN16">
        <f t="shared" si="9"/>
        <v>0</v>
      </c>
      <c r="AO16">
        <f t="shared" si="9"/>
        <v>0</v>
      </c>
      <c r="AP16">
        <f t="shared" si="9"/>
        <v>-1.8035586072875756</v>
      </c>
      <c r="AQ16">
        <f t="shared" si="9"/>
        <v>-3387.8536222300536</v>
      </c>
      <c r="AR16">
        <f t="shared" si="9"/>
        <v>-3389.657180837341</v>
      </c>
      <c r="AS16">
        <f t="shared" si="9"/>
        <v>295.96903876173371</v>
      </c>
      <c r="AT16">
        <f t="shared" si="9"/>
        <v>208.6545012414451</v>
      </c>
      <c r="AU16">
        <f t="shared" si="9"/>
        <v>-2885.0336408341623</v>
      </c>
      <c r="AW16">
        <v>13</v>
      </c>
      <c r="AX16">
        <f>IF(Z16&gt;0, (R16*SUMPRODUCT(K16:$K$98, X16:$X$98)-K16*$AZ$3)/Z16, 0)</f>
        <v>18607.723222531778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4.9048597999999999E-2</v>
      </c>
      <c r="Q17" s="4">
        <f t="shared" si="21"/>
        <v>12.5</v>
      </c>
      <c r="R17">
        <f t="shared" si="0"/>
        <v>500000</v>
      </c>
      <c r="S17">
        <f t="shared" si="1"/>
        <v>17537.606263435802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11715.14797927727</v>
      </c>
      <c r="AC17">
        <f t="shared" si="2"/>
        <v>10389.437871067712</v>
      </c>
      <c r="AE17">
        <f t="shared" si="3"/>
        <v>0</v>
      </c>
      <c r="AF17">
        <f t="shared" si="4"/>
        <v>0</v>
      </c>
      <c r="AG17">
        <f t="shared" si="4"/>
        <v>-7.4051139840622628</v>
      </c>
      <c r="AH17">
        <f t="shared" si="5"/>
        <v>-15440.136788209953</v>
      </c>
      <c r="AI17">
        <f t="shared" si="6"/>
        <v>-15447.541902194016</v>
      </c>
      <c r="AJ17">
        <f t="shared" si="7"/>
        <v>1325.7101082095578</v>
      </c>
      <c r="AK17">
        <f t="shared" si="22"/>
        <v>820.06035854940899</v>
      </c>
      <c r="AL17">
        <f t="shared" si="8"/>
        <v>-13301.77143543505</v>
      </c>
      <c r="AN17">
        <f t="shared" si="9"/>
        <v>0</v>
      </c>
      <c r="AO17">
        <f t="shared" si="9"/>
        <v>0</v>
      </c>
      <c r="AP17">
        <f t="shared" si="9"/>
        <v>-1.5152330358182249</v>
      </c>
      <c r="AQ17">
        <f t="shared" si="9"/>
        <v>-3159.3578963674345</v>
      </c>
      <c r="AR17">
        <f t="shared" si="9"/>
        <v>-3160.8731294032527</v>
      </c>
      <c r="AS17">
        <f t="shared" si="9"/>
        <v>271.26655392484849</v>
      </c>
      <c r="AT17">
        <f t="shared" si="9"/>
        <v>167.80059690011049</v>
      </c>
      <c r="AU17">
        <f t="shared" si="9"/>
        <v>-2721.8059785782939</v>
      </c>
      <c r="AW17">
        <v>14</v>
      </c>
      <c r="AX17">
        <f>IF(Z17&gt;0, (R17*SUMPRODUCT(K17:$K$98, X17:$X$98)-K17*$AZ$3)/Z17, 0)</f>
        <v>17537.606263435802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5.4278005999999997E-2</v>
      </c>
      <c r="Q18" s="4">
        <f t="shared" si="21"/>
        <v>12.5</v>
      </c>
      <c r="R18">
        <f t="shared" si="0"/>
        <v>500000</v>
      </c>
      <c r="S18">
        <f t="shared" si="1"/>
        <v>16364.395907260297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10389.437871067712</v>
      </c>
      <c r="AC18">
        <f t="shared" si="2"/>
        <v>9071.2795407900103</v>
      </c>
      <c r="AE18">
        <f t="shared" si="3"/>
        <v>0</v>
      </c>
      <c r="AF18">
        <f t="shared" si="4"/>
        <v>0</v>
      </c>
      <c r="AG18">
        <f t="shared" si="4"/>
        <v>-6.9291280229640249</v>
      </c>
      <c r="AH18">
        <f t="shared" si="5"/>
        <v>-16077.392850304614</v>
      </c>
      <c r="AI18">
        <f t="shared" si="6"/>
        <v>-16084.321978327578</v>
      </c>
      <c r="AJ18">
        <f t="shared" si="7"/>
        <v>1318.1583302777017</v>
      </c>
      <c r="AK18">
        <f t="shared" si="22"/>
        <v>727.26065097473986</v>
      </c>
      <c r="AL18">
        <f t="shared" si="8"/>
        <v>-14038.902997075136</v>
      </c>
      <c r="AN18">
        <f t="shared" si="9"/>
        <v>0</v>
      </c>
      <c r="AO18">
        <f t="shared" si="9"/>
        <v>0</v>
      </c>
      <c r="AP18">
        <f t="shared" si="9"/>
        <v>-1.2659257836165203</v>
      </c>
      <c r="AQ18">
        <f t="shared" si="9"/>
        <v>-2937.2795646264217</v>
      </c>
      <c r="AR18">
        <f t="shared" si="9"/>
        <v>-2938.5454904100384</v>
      </c>
      <c r="AS18">
        <f t="shared" si="9"/>
        <v>240.82259869599571</v>
      </c>
      <c r="AT18">
        <f t="shared" si="9"/>
        <v>132.86780189765273</v>
      </c>
      <c r="AU18">
        <f t="shared" si="9"/>
        <v>-2564.8550898163899</v>
      </c>
      <c r="AW18">
        <v>15</v>
      </c>
      <c r="AX18">
        <f>IF(Z18&gt;0, (R18*SUMPRODUCT(K18:$K$98, X18:$X$98)-K18*$AZ$3)/Z18, 0)</f>
        <v>16364.395907260297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6.0174738999999998E-2</v>
      </c>
      <c r="Q19" s="4">
        <f t="shared" si="21"/>
        <v>12.5</v>
      </c>
      <c r="R19">
        <f t="shared" si="0"/>
        <v>500000</v>
      </c>
      <c r="S19">
        <f t="shared" si="1"/>
        <v>15090.165899581403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9071.2795407900103</v>
      </c>
      <c r="AC19">
        <f t="shared" si="2"/>
        <v>7777.928160172276</v>
      </c>
      <c r="AE19">
        <f t="shared" si="3"/>
        <v>0</v>
      </c>
      <c r="AF19">
        <f t="shared" si="4"/>
        <v>0</v>
      </c>
      <c r="AG19">
        <f t="shared" si="4"/>
        <v>-6.442878272454938</v>
      </c>
      <c r="AH19">
        <f t="shared" si="5"/>
        <v>-16678.338811177848</v>
      </c>
      <c r="AI19">
        <f t="shared" si="6"/>
        <v>-16684.781689450301</v>
      </c>
      <c r="AJ19">
        <f t="shared" si="7"/>
        <v>1293.3513806177343</v>
      </c>
      <c r="AK19">
        <f t="shared" si="22"/>
        <v>634.98956785530083</v>
      </c>
      <c r="AL19">
        <f t="shared" si="8"/>
        <v>-14756.440740977267</v>
      </c>
      <c r="AN19">
        <f t="shared" si="9"/>
        <v>0</v>
      </c>
      <c r="AO19">
        <f t="shared" si="9"/>
        <v>0</v>
      </c>
      <c r="AP19">
        <f t="shared" si="9"/>
        <v>-1.0509730108552324</v>
      </c>
      <c r="AQ19">
        <f t="shared" si="9"/>
        <v>-2720.5983436605206</v>
      </c>
      <c r="AR19">
        <f t="shared" si="9"/>
        <v>-2721.6493166713758</v>
      </c>
      <c r="AS19">
        <f t="shared" si="9"/>
        <v>210.97362655334862</v>
      </c>
      <c r="AT19">
        <f t="shared" si="9"/>
        <v>103.58055356154736</v>
      </c>
      <c r="AU19">
        <f t="shared" si="9"/>
        <v>-2407.0951365564797</v>
      </c>
      <c r="AW19">
        <v>16</v>
      </c>
      <c r="AX19">
        <f>IF(Z19&gt;0, (R19*SUMPRODUCT(K19:$K$98, X19:$X$98)-K19*$AZ$3)/Z19, 0)</f>
        <v>15090.165899581403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6.6923788999999997E-2</v>
      </c>
      <c r="Q20" s="4">
        <f t="shared" si="21"/>
        <v>12.5</v>
      </c>
      <c r="R20">
        <f t="shared" si="0"/>
        <v>500000</v>
      </c>
      <c r="S20">
        <f t="shared" si="1"/>
        <v>13714.539194624422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7777.928160172276</v>
      </c>
      <c r="AC20">
        <f t="shared" si="2"/>
        <v>6525.1228379480872</v>
      </c>
      <c r="AE20">
        <f t="shared" si="3"/>
        <v>0</v>
      </c>
      <c r="AF20">
        <f t="shared" si="4"/>
        <v>0</v>
      </c>
      <c r="AG20">
        <f t="shared" si="4"/>
        <v>-5.9472676636719299</v>
      </c>
      <c r="AH20">
        <f t="shared" si="5"/>
        <v>-17247.273042338351</v>
      </c>
      <c r="AI20">
        <f t="shared" si="6"/>
        <v>-17253.220310002023</v>
      </c>
      <c r="AJ20">
        <f t="shared" si="7"/>
        <v>1252.8053222241888</v>
      </c>
      <c r="AK20">
        <f t="shared" si="22"/>
        <v>544.45497121205938</v>
      </c>
      <c r="AL20">
        <f t="shared" si="8"/>
        <v>-15455.960016565776</v>
      </c>
      <c r="AN20">
        <f t="shared" si="9"/>
        <v>0</v>
      </c>
      <c r="AO20">
        <f t="shared" si="9"/>
        <v>0</v>
      </c>
      <c r="AP20">
        <f t="shared" si="9"/>
        <v>-0.86618587921741941</v>
      </c>
      <c r="AQ20">
        <f t="shared" si="9"/>
        <v>-2511.9677151132241</v>
      </c>
      <c r="AR20">
        <f t="shared" si="9"/>
        <v>-2512.8339009924416</v>
      </c>
      <c r="AS20">
        <f t="shared" si="9"/>
        <v>182.4640054705435</v>
      </c>
      <c r="AT20">
        <f t="shared" si="9"/>
        <v>79.296785448940128</v>
      </c>
      <c r="AU20">
        <f t="shared" si="9"/>
        <v>-2251.0731100729581</v>
      </c>
      <c r="AW20">
        <v>17</v>
      </c>
      <c r="AX20">
        <f>IF(Z20&gt;0, (R20*SUMPRODUCT(K20:$K$98, X20:$X$98)-K20*$AZ$3)/Z20, 0)</f>
        <v>13714.539194624422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7.4711050000000001E-2</v>
      </c>
      <c r="Q21" s="4">
        <f t="shared" si="21"/>
        <v>12.5</v>
      </c>
      <c r="R21">
        <f t="shared" si="0"/>
        <v>500000</v>
      </c>
      <c r="S21">
        <f t="shared" si="1"/>
        <v>12224.936931902464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6525.1228379480872</v>
      </c>
      <c r="AC21">
        <f t="shared" si="2"/>
        <v>5323.6846062601526</v>
      </c>
      <c r="AE21">
        <f t="shared" si="3"/>
        <v>0</v>
      </c>
      <c r="AF21">
        <f t="shared" si="4"/>
        <v>0</v>
      </c>
      <c r="AG21">
        <f t="shared" si="4"/>
        <v>-5.4434683752512338</v>
      </c>
      <c r="AH21">
        <f t="shared" si="5"/>
        <v>-17773.064471359066</v>
      </c>
      <c r="AI21">
        <f t="shared" si="6"/>
        <v>-17778.507939734318</v>
      </c>
      <c r="AJ21">
        <f t="shared" si="7"/>
        <v>1201.4382316879346</v>
      </c>
      <c r="AK21">
        <f t="shared" si="22"/>
        <v>456.75859865636613</v>
      </c>
      <c r="AL21">
        <f t="shared" si="8"/>
        <v>-16120.311109390017</v>
      </c>
      <c r="AN21">
        <f t="shared" si="9"/>
        <v>0</v>
      </c>
      <c r="AO21">
        <f t="shared" si="9"/>
        <v>0</v>
      </c>
      <c r="AP21">
        <f t="shared" si="9"/>
        <v>-0.70786639633369519</v>
      </c>
      <c r="AQ21">
        <f t="shared" si="9"/>
        <v>-2311.2020189823775</v>
      </c>
      <c r="AR21">
        <f t="shared" si="9"/>
        <v>-2311.9098853787109</v>
      </c>
      <c r="AS21">
        <f t="shared" si="9"/>
        <v>156.23453519985114</v>
      </c>
      <c r="AT21">
        <f t="shared" si="9"/>
        <v>59.396700951787565</v>
      </c>
      <c r="AU21">
        <f t="shared" si="9"/>
        <v>-2096.2786492270725</v>
      </c>
      <c r="AW21">
        <v>18</v>
      </c>
      <c r="AX21">
        <f>IF(Z21&gt;0, (R21*SUMPRODUCT(K21:$K$98, X21:$X$98)-K21*$AZ$3)/Z21, 0)</f>
        <v>12224.936931902464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8.3689026999999999E-2</v>
      </c>
      <c r="Q22" s="4">
        <f t="shared" si="21"/>
        <v>12.5</v>
      </c>
      <c r="R22">
        <f t="shared" si="0"/>
        <v>500000</v>
      </c>
      <c r="S22">
        <f t="shared" si="1"/>
        <v>10597.494909835024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5323.6846062601526</v>
      </c>
      <c r="AC22">
        <f t="shared" si="2"/>
        <v>4182.5981974789211</v>
      </c>
      <c r="AE22">
        <f t="shared" si="3"/>
        <v>0</v>
      </c>
      <c r="AF22">
        <f t="shared" si="4"/>
        <v>0</v>
      </c>
      <c r="AG22">
        <f t="shared" si="4"/>
        <v>-4.9334751196686737</v>
      </c>
      <c r="AH22">
        <f t="shared" si="5"/>
        <v>-18222.342873201866</v>
      </c>
      <c r="AI22">
        <f t="shared" si="6"/>
        <v>-18227.276348321535</v>
      </c>
      <c r="AJ22">
        <f t="shared" si="7"/>
        <v>1141.0864087812315</v>
      </c>
      <c r="AK22">
        <f t="shared" si="22"/>
        <v>372.65792243821073</v>
      </c>
      <c r="AL22">
        <f t="shared" si="8"/>
        <v>-16713.53201710209</v>
      </c>
      <c r="AN22">
        <f t="shared" si="9"/>
        <v>0</v>
      </c>
      <c r="AO22">
        <f t="shared" si="9"/>
        <v>0</v>
      </c>
      <c r="AP22">
        <f t="shared" si="9"/>
        <v>-0.57280989501356672</v>
      </c>
      <c r="AQ22">
        <f t="shared" si="9"/>
        <v>-2115.7374983986897</v>
      </c>
      <c r="AR22">
        <f t="shared" si="9"/>
        <v>-2116.3103082937032</v>
      </c>
      <c r="AS22">
        <f t="shared" si="9"/>
        <v>132.48786507699705</v>
      </c>
      <c r="AT22">
        <f t="shared" si="9"/>
        <v>43.268110256962487</v>
      </c>
      <c r="AU22">
        <f t="shared" si="9"/>
        <v>-1940.5543329597435</v>
      </c>
      <c r="AW22">
        <v>19</v>
      </c>
      <c r="AX22">
        <f>IF(Z22&gt;0, (R22*SUMPRODUCT(K22:$K$98, X22:$X$98)-K22*$AZ$3)/Z22, 0)</f>
        <v>10597.494909835024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9.4384723000000004E-2</v>
      </c>
      <c r="Q23" s="4">
        <f t="shared" si="21"/>
        <v>12.5</v>
      </c>
      <c r="R23">
        <f t="shared" si="0"/>
        <v>500000</v>
      </c>
      <c r="S23">
        <f t="shared" si="1"/>
        <v>8802.7888925080442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4182.5981974789211</v>
      </c>
      <c r="AC23">
        <f t="shared" si="2"/>
        <v>3111.6067796169787</v>
      </c>
      <c r="AE23">
        <f t="shared" si="3"/>
        <v>0</v>
      </c>
      <c r="AF23">
        <f t="shared" si="4"/>
        <v>0</v>
      </c>
      <c r="AG23">
        <f t="shared" si="4"/>
        <v>-4.4184956858746673</v>
      </c>
      <c r="AH23">
        <f t="shared" si="5"/>
        <v>-18625.787303892786</v>
      </c>
      <c r="AI23">
        <f t="shared" si="6"/>
        <v>-18630.20579957866</v>
      </c>
      <c r="AJ23">
        <f t="shared" si="7"/>
        <v>1070.9914178619424</v>
      </c>
      <c r="AK23">
        <f t="shared" si="22"/>
        <v>292.78187382352451</v>
      </c>
      <c r="AL23">
        <f t="shared" si="8"/>
        <v>-17266.432507893191</v>
      </c>
      <c r="AN23">
        <f t="shared" si="9"/>
        <v>0</v>
      </c>
      <c r="AO23">
        <f t="shared" si="9"/>
        <v>0</v>
      </c>
      <c r="AP23">
        <f t="shared" si="9"/>
        <v>-0.45805115427760396</v>
      </c>
      <c r="AQ23">
        <f t="shared" si="9"/>
        <v>-1930.8751168755207</v>
      </c>
      <c r="AR23">
        <f t="shared" si="9"/>
        <v>-1931.3331680297981</v>
      </c>
      <c r="AS23">
        <f t="shared" si="9"/>
        <v>111.02621571892729</v>
      </c>
      <c r="AT23">
        <f t="shared" si="9"/>
        <v>30.351749733547045</v>
      </c>
      <c r="AU23">
        <f t="shared" si="9"/>
        <v>-1789.9552025773235</v>
      </c>
      <c r="AW23">
        <v>20</v>
      </c>
      <c r="AX23">
        <f>IF(Z23&gt;0, (R23*SUMPRODUCT(K23:$K$98, X23:$X$98)-K23*$AZ$3)/Z23, 0)</f>
        <v>8802.7888925080442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0.106719178</v>
      </c>
      <c r="Q24" s="4">
        <f t="shared" si="21"/>
        <v>12.5</v>
      </c>
      <c r="R24">
        <f t="shared" si="0"/>
        <v>500000</v>
      </c>
      <c r="S24">
        <f t="shared" si="1"/>
        <v>6769.3564717459367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3111.6067796169787</v>
      </c>
      <c r="AC24">
        <f t="shared" si="2"/>
        <v>2113.5406632206968</v>
      </c>
      <c r="AE24">
        <f t="shared" si="3"/>
        <v>0</v>
      </c>
      <c r="AF24">
        <f t="shared" si="4"/>
        <v>0</v>
      </c>
      <c r="AG24">
        <f t="shared" si="4"/>
        <v>-3.9027725014228301</v>
      </c>
      <c r="AH24">
        <f t="shared" si="5"/>
        <v>-18861.529103723627</v>
      </c>
      <c r="AI24">
        <f t="shared" si="6"/>
        <v>-18865.431876225051</v>
      </c>
      <c r="AJ24">
        <f t="shared" si="7"/>
        <v>998.06611639628181</v>
      </c>
      <c r="AK24">
        <f t="shared" si="22"/>
        <v>217.81247457318852</v>
      </c>
      <c r="AL24">
        <f t="shared" si="8"/>
        <v>-17649.553285255581</v>
      </c>
      <c r="AN24">
        <f t="shared" si="9"/>
        <v>0</v>
      </c>
      <c r="AO24">
        <f t="shared" si="9"/>
        <v>0</v>
      </c>
      <c r="AP24">
        <f t="shared" si="9"/>
        <v>-0.36123910720390251</v>
      </c>
      <c r="AQ24">
        <f t="shared" si="9"/>
        <v>-1745.8158095163242</v>
      </c>
      <c r="AR24">
        <f t="shared" si="9"/>
        <v>-1746.1770486235282</v>
      </c>
      <c r="AS24">
        <f t="shared" si="9"/>
        <v>92.380612163793103</v>
      </c>
      <c r="AT24">
        <f t="shared" si="9"/>
        <v>20.160638065376904</v>
      </c>
      <c r="AU24">
        <f t="shared" si="9"/>
        <v>-1633.6357983943581</v>
      </c>
      <c r="AW24">
        <v>21</v>
      </c>
      <c r="AX24">
        <f>IF(Z24&gt;0, (R24*SUMPRODUCT(K24:$K$98, X24:$X$98)-K24*$AZ$3)/Z24, 0)</f>
        <v>6769.3564717459367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0.12088460199999999</v>
      </c>
      <c r="Q25" s="4">
        <f t="shared" si="21"/>
        <v>12.5</v>
      </c>
      <c r="R25">
        <f t="shared" si="0"/>
        <v>500000</v>
      </c>
      <c r="S25">
        <f t="shared" si="1"/>
        <v>4424.396762592246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2113.5406632206968</v>
      </c>
      <c r="AC25">
        <f t="shared" si="2"/>
        <v>1200.5900327036888</v>
      </c>
      <c r="AE25">
        <f t="shared" si="3"/>
        <v>0</v>
      </c>
      <c r="AF25">
        <f t="shared" si="4"/>
        <v>0</v>
      </c>
      <c r="AG25">
        <f t="shared" si="4"/>
        <v>-3.3919596758775579</v>
      </c>
      <c r="AH25">
        <f t="shared" si="5"/>
        <v>-18871.404021241728</v>
      </c>
      <c r="AI25">
        <f t="shared" si="6"/>
        <v>-18874.795980917606</v>
      </c>
      <c r="AJ25">
        <f t="shared" si="7"/>
        <v>912.95063051700799</v>
      </c>
      <c r="AK25">
        <f t="shared" si="22"/>
        <v>147.9478464254488</v>
      </c>
      <c r="AL25">
        <f t="shared" si="8"/>
        <v>-17813.897503975149</v>
      </c>
      <c r="AN25">
        <f t="shared" si="9"/>
        <v>0</v>
      </c>
      <c r="AO25">
        <f t="shared" si="9"/>
        <v>0</v>
      </c>
      <c r="AP25">
        <f t="shared" si="9"/>
        <v>-0.28032006288453959</v>
      </c>
      <c r="AQ25">
        <f t="shared" si="9"/>
        <v>-1559.5802036135387</v>
      </c>
      <c r="AR25">
        <f t="shared" si="9"/>
        <v>-1559.8605236764233</v>
      </c>
      <c r="AS25">
        <f t="shared" si="9"/>
        <v>75.44853200260917</v>
      </c>
      <c r="AT25">
        <f t="shared" si="9"/>
        <v>12.22678144099231</v>
      </c>
      <c r="AU25">
        <f t="shared" si="9"/>
        <v>-1472.1852102328219</v>
      </c>
      <c r="AW25">
        <v>22</v>
      </c>
      <c r="AX25">
        <f>IF(Z25&gt;0, (R25*SUMPRODUCT(K25:$K$98, X25:$X$98)-K25*$AZ$3)/Z25, 0)</f>
        <v>4424.396762592246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0.13724737000000001</v>
      </c>
      <c r="Q26" s="4">
        <f t="shared" si="21"/>
        <v>12.5</v>
      </c>
      <c r="R26">
        <f t="shared" si="0"/>
        <v>500000</v>
      </c>
      <c r="S26">
        <f t="shared" si="1"/>
        <v>1662.226085433193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1200.5900327036888</v>
      </c>
      <c r="AC26">
        <f t="shared" si="2"/>
        <v>384.63945319668801</v>
      </c>
      <c r="AE26">
        <f t="shared" si="3"/>
        <v>0</v>
      </c>
      <c r="AF26">
        <f t="shared" si="4"/>
        <v>0</v>
      </c>
      <c r="AG26">
        <f t="shared" si="4"/>
        <v>-2.8925025344585351</v>
      </c>
      <c r="AH26">
        <f t="shared" si="5"/>
        <v>-18621.501786409892</v>
      </c>
      <c r="AI26">
        <f t="shared" si="6"/>
        <v>-18624.39428894435</v>
      </c>
      <c r="AJ26">
        <f t="shared" si="7"/>
        <v>815.95057950700084</v>
      </c>
      <c r="AK26">
        <f t="shared" si="22"/>
        <v>84.041302289258226</v>
      </c>
      <c r="AL26">
        <f t="shared" si="8"/>
        <v>-17724.402407148093</v>
      </c>
      <c r="AN26">
        <f t="shared" si="9"/>
        <v>0</v>
      </c>
      <c r="AO26">
        <f t="shared" si="9"/>
        <v>0</v>
      </c>
      <c r="AP26">
        <f t="shared" si="9"/>
        <v>-0.21343184898799689</v>
      </c>
      <c r="AQ26">
        <f t="shared" si="9"/>
        <v>-1374.0425496120597</v>
      </c>
      <c r="AR26">
        <f t="shared" si="9"/>
        <v>-1374.2559814610477</v>
      </c>
      <c r="AS26">
        <f t="shared" si="9"/>
        <v>60.207325245993921</v>
      </c>
      <c r="AT26">
        <f t="shared" si="9"/>
        <v>6.2012358935800593</v>
      </c>
      <c r="AU26">
        <f t="shared" si="9"/>
        <v>-1307.8474203214739</v>
      </c>
      <c r="AW26">
        <v>23</v>
      </c>
      <c r="AX26">
        <f>IF(Z26&gt;0, (R26*SUMPRODUCT(K26:$K$98, X26:$X$98)-K26*$AZ$3)/Z26, 0)</f>
        <v>1662.226085433193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0.155543078</v>
      </c>
      <c r="Q27" s="4">
        <f t="shared" si="21"/>
        <v>12.5</v>
      </c>
      <c r="R27">
        <f t="shared" si="0"/>
        <v>500000</v>
      </c>
      <c r="S27">
        <f t="shared" si="1"/>
        <v>-1685.4429242989538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384.63945319668801</v>
      </c>
      <c r="AC27">
        <f t="shared" si="2"/>
        <v>-325.44807489167943</v>
      </c>
      <c r="AE27">
        <f t="shared" si="3"/>
        <v>0</v>
      </c>
      <c r="AF27">
        <f t="shared" si="4"/>
        <v>0</v>
      </c>
      <c r="AG27">
        <f t="shared" si="4"/>
        <v>-2.4136687617814681</v>
      </c>
      <c r="AH27">
        <f t="shared" si="5"/>
        <v>-17996.349893299262</v>
      </c>
      <c r="AI27">
        <f t="shared" si="6"/>
        <v>-17998.763562061045</v>
      </c>
      <c r="AJ27">
        <f t="shared" si="7"/>
        <v>710.08752808836743</v>
      </c>
      <c r="AK27">
        <f t="shared" si="22"/>
        <v>26.924761723768164</v>
      </c>
      <c r="AL27">
        <f t="shared" si="8"/>
        <v>-17261.751272248912</v>
      </c>
      <c r="AN27">
        <f t="shared" si="9"/>
        <v>0</v>
      </c>
      <c r="AO27">
        <f t="shared" si="9"/>
        <v>0</v>
      </c>
      <c r="AP27">
        <f t="shared" si="9"/>
        <v>-0.15901757478865416</v>
      </c>
      <c r="AQ27">
        <f t="shared" si="9"/>
        <v>-1185.6373833865791</v>
      </c>
      <c r="AR27">
        <f t="shared" si="9"/>
        <v>-1185.7964009613679</v>
      </c>
      <c r="AS27">
        <f t="shared" si="9"/>
        <v>46.782059904914952</v>
      </c>
      <c r="AT27">
        <f t="shared" si="9"/>
        <v>1.7738599342504322</v>
      </c>
      <c r="AU27">
        <f t="shared" si="9"/>
        <v>-1137.2404811222025</v>
      </c>
      <c r="AW27">
        <v>24</v>
      </c>
      <c r="AX27">
        <f>IF(Z27&gt;0, (R27*SUMPRODUCT(K27:$K$98, X27:$X$98)-K27*$AZ$3)/Z27, 0)</f>
        <v>-1685.4429242989538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0.175905283</v>
      </c>
      <c r="Q28" s="4">
        <f t="shared" si="21"/>
        <v>12.5</v>
      </c>
      <c r="R28">
        <f t="shared" si="0"/>
        <v>500000</v>
      </c>
      <c r="S28">
        <f t="shared" si="1"/>
        <v>-5841.5363239308126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-325.44807489167943</v>
      </c>
      <c r="AC28">
        <f t="shared" si="2"/>
        <v>-918.26847477496176</v>
      </c>
      <c r="AE28">
        <f t="shared" si="3"/>
        <v>0</v>
      </c>
      <c r="AF28">
        <f t="shared" si="4"/>
        <v>0</v>
      </c>
      <c r="AG28">
        <f t="shared" si="4"/>
        <v>-1.9649549875542249</v>
      </c>
      <c r="AH28">
        <f t="shared" si="5"/>
        <v>-16983.083464377152</v>
      </c>
      <c r="AI28">
        <f t="shared" si="6"/>
        <v>-16985.048419364706</v>
      </c>
      <c r="AJ28">
        <f t="shared" si="7"/>
        <v>592.82039988328233</v>
      </c>
      <c r="AK28">
        <f t="shared" si="22"/>
        <v>-22.781365242417561</v>
      </c>
      <c r="AL28">
        <f t="shared" si="8"/>
        <v>-16415.009384723842</v>
      </c>
      <c r="AN28">
        <f t="shared" si="9"/>
        <v>0</v>
      </c>
      <c r="AO28">
        <f t="shared" si="9"/>
        <v>0</v>
      </c>
      <c r="AP28">
        <f t="shared" si="9"/>
        <v>-0.11558514959428193</v>
      </c>
      <c r="AQ28">
        <f t="shared" si="9"/>
        <v>-999.0011248275672</v>
      </c>
      <c r="AR28">
        <f t="shared" si="9"/>
        <v>-999.11670997716146</v>
      </c>
      <c r="AS28">
        <f t="shared" si="9"/>
        <v>34.871656112763908</v>
      </c>
      <c r="AT28">
        <f t="shared" si="9"/>
        <v>-1.3400752313335844</v>
      </c>
      <c r="AU28">
        <f t="shared" si="9"/>
        <v>-965.58512909573119</v>
      </c>
      <c r="AW28">
        <v>25</v>
      </c>
      <c r="AX28">
        <f>IF(Z28&gt;0, (R28*SUMPRODUCT(K28:$K$98, X28:$X$98)-K28*$AZ$3)/Z28, 0)</f>
        <v>-5841.5363239308126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0.19813004200000001</v>
      </c>
      <c r="Q29" s="4">
        <f t="shared" si="21"/>
        <v>12.5</v>
      </c>
      <c r="R29">
        <f t="shared" si="0"/>
        <v>500000</v>
      </c>
      <c r="S29">
        <f t="shared" si="1"/>
        <v>-11150.214421065455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-918.26847477496176</v>
      </c>
      <c r="AC29">
        <f t="shared" si="2"/>
        <v>-1387.9687214745868</v>
      </c>
      <c r="AE29">
        <f t="shared" si="3"/>
        <v>0</v>
      </c>
      <c r="AF29">
        <f t="shared" si="4"/>
        <v>0</v>
      </c>
      <c r="AG29">
        <f t="shared" si="4"/>
        <v>-1.5559888234664547</v>
      </c>
      <c r="AH29">
        <f t="shared" si="5"/>
        <v>-15572.664568489123</v>
      </c>
      <c r="AI29">
        <f t="shared" si="6"/>
        <v>-15574.220557312588</v>
      </c>
      <c r="AJ29">
        <f t="shared" si="7"/>
        <v>469.70024669962504</v>
      </c>
      <c r="AK29">
        <f t="shared" si="22"/>
        <v>-64.278793234247331</v>
      </c>
      <c r="AL29">
        <f t="shared" si="8"/>
        <v>-15168.79910384721</v>
      </c>
      <c r="AN29">
        <f t="shared" si="9"/>
        <v>0</v>
      </c>
      <c r="AO29">
        <f t="shared" si="9"/>
        <v>0</v>
      </c>
      <c r="AP29">
        <f t="shared" si="9"/>
        <v>-8.172179245950692E-2</v>
      </c>
      <c r="AQ29">
        <f t="shared" si="9"/>
        <v>-817.88894798897707</v>
      </c>
      <c r="AR29">
        <f t="shared" si="9"/>
        <v>-817.97066978143664</v>
      </c>
      <c r="AS29">
        <f t="shared" si="9"/>
        <v>24.669037142215362</v>
      </c>
      <c r="AT29">
        <f t="shared" si="9"/>
        <v>-3.3759742493098734</v>
      </c>
      <c r="AU29">
        <f t="shared" si="9"/>
        <v>-796.67760688853105</v>
      </c>
      <c r="AW29">
        <v>26</v>
      </c>
      <c r="AX29">
        <f>IF(Z29&gt;0, (R29*SUMPRODUCT(K29:$K$98, X29:$X$98)-K29*$AZ$3)/Z29, 0)</f>
        <v>-11150.214421065455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0.22255936300000001</v>
      </c>
      <c r="Q30" s="4">
        <f t="shared" si="21"/>
        <v>12.5</v>
      </c>
      <c r="R30">
        <f t="shared" si="0"/>
        <v>500000</v>
      </c>
      <c r="S30">
        <f t="shared" si="1"/>
        <v>-18143.637763900715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-1387.9687214745868</v>
      </c>
      <c r="AC30">
        <f t="shared" si="2"/>
        <v>-1733.2675997064712</v>
      </c>
      <c r="AE30">
        <f t="shared" si="3"/>
        <v>0</v>
      </c>
      <c r="AF30">
        <f t="shared" si="4"/>
        <v>0</v>
      </c>
      <c r="AG30">
        <f t="shared" si="4"/>
        <v>-1.1941290538459766</v>
      </c>
      <c r="AH30">
        <f t="shared" si="5"/>
        <v>-13851.995255432546</v>
      </c>
      <c r="AI30">
        <f t="shared" si="6"/>
        <v>-13853.189384486392</v>
      </c>
      <c r="AJ30">
        <f t="shared" si="7"/>
        <v>345.29887823188437</v>
      </c>
      <c r="AK30">
        <f t="shared" si="22"/>
        <v>-97.157810503221086</v>
      </c>
      <c r="AL30">
        <f t="shared" si="8"/>
        <v>-13605.048316757728</v>
      </c>
      <c r="AN30">
        <f t="shared" si="9"/>
        <v>0</v>
      </c>
      <c r="AO30">
        <f t="shared" si="9"/>
        <v>0</v>
      </c>
      <c r="AP30">
        <f t="shared" si="9"/>
        <v>-5.5996986126701585E-2</v>
      </c>
      <c r="AQ30">
        <f t="shared" si="9"/>
        <v>-649.56964546450217</v>
      </c>
      <c r="AR30">
        <f t="shared" si="9"/>
        <v>-649.6256424506289</v>
      </c>
      <c r="AS30">
        <f t="shared" si="9"/>
        <v>16.192300515292917</v>
      </c>
      <c r="AT30">
        <f t="shared" si="9"/>
        <v>-4.5560775439865608</v>
      </c>
      <c r="AU30">
        <f t="shared" si="9"/>
        <v>-637.98941947932246</v>
      </c>
      <c r="AW30">
        <v>27</v>
      </c>
      <c r="AX30">
        <f>IF(Z30&gt;0, (R30*SUMPRODUCT(K30:$K$98, X30:$X$98)-K30*$AZ$3)/Z30, 0)</f>
        <v>-18143.637763900715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0.25004150400000003</v>
      </c>
      <c r="Q31" s="4">
        <f t="shared" si="21"/>
        <v>12.5</v>
      </c>
      <c r="R31">
        <f t="shared" si="0"/>
        <v>500000</v>
      </c>
      <c r="S31">
        <f t="shared" si="1"/>
        <v>-27739.766957080603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-1733.2675997064712</v>
      </c>
      <c r="AC31">
        <f t="shared" si="2"/>
        <v>-1960.8818257449977</v>
      </c>
      <c r="AE31">
        <f t="shared" si="3"/>
        <v>0</v>
      </c>
      <c r="AF31">
        <f t="shared" si="4"/>
        <v>0</v>
      </c>
      <c r="AG31">
        <f t="shared" si="4"/>
        <v>-0.88360593871377158</v>
      </c>
      <c r="AH31">
        <f t="shared" si="5"/>
        <v>-11943.272983749799</v>
      </c>
      <c r="AI31">
        <f t="shared" si="6"/>
        <v>-11944.156589688513</v>
      </c>
      <c r="AJ31">
        <f t="shared" si="7"/>
        <v>227.61422603852657</v>
      </c>
      <c r="AK31">
        <f t="shared" si="22"/>
        <v>-121.328731979453</v>
      </c>
      <c r="AL31">
        <f t="shared" si="8"/>
        <v>-11837.87109562944</v>
      </c>
      <c r="AN31">
        <f t="shared" si="9"/>
        <v>0</v>
      </c>
      <c r="AO31">
        <f t="shared" si="9"/>
        <v>0</v>
      </c>
      <c r="AP31">
        <f t="shared" si="9"/>
        <v>-3.6995933602541921E-2</v>
      </c>
      <c r="AQ31">
        <f t="shared" si="9"/>
        <v>-500.05609394955707</v>
      </c>
      <c r="AR31">
        <f t="shared" si="9"/>
        <v>-500.09308988315962</v>
      </c>
      <c r="AS31">
        <f t="shared" si="9"/>
        <v>9.5300409657421579</v>
      </c>
      <c r="AT31">
        <f t="shared" si="9"/>
        <v>-5.0799451607652362</v>
      </c>
      <c r="AU31">
        <f t="shared" si="9"/>
        <v>-495.64299407818271</v>
      </c>
      <c r="AW31">
        <v>28</v>
      </c>
      <c r="AX31">
        <f>IF(Z31&gt;0, (R31*SUMPRODUCT(K31:$K$98, X31:$X$98)-K31*$AZ$3)/Z31, 0)</f>
        <v>-27739.766957080603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0.28092614399999999</v>
      </c>
      <c r="Q32" s="4">
        <f t="shared" si="21"/>
        <v>12.5</v>
      </c>
      <c r="R32">
        <f t="shared" si="0"/>
        <v>500000</v>
      </c>
      <c r="S32">
        <f t="shared" si="1"/>
        <v>-41581.259545342888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-1960.8818257449977</v>
      </c>
      <c r="AC32">
        <f t="shared" si="2"/>
        <v>-2084.1920094927914</v>
      </c>
      <c r="AE32">
        <f t="shared" si="3"/>
        <v>0</v>
      </c>
      <c r="AF32">
        <f t="shared" si="4"/>
        <v>0</v>
      </c>
      <c r="AG32">
        <f t="shared" si="4"/>
        <v>-0.62654187014827378</v>
      </c>
      <c r="AH32">
        <f t="shared" si="5"/>
        <v>-9929.1203671344083</v>
      </c>
      <c r="AI32">
        <f t="shared" si="6"/>
        <v>-9929.7469090045561</v>
      </c>
      <c r="AJ32">
        <f t="shared" si="7"/>
        <v>123.31018374779364</v>
      </c>
      <c r="AK32">
        <f t="shared" si="22"/>
        <v>-137.26172780214986</v>
      </c>
      <c r="AL32">
        <f t="shared" si="8"/>
        <v>-9943.6984530589125</v>
      </c>
      <c r="AN32">
        <f t="shared" si="9"/>
        <v>0</v>
      </c>
      <c r="AO32">
        <f t="shared" si="9"/>
        <v>0</v>
      </c>
      <c r="AP32">
        <f t="shared" si="9"/>
        <v>-2.3422186871316406E-2</v>
      </c>
      <c r="AQ32">
        <f t="shared" si="9"/>
        <v>-371.18303466579039</v>
      </c>
      <c r="AR32">
        <f t="shared" si="9"/>
        <v>-371.20645685266169</v>
      </c>
      <c r="AS32">
        <f t="shared" si="9"/>
        <v>4.609738477962666</v>
      </c>
      <c r="AT32">
        <f t="shared" si="9"/>
        <v>-5.1312928824707029</v>
      </c>
      <c r="AU32">
        <f t="shared" si="9"/>
        <v>-371.72801125716978</v>
      </c>
      <c r="AW32">
        <v>29</v>
      </c>
      <c r="AX32">
        <f>IF(Z32&gt;0, (R32*SUMPRODUCT(K32:$K$98, X32:$X$98)-K32*$AZ$3)/Z32, 0)</f>
        <v>-41581.259545342888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0.31575788199999999</v>
      </c>
      <c r="Q33" s="4">
        <f t="shared" si="21"/>
        <v>12.5</v>
      </c>
      <c r="R33">
        <f t="shared" si="0"/>
        <v>500000</v>
      </c>
      <c r="S33">
        <f t="shared" si="1"/>
        <v>-62700.92098055769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-2084.1920094927914</v>
      </c>
      <c r="AC33">
        <f t="shared" si="2"/>
        <v>-2118.994767192723</v>
      </c>
      <c r="AE33">
        <f t="shared" si="3"/>
        <v>0</v>
      </c>
      <c r="AF33">
        <f t="shared" si="4"/>
        <v>0</v>
      </c>
      <c r="AG33">
        <f t="shared" si="4"/>
        <v>-0.42244091754445307</v>
      </c>
      <c r="AH33">
        <f t="shared" si="5"/>
        <v>-7913.4213560935177</v>
      </c>
      <c r="AI33">
        <f t="shared" si="6"/>
        <v>-7913.8437970110617</v>
      </c>
      <c r="AJ33">
        <f t="shared" si="7"/>
        <v>34.80275769993159</v>
      </c>
      <c r="AK33">
        <f t="shared" si="22"/>
        <v>-145.89344066449542</v>
      </c>
      <c r="AL33">
        <f t="shared" si="8"/>
        <v>-8024.9344799756263</v>
      </c>
      <c r="AN33">
        <f t="shared" si="9"/>
        <v>0</v>
      </c>
      <c r="AO33">
        <f t="shared" si="9"/>
        <v>0</v>
      </c>
      <c r="AP33">
        <f t="shared" si="9"/>
        <v>-1.4100200789560863E-2</v>
      </c>
      <c r="AQ33">
        <f t="shared" si="9"/>
        <v>-264.1335756533955</v>
      </c>
      <c r="AR33">
        <f t="shared" si="9"/>
        <v>-264.14767585418508</v>
      </c>
      <c r="AS33">
        <f t="shared" si="9"/>
        <v>1.1616437973194966</v>
      </c>
      <c r="AT33">
        <f t="shared" si="9"/>
        <v>-4.8696201570786508</v>
      </c>
      <c r="AU33">
        <f t="shared" si="9"/>
        <v>-267.85565221394427</v>
      </c>
      <c r="AW33">
        <v>30</v>
      </c>
      <c r="AX33">
        <f>IF(Z33&gt;0, (R33*SUMPRODUCT(K33:$K$98, X33:$X$98)-K33*$AZ$3)/Z33, 0)</f>
        <v>-62700.92098055769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0.35338435200000001</v>
      </c>
      <c r="Q34" s="4">
        <f t="shared" si="21"/>
        <v>12.5</v>
      </c>
      <c r="R34">
        <f t="shared" si="0"/>
        <v>500000</v>
      </c>
      <c r="S34">
        <f t="shared" si="1"/>
        <v>-96808.15919117858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-2118.994767192723</v>
      </c>
      <c r="AC34">
        <f t="shared" si="2"/>
        <v>-2082.7888098408857</v>
      </c>
      <c r="AE34">
        <f t="shared" si="3"/>
        <v>0</v>
      </c>
      <c r="AF34">
        <f t="shared" si="4"/>
        <v>0</v>
      </c>
      <c r="AG34">
        <f t="shared" si="4"/>
        <v>-0.26893249846427653</v>
      </c>
      <c r="AH34">
        <f t="shared" si="5"/>
        <v>-5971.3603961892795</v>
      </c>
      <c r="AI34">
        <f t="shared" si="6"/>
        <v>-5971.6293286877435</v>
      </c>
      <c r="AJ34">
        <f t="shared" si="7"/>
        <v>-36.205957351837242</v>
      </c>
      <c r="AK34">
        <f t="shared" si="22"/>
        <v>-148.32963370349063</v>
      </c>
      <c r="AL34">
        <f t="shared" si="8"/>
        <v>-6156.1649197430716</v>
      </c>
      <c r="AN34">
        <f t="shared" si="9"/>
        <v>0</v>
      </c>
      <c r="AO34">
        <f t="shared" si="9"/>
        <v>0</v>
      </c>
      <c r="AP34">
        <f t="shared" si="9"/>
        <v>-8.0146504130146415E-3</v>
      </c>
      <c r="AQ34">
        <f t="shared" si="9"/>
        <v>-177.95679711031622</v>
      </c>
      <c r="AR34">
        <f t="shared" si="9"/>
        <v>-177.96481176072922</v>
      </c>
      <c r="AS34">
        <f t="shared" si="9"/>
        <v>-1.0789997218652936</v>
      </c>
      <c r="AT34">
        <f t="shared" si="9"/>
        <v>-4.4204778775812645</v>
      </c>
      <c r="AU34">
        <f t="shared" ref="AU34:AU69" si="23">AL34*$K34</f>
        <v>-183.46428936017577</v>
      </c>
      <c r="AW34">
        <v>31</v>
      </c>
      <c r="AX34">
        <f>IF(Z34&gt;0, (R34*SUMPRODUCT(K34:$K$98, X34:$X$98)-K34*$AZ$3)/Z34, 0)</f>
        <v>-96808.15919117858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0.39269921299999999</v>
      </c>
      <c r="Q35" s="4">
        <f t="shared" si="21"/>
        <v>12.5</v>
      </c>
      <c r="R35">
        <f t="shared" si="0"/>
        <v>500000</v>
      </c>
      <c r="S35">
        <f t="shared" si="1"/>
        <v>-155056.70954526629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-2082.7888098408857</v>
      </c>
      <c r="AC35">
        <f t="shared" si="2"/>
        <v>-1992.5853096251021</v>
      </c>
      <c r="AE35">
        <f t="shared" si="3"/>
        <v>0</v>
      </c>
      <c r="AF35">
        <f t="shared" ref="AF35:AG69" si="24">-$Z35*P35</f>
        <v>0</v>
      </c>
      <c r="AG35">
        <f t="shared" si="24"/>
        <v>-0.16063359298258867</v>
      </c>
      <c r="AH35">
        <f t="shared" si="5"/>
        <v>-4224.3832198818036</v>
      </c>
      <c r="AI35">
        <f t="shared" ref="AI35:AI66" si="25">SUM(AE35:AH35)</f>
        <v>-4224.5438534747864</v>
      </c>
      <c r="AJ35">
        <f t="shared" si="7"/>
        <v>-90.203500215783606</v>
      </c>
      <c r="AK35">
        <f t="shared" si="22"/>
        <v>-145.79521668886201</v>
      </c>
      <c r="AL35">
        <f t="shared" si="8"/>
        <v>-4460.5425703794317</v>
      </c>
      <c r="AN35">
        <f t="shared" ref="AN35:AT69" si="26">AE35*$K35</f>
        <v>0</v>
      </c>
      <c r="AO35">
        <f t="shared" si="26"/>
        <v>0</v>
      </c>
      <c r="AP35">
        <f t="shared" si="26"/>
        <v>-4.2742473207352865E-3</v>
      </c>
      <c r="AQ35">
        <f t="shared" si="26"/>
        <v>-112.40524677360622</v>
      </c>
      <c r="AR35">
        <f t="shared" si="26"/>
        <v>-112.40952102092696</v>
      </c>
      <c r="AS35">
        <f t="shared" si="26"/>
        <v>-2.4001957620411845</v>
      </c>
      <c r="AT35">
        <f t="shared" si="26"/>
        <v>-3.8794177652238333</v>
      </c>
      <c r="AU35">
        <f t="shared" si="23"/>
        <v>-118.68913454819197</v>
      </c>
      <c r="AW35">
        <v>32</v>
      </c>
      <c r="AX35">
        <f>IF(Z35&gt;0, (R35*SUMPRODUCT(K35:$K$98, X35:$X$98)-K35*$AZ$3)/Z35, 0)</f>
        <v>-155056.70954526629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0.39967743300000003</v>
      </c>
      <c r="Q36" s="4">
        <f t="shared" si="21"/>
        <v>12.5</v>
      </c>
      <c r="R36">
        <f t="shared" si="0"/>
        <v>500000</v>
      </c>
      <c r="S36">
        <f t="shared" si="1"/>
        <v>-245920.01418810911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-1992.5853096251021</v>
      </c>
      <c r="AC36">
        <f t="shared" si="2"/>
        <v>-1865.5617195004043</v>
      </c>
      <c r="AE36">
        <f t="shared" si="3"/>
        <v>0</v>
      </c>
      <c r="AF36">
        <f t="shared" si="24"/>
        <v>0</v>
      </c>
      <c r="AG36">
        <f t="shared" si="24"/>
        <v>-9.4825634955914923E-2</v>
      </c>
      <c r="AH36">
        <f t="shared" si="5"/>
        <v>-2568.0648838739144</v>
      </c>
      <c r="AI36">
        <f t="shared" si="25"/>
        <v>-2568.1597095088705</v>
      </c>
      <c r="AJ36">
        <f t="shared" si="7"/>
        <v>-127.02359012469788</v>
      </c>
      <c r="AK36">
        <f t="shared" si="22"/>
        <v>-139.48097167375715</v>
      </c>
      <c r="AL36">
        <f t="shared" si="8"/>
        <v>-2834.6642713073256</v>
      </c>
      <c r="AN36">
        <f t="shared" si="26"/>
        <v>0</v>
      </c>
      <c r="AO36">
        <f t="shared" si="26"/>
        <v>0</v>
      </c>
      <c r="AP36">
        <f t="shared" si="26"/>
        <v>-2.2528434378297556E-3</v>
      </c>
      <c r="AQ36">
        <f t="shared" si="26"/>
        <v>-61.011435612807389</v>
      </c>
      <c r="AR36">
        <f t="shared" si="26"/>
        <v>-61.01368845624522</v>
      </c>
      <c r="AS36">
        <f t="shared" si="26"/>
        <v>-3.0177943084171472</v>
      </c>
      <c r="AT36">
        <f t="shared" si="26"/>
        <v>-3.3137536266794192</v>
      </c>
      <c r="AU36">
        <f t="shared" si="23"/>
        <v>-67.345236391341786</v>
      </c>
      <c r="AW36">
        <v>33</v>
      </c>
      <c r="AX36">
        <f>IF(Z36&gt;0, (R36*SUMPRODUCT(K36:$K$98, X36:$X$98)-K36*$AZ$3)/Z36, 0)</f>
        <v>-245920.01418810911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0.407215198</v>
      </c>
      <c r="Q37" s="4">
        <f t="shared" si="21"/>
        <v>12.5</v>
      </c>
      <c r="R37">
        <f t="shared" si="0"/>
        <v>500000</v>
      </c>
      <c r="S37">
        <f t="shared" si="1"/>
        <v>-387419.99661390885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-1865.5617195004043</v>
      </c>
      <c r="AC37">
        <f t="shared" si="2"/>
        <v>-1712.7974078825832</v>
      </c>
      <c r="AE37">
        <f t="shared" si="3"/>
        <v>0</v>
      </c>
      <c r="AF37">
        <f t="shared" si="24"/>
        <v>0</v>
      </c>
      <c r="AG37">
        <f t="shared" si="24"/>
        <v>-5.5262938892307163E-2</v>
      </c>
      <c r="AH37">
        <f t="shared" si="5"/>
        <v>-1544.5775885619446</v>
      </c>
      <c r="AI37">
        <f t="shared" si="25"/>
        <v>-1544.632851500837</v>
      </c>
      <c r="AJ37">
        <f t="shared" si="7"/>
        <v>-152.76431161782102</v>
      </c>
      <c r="AK37">
        <f t="shared" si="22"/>
        <v>-130.5893203650283</v>
      </c>
      <c r="AL37">
        <f t="shared" si="8"/>
        <v>-1827.9864834836862</v>
      </c>
      <c r="AN37">
        <f t="shared" si="26"/>
        <v>0</v>
      </c>
      <c r="AO37">
        <f t="shared" si="26"/>
        <v>0</v>
      </c>
      <c r="AP37">
        <f t="shared" si="26"/>
        <v>-1.1722526043326906E-3</v>
      </c>
      <c r="AQ37">
        <f t="shared" si="26"/>
        <v>-32.764003092815877</v>
      </c>
      <c r="AR37">
        <f t="shared" si="26"/>
        <v>-32.765175345420211</v>
      </c>
      <c r="AS37">
        <f t="shared" si="26"/>
        <v>-3.2404784423799411</v>
      </c>
      <c r="AT37">
        <f t="shared" si="26"/>
        <v>-2.7700964509734098</v>
      </c>
      <c r="AU37">
        <f t="shared" si="23"/>
        <v>-38.775750238773561</v>
      </c>
      <c r="AW37">
        <v>34</v>
      </c>
      <c r="AX37">
        <f>IF(Z37&gt;0, (R37*SUMPRODUCT(K37:$K$98, X37:$X$98)-K37*$AZ$3)/Z37, 0)</f>
        <v>-387419.99661390885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0.41552104400000001</v>
      </c>
      <c r="Q38" s="4">
        <f t="shared" si="21"/>
        <v>12.5</v>
      </c>
      <c r="R38">
        <f t="shared" si="0"/>
        <v>500000</v>
      </c>
      <c r="S38">
        <f t="shared" si="1"/>
        <v>-612132.97442473727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-1712.7974078825832</v>
      </c>
      <c r="AC38">
        <f t="shared" si="2"/>
        <v>-1554.6902080909094</v>
      </c>
      <c r="AE38">
        <f t="shared" si="3"/>
        <v>0</v>
      </c>
      <c r="AF38">
        <f t="shared" si="24"/>
        <v>0</v>
      </c>
      <c r="AG38">
        <f t="shared" si="24"/>
        <v>-3.1747395440344418E-2</v>
      </c>
      <c r="AH38">
        <f t="shared" si="5"/>
        <v>-918.51656252158705</v>
      </c>
      <c r="AI38">
        <f t="shared" si="25"/>
        <v>-918.54830991702738</v>
      </c>
      <c r="AJ38">
        <f t="shared" si="7"/>
        <v>-158.10719979167379</v>
      </c>
      <c r="AK38">
        <f t="shared" si="22"/>
        <v>-119.89581855178083</v>
      </c>
      <c r="AL38">
        <f t="shared" si="8"/>
        <v>-1196.551328260482</v>
      </c>
      <c r="AN38">
        <f t="shared" si="26"/>
        <v>0</v>
      </c>
      <c r="AO38">
        <f t="shared" si="26"/>
        <v>0</v>
      </c>
      <c r="AP38">
        <f t="shared" si="26"/>
        <v>-6.0128076098689746E-4</v>
      </c>
      <c r="AQ38">
        <f t="shared" si="26"/>
        <v>-17.396272356572805</v>
      </c>
      <c r="AR38">
        <f t="shared" si="26"/>
        <v>-17.39687363733379</v>
      </c>
      <c r="AS38">
        <f t="shared" si="26"/>
        <v>-2.9944761165331588</v>
      </c>
      <c r="AT38">
        <f t="shared" si="26"/>
        <v>-2.2707705000060838</v>
      </c>
      <c r="AU38">
        <f t="shared" si="23"/>
        <v>-22.662120253873034</v>
      </c>
      <c r="AW38">
        <v>35</v>
      </c>
      <c r="AX38">
        <f>IF(Z38&gt;0, (R38*SUMPRODUCT(K38:$K$98, X38:$X$98)-K38*$AZ$3)/Z38, 0)</f>
        <v>-612132.97442473727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0.424706421</v>
      </c>
      <c r="Q39" s="4">
        <f t="shared" si="21"/>
        <v>12.5</v>
      </c>
      <c r="R39">
        <f t="shared" si="0"/>
        <v>500000</v>
      </c>
      <c r="S39">
        <f t="shared" si="1"/>
        <v>-976275.35153057904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-1554.6902080909094</v>
      </c>
      <c r="AC39">
        <f t="shared" si="2"/>
        <v>-1401.6657635863312</v>
      </c>
      <c r="AE39">
        <f t="shared" si="3"/>
        <v>0</v>
      </c>
      <c r="AF39">
        <f t="shared" si="24"/>
        <v>0</v>
      </c>
      <c r="AG39">
        <f t="shared" si="24"/>
        <v>-1.7946598792400577E-2</v>
      </c>
      <c r="AH39">
        <f t="shared" si="5"/>
        <v>-539.33290774161583</v>
      </c>
      <c r="AI39">
        <f t="shared" si="25"/>
        <v>-539.3508543404082</v>
      </c>
      <c r="AJ39">
        <f t="shared" si="7"/>
        <v>-153.02444450457824</v>
      </c>
      <c r="AK39">
        <f t="shared" si="22"/>
        <v>-108.82831456636367</v>
      </c>
      <c r="AL39">
        <f t="shared" si="8"/>
        <v>-801.20361341135015</v>
      </c>
      <c r="AN39">
        <f t="shared" si="26"/>
        <v>0</v>
      </c>
      <c r="AO39">
        <f t="shared" si="26"/>
        <v>0</v>
      </c>
      <c r="AP39">
        <f t="shared" si="26"/>
        <v>-3.0348227978761321E-4</v>
      </c>
      <c r="AQ39">
        <f t="shared" si="26"/>
        <v>-9.1202785719607711</v>
      </c>
      <c r="AR39">
        <f t="shared" si="26"/>
        <v>-9.1205820542405593</v>
      </c>
      <c r="AS39">
        <f t="shared" si="26"/>
        <v>-2.5876884984550634</v>
      </c>
      <c r="AT39">
        <f t="shared" si="26"/>
        <v>-1.8403189034363951</v>
      </c>
      <c r="AU39">
        <f t="shared" si="23"/>
        <v>-13.548589456132017</v>
      </c>
      <c r="AW39">
        <v>36</v>
      </c>
      <c r="AX39">
        <f>IF(Z39&gt;0, (R39*SUMPRODUCT(K39:$K$98, X39:$X$98)-K39*$AZ$3)/Z39, 0)</f>
        <v>-976275.35153057904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0.43382917900000001</v>
      </c>
      <c r="Q40" s="4">
        <f t="shared" si="21"/>
        <v>12.5</v>
      </c>
      <c r="R40">
        <f t="shared" si="0"/>
        <v>500000</v>
      </c>
      <c r="S40">
        <f t="shared" si="1"/>
        <v>-1576216.6287310233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-1401.6657635863312</v>
      </c>
      <c r="AC40">
        <f t="shared" si="2"/>
        <v>-1258.6246878179782</v>
      </c>
      <c r="AE40">
        <f t="shared" si="3"/>
        <v>0</v>
      </c>
      <c r="AF40">
        <f t="shared" si="24"/>
        <v>0</v>
      </c>
      <c r="AG40">
        <f t="shared" si="24"/>
        <v>-9.9813745845270373E-3</v>
      </c>
      <c r="AH40">
        <f t="shared" si="5"/>
        <v>-311.43032879798136</v>
      </c>
      <c r="AI40">
        <f t="shared" si="25"/>
        <v>-311.44031017256589</v>
      </c>
      <c r="AJ40">
        <f t="shared" si="7"/>
        <v>-143.04107576835304</v>
      </c>
      <c r="AK40">
        <f t="shared" si="22"/>
        <v>-98.11660345104319</v>
      </c>
      <c r="AL40">
        <f t="shared" si="8"/>
        <v>-552.59798939196207</v>
      </c>
      <c r="AN40">
        <f t="shared" si="26"/>
        <v>0</v>
      </c>
      <c r="AO40">
        <f t="shared" si="26"/>
        <v>0</v>
      </c>
      <c r="AP40">
        <f t="shared" si="26"/>
        <v>-1.5070356134681121E-4</v>
      </c>
      <c r="AQ40">
        <f t="shared" si="26"/>
        <v>-4.7021238671895906</v>
      </c>
      <c r="AR40">
        <f t="shared" si="26"/>
        <v>-4.7022745707509372</v>
      </c>
      <c r="AS40">
        <f t="shared" si="26"/>
        <v>-2.1597024893331684</v>
      </c>
      <c r="AT40">
        <f t="shared" si="26"/>
        <v>-1.4814113469147683</v>
      </c>
      <c r="AU40">
        <f t="shared" si="23"/>
        <v>-8.3433884069988729</v>
      </c>
      <c r="AW40">
        <v>37</v>
      </c>
      <c r="AX40">
        <f>IF(Z40&gt;0, (R40*SUMPRODUCT(K40:$K$98, X40:$X$98)-K40*$AZ$3)/Z40, 0)</f>
        <v>-1576216.6287310233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0.44368152799999999</v>
      </c>
      <c r="Q41" s="4">
        <f t="shared" si="21"/>
        <v>12.5</v>
      </c>
      <c r="R41">
        <f t="shared" si="0"/>
        <v>500000</v>
      </c>
      <c r="S41">
        <f t="shared" si="1"/>
        <v>-2584509.7523084856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-1258.6246878179782</v>
      </c>
      <c r="AC41">
        <f t="shared" si="2"/>
        <v>-1127.4684595956021</v>
      </c>
      <c r="AE41">
        <f t="shared" si="3"/>
        <v>0</v>
      </c>
      <c r="AF41">
        <f t="shared" si="24"/>
        <v>0</v>
      </c>
      <c r="AG41">
        <f t="shared" si="24"/>
        <v>-5.4530093114784463E-3</v>
      </c>
      <c r="AH41">
        <f t="shared" si="5"/>
        <v>-177.14206108813286</v>
      </c>
      <c r="AI41">
        <f t="shared" si="25"/>
        <v>-177.14751409744434</v>
      </c>
      <c r="AJ41">
        <f t="shared" si="7"/>
        <v>-131.15622822237606</v>
      </c>
      <c r="AK41">
        <f t="shared" si="22"/>
        <v>-88.103728147258479</v>
      </c>
      <c r="AL41">
        <f t="shared" si="8"/>
        <v>-396.40747046707889</v>
      </c>
      <c r="AN41">
        <f t="shared" si="26"/>
        <v>0</v>
      </c>
      <c r="AO41">
        <f t="shared" si="26"/>
        <v>0</v>
      </c>
      <c r="AP41">
        <f t="shared" si="26"/>
        <v>-7.3510838714239423E-5</v>
      </c>
      <c r="AQ41">
        <f t="shared" si="26"/>
        <v>-2.3880137990498191</v>
      </c>
      <c r="AR41">
        <f t="shared" si="26"/>
        <v>-2.3880873098885336</v>
      </c>
      <c r="AS41">
        <f t="shared" si="26"/>
        <v>-1.7680887356873116</v>
      </c>
      <c r="AT41">
        <f t="shared" si="26"/>
        <v>-1.1877072970191487</v>
      </c>
      <c r="AU41">
        <f t="shared" si="23"/>
        <v>-5.3438833425949941</v>
      </c>
      <c r="AW41">
        <v>38</v>
      </c>
      <c r="AX41">
        <f>IF(Z41&gt;0, (R41*SUMPRODUCT(K41:$K$98, X41:$X$98)-K41*$AZ$3)/Z41, 0)</f>
        <v>-2584509.7523084856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0.45400495099999999</v>
      </c>
      <c r="Q42" s="4">
        <f t="shared" si="21"/>
        <v>12.5</v>
      </c>
      <c r="R42">
        <f t="shared" si="0"/>
        <v>500000</v>
      </c>
      <c r="S42">
        <f t="shared" si="1"/>
        <v>-4313326.2907996168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-1127.4684595956021</v>
      </c>
      <c r="AC42">
        <f t="shared" si="2"/>
        <v>-1008.5543733146825</v>
      </c>
      <c r="AE42">
        <f t="shared" si="3"/>
        <v>0</v>
      </c>
      <c r="AF42">
        <f t="shared" si="24"/>
        <v>0</v>
      </c>
      <c r="AG42">
        <f t="shared" si="24"/>
        <v>-2.9227859931033463E-3</v>
      </c>
      <c r="AH42">
        <f t="shared" si="5"/>
        <v>-99.027729010412642</v>
      </c>
      <c r="AI42">
        <f t="shared" si="25"/>
        <v>-99.030651796405749</v>
      </c>
      <c r="AJ42">
        <f t="shared" si="7"/>
        <v>-118.91408628091961</v>
      </c>
      <c r="AK42">
        <f t="shared" si="22"/>
        <v>-78.922792171692151</v>
      </c>
      <c r="AL42">
        <f t="shared" si="8"/>
        <v>-296.86753024901748</v>
      </c>
      <c r="AN42">
        <f t="shared" si="26"/>
        <v>0</v>
      </c>
      <c r="AO42">
        <f t="shared" si="26"/>
        <v>0</v>
      </c>
      <c r="AP42">
        <f t="shared" si="26"/>
        <v>-3.5179862141669521E-5</v>
      </c>
      <c r="AQ42">
        <f t="shared" si="26"/>
        <v>-1.1919387403009707</v>
      </c>
      <c r="AR42">
        <f t="shared" si="26"/>
        <v>-1.1919739201631123</v>
      </c>
      <c r="AS42">
        <f t="shared" si="26"/>
        <v>-1.4312991686481737</v>
      </c>
      <c r="AT42">
        <f t="shared" si="26"/>
        <v>-0.94994739778663995</v>
      </c>
      <c r="AU42">
        <f t="shared" si="23"/>
        <v>-3.5732204865979256</v>
      </c>
      <c r="AW42">
        <v>39</v>
      </c>
      <c r="AX42">
        <f>IF(Z42&gt;0, (R42*SUMPRODUCT(K42:$K$98, X42:$X$98)-K42*$AZ$3)/Z42, 0)</f>
        <v>-4313326.2907996168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0.46467133999999999</v>
      </c>
      <c r="Q43" s="4">
        <f t="shared" si="21"/>
        <v>12.5</v>
      </c>
      <c r="R43">
        <f t="shared" si="0"/>
        <v>500000</v>
      </c>
      <c r="S43">
        <f t="shared" si="1"/>
        <v>-7338700.1435169745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-1008.5543733146825</v>
      </c>
      <c r="AC43">
        <f t="shared" si="2"/>
        <v>-901.44086555501065</v>
      </c>
      <c r="AE43">
        <f t="shared" si="3"/>
        <v>0</v>
      </c>
      <c r="AF43">
        <f t="shared" si="24"/>
        <v>0</v>
      </c>
      <c r="AG43">
        <f t="shared" si="24"/>
        <v>-1.5354232492237501E-3</v>
      </c>
      <c r="AH43">
        <f t="shared" si="5"/>
        <v>-54.325395357942504</v>
      </c>
      <c r="AI43">
        <f t="shared" si="25"/>
        <v>-54.326930781191727</v>
      </c>
      <c r="AJ43">
        <f t="shared" si="7"/>
        <v>-107.11350775967185</v>
      </c>
      <c r="AK43">
        <f t="shared" si="22"/>
        <v>-70.598806132027775</v>
      </c>
      <c r="AL43">
        <f t="shared" si="8"/>
        <v>-232.03924467289136</v>
      </c>
      <c r="AN43">
        <f t="shared" si="26"/>
        <v>0</v>
      </c>
      <c r="AO43">
        <f t="shared" si="26"/>
        <v>0</v>
      </c>
      <c r="AP43">
        <f t="shared" si="26"/>
        <v>-1.6500883783810693E-5</v>
      </c>
      <c r="AQ43">
        <f t="shared" si="26"/>
        <v>-0.58382406008517296</v>
      </c>
      <c r="AR43">
        <f t="shared" si="26"/>
        <v>-0.58384056096895676</v>
      </c>
      <c r="AS43">
        <f t="shared" si="26"/>
        <v>-1.1511272504908419</v>
      </c>
      <c r="AT43">
        <f t="shared" si="26"/>
        <v>-0.75871112141184616</v>
      </c>
      <c r="AU43">
        <f t="shared" si="23"/>
        <v>-2.4936789328716449</v>
      </c>
      <c r="AW43">
        <v>40</v>
      </c>
      <c r="AX43">
        <f>IF(Z43&gt;0, (R43*SUMPRODUCT(K43:$K$98, X43:$X$98)-K43*$AZ$3)/Z43, 0)</f>
        <v>-7338700.1435169745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0.47611615000000002</v>
      </c>
      <c r="Q44" s="4">
        <f t="shared" si="21"/>
        <v>12.5</v>
      </c>
      <c r="R44">
        <f t="shared" si="0"/>
        <v>500000</v>
      </c>
      <c r="S44">
        <f t="shared" si="1"/>
        <v>-12758136.631475139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-901.44086555501065</v>
      </c>
      <c r="AC44">
        <f t="shared" si="2"/>
        <v>-805.32339809726307</v>
      </c>
      <c r="AE44">
        <f t="shared" si="3"/>
        <v>0</v>
      </c>
      <c r="AF44">
        <f t="shared" si="24"/>
        <v>0</v>
      </c>
      <c r="AG44">
        <f t="shared" si="24"/>
        <v>-7.8902921069061015E-4</v>
      </c>
      <c r="AH44">
        <f t="shared" si="5"/>
        <v>-29.241592241636098</v>
      </c>
      <c r="AI44">
        <f t="shared" si="25"/>
        <v>-29.242381270846789</v>
      </c>
      <c r="AJ44">
        <f t="shared" si="7"/>
        <v>-96.11746745774758</v>
      </c>
      <c r="AK44">
        <f t="shared" si="22"/>
        <v>-63.10086058885075</v>
      </c>
      <c r="AL44">
        <f t="shared" si="8"/>
        <v>-188.46070931744512</v>
      </c>
      <c r="AN44">
        <f t="shared" si="26"/>
        <v>0</v>
      </c>
      <c r="AO44">
        <f t="shared" si="26"/>
        <v>0</v>
      </c>
      <c r="AP44">
        <f t="shared" si="26"/>
        <v>-7.5710157921671481E-6</v>
      </c>
      <c r="AQ44">
        <f t="shared" si="26"/>
        <v>-0.28058347352662072</v>
      </c>
      <c r="AR44">
        <f t="shared" si="26"/>
        <v>-0.2805910445424129</v>
      </c>
      <c r="AS44">
        <f t="shared" si="26"/>
        <v>-0.9222812719300747</v>
      </c>
      <c r="AT44">
        <f t="shared" si="26"/>
        <v>-0.60547519096204216</v>
      </c>
      <c r="AU44">
        <f t="shared" si="23"/>
        <v>-1.8083475074345299</v>
      </c>
      <c r="AW44">
        <v>41</v>
      </c>
      <c r="AX44">
        <f>IF(Z44&gt;0, (R44*SUMPRODUCT(K44:$K$98, X44:$X$98)-K44*$AZ$3)/Z44, 0)</f>
        <v>-12758136.631475139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0.48788611599999998</v>
      </c>
      <c r="Q45" s="4">
        <f t="shared" si="21"/>
        <v>12.5</v>
      </c>
      <c r="R45">
        <f t="shared" si="0"/>
        <v>500000</v>
      </c>
      <c r="S45">
        <f t="shared" si="1"/>
        <v>-22693566.20865399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-805.32339809726307</v>
      </c>
      <c r="AC45">
        <f t="shared" si="2"/>
        <v>-719.26354271558182</v>
      </c>
      <c r="AE45">
        <f t="shared" si="3"/>
        <v>0</v>
      </c>
      <c r="AF45">
        <f t="shared" si="24"/>
        <v>0</v>
      </c>
      <c r="AG45">
        <f t="shared" si="24"/>
        <v>-3.9618252156931657E-4</v>
      </c>
      <c r="AH45">
        <f t="shared" si="5"/>
        <v>-15.398255880575498</v>
      </c>
      <c r="AI45">
        <f t="shared" si="25"/>
        <v>-15.398652063097067</v>
      </c>
      <c r="AJ45">
        <f t="shared" si="7"/>
        <v>-86.059855381681245</v>
      </c>
      <c r="AK45">
        <f t="shared" si="22"/>
        <v>-56.372637866808418</v>
      </c>
      <c r="AL45">
        <f t="shared" si="8"/>
        <v>-157.83114531158674</v>
      </c>
      <c r="AN45">
        <f t="shared" si="26"/>
        <v>0</v>
      </c>
      <c r="AO45">
        <f t="shared" si="26"/>
        <v>0</v>
      </c>
      <c r="AP45">
        <f t="shared" si="26"/>
        <v>-3.3942072725271274E-6</v>
      </c>
      <c r="AQ45">
        <f t="shared" si="26"/>
        <v>-0.1319211960362533</v>
      </c>
      <c r="AR45">
        <f t="shared" si="26"/>
        <v>-0.13192459024352582</v>
      </c>
      <c r="AS45">
        <f t="shared" si="26"/>
        <v>-0.7372990253383207</v>
      </c>
      <c r="AT45">
        <f t="shared" si="26"/>
        <v>-0.48296026957762223</v>
      </c>
      <c r="AU45">
        <f t="shared" si="23"/>
        <v>-1.3521838851594687</v>
      </c>
      <c r="AW45">
        <v>42</v>
      </c>
      <c r="AX45">
        <f>IF(Z45&gt;0, (R45*SUMPRODUCT(K45:$K$98, X45:$X$98)-K45*$AZ$3)/Z45, 0)</f>
        <v>-22693566.20865399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0.500352354</v>
      </c>
      <c r="Q46" s="4">
        <f t="shared" si="21"/>
        <v>12.5</v>
      </c>
      <c r="R46">
        <f t="shared" si="0"/>
        <v>500000</v>
      </c>
      <c r="S46">
        <f t="shared" si="1"/>
        <v>-41387849.837422065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-719.26354271558182</v>
      </c>
      <c r="AC46">
        <f t="shared" si="2"/>
        <v>-642.30578636232531</v>
      </c>
      <c r="AE46">
        <f t="shared" si="3"/>
        <v>0</v>
      </c>
      <c r="AF46">
        <f t="shared" si="24"/>
        <v>0</v>
      </c>
      <c r="AG46">
        <f t="shared" si="24"/>
        <v>-1.939898390727601E-4</v>
      </c>
      <c r="AH46">
        <f t="shared" si="5"/>
        <v>-7.9292342912345317</v>
      </c>
      <c r="AI46">
        <f t="shared" si="25"/>
        <v>-7.9294282810736041</v>
      </c>
      <c r="AJ46">
        <f t="shared" si="7"/>
        <v>-76.957756353256514</v>
      </c>
      <c r="AK46">
        <f t="shared" si="22"/>
        <v>-50.348447990090733</v>
      </c>
      <c r="AL46">
        <f t="shared" si="8"/>
        <v>-135.23563262442084</v>
      </c>
      <c r="AN46">
        <f t="shared" si="26"/>
        <v>0</v>
      </c>
      <c r="AO46">
        <f t="shared" si="26"/>
        <v>0</v>
      </c>
      <c r="AP46">
        <f t="shared" si="26"/>
        <v>-1.4838978580615968E-6</v>
      </c>
      <c r="AQ46">
        <f t="shared" si="26"/>
        <v>-6.0653557099030982E-2</v>
      </c>
      <c r="AR46">
        <f t="shared" si="26"/>
        <v>-6.0655040996889037E-2</v>
      </c>
      <c r="AS46">
        <f t="shared" si="26"/>
        <v>-0.5886774810457539</v>
      </c>
      <c r="AT46">
        <f t="shared" si="26"/>
        <v>-0.38513333732494626</v>
      </c>
      <c r="AU46">
        <f t="shared" si="23"/>
        <v>-1.0344658593675891</v>
      </c>
      <c r="AW46">
        <v>43</v>
      </c>
      <c r="AX46">
        <f>IF(Z46&gt;0, (R46*SUMPRODUCT(K46:$K$98, X46:$X$98)-K46*$AZ$3)/Z46, 0)</f>
        <v>-41387849.837422065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0.513549331</v>
      </c>
      <c r="Q47" s="4">
        <f t="shared" si="21"/>
        <v>12.5</v>
      </c>
      <c r="R47">
        <f t="shared" si="0"/>
        <v>500000</v>
      </c>
      <c r="S47">
        <f t="shared" si="1"/>
        <v>-77566474.557376251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-642.30578636232531</v>
      </c>
      <c r="AC47">
        <f t="shared" si="2"/>
        <v>-573.53637067898444</v>
      </c>
      <c r="AE47">
        <f t="shared" si="3"/>
        <v>0</v>
      </c>
      <c r="AF47">
        <f t="shared" si="24"/>
        <v>0</v>
      </c>
      <c r="AG47">
        <f t="shared" si="24"/>
        <v>-9.242658860541888E-5</v>
      </c>
      <c r="AH47">
        <f t="shared" si="5"/>
        <v>-3.9849340830645446</v>
      </c>
      <c r="AI47">
        <f t="shared" si="25"/>
        <v>-3.9850265096531499</v>
      </c>
      <c r="AJ47">
        <f t="shared" si="7"/>
        <v>-68.769415683340867</v>
      </c>
      <c r="AK47">
        <f t="shared" si="22"/>
        <v>-44.961405045362774</v>
      </c>
      <c r="AL47">
        <f t="shared" si="8"/>
        <v>-117.71584723835679</v>
      </c>
      <c r="AN47">
        <f t="shared" si="26"/>
        <v>0</v>
      </c>
      <c r="AO47">
        <f t="shared" si="26"/>
        <v>0</v>
      </c>
      <c r="AP47">
        <f t="shared" si="26"/>
        <v>-6.3125368500099528E-7</v>
      </c>
      <c r="AQ47">
        <f t="shared" si="26"/>
        <v>-2.7216241152852354E-2</v>
      </c>
      <c r="AR47">
        <f t="shared" si="26"/>
        <v>-2.7216872406537355E-2</v>
      </c>
      <c r="AS47">
        <f t="shared" si="26"/>
        <v>-0.46968029135859524</v>
      </c>
      <c r="AT47">
        <f t="shared" si="26"/>
        <v>-0.30707670861762804</v>
      </c>
      <c r="AU47">
        <f t="shared" si="23"/>
        <v>-0.80397387238276063</v>
      </c>
      <c r="AW47">
        <v>44</v>
      </c>
      <c r="AX47">
        <f>IF(Z47&gt;0, (R47*SUMPRODUCT(K47:$K$98, X47:$X$98)-K47*$AZ$3)/Z47, 0)</f>
        <v>-77566474.557376251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0.52698988800000002</v>
      </c>
      <c r="Q48" s="4">
        <f t="shared" si="21"/>
        <v>12.5</v>
      </c>
      <c r="R48">
        <f t="shared" si="0"/>
        <v>500000</v>
      </c>
      <c r="S48">
        <f t="shared" si="1"/>
        <v>-149583715.321145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-573.53637067898444</v>
      </c>
      <c r="AC48">
        <f t="shared" si="2"/>
        <v>-512.10816795545873</v>
      </c>
      <c r="AE48">
        <f t="shared" si="3"/>
        <v>0</v>
      </c>
      <c r="AF48">
        <f t="shared" si="24"/>
        <v>0</v>
      </c>
      <c r="AG48">
        <f t="shared" si="24"/>
        <v>-4.2794445141972921E-5</v>
      </c>
      <c r="AH48">
        <f t="shared" si="5"/>
        <v>-1.9483151030956709</v>
      </c>
      <c r="AI48">
        <f t="shared" si="25"/>
        <v>-1.9483578975408129</v>
      </c>
      <c r="AJ48">
        <f t="shared" si="7"/>
        <v>-61.428202723525715</v>
      </c>
      <c r="AK48">
        <f t="shared" si="22"/>
        <v>-40.147545947528911</v>
      </c>
      <c r="AL48">
        <f t="shared" si="8"/>
        <v>-103.52410656859544</v>
      </c>
      <c r="AN48">
        <f t="shared" si="26"/>
        <v>0</v>
      </c>
      <c r="AO48">
        <f t="shared" si="26"/>
        <v>0</v>
      </c>
      <c r="AP48">
        <f t="shared" si="26"/>
        <v>-2.6096146374350317E-7</v>
      </c>
      <c r="AQ48">
        <f t="shared" si="26"/>
        <v>-1.1880868169937919E-2</v>
      </c>
      <c r="AR48">
        <f t="shared" si="26"/>
        <v>-1.1881129131401663E-2</v>
      </c>
      <c r="AS48">
        <f t="shared" si="26"/>
        <v>-0.37459052558532319</v>
      </c>
      <c r="AT48">
        <f t="shared" si="26"/>
        <v>-0.24482061448439851</v>
      </c>
      <c r="AU48">
        <f t="shared" si="23"/>
        <v>-0.63129226920112336</v>
      </c>
      <c r="AW48">
        <v>45</v>
      </c>
      <c r="AX48">
        <f>IF(Z48&gt;0, (R48*SUMPRODUCT(K48:$K$98, X48:$X$98)-K48*$AZ$3)/Z48, 0)</f>
        <v>-149583715.321145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0.54103594799999999</v>
      </c>
      <c r="Q49" s="4">
        <f t="shared" si="21"/>
        <v>12.5</v>
      </c>
      <c r="R49">
        <f t="shared" si="0"/>
        <v>500000</v>
      </c>
      <c r="S49">
        <f t="shared" si="1"/>
        <v>-297484224.80036867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-512.10816795545873</v>
      </c>
      <c r="AC49">
        <f t="shared" si="2"/>
        <v>-457.24913903373721</v>
      </c>
      <c r="AE49">
        <f t="shared" si="3"/>
        <v>0</v>
      </c>
      <c r="AF49">
        <f t="shared" si="24"/>
        <v>0</v>
      </c>
      <c r="AG49">
        <f t="shared" si="24"/>
        <v>-1.9213167494031879E-5</v>
      </c>
      <c r="AH49">
        <f t="shared" si="5"/>
        <v>-0.92613332786085245</v>
      </c>
      <c r="AI49">
        <f t="shared" si="25"/>
        <v>-0.92615254102834643</v>
      </c>
      <c r="AJ49">
        <f t="shared" si="7"/>
        <v>-54.859028921721517</v>
      </c>
      <c r="AK49">
        <f t="shared" si="22"/>
        <v>-35.847571756882111</v>
      </c>
      <c r="AL49">
        <f t="shared" si="8"/>
        <v>-91.632753219631979</v>
      </c>
      <c r="AN49">
        <f t="shared" si="26"/>
        <v>0</v>
      </c>
      <c r="AO49">
        <f t="shared" si="26"/>
        <v>0</v>
      </c>
      <c r="AP49">
        <f t="shared" si="26"/>
        <v>-1.0460921087333416E-7</v>
      </c>
      <c r="AQ49">
        <f t="shared" si="26"/>
        <v>-5.0424833188547798E-3</v>
      </c>
      <c r="AR49">
        <f t="shared" si="26"/>
        <v>-5.0425879280656524E-3</v>
      </c>
      <c r="AS49">
        <f t="shared" si="26"/>
        <v>-0.2986888927378224</v>
      </c>
      <c r="AT49">
        <f t="shared" si="26"/>
        <v>-0.19517792651198737</v>
      </c>
      <c r="AU49">
        <f t="shared" si="23"/>
        <v>-0.49890940717787541</v>
      </c>
      <c r="AW49">
        <v>46</v>
      </c>
      <c r="AX49">
        <f>IF(Z49&gt;0, (R49*SUMPRODUCT(K49:$K$98, X49:$X$98)-K49*$AZ$3)/Z49, 0)</f>
        <v>-297484224.80036867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0.55517679799999997</v>
      </c>
      <c r="Q50" s="4">
        <f t="shared" si="21"/>
        <v>12.5</v>
      </c>
      <c r="R50">
        <f t="shared" si="0"/>
        <v>500000</v>
      </c>
      <c r="S50">
        <f t="shared" si="1"/>
        <v>-610854264.20124829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-457.24913903373721</v>
      </c>
      <c r="AC50">
        <f t="shared" si="2"/>
        <v>-408.26229777608154</v>
      </c>
      <c r="AE50">
        <f t="shared" si="3"/>
        <v>0</v>
      </c>
      <c r="AF50">
        <f t="shared" si="24"/>
        <v>0</v>
      </c>
      <c r="AG50">
        <f t="shared" si="24"/>
        <v>-8.3543310103172564E-6</v>
      </c>
      <c r="AH50">
        <f t="shared" si="5"/>
        <v>-0.42666819235097209</v>
      </c>
      <c r="AI50">
        <f t="shared" si="25"/>
        <v>-0.4266765466819824</v>
      </c>
      <c r="AJ50">
        <f t="shared" si="7"/>
        <v>-48.986841257655669</v>
      </c>
      <c r="AK50">
        <f t="shared" si="22"/>
        <v>-32.007439732361611</v>
      </c>
      <c r="AL50">
        <f t="shared" si="8"/>
        <v>-81.420957536699262</v>
      </c>
      <c r="AN50">
        <f t="shared" si="26"/>
        <v>0</v>
      </c>
      <c r="AO50">
        <f t="shared" si="26"/>
        <v>0</v>
      </c>
      <c r="AP50">
        <f t="shared" si="26"/>
        <v>-4.0612957170211043E-8</v>
      </c>
      <c r="AQ50">
        <f t="shared" si="26"/>
        <v>-2.0741645262130153E-3</v>
      </c>
      <c r="AR50">
        <f t="shared" si="26"/>
        <v>-2.0742051391701858E-3</v>
      </c>
      <c r="AS50">
        <f t="shared" si="26"/>
        <v>-0.238140011862607</v>
      </c>
      <c r="AT50">
        <f t="shared" si="26"/>
        <v>-0.15559795001816057</v>
      </c>
      <c r="AU50">
        <f t="shared" si="23"/>
        <v>-0.39581216701993771</v>
      </c>
      <c r="AW50">
        <v>47</v>
      </c>
      <c r="AX50">
        <f>IF(Z50&gt;0, (R50*SUMPRODUCT(K50:$K$98, X50:$X$98)-K50*$AZ$3)/Z50, 0)</f>
        <v>-610854264.20124829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0.56908613200000002</v>
      </c>
      <c r="Q51" s="4">
        <f t="shared" si="21"/>
        <v>12.5</v>
      </c>
      <c r="R51">
        <f t="shared" si="0"/>
        <v>500000</v>
      </c>
      <c r="S51">
        <f t="shared" si="1"/>
        <v>-1295771398.5279832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-408.26229777608154</v>
      </c>
      <c r="AC51">
        <f t="shared" si="2"/>
        <v>-364.52161860045192</v>
      </c>
      <c r="AE51">
        <f t="shared" si="3"/>
        <v>0</v>
      </c>
      <c r="AF51">
        <f t="shared" si="24"/>
        <v>0</v>
      </c>
      <c r="AG51">
        <f t="shared" si="24"/>
        <v>-3.5164537801049844E-6</v>
      </c>
      <c r="AH51">
        <f t="shared" si="5"/>
        <v>-0.19017335680436398</v>
      </c>
      <c r="AI51">
        <f t="shared" si="25"/>
        <v>-0.19017687325814409</v>
      </c>
      <c r="AJ51">
        <f t="shared" si="7"/>
        <v>-43.740679175629623</v>
      </c>
      <c r="AK51">
        <f t="shared" si="22"/>
        <v>-28.578360844325712</v>
      </c>
      <c r="AL51">
        <f t="shared" si="8"/>
        <v>-72.509216893213477</v>
      </c>
      <c r="AN51">
        <f t="shared" si="26"/>
        <v>0</v>
      </c>
      <c r="AO51">
        <f t="shared" si="26"/>
        <v>0</v>
      </c>
      <c r="AP51">
        <f t="shared" si="26"/>
        <v>-1.5262997226278451E-8</v>
      </c>
      <c r="AQ51">
        <f t="shared" si="26"/>
        <v>-8.2543823946703806E-4</v>
      </c>
      <c r="AR51">
        <f t="shared" si="26"/>
        <v>-8.254535024642644E-4</v>
      </c>
      <c r="AS51">
        <f t="shared" si="26"/>
        <v>-0.18985429830197817</v>
      </c>
      <c r="AT51">
        <f t="shared" si="26"/>
        <v>-0.12404299034623041</v>
      </c>
      <c r="AU51">
        <f t="shared" si="23"/>
        <v>-0.31472274215067286</v>
      </c>
      <c r="AW51">
        <v>48</v>
      </c>
      <c r="AX51">
        <f>IF(Z51&gt;0, (R51*SUMPRODUCT(K51:$K$98, X51:$X$98)-K51*$AZ$3)/Z51, 0)</f>
        <v>-1295771398.5279832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0.58332808999999997</v>
      </c>
      <c r="Q52" s="4">
        <f t="shared" si="21"/>
        <v>12.5</v>
      </c>
      <c r="R52">
        <f t="shared" si="0"/>
        <v>500000</v>
      </c>
      <c r="S52">
        <f t="shared" si="1"/>
        <v>-2844900642.1404052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-364.52161860045192</v>
      </c>
      <c r="AC52">
        <f t="shared" si="2"/>
        <v>-325.46641427069505</v>
      </c>
      <c r="AE52">
        <f t="shared" si="3"/>
        <v>0</v>
      </c>
      <c r="AF52">
        <f t="shared" si="24"/>
        <v>0</v>
      </c>
      <c r="AG52">
        <f t="shared" si="24"/>
        <v>-1.4300429751820143E-6</v>
      </c>
      <c r="AH52">
        <f t="shared" si="5"/>
        <v>-8.2049850684876816E-2</v>
      </c>
      <c r="AI52">
        <f t="shared" si="25"/>
        <v>-8.2051280727851991E-2</v>
      </c>
      <c r="AJ52">
        <f t="shared" si="7"/>
        <v>-39.055204329756862</v>
      </c>
      <c r="AK52">
        <f t="shared" si="22"/>
        <v>-25.516513302031637</v>
      </c>
      <c r="AL52">
        <f t="shared" si="8"/>
        <v>-64.653768912516355</v>
      </c>
      <c r="AN52">
        <f t="shared" si="26"/>
        <v>0</v>
      </c>
      <c r="AO52">
        <f t="shared" si="26"/>
        <v>0</v>
      </c>
      <c r="AP52">
        <f t="shared" si="26"/>
        <v>-5.5419930663708568E-9</v>
      </c>
      <c r="AQ52">
        <f t="shared" si="26"/>
        <v>-3.17976250702868E-4</v>
      </c>
      <c r="AR52">
        <f t="shared" si="26"/>
        <v>-3.1798179269593434E-4</v>
      </c>
      <c r="AS52">
        <f t="shared" si="26"/>
        <v>-0.15135466231262099</v>
      </c>
      <c r="AT52">
        <f t="shared" si="26"/>
        <v>-9.8886776308117791E-2</v>
      </c>
      <c r="AU52">
        <f t="shared" si="23"/>
        <v>-0.25055942041343471</v>
      </c>
      <c r="AW52">
        <v>49</v>
      </c>
      <c r="AX52">
        <f>IF(Z52&gt;0, (R52*SUMPRODUCT(K52:$K$98, X52:$X$98)-K52*$AZ$3)/Z52, 0)</f>
        <v>-2844900642.1404052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0.59781937299999999</v>
      </c>
      <c r="Q53" s="4">
        <f t="shared" si="21"/>
        <v>12.5</v>
      </c>
      <c r="R53">
        <f t="shared" si="0"/>
        <v>500000</v>
      </c>
      <c r="S53">
        <f t="shared" si="1"/>
        <v>-6476842543.734807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-325.46641427069505</v>
      </c>
      <c r="AC53">
        <f t="shared" si="2"/>
        <v>-290.59527709694908</v>
      </c>
      <c r="AE53">
        <f t="shared" si="3"/>
        <v>0</v>
      </c>
      <c r="AF53">
        <f t="shared" si="24"/>
        <v>0</v>
      </c>
      <c r="AG53">
        <f t="shared" si="24"/>
        <v>-5.6083515064382786E-7</v>
      </c>
      <c r="AH53">
        <f t="shared" si="5"/>
        <v>-3.4196295791454653E-2</v>
      </c>
      <c r="AI53">
        <f t="shared" si="25"/>
        <v>-3.41968566266053E-2</v>
      </c>
      <c r="AJ53">
        <f t="shared" si="7"/>
        <v>-34.871137173745979</v>
      </c>
      <c r="AK53">
        <f t="shared" si="22"/>
        <v>-22.782648998948655</v>
      </c>
      <c r="AL53">
        <f t="shared" si="8"/>
        <v>-57.687983029321245</v>
      </c>
      <c r="AN53">
        <f t="shared" si="26"/>
        <v>0</v>
      </c>
      <c r="AO53">
        <f t="shared" si="26"/>
        <v>0</v>
      </c>
      <c r="AP53">
        <f t="shared" si="26"/>
        <v>-1.9405913532133711E-9</v>
      </c>
      <c r="AQ53">
        <f t="shared" si="26"/>
        <v>-1.1832538643243475E-4</v>
      </c>
      <c r="AR53">
        <f t="shared" si="26"/>
        <v>-1.1832732702378798E-4</v>
      </c>
      <c r="AS53">
        <f t="shared" si="26"/>
        <v>-0.12066046002716525</v>
      </c>
      <c r="AT53">
        <f t="shared" si="26"/>
        <v>-7.8832098166280631E-2</v>
      </c>
      <c r="AU53">
        <f t="shared" si="23"/>
        <v>-0.19961088552046968</v>
      </c>
      <c r="AW53">
        <v>50</v>
      </c>
      <c r="AX53">
        <f>IF(Z53&gt;0, (R53*SUMPRODUCT(K53:$K$98, X53:$X$98)-K53*$AZ$3)/Z53, 0)</f>
        <v>-6476842543.734807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0.61246634</v>
      </c>
      <c r="Q54" s="4">
        <f t="shared" si="21"/>
        <v>12.5</v>
      </c>
      <c r="R54">
        <f t="shared" si="0"/>
        <v>500000</v>
      </c>
      <c r="S54">
        <f t="shared" si="1"/>
        <v>-15317567524.474876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-290.59527709694908</v>
      </c>
      <c r="AC54">
        <f t="shared" si="2"/>
        <v>-259.46016760983849</v>
      </c>
      <c r="AE54">
        <f t="shared" si="3"/>
        <v>0</v>
      </c>
      <c r="AF54">
        <f t="shared" si="24"/>
        <v>0</v>
      </c>
      <c r="AG54">
        <f t="shared" si="24"/>
        <v>-2.1173414707921567E-7</v>
      </c>
      <c r="AH54">
        <f t="shared" si="5"/>
        <v>-1.3739706082326955E-2</v>
      </c>
      <c r="AI54">
        <f t="shared" si="25"/>
        <v>-1.3739917816474035E-2</v>
      </c>
      <c r="AJ54">
        <f t="shared" si="7"/>
        <v>-31.135109487110583</v>
      </c>
      <c r="AK54">
        <f t="shared" si="22"/>
        <v>-20.341669396786436</v>
      </c>
      <c r="AL54">
        <f t="shared" si="8"/>
        <v>-51.490518801713492</v>
      </c>
      <c r="AN54">
        <f t="shared" si="26"/>
        <v>0</v>
      </c>
      <c r="AO54">
        <f t="shared" si="26"/>
        <v>0</v>
      </c>
      <c r="AP54">
        <f t="shared" si="26"/>
        <v>-6.541415679848184E-10</v>
      </c>
      <c r="AQ54">
        <f t="shared" si="26"/>
        <v>-4.2448102983508586E-5</v>
      </c>
      <c r="AR54">
        <f t="shared" si="26"/>
        <v>-4.2448757125076573E-5</v>
      </c>
      <c r="AS54">
        <f t="shared" si="26"/>
        <v>-9.6190291553009316E-2</v>
      </c>
      <c r="AT54">
        <f t="shared" si="26"/>
        <v>-6.2844523182481293E-2</v>
      </c>
      <c r="AU54">
        <f t="shared" si="23"/>
        <v>-0.15907726349261567</v>
      </c>
      <c r="AW54">
        <v>51</v>
      </c>
      <c r="AX54">
        <f>IF(Z54&gt;0, (R54*SUMPRODUCT(K54:$K$98, X54:$X$98)-K54*$AZ$3)/Z54, 0)</f>
        <v>-15317567524.474876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0.62717650000000003</v>
      </c>
      <c r="Q55" s="4">
        <f t="shared" si="21"/>
        <v>12.5</v>
      </c>
      <c r="R55">
        <f t="shared" si="0"/>
        <v>500000</v>
      </c>
      <c r="S55">
        <f t="shared" si="1"/>
        <v>-37694365650.417641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-259.46016760983849</v>
      </c>
      <c r="AC55">
        <f t="shared" si="2"/>
        <v>-231.66089951106912</v>
      </c>
      <c r="AE55">
        <f t="shared" si="3"/>
        <v>0</v>
      </c>
      <c r="AF55">
        <f t="shared" si="24"/>
        <v>0</v>
      </c>
      <c r="AG55">
        <f t="shared" si="24"/>
        <v>-7.6822124312795805E-8</v>
      </c>
      <c r="AH55">
        <f t="shared" si="5"/>
        <v>-5.3117872518251086E-3</v>
      </c>
      <c r="AI55">
        <f t="shared" si="25"/>
        <v>-5.3118640739494216E-3</v>
      </c>
      <c r="AJ55">
        <f t="shared" si="7"/>
        <v>-27.799268098769375</v>
      </c>
      <c r="AK55">
        <f t="shared" si="22"/>
        <v>-18.162211732688696</v>
      </c>
      <c r="AL55">
        <f t="shared" si="8"/>
        <v>-45.966791695532024</v>
      </c>
      <c r="AN55">
        <f t="shared" si="26"/>
        <v>0</v>
      </c>
      <c r="AO55">
        <f t="shared" si="26"/>
        <v>0</v>
      </c>
      <c r="AP55">
        <f t="shared" si="26"/>
        <v>-2.1190886892119617E-10</v>
      </c>
      <c r="AQ55">
        <f t="shared" si="26"/>
        <v>-1.4652222111186802E-5</v>
      </c>
      <c r="AR55">
        <f t="shared" si="26"/>
        <v>-1.4652434020055723E-5</v>
      </c>
      <c r="AS55">
        <f t="shared" si="26"/>
        <v>-7.6682485837821279E-2</v>
      </c>
      <c r="AT55">
        <f t="shared" si="26"/>
        <v>-5.0099288190866648E-2</v>
      </c>
      <c r="AU55">
        <f t="shared" si="23"/>
        <v>-0.12679642646270797</v>
      </c>
      <c r="AW55">
        <v>52</v>
      </c>
      <c r="AX55">
        <f>IF(Z55&gt;0, (R55*SUMPRODUCT(K55:$K$98, X55:$X$98)-K55*$AZ$3)/Z55, 0)</f>
        <v>-37694365650.417641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0.64196478899999998</v>
      </c>
      <c r="Q56" s="4">
        <f t="shared" si="21"/>
        <v>12.5</v>
      </c>
      <c r="R56">
        <f t="shared" si="0"/>
        <v>500000</v>
      </c>
      <c r="S56">
        <f t="shared" si="1"/>
        <v>-96701955889.244736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-231.66089951106912</v>
      </c>
      <c r="AC56">
        <f t="shared" si="2"/>
        <v>-206.84010117501236</v>
      </c>
      <c r="AE56">
        <f t="shared" si="3"/>
        <v>0</v>
      </c>
      <c r="AF56">
        <f t="shared" si="24"/>
        <v>0</v>
      </c>
      <c r="AG56">
        <f t="shared" si="24"/>
        <v>-2.6736804244672118E-8</v>
      </c>
      <c r="AH56">
        <f t="shared" si="5"/>
        <v>-1.972683952999829E-3</v>
      </c>
      <c r="AI56">
        <f t="shared" si="25"/>
        <v>-1.9727106898040736E-3</v>
      </c>
      <c r="AJ56">
        <f t="shared" si="7"/>
        <v>-24.820798336056754</v>
      </c>
      <c r="AK56">
        <f t="shared" si="22"/>
        <v>-16.216262965774838</v>
      </c>
      <c r="AL56">
        <f t="shared" si="8"/>
        <v>-41.039034012521398</v>
      </c>
      <c r="AN56">
        <f t="shared" si="26"/>
        <v>0</v>
      </c>
      <c r="AO56">
        <f t="shared" si="26"/>
        <v>0</v>
      </c>
      <c r="AP56">
        <f t="shared" si="26"/>
        <v>-6.5849774917642722E-11</v>
      </c>
      <c r="AQ56">
        <f t="shared" si="26"/>
        <v>-4.8585011544365844E-6</v>
      </c>
      <c r="AR56">
        <f t="shared" si="26"/>
        <v>-4.8585670042115013E-6</v>
      </c>
      <c r="AS56">
        <f t="shared" si="26"/>
        <v>-6.1130865482221436E-2</v>
      </c>
      <c r="AT56">
        <f t="shared" si="26"/>
        <v>-3.9938851948409959E-2</v>
      </c>
      <c r="AU56">
        <f t="shared" si="23"/>
        <v>-0.10107457599763561</v>
      </c>
      <c r="AW56">
        <v>53</v>
      </c>
      <c r="AX56">
        <f>IF(Z56&gt;0, (R56*SUMPRODUCT(K56:$K$98, X56:$X$98)-K56*$AZ$3)/Z56, 0)</f>
        <v>-96701955889.244736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0.65685820900000003</v>
      </c>
      <c r="Q57" s="4">
        <f t="shared" si="21"/>
        <v>12.5</v>
      </c>
      <c r="R57">
        <f t="shared" si="0"/>
        <v>500000</v>
      </c>
      <c r="S57">
        <f t="shared" si="1"/>
        <v>-259172029130.7991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-206.84010117501236</v>
      </c>
      <c r="AC57">
        <f t="shared" si="2"/>
        <v>-184.67866586540737</v>
      </c>
      <c r="AE57">
        <f t="shared" si="3"/>
        <v>0</v>
      </c>
      <c r="AF57">
        <f t="shared" si="24"/>
        <v>0</v>
      </c>
      <c r="AG57">
        <f t="shared" si="24"/>
        <v>-8.907146851686472E-9</v>
      </c>
      <c r="AH57">
        <f t="shared" si="5"/>
        <v>-7.0249157402155703E-4</v>
      </c>
      <c r="AI57">
        <f t="shared" si="25"/>
        <v>-7.0250048116840872E-4</v>
      </c>
      <c r="AJ57">
        <f t="shared" si="7"/>
        <v>-22.161435309604997</v>
      </c>
      <c r="AK57">
        <f t="shared" si="22"/>
        <v>-14.478807082250867</v>
      </c>
      <c r="AL57">
        <f t="shared" si="8"/>
        <v>-36.640944892337032</v>
      </c>
      <c r="AN57">
        <f t="shared" si="26"/>
        <v>0</v>
      </c>
      <c r="AO57">
        <f t="shared" si="26"/>
        <v>0</v>
      </c>
      <c r="AP57">
        <f t="shared" si="26"/>
        <v>-1.9586885672330691E-11</v>
      </c>
      <c r="AQ57">
        <f t="shared" si="26"/>
        <v>-1.5447844719805687E-6</v>
      </c>
      <c r="AR57">
        <f t="shared" si="26"/>
        <v>-1.544804058866241E-6</v>
      </c>
      <c r="AS57">
        <f t="shared" si="26"/>
        <v>-4.8733169776110571E-2</v>
      </c>
      <c r="AT57">
        <f t="shared" si="26"/>
        <v>-3.183901014701291E-2</v>
      </c>
      <c r="AU57">
        <f t="shared" si="23"/>
        <v>-8.0573724727182341E-2</v>
      </c>
      <c r="AW57">
        <v>54</v>
      </c>
      <c r="AX57">
        <f>IF(Z57&gt;0, (R57*SUMPRODUCT(K57:$K$98, X57:$X$98)-K57*$AZ$3)/Z57, 0)</f>
        <v>-259172029130.7991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0.67177231000000004</v>
      </c>
      <c r="Q58" s="4">
        <f t="shared" si="21"/>
        <v>12.5</v>
      </c>
      <c r="R58">
        <f t="shared" si="0"/>
        <v>500000</v>
      </c>
      <c r="S58">
        <f t="shared" si="1"/>
        <v>-727163620723.88367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-184.67866586540737</v>
      </c>
      <c r="AC58">
        <f t="shared" si="2"/>
        <v>-164.89166726009705</v>
      </c>
      <c r="AE58">
        <f t="shared" si="3"/>
        <v>0</v>
      </c>
      <c r="AF58">
        <f t="shared" si="24"/>
        <v>0</v>
      </c>
      <c r="AG58">
        <f t="shared" si="24"/>
        <v>-2.8345007671029587E-9</v>
      </c>
      <c r="AH58">
        <f t="shared" si="5"/>
        <v>-2.3934298464266596E-4</v>
      </c>
      <c r="AI58">
        <f t="shared" si="25"/>
        <v>-2.3934581914343306E-4</v>
      </c>
      <c r="AJ58">
        <f t="shared" si="7"/>
        <v>-19.786998605310316</v>
      </c>
      <c r="AK58">
        <f t="shared" si="22"/>
        <v>-12.927506610578517</v>
      </c>
      <c r="AL58">
        <f t="shared" si="8"/>
        <v>-32.714744561707974</v>
      </c>
      <c r="AN58">
        <f t="shared" si="26"/>
        <v>0</v>
      </c>
      <c r="AO58">
        <f t="shared" si="26"/>
        <v>0</v>
      </c>
      <c r="AP58">
        <f t="shared" si="26"/>
        <v>-5.5652583766070467E-12</v>
      </c>
      <c r="AQ58">
        <f t="shared" si="26"/>
        <v>-4.6992597977883896E-7</v>
      </c>
      <c r="AR58">
        <f t="shared" si="26"/>
        <v>-4.6993154503721552E-7</v>
      </c>
      <c r="AS58">
        <f t="shared" si="26"/>
        <v>-3.8849790063265575E-2</v>
      </c>
      <c r="AT58">
        <f t="shared" si="26"/>
        <v>-2.5381864520254607E-2</v>
      </c>
      <c r="AU58">
        <f t="shared" si="23"/>
        <v>-6.4232124515065214E-2</v>
      </c>
      <c r="AW58">
        <v>55</v>
      </c>
      <c r="AX58">
        <f>IF(Z58&gt;0, (R58*SUMPRODUCT(K58:$K$98, X58:$X$98)-K58*$AZ$3)/Z58, 0)</f>
        <v>-727163620723.88367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0.68662034599999999</v>
      </c>
      <c r="Q59" s="4">
        <f t="shared" si="21"/>
        <v>12.5</v>
      </c>
      <c r="R59">
        <f t="shared" si="0"/>
        <v>500000</v>
      </c>
      <c r="S59">
        <f t="shared" si="1"/>
        <v>-2140068478524.0479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-164.89166726009705</v>
      </c>
      <c r="AC59">
        <f t="shared" si="2"/>
        <v>-147.22470331029555</v>
      </c>
      <c r="AE59">
        <f t="shared" si="3"/>
        <v>0</v>
      </c>
      <c r="AF59">
        <f t="shared" si="24"/>
        <v>0</v>
      </c>
      <c r="AG59">
        <f t="shared" si="24"/>
        <v>-8.5992986198643034E-10</v>
      </c>
      <c r="AH59">
        <f t="shared" si="5"/>
        <v>-7.7849035897819947E-5</v>
      </c>
      <c r="AI59">
        <f t="shared" si="25"/>
        <v>-7.7849895827681939E-5</v>
      </c>
      <c r="AJ59">
        <f t="shared" si="7"/>
        <v>-17.666963949801499</v>
      </c>
      <c r="AK59">
        <f t="shared" si="22"/>
        <v>-11.542416708206794</v>
      </c>
      <c r="AL59">
        <f t="shared" si="8"/>
        <v>-29.20945850790412</v>
      </c>
      <c r="AN59">
        <f t="shared" si="26"/>
        <v>0</v>
      </c>
      <c r="AO59">
        <f t="shared" si="26"/>
        <v>0</v>
      </c>
      <c r="AP59">
        <f t="shared" si="26"/>
        <v>-1.507487643496114E-12</v>
      </c>
      <c r="AQ59">
        <f t="shared" si="26"/>
        <v>-1.3647212971876172E-7</v>
      </c>
      <c r="AR59">
        <f t="shared" si="26"/>
        <v>-1.3647363720640522E-7</v>
      </c>
      <c r="AS59">
        <f t="shared" si="26"/>
        <v>-3.0970816376693432E-2</v>
      </c>
      <c r="AT59">
        <f t="shared" si="26"/>
        <v>-2.0234267156987513E-2</v>
      </c>
      <c r="AU59">
        <f t="shared" si="23"/>
        <v>-5.1205220007318149E-2</v>
      </c>
      <c r="AW59">
        <v>56</v>
      </c>
      <c r="AX59">
        <f>IF(Z59&gt;0, (R59*SUMPRODUCT(K59:$K$98, X59:$X$98)-K59*$AZ$3)/Z59, 0)</f>
        <v>-2140068478524.0479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0.70385879699999998</v>
      </c>
      <c r="Q60" s="4">
        <f t="shared" si="21"/>
        <v>12.5</v>
      </c>
      <c r="R60">
        <f t="shared" si="0"/>
        <v>500000</v>
      </c>
      <c r="S60">
        <f t="shared" si="1"/>
        <v>-6677736057975.0791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-147.22470331029555</v>
      </c>
      <c r="AC60">
        <f t="shared" si="2"/>
        <v>-131.45062807201103</v>
      </c>
      <c r="AE60">
        <f t="shared" si="3"/>
        <v>0</v>
      </c>
      <c r="AF60">
        <f t="shared" si="24"/>
        <v>0</v>
      </c>
      <c r="AG60">
        <f t="shared" si="24"/>
        <v>-2.4606136520442115E-10</v>
      </c>
      <c r="AH60">
        <f t="shared" si="5"/>
        <v>-2.4210767926485795E-5</v>
      </c>
      <c r="AI60">
        <f t="shared" si="25"/>
        <v>-2.4211013987851E-5</v>
      </c>
      <c r="AJ60">
        <f t="shared" si="7"/>
        <v>-15.774075238284524</v>
      </c>
      <c r="AK60">
        <f t="shared" si="22"/>
        <v>-10.30572923172069</v>
      </c>
      <c r="AL60">
        <f t="shared" si="8"/>
        <v>-26.079828681019201</v>
      </c>
      <c r="AN60">
        <f t="shared" si="26"/>
        <v>0</v>
      </c>
      <c r="AO60">
        <f t="shared" si="26"/>
        <v>0</v>
      </c>
      <c r="AP60">
        <f t="shared" si="26"/>
        <v>-3.8513779269429747E-13</v>
      </c>
      <c r="AQ60">
        <f t="shared" si="26"/>
        <v>-3.7894944258697843E-8</v>
      </c>
      <c r="AR60">
        <f t="shared" si="26"/>
        <v>-3.7895329396490536E-8</v>
      </c>
      <c r="AS60">
        <f t="shared" si="26"/>
        <v>-2.468974564137515E-2</v>
      </c>
      <c r="AT60">
        <f t="shared" si="26"/>
        <v>-1.6130633938052655E-2</v>
      </c>
      <c r="AU60">
        <f t="shared" si="23"/>
        <v>-4.0820417474757204E-2</v>
      </c>
      <c r="AW60">
        <v>57</v>
      </c>
      <c r="AX60">
        <f>IF(Z60&gt;0, (R60*SUMPRODUCT(K60:$K$98, X60:$X$98)-K60*$AZ$3)/Z60, 0)</f>
        <v>-6677736057975.0791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0.72100360699999999</v>
      </c>
      <c r="Q61" s="4">
        <f t="shared" si="21"/>
        <v>12.5</v>
      </c>
      <c r="R61">
        <f t="shared" si="0"/>
        <v>500000</v>
      </c>
      <c r="S61">
        <f t="shared" si="1"/>
        <v>-22164848653288.25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-131.45062807201103</v>
      </c>
      <c r="AC61">
        <f t="shared" si="2"/>
        <v>-117.36663223958747</v>
      </c>
      <c r="AE61">
        <f t="shared" si="3"/>
        <v>0</v>
      </c>
      <c r="AF61">
        <f t="shared" si="24"/>
        <v>0</v>
      </c>
      <c r="AG61">
        <f t="shared" si="24"/>
        <v>-6.618961969664501E-11</v>
      </c>
      <c r="AH61">
        <f t="shared" si="5"/>
        <v>-7.0964452742292783E-6</v>
      </c>
      <c r="AI61">
        <f t="shared" si="25"/>
        <v>-7.0965114638489747E-6</v>
      </c>
      <c r="AJ61">
        <f t="shared" si="7"/>
        <v>-14.083995832423554</v>
      </c>
      <c r="AK61">
        <f t="shared" si="22"/>
        <v>-9.2015439650407735</v>
      </c>
      <c r="AL61">
        <f t="shared" si="8"/>
        <v>-23.285546893975791</v>
      </c>
      <c r="AN61">
        <f t="shared" si="26"/>
        <v>0</v>
      </c>
      <c r="AO61">
        <f t="shared" si="26"/>
        <v>0</v>
      </c>
      <c r="AP61">
        <f t="shared" si="26"/>
        <v>-9.2500604502453369E-14</v>
      </c>
      <c r="AQ61">
        <f t="shared" si="26"/>
        <v>-9.9173477758788116E-9</v>
      </c>
      <c r="AR61">
        <f t="shared" si="26"/>
        <v>-9.9174402764833132E-9</v>
      </c>
      <c r="AS61">
        <f t="shared" si="26"/>
        <v>-1.9682514180924465E-2</v>
      </c>
      <c r="AT61">
        <f t="shared" si="26"/>
        <v>-1.2859242627818209E-2</v>
      </c>
      <c r="AU61">
        <f t="shared" si="23"/>
        <v>-3.2541766726182947E-2</v>
      </c>
      <c r="AW61">
        <v>58</v>
      </c>
      <c r="AX61">
        <f>IF(Z61&gt;0, (R61*SUMPRODUCT(K61:$K$98, X61:$X$98)-K61*$AZ$3)/Z61, 0)</f>
        <v>-22164848653288.25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0.73803352099999997</v>
      </c>
      <c r="Q62" s="4">
        <f t="shared" si="21"/>
        <v>12.5</v>
      </c>
      <c r="R62">
        <f t="shared" si="0"/>
        <v>500000</v>
      </c>
      <c r="S62">
        <f t="shared" si="1"/>
        <v>-78542366113884.781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-117.36663223958747</v>
      </c>
      <c r="AC62">
        <f t="shared" si="2"/>
        <v>-104.79163593672052</v>
      </c>
      <c r="AE62">
        <f t="shared" si="3"/>
        <v>0</v>
      </c>
      <c r="AF62">
        <f t="shared" si="24"/>
        <v>0</v>
      </c>
      <c r="AG62">
        <f t="shared" si="24"/>
        <v>-1.6677565421312694E-11</v>
      </c>
      <c r="AH62">
        <f t="shared" si="5"/>
        <v>-1.9540063231346346E-6</v>
      </c>
      <c r="AI62">
        <f t="shared" si="25"/>
        <v>-1.9540230007000561E-6</v>
      </c>
      <c r="AJ62">
        <f t="shared" si="7"/>
        <v>-12.57499630286695</v>
      </c>
      <c r="AK62">
        <f t="shared" si="22"/>
        <v>-8.2156642567711238</v>
      </c>
      <c r="AL62">
        <f t="shared" si="8"/>
        <v>-20.790662513661076</v>
      </c>
      <c r="AN62">
        <f t="shared" si="26"/>
        <v>0</v>
      </c>
      <c r="AO62">
        <f t="shared" si="26"/>
        <v>0</v>
      </c>
      <c r="AP62">
        <f t="shared" si="26"/>
        <v>-2.0809867519513147E-14</v>
      </c>
      <c r="AQ62">
        <f t="shared" si="26"/>
        <v>-2.4381623869847896E-9</v>
      </c>
      <c r="AR62">
        <f t="shared" si="26"/>
        <v>-2.4381831968523091E-9</v>
      </c>
      <c r="AS62">
        <f t="shared" si="26"/>
        <v>-1.5690779829687616E-2</v>
      </c>
      <c r="AT62">
        <f t="shared" si="26"/>
        <v>-1.0251309495672763E-2</v>
      </c>
      <c r="AU62">
        <f t="shared" si="23"/>
        <v>-2.5942091763543576E-2</v>
      </c>
      <c r="AW62">
        <v>59</v>
      </c>
      <c r="AX62">
        <f>IF(Z62&gt;0, (R62*SUMPRODUCT(K62:$K$98, X62:$X$98)-K62*$AZ$3)/Z62, 0)</f>
        <v>-78542366113884.781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0.75492728399999998</v>
      </c>
      <c r="Q63" s="4">
        <f t="shared" si="21"/>
        <v>12.5</v>
      </c>
      <c r="R63">
        <f t="shared" si="0"/>
        <v>500000</v>
      </c>
      <c r="S63">
        <f t="shared" si="1"/>
        <v>-298320935736571.69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-104.79163593672052</v>
      </c>
      <c r="AC63">
        <f t="shared" si="2"/>
        <v>-93.563960659886959</v>
      </c>
      <c r="AE63">
        <f t="shared" si="3"/>
        <v>0</v>
      </c>
      <c r="AF63">
        <f t="shared" si="24"/>
        <v>0</v>
      </c>
      <c r="AG63">
        <f t="shared" si="24"/>
        <v>-3.9204405998556604E-12</v>
      </c>
      <c r="AH63">
        <f t="shared" si="5"/>
        <v>-5.0361396668975617E-7</v>
      </c>
      <c r="AI63">
        <f t="shared" si="25"/>
        <v>-5.0361788713035606E-7</v>
      </c>
      <c r="AJ63">
        <f t="shared" si="7"/>
        <v>-11.227675276833565</v>
      </c>
      <c r="AK63">
        <f t="shared" si="22"/>
        <v>-7.3354145155704371</v>
      </c>
      <c r="AL63">
        <f t="shared" si="8"/>
        <v>-18.56309029602189</v>
      </c>
      <c r="AN63">
        <f t="shared" si="26"/>
        <v>0</v>
      </c>
      <c r="AO63">
        <f t="shared" si="26"/>
        <v>0</v>
      </c>
      <c r="AP63">
        <f t="shared" si="26"/>
        <v>-4.3677072119751253E-15</v>
      </c>
      <c r="AQ63">
        <f t="shared" si="26"/>
        <v>-5.610691702466383E-10</v>
      </c>
      <c r="AR63">
        <f t="shared" si="26"/>
        <v>-5.6107353795385032E-10</v>
      </c>
      <c r="AS63">
        <f t="shared" si="26"/>
        <v>-1.2508593621376704E-2</v>
      </c>
      <c r="AT63">
        <f t="shared" si="26"/>
        <v>-8.1722811674952052E-3</v>
      </c>
      <c r="AU63">
        <f t="shared" si="23"/>
        <v>-2.0680875349945449E-2</v>
      </c>
      <c r="AW63">
        <v>60</v>
      </c>
      <c r="AX63">
        <f>IF(Z63&gt;0, (R63*SUMPRODUCT(K63:$K$98, X63:$X$98)-K63*$AZ$3)/Z63, 0)</f>
        <v>-298320935736571.69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0.77166421299999999</v>
      </c>
      <c r="Q64" s="4">
        <f t="shared" si="21"/>
        <v>12.5</v>
      </c>
      <c r="R64">
        <f t="shared" si="0"/>
        <v>500000</v>
      </c>
      <c r="S64">
        <f t="shared" si="1"/>
        <v>-1219946496163594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-93.563960659886959</v>
      </c>
      <c r="AC64">
        <f t="shared" si="2"/>
        <v>-83.539250589669706</v>
      </c>
      <c r="AE64">
        <f t="shared" si="3"/>
        <v>0</v>
      </c>
      <c r="AF64">
        <f t="shared" si="24"/>
        <v>0</v>
      </c>
      <c r="AG64">
        <f t="shared" si="24"/>
        <v>-8.5597248375623796E-13</v>
      </c>
      <c r="AH64">
        <f t="shared" si="5"/>
        <v>-1.2101054840403461E-7</v>
      </c>
      <c r="AI64">
        <f t="shared" si="25"/>
        <v>-1.2101140437651835E-7</v>
      </c>
      <c r="AJ64">
        <f t="shared" si="7"/>
        <v>-10.024710070217253</v>
      </c>
      <c r="AK64">
        <f t="shared" si="22"/>
        <v>-6.5494772461920876</v>
      </c>
      <c r="AL64">
        <f t="shared" si="8"/>
        <v>-16.574187437420743</v>
      </c>
      <c r="AN64">
        <f t="shared" si="26"/>
        <v>0</v>
      </c>
      <c r="AO64">
        <f t="shared" si="26"/>
        <v>0</v>
      </c>
      <c r="AP64">
        <f t="shared" si="26"/>
        <v>-8.5145249242157589E-16</v>
      </c>
      <c r="AQ64">
        <f t="shared" si="26"/>
        <v>-1.2037154815511457E-10</v>
      </c>
      <c r="AR64">
        <f t="shared" si="26"/>
        <v>-1.2037239960760698E-10</v>
      </c>
      <c r="AS64">
        <f t="shared" si="26"/>
        <v>-9.971774253342577E-3</v>
      </c>
      <c r="AT64">
        <f t="shared" si="26"/>
        <v>-6.5148925124989604E-3</v>
      </c>
      <c r="AU64">
        <f t="shared" si="23"/>
        <v>-1.6486666886213936E-2</v>
      </c>
      <c r="AW64">
        <v>61</v>
      </c>
      <c r="AX64">
        <f>IF(Z64&gt;0, (R64*SUMPRODUCT(K64:$K$98, X64:$X$98)-K64*$AZ$3)/Z64, 0)</f>
        <v>-1219946496163594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0.78831611899999998</v>
      </c>
      <c r="Q65" s="4">
        <f t="shared" si="21"/>
        <v>12.5</v>
      </c>
      <c r="R65">
        <f t="shared" si="0"/>
        <v>500000</v>
      </c>
      <c r="S65">
        <f t="shared" si="1"/>
        <v>-5400718875519517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-83.539250589669706</v>
      </c>
      <c r="AC65">
        <f t="shared" si="2"/>
        <v>-74.588616598023705</v>
      </c>
      <c r="AE65">
        <f t="shared" si="3"/>
        <v>0</v>
      </c>
      <c r="AF65">
        <f t="shared" si="24"/>
        <v>0</v>
      </c>
      <c r="AG65">
        <f t="shared" si="24"/>
        <v>-1.7263585255316757E-13</v>
      </c>
      <c r="AH65">
        <f t="shared" si="5"/>
        <v>-2.6991076254620322E-8</v>
      </c>
      <c r="AI65">
        <f t="shared" si="25"/>
        <v>-2.6991248890472876E-8</v>
      </c>
      <c r="AJ65">
        <f t="shared" si="7"/>
        <v>-8.9506339916460007</v>
      </c>
      <c r="AK65">
        <f t="shared" si="22"/>
        <v>-5.8477475412768802</v>
      </c>
      <c r="AL65">
        <f t="shared" si="8"/>
        <v>-14.79838155991413</v>
      </c>
      <c r="AN65">
        <f t="shared" si="26"/>
        <v>0</v>
      </c>
      <c r="AO65">
        <f t="shared" si="26"/>
        <v>0</v>
      </c>
      <c r="AP65">
        <f t="shared" si="26"/>
        <v>-1.5332521710598798E-16</v>
      </c>
      <c r="AQ65">
        <f t="shared" si="26"/>
        <v>-2.3971918726380484E-11</v>
      </c>
      <c r="AR65">
        <f t="shared" si="26"/>
        <v>-2.3972072051597591E-11</v>
      </c>
      <c r="AS65">
        <f t="shared" si="26"/>
        <v>-7.9494373834236229E-3</v>
      </c>
      <c r="AT65">
        <f t="shared" si="26"/>
        <v>-5.1936324238973028E-3</v>
      </c>
      <c r="AU65">
        <f t="shared" si="23"/>
        <v>-1.3143069831292998E-2</v>
      </c>
      <c r="AW65">
        <v>62</v>
      </c>
      <c r="AX65">
        <f>IF(Z65&gt;0, (R65*SUMPRODUCT(K65:$K$98, X65:$X$98)-K65*$AZ$3)/Z65, 0)</f>
        <v>-5400718875519517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0.80496745000000003</v>
      </c>
      <c r="Q66" s="4">
        <f t="shared" si="21"/>
        <v>12.5</v>
      </c>
      <c r="R66">
        <f t="shared" si="0"/>
        <v>500000</v>
      </c>
      <c r="S66">
        <f t="shared" si="1"/>
        <v>-2.6060660270706456E+16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-74.588616598023705</v>
      </c>
      <c r="AC66">
        <f t="shared" si="2"/>
        <v>-66.596979105399143</v>
      </c>
      <c r="AE66">
        <f t="shared" si="3"/>
        <v>0</v>
      </c>
      <c r="AF66">
        <f t="shared" si="24"/>
        <v>0</v>
      </c>
      <c r="AG66">
        <f t="shared" si="24"/>
        <v>-3.1943252019336605E-14</v>
      </c>
      <c r="AH66">
        <f t="shared" si="5"/>
        <v>-5.5586496803319714E-9</v>
      </c>
      <c r="AI66">
        <f t="shared" si="25"/>
        <v>-5.5586816235839911E-9</v>
      </c>
      <c r="AJ66">
        <f t="shared" si="7"/>
        <v>-7.9916374926245624</v>
      </c>
      <c r="AK66">
        <f t="shared" si="22"/>
        <v>-5.2212031618616601</v>
      </c>
      <c r="AL66">
        <f t="shared" si="8"/>
        <v>-13.212840660044904</v>
      </c>
      <c r="AN66">
        <f t="shared" si="26"/>
        <v>0</v>
      </c>
      <c r="AO66">
        <f t="shared" si="26"/>
        <v>0</v>
      </c>
      <c r="AP66">
        <f t="shared" si="26"/>
        <v>-2.5330496339664799E-17</v>
      </c>
      <c r="AQ66">
        <f t="shared" si="26"/>
        <v>-4.4079217512322688E-12</v>
      </c>
      <c r="AR66">
        <f t="shared" si="26"/>
        <v>-4.4079470817286085E-12</v>
      </c>
      <c r="AS66">
        <f t="shared" si="26"/>
        <v>-6.3372428121067229E-3</v>
      </c>
      <c r="AT66">
        <f t="shared" si="26"/>
        <v>-4.1403319705871867E-3</v>
      </c>
      <c r="AU66">
        <f t="shared" si="23"/>
        <v>-1.0477574787101856E-2</v>
      </c>
      <c r="AW66">
        <v>63</v>
      </c>
      <c r="AX66">
        <f>IF(Z66&gt;0, (R66*SUMPRODUCT(K66:$K$98, X66:$X$98)-K66*$AZ$3)/Z66, 0)</f>
        <v>-2.6060660270706456E+16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0.82161935600000002</v>
      </c>
      <c r="Q67" s="4">
        <f t="shared" si="21"/>
        <v>12.5</v>
      </c>
      <c r="R67">
        <f t="shared" ref="R67:R69" si="27">$C$6</f>
        <v>500000</v>
      </c>
      <c r="S67">
        <f t="shared" ref="S67:S69" si="28">AX67</f>
        <v>-1.3818955740705645E+17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-66.596979105399143</v>
      </c>
      <c r="AC67">
        <f t="shared" ref="AC67:AC69" si="29">S67*Z67</f>
        <v>-59.461588486967372</v>
      </c>
      <c r="AE67">
        <f t="shared" ref="AE67:AE69" si="30">$Z67*O67</f>
        <v>0</v>
      </c>
      <c r="AF67">
        <f t="shared" si="24"/>
        <v>0</v>
      </c>
      <c r="AG67">
        <f t="shared" si="24"/>
        <v>-5.3786253464701966E-15</v>
      </c>
      <c r="AH67">
        <f t="shared" ref="AH67:AH69" si="31">-X67*R67</f>
        <v>-1.0498077661069217E-9</v>
      </c>
      <c r="AI67">
        <f t="shared" ref="AI67:AI69" si="32">SUM(AE67:AH67)</f>
        <v>-1.0498131447322683E-9</v>
      </c>
      <c r="AJ67">
        <f t="shared" ref="AJ67:AJ69" si="33">AB67-AC67</f>
        <v>-7.1353906184317708</v>
      </c>
      <c r="AK67">
        <f t="shared" si="22"/>
        <v>-4.6617885373779409</v>
      </c>
      <c r="AL67">
        <f t="shared" ref="AL67:AL69" si="34">SUM(AI67:AK67)</f>
        <v>-11.797179156859524</v>
      </c>
      <c r="AN67">
        <f t="shared" si="26"/>
        <v>0</v>
      </c>
      <c r="AO67">
        <f t="shared" si="26"/>
        <v>0</v>
      </c>
      <c r="AP67">
        <f t="shared" si="26"/>
        <v>-3.8081832915289287E-18</v>
      </c>
      <c r="AQ67">
        <f t="shared" si="26"/>
        <v>-7.4328664606270535E-13</v>
      </c>
      <c r="AR67">
        <f t="shared" si="26"/>
        <v>-7.4329045424599696E-13</v>
      </c>
      <c r="AS67">
        <f t="shared" si="26"/>
        <v>-5.0520111703777149E-3</v>
      </c>
      <c r="AT67">
        <f t="shared" si="26"/>
        <v>-3.3006472979818895E-3</v>
      </c>
      <c r="AU67">
        <f t="shared" si="23"/>
        <v>-8.3526584691028943E-3</v>
      </c>
      <c r="AW67">
        <v>64</v>
      </c>
      <c r="AX67">
        <f>IF(Z67&gt;0, (R67*SUMPRODUCT(K67:$K$98, X67:$X$98)-K67*$AZ$3)/Z67, 0)</f>
        <v>-1.3818955740705645E+17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0.83827126200000002</v>
      </c>
      <c r="Q68" s="4">
        <f t="shared" si="21"/>
        <v>12.5</v>
      </c>
      <c r="R68">
        <f t="shared" si="27"/>
        <v>500000</v>
      </c>
      <c r="S68">
        <f t="shared" si="28"/>
        <v>-8.1318499728877338E+17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-59.461588486967372</v>
      </c>
      <c r="AC68">
        <f t="shared" si="29"/>
        <v>-53.090704006221507</v>
      </c>
      <c r="AE68">
        <f t="shared" si="30"/>
        <v>0</v>
      </c>
      <c r="AF68">
        <f t="shared" si="24"/>
        <v>0</v>
      </c>
      <c r="AG68">
        <f t="shared" si="24"/>
        <v>-8.1609203599473589E-16</v>
      </c>
      <c r="AH68">
        <f t="shared" si="31"/>
        <v>-1.8034988228043036E-10</v>
      </c>
      <c r="AI68">
        <f t="shared" si="32"/>
        <v>-1.8035069837246636E-10</v>
      </c>
      <c r="AJ68">
        <f t="shared" si="33"/>
        <v>-6.3708844807458647</v>
      </c>
      <c r="AK68">
        <f t="shared" si="22"/>
        <v>-4.1623111940877164</v>
      </c>
      <c r="AL68">
        <f t="shared" si="34"/>
        <v>-10.533195675013932</v>
      </c>
      <c r="AN68">
        <f t="shared" si="26"/>
        <v>0</v>
      </c>
      <c r="AO68">
        <f t="shared" si="26"/>
        <v>0</v>
      </c>
      <c r="AP68">
        <f t="shared" si="26"/>
        <v>-5.1590254008604521E-19</v>
      </c>
      <c r="AQ68">
        <f t="shared" si="26"/>
        <v>-1.1401037906133104E-13</v>
      </c>
      <c r="AR68">
        <f t="shared" si="26"/>
        <v>-1.1401089496387114E-13</v>
      </c>
      <c r="AS68">
        <f t="shared" si="26"/>
        <v>-4.0274323743465096E-3</v>
      </c>
      <c r="AT68">
        <f t="shared" si="26"/>
        <v>-2.6312558179066507E-3</v>
      </c>
      <c r="AU68">
        <f t="shared" si="23"/>
        <v>-6.658688192367172E-3</v>
      </c>
      <c r="AW68">
        <v>65</v>
      </c>
      <c r="AX68">
        <f>IF(Z68&gt;0, (R68*SUMPRODUCT(K68:$K$98, X68:$X$98)-K68*$AZ$3)/Z68, 0)</f>
        <v>-8.1318499728877338E+17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500000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-53.090704006221507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-3.2643681439789432E-11</v>
      </c>
      <c r="AI69">
        <f t="shared" si="32"/>
        <v>-3.2643681439789432E-11</v>
      </c>
      <c r="AJ69">
        <f t="shared" si="33"/>
        <v>-53.090704006221507</v>
      </c>
      <c r="AK69">
        <f t="shared" si="22"/>
        <v>-3.7163492804355061</v>
      </c>
      <c r="AL69">
        <f t="shared" si="34"/>
        <v>-56.807053286689658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-1.8425090717358755E-14</v>
      </c>
      <c r="AR69">
        <f t="shared" si="26"/>
        <v>-1.8425090717358755E-14</v>
      </c>
      <c r="AS69">
        <f t="shared" si="26"/>
        <v>-2.9966014690081567E-2</v>
      </c>
      <c r="AT69">
        <f t="shared" si="26"/>
        <v>-2.0976210283057102E-3</v>
      </c>
      <c r="AU69">
        <f t="shared" si="23"/>
        <v>-3.2063635718405703E-2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146476.12273037585</v>
      </c>
      <c r="AO71" s="8">
        <f t="shared" si="47"/>
        <v>-14647.612273037586</v>
      </c>
      <c r="AP71" s="8">
        <f t="shared" si="47"/>
        <v>-691.12956122298147</v>
      </c>
      <c r="AQ71" s="8">
        <f t="shared" si="47"/>
        <v>-83982.724174230694</v>
      </c>
      <c r="AR71" s="8">
        <f t="shared" si="47"/>
        <v>47154.656721884683</v>
      </c>
      <c r="AS71" s="8">
        <f t="shared" si="47"/>
        <v>-10722.543075343032</v>
      </c>
      <c r="AT71" s="8">
        <f t="shared" si="47"/>
        <v>6254.8167939500991</v>
      </c>
      <c r="AU71" s="8">
        <f t="shared" si="47"/>
        <v>42686.930440491735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85FE8-612D-40BB-B975-F51202B0097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22818.41360100227</v>
      </c>
      <c r="K3">
        <v>1</v>
      </c>
      <c r="L3" s="2">
        <v>0</v>
      </c>
      <c r="O3">
        <f>$C$3</f>
        <v>22818.41360100227</v>
      </c>
      <c r="P3">
        <f>O3*C5</f>
        <v>2281.8413601002271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22818.41360100227</v>
      </c>
      <c r="AF3">
        <f t="shared" ref="AF3:AG34" si="4">-$Z3*P3</f>
        <v>-2281.8413601002271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19911.615270202041</v>
      </c>
      <c r="AJ3">
        <f t="shared" ref="AJ3:AJ66" si="7">AB3-AC3</f>
        <v>0</v>
      </c>
      <c r="AL3">
        <f t="shared" ref="AL3:AL66" si="8">SUM(AI3:AK3)</f>
        <v>19911.615270202041</v>
      </c>
      <c r="AN3">
        <f t="shared" ref="AN3:AU34" si="9">AE3*$K3</f>
        <v>22818.41360100227</v>
      </c>
      <c r="AO3">
        <f t="shared" si="9"/>
        <v>-2281.8413601002271</v>
      </c>
      <c r="AP3">
        <f t="shared" si="9"/>
        <v>-624.95697070000006</v>
      </c>
      <c r="AQ3">
        <f t="shared" si="9"/>
        <v>0</v>
      </c>
      <c r="AR3">
        <f t="shared" si="9"/>
        <v>19911.615270202041</v>
      </c>
      <c r="AS3">
        <f t="shared" si="9"/>
        <v>0</v>
      </c>
      <c r="AT3">
        <f t="shared" si="9"/>
        <v>0</v>
      </c>
      <c r="AU3">
        <f t="shared" si="9"/>
        <v>19911.615270202041</v>
      </c>
      <c r="AW3">
        <v>0</v>
      </c>
      <c r="AX3">
        <f>IF(Z3&gt;0, (R3*SUMPRODUCT(K3:$K$98, X3:$X$98)-K3*$AZ$3)/Z3, 0)</f>
        <v>0</v>
      </c>
      <c r="AZ3">
        <f>C6*SUMPRODUCT(X4:X98, K4:K98)/1</f>
        <v>18727.642308782593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1.694311E-3</v>
      </c>
      <c r="R4">
        <f t="shared" si="0"/>
        <v>1000000</v>
      </c>
      <c r="S4">
        <f t="shared" si="1"/>
        <v>2030.2757809101533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2006.5331045124221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-1694.3109999999999</v>
      </c>
      <c r="AI4">
        <f t="shared" si="6"/>
        <v>-1694.3109999999999</v>
      </c>
      <c r="AJ4">
        <f t="shared" si="7"/>
        <v>-2006.5331045124221</v>
      </c>
      <c r="AK4">
        <f>G4*SUM(AB4, AE4:AF4)</f>
        <v>0</v>
      </c>
      <c r="AL4">
        <f t="shared" si="8"/>
        <v>-3700.8441045124218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-1512.7776785714284</v>
      </c>
      <c r="AR4">
        <f t="shared" si="9"/>
        <v>-1512.7776785714284</v>
      </c>
      <c r="AS4">
        <f t="shared" si="9"/>
        <v>-1791.547414743234</v>
      </c>
      <c r="AT4">
        <f t="shared" si="9"/>
        <v>0</v>
      </c>
      <c r="AU4">
        <f t="shared" si="9"/>
        <v>-3304.3250933146619</v>
      </c>
      <c r="AW4">
        <v>1</v>
      </c>
      <c r="AX4">
        <f>IF(Z4&gt;0, (R4*SUMPRODUCT(K4:$K$98, X4:$X$98)-K4*$AZ$3)/Z4, 0)</f>
        <v>2030.2757809101533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1.701527E-3</v>
      </c>
      <c r="Q5" s="4">
        <f t="shared" ref="Q5:Q68" si="21">$C$8</f>
        <v>12.5</v>
      </c>
      <c r="R5">
        <f t="shared" si="0"/>
        <v>1000000</v>
      </c>
      <c r="S5">
        <f t="shared" si="1"/>
        <v>2339.7224371381012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2006.5331045124221</v>
      </c>
      <c r="AC5">
        <f t="shared" si="2"/>
        <v>2285.3028406842277</v>
      </c>
      <c r="AE5">
        <f t="shared" si="3"/>
        <v>0</v>
      </c>
      <c r="AF5">
        <f t="shared" si="4"/>
        <v>0</v>
      </c>
      <c r="AG5">
        <f t="shared" si="4"/>
        <v>-12.209262541198912</v>
      </c>
      <c r="AH5">
        <f t="shared" si="5"/>
        <v>-1681.6288140871029</v>
      </c>
      <c r="AI5">
        <f t="shared" si="6"/>
        <v>-1693.8380766283019</v>
      </c>
      <c r="AJ5">
        <f t="shared" si="7"/>
        <v>-278.76973617180556</v>
      </c>
      <c r="AK5">
        <f>G5*SUM(AB5, AE5:AF5)</f>
        <v>140.45731731586957</v>
      </c>
      <c r="AL5">
        <f t="shared" si="8"/>
        <v>-1832.1504954842378</v>
      </c>
      <c r="AN5">
        <f t="shared" si="9"/>
        <v>0</v>
      </c>
      <c r="AO5">
        <f t="shared" si="9"/>
        <v>0</v>
      </c>
      <c r="AP5">
        <f t="shared" si="9"/>
        <v>-9.7331493472567843</v>
      </c>
      <c r="AQ5">
        <f t="shared" si="9"/>
        <v>-1340.5841949036214</v>
      </c>
      <c r="AR5">
        <f t="shared" si="9"/>
        <v>-1350.3173442508783</v>
      </c>
      <c r="AS5">
        <f t="shared" si="9"/>
        <v>-222.23352692267662</v>
      </c>
      <c r="AT5">
        <f t="shared" si="9"/>
        <v>111.97171342145214</v>
      </c>
      <c r="AU5">
        <f t="shared" si="9"/>
        <v>-1460.5791577521027</v>
      </c>
      <c r="AW5">
        <v>2</v>
      </c>
      <c r="AX5">
        <f>IF(Z5&gt;0, (R5*SUMPRODUCT(K5:$K$98, X5:$X$98)-K5*$AZ$3)/Z5, 0)</f>
        <v>2339.7224371381012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1.710095E-3</v>
      </c>
      <c r="Q6" s="4">
        <f t="shared" si="21"/>
        <v>12.5</v>
      </c>
      <c r="R6">
        <f t="shared" si="0"/>
        <v>1000000</v>
      </c>
      <c r="S6">
        <f t="shared" si="1"/>
        <v>2635.7670402932413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2285.3028406842277</v>
      </c>
      <c r="AC6">
        <f t="shared" si="2"/>
        <v>2544.3145518013534</v>
      </c>
      <c r="AE6">
        <f t="shared" si="3"/>
        <v>0</v>
      </c>
      <c r="AF6">
        <f t="shared" si="4"/>
        <v>0</v>
      </c>
      <c r="AG6">
        <f t="shared" si="4"/>
        <v>-12.066290916961533</v>
      </c>
      <c r="AH6">
        <f t="shared" si="5"/>
        <v>-1670.3199060313243</v>
      </c>
      <c r="AI6">
        <f t="shared" si="6"/>
        <v>-1682.3861969482859</v>
      </c>
      <c r="AJ6">
        <f t="shared" si="7"/>
        <v>-259.01171111712574</v>
      </c>
      <c r="AK6">
        <f>G6*SUM(AB6, AE6:AF6)</f>
        <v>159.97119884789595</v>
      </c>
      <c r="AL6">
        <f t="shared" si="8"/>
        <v>-1781.4267092175157</v>
      </c>
      <c r="AN6">
        <f t="shared" si="9"/>
        <v>0</v>
      </c>
      <c r="AO6">
        <f t="shared" si="9"/>
        <v>0</v>
      </c>
      <c r="AP6">
        <f t="shared" si="9"/>
        <v>-8.5885475390635904</v>
      </c>
      <c r="AQ6">
        <f t="shared" si="9"/>
        <v>-1188.9007166426493</v>
      </c>
      <c r="AR6">
        <f t="shared" si="9"/>
        <v>-1197.489264181713</v>
      </c>
      <c r="AS6">
        <f t="shared" si="9"/>
        <v>-184.35941992552338</v>
      </c>
      <c r="AT6">
        <f t="shared" si="9"/>
        <v>113.86433955896382</v>
      </c>
      <c r="AU6">
        <f t="shared" si="9"/>
        <v>-1267.9843445482725</v>
      </c>
      <c r="AW6">
        <v>3</v>
      </c>
      <c r="AX6">
        <f>IF(Z6&gt;0, (R6*SUMPRODUCT(K6:$K$98, X6:$X$98)-K6*$AZ$3)/Z6, 0)</f>
        <v>2635.7670402932413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1.7195660000000001E-3</v>
      </c>
      <c r="Q7" s="4">
        <f t="shared" si="21"/>
        <v>12.5</v>
      </c>
      <c r="R7">
        <f t="shared" si="0"/>
        <v>1000000</v>
      </c>
      <c r="S7">
        <f t="shared" si="1"/>
        <v>2917.8749038070655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2544.3145518013534</v>
      </c>
      <c r="AC7">
        <f t="shared" si="2"/>
        <v>2783.6244655343744</v>
      </c>
      <c r="AE7">
        <f t="shared" si="3"/>
        <v>0</v>
      </c>
      <c r="AF7">
        <f t="shared" si="4"/>
        <v>0</v>
      </c>
      <c r="AG7">
        <f t="shared" si="4"/>
        <v>-11.924879224185</v>
      </c>
      <c r="AH7">
        <f t="shared" si="5"/>
        <v>-1659.9026885532699</v>
      </c>
      <c r="AI7">
        <f t="shared" si="6"/>
        <v>-1671.8275677774548</v>
      </c>
      <c r="AJ7">
        <f t="shared" si="7"/>
        <v>-239.30991373302095</v>
      </c>
      <c r="AK7">
        <f>G7*SUM(AB7, AE7:AF7)</f>
        <v>178.10201862609475</v>
      </c>
      <c r="AL7">
        <f t="shared" si="8"/>
        <v>-1733.0354628843809</v>
      </c>
      <c r="AN7">
        <f t="shared" si="9"/>
        <v>0</v>
      </c>
      <c r="AO7">
        <f t="shared" si="9"/>
        <v>0</v>
      </c>
      <c r="AP7">
        <f t="shared" si="9"/>
        <v>-7.5784763297637454</v>
      </c>
      <c r="AQ7">
        <f t="shared" si="9"/>
        <v>-1054.8981669683872</v>
      </c>
      <c r="AR7">
        <f t="shared" si="9"/>
        <v>-1062.4766432981507</v>
      </c>
      <c r="AS7">
        <f t="shared" si="9"/>
        <v>-152.08577651883539</v>
      </c>
      <c r="AT7">
        <f t="shared" si="9"/>
        <v>113.18705263727719</v>
      </c>
      <c r="AU7">
        <f t="shared" si="9"/>
        <v>-1101.375367179709</v>
      </c>
      <c r="AW7">
        <v>4</v>
      </c>
      <c r="AX7">
        <f>IF(Z7&gt;0, (R7*SUMPRODUCT(K7:$K$98, X7:$X$98)-K7*$AZ$3)/Z7, 0)</f>
        <v>2917.8749038070655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1.7312919999999999E-3</v>
      </c>
      <c r="Q8" s="4">
        <f t="shared" si="21"/>
        <v>12.5</v>
      </c>
      <c r="R8">
        <f t="shared" si="0"/>
        <v>1000000</v>
      </c>
      <c r="S8">
        <f t="shared" si="1"/>
        <v>3186.166937733316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2783.6244655343744</v>
      </c>
      <c r="AC8">
        <f t="shared" si="2"/>
        <v>3003.9143614014029</v>
      </c>
      <c r="AE8">
        <f t="shared" si="3"/>
        <v>0</v>
      </c>
      <c r="AF8">
        <f t="shared" si="4"/>
        <v>0</v>
      </c>
      <c r="AG8">
        <f t="shared" si="4"/>
        <v>-11.784984983941353</v>
      </c>
      <c r="AH8">
        <f t="shared" si="5"/>
        <v>-1651.6358401438156</v>
      </c>
      <c r="AI8">
        <f t="shared" si="6"/>
        <v>-1663.4208251277569</v>
      </c>
      <c r="AJ8">
        <f t="shared" si="7"/>
        <v>-220.28989586702846</v>
      </c>
      <c r="AK8">
        <f>G8*SUM(AB8, AE8:AF8)</f>
        <v>194.85371258740622</v>
      </c>
      <c r="AL8">
        <f t="shared" si="8"/>
        <v>-1688.857008407379</v>
      </c>
      <c r="AN8">
        <f t="shared" si="9"/>
        <v>0</v>
      </c>
      <c r="AO8">
        <f t="shared" si="9"/>
        <v>0</v>
      </c>
      <c r="AP8">
        <f t="shared" si="9"/>
        <v>-6.6871169741287497</v>
      </c>
      <c r="AQ8">
        <f t="shared" si="9"/>
        <v>-937.18253156495234</v>
      </c>
      <c r="AR8">
        <f t="shared" si="9"/>
        <v>-943.86964853908114</v>
      </c>
      <c r="AS8">
        <f t="shared" si="9"/>
        <v>-124.99840295840562</v>
      </c>
      <c r="AT8">
        <f t="shared" si="9"/>
        <v>110.56522945856757</v>
      </c>
      <c r="AU8">
        <f t="shared" si="9"/>
        <v>-958.30282203891909</v>
      </c>
      <c r="AW8">
        <v>5</v>
      </c>
      <c r="AX8">
        <f>IF(Z8&gt;0, (R8*SUMPRODUCT(K8:$K$98, X8:$X$98)-K8*$AZ$3)/Z8, 0)</f>
        <v>3186.166937733316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1.749783E-3</v>
      </c>
      <c r="Q9" s="4">
        <f t="shared" si="21"/>
        <v>12.5</v>
      </c>
      <c r="R9">
        <f t="shared" si="0"/>
        <v>1000000</v>
      </c>
      <c r="S9">
        <f t="shared" si="1"/>
        <v>3440.1845577018294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3003.9143614014029</v>
      </c>
      <c r="AC9">
        <f t="shared" si="2"/>
        <v>3205.2926002252116</v>
      </c>
      <c r="AE9">
        <f t="shared" si="3"/>
        <v>0</v>
      </c>
      <c r="AF9">
        <f t="shared" si="4"/>
        <v>0</v>
      </c>
      <c r="AG9">
        <f t="shared" si="4"/>
        <v>-11.646513967721784</v>
      </c>
      <c r="AH9">
        <f t="shared" si="5"/>
        <v>-1649.693310412468</v>
      </c>
      <c r="AI9">
        <f t="shared" si="6"/>
        <v>-1661.3398243801898</v>
      </c>
      <c r="AJ9">
        <f t="shared" si="7"/>
        <v>-201.37823882380872</v>
      </c>
      <c r="AK9">
        <f t="shared" ref="AK9:AK72" si="22">G9*SUM(AB9:AB9, AE9:AF9)</f>
        <v>210.27400529809822</v>
      </c>
      <c r="AL9">
        <f t="shared" si="8"/>
        <v>-1652.4440579059003</v>
      </c>
      <c r="AN9">
        <f t="shared" si="9"/>
        <v>0</v>
      </c>
      <c r="AO9">
        <f t="shared" si="9"/>
        <v>0</v>
      </c>
      <c r="AP9">
        <f t="shared" si="9"/>
        <v>-5.9004864292742143</v>
      </c>
      <c r="AQ9">
        <f t="shared" si="9"/>
        <v>-835.78597145299454</v>
      </c>
      <c r="AR9">
        <f t="shared" si="9"/>
        <v>-841.68645788226877</v>
      </c>
      <c r="AS9">
        <f t="shared" si="9"/>
        <v>-102.02448291602047</v>
      </c>
      <c r="AT9">
        <f t="shared" si="9"/>
        <v>106.53135505862139</v>
      </c>
      <c r="AU9">
        <f t="shared" si="9"/>
        <v>-837.17958573966791</v>
      </c>
      <c r="AW9">
        <v>6</v>
      </c>
      <c r="AX9">
        <f>IF(Z9&gt;0, (R9*SUMPRODUCT(K9:$K$98, X9:$X$98)-K9*$AZ$3)/Z9, 0)</f>
        <v>3440.1845577018294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1.7714300000000001E-3</v>
      </c>
      <c r="Q10" s="4">
        <f t="shared" si="21"/>
        <v>12.5</v>
      </c>
      <c r="R10">
        <f t="shared" si="0"/>
        <v>1000000</v>
      </c>
      <c r="S10">
        <f t="shared" si="1"/>
        <v>3677.5087054173009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3205.2926002252116</v>
      </c>
      <c r="AC10">
        <f t="shared" si="2"/>
        <v>3386.0787451907563</v>
      </c>
      <c r="AE10">
        <f t="shared" si="3"/>
        <v>0</v>
      </c>
      <c r="AF10">
        <f t="shared" si="4"/>
        <v>0</v>
      </c>
      <c r="AG10">
        <f t="shared" si="4"/>
        <v>-11.509417843806725</v>
      </c>
      <c r="AH10">
        <f t="shared" si="5"/>
        <v>-1650.4787390273123</v>
      </c>
      <c r="AI10">
        <f t="shared" si="6"/>
        <v>-1661.9881568711189</v>
      </c>
      <c r="AJ10">
        <f t="shared" si="7"/>
        <v>-180.78614496554474</v>
      </c>
      <c r="AK10">
        <f t="shared" si="22"/>
        <v>224.37048201576482</v>
      </c>
      <c r="AL10">
        <f t="shared" si="8"/>
        <v>-1618.4038198208989</v>
      </c>
      <c r="AN10">
        <f t="shared" si="9"/>
        <v>0</v>
      </c>
      <c r="AO10">
        <f t="shared" si="9"/>
        <v>0</v>
      </c>
      <c r="AP10">
        <f t="shared" si="9"/>
        <v>-5.2062761306304131</v>
      </c>
      <c r="AQ10">
        <f t="shared" si="9"/>
        <v>-746.59276252923019</v>
      </c>
      <c r="AR10">
        <f t="shared" si="9"/>
        <v>-751.79903865986057</v>
      </c>
      <c r="AS10">
        <f t="shared" si="9"/>
        <v>-81.778470818946047</v>
      </c>
      <c r="AT10">
        <f t="shared" si="9"/>
        <v>101.4938114845918</v>
      </c>
      <c r="AU10">
        <f t="shared" si="9"/>
        <v>-732.08369799421484</v>
      </c>
      <c r="AW10">
        <v>7</v>
      </c>
      <c r="AX10">
        <f>IF(Z10&gt;0, (R10*SUMPRODUCT(K10:$K$98, X10:$X$98)-K10*$AZ$3)/Z10, 0)</f>
        <v>3677.5087054173009</v>
      </c>
    </row>
    <row r="11" spans="1:52" x14ac:dyDescent="0.25">
      <c r="A11" t="s">
        <v>33</v>
      </c>
      <c r="C11" s="12">
        <f>AU100</f>
        <v>-89.607195503918433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1.793078E-3</v>
      </c>
      <c r="Q11" s="4">
        <f t="shared" si="21"/>
        <v>12.5</v>
      </c>
      <c r="R11">
        <f t="shared" si="0"/>
        <v>1000000</v>
      </c>
      <c r="S11">
        <f t="shared" si="1"/>
        <v>3898.4058675817023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3386.0787451907563</v>
      </c>
      <c r="AC11">
        <f t="shared" si="2"/>
        <v>3547.1396580352211</v>
      </c>
      <c r="AE11">
        <f t="shared" si="3"/>
        <v>0</v>
      </c>
      <c r="AF11">
        <f t="shared" si="4"/>
        <v>0</v>
      </c>
      <c r="AG11">
        <f t="shared" si="4"/>
        <v>-11.373686381440121</v>
      </c>
      <c r="AH11">
        <f t="shared" si="5"/>
        <v>-1650.982714282982</v>
      </c>
      <c r="AI11">
        <f t="shared" si="6"/>
        <v>-1662.3564006644222</v>
      </c>
      <c r="AJ11">
        <f t="shared" si="7"/>
        <v>-161.06091284446484</v>
      </c>
      <c r="AK11">
        <f t="shared" si="22"/>
        <v>237.02551216335297</v>
      </c>
      <c r="AL11">
        <f t="shared" si="8"/>
        <v>-1586.3918013455341</v>
      </c>
      <c r="AN11">
        <f t="shared" si="9"/>
        <v>0</v>
      </c>
      <c r="AO11">
        <f t="shared" si="9"/>
        <v>0</v>
      </c>
      <c r="AP11">
        <f t="shared" si="9"/>
        <v>-4.5936411697610273</v>
      </c>
      <c r="AQ11">
        <f t="shared" si="9"/>
        <v>-666.8042279827514</v>
      </c>
      <c r="AR11">
        <f t="shared" si="9"/>
        <v>-671.39786915251238</v>
      </c>
      <c r="AS11">
        <f t="shared" si="9"/>
        <v>-65.049801380926311</v>
      </c>
      <c r="AT11">
        <f t="shared" si="9"/>
        <v>95.730628965998235</v>
      </c>
      <c r="AU11">
        <f t="shared" si="9"/>
        <v>-640.71704156744056</v>
      </c>
      <c r="AW11">
        <v>8</v>
      </c>
      <c r="AX11">
        <f>IF(Z11&gt;0, (R11*SUMPRODUCT(K11:$K$98, X11:$X$98)-K11*$AZ$3)/Z11, 0)</f>
        <v>3898.4058675817023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1.8201370000000001E-3</v>
      </c>
      <c r="Q12" s="4">
        <f t="shared" si="21"/>
        <v>12.5</v>
      </c>
      <c r="R12">
        <f t="shared" si="0"/>
        <v>1000000</v>
      </c>
      <c r="S12">
        <f t="shared" si="1"/>
        <v>4104.7458719394299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3547.1396580352211</v>
      </c>
      <c r="AC12">
        <f t="shared" si="2"/>
        <v>3690.7404973504117</v>
      </c>
      <c r="AE12">
        <f t="shared" si="3"/>
        <v>0</v>
      </c>
      <c r="AF12">
        <f t="shared" si="4"/>
        <v>0</v>
      </c>
      <c r="AG12">
        <f t="shared" si="4"/>
        <v>-11.239247850216465</v>
      </c>
      <c r="AH12">
        <f t="shared" si="5"/>
        <v>-1656.1333927404221</v>
      </c>
      <c r="AI12">
        <f t="shared" si="6"/>
        <v>-1667.3726405906386</v>
      </c>
      <c r="AJ12">
        <f t="shared" si="7"/>
        <v>-143.60083931519057</v>
      </c>
      <c r="AK12">
        <f t="shared" si="22"/>
        <v>248.2997760624655</v>
      </c>
      <c r="AL12">
        <f t="shared" si="8"/>
        <v>-1562.6737038433637</v>
      </c>
      <c r="AN12">
        <f t="shared" si="9"/>
        <v>0</v>
      </c>
      <c r="AO12">
        <f t="shared" si="9"/>
        <v>0</v>
      </c>
      <c r="AP12">
        <f t="shared" si="9"/>
        <v>-4.0529854480407241</v>
      </c>
      <c r="AQ12">
        <f t="shared" si="9"/>
        <v>-597.21830412895179</v>
      </c>
      <c r="AR12">
        <f t="shared" si="9"/>
        <v>-601.27128957699256</v>
      </c>
      <c r="AS12">
        <f t="shared" si="9"/>
        <v>-51.783902252826671</v>
      </c>
      <c r="AT12">
        <f t="shared" si="9"/>
        <v>89.539388448806307</v>
      </c>
      <c r="AU12">
        <f t="shared" si="9"/>
        <v>-563.51580338101292</v>
      </c>
      <c r="AW12">
        <v>9</v>
      </c>
      <c r="AX12">
        <f>IF(Z12&gt;0, (R12*SUMPRODUCT(K12:$K$98, X12:$X$98)-K12*$AZ$3)/Z12, 0)</f>
        <v>4104.7458719394299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1.84855E-3</v>
      </c>
      <c r="Q13" s="4">
        <f t="shared" si="21"/>
        <v>12.5</v>
      </c>
      <c r="R13">
        <f t="shared" si="0"/>
        <v>1000000</v>
      </c>
      <c r="S13">
        <f t="shared" si="1"/>
        <v>4296.1810886517032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3690.7404973504117</v>
      </c>
      <c r="AC13">
        <f t="shared" si="2"/>
        <v>3817.0981461660535</v>
      </c>
      <c r="AE13">
        <f t="shared" si="3"/>
        <v>0</v>
      </c>
      <c r="AF13">
        <f t="shared" si="4"/>
        <v>0</v>
      </c>
      <c r="AG13">
        <f t="shared" si="4"/>
        <v>-11.106079060100784</v>
      </c>
      <c r="AH13">
        <f t="shared" si="5"/>
        <v>-1662.1049290814117</v>
      </c>
      <c r="AI13">
        <f t="shared" si="6"/>
        <v>-1673.2110081415124</v>
      </c>
      <c r="AJ13">
        <f t="shared" si="7"/>
        <v>-126.35764881564182</v>
      </c>
      <c r="AK13">
        <f t="shared" si="22"/>
        <v>258.35183481452884</v>
      </c>
      <c r="AL13">
        <f t="shared" si="8"/>
        <v>-1541.2168221426255</v>
      </c>
      <c r="AN13">
        <f t="shared" si="9"/>
        <v>0</v>
      </c>
      <c r="AO13">
        <f t="shared" si="9"/>
        <v>0</v>
      </c>
      <c r="AP13">
        <f t="shared" si="9"/>
        <v>-3.575860220812805</v>
      </c>
      <c r="AQ13">
        <f t="shared" si="9"/>
        <v>-535.15330356969139</v>
      </c>
      <c r="AR13">
        <f t="shared" si="9"/>
        <v>-538.72916379050423</v>
      </c>
      <c r="AS13">
        <f t="shared" si="9"/>
        <v>-40.683781157162727</v>
      </c>
      <c r="AT13">
        <f t="shared" si="9"/>
        <v>83.182376434378725</v>
      </c>
      <c r="AU13">
        <f t="shared" si="9"/>
        <v>-496.23056851328823</v>
      </c>
      <c r="AW13">
        <v>10</v>
      </c>
      <c r="AX13">
        <f>IF(Z13&gt;0, (R13*SUMPRODUCT(K13:$K$98, X13:$X$98)-K13*$AZ$3)/Z13, 0)</f>
        <v>4296.1810886517032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1.8814719999999999E-3</v>
      </c>
      <c r="Q14" s="4">
        <f t="shared" si="21"/>
        <v>12.5</v>
      </c>
      <c r="R14">
        <f t="shared" si="0"/>
        <v>1000000</v>
      </c>
      <c r="S14">
        <f t="shared" si="1"/>
        <v>4474.1559099473789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3817.0981461660535</v>
      </c>
      <c r="AC14">
        <f t="shared" si="2"/>
        <v>3927.9948005826031</v>
      </c>
      <c r="AE14">
        <f t="shared" si="3"/>
        <v>0</v>
      </c>
      <c r="AF14">
        <f t="shared" si="4"/>
        <v>0</v>
      </c>
      <c r="AG14">
        <f t="shared" si="4"/>
        <v>-10.974122492718411</v>
      </c>
      <c r="AH14">
        <f t="shared" si="5"/>
        <v>-1671.6621425092751</v>
      </c>
      <c r="AI14">
        <f t="shared" si="6"/>
        <v>-1682.6362650019935</v>
      </c>
      <c r="AJ14">
        <f t="shared" si="7"/>
        <v>-110.89665441654961</v>
      </c>
      <c r="AK14">
        <f t="shared" si="22"/>
        <v>267.19687023162379</v>
      </c>
      <c r="AL14">
        <f t="shared" si="8"/>
        <v>-1526.3360491869194</v>
      </c>
      <c r="AN14">
        <f t="shared" si="9"/>
        <v>0</v>
      </c>
      <c r="AO14">
        <f t="shared" si="9"/>
        <v>0</v>
      </c>
      <c r="AP14">
        <f t="shared" si="9"/>
        <v>-3.1547979801100925</v>
      </c>
      <c r="AQ14">
        <f t="shared" si="9"/>
        <v>-480.56292009807913</v>
      </c>
      <c r="AR14">
        <f t="shared" si="9"/>
        <v>-483.71771807818919</v>
      </c>
      <c r="AS14">
        <f t="shared" si="9"/>
        <v>-31.880138169264626</v>
      </c>
      <c r="AT14">
        <f t="shared" si="9"/>
        <v>76.812715281589377</v>
      </c>
      <c r="AU14">
        <f t="shared" si="9"/>
        <v>-438.78514096586446</v>
      </c>
      <c r="AW14">
        <v>11</v>
      </c>
      <c r="AX14">
        <f>IF(Z14&gt;0, (R14*SUMPRODUCT(K14:$K$98, X14:$X$98)-K14*$AZ$3)/Z14, 0)</f>
        <v>4474.1559099473789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1.927022E-3</v>
      </c>
      <c r="Q15" s="4">
        <f t="shared" si="21"/>
        <v>12.5</v>
      </c>
      <c r="R15">
        <f t="shared" si="0"/>
        <v>1000000</v>
      </c>
      <c r="S15">
        <f t="shared" si="1"/>
        <v>4639.1397622697132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3927.9948005826031</v>
      </c>
      <c r="AC15">
        <f t="shared" si="2"/>
        <v>4024.2622001150939</v>
      </c>
      <c r="AE15">
        <f t="shared" si="3"/>
        <v>0</v>
      </c>
      <c r="AF15">
        <f t="shared" si="4"/>
        <v>0</v>
      </c>
      <c r="AG15">
        <f t="shared" si="4"/>
        <v>-10.843233892317063</v>
      </c>
      <c r="AH15">
        <f t="shared" si="5"/>
        <v>-1691.7900379330574</v>
      </c>
      <c r="AI15">
        <f t="shared" si="6"/>
        <v>-1702.6332718253745</v>
      </c>
      <c r="AJ15">
        <f t="shared" si="7"/>
        <v>-96.267399532490799</v>
      </c>
      <c r="AK15">
        <f t="shared" si="22"/>
        <v>274.95963604078224</v>
      </c>
      <c r="AL15">
        <f t="shared" si="8"/>
        <v>-1523.9410353170831</v>
      </c>
      <c r="AN15">
        <f t="shared" si="9"/>
        <v>0</v>
      </c>
      <c r="AO15">
        <f t="shared" si="9"/>
        <v>0</v>
      </c>
      <c r="AP15">
        <f t="shared" si="9"/>
        <v>-2.7831880671390747</v>
      </c>
      <c r="AQ15">
        <f t="shared" si="9"/>
        <v>-434.24036523055076</v>
      </c>
      <c r="AR15">
        <f t="shared" si="9"/>
        <v>-437.02355329768983</v>
      </c>
      <c r="AS15">
        <f t="shared" si="9"/>
        <v>-24.709443722612978</v>
      </c>
      <c r="AT15">
        <f t="shared" si="9"/>
        <v>70.57529013699812</v>
      </c>
      <c r="AU15">
        <f t="shared" si="9"/>
        <v>-391.15770688330468</v>
      </c>
      <c r="AW15">
        <v>12</v>
      </c>
      <c r="AX15">
        <f>IF(Z15&gt;0, (R15*SUMPRODUCT(K15:$K$98, X15:$X$98)-K15*$AZ$3)/Z15, 0)</f>
        <v>4639.1397622697132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1.979789E-3</v>
      </c>
      <c r="Q16" s="4">
        <f t="shared" si="21"/>
        <v>12.5</v>
      </c>
      <c r="R16">
        <f t="shared" si="0"/>
        <v>1000000</v>
      </c>
      <c r="S16">
        <f t="shared" si="1"/>
        <v>4789.6490657204495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4024.2622001150939</v>
      </c>
      <c r="AC16">
        <f t="shared" si="2"/>
        <v>4105.0489059832662</v>
      </c>
      <c r="AE16">
        <f t="shared" si="3"/>
        <v>0</v>
      </c>
      <c r="AF16">
        <f t="shared" si="4"/>
        <v>0</v>
      </c>
      <c r="AG16">
        <f t="shared" si="4"/>
        <v>-10.713334238209455</v>
      </c>
      <c r="AH16">
        <f t="shared" si="5"/>
        <v>-1717.3852147549205</v>
      </c>
      <c r="AI16">
        <f t="shared" si="6"/>
        <v>-1728.09854899313</v>
      </c>
      <c r="AJ16">
        <f t="shared" si="7"/>
        <v>-80.786705868172248</v>
      </c>
      <c r="AK16">
        <f t="shared" si="22"/>
        <v>281.69835400805658</v>
      </c>
      <c r="AL16">
        <f t="shared" si="8"/>
        <v>-1527.1869008532456</v>
      </c>
      <c r="AN16">
        <f t="shared" si="9"/>
        <v>0</v>
      </c>
      <c r="AO16">
        <f t="shared" si="9"/>
        <v>0</v>
      </c>
      <c r="AP16">
        <f t="shared" si="9"/>
        <v>-2.4552196976316343</v>
      </c>
      <c r="AQ16">
        <f t="shared" si="9"/>
        <v>-393.58036573237155</v>
      </c>
      <c r="AR16">
        <f t="shared" si="9"/>
        <v>-396.03558543000315</v>
      </c>
      <c r="AS16">
        <f t="shared" si="9"/>
        <v>-18.514227890593677</v>
      </c>
      <c r="AT16">
        <f t="shared" si="9"/>
        <v>64.557992140697351</v>
      </c>
      <c r="AU16">
        <f t="shared" si="9"/>
        <v>-349.99182117989949</v>
      </c>
      <c r="AW16">
        <v>13</v>
      </c>
      <c r="AX16">
        <f>IF(Z16&gt;0, (R16*SUMPRODUCT(K16:$K$98, X16:$X$98)-K16*$AZ$3)/Z16, 0)</f>
        <v>4789.6490657204495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2.0334569999999998E-3</v>
      </c>
      <c r="Q17" s="4">
        <f t="shared" si="21"/>
        <v>12.5</v>
      </c>
      <c r="R17">
        <f t="shared" si="0"/>
        <v>1000000</v>
      </c>
      <c r="S17">
        <f t="shared" si="1"/>
        <v>4926.2451297313019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4105.0489059832662</v>
      </c>
      <c r="AC17">
        <f t="shared" si="2"/>
        <v>4171.3141394461891</v>
      </c>
      <c r="AE17">
        <f t="shared" si="3"/>
        <v>0</v>
      </c>
      <c r="AF17">
        <f t="shared" si="4"/>
        <v>0</v>
      </c>
      <c r="AG17">
        <f t="shared" si="4"/>
        <v>-10.584415791327334</v>
      </c>
      <c r="AH17">
        <f t="shared" si="5"/>
        <v>-1742.8083600021346</v>
      </c>
      <c r="AI17">
        <f t="shared" si="6"/>
        <v>-1753.3927757934619</v>
      </c>
      <c r="AJ17">
        <f t="shared" si="7"/>
        <v>-66.265233462922879</v>
      </c>
      <c r="AK17">
        <f t="shared" si="22"/>
        <v>287.35342341882864</v>
      </c>
      <c r="AL17">
        <f t="shared" si="8"/>
        <v>-1532.304585837556</v>
      </c>
      <c r="AN17">
        <f t="shared" si="9"/>
        <v>0</v>
      </c>
      <c r="AO17">
        <f t="shared" si="9"/>
        <v>0</v>
      </c>
      <c r="AP17">
        <f t="shared" si="9"/>
        <v>-2.1657811758702064</v>
      </c>
      <c r="AQ17">
        <f t="shared" si="9"/>
        <v>-356.61312004906637</v>
      </c>
      <c r="AR17">
        <f t="shared" si="9"/>
        <v>-358.77890122493659</v>
      </c>
      <c r="AS17">
        <f t="shared" si="9"/>
        <v>-13.559179654132359</v>
      </c>
      <c r="AT17">
        <f t="shared" si="9"/>
        <v>58.798203654499012</v>
      </c>
      <c r="AU17">
        <f t="shared" si="9"/>
        <v>-313.53987722456992</v>
      </c>
      <c r="AW17">
        <v>14</v>
      </c>
      <c r="AX17">
        <f>IF(Z17&gt;0, (R17*SUMPRODUCT(K17:$K$98, X17:$X$98)-K17*$AZ$3)/Z17, 0)</f>
        <v>4926.2451297313019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2.08983E-3</v>
      </c>
      <c r="Q18" s="4">
        <f t="shared" si="21"/>
        <v>12.5</v>
      </c>
      <c r="R18">
        <f t="shared" si="0"/>
        <v>1000000</v>
      </c>
      <c r="S18">
        <f t="shared" si="1"/>
        <v>5051.0410291779126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4171.3141394461891</v>
      </c>
      <c r="AC18">
        <f t="shared" si="2"/>
        <v>4225.2774472500605</v>
      </c>
      <c r="AE18">
        <f t="shared" si="3"/>
        <v>0</v>
      </c>
      <c r="AF18">
        <f t="shared" si="4"/>
        <v>0</v>
      </c>
      <c r="AG18">
        <f t="shared" si="4"/>
        <v>-10.456452003760871</v>
      </c>
      <c r="AH18">
        <f t="shared" si="5"/>
        <v>-1769.5703722551682</v>
      </c>
      <c r="AI18">
        <f t="shared" si="6"/>
        <v>-1780.0268242589291</v>
      </c>
      <c r="AJ18">
        <f t="shared" si="7"/>
        <v>-53.96330780387143</v>
      </c>
      <c r="AK18">
        <f t="shared" si="22"/>
        <v>291.99198976123324</v>
      </c>
      <c r="AL18">
        <f t="shared" si="8"/>
        <v>-1541.9981423015672</v>
      </c>
      <c r="AN18">
        <f t="shared" si="9"/>
        <v>0</v>
      </c>
      <c r="AO18">
        <f t="shared" si="9"/>
        <v>0</v>
      </c>
      <c r="AP18">
        <f t="shared" si="9"/>
        <v>-1.9103546871756565</v>
      </c>
      <c r="AQ18">
        <f t="shared" si="9"/>
        <v>-323.29389105491663</v>
      </c>
      <c r="AR18">
        <f t="shared" si="9"/>
        <v>-325.20424574209227</v>
      </c>
      <c r="AS18">
        <f t="shared" si="9"/>
        <v>-9.8588945812165001</v>
      </c>
      <c r="AT18">
        <f t="shared" si="9"/>
        <v>53.345844848471678</v>
      </c>
      <c r="AU18">
        <f t="shared" si="9"/>
        <v>-281.7172954748371</v>
      </c>
      <c r="AW18">
        <v>15</v>
      </c>
      <c r="AX18">
        <f>IF(Z18&gt;0, (R18*SUMPRODUCT(K18:$K$98, X18:$X$98)-K18*$AZ$3)/Z18, 0)</f>
        <v>5051.0410291779126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2.1556750000000001E-3</v>
      </c>
      <c r="Q19" s="4">
        <f t="shared" si="21"/>
        <v>12.5</v>
      </c>
      <c r="R19">
        <f t="shared" si="0"/>
        <v>1000000</v>
      </c>
      <c r="S19">
        <f t="shared" si="1"/>
        <v>5165.5851852234955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4225.2774472500605</v>
      </c>
      <c r="AC19">
        <f t="shared" si="2"/>
        <v>4268.5696524924087</v>
      </c>
      <c r="AE19">
        <f t="shared" si="3"/>
        <v>0</v>
      </c>
      <c r="AF19">
        <f t="shared" si="4"/>
        <v>0</v>
      </c>
      <c r="AG19">
        <f t="shared" si="4"/>
        <v>-10.329346771550057</v>
      </c>
      <c r="AH19">
        <f t="shared" si="5"/>
        <v>-1803.2569738565774</v>
      </c>
      <c r="AI19">
        <f t="shared" si="6"/>
        <v>-1813.5863206281274</v>
      </c>
      <c r="AJ19">
        <f t="shared" si="7"/>
        <v>-43.292205242348246</v>
      </c>
      <c r="AK19">
        <f t="shared" si="22"/>
        <v>295.76942130750427</v>
      </c>
      <c r="AL19">
        <f t="shared" si="8"/>
        <v>-1561.1091045629714</v>
      </c>
      <c r="AN19">
        <f t="shared" si="9"/>
        <v>0</v>
      </c>
      <c r="AO19">
        <f t="shared" si="9"/>
        <v>0</v>
      </c>
      <c r="AP19">
        <f t="shared" si="9"/>
        <v>-1.6849402111282346</v>
      </c>
      <c r="AQ19">
        <f t="shared" si="9"/>
        <v>-294.15027430552738</v>
      </c>
      <c r="AR19">
        <f t="shared" si="9"/>
        <v>-295.83521451665558</v>
      </c>
      <c r="AS19">
        <f t="shared" si="9"/>
        <v>-7.0618964639816015</v>
      </c>
      <c r="AT19">
        <f t="shared" si="9"/>
        <v>48.246399526032889</v>
      </c>
      <c r="AU19">
        <f t="shared" si="9"/>
        <v>-254.65071145460433</v>
      </c>
      <c r="AW19">
        <v>16</v>
      </c>
      <c r="AX19">
        <f>IF(Z19&gt;0, (R19*SUMPRODUCT(K19:$K$98, X19:$X$98)-K19*$AZ$3)/Z19, 0)</f>
        <v>5165.5851852234955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2.2206180000000002E-3</v>
      </c>
      <c r="Q20" s="4">
        <f t="shared" si="21"/>
        <v>12.5</v>
      </c>
      <c r="R20">
        <f t="shared" si="0"/>
        <v>1000000</v>
      </c>
      <c r="S20">
        <f t="shared" si="1"/>
        <v>5270.116121280902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4268.5696524924087</v>
      </c>
      <c r="AC20">
        <f t="shared" si="2"/>
        <v>4301.7283927380131</v>
      </c>
      <c r="AE20">
        <f t="shared" si="3"/>
        <v>0</v>
      </c>
      <c r="AF20">
        <f t="shared" si="4"/>
        <v>0</v>
      </c>
      <c r="AG20">
        <f t="shared" si="4"/>
        <v>-10.203115770465409</v>
      </c>
      <c r="AH20">
        <f t="shared" si="5"/>
        <v>-1835.0026695316756</v>
      </c>
      <c r="AI20">
        <f t="shared" si="6"/>
        <v>-1845.2057853021411</v>
      </c>
      <c r="AJ20">
        <f t="shared" si="7"/>
        <v>-33.158740245604349</v>
      </c>
      <c r="AK20">
        <f t="shared" si="22"/>
        <v>298.79987567446864</v>
      </c>
      <c r="AL20">
        <f t="shared" si="8"/>
        <v>-1579.5646498732767</v>
      </c>
      <c r="AN20">
        <f t="shared" si="9"/>
        <v>0</v>
      </c>
      <c r="AO20">
        <f t="shared" si="9"/>
        <v>0</v>
      </c>
      <c r="AP20">
        <f t="shared" si="9"/>
        <v>-1.4860260718349971</v>
      </c>
      <c r="AQ20">
        <f t="shared" si="9"/>
        <v>-267.25775441108271</v>
      </c>
      <c r="AR20">
        <f t="shared" si="9"/>
        <v>-268.74378048291771</v>
      </c>
      <c r="AS20">
        <f t="shared" si="9"/>
        <v>-4.8293828691825986</v>
      </c>
      <c r="AT20">
        <f t="shared" si="9"/>
        <v>43.518510962956782</v>
      </c>
      <c r="AU20">
        <f t="shared" si="9"/>
        <v>-230.05465238914351</v>
      </c>
      <c r="AW20">
        <v>17</v>
      </c>
      <c r="AX20">
        <f>IF(Z20&gt;0, (R20*SUMPRODUCT(K20:$K$98, X20:$X$98)-K20*$AZ$3)/Z20, 0)</f>
        <v>5270.116121280902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2.2950319999999998E-3</v>
      </c>
      <c r="Q21" s="4">
        <f t="shared" si="21"/>
        <v>12.5</v>
      </c>
      <c r="R21">
        <f t="shared" si="0"/>
        <v>1000000</v>
      </c>
      <c r="S21">
        <f t="shared" si="1"/>
        <v>5366.7063298848243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4301.7283927380131</v>
      </c>
      <c r="AC21">
        <f t="shared" si="2"/>
        <v>4326.7108298904386</v>
      </c>
      <c r="AE21">
        <f t="shared" si="3"/>
        <v>0</v>
      </c>
      <c r="AF21">
        <f t="shared" si="4"/>
        <v>0</v>
      </c>
      <c r="AG21">
        <f t="shared" si="4"/>
        <v>-10.077668135567833</v>
      </c>
      <c r="AH21">
        <f t="shared" si="5"/>
        <v>-1873.3181754338214</v>
      </c>
      <c r="AI21">
        <f t="shared" si="6"/>
        <v>-1883.3958435693892</v>
      </c>
      <c r="AJ21">
        <f t="shared" si="7"/>
        <v>-24.982437152425518</v>
      </c>
      <c r="AK21">
        <f t="shared" si="22"/>
        <v>301.12098749166097</v>
      </c>
      <c r="AL21">
        <f t="shared" si="8"/>
        <v>-1607.2572932301537</v>
      </c>
      <c r="AN21">
        <f t="shared" si="9"/>
        <v>0</v>
      </c>
      <c r="AO21">
        <f t="shared" si="9"/>
        <v>0</v>
      </c>
      <c r="AP21">
        <f t="shared" si="9"/>
        <v>-1.3104958336865637</v>
      </c>
      <c r="AQ21">
        <f t="shared" si="9"/>
        <v>-243.60552769254403</v>
      </c>
      <c r="AR21">
        <f t="shared" si="9"/>
        <v>-244.91602352623059</v>
      </c>
      <c r="AS21">
        <f t="shared" si="9"/>
        <v>-3.2487058874305093</v>
      </c>
      <c r="AT21">
        <f t="shared" si="9"/>
        <v>39.157649789106749</v>
      </c>
      <c r="AU21">
        <f t="shared" si="9"/>
        <v>-209.00707962455434</v>
      </c>
      <c r="AW21">
        <v>18</v>
      </c>
      <c r="AX21">
        <f>IF(Z21&gt;0, (R21*SUMPRODUCT(K21:$K$98, X21:$X$98)-K21*$AZ$3)/Z21, 0)</f>
        <v>5366.7063298848243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2.375308E-3</v>
      </c>
      <c r="Q22" s="4">
        <f t="shared" si="21"/>
        <v>12.5</v>
      </c>
      <c r="R22">
        <f t="shared" si="0"/>
        <v>1000000</v>
      </c>
      <c r="S22">
        <f t="shared" si="1"/>
        <v>5455.7095478187166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4326.7108298904386</v>
      </c>
      <c r="AC22">
        <f t="shared" si="2"/>
        <v>4344.0340446653154</v>
      </c>
      <c r="AE22">
        <f t="shared" si="3"/>
        <v>0</v>
      </c>
      <c r="AF22">
        <f t="shared" si="4"/>
        <v>0</v>
      </c>
      <c r="AG22">
        <f t="shared" si="4"/>
        <v>-9.9529538884683948</v>
      </c>
      <c r="AH22">
        <f t="shared" si="5"/>
        <v>-1915.0052595007485</v>
      </c>
      <c r="AI22">
        <f t="shared" si="6"/>
        <v>-1924.9582133892168</v>
      </c>
      <c r="AJ22">
        <f t="shared" si="7"/>
        <v>-17.32321477487676</v>
      </c>
      <c r="AK22">
        <f t="shared" si="22"/>
        <v>302.86975809233076</v>
      </c>
      <c r="AL22">
        <f t="shared" si="8"/>
        <v>-1639.4116700717627</v>
      </c>
      <c r="AN22">
        <f t="shared" si="9"/>
        <v>0</v>
      </c>
      <c r="AO22">
        <f t="shared" si="9"/>
        <v>0</v>
      </c>
      <c r="AP22">
        <f t="shared" si="9"/>
        <v>-1.1556053965285495</v>
      </c>
      <c r="AQ22">
        <f t="shared" si="9"/>
        <v>-222.34508840874028</v>
      </c>
      <c r="AR22">
        <f t="shared" si="9"/>
        <v>-223.50069380526881</v>
      </c>
      <c r="AS22">
        <f t="shared" si="9"/>
        <v>-2.0113426328905932</v>
      </c>
      <c r="AT22">
        <f t="shared" si="9"/>
        <v>35.165231429666861</v>
      </c>
      <c r="AU22">
        <f t="shared" si="9"/>
        <v>-190.34680500849254</v>
      </c>
      <c r="AW22">
        <v>19</v>
      </c>
      <c r="AX22">
        <f>IF(Z22&gt;0, (R22*SUMPRODUCT(K22:$K$98, X22:$X$98)-K22*$AZ$3)/Z22, 0)</f>
        <v>5455.7095478187166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2.4628010000000001E-3</v>
      </c>
      <c r="Q23" s="4">
        <f t="shared" si="21"/>
        <v>12.5</v>
      </c>
      <c r="R23">
        <f t="shared" si="0"/>
        <v>1000000</v>
      </c>
      <c r="S23">
        <f t="shared" si="1"/>
        <v>5538.0760314723248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4344.0340446653154</v>
      </c>
      <c r="AC23">
        <f t="shared" si="2"/>
        <v>4354.6610477453414</v>
      </c>
      <c r="AE23">
        <f t="shared" si="3"/>
        <v>0</v>
      </c>
      <c r="AF23">
        <f t="shared" si="4"/>
        <v>0</v>
      </c>
      <c r="AG23">
        <f t="shared" si="4"/>
        <v>-9.8289122047942374</v>
      </c>
      <c r="AH23">
        <f t="shared" si="5"/>
        <v>-1960.9715831579083</v>
      </c>
      <c r="AI23">
        <f t="shared" si="6"/>
        <v>-1970.8004953627026</v>
      </c>
      <c r="AJ23">
        <f t="shared" si="7"/>
        <v>-10.627003080026043</v>
      </c>
      <c r="AK23">
        <f t="shared" si="22"/>
        <v>304.0823831265721</v>
      </c>
      <c r="AL23">
        <f t="shared" si="8"/>
        <v>-1677.3451153161566</v>
      </c>
      <c r="AN23">
        <f t="shared" si="9"/>
        <v>0</v>
      </c>
      <c r="AO23">
        <f t="shared" si="9"/>
        <v>0</v>
      </c>
      <c r="AP23">
        <f t="shared" si="9"/>
        <v>-1.0189315325331145</v>
      </c>
      <c r="AQ23">
        <f t="shared" si="9"/>
        <v>-203.28758044113636</v>
      </c>
      <c r="AR23">
        <f t="shared" si="9"/>
        <v>-204.30651197366947</v>
      </c>
      <c r="AS23">
        <f t="shared" si="9"/>
        <v>-1.1016670318088111</v>
      </c>
      <c r="AT23">
        <f t="shared" si="9"/>
        <v>31.523236976758213</v>
      </c>
      <c r="AU23">
        <f t="shared" si="9"/>
        <v>-173.88494202872008</v>
      </c>
      <c r="AW23">
        <v>20</v>
      </c>
      <c r="AX23">
        <f>IF(Z23&gt;0, (R23*SUMPRODUCT(K23:$K$98, X23:$X$98)-K23*$AZ$3)/Z23, 0)</f>
        <v>5538.0760314723248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2.5557050000000001E-3</v>
      </c>
      <c r="Q24" s="4">
        <f t="shared" si="21"/>
        <v>12.5</v>
      </c>
      <c r="R24">
        <f t="shared" si="0"/>
        <v>1000000</v>
      </c>
      <c r="S24">
        <f t="shared" si="1"/>
        <v>5614.5778022865443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4354.6610477453414</v>
      </c>
      <c r="AC24">
        <f t="shared" si="2"/>
        <v>4359.384263276319</v>
      </c>
      <c r="AE24">
        <f t="shared" si="3"/>
        <v>0</v>
      </c>
      <c r="AF24">
        <f t="shared" si="4"/>
        <v>0</v>
      </c>
      <c r="AG24">
        <f t="shared" si="4"/>
        <v>-9.7055032826799419</v>
      </c>
      <c r="AH24">
        <f t="shared" si="5"/>
        <v>-2009.5840053082929</v>
      </c>
      <c r="AI24">
        <f t="shared" si="6"/>
        <v>-2019.2895085909729</v>
      </c>
      <c r="AJ24">
        <f t="shared" si="7"/>
        <v>-4.7232155309775408</v>
      </c>
      <c r="AK24">
        <f t="shared" si="22"/>
        <v>304.82627334217392</v>
      </c>
      <c r="AL24">
        <f t="shared" si="8"/>
        <v>-1719.1864507797766</v>
      </c>
      <c r="AN24">
        <f t="shared" si="9"/>
        <v>0</v>
      </c>
      <c r="AO24">
        <f t="shared" si="9"/>
        <v>0</v>
      </c>
      <c r="AP24">
        <f t="shared" si="9"/>
        <v>-0.89833761499592035</v>
      </c>
      <c r="AQ24">
        <f t="shared" si="9"/>
        <v>-186.00631516803884</v>
      </c>
      <c r="AR24">
        <f t="shared" si="9"/>
        <v>-186.90465278303478</v>
      </c>
      <c r="AS24">
        <f t="shared" si="9"/>
        <v>-0.43717899542438149</v>
      </c>
      <c r="AT24">
        <f t="shared" si="9"/>
        <v>28.214601490165023</v>
      </c>
      <c r="AU24">
        <f t="shared" si="9"/>
        <v>-159.12723028829413</v>
      </c>
      <c r="AW24">
        <v>21</v>
      </c>
      <c r="AX24">
        <f>IF(Z24&gt;0, (R24*SUMPRODUCT(K24:$K$98, X24:$X$98)-K24*$AZ$3)/Z24, 0)</f>
        <v>5614.5778022865443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2.6648449999999999E-3</v>
      </c>
      <c r="Q25" s="4">
        <f t="shared" si="21"/>
        <v>12.5</v>
      </c>
      <c r="R25">
        <f t="shared" si="0"/>
        <v>1000000</v>
      </c>
      <c r="S25">
        <f t="shared" si="1"/>
        <v>5686.2293166727595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4359.384263276319</v>
      </c>
      <c r="AC25">
        <f t="shared" si="2"/>
        <v>4359.1018730833803</v>
      </c>
      <c r="AE25">
        <f t="shared" si="3"/>
        <v>0</v>
      </c>
      <c r="AF25">
        <f t="shared" si="4"/>
        <v>0</v>
      </c>
      <c r="AG25">
        <f t="shared" si="4"/>
        <v>-9.5825845879578093</v>
      </c>
      <c r="AH25">
        <f t="shared" si="5"/>
        <v>-2069.0929516266583</v>
      </c>
      <c r="AI25">
        <f t="shared" si="6"/>
        <v>-2078.6755362146159</v>
      </c>
      <c r="AJ25">
        <f t="shared" si="7"/>
        <v>0.28239019293869205</v>
      </c>
      <c r="AK25">
        <f t="shared" si="22"/>
        <v>305.15689842934233</v>
      </c>
      <c r="AL25">
        <f t="shared" si="8"/>
        <v>-1773.2362475923348</v>
      </c>
      <c r="AN25">
        <f t="shared" si="9"/>
        <v>0</v>
      </c>
      <c r="AO25">
        <f t="shared" si="9"/>
        <v>0</v>
      </c>
      <c r="AP25">
        <f t="shared" si="9"/>
        <v>-0.79192884673600661</v>
      </c>
      <c r="AQ25">
        <f t="shared" si="9"/>
        <v>-170.99503583098596</v>
      </c>
      <c r="AR25">
        <f t="shared" si="9"/>
        <v>-171.78696467772193</v>
      </c>
      <c r="AS25">
        <f t="shared" si="9"/>
        <v>2.3337434464656918E-2</v>
      </c>
      <c r="AT25">
        <f t="shared" si="9"/>
        <v>25.218932160575651</v>
      </c>
      <c r="AU25">
        <f t="shared" si="9"/>
        <v>-146.54469508268161</v>
      </c>
      <c r="AW25">
        <v>22</v>
      </c>
      <c r="AX25">
        <f>IF(Z25&gt;0, (R25*SUMPRODUCT(K25:$K$98, X25:$X$98)-K25*$AZ$3)/Z25, 0)</f>
        <v>5686.2293166727595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2.7902209999999998E-3</v>
      </c>
      <c r="Q26" s="4">
        <f t="shared" si="21"/>
        <v>12.5</v>
      </c>
      <c r="R26">
        <f t="shared" si="0"/>
        <v>1000000</v>
      </c>
      <c r="S26">
        <f t="shared" si="1"/>
        <v>5753.0681909734431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4359.1018730833803</v>
      </c>
      <c r="AC26">
        <f t="shared" si="2"/>
        <v>4353.9317702658773</v>
      </c>
      <c r="AE26">
        <f t="shared" si="3"/>
        <v>0</v>
      </c>
      <c r="AF26">
        <f t="shared" si="4"/>
        <v>0</v>
      </c>
      <c r="AG26">
        <f t="shared" si="4"/>
        <v>-9.4600212133266357</v>
      </c>
      <c r="AH26">
        <f t="shared" si="5"/>
        <v>-2139.0023001276982</v>
      </c>
      <c r="AI26">
        <f t="shared" si="6"/>
        <v>-2148.462321341025</v>
      </c>
      <c r="AJ26">
        <f t="shared" si="7"/>
        <v>5.1701028175029933</v>
      </c>
      <c r="AK26">
        <f t="shared" si="22"/>
        <v>305.13713111583667</v>
      </c>
      <c r="AL26">
        <f t="shared" si="8"/>
        <v>-1838.1550874076854</v>
      </c>
      <c r="AN26">
        <f t="shared" si="9"/>
        <v>0</v>
      </c>
      <c r="AO26">
        <f t="shared" si="9"/>
        <v>0</v>
      </c>
      <c r="AP26">
        <f t="shared" si="9"/>
        <v>-0.69803562658033746</v>
      </c>
      <c r="AQ26">
        <f t="shared" si="9"/>
        <v>-157.8326070477562</v>
      </c>
      <c r="AR26">
        <f t="shared" si="9"/>
        <v>-158.53064267433658</v>
      </c>
      <c r="AS26">
        <f t="shared" si="9"/>
        <v>0.38149131786475005</v>
      </c>
      <c r="AT26">
        <f t="shared" si="9"/>
        <v>22.51544512514565</v>
      </c>
      <c r="AU26">
        <f t="shared" si="9"/>
        <v>-135.63370623132616</v>
      </c>
      <c r="AW26">
        <v>23</v>
      </c>
      <c r="AX26">
        <f>IF(Z26&gt;0, (R26*SUMPRODUCT(K26:$K$98, X26:$X$98)-K26*$AZ$3)/Z26, 0)</f>
        <v>5753.0681909734431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3.5816260000000001E-3</v>
      </c>
      <c r="Q27" s="4">
        <f t="shared" si="21"/>
        <v>12.5</v>
      </c>
      <c r="R27">
        <f t="shared" si="0"/>
        <v>1000000</v>
      </c>
      <c r="S27">
        <f t="shared" si="1"/>
        <v>5819.1864957199214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4353.9317702658773</v>
      </c>
      <c r="AC27">
        <f t="shared" si="2"/>
        <v>4344.1571391230173</v>
      </c>
      <c r="AE27">
        <f t="shared" si="3"/>
        <v>0</v>
      </c>
      <c r="AF27">
        <f t="shared" si="4"/>
        <v>0</v>
      </c>
      <c r="AG27">
        <f t="shared" si="4"/>
        <v>-9.3315387432551677</v>
      </c>
      <c r="AH27">
        <f t="shared" si="5"/>
        <v>-2710.5806350561779</v>
      </c>
      <c r="AI27">
        <f t="shared" si="6"/>
        <v>-2719.9121737994333</v>
      </c>
      <c r="AJ27">
        <f t="shared" si="7"/>
        <v>9.7746311428600166</v>
      </c>
      <c r="AK27">
        <f t="shared" si="22"/>
        <v>304.77522391861146</v>
      </c>
      <c r="AL27">
        <f t="shared" si="8"/>
        <v>-2405.3623187379617</v>
      </c>
      <c r="AN27">
        <f t="shared" si="9"/>
        <v>0</v>
      </c>
      <c r="AO27">
        <f t="shared" si="9"/>
        <v>0</v>
      </c>
      <c r="AP27">
        <f t="shared" si="9"/>
        <v>-0.61478139979057822</v>
      </c>
      <c r="AQ27">
        <f t="shared" si="9"/>
        <v>-178.57875350617337</v>
      </c>
      <c r="AR27">
        <f t="shared" si="9"/>
        <v>-179.19353490596396</v>
      </c>
      <c r="AS27">
        <f t="shared" si="9"/>
        <v>0.64397325904985947</v>
      </c>
      <c r="AT27">
        <f t="shared" si="9"/>
        <v>20.079232797227782</v>
      </c>
      <c r="AU27">
        <f t="shared" si="9"/>
        <v>-158.47032884968633</v>
      </c>
      <c r="AW27">
        <v>24</v>
      </c>
      <c r="AX27">
        <f>IF(Z27&gt;0, (R27*SUMPRODUCT(K27:$K$98, X27:$X$98)-K27*$AZ$3)/Z27, 0)</f>
        <v>5819.1864957199214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4.4506370000000003E-3</v>
      </c>
      <c r="Q28" s="4">
        <f t="shared" si="21"/>
        <v>12.5</v>
      </c>
      <c r="R28">
        <f t="shared" si="0"/>
        <v>1000000</v>
      </c>
      <c r="S28">
        <f t="shared" si="1"/>
        <v>5841.4658457452306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4344.1571391230173</v>
      </c>
      <c r="AC28">
        <f t="shared" si="2"/>
        <v>4297.7730069605004</v>
      </c>
      <c r="AE28">
        <f t="shared" si="3"/>
        <v>0</v>
      </c>
      <c r="AF28">
        <f t="shared" si="4"/>
        <v>0</v>
      </c>
      <c r="AG28">
        <f t="shared" si="4"/>
        <v>-9.1966920642249512</v>
      </c>
      <c r="AH28">
        <f t="shared" si="5"/>
        <v>-3322.5033278131959</v>
      </c>
      <c r="AI28">
        <f t="shared" si="6"/>
        <v>-3331.7000198774208</v>
      </c>
      <c r="AJ28">
        <f t="shared" si="7"/>
        <v>46.384132162516835</v>
      </c>
      <c r="AK28">
        <f t="shared" si="22"/>
        <v>304.09099973861123</v>
      </c>
      <c r="AL28">
        <f t="shared" si="8"/>
        <v>-2981.2248879762928</v>
      </c>
      <c r="AN28">
        <f t="shared" si="9"/>
        <v>0</v>
      </c>
      <c r="AO28">
        <f t="shared" si="9"/>
        <v>0</v>
      </c>
      <c r="AP28">
        <f t="shared" si="9"/>
        <v>-0.54097983656058268</v>
      </c>
      <c r="AQ28">
        <f t="shared" si="9"/>
        <v>-195.44063177283854</v>
      </c>
      <c r="AR28">
        <f t="shared" si="9"/>
        <v>-195.9816116093991</v>
      </c>
      <c r="AS28">
        <f t="shared" si="9"/>
        <v>2.7284680253559759</v>
      </c>
      <c r="AT28">
        <f t="shared" si="9"/>
        <v>17.887638097405613</v>
      </c>
      <c r="AU28">
        <f t="shared" si="9"/>
        <v>-175.36550548663752</v>
      </c>
      <c r="AW28">
        <v>25</v>
      </c>
      <c r="AX28">
        <f>IF(Z28&gt;0, (R28*SUMPRODUCT(K28:$K$98, X28:$X$98)-K28*$AZ$3)/Z28, 0)</f>
        <v>5841.4658457452306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5.383718E-3</v>
      </c>
      <c r="Q29" s="4">
        <f t="shared" si="21"/>
        <v>12.5</v>
      </c>
      <c r="R29">
        <f t="shared" si="0"/>
        <v>1000000</v>
      </c>
      <c r="S29">
        <f t="shared" si="1"/>
        <v>5825.8753894421225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4297.7730069605004</v>
      </c>
      <c r="AC29">
        <f t="shared" si="2"/>
        <v>4220.3632871016416</v>
      </c>
      <c r="AE29">
        <f t="shared" si="3"/>
        <v>0</v>
      </c>
      <c r="AF29">
        <f t="shared" si="4"/>
        <v>0</v>
      </c>
      <c r="AG29">
        <f t="shared" si="4"/>
        <v>-9.0552127469760766</v>
      </c>
      <c r="AH29">
        <f t="shared" si="5"/>
        <v>-3960.9917285300025</v>
      </c>
      <c r="AI29">
        <f t="shared" si="6"/>
        <v>-3970.0469412769785</v>
      </c>
      <c r="AJ29">
        <f t="shared" si="7"/>
        <v>77.409719858858807</v>
      </c>
      <c r="AK29">
        <f t="shared" si="22"/>
        <v>300.84411048723507</v>
      </c>
      <c r="AL29">
        <f t="shared" si="8"/>
        <v>-3591.7931109308847</v>
      </c>
      <c r="AN29">
        <f t="shared" si="9"/>
        <v>0</v>
      </c>
      <c r="AO29">
        <f t="shared" si="9"/>
        <v>0</v>
      </c>
      <c r="AP29">
        <f t="shared" si="9"/>
        <v>-0.47558710295647194</v>
      </c>
      <c r="AQ29">
        <f t="shared" si="9"/>
        <v>-208.03449169487624</v>
      </c>
      <c r="AR29">
        <f t="shared" si="9"/>
        <v>-208.5100787978327</v>
      </c>
      <c r="AS29">
        <f t="shared" si="9"/>
        <v>4.0656211440908292</v>
      </c>
      <c r="AT29">
        <f t="shared" si="9"/>
        <v>15.800576192527405</v>
      </c>
      <c r="AU29">
        <f t="shared" si="9"/>
        <v>-188.64388146121448</v>
      </c>
      <c r="AW29">
        <v>26</v>
      </c>
      <c r="AX29">
        <f>IF(Z29&gt;0, (R29*SUMPRODUCT(K29:$K$98, X29:$X$98)-K29*$AZ$3)/Z29, 0)</f>
        <v>5825.8753894421225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6.4575739999999998E-3</v>
      </c>
      <c r="Q30" s="4">
        <f t="shared" si="21"/>
        <v>12.5</v>
      </c>
      <c r="R30">
        <f t="shared" si="0"/>
        <v>1000000</v>
      </c>
      <c r="S30">
        <f t="shared" si="1"/>
        <v>5779.2886572904144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4220.3632871016416</v>
      </c>
      <c r="AC30">
        <f t="shared" si="2"/>
        <v>4117.7135381871049</v>
      </c>
      <c r="AE30">
        <f t="shared" si="3"/>
        <v>0</v>
      </c>
      <c r="AF30">
        <f t="shared" si="4"/>
        <v>0</v>
      </c>
      <c r="AG30">
        <f t="shared" si="4"/>
        <v>-8.9061859131069738</v>
      </c>
      <c r="AH30">
        <f t="shared" si="5"/>
        <v>-4677.9765119473032</v>
      </c>
      <c r="AI30">
        <f t="shared" si="6"/>
        <v>-4686.8826978604102</v>
      </c>
      <c r="AJ30">
        <f t="shared" si="7"/>
        <v>102.64974891453676</v>
      </c>
      <c r="AK30">
        <f t="shared" si="22"/>
        <v>295.42543009711494</v>
      </c>
      <c r="AL30">
        <f t="shared" si="8"/>
        <v>-4288.8075188487583</v>
      </c>
      <c r="AN30">
        <f t="shared" si="9"/>
        <v>0</v>
      </c>
      <c r="AO30">
        <f t="shared" si="9"/>
        <v>0</v>
      </c>
      <c r="AP30">
        <f t="shared" si="9"/>
        <v>-0.41764294019296433</v>
      </c>
      <c r="AQ30">
        <f t="shared" si="9"/>
        <v>-219.36706505621683</v>
      </c>
      <c r="AR30">
        <f t="shared" si="9"/>
        <v>-219.78470799640982</v>
      </c>
      <c r="AS30">
        <f t="shared" si="9"/>
        <v>4.8136141963581478</v>
      </c>
      <c r="AT30">
        <f t="shared" si="9"/>
        <v>13.853555993250932</v>
      </c>
      <c r="AU30">
        <f t="shared" si="9"/>
        <v>-201.11753780680073</v>
      </c>
      <c r="AW30">
        <v>27</v>
      </c>
      <c r="AX30">
        <f>IF(Z30&gt;0, (R30*SUMPRODUCT(K30:$K$98, X30:$X$98)-K30*$AZ$3)/Z30, 0)</f>
        <v>5779.2886572904144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7.6803260000000003E-3</v>
      </c>
      <c r="Q31" s="4">
        <f t="shared" si="21"/>
        <v>12.5</v>
      </c>
      <c r="R31">
        <f t="shared" si="0"/>
        <v>1000000</v>
      </c>
      <c r="S31">
        <f t="shared" si="1"/>
        <v>5704.3190944080898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4117.7135381871049</v>
      </c>
      <c r="AC31">
        <f t="shared" si="2"/>
        <v>3992.4399934704757</v>
      </c>
      <c r="AE31">
        <f t="shared" si="3"/>
        <v>0</v>
      </c>
      <c r="AF31">
        <f t="shared" si="4"/>
        <v>0</v>
      </c>
      <c r="AG31">
        <f t="shared" si="4"/>
        <v>-8.7487216427466361</v>
      </c>
      <c r="AH31">
        <f t="shared" si="5"/>
        <v>-5472.1928983415391</v>
      </c>
      <c r="AI31">
        <f t="shared" si="6"/>
        <v>-5480.9416199842854</v>
      </c>
      <c r="AJ31">
        <f t="shared" si="7"/>
        <v>125.2735447166292</v>
      </c>
      <c r="AK31">
        <f t="shared" si="22"/>
        <v>288.23994767309739</v>
      </c>
      <c r="AL31">
        <f t="shared" si="8"/>
        <v>-5067.4281275945596</v>
      </c>
      <c r="AN31">
        <f t="shared" si="9"/>
        <v>0</v>
      </c>
      <c r="AO31">
        <f t="shared" si="9"/>
        <v>0</v>
      </c>
      <c r="AP31">
        <f t="shared" si="9"/>
        <v>-0.36630256862388771</v>
      </c>
      <c r="AQ31">
        <f t="shared" si="9"/>
        <v>-229.11670944860495</v>
      </c>
      <c r="AR31">
        <f t="shared" si="9"/>
        <v>-229.48301201722882</v>
      </c>
      <c r="AS31">
        <f t="shared" si="9"/>
        <v>5.2451115813434805</v>
      </c>
      <c r="AT31">
        <f t="shared" si="9"/>
        <v>12.068395535273091</v>
      </c>
      <c r="AU31">
        <f t="shared" si="9"/>
        <v>-212.16950490061228</v>
      </c>
      <c r="AW31">
        <v>28</v>
      </c>
      <c r="AX31">
        <f>IF(Z31&gt;0, (R31*SUMPRODUCT(K31:$K$98, X31:$X$98)-K31*$AZ$3)/Z31, 0)</f>
        <v>5704.3190944080898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9.0334749999999991E-3</v>
      </c>
      <c r="Q32" s="4">
        <f t="shared" si="21"/>
        <v>12.5</v>
      </c>
      <c r="R32">
        <f t="shared" si="0"/>
        <v>1000000</v>
      </c>
      <c r="S32">
        <f t="shared" si="1"/>
        <v>5603.6534635032622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3992.4399934704757</v>
      </c>
      <c r="AC32">
        <f t="shared" si="2"/>
        <v>3847.3353557536466</v>
      </c>
      <c r="AE32">
        <f t="shared" si="3"/>
        <v>0</v>
      </c>
      <c r="AF32">
        <f t="shared" si="4"/>
        <v>0</v>
      </c>
      <c r="AG32">
        <f t="shared" si="4"/>
        <v>-8.5822030680774599</v>
      </c>
      <c r="AH32">
        <f t="shared" si="5"/>
        <v>-6322.5086593368524</v>
      </c>
      <c r="AI32">
        <f t="shared" si="6"/>
        <v>-6331.0908624049298</v>
      </c>
      <c r="AJ32">
        <f t="shared" si="7"/>
        <v>145.10463771682907</v>
      </c>
      <c r="AK32">
        <f t="shared" si="22"/>
        <v>279.47079954293332</v>
      </c>
      <c r="AL32">
        <f t="shared" si="8"/>
        <v>-5906.5154251451668</v>
      </c>
      <c r="AN32">
        <f t="shared" si="9"/>
        <v>0</v>
      </c>
      <c r="AO32">
        <f t="shared" si="9"/>
        <v>0</v>
      </c>
      <c r="AP32">
        <f t="shared" si="9"/>
        <v>-0.3208308552156689</v>
      </c>
      <c r="AQ32">
        <f t="shared" si="9"/>
        <v>-236.35607829283381</v>
      </c>
      <c r="AR32">
        <f t="shared" si="9"/>
        <v>-236.67690914804948</v>
      </c>
      <c r="AS32">
        <f t="shared" si="9"/>
        <v>5.4244865386154126</v>
      </c>
      <c r="AT32">
        <f t="shared" si="9"/>
        <v>10.447533682659861</v>
      </c>
      <c r="AU32">
        <f t="shared" si="9"/>
        <v>-220.80488892677417</v>
      </c>
      <c r="AW32">
        <v>29</v>
      </c>
      <c r="AX32">
        <f>IF(Z32&gt;0, (R32*SUMPRODUCT(K32:$K$98, X32:$X$98)-K32*$AZ$3)/Z32, 0)</f>
        <v>5603.6534635032622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1.0570714E-2</v>
      </c>
      <c r="Q33" s="4">
        <f t="shared" si="21"/>
        <v>12.5</v>
      </c>
      <c r="R33">
        <f t="shared" si="0"/>
        <v>1000000</v>
      </c>
      <c r="S33">
        <f t="shared" si="1"/>
        <v>5481.4101555885345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3847.3353557536466</v>
      </c>
      <c r="AC33">
        <f t="shared" si="2"/>
        <v>3685.9900557927558</v>
      </c>
      <c r="AE33">
        <f t="shared" si="3"/>
        <v>0</v>
      </c>
      <c r="AF33">
        <f t="shared" si="4"/>
        <v>0</v>
      </c>
      <c r="AG33">
        <f t="shared" si="4"/>
        <v>-8.4056610232741154</v>
      </c>
      <c r="AH33">
        <f t="shared" si="5"/>
        <v>-7257.6011298055491</v>
      </c>
      <c r="AI33">
        <f t="shared" si="6"/>
        <v>-7266.0067908288229</v>
      </c>
      <c r="AJ33">
        <f t="shared" si="7"/>
        <v>161.34529996089077</v>
      </c>
      <c r="AK33">
        <f t="shared" si="22"/>
        <v>269.31347490275527</v>
      </c>
      <c r="AL33">
        <f t="shared" si="8"/>
        <v>-6835.3480159651772</v>
      </c>
      <c r="AN33">
        <f t="shared" si="9"/>
        <v>0</v>
      </c>
      <c r="AO33">
        <f t="shared" si="9"/>
        <v>0</v>
      </c>
      <c r="AP33">
        <f t="shared" si="9"/>
        <v>-0.28056351379522498</v>
      </c>
      <c r="AQ33">
        <f t="shared" si="9"/>
        <v>-242.24365806144604</v>
      </c>
      <c r="AR33">
        <f t="shared" si="9"/>
        <v>-242.52422157524126</v>
      </c>
      <c r="AS33">
        <f t="shared" si="9"/>
        <v>5.3853711404769165</v>
      </c>
      <c r="AT33">
        <f t="shared" si="9"/>
        <v>8.9891246651399843</v>
      </c>
      <c r="AU33">
        <f t="shared" si="9"/>
        <v>-228.14972576962435</v>
      </c>
      <c r="AW33">
        <v>30</v>
      </c>
      <c r="AX33">
        <f>IF(Z33&gt;0, (R33*SUMPRODUCT(K33:$K$98, X33:$X$98)-K33*$AZ$3)/Z33, 0)</f>
        <v>5481.4101555885345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1.2312346E-2</v>
      </c>
      <c r="Q34" s="4">
        <f t="shared" si="21"/>
        <v>12.5</v>
      </c>
      <c r="R34">
        <f t="shared" si="0"/>
        <v>1000000</v>
      </c>
      <c r="S34">
        <f t="shared" si="1"/>
        <v>5339.9137349249004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3685.9900557927558</v>
      </c>
      <c r="AC34">
        <f t="shared" si="2"/>
        <v>3510.720306956257</v>
      </c>
      <c r="AE34">
        <f t="shared" si="3"/>
        <v>0</v>
      </c>
      <c r="AF34">
        <f t="shared" si="4"/>
        <v>0</v>
      </c>
      <c r="AG34">
        <f t="shared" si="4"/>
        <v>-8.2181110061641078</v>
      </c>
      <c r="AH34">
        <f t="shared" si="5"/>
        <v>-8279.4725501811972</v>
      </c>
      <c r="AI34">
        <f t="shared" si="6"/>
        <v>-8287.6906611873619</v>
      </c>
      <c r="AJ34">
        <f t="shared" si="7"/>
        <v>175.26974883649882</v>
      </c>
      <c r="AK34">
        <f t="shared" si="22"/>
        <v>258.0193039054929</v>
      </c>
      <c r="AL34">
        <f t="shared" si="8"/>
        <v>-7854.4016084453697</v>
      </c>
      <c r="AN34">
        <f t="shared" si="9"/>
        <v>0</v>
      </c>
      <c r="AO34">
        <f t="shared" si="9"/>
        <v>0</v>
      </c>
      <c r="AP34">
        <f t="shared" si="9"/>
        <v>-0.244913824643259</v>
      </c>
      <c r="AQ34">
        <f t="shared" si="9"/>
        <v>-246.74250405875591</v>
      </c>
      <c r="AR34">
        <f t="shared" si="9"/>
        <v>-246.98741788339919</v>
      </c>
      <c r="AS34">
        <f t="shared" si="9"/>
        <v>5.2233395849256707</v>
      </c>
      <c r="AT34">
        <f t="shared" si="9"/>
        <v>7.6894184690237495</v>
      </c>
      <c r="AU34">
        <f t="shared" ref="AU34:AU97" si="23">AL34*$K34</f>
        <v>-234.07465982944976</v>
      </c>
      <c r="AW34">
        <v>31</v>
      </c>
      <c r="AX34">
        <f>IF(Z34&gt;0, (R34*SUMPRODUCT(K34:$K$98, X34:$X$98)-K34*$AZ$3)/Z34, 0)</f>
        <v>5339.9137349249004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1.4128425999999999E-2</v>
      </c>
      <c r="Q35" s="4">
        <f t="shared" si="21"/>
        <v>12.5</v>
      </c>
      <c r="R35">
        <f t="shared" si="0"/>
        <v>1000000</v>
      </c>
      <c r="S35">
        <f t="shared" si="1"/>
        <v>5180.5644541366028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3510.720306956257</v>
      </c>
      <c r="AC35">
        <f t="shared" si="2"/>
        <v>3323.7759361340618</v>
      </c>
      <c r="AE35">
        <f t="shared" si="3"/>
        <v>0</v>
      </c>
      <c r="AF35">
        <f t="shared" ref="AF35:AG66" si="24">-$Z35*P35</f>
        <v>0</v>
      </c>
      <c r="AG35">
        <f t="shared" si="24"/>
        <v>-8.0198209228920909</v>
      </c>
      <c r="AH35">
        <f t="shared" si="5"/>
        <v>-9288.7178568300114</v>
      </c>
      <c r="AI35">
        <f t="shared" ref="AI35:AI66" si="25">SUM(AE35:AH35)</f>
        <v>-9296.7376777529043</v>
      </c>
      <c r="AJ35">
        <f t="shared" si="7"/>
        <v>186.9443708221952</v>
      </c>
      <c r="AK35">
        <f t="shared" si="22"/>
        <v>245.75042148693802</v>
      </c>
      <c r="AL35">
        <f t="shared" si="8"/>
        <v>-8864.0428854437705</v>
      </c>
      <c r="AN35">
        <f t="shared" ref="AN35:AT66" si="26">AE35*$K35</f>
        <v>0</v>
      </c>
      <c r="AO35">
        <f t="shared" si="26"/>
        <v>0</v>
      </c>
      <c r="AP35">
        <f t="shared" si="26"/>
        <v>-0.21339682102587243</v>
      </c>
      <c r="AQ35">
        <f t="shared" si="26"/>
        <v>-247.16048913209008</v>
      </c>
      <c r="AR35">
        <f t="shared" si="26"/>
        <v>-247.37388595311597</v>
      </c>
      <c r="AS35">
        <f t="shared" si="26"/>
        <v>4.9743422983754186</v>
      </c>
      <c r="AT35">
        <f t="shared" si="26"/>
        <v>6.5390934804276366</v>
      </c>
      <c r="AU35">
        <f t="shared" si="23"/>
        <v>-235.86045017431289</v>
      </c>
      <c r="AW35">
        <v>32</v>
      </c>
      <c r="AX35">
        <f>IF(Z35&gt;0, (R35*SUMPRODUCT(K35:$K$98, X35:$X$98)-K35*$AZ$3)/Z35, 0)</f>
        <v>5180.5644541366028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1.6072195000000001E-2</v>
      </c>
      <c r="Q36" s="4">
        <f t="shared" si="21"/>
        <v>12.5</v>
      </c>
      <c r="R36">
        <f t="shared" si="0"/>
        <v>1000000</v>
      </c>
      <c r="S36">
        <f t="shared" si="1"/>
        <v>5009.1476800481769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3323.7759361340618</v>
      </c>
      <c r="AC36">
        <f t="shared" si="2"/>
        <v>3130.006637391758</v>
      </c>
      <c r="AE36">
        <f t="shared" si="3"/>
        <v>0</v>
      </c>
      <c r="AF36">
        <f t="shared" si="24"/>
        <v>0</v>
      </c>
      <c r="AG36">
        <f t="shared" si="24"/>
        <v>-7.8107265879253696</v>
      </c>
      <c r="AH36">
        <f t="shared" si="5"/>
        <v>-10311.690059024133</v>
      </c>
      <c r="AI36">
        <f t="shared" si="25"/>
        <v>-10319.500785612059</v>
      </c>
      <c r="AJ36">
        <f t="shared" si="7"/>
        <v>193.76929874230382</v>
      </c>
      <c r="AK36">
        <f t="shared" si="22"/>
        <v>232.66431552938434</v>
      </c>
      <c r="AL36">
        <f t="shared" si="8"/>
        <v>-9893.0671713403717</v>
      </c>
      <c r="AN36">
        <f t="shared" si="26"/>
        <v>0</v>
      </c>
      <c r="AO36">
        <f t="shared" si="26"/>
        <v>0</v>
      </c>
      <c r="AP36">
        <f t="shared" si="26"/>
        <v>-0.18556526562116588</v>
      </c>
      <c r="AQ36">
        <f t="shared" si="26"/>
        <v>-244.98252285056583</v>
      </c>
      <c r="AR36">
        <f t="shared" si="26"/>
        <v>-245.16808811618702</v>
      </c>
      <c r="AS36">
        <f t="shared" si="26"/>
        <v>4.6035219624674202</v>
      </c>
      <c r="AT36">
        <f t="shared" si="26"/>
        <v>5.5275799281619253</v>
      </c>
      <c r="AU36">
        <f t="shared" si="23"/>
        <v>-235.03698622555768</v>
      </c>
      <c r="AW36">
        <v>33</v>
      </c>
      <c r="AX36">
        <f>IF(Z36&gt;0, (R36*SUMPRODUCT(K36:$K$98, X36:$X$98)-K36*$AZ$3)/Z36, 0)</f>
        <v>5009.1476800481769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1.8213139E-2</v>
      </c>
      <c r="Q37" s="4">
        <f t="shared" si="21"/>
        <v>12.5</v>
      </c>
      <c r="R37">
        <f t="shared" si="0"/>
        <v>1000000</v>
      </c>
      <c r="S37">
        <f t="shared" si="1"/>
        <v>4829.636293796425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3130.006637391758</v>
      </c>
      <c r="AC37">
        <f t="shared" si="2"/>
        <v>2932.6948202463591</v>
      </c>
      <c r="AE37">
        <f t="shared" si="3"/>
        <v>0</v>
      </c>
      <c r="AF37">
        <f t="shared" si="24"/>
        <v>0</v>
      </c>
      <c r="AG37">
        <f t="shared" si="24"/>
        <v>-7.5903614730092341</v>
      </c>
      <c r="AH37">
        <f t="shared" si="5"/>
        <v>-11380.627922950438</v>
      </c>
      <c r="AI37">
        <f t="shared" si="25"/>
        <v>-11388.218284423447</v>
      </c>
      <c r="AJ37">
        <f t="shared" si="7"/>
        <v>197.31181714539889</v>
      </c>
      <c r="AK37">
        <f t="shared" si="22"/>
        <v>219.10046461742309</v>
      </c>
      <c r="AL37">
        <f t="shared" si="8"/>
        <v>-10971.806002660625</v>
      </c>
      <c r="AN37">
        <f t="shared" si="26"/>
        <v>0</v>
      </c>
      <c r="AO37">
        <f t="shared" si="26"/>
        <v>0</v>
      </c>
      <c r="AP37">
        <f t="shared" si="26"/>
        <v>-0.16100882766841426</v>
      </c>
      <c r="AQ37">
        <f t="shared" si="26"/>
        <v>-241.4089983093011</v>
      </c>
      <c r="AR37">
        <f t="shared" si="26"/>
        <v>-241.57000713696951</v>
      </c>
      <c r="AS37">
        <f t="shared" si="26"/>
        <v>4.1854323376657643</v>
      </c>
      <c r="AT37">
        <f t="shared" si="26"/>
        <v>4.6476190989189341</v>
      </c>
      <c r="AU37">
        <f t="shared" si="23"/>
        <v>-232.73695570038481</v>
      </c>
      <c r="AW37">
        <v>34</v>
      </c>
      <c r="AX37">
        <f>IF(Z37&gt;0, (R37*SUMPRODUCT(K37:$K$98, X37:$X$98)-K37*$AZ$3)/Z37, 0)</f>
        <v>4829.636293796425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2.0774602E-2</v>
      </c>
      <c r="Q38" s="4">
        <f t="shared" si="21"/>
        <v>12.5</v>
      </c>
      <c r="R38">
        <f t="shared" si="0"/>
        <v>1000000</v>
      </c>
      <c r="S38">
        <f t="shared" si="1"/>
        <v>4645.1237023197536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2932.6948202463591</v>
      </c>
      <c r="AC38">
        <f t="shared" si="2"/>
        <v>2733.8489520309568</v>
      </c>
      <c r="AE38">
        <f t="shared" si="3"/>
        <v>0</v>
      </c>
      <c r="AF38">
        <f t="shared" si="24"/>
        <v>0</v>
      </c>
      <c r="AG38">
        <f t="shared" si="24"/>
        <v>-7.3567711196412411</v>
      </c>
      <c r="AH38">
        <f t="shared" si="5"/>
        <v>-12614.939091032047</v>
      </c>
      <c r="AI38">
        <f t="shared" si="25"/>
        <v>-12622.295862151688</v>
      </c>
      <c r="AJ38">
        <f t="shared" si="7"/>
        <v>198.84586821540233</v>
      </c>
      <c r="AK38">
        <f t="shared" si="22"/>
        <v>205.28863741724516</v>
      </c>
      <c r="AL38">
        <f t="shared" si="8"/>
        <v>-12218.161356519042</v>
      </c>
      <c r="AN38">
        <f t="shared" si="26"/>
        <v>0</v>
      </c>
      <c r="AO38">
        <f t="shared" si="26"/>
        <v>0</v>
      </c>
      <c r="AP38">
        <f t="shared" si="26"/>
        <v>-0.13933379024860021</v>
      </c>
      <c r="AQ38">
        <f t="shared" si="26"/>
        <v>-238.92102237842101</v>
      </c>
      <c r="AR38">
        <f t="shared" si="26"/>
        <v>-239.06035616866961</v>
      </c>
      <c r="AS38">
        <f t="shared" si="26"/>
        <v>3.7660473655019415</v>
      </c>
      <c r="AT38">
        <f t="shared" si="26"/>
        <v>3.8880703886449379</v>
      </c>
      <c r="AU38">
        <f t="shared" si="23"/>
        <v>-231.40623841452276</v>
      </c>
      <c r="AW38">
        <v>35</v>
      </c>
      <c r="AX38">
        <f>IF(Z38&gt;0, (R38*SUMPRODUCT(K38:$K$98, X38:$X$98)-K38*$AZ$3)/Z38, 0)</f>
        <v>4645.1237023197536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2.3506165999999998E-2</v>
      </c>
      <c r="Q39" s="4">
        <f t="shared" si="21"/>
        <v>12.5</v>
      </c>
      <c r="R39">
        <f t="shared" si="0"/>
        <v>1000000</v>
      </c>
      <c r="S39">
        <f t="shared" si="1"/>
        <v>4452.9415304463482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2733.8489520309568</v>
      </c>
      <c r="AC39">
        <f t="shared" si="2"/>
        <v>2532.93072437923</v>
      </c>
      <c r="AE39">
        <f t="shared" si="3"/>
        <v>0</v>
      </c>
      <c r="AF39">
        <f t="shared" si="24"/>
        <v>0</v>
      </c>
      <c r="AG39">
        <f t="shared" si="24"/>
        <v>-7.1102739252825353</v>
      </c>
      <c r="AH39">
        <f t="shared" si="5"/>
        <v>-13834.358652983428</v>
      </c>
      <c r="AI39">
        <f t="shared" si="25"/>
        <v>-13841.46892690871</v>
      </c>
      <c r="AJ39">
        <f t="shared" si="7"/>
        <v>200.91822765172674</v>
      </c>
      <c r="AK39">
        <f t="shared" si="22"/>
        <v>191.36942664216699</v>
      </c>
      <c r="AL39">
        <f t="shared" si="8"/>
        <v>-13449.181272614816</v>
      </c>
      <c r="AN39">
        <f t="shared" si="26"/>
        <v>0</v>
      </c>
      <c r="AO39">
        <f t="shared" si="26"/>
        <v>0</v>
      </c>
      <c r="AP39">
        <f t="shared" si="26"/>
        <v>-0.12023682959207267</v>
      </c>
      <c r="AQ39">
        <f t="shared" si="26"/>
        <v>-233.94308592805547</v>
      </c>
      <c r="AR39">
        <f t="shared" si="26"/>
        <v>-234.06332275764754</v>
      </c>
      <c r="AS39">
        <f t="shared" si="26"/>
        <v>3.3975865000365637</v>
      </c>
      <c r="AT39">
        <f t="shared" si="26"/>
        <v>3.236113458089108</v>
      </c>
      <c r="AU39">
        <f t="shared" si="23"/>
        <v>-227.42962279952187</v>
      </c>
      <c r="AW39">
        <v>36</v>
      </c>
      <c r="AX39">
        <f>IF(Z39&gt;0, (R39*SUMPRODUCT(K39:$K$98, X39:$X$98)-K39*$AZ$3)/Z39, 0)</f>
        <v>4452.9415304463482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2.6226451000000001E-2</v>
      </c>
      <c r="Q40" s="4">
        <f t="shared" si="21"/>
        <v>12.5</v>
      </c>
      <c r="R40">
        <f t="shared" si="0"/>
        <v>1000000</v>
      </c>
      <c r="S40">
        <f t="shared" si="1"/>
        <v>4255.4773480090344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2532.93072437923</v>
      </c>
      <c r="AC40">
        <f t="shared" si="2"/>
        <v>2332.9187051714384</v>
      </c>
      <c r="AE40">
        <f t="shared" si="3"/>
        <v>0</v>
      </c>
      <c r="AF40">
        <f t="shared" si="24"/>
        <v>0</v>
      </c>
      <c r="AG40">
        <f t="shared" si="24"/>
        <v>-6.8526939353317111</v>
      </c>
      <c r="AH40">
        <f t="shared" si="5"/>
        <v>-14918.180055840008</v>
      </c>
      <c r="AI40">
        <f t="shared" si="25"/>
        <v>-14925.032749775341</v>
      </c>
      <c r="AJ40">
        <f t="shared" si="7"/>
        <v>200.01201920779158</v>
      </c>
      <c r="AK40">
        <f t="shared" si="22"/>
        <v>177.30515070654613</v>
      </c>
      <c r="AL40">
        <f t="shared" si="8"/>
        <v>-14547.715579861002</v>
      </c>
      <c r="AN40">
        <f t="shared" si="26"/>
        <v>0</v>
      </c>
      <c r="AO40">
        <f t="shared" si="26"/>
        <v>0</v>
      </c>
      <c r="AP40">
        <f t="shared" si="26"/>
        <v>-0.10346524640755367</v>
      </c>
      <c r="AQ40">
        <f t="shared" si="26"/>
        <v>-225.24180854941744</v>
      </c>
      <c r="AR40">
        <f t="shared" si="26"/>
        <v>-225.34527379582499</v>
      </c>
      <c r="AS40">
        <f t="shared" si="26"/>
        <v>3.0198770070714951</v>
      </c>
      <c r="AT40">
        <f t="shared" si="26"/>
        <v>2.6770378598987046</v>
      </c>
      <c r="AU40">
        <f t="shared" si="23"/>
        <v>-219.64835892885478</v>
      </c>
      <c r="AW40">
        <v>37</v>
      </c>
      <c r="AX40">
        <f>IF(Z40&gt;0, (R40*SUMPRODUCT(K40:$K$98, X40:$X$98)-K40*$AZ$3)/Z40, 0)</f>
        <v>4255.4773480090344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2.9219711999999998E-2</v>
      </c>
      <c r="Q41" s="4">
        <f t="shared" si="21"/>
        <v>12.5</v>
      </c>
      <c r="R41">
        <f t="shared" si="0"/>
        <v>1000000</v>
      </c>
      <c r="S41">
        <f t="shared" si="1"/>
        <v>4059.0715493099742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2332.9187051714384</v>
      </c>
      <c r="AC41">
        <f t="shared" si="2"/>
        <v>2137.9724919079708</v>
      </c>
      <c r="AE41">
        <f t="shared" si="3"/>
        <v>0</v>
      </c>
      <c r="AF41">
        <f t="shared" si="24"/>
        <v>0</v>
      </c>
      <c r="AG41">
        <f t="shared" si="24"/>
        <v>-6.5839332527638543</v>
      </c>
      <c r="AH41">
        <f t="shared" si="5"/>
        <v>-16018.699457163135</v>
      </c>
      <c r="AI41">
        <f t="shared" si="25"/>
        <v>-16025.283390415898</v>
      </c>
      <c r="AJ41">
        <f t="shared" si="7"/>
        <v>194.9462132634676</v>
      </c>
      <c r="AK41">
        <f t="shared" si="22"/>
        <v>163.30430936200071</v>
      </c>
      <c r="AL41">
        <f t="shared" si="8"/>
        <v>-15667.032867790431</v>
      </c>
      <c r="AN41">
        <f t="shared" si="26"/>
        <v>0</v>
      </c>
      <c r="AO41">
        <f t="shared" si="26"/>
        <v>0</v>
      </c>
      <c r="AP41">
        <f t="shared" si="26"/>
        <v>-8.8756579679857478E-2</v>
      </c>
      <c r="AQ41">
        <f t="shared" si="26"/>
        <v>-215.94462157412516</v>
      </c>
      <c r="AR41">
        <f t="shared" si="26"/>
        <v>-216.03337815380502</v>
      </c>
      <c r="AS41">
        <f t="shared" si="26"/>
        <v>2.6280277224168342</v>
      </c>
      <c r="AT41">
        <f t="shared" si="26"/>
        <v>2.2014700619675889</v>
      </c>
      <c r="AU41">
        <f t="shared" si="23"/>
        <v>-211.2038803694206</v>
      </c>
      <c r="AW41">
        <v>38</v>
      </c>
      <c r="AX41">
        <f>IF(Z41&gt;0, (R41*SUMPRODUCT(K41:$K$98, X41:$X$98)-K41*$AZ$3)/Z41, 0)</f>
        <v>4059.0715493099742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3.2402927999999998E-2</v>
      </c>
      <c r="Q42" s="4">
        <f t="shared" si="21"/>
        <v>12.5</v>
      </c>
      <c r="R42">
        <f t="shared" si="0"/>
        <v>1000000</v>
      </c>
      <c r="S42">
        <f t="shared" si="1"/>
        <v>3864.3005271014331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2137.9724919079708</v>
      </c>
      <c r="AC42">
        <f t="shared" si="2"/>
        <v>1949.0775089820149</v>
      </c>
      <c r="AE42">
        <f t="shared" si="3"/>
        <v>0</v>
      </c>
      <c r="AF42">
        <f t="shared" si="24"/>
        <v>0</v>
      </c>
      <c r="AG42">
        <f t="shared" si="24"/>
        <v>-6.3047552050901023</v>
      </c>
      <c r="AH42">
        <f t="shared" si="5"/>
        <v>-17067.097211689037</v>
      </c>
      <c r="AI42">
        <f t="shared" si="25"/>
        <v>-17073.401966894126</v>
      </c>
      <c r="AJ42">
        <f t="shared" si="7"/>
        <v>188.8949829259559</v>
      </c>
      <c r="AK42">
        <f t="shared" si="22"/>
        <v>149.65807443355797</v>
      </c>
      <c r="AL42">
        <f t="shared" si="8"/>
        <v>-16734.848909534612</v>
      </c>
      <c r="AN42">
        <f t="shared" si="26"/>
        <v>0</v>
      </c>
      <c r="AO42">
        <f t="shared" si="26"/>
        <v>0</v>
      </c>
      <c r="AP42">
        <f t="shared" si="26"/>
        <v>-7.5886643591219827E-2</v>
      </c>
      <c r="AQ42">
        <f t="shared" si="26"/>
        <v>-205.42664720662032</v>
      </c>
      <c r="AR42">
        <f t="shared" si="26"/>
        <v>-205.50253385021153</v>
      </c>
      <c r="AS42">
        <f t="shared" si="26"/>
        <v>2.273618210251624</v>
      </c>
      <c r="AT42">
        <f t="shared" si="26"/>
        <v>1.8013465369628663</v>
      </c>
      <c r="AU42">
        <f t="shared" si="23"/>
        <v>-201.42756910299704</v>
      </c>
      <c r="AW42">
        <v>39</v>
      </c>
      <c r="AX42">
        <f>IF(Z42&gt;0, (R42*SUMPRODUCT(K42:$K$98, X42:$X$98)-K42*$AZ$3)/Z42, 0)</f>
        <v>3864.3005271014331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3.5947104000000001E-2</v>
      </c>
      <c r="Q43" s="4">
        <f t="shared" si="21"/>
        <v>12.5</v>
      </c>
      <c r="R43">
        <f t="shared" si="0"/>
        <v>1000000</v>
      </c>
      <c r="S43">
        <f t="shared" si="1"/>
        <v>3673.69443752501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1949.0775089820149</v>
      </c>
      <c r="AC43">
        <f t="shared" si="2"/>
        <v>1767.8023248541174</v>
      </c>
      <c r="AE43">
        <f t="shared" si="3"/>
        <v>0</v>
      </c>
      <c r="AF43">
        <f t="shared" si="24"/>
        <v>0</v>
      </c>
      <c r="AG43">
        <f t="shared" si="24"/>
        <v>-6.0150699619872867</v>
      </c>
      <c r="AH43">
        <f t="shared" si="5"/>
        <v>-18131.015284153218</v>
      </c>
      <c r="AI43">
        <f t="shared" si="25"/>
        <v>-18137.030354115206</v>
      </c>
      <c r="AJ43">
        <f t="shared" si="7"/>
        <v>181.27518412789755</v>
      </c>
      <c r="AK43">
        <f t="shared" si="22"/>
        <v>136.43542562874106</v>
      </c>
      <c r="AL43">
        <f t="shared" si="8"/>
        <v>-17819.319744358567</v>
      </c>
      <c r="AN43">
        <f t="shared" si="26"/>
        <v>0</v>
      </c>
      <c r="AO43">
        <f t="shared" si="26"/>
        <v>0</v>
      </c>
      <c r="AP43">
        <f t="shared" si="26"/>
        <v>-6.4642742933859923E-2</v>
      </c>
      <c r="AQ43">
        <f t="shared" si="26"/>
        <v>-194.85036209889373</v>
      </c>
      <c r="AR43">
        <f t="shared" si="26"/>
        <v>-194.9150048418276</v>
      </c>
      <c r="AS43">
        <f t="shared" si="26"/>
        <v>1.9481278192808114</v>
      </c>
      <c r="AT43">
        <f t="shared" si="26"/>
        <v>1.4662439841475468</v>
      </c>
      <c r="AU43">
        <f t="shared" si="23"/>
        <v>-191.50063303839923</v>
      </c>
      <c r="AW43">
        <v>40</v>
      </c>
      <c r="AX43">
        <f>IF(Z43&gt;0, (R43*SUMPRODUCT(K43:$K$98, X43:$X$98)-K43*$AZ$3)/Z43, 0)</f>
        <v>3673.69443752501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4.0034525000000001E-2</v>
      </c>
      <c r="Q44" s="4">
        <f t="shared" si="21"/>
        <v>12.5</v>
      </c>
      <c r="R44">
        <f t="shared" si="0"/>
        <v>1000000</v>
      </c>
      <c r="S44">
        <f t="shared" si="1"/>
        <v>3488.1112406849143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1767.8023248541174</v>
      </c>
      <c r="AC44">
        <f t="shared" si="2"/>
        <v>1594.515769075512</v>
      </c>
      <c r="AE44">
        <f t="shared" si="3"/>
        <v>0</v>
      </c>
      <c r="AF44">
        <f t="shared" si="24"/>
        <v>0</v>
      </c>
      <c r="AG44">
        <f t="shared" si="24"/>
        <v>-5.714108793597485</v>
      </c>
      <c r="AH44">
        <f t="shared" si="5"/>
        <v>-19264.837501594324</v>
      </c>
      <c r="AI44">
        <f t="shared" si="25"/>
        <v>-19270.55161038792</v>
      </c>
      <c r="AJ44">
        <f t="shared" si="7"/>
        <v>173.28655577860536</v>
      </c>
      <c r="AK44">
        <f t="shared" si="22"/>
        <v>123.74616273978823</v>
      </c>
      <c r="AL44">
        <f t="shared" si="8"/>
        <v>-18973.518891869524</v>
      </c>
      <c r="AN44">
        <f t="shared" si="26"/>
        <v>0</v>
      </c>
      <c r="AO44">
        <f t="shared" si="26"/>
        <v>0</v>
      </c>
      <c r="AP44">
        <f t="shared" si="26"/>
        <v>-5.4828905353988516E-2</v>
      </c>
      <c r="AQ44">
        <f t="shared" si="26"/>
        <v>-184.85296486101345</v>
      </c>
      <c r="AR44">
        <f t="shared" si="26"/>
        <v>-184.9077937663674</v>
      </c>
      <c r="AS44">
        <f t="shared" si="26"/>
        <v>1.6627461095157241</v>
      </c>
      <c r="AT44">
        <f t="shared" si="26"/>
        <v>1.1873884257124019</v>
      </c>
      <c r="AU44">
        <f t="shared" si="23"/>
        <v>-182.05765923113927</v>
      </c>
      <c r="AW44">
        <v>41</v>
      </c>
      <c r="AX44">
        <f>IF(Z44&gt;0, (R44*SUMPRODUCT(K44:$K$98, X44:$X$98)-K44*$AZ$3)/Z44, 0)</f>
        <v>3488.1112406849143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4.4405750000000001E-2</v>
      </c>
      <c r="Q45" s="4">
        <f t="shared" si="21"/>
        <v>12.5</v>
      </c>
      <c r="R45">
        <f t="shared" si="0"/>
        <v>1000000</v>
      </c>
      <c r="S45">
        <f t="shared" si="1"/>
        <v>3305.7000645752546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1594.515769075512</v>
      </c>
      <c r="AC45">
        <f t="shared" si="2"/>
        <v>1428.9162027147554</v>
      </c>
      <c r="AE45">
        <f t="shared" si="3"/>
        <v>0</v>
      </c>
      <c r="AF45">
        <f t="shared" si="24"/>
        <v>0</v>
      </c>
      <c r="AG45">
        <f t="shared" si="24"/>
        <v>-5.4032284191002189</v>
      </c>
      <c r="AH45">
        <f t="shared" si="5"/>
        <v>-20299.142924903321</v>
      </c>
      <c r="AI45">
        <f t="shared" si="25"/>
        <v>-20304.546153322422</v>
      </c>
      <c r="AJ45">
        <f t="shared" si="7"/>
        <v>165.59956636075663</v>
      </c>
      <c r="AK45">
        <f t="shared" si="22"/>
        <v>111.61610383528586</v>
      </c>
      <c r="AL45">
        <f t="shared" si="8"/>
        <v>-20027.330483126378</v>
      </c>
      <c r="AN45">
        <f t="shared" si="26"/>
        <v>0</v>
      </c>
      <c r="AO45">
        <f t="shared" si="26"/>
        <v>0</v>
      </c>
      <c r="AP45">
        <f t="shared" si="26"/>
        <v>-4.6290980032612276E-2</v>
      </c>
      <c r="AQ45">
        <f t="shared" si="26"/>
        <v>-173.90847599449108</v>
      </c>
      <c r="AR45">
        <f t="shared" si="26"/>
        <v>-173.95476697452372</v>
      </c>
      <c r="AS45">
        <f t="shared" si="26"/>
        <v>1.4187381367622416</v>
      </c>
      <c r="AT45">
        <f t="shared" si="26"/>
        <v>0.95624660539848305</v>
      </c>
      <c r="AU45">
        <f t="shared" si="23"/>
        <v>-171.57978223236296</v>
      </c>
      <c r="AW45">
        <v>42</v>
      </c>
      <c r="AX45">
        <f>IF(Z45&gt;0, (R45*SUMPRODUCT(K45:$K$98, X45:$X$98)-K45*$AZ$3)/Z45, 0)</f>
        <v>3305.7000645752546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4.9048597999999999E-2</v>
      </c>
      <c r="Q46" s="4">
        <f t="shared" si="21"/>
        <v>12.5</v>
      </c>
      <c r="R46">
        <f t="shared" si="0"/>
        <v>1000000</v>
      </c>
      <c r="S46">
        <f t="shared" si="1"/>
        <v>3127.8382725440911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1428.9162027147554</v>
      </c>
      <c r="AC46">
        <f t="shared" si="2"/>
        <v>1272.198261095494</v>
      </c>
      <c r="AE46">
        <f t="shared" si="3"/>
        <v>0</v>
      </c>
      <c r="AF46">
        <f t="shared" si="24"/>
        <v>0</v>
      </c>
      <c r="AG46">
        <f t="shared" si="24"/>
        <v>-5.0841753562785943</v>
      </c>
      <c r="AH46">
        <f t="shared" si="5"/>
        <v>-21201.662290449771</v>
      </c>
      <c r="AI46">
        <f t="shared" si="25"/>
        <v>-21206.746465806049</v>
      </c>
      <c r="AJ46">
        <f t="shared" si="7"/>
        <v>156.71794161926141</v>
      </c>
      <c r="AK46">
        <f t="shared" si="22"/>
        <v>100.02413419003288</v>
      </c>
      <c r="AL46">
        <f t="shared" si="8"/>
        <v>-20950.004389996753</v>
      </c>
      <c r="AN46">
        <f t="shared" si="26"/>
        <v>0</v>
      </c>
      <c r="AO46">
        <f t="shared" si="26"/>
        <v>0</v>
      </c>
      <c r="AP46">
        <f t="shared" si="26"/>
        <v>-3.8890680858607612E-2</v>
      </c>
      <c r="AQ46">
        <f t="shared" si="26"/>
        <v>-162.17911933183044</v>
      </c>
      <c r="AR46">
        <f t="shared" si="26"/>
        <v>-162.21801001268906</v>
      </c>
      <c r="AS46">
        <f t="shared" si="26"/>
        <v>1.1987917460018109</v>
      </c>
      <c r="AT46">
        <f t="shared" si="26"/>
        <v>0.76512047841529107</v>
      </c>
      <c r="AU46">
        <f t="shared" si="23"/>
        <v>-160.25409778827193</v>
      </c>
      <c r="AW46">
        <v>43</v>
      </c>
      <c r="AX46">
        <f>IF(Z46&gt;0, (R46*SUMPRODUCT(K46:$K$98, X46:$X$98)-K46*$AZ$3)/Z46, 0)</f>
        <v>3127.8382725440911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5.4278005999999997E-2</v>
      </c>
      <c r="Q47" s="4">
        <f t="shared" si="21"/>
        <v>12.5</v>
      </c>
      <c r="R47">
        <f t="shared" si="0"/>
        <v>1000000</v>
      </c>
      <c r="S47">
        <f t="shared" si="1"/>
        <v>2956.9035014320548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1272.198261095494</v>
      </c>
      <c r="AC47">
        <f t="shared" si="2"/>
        <v>1125.3678331701185</v>
      </c>
      <c r="AE47">
        <f t="shared" si="3"/>
        <v>0</v>
      </c>
      <c r="AF47">
        <f t="shared" si="24"/>
        <v>0</v>
      </c>
      <c r="AG47">
        <f t="shared" si="24"/>
        <v>-4.7573747022226662</v>
      </c>
      <c r="AH47">
        <f t="shared" si="5"/>
        <v>-22076.712039451333</v>
      </c>
      <c r="AI47">
        <f t="shared" si="25"/>
        <v>-22081.469414153555</v>
      </c>
      <c r="AJ47">
        <f t="shared" si="7"/>
        <v>146.83042792537549</v>
      </c>
      <c r="AK47">
        <f t="shared" si="22"/>
        <v>89.053878276684586</v>
      </c>
      <c r="AL47">
        <f t="shared" si="8"/>
        <v>-21845.585107951494</v>
      </c>
      <c r="AN47">
        <f t="shared" si="26"/>
        <v>0</v>
      </c>
      <c r="AO47">
        <f t="shared" si="26"/>
        <v>0</v>
      </c>
      <c r="AP47">
        <f t="shared" si="26"/>
        <v>-3.2491844143780299E-2</v>
      </c>
      <c r="AQ47">
        <f t="shared" si="26"/>
        <v>-150.77918635625633</v>
      </c>
      <c r="AR47">
        <f t="shared" si="26"/>
        <v>-150.81167820040011</v>
      </c>
      <c r="AS47">
        <f t="shared" si="26"/>
        <v>1.0028201851510525</v>
      </c>
      <c r="AT47">
        <f t="shared" si="26"/>
        <v>0.60821880017425378</v>
      </c>
      <c r="AU47">
        <f t="shared" si="23"/>
        <v>-149.2006392150748</v>
      </c>
      <c r="AW47">
        <v>44</v>
      </c>
      <c r="AX47">
        <f>IF(Z47&gt;0, (R47*SUMPRODUCT(K47:$K$98, X47:$X$98)-K47*$AZ$3)/Z47, 0)</f>
        <v>2956.9035014320548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6.0174738999999998E-2</v>
      </c>
      <c r="Q48" s="4">
        <f t="shared" si="21"/>
        <v>12.5</v>
      </c>
      <c r="R48">
        <f t="shared" si="0"/>
        <v>1000000</v>
      </c>
      <c r="S48">
        <f t="shared" si="1"/>
        <v>2792.71720466849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1125.3678331701185</v>
      </c>
      <c r="AC48">
        <f t="shared" si="2"/>
        <v>988.29283556962571</v>
      </c>
      <c r="AE48">
        <f t="shared" si="3"/>
        <v>0</v>
      </c>
      <c r="AF48">
        <f t="shared" si="24"/>
        <v>0</v>
      </c>
      <c r="AG48">
        <f t="shared" si="24"/>
        <v>-4.4235271741689886</v>
      </c>
      <c r="AH48">
        <f t="shared" si="5"/>
        <v>-22901.902482516132</v>
      </c>
      <c r="AI48">
        <f t="shared" si="25"/>
        <v>-22906.3260096903</v>
      </c>
      <c r="AJ48">
        <f t="shared" si="7"/>
        <v>137.07499760049279</v>
      </c>
      <c r="AK48">
        <f t="shared" si="22"/>
        <v>78.775748321908296</v>
      </c>
      <c r="AL48">
        <f t="shared" si="8"/>
        <v>-22690.475263767901</v>
      </c>
      <c r="AN48">
        <f t="shared" si="26"/>
        <v>0</v>
      </c>
      <c r="AO48">
        <f t="shared" si="26"/>
        <v>0</v>
      </c>
      <c r="AP48">
        <f t="shared" si="26"/>
        <v>-2.6974765590501645E-2</v>
      </c>
      <c r="AQ48">
        <f t="shared" si="26"/>
        <v>-139.65630292718984</v>
      </c>
      <c r="AR48">
        <f t="shared" si="26"/>
        <v>-139.68327769278034</v>
      </c>
      <c r="AS48">
        <f t="shared" si="26"/>
        <v>0.83588633753255959</v>
      </c>
      <c r="AT48">
        <f t="shared" si="26"/>
        <v>0.48037623858364287</v>
      </c>
      <c r="AU48">
        <f t="shared" si="23"/>
        <v>-138.36701511666416</v>
      </c>
      <c r="AW48">
        <v>45</v>
      </c>
      <c r="AX48">
        <f>IF(Z48&gt;0, (R48*SUMPRODUCT(K48:$K$98, X48:$X$98)-K48*$AZ$3)/Z48, 0)</f>
        <v>2792.71720466849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6.6923788999999997E-2</v>
      </c>
      <c r="Q49" s="4">
        <f t="shared" si="21"/>
        <v>12.5</v>
      </c>
      <c r="R49">
        <f t="shared" si="0"/>
        <v>1000000</v>
      </c>
      <c r="S49">
        <f t="shared" si="1"/>
        <v>2635.3757593427686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988.29283556962571</v>
      </c>
      <c r="AC49">
        <f t="shared" si="2"/>
        <v>860.87241546008238</v>
      </c>
      <c r="AE49">
        <f t="shared" si="3"/>
        <v>0</v>
      </c>
      <c r="AF49">
        <f t="shared" si="24"/>
        <v>0</v>
      </c>
      <c r="AG49">
        <f t="shared" si="24"/>
        <v>-4.0832527031874468</v>
      </c>
      <c r="AH49">
        <f t="shared" si="5"/>
        <v>-23683.135939188127</v>
      </c>
      <c r="AI49">
        <f t="shared" si="25"/>
        <v>-23687.219191891316</v>
      </c>
      <c r="AJ49">
        <f t="shared" si="7"/>
        <v>127.42042010954333</v>
      </c>
      <c r="AK49">
        <f t="shared" si="22"/>
        <v>69.180498489873813</v>
      </c>
      <c r="AL49">
        <f t="shared" si="8"/>
        <v>-23490.618273291901</v>
      </c>
      <c r="AN49">
        <f t="shared" si="26"/>
        <v>0</v>
      </c>
      <c r="AO49">
        <f t="shared" si="26"/>
        <v>0</v>
      </c>
      <c r="AP49">
        <f t="shared" si="26"/>
        <v>-2.2231932512404851E-2</v>
      </c>
      <c r="AQ49">
        <f t="shared" si="26"/>
        <v>-128.946680050228</v>
      </c>
      <c r="AR49">
        <f t="shared" si="26"/>
        <v>-128.96891198274042</v>
      </c>
      <c r="AS49">
        <f t="shared" si="26"/>
        <v>0.69376117191236153</v>
      </c>
      <c r="AT49">
        <f t="shared" si="26"/>
        <v>0.3766644597824676</v>
      </c>
      <c r="AU49">
        <f t="shared" si="23"/>
        <v>-127.89848635104559</v>
      </c>
      <c r="AW49">
        <v>46</v>
      </c>
      <c r="AX49">
        <f>IF(Z49&gt;0, (R49*SUMPRODUCT(K49:$K$98, X49:$X$98)-K49*$AZ$3)/Z49, 0)</f>
        <v>2635.3757593427686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7.4711050000000001E-2</v>
      </c>
      <c r="Q50" s="4">
        <f t="shared" si="21"/>
        <v>12.5</v>
      </c>
      <c r="R50">
        <f t="shared" si="0"/>
        <v>1000000</v>
      </c>
      <c r="S50">
        <f t="shared" si="1"/>
        <v>2484.5459431204663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860.87241546008238</v>
      </c>
      <c r="AC50">
        <f t="shared" si="2"/>
        <v>742.85063078275243</v>
      </c>
      <c r="AE50">
        <f t="shared" si="3"/>
        <v>0</v>
      </c>
      <c r="AF50">
        <f t="shared" si="24"/>
        <v>0</v>
      </c>
      <c r="AG50">
        <f t="shared" si="24"/>
        <v>-3.7373560792850995</v>
      </c>
      <c r="AH50">
        <f t="shared" si="5"/>
        <v>-24405.127749637802</v>
      </c>
      <c r="AI50">
        <f t="shared" si="25"/>
        <v>-24408.865105717086</v>
      </c>
      <c r="AJ50">
        <f t="shared" si="7"/>
        <v>118.02178467732995</v>
      </c>
      <c r="AK50">
        <f t="shared" si="22"/>
        <v>60.261069082205772</v>
      </c>
      <c r="AL50">
        <f t="shared" si="8"/>
        <v>-24230.582251957549</v>
      </c>
      <c r="AN50">
        <f t="shared" si="26"/>
        <v>0</v>
      </c>
      <c r="AO50">
        <f t="shared" si="26"/>
        <v>0</v>
      </c>
      <c r="AP50">
        <f t="shared" si="26"/>
        <v>-1.8168430505133833E-2</v>
      </c>
      <c r="AQ50">
        <f t="shared" si="26"/>
        <v>-118.64078725220746</v>
      </c>
      <c r="AR50">
        <f t="shared" si="26"/>
        <v>-118.65895568271259</v>
      </c>
      <c r="AS50">
        <f t="shared" si="26"/>
        <v>0.5737399775437253</v>
      </c>
      <c r="AT50">
        <f t="shared" si="26"/>
        <v>0.29294748013268057</v>
      </c>
      <c r="AU50">
        <f t="shared" si="23"/>
        <v>-117.79226822503617</v>
      </c>
      <c r="AW50">
        <v>47</v>
      </c>
      <c r="AX50">
        <f>IF(Z50&gt;0, (R50*SUMPRODUCT(K50:$K$98, X50:$X$98)-K50*$AZ$3)/Z50, 0)</f>
        <v>2484.5459431204663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8.3689026999999999E-2</v>
      </c>
      <c r="Q51" s="4">
        <f t="shared" si="21"/>
        <v>12.5</v>
      </c>
      <c r="R51">
        <f t="shared" si="0"/>
        <v>1000000</v>
      </c>
      <c r="S51">
        <f t="shared" si="1"/>
        <v>2339.5538241971208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742.85063078275243</v>
      </c>
      <c r="AC51">
        <f t="shared" si="2"/>
        <v>633.96421439920402</v>
      </c>
      <c r="AE51">
        <f t="shared" si="3"/>
        <v>0</v>
      </c>
      <c r="AF51">
        <f t="shared" si="24"/>
        <v>0</v>
      </c>
      <c r="AG51">
        <f t="shared" si="24"/>
        <v>-3.3872068246643434</v>
      </c>
      <c r="AH51">
        <f t="shared" si="5"/>
        <v>-25022.055506232384</v>
      </c>
      <c r="AI51">
        <f t="shared" si="25"/>
        <v>-25025.442713057048</v>
      </c>
      <c r="AJ51">
        <f t="shared" si="7"/>
        <v>108.88641638354841</v>
      </c>
      <c r="AK51">
        <f t="shared" si="22"/>
        <v>51.999544154792673</v>
      </c>
      <c r="AL51">
        <f t="shared" si="8"/>
        <v>-24864.556752518703</v>
      </c>
      <c r="AN51">
        <f t="shared" si="26"/>
        <v>0</v>
      </c>
      <c r="AO51">
        <f t="shared" si="26"/>
        <v>0</v>
      </c>
      <c r="AP51">
        <f t="shared" si="26"/>
        <v>-1.4702007079456006E-2</v>
      </c>
      <c r="AQ51">
        <f t="shared" si="26"/>
        <v>-108.60701936369777</v>
      </c>
      <c r="AR51">
        <f t="shared" si="26"/>
        <v>-108.62172137077724</v>
      </c>
      <c r="AS51">
        <f t="shared" si="26"/>
        <v>0.47261621371058726</v>
      </c>
      <c r="AT51">
        <f t="shared" si="26"/>
        <v>0.22570150152198196</v>
      </c>
      <c r="AU51">
        <f t="shared" si="23"/>
        <v>-107.92340365554465</v>
      </c>
      <c r="AW51">
        <v>48</v>
      </c>
      <c r="AX51">
        <f>IF(Z51&gt;0, (R51*SUMPRODUCT(K51:$K$98, X51:$X$98)-K51*$AZ$3)/Z51, 0)</f>
        <v>2339.5538241971208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9.4384723000000004E-2</v>
      </c>
      <c r="Q52" s="4">
        <f t="shared" si="21"/>
        <v>12.5</v>
      </c>
      <c r="R52">
        <f t="shared" si="0"/>
        <v>1000000</v>
      </c>
      <c r="S52">
        <f t="shared" si="1"/>
        <v>2200.6050470742698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633.96421439920402</v>
      </c>
      <c r="AC52">
        <f t="shared" si="2"/>
        <v>534.06645473966603</v>
      </c>
      <c r="AE52">
        <f t="shared" si="3"/>
        <v>0</v>
      </c>
      <c r="AF52">
        <f t="shared" si="24"/>
        <v>0</v>
      </c>
      <c r="AG52">
        <f t="shared" si="24"/>
        <v>-3.0336341785280463</v>
      </c>
      <c r="AH52">
        <f t="shared" si="5"/>
        <v>-25576.046231172291</v>
      </c>
      <c r="AI52">
        <f t="shared" si="25"/>
        <v>-25579.079865350821</v>
      </c>
      <c r="AJ52">
        <f t="shared" si="7"/>
        <v>99.897759659537996</v>
      </c>
      <c r="AK52">
        <f t="shared" si="22"/>
        <v>44.377495007944283</v>
      </c>
      <c r="AL52">
        <f t="shared" si="8"/>
        <v>-25434.804610683335</v>
      </c>
      <c r="AN52">
        <f t="shared" si="26"/>
        <v>0</v>
      </c>
      <c r="AO52">
        <f t="shared" si="26"/>
        <v>0</v>
      </c>
      <c r="AP52">
        <f t="shared" si="26"/>
        <v>-1.1756555484752634E-2</v>
      </c>
      <c r="AQ52">
        <f t="shared" si="26"/>
        <v>-99.117490409892426</v>
      </c>
      <c r="AR52">
        <f t="shared" si="26"/>
        <v>-99.129246965377192</v>
      </c>
      <c r="AS52">
        <f t="shared" si="26"/>
        <v>0.38714409356031848</v>
      </c>
      <c r="AT52">
        <f t="shared" si="26"/>
        <v>0.17198068443057218</v>
      </c>
      <c r="AU52">
        <f t="shared" si="23"/>
        <v>-98.570122187386275</v>
      </c>
      <c r="AW52">
        <v>49</v>
      </c>
      <c r="AX52">
        <f>IF(Z52&gt;0, (R52*SUMPRODUCT(K52:$K$98, X52:$X$98)-K52*$AZ$3)/Z52, 0)</f>
        <v>2200.6050470742698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0.106719178</v>
      </c>
      <c r="Q53" s="4">
        <f t="shared" si="21"/>
        <v>12.5</v>
      </c>
      <c r="R53">
        <f t="shared" si="0"/>
        <v>1000000</v>
      </c>
      <c r="S53">
        <f t="shared" si="1"/>
        <v>2065.295207567151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534.06645473966603</v>
      </c>
      <c r="AC53">
        <f t="shared" si="2"/>
        <v>442.72508906563058</v>
      </c>
      <c r="AE53">
        <f t="shared" si="3"/>
        <v>0</v>
      </c>
      <c r="AF53">
        <f t="shared" si="24"/>
        <v>0</v>
      </c>
      <c r="AG53">
        <f t="shared" si="24"/>
        <v>-2.6795508908575472</v>
      </c>
      <c r="AH53">
        <f t="shared" si="5"/>
        <v>-25899.755670817467</v>
      </c>
      <c r="AI53">
        <f t="shared" si="25"/>
        <v>-25902.435221708325</v>
      </c>
      <c r="AJ53">
        <f t="shared" si="7"/>
        <v>91.341365674035444</v>
      </c>
      <c r="AK53">
        <f t="shared" si="22"/>
        <v>37.384651831776623</v>
      </c>
      <c r="AL53">
        <f t="shared" si="8"/>
        <v>-25773.709204202514</v>
      </c>
      <c r="AN53">
        <f t="shared" si="26"/>
        <v>0</v>
      </c>
      <c r="AO53">
        <f t="shared" si="26"/>
        <v>0</v>
      </c>
      <c r="AP53">
        <f t="shared" si="26"/>
        <v>-9.271732136125815E-3</v>
      </c>
      <c r="AQ53">
        <f t="shared" si="26"/>
        <v>-89.61785267458518</v>
      </c>
      <c r="AR53">
        <f t="shared" si="26"/>
        <v>-89.627124406721308</v>
      </c>
      <c r="AS53">
        <f t="shared" si="26"/>
        <v>0.31605769398413608</v>
      </c>
      <c r="AT53">
        <f t="shared" si="26"/>
        <v>0.12935767667977666</v>
      </c>
      <c r="AU53">
        <f t="shared" si="23"/>
        <v>-89.181709036057399</v>
      </c>
      <c r="AW53">
        <v>50</v>
      </c>
      <c r="AX53">
        <f>IF(Z53&gt;0, (R53*SUMPRODUCT(K53:$K$98, X53:$X$98)-K53*$AZ$3)/Z53, 0)</f>
        <v>2065.295207567151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0.12088460199999999</v>
      </c>
      <c r="Q54" s="4">
        <f t="shared" si="21"/>
        <v>12.5</v>
      </c>
      <c r="R54">
        <f t="shared" si="0"/>
        <v>1000000</v>
      </c>
      <c r="S54">
        <f t="shared" si="1"/>
        <v>1932.5628260525775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442.72508906563058</v>
      </c>
      <c r="AC54">
        <f t="shared" si="2"/>
        <v>360.05020490520366</v>
      </c>
      <c r="AE54">
        <f t="shared" si="3"/>
        <v>0</v>
      </c>
      <c r="AF54">
        <f t="shared" si="24"/>
        <v>0</v>
      </c>
      <c r="AG54">
        <f t="shared" si="24"/>
        <v>-2.3288389389689113</v>
      </c>
      <c r="AH54">
        <f t="shared" si="5"/>
        <v>-25913.315438404803</v>
      </c>
      <c r="AI54">
        <f t="shared" si="25"/>
        <v>-25915.64427734377</v>
      </c>
      <c r="AJ54">
        <f t="shared" si="7"/>
        <v>82.674884160426927</v>
      </c>
      <c r="AK54">
        <f t="shared" si="22"/>
        <v>30.990756234594144</v>
      </c>
      <c r="AL54">
        <f t="shared" si="8"/>
        <v>-25801.978636948748</v>
      </c>
      <c r="AN54">
        <f t="shared" si="26"/>
        <v>0</v>
      </c>
      <c r="AO54">
        <f t="shared" si="26"/>
        <v>0</v>
      </c>
      <c r="AP54">
        <f t="shared" si="26"/>
        <v>-7.1948260407485492E-3</v>
      </c>
      <c r="AQ54">
        <f t="shared" si="26"/>
        <v>-80.057832080441344</v>
      </c>
      <c r="AR54">
        <f t="shared" si="26"/>
        <v>-80.065026906482089</v>
      </c>
      <c r="AS54">
        <f t="shared" si="26"/>
        <v>0.25541972848352917</v>
      </c>
      <c r="AT54">
        <f t="shared" si="26"/>
        <v>9.5744319732934943E-2</v>
      </c>
      <c r="AU54">
        <f t="shared" si="23"/>
        <v>-79.713862858265614</v>
      </c>
      <c r="AW54">
        <v>51</v>
      </c>
      <c r="AX54">
        <f>IF(Z54&gt;0, (R54*SUMPRODUCT(K54:$K$98, X54:$X$98)-K54*$AZ$3)/Z54, 0)</f>
        <v>1932.5628260525775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0.13724737000000001</v>
      </c>
      <c r="Q55" s="4">
        <f t="shared" si="21"/>
        <v>12.5</v>
      </c>
      <c r="R55">
        <f t="shared" si="0"/>
        <v>1000000</v>
      </c>
      <c r="S55">
        <f t="shared" si="1"/>
        <v>1801.3750751504601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360.05020490520366</v>
      </c>
      <c r="AC55">
        <f t="shared" si="2"/>
        <v>286.19145185526054</v>
      </c>
      <c r="AE55">
        <f t="shared" si="3"/>
        <v>0</v>
      </c>
      <c r="AF55">
        <f t="shared" si="24"/>
        <v>0</v>
      </c>
      <c r="AG55">
        <f t="shared" si="24"/>
        <v>-1.9859235300521489</v>
      </c>
      <c r="AH55">
        <f t="shared" si="5"/>
        <v>-25570.161562165889</v>
      </c>
      <c r="AI55">
        <f t="shared" si="25"/>
        <v>-25572.147485695943</v>
      </c>
      <c r="AJ55">
        <f t="shared" si="7"/>
        <v>73.858753049943118</v>
      </c>
      <c r="AK55">
        <f t="shared" si="22"/>
        <v>25.203514343364258</v>
      </c>
      <c r="AL55">
        <f t="shared" si="8"/>
        <v>-25473.085218302636</v>
      </c>
      <c r="AN55">
        <f t="shared" si="26"/>
        <v>0</v>
      </c>
      <c r="AO55">
        <f t="shared" si="26"/>
        <v>0</v>
      </c>
      <c r="AP55">
        <f t="shared" si="26"/>
        <v>-5.4780418112864403E-3</v>
      </c>
      <c r="AQ55">
        <f t="shared" si="26"/>
        <v>-70.533639407160805</v>
      </c>
      <c r="AR55">
        <f t="shared" si="26"/>
        <v>-70.539117448972092</v>
      </c>
      <c r="AS55">
        <f t="shared" si="26"/>
        <v>0.20373460066030022</v>
      </c>
      <c r="AT55">
        <f t="shared" si="26"/>
        <v>6.9522266731328483E-2</v>
      </c>
      <c r="AU55">
        <f t="shared" si="23"/>
        <v>-70.265860581580469</v>
      </c>
      <c r="AW55">
        <v>52</v>
      </c>
      <c r="AX55">
        <f>IF(Z55&gt;0, (R55*SUMPRODUCT(K55:$K$98, X55:$X$98)-K55*$AZ$3)/Z55, 0)</f>
        <v>1801.3750751504601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0.155543078</v>
      </c>
      <c r="Q56" s="4">
        <f t="shared" si="21"/>
        <v>12.5</v>
      </c>
      <c r="R56">
        <f t="shared" si="0"/>
        <v>1000000</v>
      </c>
      <c r="S56">
        <f t="shared" si="1"/>
        <v>1668.4545033783165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286.19145185526054</v>
      </c>
      <c r="AC56">
        <f t="shared" si="2"/>
        <v>221.19270443961602</v>
      </c>
      <c r="AE56">
        <f t="shared" si="3"/>
        <v>0</v>
      </c>
      <c r="AF56">
        <f t="shared" si="24"/>
        <v>0</v>
      </c>
      <c r="AG56">
        <f t="shared" si="24"/>
        <v>-1.6571676362146908</v>
      </c>
      <c r="AH56">
        <f t="shared" si="5"/>
        <v>-24711.732682954938</v>
      </c>
      <c r="AI56">
        <f t="shared" si="25"/>
        <v>-24713.389850591153</v>
      </c>
      <c r="AJ56">
        <f t="shared" si="7"/>
        <v>64.998747415644516</v>
      </c>
      <c r="AK56">
        <f t="shared" si="22"/>
        <v>20.033401629868241</v>
      </c>
      <c r="AL56">
        <f t="shared" si="8"/>
        <v>-24628.357701545639</v>
      </c>
      <c r="AN56">
        <f t="shared" si="26"/>
        <v>0</v>
      </c>
      <c r="AO56">
        <f t="shared" si="26"/>
        <v>0</v>
      </c>
      <c r="AP56">
        <f t="shared" si="26"/>
        <v>-4.0814195611012394E-3</v>
      </c>
      <c r="AQ56">
        <f t="shared" si="26"/>
        <v>-60.862248910013435</v>
      </c>
      <c r="AR56">
        <f t="shared" si="26"/>
        <v>-60.866330329574531</v>
      </c>
      <c r="AS56">
        <f t="shared" si="26"/>
        <v>0.160084685068591</v>
      </c>
      <c r="AT56">
        <f t="shared" si="26"/>
        <v>4.9340039897417379E-2</v>
      </c>
      <c r="AU56">
        <f t="shared" si="23"/>
        <v>-60.656905604608525</v>
      </c>
      <c r="AW56">
        <v>53</v>
      </c>
      <c r="AX56">
        <f>IF(Z56&gt;0, (R56*SUMPRODUCT(K56:$K$98, X56:$X$98)-K56*$AZ$3)/Z56, 0)</f>
        <v>1668.4545033783165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0.175905283</v>
      </c>
      <c r="Q57" s="4">
        <f t="shared" si="21"/>
        <v>12.5</v>
      </c>
      <c r="R57">
        <f t="shared" si="0"/>
        <v>1000000</v>
      </c>
      <c r="S57">
        <f t="shared" si="1"/>
        <v>1531.3299120745387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221.19270443961602</v>
      </c>
      <c r="AC57">
        <f t="shared" si="2"/>
        <v>165.27232337917056</v>
      </c>
      <c r="AE57">
        <f t="shared" si="3"/>
        <v>0</v>
      </c>
      <c r="AF57">
        <f t="shared" si="24"/>
        <v>0</v>
      </c>
      <c r="AG57">
        <f t="shared" si="24"/>
        <v>-1.3490914178257576</v>
      </c>
      <c r="AH57">
        <f t="shared" si="5"/>
        <v>-23320.363362142896</v>
      </c>
      <c r="AI57">
        <f t="shared" si="25"/>
        <v>-23321.712453560722</v>
      </c>
      <c r="AJ57">
        <f t="shared" si="7"/>
        <v>55.920381060445465</v>
      </c>
      <c r="AK57">
        <f t="shared" si="22"/>
        <v>15.483489310773123</v>
      </c>
      <c r="AL57">
        <f t="shared" si="8"/>
        <v>-23250.308583189504</v>
      </c>
      <c r="AN57">
        <f t="shared" si="26"/>
        <v>0</v>
      </c>
      <c r="AO57">
        <f t="shared" si="26"/>
        <v>0</v>
      </c>
      <c r="AP57">
        <f t="shared" si="26"/>
        <v>-2.9666625915651585E-3</v>
      </c>
      <c r="AQ57">
        <f t="shared" si="26"/>
        <v>-51.281661638374942</v>
      </c>
      <c r="AR57">
        <f t="shared" si="26"/>
        <v>-51.28462830096651</v>
      </c>
      <c r="AS57">
        <f t="shared" si="26"/>
        <v>0.12296935582427582</v>
      </c>
      <c r="AT57">
        <f t="shared" si="26"/>
        <v>3.4048314234478572E-2</v>
      </c>
      <c r="AU57">
        <f t="shared" si="23"/>
        <v>-51.127610630907753</v>
      </c>
      <c r="AW57">
        <v>54</v>
      </c>
      <c r="AX57">
        <f>IF(Z57&gt;0, (R57*SUMPRODUCT(K57:$K$98, X57:$X$98)-K57*$AZ$3)/Z57, 0)</f>
        <v>1531.3299120745387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0.19813004200000001</v>
      </c>
      <c r="Q58" s="4">
        <f t="shared" si="21"/>
        <v>12.5</v>
      </c>
      <c r="R58">
        <f t="shared" si="0"/>
        <v>1000000</v>
      </c>
      <c r="S58">
        <f t="shared" si="1"/>
        <v>1385.4078153956593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165.27232337917056</v>
      </c>
      <c r="AC58">
        <f t="shared" si="2"/>
        <v>118.40304374933862</v>
      </c>
      <c r="AE58">
        <f t="shared" si="3"/>
        <v>0</v>
      </c>
      <c r="AF58">
        <f t="shared" si="24"/>
        <v>0</v>
      </c>
      <c r="AG58">
        <f t="shared" si="24"/>
        <v>-1.0683049643718432</v>
      </c>
      <c r="AH58">
        <f t="shared" si="5"/>
        <v>-21383.643142052551</v>
      </c>
      <c r="AI58">
        <f t="shared" si="25"/>
        <v>-21384.711447016922</v>
      </c>
      <c r="AJ58">
        <f t="shared" si="7"/>
        <v>46.869279629831937</v>
      </c>
      <c r="AK58">
        <f t="shared" si="22"/>
        <v>11.56906263654194</v>
      </c>
      <c r="AL58">
        <f t="shared" si="8"/>
        <v>-21326.273104750548</v>
      </c>
      <c r="AN58">
        <f t="shared" si="26"/>
        <v>0</v>
      </c>
      <c r="AO58">
        <f t="shared" si="26"/>
        <v>0</v>
      </c>
      <c r="AP58">
        <f t="shared" si="26"/>
        <v>-2.0975098051632794E-3</v>
      </c>
      <c r="AQ58">
        <f t="shared" si="26"/>
        <v>-41.984641704759539</v>
      </c>
      <c r="AR58">
        <f t="shared" si="26"/>
        <v>-41.9867392145647</v>
      </c>
      <c r="AS58">
        <f t="shared" si="26"/>
        <v>9.2023136522928164E-2</v>
      </c>
      <c r="AT58">
        <f t="shared" si="26"/>
        <v>2.2714695827481483E-2</v>
      </c>
      <c r="AU58">
        <f t="shared" si="23"/>
        <v>-41.872001382214286</v>
      </c>
      <c r="AW58">
        <v>55</v>
      </c>
      <c r="AX58">
        <f>IF(Z58&gt;0, (R58*SUMPRODUCT(K58:$K$98, X58:$X$98)-K58*$AZ$3)/Z58, 0)</f>
        <v>1385.4078153956593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0.22255936300000001</v>
      </c>
      <c r="Q59" s="4">
        <f t="shared" si="21"/>
        <v>12.5</v>
      </c>
      <c r="R59">
        <f t="shared" si="0"/>
        <v>1000000</v>
      </c>
      <c r="S59">
        <f t="shared" si="1"/>
        <v>1225.1781687837204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118.40304374933862</v>
      </c>
      <c r="AC59">
        <f t="shared" si="2"/>
        <v>80.358028837921069</v>
      </c>
      <c r="AE59">
        <f t="shared" si="3"/>
        <v>0</v>
      </c>
      <c r="AF59">
        <f t="shared" si="24"/>
        <v>0</v>
      </c>
      <c r="AG59">
        <f t="shared" si="24"/>
        <v>-0.81986064236778977</v>
      </c>
      <c r="AH59">
        <f t="shared" si="5"/>
        <v>-19020.90178882681</v>
      </c>
      <c r="AI59">
        <f t="shared" si="25"/>
        <v>-19021.721649469178</v>
      </c>
      <c r="AJ59">
        <f t="shared" si="7"/>
        <v>38.045014911417553</v>
      </c>
      <c r="AK59">
        <f t="shared" si="22"/>
        <v>8.2882130624537051</v>
      </c>
      <c r="AL59">
        <f t="shared" si="8"/>
        <v>-18975.388421495307</v>
      </c>
      <c r="AN59">
        <f t="shared" si="26"/>
        <v>0</v>
      </c>
      <c r="AO59">
        <f t="shared" si="26"/>
        <v>0</v>
      </c>
      <c r="AP59">
        <f t="shared" si="26"/>
        <v>-1.4372448758823689E-3</v>
      </c>
      <c r="AQ59">
        <f t="shared" si="26"/>
        <v>-33.344317580242397</v>
      </c>
      <c r="AR59">
        <f t="shared" si="26"/>
        <v>-33.345754825118277</v>
      </c>
      <c r="AS59">
        <f t="shared" si="26"/>
        <v>6.6694264742828968E-2</v>
      </c>
      <c r="AT59">
        <f t="shared" si="26"/>
        <v>1.4529532384711169E-2</v>
      </c>
      <c r="AU59">
        <f t="shared" si="23"/>
        <v>-33.264531027990742</v>
      </c>
      <c r="AW59">
        <v>56</v>
      </c>
      <c r="AX59">
        <f>IF(Z59&gt;0, (R59*SUMPRODUCT(K59:$K$98, X59:$X$98)-K59*$AZ$3)/Z59, 0)</f>
        <v>1225.1781687837204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0.25004150400000003</v>
      </c>
      <c r="Q60" s="4">
        <f t="shared" si="21"/>
        <v>12.5</v>
      </c>
      <c r="R60">
        <f t="shared" si="0"/>
        <v>1000000</v>
      </c>
      <c r="S60">
        <f t="shared" si="1"/>
        <v>1041.1721139443835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80.358028837921069</v>
      </c>
      <c r="AC60">
        <f t="shared" si="2"/>
        <v>50.531235180305409</v>
      </c>
      <c r="AE60">
        <f t="shared" si="3"/>
        <v>0</v>
      </c>
      <c r="AF60">
        <f t="shared" si="24"/>
        <v>0</v>
      </c>
      <c r="AG60">
        <f t="shared" si="24"/>
        <v>-0.60666284785606361</v>
      </c>
      <c r="AH60">
        <f t="shared" si="5"/>
        <v>-16399.935047043862</v>
      </c>
      <c r="AI60">
        <f t="shared" si="25"/>
        <v>-16400.541709891717</v>
      </c>
      <c r="AJ60">
        <f t="shared" si="7"/>
        <v>29.82679365761566</v>
      </c>
      <c r="AK60">
        <f t="shared" si="22"/>
        <v>5.6250620186544751</v>
      </c>
      <c r="AL60">
        <f t="shared" si="8"/>
        <v>-16365.089854215446</v>
      </c>
      <c r="AN60">
        <f t="shared" si="26"/>
        <v>0</v>
      </c>
      <c r="AO60">
        <f t="shared" si="26"/>
        <v>0</v>
      </c>
      <c r="AP60">
        <f t="shared" si="26"/>
        <v>-9.4955496137645026E-4</v>
      </c>
      <c r="AQ60">
        <f t="shared" si="26"/>
        <v>-25.669347884422915</v>
      </c>
      <c r="AR60">
        <f t="shared" si="26"/>
        <v>-25.670297439384289</v>
      </c>
      <c r="AS60">
        <f t="shared" si="26"/>
        <v>4.6685205793680462E-2</v>
      </c>
      <c r="AT60">
        <f t="shared" si="26"/>
        <v>8.804405225636731E-3</v>
      </c>
      <c r="AU60">
        <f t="shared" si="23"/>
        <v>-25.614807828364974</v>
      </c>
      <c r="AW60">
        <v>57</v>
      </c>
      <c r="AX60">
        <f>IF(Z60&gt;0, (R60*SUMPRODUCT(K60:$K$98, X60:$X$98)-K60*$AZ$3)/Z60, 0)</f>
        <v>1041.1721139443835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0.28092614399999999</v>
      </c>
      <c r="Q61" s="4">
        <f t="shared" si="21"/>
        <v>12.5</v>
      </c>
      <c r="R61">
        <f t="shared" si="0"/>
        <v>1000000</v>
      </c>
      <c r="S61">
        <f t="shared" si="1"/>
        <v>813.70778010251695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50.531235180305409</v>
      </c>
      <c r="AC61">
        <f t="shared" si="2"/>
        <v>28.002533655370652</v>
      </c>
      <c r="AE61">
        <f t="shared" si="3"/>
        <v>0</v>
      </c>
      <c r="AF61">
        <f t="shared" si="24"/>
        <v>0</v>
      </c>
      <c r="AG61">
        <f t="shared" si="24"/>
        <v>-0.43016876482124033</v>
      </c>
      <c r="AH61">
        <f t="shared" si="5"/>
        <v>-13634.196364501009</v>
      </c>
      <c r="AI61">
        <f t="shared" si="25"/>
        <v>-13634.626533265829</v>
      </c>
      <c r="AJ61">
        <f t="shared" si="7"/>
        <v>22.528701524934757</v>
      </c>
      <c r="AK61">
        <f t="shared" si="22"/>
        <v>3.5371864626213791</v>
      </c>
      <c r="AL61">
        <f t="shared" si="8"/>
        <v>-13608.560645278274</v>
      </c>
      <c r="AN61">
        <f t="shared" si="26"/>
        <v>0</v>
      </c>
      <c r="AO61">
        <f t="shared" si="26"/>
        <v>0</v>
      </c>
      <c r="AP61">
        <f t="shared" si="26"/>
        <v>-6.0116481959565226E-4</v>
      </c>
      <c r="AQ61">
        <f t="shared" si="26"/>
        <v>-19.053915272539648</v>
      </c>
      <c r="AR61">
        <f t="shared" si="26"/>
        <v>-19.054516437359243</v>
      </c>
      <c r="AS61">
        <f t="shared" si="26"/>
        <v>3.1484068336737052E-2</v>
      </c>
      <c r="AT61">
        <f t="shared" si="26"/>
        <v>4.9432507322134805E-3</v>
      </c>
      <c r="AU61">
        <f t="shared" si="23"/>
        <v>-19.018089118290291</v>
      </c>
      <c r="AW61">
        <v>58</v>
      </c>
      <c r="AX61">
        <f>IF(Z61&gt;0, (R61*SUMPRODUCT(K61:$K$98, X61:$X$98)-K61*$AZ$3)/Z61, 0)</f>
        <v>813.70778010251695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0.31575788199999999</v>
      </c>
      <c r="Q62" s="4">
        <f t="shared" si="21"/>
        <v>12.5</v>
      </c>
      <c r="R62">
        <f t="shared" si="0"/>
        <v>1000000</v>
      </c>
      <c r="S62">
        <f t="shared" si="1"/>
        <v>506.51858580128192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28.002533655370652</v>
      </c>
      <c r="AC62">
        <f t="shared" si="2"/>
        <v>11.752766918088284</v>
      </c>
      <c r="AE62">
        <f t="shared" si="3"/>
        <v>0</v>
      </c>
      <c r="AF62">
        <f t="shared" si="24"/>
        <v>0</v>
      </c>
      <c r="AG62">
        <f t="shared" si="24"/>
        <v>-0.29003789909051697</v>
      </c>
      <c r="AH62">
        <f t="shared" si="5"/>
        <v>-10866.334246600874</v>
      </c>
      <c r="AI62">
        <f t="shared" si="25"/>
        <v>-10866.624284499965</v>
      </c>
      <c r="AJ62">
        <f t="shared" si="7"/>
        <v>16.249766737282368</v>
      </c>
      <c r="AK62">
        <f t="shared" si="22"/>
        <v>1.9601773558759459</v>
      </c>
      <c r="AL62">
        <f t="shared" si="8"/>
        <v>-10848.414340406807</v>
      </c>
      <c r="AN62">
        <f t="shared" si="26"/>
        <v>0</v>
      </c>
      <c r="AO62">
        <f t="shared" si="26"/>
        <v>0</v>
      </c>
      <c r="AP62">
        <f t="shared" si="26"/>
        <v>-3.6190235824219686E-4</v>
      </c>
      <c r="AQ62">
        <f t="shared" si="26"/>
        <v>-13.55875215488823</v>
      </c>
      <c r="AR62">
        <f t="shared" si="26"/>
        <v>-13.559114057246472</v>
      </c>
      <c r="AS62">
        <f t="shared" si="26"/>
        <v>2.0276070546465959E-2</v>
      </c>
      <c r="AT62">
        <f t="shared" si="26"/>
        <v>2.4458624541445415E-3</v>
      </c>
      <c r="AU62">
        <f t="shared" si="23"/>
        <v>-13.536392124245863</v>
      </c>
      <c r="AW62">
        <v>59</v>
      </c>
      <c r="AX62">
        <f>IF(Z62&gt;0, (R62*SUMPRODUCT(K62:$K$98, X62:$X$98)-K62*$AZ$3)/Z62, 0)</f>
        <v>506.51858580128192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0.35338435200000001</v>
      </c>
      <c r="Q63" s="4">
        <f t="shared" si="21"/>
        <v>12.5</v>
      </c>
      <c r="R63">
        <f t="shared" si="0"/>
        <v>1000000</v>
      </c>
      <c r="S63">
        <f t="shared" si="1"/>
        <v>47.234398145264358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11.752766918088284</v>
      </c>
      <c r="AC63">
        <f t="shared" si="2"/>
        <v>0.69771881253689827</v>
      </c>
      <c r="AE63">
        <f t="shared" si="3"/>
        <v>0</v>
      </c>
      <c r="AF63">
        <f t="shared" si="24"/>
        <v>0</v>
      </c>
      <c r="AG63">
        <f t="shared" si="24"/>
        <v>-0.18464266507406804</v>
      </c>
      <c r="AH63">
        <f t="shared" si="5"/>
        <v>-8199.5884020434987</v>
      </c>
      <c r="AI63">
        <f t="shared" si="25"/>
        <v>-8199.7730447085723</v>
      </c>
      <c r="AJ63">
        <f t="shared" si="7"/>
        <v>11.055048105551386</v>
      </c>
      <c r="AK63">
        <f t="shared" si="22"/>
        <v>0.82269368426617995</v>
      </c>
      <c r="AL63">
        <f t="shared" si="8"/>
        <v>-8187.8953029187542</v>
      </c>
      <c r="AN63">
        <f t="shared" si="26"/>
        <v>0</v>
      </c>
      <c r="AO63">
        <f t="shared" si="26"/>
        <v>0</v>
      </c>
      <c r="AP63">
        <f t="shared" si="26"/>
        <v>-2.0570777170096809E-4</v>
      </c>
      <c r="AQ63">
        <f t="shared" si="26"/>
        <v>-9.1350450253350424</v>
      </c>
      <c r="AR63">
        <f t="shared" si="26"/>
        <v>-9.1352507331067425</v>
      </c>
      <c r="AS63">
        <f t="shared" si="26"/>
        <v>1.2316272140719708E-2</v>
      </c>
      <c r="AT63">
        <f t="shared" si="26"/>
        <v>9.165513534749322E-4</v>
      </c>
      <c r="AU63">
        <f t="shared" si="23"/>
        <v>-9.1220179096125484</v>
      </c>
      <c r="AW63">
        <v>60</v>
      </c>
      <c r="AX63">
        <f>IF(Z63&gt;0, (R63*SUMPRODUCT(K63:$K$98, X63:$X$98)-K63*$AZ$3)/Z63, 0)</f>
        <v>47.234398145264358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0.39269921299999999</v>
      </c>
      <c r="Q64" s="4">
        <f t="shared" si="21"/>
        <v>12.5</v>
      </c>
      <c r="R64">
        <f t="shared" si="0"/>
        <v>1000000</v>
      </c>
      <c r="S64">
        <f t="shared" si="1"/>
        <v>-702.92332808153969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0.69771881253689827</v>
      </c>
      <c r="AC64">
        <f t="shared" si="2"/>
        <v>-6.2018761687473773</v>
      </c>
      <c r="AE64">
        <f t="shared" si="3"/>
        <v>0</v>
      </c>
      <c r="AF64">
        <f t="shared" si="24"/>
        <v>0</v>
      </c>
      <c r="AG64">
        <f t="shared" si="24"/>
        <v>-0.11028720916251827</v>
      </c>
      <c r="AH64">
        <f t="shared" si="5"/>
        <v>-5800.7223408647287</v>
      </c>
      <c r="AI64">
        <f t="shared" si="25"/>
        <v>-5800.8326280738911</v>
      </c>
      <c r="AJ64">
        <f t="shared" si="7"/>
        <v>6.8995949812842756</v>
      </c>
      <c r="AK64">
        <f t="shared" si="22"/>
        <v>4.8840316877582883E-2</v>
      </c>
      <c r="AL64">
        <f t="shared" si="8"/>
        <v>-5793.8841927757294</v>
      </c>
      <c r="AN64">
        <f t="shared" si="26"/>
        <v>0</v>
      </c>
      <c r="AO64">
        <f t="shared" si="26"/>
        <v>0</v>
      </c>
      <c r="AP64">
        <f t="shared" si="26"/>
        <v>-1.0970483386518267E-4</v>
      </c>
      <c r="AQ64">
        <f t="shared" si="26"/>
        <v>-5.7700914324967023</v>
      </c>
      <c r="AR64">
        <f t="shared" si="26"/>
        <v>-5.7702011373305675</v>
      </c>
      <c r="AS64">
        <f t="shared" si="26"/>
        <v>6.8631614391787754E-3</v>
      </c>
      <c r="AT64">
        <f t="shared" si="26"/>
        <v>4.8582413950493359E-5</v>
      </c>
      <c r="AU64">
        <f t="shared" si="23"/>
        <v>-5.7632893934774385</v>
      </c>
      <c r="AW64">
        <v>61</v>
      </c>
      <c r="AX64">
        <f>IF(Z64&gt;0, (R64*SUMPRODUCT(K64:$K$98, X64:$X$98)-K64*$AZ$3)/Z64, 0)</f>
        <v>-702.92332808153969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0.39967743300000003</v>
      </c>
      <c r="Q65" s="4">
        <f t="shared" si="21"/>
        <v>12.5</v>
      </c>
      <c r="R65">
        <f t="shared" si="0"/>
        <v>1000000</v>
      </c>
      <c r="S65">
        <f t="shared" si="1"/>
        <v>-1915.3724189980567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-6.2018761687473773</v>
      </c>
      <c r="AC65">
        <f t="shared" si="2"/>
        <v>-9.9760300619130362</v>
      </c>
      <c r="AE65">
        <f t="shared" si="3"/>
        <v>0</v>
      </c>
      <c r="AF65">
        <f t="shared" si="24"/>
        <v>0</v>
      </c>
      <c r="AG65">
        <f t="shared" si="24"/>
        <v>-6.5105028420083699E-2</v>
      </c>
      <c r="AH65">
        <f t="shared" si="5"/>
        <v>-3526.3446920647507</v>
      </c>
      <c r="AI65">
        <f t="shared" si="25"/>
        <v>-3526.4097970931707</v>
      </c>
      <c r="AJ65">
        <f t="shared" si="7"/>
        <v>3.7741538931656589</v>
      </c>
      <c r="AK65">
        <f t="shared" si="22"/>
        <v>-0.43413133181231645</v>
      </c>
      <c r="AL65">
        <f t="shared" si="8"/>
        <v>-3523.0697745318175</v>
      </c>
      <c r="AN65">
        <f t="shared" si="26"/>
        <v>0</v>
      </c>
      <c r="AO65">
        <f t="shared" si="26"/>
        <v>0</v>
      </c>
      <c r="AP65">
        <f t="shared" si="26"/>
        <v>-5.7822534946074237E-5</v>
      </c>
      <c r="AQ65">
        <f t="shared" si="26"/>
        <v>-3.1318961704948336</v>
      </c>
      <c r="AR65">
        <f t="shared" si="26"/>
        <v>-3.1319539930297795</v>
      </c>
      <c r="AS65">
        <f t="shared" si="26"/>
        <v>3.351986024356195E-3</v>
      </c>
      <c r="AT65">
        <f t="shared" si="26"/>
        <v>-3.855704346357329E-4</v>
      </c>
      <c r="AU65">
        <f t="shared" si="23"/>
        <v>-3.1289875774400593</v>
      </c>
      <c r="AW65">
        <v>62</v>
      </c>
      <c r="AX65">
        <f>IF(Z65&gt;0, (R65*SUMPRODUCT(K65:$K$98, X65:$X$98)-K65*$AZ$3)/Z65, 0)</f>
        <v>-1915.3724189980567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0.407215198</v>
      </c>
      <c r="Q66" s="4">
        <f t="shared" si="21"/>
        <v>12.5</v>
      </c>
      <c r="R66">
        <f t="shared" si="0"/>
        <v>1000000</v>
      </c>
      <c r="S66">
        <f t="shared" si="1"/>
        <v>-3731.2783807397154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-9.9760300619130362</v>
      </c>
      <c r="AC66">
        <f t="shared" si="2"/>
        <v>-11.325839143719445</v>
      </c>
      <c r="AE66">
        <f t="shared" si="3"/>
        <v>0</v>
      </c>
      <c r="AF66">
        <f t="shared" si="24"/>
        <v>0</v>
      </c>
      <c r="AG66">
        <f t="shared" si="24"/>
        <v>-3.7942221097002855E-2</v>
      </c>
      <c r="AH66">
        <f t="shared" si="5"/>
        <v>-2120.9405631104009</v>
      </c>
      <c r="AI66">
        <f t="shared" si="25"/>
        <v>-2120.9785053314981</v>
      </c>
      <c r="AJ66">
        <f t="shared" si="7"/>
        <v>1.3498090818064092</v>
      </c>
      <c r="AK66">
        <f t="shared" si="22"/>
        <v>-0.69832210433391262</v>
      </c>
      <c r="AL66">
        <f t="shared" si="8"/>
        <v>-2120.3270183540253</v>
      </c>
      <c r="AN66">
        <f t="shared" si="26"/>
        <v>0</v>
      </c>
      <c r="AO66">
        <f t="shared" si="26"/>
        <v>0</v>
      </c>
      <c r="AP66">
        <f t="shared" si="26"/>
        <v>-3.0087584446148177E-5</v>
      </c>
      <c r="AQ66">
        <f t="shared" si="26"/>
        <v>-1.68187250120911</v>
      </c>
      <c r="AR66">
        <f t="shared" si="26"/>
        <v>-1.6819025887935564</v>
      </c>
      <c r="AS66">
        <f t="shared" si="26"/>
        <v>1.070377367503036E-3</v>
      </c>
      <c r="AT66">
        <f t="shared" si="26"/>
        <v>-5.5375844316130952E-4</v>
      </c>
      <c r="AU66">
        <f t="shared" si="23"/>
        <v>-1.6813859698692142</v>
      </c>
      <c r="AW66">
        <v>63</v>
      </c>
      <c r="AX66">
        <f>IF(Z66&gt;0, (R66*SUMPRODUCT(K66:$K$98, X66:$X$98)-K66*$AZ$3)/Z66, 0)</f>
        <v>-3731.2783807397154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0.41552104400000001</v>
      </c>
      <c r="Q67" s="4">
        <f t="shared" si="21"/>
        <v>12.5</v>
      </c>
      <c r="R67">
        <f t="shared" ref="R67:R98" si="27">$C$6</f>
        <v>1000000</v>
      </c>
      <c r="S67">
        <f t="shared" ref="S67:S98" si="28">AX67</f>
        <v>-6547.0927746685938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-11.325839143719445</v>
      </c>
      <c r="AC67">
        <f t="shared" ref="AC67:AC98" si="29">S67*Z67</f>
        <v>-11.416562458599602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-2.1797007564127373E-2</v>
      </c>
      <c r="AH67">
        <f t="shared" ref="AH67:AH98" si="32">-X67*R67</f>
        <v>-1261.2633057524361</v>
      </c>
      <c r="AI67">
        <f t="shared" ref="AI67:AI98" si="33">SUM(AE67:AH67)</f>
        <v>-1261.2851027600002</v>
      </c>
      <c r="AJ67">
        <f t="shared" ref="AJ67:AJ98" si="34">AB67-AC67</f>
        <v>9.0723314880156281E-2</v>
      </c>
      <c r="AK67">
        <f t="shared" si="22"/>
        <v>-0.79280874006036128</v>
      </c>
      <c r="AL67">
        <f t="shared" ref="AL67:AL98" si="35">SUM(AI67:AK67)</f>
        <v>-1261.9871881851805</v>
      </c>
      <c r="AN67">
        <f t="shared" ref="AN67:AU98" si="36">AE67*$K67</f>
        <v>0</v>
      </c>
      <c r="AO67">
        <f t="shared" si="36"/>
        <v>0</v>
      </c>
      <c r="AP67">
        <f t="shared" si="36"/>
        <v>-1.5432753661772358E-5</v>
      </c>
      <c r="AQ67">
        <f t="shared" si="36"/>
        <v>-0.89300175003583215</v>
      </c>
      <c r="AR67">
        <f t="shared" si="36"/>
        <v>-0.89301718278949394</v>
      </c>
      <c r="AS67">
        <f t="shared" si="36"/>
        <v>6.4234072764607526E-5</v>
      </c>
      <c r="AT67">
        <f t="shared" si="36"/>
        <v>-5.6132576686296603E-4</v>
      </c>
      <c r="AU67">
        <f t="shared" si="23"/>
        <v>-0.89351427448359233</v>
      </c>
      <c r="AW67">
        <v>64</v>
      </c>
      <c r="AX67">
        <f>IF(Z67&gt;0, (R67*SUMPRODUCT(K67:$K$98, X67:$X$98)-K67*$AZ$3)/Z67, 0)</f>
        <v>-6547.0927746685938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0.424706421</v>
      </c>
      <c r="Q68" s="4">
        <f t="shared" si="21"/>
        <v>12.5</v>
      </c>
      <c r="R68">
        <f t="shared" si="27"/>
        <v>1000000</v>
      </c>
      <c r="S68">
        <f t="shared" si="28"/>
        <v>-11046.45448037041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-11.416562458599602</v>
      </c>
      <c r="AC68">
        <f t="shared" si="29"/>
        <v>-10.888895292270298</v>
      </c>
      <c r="AE68">
        <f t="shared" si="30"/>
        <v>0</v>
      </c>
      <c r="AF68">
        <f t="shared" si="31"/>
        <v>0</v>
      </c>
      <c r="AG68">
        <f t="shared" si="31"/>
        <v>-1.2321708417415634E-2</v>
      </c>
      <c r="AH68">
        <f t="shared" si="32"/>
        <v>-740.58632568563723</v>
      </c>
      <c r="AI68">
        <f t="shared" si="33"/>
        <v>-740.59864739405464</v>
      </c>
      <c r="AJ68">
        <f t="shared" si="34"/>
        <v>-0.52766716632930333</v>
      </c>
      <c r="AK68">
        <f t="shared" si="22"/>
        <v>-0.79915937210197219</v>
      </c>
      <c r="AL68">
        <f t="shared" si="35"/>
        <v>-741.92547393248583</v>
      </c>
      <c r="AN68">
        <f t="shared" si="36"/>
        <v>0</v>
      </c>
      <c r="AO68">
        <f t="shared" si="36"/>
        <v>0</v>
      </c>
      <c r="AP68">
        <f t="shared" si="36"/>
        <v>-7.7893183493648659E-6</v>
      </c>
      <c r="AQ68">
        <f t="shared" si="36"/>
        <v>-0.46817068384757021</v>
      </c>
      <c r="AR68">
        <f t="shared" si="36"/>
        <v>-0.46817847316591954</v>
      </c>
      <c r="AS68">
        <f t="shared" si="36"/>
        <v>-3.3357123880945367E-4</v>
      </c>
      <c r="AT68">
        <f t="shared" si="36"/>
        <v>-5.0519834996115044E-4</v>
      </c>
      <c r="AU68">
        <f t="shared" si="23"/>
        <v>-0.46901724275469009</v>
      </c>
      <c r="AW68">
        <v>65</v>
      </c>
      <c r="AX68">
        <f>IF(Z68&gt;0, (R68*SUMPRODUCT(K68:$K$98, X68:$X$98)-K68*$AZ$3)/Z68, 0)</f>
        <v>-11046.45448037041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0.43382917900000001</v>
      </c>
      <c r="Q69" s="4">
        <f t="shared" ref="Q69:Q98" si="48">$C$8</f>
        <v>12.5</v>
      </c>
      <c r="R69">
        <f t="shared" si="27"/>
        <v>1000000</v>
      </c>
      <c r="S69">
        <f t="shared" si="28"/>
        <v>-18401.883940595504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-10.888895292270298</v>
      </c>
      <c r="AC69">
        <f t="shared" si="29"/>
        <v>-10.088611586506138</v>
      </c>
      <c r="AE69">
        <f t="shared" si="30"/>
        <v>0</v>
      </c>
      <c r="AF69">
        <f t="shared" si="31"/>
        <v>0</v>
      </c>
      <c r="AG69">
        <f t="shared" si="31"/>
        <v>-6.8529746866366637E-3</v>
      </c>
      <c r="AH69">
        <f t="shared" si="32"/>
        <v>-427.64133172838513</v>
      </c>
      <c r="AI69">
        <f t="shared" si="33"/>
        <v>-427.64818470307176</v>
      </c>
      <c r="AJ69">
        <f t="shared" si="34"/>
        <v>-0.8002837057641603</v>
      </c>
      <c r="AK69">
        <f t="shared" si="22"/>
        <v>-0.762222670458921</v>
      </c>
      <c r="AL69">
        <f t="shared" si="35"/>
        <v>-429.21069107929486</v>
      </c>
      <c r="AN69">
        <f t="shared" si="36"/>
        <v>0</v>
      </c>
      <c r="AO69">
        <f t="shared" si="36"/>
        <v>0</v>
      </c>
      <c r="AP69">
        <f t="shared" si="36"/>
        <v>-3.868028197675556E-6</v>
      </c>
      <c r="AQ69">
        <f t="shared" si="36"/>
        <v>-0.2413738274624711</v>
      </c>
      <c r="AR69">
        <f t="shared" si="36"/>
        <v>-0.24137769549066879</v>
      </c>
      <c r="AS69">
        <f t="shared" si="36"/>
        <v>-4.5170456357767377E-4</v>
      </c>
      <c r="AT69">
        <f t="shared" si="36"/>
        <v>-4.3022175289686497E-4</v>
      </c>
      <c r="AU69">
        <f t="shared" si="23"/>
        <v>-0.24225962180714333</v>
      </c>
      <c r="AW69">
        <v>66</v>
      </c>
      <c r="AX69">
        <f>IF(Z69&gt;0, (R69*SUMPRODUCT(K69:$K$98, X69:$X$98)-K69*$AZ$3)/Z69, 0)</f>
        <v>-18401.883940595504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0.44368152799999999</v>
      </c>
      <c r="Q70" s="4">
        <f t="shared" si="48"/>
        <v>12.5</v>
      </c>
      <c r="R70">
        <f t="shared" si="27"/>
        <v>1000000</v>
      </c>
      <c r="S70">
        <f t="shared" si="28"/>
        <v>-30708.020018943025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-10.088611586506138</v>
      </c>
      <c r="AC70">
        <f t="shared" si="29"/>
        <v>-9.1974368518152811</v>
      </c>
      <c r="AE70">
        <f t="shared" si="30"/>
        <v>0</v>
      </c>
      <c r="AF70">
        <f t="shared" si="31"/>
        <v>0</v>
      </c>
      <c r="AG70">
        <f t="shared" si="31"/>
        <v>-3.7439066594580211E-3</v>
      </c>
      <c r="AH70">
        <f t="shared" si="32"/>
        <v>-243.2430624249821</v>
      </c>
      <c r="AI70">
        <f t="shared" si="33"/>
        <v>-243.24680633164155</v>
      </c>
      <c r="AJ70">
        <f t="shared" si="34"/>
        <v>-0.89117473469085695</v>
      </c>
      <c r="AK70">
        <f t="shared" si="22"/>
        <v>-0.7062028110554297</v>
      </c>
      <c r="AL70">
        <f t="shared" si="35"/>
        <v>-244.84418387738782</v>
      </c>
      <c r="AN70">
        <f t="shared" si="36"/>
        <v>0</v>
      </c>
      <c r="AO70">
        <f t="shared" si="36"/>
        <v>0</v>
      </c>
      <c r="AP70">
        <f t="shared" si="36"/>
        <v>-1.8867636201848428E-6</v>
      </c>
      <c r="AQ70">
        <f t="shared" si="36"/>
        <v>-0.12258376150655548</v>
      </c>
      <c r="AR70">
        <f t="shared" si="36"/>
        <v>-0.12258564827017567</v>
      </c>
      <c r="AS70">
        <f t="shared" si="36"/>
        <v>-4.491127107549197E-4</v>
      </c>
      <c r="AT70">
        <f t="shared" si="36"/>
        <v>-3.5589502986288192E-4</v>
      </c>
      <c r="AU70">
        <f t="shared" si="23"/>
        <v>-0.12339065601079346</v>
      </c>
      <c r="AW70">
        <v>67</v>
      </c>
      <c r="AX70">
        <f>IF(Z70&gt;0, (R70*SUMPRODUCT(K70:$K$98, X70:$X$98)-K70*$AZ$3)/Z70, 0)</f>
        <v>-30708.020018943025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0.45400495099999999</v>
      </c>
      <c r="Q71" s="4">
        <f t="shared" si="48"/>
        <v>12.5</v>
      </c>
      <c r="R71">
        <f t="shared" si="27"/>
        <v>1000000</v>
      </c>
      <c r="S71">
        <f t="shared" si="28"/>
        <v>-51756.320314087548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-9.1974368518152811</v>
      </c>
      <c r="AC71">
        <f t="shared" si="29"/>
        <v>-8.3088165399706497</v>
      </c>
      <c r="AE71">
        <f t="shared" si="30"/>
        <v>0</v>
      </c>
      <c r="AF71">
        <f t="shared" si="31"/>
        <v>0</v>
      </c>
      <c r="AG71">
        <f t="shared" si="31"/>
        <v>-2.0067154333876284E-3</v>
      </c>
      <c r="AH71">
        <f t="shared" si="32"/>
        <v>-135.98017275806501</v>
      </c>
      <c r="AI71">
        <f t="shared" si="33"/>
        <v>-135.98217947349841</v>
      </c>
      <c r="AJ71">
        <f t="shared" si="34"/>
        <v>-0.88862031184463142</v>
      </c>
      <c r="AK71">
        <f t="shared" si="22"/>
        <v>-0.64382057962706973</v>
      </c>
      <c r="AL71">
        <f t="shared" si="35"/>
        <v>-137.51462036497009</v>
      </c>
      <c r="AN71">
        <f t="shared" si="36"/>
        <v>0</v>
      </c>
      <c r="AO71">
        <f t="shared" si="36"/>
        <v>0</v>
      </c>
      <c r="AP71">
        <f t="shared" si="36"/>
        <v>-9.0294282058249288E-7</v>
      </c>
      <c r="AQ71">
        <f t="shared" si="36"/>
        <v>-6.1185716066471572E-2</v>
      </c>
      <c r="AR71">
        <f t="shared" si="36"/>
        <v>-6.1186619009292162E-2</v>
      </c>
      <c r="AS71">
        <f t="shared" si="36"/>
        <v>-3.9984410218511286E-4</v>
      </c>
      <c r="AT71">
        <f t="shared" si="36"/>
        <v>-2.8969387509824776E-4</v>
      </c>
      <c r="AU71">
        <f t="shared" si="23"/>
        <v>-6.187615698657551E-2</v>
      </c>
      <c r="AW71">
        <v>68</v>
      </c>
      <c r="AX71">
        <f>IF(Z71&gt;0, (R71*SUMPRODUCT(K71:$K$98, X71:$X$98)-K71*$AZ$3)/Z71, 0)</f>
        <v>-51756.320314087548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0.46467133999999999</v>
      </c>
      <c r="Q72" s="4">
        <f t="shared" si="48"/>
        <v>12.5</v>
      </c>
      <c r="R72">
        <f t="shared" si="27"/>
        <v>1000000</v>
      </c>
      <c r="S72">
        <f t="shared" si="28"/>
        <v>-88541.628818683006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-8.3088165399706497</v>
      </c>
      <c r="AC72">
        <f t="shared" si="29"/>
        <v>-7.4671414762592745</v>
      </c>
      <c r="AE72">
        <f t="shared" si="30"/>
        <v>0</v>
      </c>
      <c r="AF72">
        <f t="shared" si="31"/>
        <v>0</v>
      </c>
      <c r="AG72">
        <f t="shared" si="31"/>
        <v>-1.0541851296228422E-3</v>
      </c>
      <c r="AH72">
        <f t="shared" si="32"/>
        <v>-74.597051954472803</v>
      </c>
      <c r="AI72">
        <f t="shared" si="33"/>
        <v>-74.598106139602422</v>
      </c>
      <c r="AJ72">
        <f t="shared" si="34"/>
        <v>-0.84167506371137524</v>
      </c>
      <c r="AK72">
        <f t="shared" si="22"/>
        <v>-0.58161715779794554</v>
      </c>
      <c r="AL72">
        <f t="shared" si="35"/>
        <v>-76.02139836111175</v>
      </c>
      <c r="AN72">
        <f t="shared" si="36"/>
        <v>0</v>
      </c>
      <c r="AO72">
        <f t="shared" si="36"/>
        <v>0</v>
      </c>
      <c r="AP72">
        <f t="shared" si="36"/>
        <v>-4.2351941249394769E-7</v>
      </c>
      <c r="AQ72">
        <f t="shared" si="36"/>
        <v>-2.9969403598817609E-2</v>
      </c>
      <c r="AR72">
        <f t="shared" si="36"/>
        <v>-2.99698271182301E-2</v>
      </c>
      <c r="AS72">
        <f t="shared" si="36"/>
        <v>-3.3814338532870509E-4</v>
      </c>
      <c r="AT72">
        <f t="shared" si="36"/>
        <v>-2.3366498923686594E-4</v>
      </c>
      <c r="AU72">
        <f t="shared" si="23"/>
        <v>-3.0541635492795673E-2</v>
      </c>
      <c r="AW72">
        <v>69</v>
      </c>
      <c r="AX72">
        <f>IF(Z72&gt;0, (R72*SUMPRODUCT(K72:$K$98, X72:$X$98)-K72*$AZ$3)/Z72, 0)</f>
        <v>-88541.628818683006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0.47611615000000002</v>
      </c>
      <c r="Q73" s="4">
        <f t="shared" si="48"/>
        <v>12.5</v>
      </c>
      <c r="R73">
        <f t="shared" si="27"/>
        <v>1000000</v>
      </c>
      <c r="S73">
        <f t="shared" si="28"/>
        <v>-154389.66549987116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-7.4671414762592745</v>
      </c>
      <c r="AC73">
        <f t="shared" si="29"/>
        <v>-6.6909851836278724</v>
      </c>
      <c r="AE73">
        <f t="shared" si="30"/>
        <v>0</v>
      </c>
      <c r="AF73">
        <f t="shared" si="31"/>
        <v>0</v>
      </c>
      <c r="AG73">
        <f t="shared" si="31"/>
        <v>-5.4172871302333515E-4</v>
      </c>
      <c r="AH73">
        <f t="shared" si="32"/>
        <v>-40.153165224262288</v>
      </c>
      <c r="AI73">
        <f t="shared" si="33"/>
        <v>-40.153706952975313</v>
      </c>
      <c r="AJ73">
        <f t="shared" si="34"/>
        <v>-0.77615629263140207</v>
      </c>
      <c r="AK73">
        <f t="shared" ref="AK73:AK98" si="49">G73*SUM(AB73:AB73, AE73:AF73)</f>
        <v>-0.52269990333814931</v>
      </c>
      <c r="AL73">
        <f t="shared" si="35"/>
        <v>-41.452563148944861</v>
      </c>
      <c r="AN73">
        <f t="shared" si="36"/>
        <v>0</v>
      </c>
      <c r="AO73">
        <f t="shared" si="36"/>
        <v>0</v>
      </c>
      <c r="AP73">
        <f t="shared" si="36"/>
        <v>-1.9432123771618562E-7</v>
      </c>
      <c r="AQ73">
        <f t="shared" si="36"/>
        <v>-1.4403173723348591E-2</v>
      </c>
      <c r="AR73">
        <f t="shared" si="36"/>
        <v>-1.4403368044586307E-2</v>
      </c>
      <c r="AS73">
        <f t="shared" si="36"/>
        <v>-2.7841177294001625E-4</v>
      </c>
      <c r="AT73">
        <f t="shared" si="36"/>
        <v>-1.8749549309272909E-4</v>
      </c>
      <c r="AU73">
        <f t="shared" si="23"/>
        <v>-1.4869275310619051E-2</v>
      </c>
      <c r="AW73">
        <v>70</v>
      </c>
      <c r="AX73">
        <f>IF(Z73&gt;0, (R73*SUMPRODUCT(K73:$K$98, X73:$X$98)-K73*$AZ$3)/Z73, 0)</f>
        <v>-154389.66549987116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0.48788611599999998</v>
      </c>
      <c r="Q74" s="4">
        <f t="shared" si="48"/>
        <v>12.5</v>
      </c>
      <c r="R74">
        <f t="shared" si="27"/>
        <v>1000000</v>
      </c>
      <c r="S74">
        <f t="shared" si="28"/>
        <v>-275065.44310209318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-6.6909851836278724</v>
      </c>
      <c r="AC74">
        <f t="shared" si="29"/>
        <v>-5.9856332714313822</v>
      </c>
      <c r="AE74">
        <f t="shared" si="30"/>
        <v>0</v>
      </c>
      <c r="AF74">
        <f t="shared" si="31"/>
        <v>0</v>
      </c>
      <c r="AG74">
        <f t="shared" si="31"/>
        <v>-2.7200950817046819E-4</v>
      </c>
      <c r="AH74">
        <f t="shared" si="32"/>
        <v>-21.144153417810685</v>
      </c>
      <c r="AI74">
        <f t="shared" si="33"/>
        <v>-21.144425427318854</v>
      </c>
      <c r="AJ74">
        <f t="shared" si="34"/>
        <v>-0.70535191219649018</v>
      </c>
      <c r="AK74">
        <f t="shared" si="49"/>
        <v>-0.46836896285395113</v>
      </c>
      <c r="AL74">
        <f t="shared" si="35"/>
        <v>-22.318146302369296</v>
      </c>
      <c r="AN74">
        <f t="shared" si="36"/>
        <v>0</v>
      </c>
      <c r="AO74">
        <f t="shared" si="36"/>
        <v>0</v>
      </c>
      <c r="AP74">
        <f t="shared" si="36"/>
        <v>-8.7117313761929677E-8</v>
      </c>
      <c r="AQ74">
        <f t="shared" si="36"/>
        <v>-6.7719024232616061E-3</v>
      </c>
      <c r="AR74">
        <f t="shared" si="36"/>
        <v>-6.7719895405753674E-3</v>
      </c>
      <c r="AS74">
        <f t="shared" si="36"/>
        <v>-2.2590520552277554E-4</v>
      </c>
      <c r="AT74">
        <f t="shared" si="36"/>
        <v>-1.5000595445261423E-4</v>
      </c>
      <c r="AU74">
        <f t="shared" si="23"/>
        <v>-7.1479007005507576E-3</v>
      </c>
      <c r="AW74">
        <v>71</v>
      </c>
      <c r="AX74">
        <f>IF(Z74&gt;0, (R74*SUMPRODUCT(K74:$K$98, X74:$X$98)-K74*$AZ$3)/Z74, 0)</f>
        <v>-275065.44310209318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0.500352354</v>
      </c>
      <c r="Q75" s="4">
        <f t="shared" si="48"/>
        <v>12.5</v>
      </c>
      <c r="R75">
        <f t="shared" si="27"/>
        <v>1000000</v>
      </c>
      <c r="S75">
        <f t="shared" si="28"/>
        <v>-502084.83062287676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-5.9856332714313822</v>
      </c>
      <c r="AC75">
        <f t="shared" si="29"/>
        <v>-5.3497667042833594</v>
      </c>
      <c r="AE75">
        <f t="shared" si="30"/>
        <v>0</v>
      </c>
      <c r="AF75">
        <f t="shared" si="31"/>
        <v>0</v>
      </c>
      <c r="AG75">
        <f t="shared" si="31"/>
        <v>-1.3318881536528753E-4</v>
      </c>
      <c r="AH75">
        <f t="shared" si="32"/>
        <v>-10.88804781787808</v>
      </c>
      <c r="AI75">
        <f t="shared" si="33"/>
        <v>-10.888181006693445</v>
      </c>
      <c r="AJ75">
        <f t="shared" si="34"/>
        <v>-0.63586656714802281</v>
      </c>
      <c r="AK75">
        <f t="shared" si="49"/>
        <v>-0.41899432900019679</v>
      </c>
      <c r="AL75">
        <f t="shared" si="35"/>
        <v>-11.943041902841665</v>
      </c>
      <c r="AN75">
        <f t="shared" si="36"/>
        <v>0</v>
      </c>
      <c r="AO75">
        <f t="shared" si="36"/>
        <v>0</v>
      </c>
      <c r="AP75">
        <f t="shared" si="36"/>
        <v>-3.8086417508368103E-8</v>
      </c>
      <c r="AQ75">
        <f t="shared" si="36"/>
        <v>-3.1135252153527224E-3</v>
      </c>
      <c r="AR75">
        <f t="shared" si="36"/>
        <v>-3.1135633017702305E-3</v>
      </c>
      <c r="AS75">
        <f t="shared" si="36"/>
        <v>-1.8183118071582599E-4</v>
      </c>
      <c r="AT75">
        <f t="shared" si="36"/>
        <v>-1.1981481255894636E-4</v>
      </c>
      <c r="AU75">
        <f t="shared" si="23"/>
        <v>-3.415209295045003E-3</v>
      </c>
      <c r="AW75">
        <v>72</v>
      </c>
      <c r="AX75">
        <f>IF(Z75&gt;0, (R75*SUMPRODUCT(K75:$K$98, X75:$X$98)-K75*$AZ$3)/Z75, 0)</f>
        <v>-502084.83062287676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0.513549331</v>
      </c>
      <c r="Q76" s="4">
        <f t="shared" si="48"/>
        <v>12.5</v>
      </c>
      <c r="R76">
        <f t="shared" si="27"/>
        <v>1000000</v>
      </c>
      <c r="S76">
        <f t="shared" si="28"/>
        <v>-941391.03795621649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-5.3497667042833594</v>
      </c>
      <c r="AC76">
        <f t="shared" si="29"/>
        <v>-4.7790958816672076</v>
      </c>
      <c r="AE76">
        <f t="shared" si="30"/>
        <v>0</v>
      </c>
      <c r="AF76">
        <f t="shared" si="31"/>
        <v>0</v>
      </c>
      <c r="AG76">
        <f t="shared" si="31"/>
        <v>-6.3457900184108731E-5</v>
      </c>
      <c r="AH76">
        <f t="shared" si="32"/>
        <v>-5.4719221622020742</v>
      </c>
      <c r="AI76">
        <f t="shared" si="33"/>
        <v>-5.4719856201022585</v>
      </c>
      <c r="AJ76">
        <f t="shared" si="34"/>
        <v>-0.57067082261615187</v>
      </c>
      <c r="AK76">
        <f t="shared" si="49"/>
        <v>-0.37448366929983518</v>
      </c>
      <c r="AL76">
        <f t="shared" si="35"/>
        <v>-6.4171401120182452</v>
      </c>
      <c r="AN76">
        <f t="shared" si="36"/>
        <v>0</v>
      </c>
      <c r="AO76">
        <f t="shared" si="36"/>
        <v>0</v>
      </c>
      <c r="AP76">
        <f t="shared" si="36"/>
        <v>-1.6202052769352944E-8</v>
      </c>
      <c r="AQ76">
        <f t="shared" si="36"/>
        <v>-1.3970895879720803E-3</v>
      </c>
      <c r="AR76">
        <f t="shared" si="36"/>
        <v>-1.3971057900248496E-3</v>
      </c>
      <c r="AS76">
        <f t="shared" si="36"/>
        <v>-1.4570350980936428E-4</v>
      </c>
      <c r="AT76">
        <f t="shared" si="36"/>
        <v>-9.5613062418605828E-5</v>
      </c>
      <c r="AU76">
        <f t="shared" si="23"/>
        <v>-1.6384223622528196E-3</v>
      </c>
      <c r="AW76">
        <v>73</v>
      </c>
      <c r="AX76">
        <f>IF(Z76&gt;0, (R76*SUMPRODUCT(K76:$K$98, X76:$X$98)-K76*$AZ$3)/Z76, 0)</f>
        <v>-941391.03795621649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0.52698988800000002</v>
      </c>
      <c r="Q77" s="4">
        <f t="shared" si="48"/>
        <v>12.5</v>
      </c>
      <c r="R77">
        <f t="shared" si="27"/>
        <v>1000000</v>
      </c>
      <c r="S77">
        <f t="shared" si="28"/>
        <v>-1815838.1143518221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-4.7790958816672076</v>
      </c>
      <c r="AC77">
        <f t="shared" si="29"/>
        <v>-4.2681855178341941</v>
      </c>
      <c r="AE77">
        <f t="shared" si="30"/>
        <v>0</v>
      </c>
      <c r="AF77">
        <f t="shared" si="31"/>
        <v>0</v>
      </c>
      <c r="AG77">
        <f t="shared" si="31"/>
        <v>-2.9381649471528999E-5</v>
      </c>
      <c r="AH77">
        <f t="shared" si="32"/>
        <v>-2.6753337368590913</v>
      </c>
      <c r="AI77">
        <f t="shared" si="33"/>
        <v>-2.6753631185085629</v>
      </c>
      <c r="AJ77">
        <f t="shared" si="34"/>
        <v>-0.51091036383301347</v>
      </c>
      <c r="AK77">
        <f t="shared" si="49"/>
        <v>-0.33453671171670457</v>
      </c>
      <c r="AL77">
        <f t="shared" si="35"/>
        <v>-3.520810194058281</v>
      </c>
      <c r="AN77">
        <f t="shared" si="36"/>
        <v>0</v>
      </c>
      <c r="AO77">
        <f t="shared" si="36"/>
        <v>0</v>
      </c>
      <c r="AP77">
        <f t="shared" si="36"/>
        <v>-6.6979591672928708E-9</v>
      </c>
      <c r="AQ77">
        <f t="shared" si="36"/>
        <v>-6.0987985530652842E-4</v>
      </c>
      <c r="AR77">
        <f t="shared" si="36"/>
        <v>-6.0988655326569576E-4</v>
      </c>
      <c r="AS77">
        <f t="shared" si="36"/>
        <v>-1.1646918456420436E-4</v>
      </c>
      <c r="AT77">
        <f t="shared" si="36"/>
        <v>-7.6262336367812804E-5</v>
      </c>
      <c r="AU77">
        <f t="shared" si="23"/>
        <v>-8.0261807419771292E-4</v>
      </c>
      <c r="AW77">
        <v>74</v>
      </c>
      <c r="AX77">
        <f>IF(Z77&gt;0, (R77*SUMPRODUCT(K77:$K$98, X77:$X$98)-K77*$AZ$3)/Z77, 0)</f>
        <v>-1815838.1143518221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0.54103594799999999</v>
      </c>
      <c r="Q78" s="4">
        <f t="shared" si="48"/>
        <v>12.5</v>
      </c>
      <c r="R78">
        <f t="shared" si="27"/>
        <v>1000000</v>
      </c>
      <c r="S78">
        <f t="shared" si="28"/>
        <v>-3611638.6907710787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-4.2681855178341941</v>
      </c>
      <c r="AC78">
        <f t="shared" si="29"/>
        <v>-3.8113780285636207</v>
      </c>
      <c r="AE78">
        <f t="shared" si="30"/>
        <v>0</v>
      </c>
      <c r="AF78">
        <f t="shared" si="31"/>
        <v>0</v>
      </c>
      <c r="AG78">
        <f t="shared" si="31"/>
        <v>-1.3191304401181317E-5</v>
      </c>
      <c r="AH78">
        <f t="shared" si="32"/>
        <v>-1.2717222860505915</v>
      </c>
      <c r="AI78">
        <f t="shared" si="33"/>
        <v>-1.2717354773549927</v>
      </c>
      <c r="AJ78">
        <f t="shared" si="34"/>
        <v>-0.45680748927057335</v>
      </c>
      <c r="AK78">
        <f t="shared" si="49"/>
        <v>-0.2987729862483936</v>
      </c>
      <c r="AL78">
        <f t="shared" si="35"/>
        <v>-2.0273159528739595</v>
      </c>
      <c r="AN78">
        <f t="shared" si="36"/>
        <v>0</v>
      </c>
      <c r="AO78">
        <f t="shared" si="36"/>
        <v>0</v>
      </c>
      <c r="AP78">
        <f t="shared" si="36"/>
        <v>-2.6849490070342434E-9</v>
      </c>
      <c r="AQ78">
        <f t="shared" si="36"/>
        <v>-2.5884547769582778E-4</v>
      </c>
      <c r="AR78">
        <f t="shared" si="36"/>
        <v>-2.5884816264483483E-4</v>
      </c>
      <c r="AS78">
        <f t="shared" si="36"/>
        <v>-9.2978281557432252E-5</v>
      </c>
      <c r="AT78">
        <f t="shared" si="36"/>
        <v>-6.0812047721712927E-5</v>
      </c>
      <c r="AU78">
        <f t="shared" si="23"/>
        <v>-4.1263849192397996E-4</v>
      </c>
      <c r="AW78">
        <v>75</v>
      </c>
      <c r="AX78">
        <f>IF(Z78&gt;0, (R78*SUMPRODUCT(K78:$K$98, X78:$X$98)-K78*$AZ$3)/Z78, 0)</f>
        <v>-3611638.6907710787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0.55517679799999997</v>
      </c>
      <c r="Q79" s="4">
        <f t="shared" si="48"/>
        <v>12.5</v>
      </c>
      <c r="R79">
        <f t="shared" si="27"/>
        <v>1000000</v>
      </c>
      <c r="S79">
        <f t="shared" si="28"/>
        <v>-7416528.5288166981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-3.8113780285636207</v>
      </c>
      <c r="AC79">
        <f t="shared" si="29"/>
        <v>-3.4032285087503524</v>
      </c>
      <c r="AE79">
        <f t="shared" si="30"/>
        <v>0</v>
      </c>
      <c r="AF79">
        <f t="shared" si="31"/>
        <v>0</v>
      </c>
      <c r="AG79">
        <f t="shared" si="31"/>
        <v>-5.7358852182783536E-6</v>
      </c>
      <c r="AH79">
        <f t="shared" si="32"/>
        <v>-0.58588049111129203</v>
      </c>
      <c r="AI79">
        <f t="shared" si="33"/>
        <v>-0.58588622699651027</v>
      </c>
      <c r="AJ79">
        <f t="shared" si="34"/>
        <v>-0.4081495198132683</v>
      </c>
      <c r="AK79">
        <f t="shared" si="49"/>
        <v>-0.26679646199945345</v>
      </c>
      <c r="AL79">
        <f t="shared" si="35"/>
        <v>-1.2608322088092321</v>
      </c>
      <c r="AN79">
        <f t="shared" si="36"/>
        <v>0</v>
      </c>
      <c r="AO79">
        <f t="shared" si="36"/>
        <v>0</v>
      </c>
      <c r="AP79">
        <f t="shared" si="36"/>
        <v>-1.0423911825404913E-9</v>
      </c>
      <c r="AQ79">
        <f t="shared" si="36"/>
        <v>-1.064729566084679E-4</v>
      </c>
      <c r="AR79">
        <f t="shared" si="36"/>
        <v>-1.0647399899965043E-4</v>
      </c>
      <c r="AS79">
        <f t="shared" si="36"/>
        <v>-7.4173635702422095E-5</v>
      </c>
      <c r="AT79">
        <f t="shared" si="36"/>
        <v>-4.8485328582761308E-5</v>
      </c>
      <c r="AU79">
        <f t="shared" si="23"/>
        <v>-2.2913296328483384E-4</v>
      </c>
      <c r="AW79">
        <v>76</v>
      </c>
      <c r="AX79">
        <f>IF(Z79&gt;0, (R79*SUMPRODUCT(K79:$K$98, X79:$X$98)-K79*$AZ$3)/Z79, 0)</f>
        <v>-7416528.5288166981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0.56908613200000002</v>
      </c>
      <c r="Q80" s="4">
        <f t="shared" si="48"/>
        <v>12.5</v>
      </c>
      <c r="R80">
        <f t="shared" si="27"/>
        <v>1000000</v>
      </c>
      <c r="S80">
        <f t="shared" si="28"/>
        <v>-15732652.819147702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-3.4032285087503524</v>
      </c>
      <c r="AC80">
        <f t="shared" si="29"/>
        <v>-3.0386846555543139</v>
      </c>
      <c r="AE80">
        <f t="shared" si="30"/>
        <v>0</v>
      </c>
      <c r="AF80">
        <f t="shared" si="31"/>
        <v>0</v>
      </c>
      <c r="AG80">
        <f t="shared" si="31"/>
        <v>-2.4143136336295658E-6</v>
      </c>
      <c r="AH80">
        <f t="shared" si="32"/>
        <v>-0.26113701859728039</v>
      </c>
      <c r="AI80">
        <f t="shared" si="33"/>
        <v>-0.26113943291091402</v>
      </c>
      <c r="AJ80">
        <f t="shared" si="34"/>
        <v>-0.36454385319603855</v>
      </c>
      <c r="AK80">
        <f t="shared" si="49"/>
        <v>-0.23822599561252469</v>
      </c>
      <c r="AL80">
        <f t="shared" si="35"/>
        <v>-0.86390928171947723</v>
      </c>
      <c r="AN80">
        <f t="shared" si="36"/>
        <v>0</v>
      </c>
      <c r="AO80">
        <f t="shared" si="36"/>
        <v>0</v>
      </c>
      <c r="AP80">
        <f t="shared" si="36"/>
        <v>-3.9174723626090372E-10</v>
      </c>
      <c r="AQ80">
        <f t="shared" si="36"/>
        <v>-4.2372169007348162E-5</v>
      </c>
      <c r="AR80">
        <f t="shared" si="36"/>
        <v>-4.2372560754584423E-5</v>
      </c>
      <c r="AS80">
        <f t="shared" si="36"/>
        <v>-5.9150992230763449E-5</v>
      </c>
      <c r="AT80">
        <f t="shared" si="36"/>
        <v>-3.8654619717492647E-5</v>
      </c>
      <c r="AU80">
        <f t="shared" si="23"/>
        <v>-1.4017817270284053E-4</v>
      </c>
      <c r="AW80">
        <v>77</v>
      </c>
      <c r="AX80">
        <f>IF(Z80&gt;0, (R80*SUMPRODUCT(K80:$K$98, X80:$X$98)-K80*$AZ$3)/Z80, 0)</f>
        <v>-15732652.819147702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0.58332808999999997</v>
      </c>
      <c r="Q81" s="4">
        <f t="shared" si="48"/>
        <v>12.5</v>
      </c>
      <c r="R81">
        <f t="shared" si="27"/>
        <v>1000000</v>
      </c>
      <c r="S81">
        <f t="shared" si="28"/>
        <v>-34541832.676859513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-3.0386846555543139</v>
      </c>
      <c r="AC81">
        <f t="shared" si="29"/>
        <v>-2.7131463793727448</v>
      </c>
      <c r="AE81">
        <f t="shared" si="30"/>
        <v>0</v>
      </c>
      <c r="AF81">
        <f t="shared" si="31"/>
        <v>0</v>
      </c>
      <c r="AG81">
        <f t="shared" si="31"/>
        <v>-9.8183353672717584E-7</v>
      </c>
      <c r="AH81">
        <f t="shared" si="32"/>
        <v>-0.11266695684528755</v>
      </c>
      <c r="AI81">
        <f t="shared" si="33"/>
        <v>-0.11266793867882427</v>
      </c>
      <c r="AJ81">
        <f t="shared" si="34"/>
        <v>-0.32553827618156905</v>
      </c>
      <c r="AK81">
        <f t="shared" si="49"/>
        <v>-0.212707925888802</v>
      </c>
      <c r="AL81">
        <f t="shared" si="35"/>
        <v>-0.6509141407491954</v>
      </c>
      <c r="AN81">
        <f t="shared" si="36"/>
        <v>0</v>
      </c>
      <c r="AO81">
        <f t="shared" si="36"/>
        <v>0</v>
      </c>
      <c r="AP81">
        <f t="shared" si="36"/>
        <v>-1.4224339000664551E-10</v>
      </c>
      <c r="AQ81">
        <f t="shared" si="36"/>
        <v>-1.6322654792203694E-5</v>
      </c>
      <c r="AR81">
        <f t="shared" si="36"/>
        <v>-1.6322797035593697E-5</v>
      </c>
      <c r="AS81">
        <f t="shared" si="36"/>
        <v>-4.7162442765339217E-5</v>
      </c>
      <c r="AT81">
        <f t="shared" si="36"/>
        <v>-3.0816116304767145E-5</v>
      </c>
      <c r="AU81">
        <f t="shared" si="23"/>
        <v>-9.4301356105700067E-5</v>
      </c>
      <c r="AW81">
        <v>78</v>
      </c>
      <c r="AX81">
        <f>IF(Z81&gt;0, (R81*SUMPRODUCT(K81:$K$98, X81:$X$98)-K81*$AZ$3)/Z81, 0)</f>
        <v>-34541832.676859513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0.59781937299999999</v>
      </c>
      <c r="Q82" s="4">
        <f t="shared" si="48"/>
        <v>12.5</v>
      </c>
      <c r="R82">
        <f t="shared" si="27"/>
        <v>1000000</v>
      </c>
      <c r="S82">
        <f t="shared" si="28"/>
        <v>-78640026.239972755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-2.7131463793727448</v>
      </c>
      <c r="AC82">
        <f t="shared" si="29"/>
        <v>-2.4224656945716636</v>
      </c>
      <c r="AE82">
        <f t="shared" si="30"/>
        <v>0</v>
      </c>
      <c r="AF82">
        <f t="shared" si="31"/>
        <v>0</v>
      </c>
      <c r="AG82">
        <f t="shared" si="31"/>
        <v>-3.8505609204329137E-7</v>
      </c>
      <c r="AH82">
        <f t="shared" si="32"/>
        <v>-4.6956728745329024E-2</v>
      </c>
      <c r="AI82">
        <f t="shared" si="33"/>
        <v>-4.695711380142107E-2</v>
      </c>
      <c r="AJ82">
        <f t="shared" si="34"/>
        <v>-0.29068068480108122</v>
      </c>
      <c r="AK82">
        <f t="shared" si="49"/>
        <v>-0.18992024655609216</v>
      </c>
      <c r="AL82">
        <f t="shared" si="35"/>
        <v>-0.5275580451585945</v>
      </c>
      <c r="AN82">
        <f t="shared" si="36"/>
        <v>0</v>
      </c>
      <c r="AO82">
        <f t="shared" si="36"/>
        <v>0</v>
      </c>
      <c r="AP82">
        <f t="shared" si="36"/>
        <v>-4.9808126678046221E-11</v>
      </c>
      <c r="AQ82">
        <f t="shared" si="36"/>
        <v>-6.0739895876548067E-6</v>
      </c>
      <c r="AR82">
        <f t="shared" si="36"/>
        <v>-6.0740393957814849E-6</v>
      </c>
      <c r="AS82">
        <f t="shared" si="36"/>
        <v>-3.7600392957308951E-5</v>
      </c>
      <c r="AT82">
        <f t="shared" si="36"/>
        <v>-2.4566736884994103E-5</v>
      </c>
      <c r="AU82">
        <f t="shared" si="23"/>
        <v>-6.8241169238084538E-5</v>
      </c>
      <c r="AW82">
        <v>79</v>
      </c>
      <c r="AX82">
        <f>IF(Z82&gt;0, (R82*SUMPRODUCT(K82:$K$98, X82:$X$98)-K82*$AZ$3)/Z82, 0)</f>
        <v>-78640026.239972755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0.61246634</v>
      </c>
      <c r="Q83" s="4">
        <f t="shared" si="48"/>
        <v>12.5</v>
      </c>
      <c r="R83">
        <f t="shared" si="27"/>
        <v>1000000</v>
      </c>
      <c r="S83">
        <f t="shared" si="28"/>
        <v>-185982022.74125326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-2.4224656945716636</v>
      </c>
      <c r="AC83">
        <f t="shared" si="29"/>
        <v>-2.1629208690470789</v>
      </c>
      <c r="AE83">
        <f t="shared" si="30"/>
        <v>0</v>
      </c>
      <c r="AF83">
        <f t="shared" si="31"/>
        <v>0</v>
      </c>
      <c r="AG83">
        <f t="shared" si="31"/>
        <v>-1.4537163573440066E-7</v>
      </c>
      <c r="AH83">
        <f t="shared" si="32"/>
        <v>-1.8866711631076623E-2</v>
      </c>
      <c r="AI83">
        <f t="shared" si="33"/>
        <v>-1.8866857002712359E-2</v>
      </c>
      <c r="AJ83">
        <f t="shared" si="34"/>
        <v>-0.25954482552458469</v>
      </c>
      <c r="AK83">
        <f t="shared" si="49"/>
        <v>-0.16957259862001647</v>
      </c>
      <c r="AL83">
        <f t="shared" si="35"/>
        <v>-0.44798428114731348</v>
      </c>
      <c r="AN83">
        <f t="shared" si="36"/>
        <v>0</v>
      </c>
      <c r="AO83">
        <f t="shared" si="36"/>
        <v>0</v>
      </c>
      <c r="AP83">
        <f t="shared" si="36"/>
        <v>-1.6789503895095025E-11</v>
      </c>
      <c r="AQ83">
        <f t="shared" si="36"/>
        <v>-2.1789857891970946E-6</v>
      </c>
      <c r="AR83">
        <f t="shared" si="36"/>
        <v>-2.1790025787009897E-6</v>
      </c>
      <c r="AS83">
        <f t="shared" si="36"/>
        <v>-2.9975784733263386E-5</v>
      </c>
      <c r="AT83">
        <f t="shared" si="36"/>
        <v>-1.9584561944627208E-5</v>
      </c>
      <c r="AU83">
        <f t="shared" si="23"/>
        <v>-5.1739349256591577E-5</v>
      </c>
      <c r="AW83">
        <v>80</v>
      </c>
      <c r="AX83">
        <f>IF(Z83&gt;0, (R83*SUMPRODUCT(K83:$K$98, X83:$X$98)-K83*$AZ$3)/Z83, 0)</f>
        <v>-185982022.74125326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0.62717650000000003</v>
      </c>
      <c r="Q84" s="4">
        <f t="shared" si="48"/>
        <v>12.5</v>
      </c>
      <c r="R84">
        <f t="shared" si="27"/>
        <v>1000000</v>
      </c>
      <c r="S84">
        <f t="shared" si="28"/>
        <v>-457675796.82074571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-2.1629208690470789</v>
      </c>
      <c r="AC84">
        <f t="shared" si="29"/>
        <v>-1.9311811734666433</v>
      </c>
      <c r="AE84">
        <f t="shared" si="30"/>
        <v>0</v>
      </c>
      <c r="AF84">
        <f t="shared" si="31"/>
        <v>0</v>
      </c>
      <c r="AG84">
        <f t="shared" si="31"/>
        <v>-5.274424567788031E-8</v>
      </c>
      <c r="AH84">
        <f t="shared" si="32"/>
        <v>-7.2938938959341074E-3</v>
      </c>
      <c r="AI84">
        <f t="shared" si="33"/>
        <v>-7.293946640179785E-3</v>
      </c>
      <c r="AJ84">
        <f t="shared" si="34"/>
        <v>-0.23173969558043561</v>
      </c>
      <c r="AK84">
        <f t="shared" si="49"/>
        <v>-0.15140446083329553</v>
      </c>
      <c r="AL84">
        <f t="shared" si="35"/>
        <v>-0.39043810305391091</v>
      </c>
      <c r="AN84">
        <f t="shared" si="36"/>
        <v>0</v>
      </c>
      <c r="AO84">
        <f t="shared" si="36"/>
        <v>0</v>
      </c>
      <c r="AP84">
        <f t="shared" si="36"/>
        <v>-5.4389522915017941E-12</v>
      </c>
      <c r="AQ84">
        <f t="shared" si="36"/>
        <v>-7.5214159211871894E-7</v>
      </c>
      <c r="AR84">
        <f t="shared" si="36"/>
        <v>-7.5214703107101048E-7</v>
      </c>
      <c r="AS84">
        <f t="shared" si="36"/>
        <v>-2.3896846605917606E-5</v>
      </c>
      <c r="AT84">
        <f t="shared" si="36"/>
        <v>-1.5612729476159615E-5</v>
      </c>
      <c r="AU84">
        <f t="shared" si="23"/>
        <v>-4.026172311314823E-5</v>
      </c>
      <c r="AW84">
        <v>81</v>
      </c>
      <c r="AX84">
        <f>IF(Z84&gt;0, (R84*SUMPRODUCT(K84:$K$98, X84:$X$98)-K84*$AZ$3)/Z84, 0)</f>
        <v>-457675796.82074571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0.64196478899999998</v>
      </c>
      <c r="Q85" s="4">
        <f t="shared" si="48"/>
        <v>12.5</v>
      </c>
      <c r="R85">
        <f t="shared" si="27"/>
        <v>1000000</v>
      </c>
      <c r="S85">
        <f t="shared" si="28"/>
        <v>-1174131930.7334621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-1.9311811734666433</v>
      </c>
      <c r="AC85">
        <f t="shared" si="29"/>
        <v>-1.7242695376026775</v>
      </c>
      <c r="AE85">
        <f t="shared" si="30"/>
        <v>0</v>
      </c>
      <c r="AF85">
        <f t="shared" si="31"/>
        <v>0</v>
      </c>
      <c r="AG85">
        <f t="shared" si="31"/>
        <v>-1.8356854673536909E-8</v>
      </c>
      <c r="AH85">
        <f t="shared" si="32"/>
        <v>-2.7087958838051675E-3</v>
      </c>
      <c r="AI85">
        <f t="shared" si="33"/>
        <v>-2.7088142406598409E-3</v>
      </c>
      <c r="AJ85">
        <f t="shared" si="34"/>
        <v>-0.20691163586396577</v>
      </c>
      <c r="AK85">
        <f t="shared" si="49"/>
        <v>-0.13518268214266504</v>
      </c>
      <c r="AL85">
        <f t="shared" si="35"/>
        <v>-0.34480313224729064</v>
      </c>
      <c r="AN85">
        <f t="shared" si="36"/>
        <v>0</v>
      </c>
      <c r="AO85">
        <f t="shared" si="36"/>
        <v>0</v>
      </c>
      <c r="AP85">
        <f t="shared" si="36"/>
        <v>-1.6901311682069285E-12</v>
      </c>
      <c r="AQ85">
        <f t="shared" si="36"/>
        <v>-2.4940113287107251E-7</v>
      </c>
      <c r="AR85">
        <f t="shared" si="36"/>
        <v>-2.4940282300224074E-7</v>
      </c>
      <c r="AS85">
        <f t="shared" si="36"/>
        <v>-1.9050529682653477E-5</v>
      </c>
      <c r="AT85">
        <f t="shared" si="36"/>
        <v>-1.2446384119415521E-5</v>
      </c>
      <c r="AU85">
        <f t="shared" si="23"/>
        <v>-3.1746316625071238E-5</v>
      </c>
      <c r="AW85">
        <v>82</v>
      </c>
      <c r="AX85">
        <f>IF(Z85&gt;0, (R85*SUMPRODUCT(K85:$K$98, X85:$X$98)-K85*$AZ$3)/Z85, 0)</f>
        <v>-1174131930.7334621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0.65685820900000003</v>
      </c>
      <c r="Q86" s="4">
        <f t="shared" si="48"/>
        <v>12.5</v>
      </c>
      <c r="R86">
        <f t="shared" si="27"/>
        <v>1000000</v>
      </c>
      <c r="S86">
        <f t="shared" si="28"/>
        <v>-3146804912.2575326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-1.7242695376026775</v>
      </c>
      <c r="AC86">
        <f t="shared" si="29"/>
        <v>-1.5395265834274192</v>
      </c>
      <c r="AE86">
        <f t="shared" si="30"/>
        <v>0</v>
      </c>
      <c r="AF86">
        <f t="shared" si="31"/>
        <v>0</v>
      </c>
      <c r="AG86">
        <f t="shared" si="31"/>
        <v>-6.1154354430688058E-9</v>
      </c>
      <c r="AH86">
        <f t="shared" si="32"/>
        <v>-9.6462805469861872E-4</v>
      </c>
      <c r="AI86">
        <f t="shared" si="33"/>
        <v>-9.6463417013406181E-4</v>
      </c>
      <c r="AJ86">
        <f t="shared" si="34"/>
        <v>-0.18474295417525832</v>
      </c>
      <c r="AK86">
        <f t="shared" si="49"/>
        <v>-0.12069886763218744</v>
      </c>
      <c r="AL86">
        <f t="shared" si="35"/>
        <v>-0.30640645597757982</v>
      </c>
      <c r="AN86">
        <f t="shared" si="36"/>
        <v>0</v>
      </c>
      <c r="AO86">
        <f t="shared" si="36"/>
        <v>0</v>
      </c>
      <c r="AP86">
        <f t="shared" si="36"/>
        <v>-5.0272618250123067E-13</v>
      </c>
      <c r="AQ86">
        <f t="shared" si="36"/>
        <v>-7.9298323723105774E-8</v>
      </c>
      <c r="AR86">
        <f t="shared" si="36"/>
        <v>-7.9298826449288277E-8</v>
      </c>
      <c r="AS86">
        <f t="shared" si="36"/>
        <v>-1.5187000330743652E-5</v>
      </c>
      <c r="AT86">
        <f t="shared" si="36"/>
        <v>-9.9221848585980158E-6</v>
      </c>
      <c r="AU86">
        <f t="shared" si="23"/>
        <v>-2.5188484015790955E-5</v>
      </c>
      <c r="AW86">
        <v>83</v>
      </c>
      <c r="AX86">
        <f>IF(Z86&gt;0, (R86*SUMPRODUCT(K86:$K$98, X86:$X$98)-K86*$AZ$3)/Z86, 0)</f>
        <v>-3146804912.2575326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0.67177231000000004</v>
      </c>
      <c r="Q87" s="4">
        <f t="shared" si="48"/>
        <v>12.5</v>
      </c>
      <c r="R87">
        <f t="shared" si="27"/>
        <v>1000000</v>
      </c>
      <c r="S87">
        <f t="shared" si="28"/>
        <v>-8829047467.2932968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-1.5395265834274192</v>
      </c>
      <c r="AC87">
        <f t="shared" si="29"/>
        <v>-1.374577373818251</v>
      </c>
      <c r="AE87">
        <f t="shared" si="30"/>
        <v>0</v>
      </c>
      <c r="AF87">
        <f t="shared" si="31"/>
        <v>0</v>
      </c>
      <c r="AG87">
        <f t="shared" si="31"/>
        <v>-1.9461008943919127E-9</v>
      </c>
      <c r="AH87">
        <f t="shared" si="32"/>
        <v>-3.2865441553969646E-4</v>
      </c>
      <c r="AI87">
        <f t="shared" si="33"/>
        <v>-3.2865636164059082E-4</v>
      </c>
      <c r="AJ87">
        <f t="shared" si="34"/>
        <v>-0.16494920960916826</v>
      </c>
      <c r="AK87">
        <f t="shared" si="49"/>
        <v>-0.10776686083991935</v>
      </c>
      <c r="AL87">
        <f t="shared" si="35"/>
        <v>-0.27304472681072822</v>
      </c>
      <c r="AN87">
        <f t="shared" si="36"/>
        <v>0</v>
      </c>
      <c r="AO87">
        <f t="shared" si="36"/>
        <v>0</v>
      </c>
      <c r="AP87">
        <f t="shared" si="36"/>
        <v>-1.4284052835704024E-13</v>
      </c>
      <c r="AQ87">
        <f t="shared" si="36"/>
        <v>-2.4122680636880954E-8</v>
      </c>
      <c r="AR87">
        <f t="shared" si="36"/>
        <v>-2.4122823477409309E-8</v>
      </c>
      <c r="AS87">
        <f t="shared" si="36"/>
        <v>-1.2106994205977116E-5</v>
      </c>
      <c r="AT87">
        <f t="shared" si="36"/>
        <v>-7.9099061030767489E-6</v>
      </c>
      <c r="AU87">
        <f t="shared" si="23"/>
        <v>-2.0041023132531277E-5</v>
      </c>
      <c r="AW87">
        <v>84</v>
      </c>
      <c r="AX87">
        <f>IF(Z87&gt;0, (R87*SUMPRODUCT(K87:$K$98, X87:$X$98)-K87*$AZ$3)/Z87, 0)</f>
        <v>-8829047467.2932968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0.68662034599999999</v>
      </c>
      <c r="Q88" s="4">
        <f t="shared" si="48"/>
        <v>12.5</v>
      </c>
      <c r="R88">
        <f t="shared" si="27"/>
        <v>1000000</v>
      </c>
      <c r="S88">
        <f t="shared" si="28"/>
        <v>-25984202050.40377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-1.374577373818251</v>
      </c>
      <c r="AC88">
        <f t="shared" si="29"/>
        <v>-1.227301247130671</v>
      </c>
      <c r="AE88">
        <f t="shared" si="30"/>
        <v>0</v>
      </c>
      <c r="AF88">
        <f t="shared" si="31"/>
        <v>0</v>
      </c>
      <c r="AG88">
        <f t="shared" si="31"/>
        <v>-5.9040741598970898E-10</v>
      </c>
      <c r="AH88">
        <f t="shared" si="32"/>
        <v>-1.0689859755666275E-4</v>
      </c>
      <c r="AI88">
        <f t="shared" si="33"/>
        <v>-1.0689918796407874E-4</v>
      </c>
      <c r="AJ88">
        <f t="shared" si="34"/>
        <v>-0.14727612668757994</v>
      </c>
      <c r="AK88">
        <f t="shared" si="49"/>
        <v>-9.622041616727757E-2</v>
      </c>
      <c r="AL88">
        <f t="shared" si="35"/>
        <v>-0.24360344204282158</v>
      </c>
      <c r="AN88">
        <f t="shared" si="36"/>
        <v>0</v>
      </c>
      <c r="AO88">
        <f t="shared" si="36"/>
        <v>0</v>
      </c>
      <c r="AP88">
        <f t="shared" si="36"/>
        <v>-3.8691883991192903E-14</v>
      </c>
      <c r="AQ88">
        <f t="shared" si="36"/>
        <v>-7.00551521452384E-9</v>
      </c>
      <c r="AR88">
        <f t="shared" si="36"/>
        <v>-7.0055539064078316E-9</v>
      </c>
      <c r="AS88">
        <f t="shared" si="36"/>
        <v>-9.651624715647876E-6</v>
      </c>
      <c r="AT88">
        <f t="shared" si="36"/>
        <v>-6.3057290255878123E-6</v>
      </c>
      <c r="AU88">
        <f t="shared" si="23"/>
        <v>-1.5964359295142095E-5</v>
      </c>
      <c r="AW88">
        <v>85</v>
      </c>
      <c r="AX88">
        <f>IF(Z88&gt;0, (R88*SUMPRODUCT(K88:$K$98, X88:$X$98)-K88*$AZ$3)/Z88, 0)</f>
        <v>-25984202050.40377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0.70385879699999998</v>
      </c>
      <c r="Q89" s="4">
        <f t="shared" si="48"/>
        <v>12.5</v>
      </c>
      <c r="R89">
        <f t="shared" si="27"/>
        <v>1000000</v>
      </c>
      <c r="S89">
        <f t="shared" si="28"/>
        <v>-81079482036.846802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-1.227301247130671</v>
      </c>
      <c r="AC89">
        <f t="shared" si="29"/>
        <v>-1.0958046909127392</v>
      </c>
      <c r="AE89">
        <f t="shared" si="30"/>
        <v>0</v>
      </c>
      <c r="AF89">
        <f t="shared" si="31"/>
        <v>0</v>
      </c>
      <c r="AG89">
        <f t="shared" si="31"/>
        <v>-1.6893988827141675E-10</v>
      </c>
      <c r="AH89">
        <f t="shared" si="32"/>
        <v>-3.3245076284671611E-5</v>
      </c>
      <c r="AI89">
        <f t="shared" si="33"/>
        <v>-3.3245245224559881E-5</v>
      </c>
      <c r="AJ89">
        <f t="shared" si="34"/>
        <v>-0.13149655621793177</v>
      </c>
      <c r="AK89">
        <f t="shared" si="49"/>
        <v>-8.5911087299146982E-2</v>
      </c>
      <c r="AL89">
        <f t="shared" si="35"/>
        <v>-0.2174408887623033</v>
      </c>
      <c r="AN89">
        <f t="shared" si="36"/>
        <v>0</v>
      </c>
      <c r="AO89">
        <f t="shared" si="36"/>
        <v>0</v>
      </c>
      <c r="AP89">
        <f t="shared" si="36"/>
        <v>-9.8851269924789081E-15</v>
      </c>
      <c r="AQ89">
        <f t="shared" si="36"/>
        <v>-1.9452587799788998E-9</v>
      </c>
      <c r="AR89">
        <f t="shared" si="36"/>
        <v>-1.9452686651058919E-9</v>
      </c>
      <c r="AS89">
        <f t="shared" si="36"/>
        <v>-7.6942169820756493E-6</v>
      </c>
      <c r="AT89">
        <f t="shared" si="36"/>
        <v>-5.026888656689697E-6</v>
      </c>
      <c r="AU89">
        <f t="shared" si="23"/>
        <v>-1.2723050907430452E-5</v>
      </c>
      <c r="AW89">
        <v>86</v>
      </c>
      <c r="AX89">
        <f>IF(Z89&gt;0, (R89*SUMPRODUCT(K89:$K$98, X89:$X$98)-K89*$AZ$3)/Z89, 0)</f>
        <v>-81079482036.846802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0.72100360699999999</v>
      </c>
      <c r="Q90" s="4">
        <f t="shared" si="48"/>
        <v>12.5</v>
      </c>
      <c r="R90">
        <f t="shared" si="27"/>
        <v>1000000</v>
      </c>
      <c r="S90">
        <f t="shared" si="28"/>
        <v>-269120317903.10617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-1.0958046909127392</v>
      </c>
      <c r="AC90">
        <f t="shared" si="29"/>
        <v>-0.97839704712277742</v>
      </c>
      <c r="AE90">
        <f t="shared" si="30"/>
        <v>0</v>
      </c>
      <c r="AF90">
        <f t="shared" si="31"/>
        <v>0</v>
      </c>
      <c r="AG90">
        <f t="shared" si="31"/>
        <v>-4.5444220578834116E-11</v>
      </c>
      <c r="AH90">
        <f t="shared" si="32"/>
        <v>-9.7445015047894771E-6</v>
      </c>
      <c r="AI90">
        <f t="shared" si="33"/>
        <v>-9.7445469490100564E-6</v>
      </c>
      <c r="AJ90">
        <f t="shared" si="34"/>
        <v>-0.11740764378996182</v>
      </c>
      <c r="AK90">
        <f t="shared" si="49"/>
        <v>-7.6706328363891754E-2</v>
      </c>
      <c r="AL90">
        <f t="shared" si="35"/>
        <v>-0.19412371670080258</v>
      </c>
      <c r="AN90">
        <f t="shared" si="36"/>
        <v>0</v>
      </c>
      <c r="AO90">
        <f t="shared" si="36"/>
        <v>0</v>
      </c>
      <c r="AP90">
        <f t="shared" si="36"/>
        <v>-2.3741638440390755E-15</v>
      </c>
      <c r="AQ90">
        <f t="shared" si="36"/>
        <v>-5.0908658694502529E-10</v>
      </c>
      <c r="AR90">
        <f t="shared" si="36"/>
        <v>-5.0908896110886928E-10</v>
      </c>
      <c r="AS90">
        <f t="shared" si="36"/>
        <v>-6.1337828958116887E-6</v>
      </c>
      <c r="AT90">
        <f t="shared" si="36"/>
        <v>-4.0074048820932156E-6</v>
      </c>
      <c r="AU90">
        <f t="shared" si="23"/>
        <v>-1.0141696866866013E-5</v>
      </c>
      <c r="AW90">
        <v>87</v>
      </c>
      <c r="AX90">
        <f>IF(Z90&gt;0, (R90*SUMPRODUCT(K90:$K$98, X90:$X$98)-K90*$AZ$3)/Z90, 0)</f>
        <v>-269120317903.10617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0.73803352099999997</v>
      </c>
      <c r="Q91" s="4">
        <f t="shared" si="48"/>
        <v>12.5</v>
      </c>
      <c r="R91">
        <f t="shared" si="27"/>
        <v>1000000</v>
      </c>
      <c r="S91">
        <f t="shared" si="28"/>
        <v>-953642719466.81042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-0.97839704712277742</v>
      </c>
      <c r="AC91">
        <f t="shared" si="29"/>
        <v>-0.8735687925111314</v>
      </c>
      <c r="AE91">
        <f t="shared" si="30"/>
        <v>0</v>
      </c>
      <c r="AF91">
        <f t="shared" si="31"/>
        <v>0</v>
      </c>
      <c r="AG91">
        <f t="shared" si="31"/>
        <v>-1.1450420250148175E-11</v>
      </c>
      <c r="AH91">
        <f t="shared" si="32"/>
        <v>-2.6831486498318079E-6</v>
      </c>
      <c r="AI91">
        <f t="shared" si="33"/>
        <v>-2.683160100252058E-6</v>
      </c>
      <c r="AJ91">
        <f t="shared" si="34"/>
        <v>-0.10482825461164602</v>
      </c>
      <c r="AK91">
        <f t="shared" si="49"/>
        <v>-6.8487793298594432E-2</v>
      </c>
      <c r="AL91">
        <f t="shared" si="35"/>
        <v>-0.17331873107034071</v>
      </c>
      <c r="AN91">
        <f t="shared" si="36"/>
        <v>0</v>
      </c>
      <c r="AO91">
        <f t="shared" si="36"/>
        <v>0</v>
      </c>
      <c r="AP91">
        <f t="shared" si="36"/>
        <v>-5.3411580745681337E-16</v>
      </c>
      <c r="AQ91">
        <f t="shared" si="36"/>
        <v>-1.2515803580336096E-10</v>
      </c>
      <c r="AR91">
        <f t="shared" si="36"/>
        <v>-1.2515856991916843E-10</v>
      </c>
      <c r="AS91">
        <f t="shared" si="36"/>
        <v>-4.8898142280378917E-6</v>
      </c>
      <c r="AT91">
        <f t="shared" si="36"/>
        <v>-3.1946786423092834E-6</v>
      </c>
      <c r="AU91">
        <f t="shared" si="23"/>
        <v>-8.0846180289170947E-6</v>
      </c>
      <c r="AW91">
        <v>88</v>
      </c>
      <c r="AX91">
        <f>IF(Z91&gt;0, (R91*SUMPRODUCT(K91:$K$98, X91:$X$98)-K91*$AZ$3)/Z91, 0)</f>
        <v>-953642719466.81042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0.75492728399999998</v>
      </c>
      <c r="Q92" s="4">
        <f t="shared" si="48"/>
        <v>12.5</v>
      </c>
      <c r="R92">
        <f t="shared" si="27"/>
        <v>1000000</v>
      </c>
      <c r="S92">
        <f t="shared" si="28"/>
        <v>-3622141813886.1182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-0.8735687925111314</v>
      </c>
      <c r="AC92">
        <f t="shared" si="29"/>
        <v>-0.77997213627849238</v>
      </c>
      <c r="AE92">
        <f t="shared" si="30"/>
        <v>0</v>
      </c>
      <c r="AF92">
        <f t="shared" si="31"/>
        <v>0</v>
      </c>
      <c r="AG92">
        <f t="shared" si="31"/>
        <v>-2.6916813875437312E-12</v>
      </c>
      <c r="AH92">
        <f t="shared" si="32"/>
        <v>-6.9153877280823704E-7</v>
      </c>
      <c r="AI92">
        <f t="shared" si="33"/>
        <v>-6.9154146448962456E-7</v>
      </c>
      <c r="AJ92">
        <f t="shared" si="34"/>
        <v>-9.3596656232639019E-2</v>
      </c>
      <c r="AK92">
        <f t="shared" si="49"/>
        <v>-6.1149815475779204E-2</v>
      </c>
      <c r="AL92">
        <f t="shared" si="35"/>
        <v>-0.15474716324988272</v>
      </c>
      <c r="AN92">
        <f t="shared" si="36"/>
        <v>0</v>
      </c>
      <c r="AO92">
        <f t="shared" si="36"/>
        <v>0</v>
      </c>
      <c r="AP92">
        <f t="shared" si="36"/>
        <v>-1.1210361921196979E-16</v>
      </c>
      <c r="AQ92">
        <f t="shared" si="36"/>
        <v>-2.8801328276059934E-11</v>
      </c>
      <c r="AR92">
        <f t="shared" si="36"/>
        <v>-2.8801440379679143E-11</v>
      </c>
      <c r="AS92">
        <f t="shared" si="36"/>
        <v>-3.8981299786719031E-6</v>
      </c>
      <c r="AT92">
        <f t="shared" si="36"/>
        <v>-2.5467782556666343E-6</v>
      </c>
      <c r="AU92">
        <f t="shared" si="23"/>
        <v>-6.4449370357789176E-6</v>
      </c>
      <c r="AW92">
        <v>89</v>
      </c>
      <c r="AX92">
        <f>IF(Z92&gt;0, (R92*SUMPRODUCT(K92:$K$98, X92:$X$98)-K92*$AZ$3)/Z92, 0)</f>
        <v>-3622141813886.1182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0.77166421299999999</v>
      </c>
      <c r="Q93" s="4">
        <f t="shared" si="48"/>
        <v>12.5</v>
      </c>
      <c r="R93">
        <f t="shared" si="27"/>
        <v>1000000</v>
      </c>
      <c r="S93">
        <f t="shared" si="28"/>
        <v>-14812300060939.379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-0.77997213627849238</v>
      </c>
      <c r="AC93">
        <f t="shared" si="29"/>
        <v>-0.69640369313068928</v>
      </c>
      <c r="AE93">
        <f t="shared" si="30"/>
        <v>0</v>
      </c>
      <c r="AF93">
        <f t="shared" si="31"/>
        <v>0</v>
      </c>
      <c r="AG93">
        <f t="shared" si="31"/>
        <v>-5.8769037410261264E-13</v>
      </c>
      <c r="AH93">
        <f t="shared" si="32"/>
        <v>-1.6616593596525451E-7</v>
      </c>
      <c r="AI93">
        <f t="shared" si="33"/>
        <v>-1.6616652365562862E-7</v>
      </c>
      <c r="AJ93">
        <f t="shared" si="34"/>
        <v>-8.3568443147803095E-2</v>
      </c>
      <c r="AK93">
        <f t="shared" si="49"/>
        <v>-5.4598049539494473E-2</v>
      </c>
      <c r="AL93">
        <f t="shared" si="35"/>
        <v>-0.13816665885382123</v>
      </c>
      <c r="AN93">
        <f t="shared" si="36"/>
        <v>0</v>
      </c>
      <c r="AO93">
        <f t="shared" si="36"/>
        <v>0</v>
      </c>
      <c r="AP93">
        <f t="shared" si="36"/>
        <v>-2.1853778505530133E-17</v>
      </c>
      <c r="AQ93">
        <f t="shared" si="36"/>
        <v>-6.1790250781183111E-12</v>
      </c>
      <c r="AR93">
        <f t="shared" si="36"/>
        <v>-6.1790469318968169E-12</v>
      </c>
      <c r="AS93">
        <f t="shared" si="36"/>
        <v>-3.1075653559797811E-6</v>
      </c>
      <c r="AT93">
        <f t="shared" si="36"/>
        <v>-2.0302760331782149E-6</v>
      </c>
      <c r="AU93">
        <f t="shared" si="23"/>
        <v>-5.1378475682049285E-6</v>
      </c>
      <c r="AW93">
        <v>90</v>
      </c>
      <c r="AX93">
        <f>IF(Z93&gt;0, (R93*SUMPRODUCT(K93:$K$98, X93:$X$98)-K93*$AZ$3)/Z93, 0)</f>
        <v>-14812300060939.379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0.78831611899999998</v>
      </c>
      <c r="Q94" s="4">
        <f t="shared" si="48"/>
        <v>12.5</v>
      </c>
      <c r="R94">
        <f t="shared" si="27"/>
        <v>1000000</v>
      </c>
      <c r="S94">
        <f t="shared" si="28"/>
        <v>-65574243445200.922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-0.69640369313068928</v>
      </c>
      <c r="AC94">
        <f t="shared" si="29"/>
        <v>-0.62178901172918566</v>
      </c>
      <c r="AE94">
        <f t="shared" si="30"/>
        <v>0</v>
      </c>
      <c r="AF94">
        <f t="shared" si="31"/>
        <v>0</v>
      </c>
      <c r="AG94">
        <f t="shared" si="31"/>
        <v>-1.1852767547535685E-13</v>
      </c>
      <c r="AH94">
        <f t="shared" si="32"/>
        <v>-3.7062863590898375E-8</v>
      </c>
      <c r="AI94">
        <f t="shared" si="33"/>
        <v>-3.7062982118573853E-8</v>
      </c>
      <c r="AJ94">
        <f t="shared" si="34"/>
        <v>-7.4614681401503624E-2</v>
      </c>
      <c r="AK94">
        <f t="shared" si="49"/>
        <v>-4.8748258519148255E-2</v>
      </c>
      <c r="AL94">
        <f t="shared" si="35"/>
        <v>-0.12336297698363399</v>
      </c>
      <c r="AN94">
        <f t="shared" si="36"/>
        <v>0</v>
      </c>
      <c r="AO94">
        <f t="shared" si="36"/>
        <v>0</v>
      </c>
      <c r="AP94">
        <f t="shared" si="36"/>
        <v>-3.9353168424193738E-18</v>
      </c>
      <c r="AQ94">
        <f t="shared" si="36"/>
        <v>-1.2305489897832237E-12</v>
      </c>
      <c r="AR94">
        <f t="shared" si="36"/>
        <v>-1.2305529251000661E-12</v>
      </c>
      <c r="AS94">
        <f t="shared" si="36"/>
        <v>-2.4773320765253856E-6</v>
      </c>
      <c r="AT94">
        <f t="shared" si="36"/>
        <v>-1.6185236234460985E-6</v>
      </c>
      <c r="AU94">
        <f t="shared" si="23"/>
        <v>-4.0958569305244086E-6</v>
      </c>
      <c r="AW94">
        <v>91</v>
      </c>
      <c r="AX94">
        <f>IF(Z94&gt;0, (R94*SUMPRODUCT(K94:$K$98, X94:$X$98)-K94*$AZ$3)/Z94, 0)</f>
        <v>-65574243445200.922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0.80496745000000003</v>
      </c>
      <c r="Q95" s="4">
        <f t="shared" si="48"/>
        <v>12.5</v>
      </c>
      <c r="R95">
        <f t="shared" si="27"/>
        <v>1000000</v>
      </c>
      <c r="S95">
        <f t="shared" si="28"/>
        <v>-316422335678850.31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-0.62178901172918566</v>
      </c>
      <c r="AC95">
        <f t="shared" si="29"/>
        <v>-0.5551687604735569</v>
      </c>
      <c r="AE95">
        <f t="shared" si="30"/>
        <v>0</v>
      </c>
      <c r="AF95">
        <f t="shared" si="31"/>
        <v>0</v>
      </c>
      <c r="AG95">
        <f t="shared" si="31"/>
        <v>-2.1931478038777729E-14</v>
      </c>
      <c r="AH95">
        <f t="shared" si="32"/>
        <v>-7.6328736545460439E-9</v>
      </c>
      <c r="AI95">
        <f t="shared" si="33"/>
        <v>-7.6328955860240832E-9</v>
      </c>
      <c r="AJ95">
        <f t="shared" si="34"/>
        <v>-6.662025125562876E-2</v>
      </c>
      <c r="AK95">
        <f t="shared" si="49"/>
        <v>-4.3525230821043003E-2</v>
      </c>
      <c r="AL95">
        <f t="shared" si="35"/>
        <v>-0.11014548970956733</v>
      </c>
      <c r="AN95">
        <f t="shared" si="36"/>
        <v>0</v>
      </c>
      <c r="AO95">
        <f t="shared" si="36"/>
        <v>0</v>
      </c>
      <c r="AP95">
        <f t="shared" si="36"/>
        <v>-6.5014438429536107E-19</v>
      </c>
      <c r="AQ95">
        <f t="shared" si="36"/>
        <v>-2.2627156882745536E-13</v>
      </c>
      <c r="AR95">
        <f t="shared" si="36"/>
        <v>-2.2627221897183967E-13</v>
      </c>
      <c r="AS95">
        <f t="shared" si="36"/>
        <v>-1.974913964193856E-6</v>
      </c>
      <c r="AT95">
        <f t="shared" si="36"/>
        <v>-1.290277123294037E-6</v>
      </c>
      <c r="AU95">
        <f t="shared" si="23"/>
        <v>-3.2651913137601115E-6</v>
      </c>
      <c r="AW95">
        <v>92</v>
      </c>
      <c r="AX95">
        <f>IF(Z95&gt;0, (R95*SUMPRODUCT(K95:$K$98, X95:$X$98)-K95*$AZ$3)/Z95, 0)</f>
        <v>-316422335678850.31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0.82161935600000002</v>
      </c>
      <c r="Q96" s="4">
        <f t="shared" si="48"/>
        <v>12.5</v>
      </c>
      <c r="R96">
        <f t="shared" si="27"/>
        <v>1000000</v>
      </c>
      <c r="S96">
        <f t="shared" si="28"/>
        <v>-1677864722803379.3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-0.5551687604735569</v>
      </c>
      <c r="AC96">
        <f t="shared" si="29"/>
        <v>-0.49568639328015868</v>
      </c>
      <c r="AE96">
        <f t="shared" si="30"/>
        <v>0</v>
      </c>
      <c r="AF96">
        <f t="shared" si="31"/>
        <v>0</v>
      </c>
      <c r="AG96">
        <f t="shared" si="31"/>
        <v>-3.6928363960412508E-15</v>
      </c>
      <c r="AH96">
        <f t="shared" si="32"/>
        <v>-1.4415461489878962E-9</v>
      </c>
      <c r="AI96">
        <f t="shared" si="33"/>
        <v>-1.4415498418242922E-9</v>
      </c>
      <c r="AJ96">
        <f t="shared" si="34"/>
        <v>-5.9482367193398222E-2</v>
      </c>
      <c r="AK96">
        <f t="shared" si="49"/>
        <v>-3.8861813233148988E-2</v>
      </c>
      <c r="AL96">
        <f t="shared" si="35"/>
        <v>-9.8344181868097055E-2</v>
      </c>
      <c r="AN96">
        <f t="shared" si="36"/>
        <v>0</v>
      </c>
      <c r="AO96">
        <f t="shared" si="36"/>
        <v>0</v>
      </c>
      <c r="AP96">
        <f t="shared" si="36"/>
        <v>-9.7742616179139619E-20</v>
      </c>
      <c r="AQ96">
        <f t="shared" si="36"/>
        <v>-3.8155086452269361E-14</v>
      </c>
      <c r="AR96">
        <f t="shared" si="36"/>
        <v>-3.8155184194885544E-14</v>
      </c>
      <c r="AS96">
        <f t="shared" si="36"/>
        <v>-1.5743893209684514E-6</v>
      </c>
      <c r="AT96">
        <f t="shared" si="36"/>
        <v>-1.0286010230361312E-6</v>
      </c>
      <c r="AU96">
        <f t="shared" si="23"/>
        <v>-2.6029903821597669E-6</v>
      </c>
      <c r="AW96">
        <v>93</v>
      </c>
      <c r="AX96">
        <f>IF(Z96&gt;0, (R96*SUMPRODUCT(K96:$K$98, X96:$X$98)-K96*$AZ$3)/Z96, 0)</f>
        <v>-1677864722803379.3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0.83827126200000002</v>
      </c>
      <c r="Q97" s="4">
        <f t="shared" si="48"/>
        <v>12.5</v>
      </c>
      <c r="R97">
        <f t="shared" si="27"/>
        <v>1000000</v>
      </c>
      <c r="S97">
        <f t="shared" si="28"/>
        <v>-9873498733661984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-0.49568639328015868</v>
      </c>
      <c r="AC97">
        <f t="shared" si="29"/>
        <v>-0.44257713685731787</v>
      </c>
      <c r="AE97">
        <f t="shared" si="30"/>
        <v>0</v>
      </c>
      <c r="AF97">
        <f t="shared" si="31"/>
        <v>0</v>
      </c>
      <c r="AG97">
        <f t="shared" si="31"/>
        <v>-5.6030940601180684E-16</v>
      </c>
      <c r="AH97">
        <f t="shared" si="32"/>
        <v>-2.4764789008552249E-10</v>
      </c>
      <c r="AI97">
        <f t="shared" si="33"/>
        <v>-2.4764845039492848E-10</v>
      </c>
      <c r="AJ97">
        <f t="shared" si="34"/>
        <v>-5.3109256422840811E-2</v>
      </c>
      <c r="AK97">
        <f t="shared" si="49"/>
        <v>-3.4698047529611108E-2</v>
      </c>
      <c r="AL97">
        <f t="shared" si="35"/>
        <v>-8.780730420010037E-2</v>
      </c>
      <c r="AN97">
        <f t="shared" si="36"/>
        <v>0</v>
      </c>
      <c r="AO97">
        <f t="shared" si="36"/>
        <v>0</v>
      </c>
      <c r="AP97">
        <f t="shared" si="36"/>
        <v>-1.3241396251499309E-20</v>
      </c>
      <c r="AQ97">
        <f t="shared" si="36"/>
        <v>-5.8524875868334991E-15</v>
      </c>
      <c r="AR97">
        <f t="shared" si="36"/>
        <v>-5.8525008282297498E-15</v>
      </c>
      <c r="AS97">
        <f t="shared" si="36"/>
        <v>-1.2550935275616294E-6</v>
      </c>
      <c r="AT97">
        <f t="shared" si="36"/>
        <v>-8.1999443800744587E-7</v>
      </c>
      <c r="AU97">
        <f t="shared" si="23"/>
        <v>-2.0750879714215763E-6</v>
      </c>
      <c r="AW97">
        <v>94</v>
      </c>
      <c r="AX97">
        <f>IF(Z97&gt;0, (R97*SUMPRODUCT(K97:$K$98, X97:$X$98)-K97*$AZ$3)/Z97, 0)</f>
        <v>-9873498733661984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7"/>
        <v>1000000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-0.44257713685731787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-4.4824752480944551E-11</v>
      </c>
      <c r="AI98">
        <f t="shared" si="33"/>
        <v>-4.4824752480944551E-11</v>
      </c>
      <c r="AJ98">
        <f t="shared" si="34"/>
        <v>-0.44257713685731787</v>
      </c>
      <c r="AK98">
        <f t="shared" si="49"/>
        <v>-3.0980399580012252E-2</v>
      </c>
      <c r="AL98">
        <f t="shared" si="35"/>
        <v>-0.47355753648215487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-9.4581401796423631E-16</v>
      </c>
      <c r="AR98">
        <f t="shared" si="36"/>
        <v>-9.4581401796423631E-16</v>
      </c>
      <c r="AS98">
        <f t="shared" si="36"/>
        <v>-9.3384935086496406E-6</v>
      </c>
      <c r="AT98">
        <f t="shared" si="36"/>
        <v>-6.5369454560547482E-7</v>
      </c>
      <c r="AU98">
        <f t="shared" si="36"/>
        <v>-9.9921880552009283E-6</v>
      </c>
      <c r="AW98">
        <v>95</v>
      </c>
    </row>
    <row r="100" spans="5:50" x14ac:dyDescent="0.25">
      <c r="AN100" s="8">
        <f t="shared" ref="AN100:AU100" si="50">SUM(AN3:AN98)</f>
        <v>22818.41360100227</v>
      </c>
      <c r="AO100" s="8">
        <f t="shared" si="50"/>
        <v>-2281.8413601002271</v>
      </c>
      <c r="AP100" s="8">
        <f t="shared" si="50"/>
        <v>-707.1022579525644</v>
      </c>
      <c r="AQ100" s="8">
        <f t="shared" si="50"/>
        <v>-18727.642308782593</v>
      </c>
      <c r="AR100" s="8">
        <f t="shared" si="50"/>
        <v>1101.8276741668806</v>
      </c>
      <c r="AS100" s="8">
        <f t="shared" si="50"/>
        <v>-2859.4436872098941</v>
      </c>
      <c r="AT100" s="8">
        <f t="shared" si="50"/>
        <v>1668.0088175391058</v>
      </c>
      <c r="AU100" s="8">
        <f t="shared" si="50"/>
        <v>-89.607195503918433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CD9F7-1FA7-4395-86A7-366387C2D147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46984.55717588916</v>
      </c>
      <c r="K3">
        <v>1</v>
      </c>
      <c r="L3" s="2">
        <v>0</v>
      </c>
      <c r="O3">
        <f>$C$3</f>
        <v>46984.55717588916</v>
      </c>
      <c r="P3">
        <f>O3*C5</f>
        <v>4698.4557175889158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46984.55717588916</v>
      </c>
      <c r="AF3">
        <f t="shared" ref="AF3:AG34" si="4">-$Z3*P3</f>
        <v>-4698.4557175889158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41661.14448760025</v>
      </c>
      <c r="AJ3">
        <f t="shared" ref="AJ3:AJ66" si="7">AB3-AC3</f>
        <v>0</v>
      </c>
      <c r="AL3">
        <f t="shared" ref="AL3:AL66" si="8">SUM(AI3:AK3)</f>
        <v>41661.14448760025</v>
      </c>
      <c r="AN3">
        <f t="shared" ref="AN3:AU34" si="9">AE3*$K3</f>
        <v>46984.55717588916</v>
      </c>
      <c r="AO3">
        <f t="shared" si="9"/>
        <v>-4698.4557175889158</v>
      </c>
      <c r="AP3">
        <f t="shared" si="9"/>
        <v>-624.95697070000006</v>
      </c>
      <c r="AQ3">
        <f t="shared" si="9"/>
        <v>0</v>
      </c>
      <c r="AR3">
        <f t="shared" si="9"/>
        <v>41661.14448760025</v>
      </c>
      <c r="AS3">
        <f t="shared" si="9"/>
        <v>0</v>
      </c>
      <c r="AT3">
        <f t="shared" si="9"/>
        <v>0</v>
      </c>
      <c r="AU3">
        <f t="shared" si="9"/>
        <v>41661.14448760025</v>
      </c>
      <c r="AW3">
        <v>0</v>
      </c>
      <c r="AX3">
        <f>IF(Z3&gt;0, (R3*SUMPRODUCT(K3:$K$98, X3:$X$98)-K3*$AZ$3)/Z3, 0)</f>
        <v>0</v>
      </c>
      <c r="AZ3">
        <f>C6*SUMPRODUCT(X4:X89, K4:K89)/1</f>
        <v>30369.273095952587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1.84855E-3</v>
      </c>
      <c r="R4">
        <f t="shared" si="0"/>
        <v>1000000</v>
      </c>
      <c r="S4">
        <f t="shared" si="1"/>
        <v>3292.8663808083911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3253.8506888520642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-1848.55</v>
      </c>
      <c r="AI4">
        <f t="shared" si="6"/>
        <v>-1848.55</v>
      </c>
      <c r="AJ4">
        <f t="shared" si="7"/>
        <v>-3253.8506888520642</v>
      </c>
      <c r="AK4">
        <f>G4*SUM(AB4, AE4:AF4)</f>
        <v>0</v>
      </c>
      <c r="AL4">
        <f t="shared" si="8"/>
        <v>-5102.4006888520644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-1650.4910714285713</v>
      </c>
      <c r="AR4">
        <f t="shared" si="9"/>
        <v>-1650.4910714285713</v>
      </c>
      <c r="AS4">
        <f t="shared" si="9"/>
        <v>-2905.2238293321998</v>
      </c>
      <c r="AT4">
        <f t="shared" si="9"/>
        <v>0</v>
      </c>
      <c r="AU4">
        <f t="shared" si="9"/>
        <v>-4555.7149007607713</v>
      </c>
      <c r="AW4">
        <v>1</v>
      </c>
      <c r="AX4">
        <f>IF(Z4&gt;0, (R4*SUMPRODUCT(K4:$K$98, X4:$X$98)-K4*$AZ$3)/Z4, 0)</f>
        <v>3292.8663808083911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1.8814719999999999E-3</v>
      </c>
      <c r="Q5" s="4">
        <f t="shared" ref="Q5:Q68" si="21">$C$8</f>
        <v>12.5</v>
      </c>
      <c r="R5">
        <f t="shared" si="0"/>
        <v>1000000</v>
      </c>
      <c r="S5">
        <f t="shared" si="1"/>
        <v>4617.5069437299653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3253.8506888520642</v>
      </c>
      <c r="AC5">
        <f t="shared" si="2"/>
        <v>4508.5834467556924</v>
      </c>
      <c r="AE5">
        <f t="shared" si="3"/>
        <v>0</v>
      </c>
      <c r="AF5">
        <f t="shared" si="4"/>
        <v>0</v>
      </c>
      <c r="AG5">
        <f t="shared" si="4"/>
        <v>-12.205134452688322</v>
      </c>
      <c r="AH5">
        <f t="shared" si="5"/>
        <v>-1859.1792849343999</v>
      </c>
      <c r="AI5">
        <f t="shared" si="6"/>
        <v>-1871.3844193870882</v>
      </c>
      <c r="AJ5">
        <f t="shared" si="7"/>
        <v>-1254.7327579036282</v>
      </c>
      <c r="AK5">
        <f>G5*SUM(AB5, AE5:AF5)</f>
        <v>227.76954821964452</v>
      </c>
      <c r="AL5">
        <f t="shared" si="8"/>
        <v>-2898.3476290710719</v>
      </c>
      <c r="AN5">
        <f t="shared" si="9"/>
        <v>0</v>
      </c>
      <c r="AO5">
        <f t="shared" si="9"/>
        <v>0</v>
      </c>
      <c r="AP5">
        <f t="shared" si="9"/>
        <v>-9.7298584603701528</v>
      </c>
      <c r="AQ5">
        <f t="shared" si="9"/>
        <v>-1482.1263432193875</v>
      </c>
      <c r="AR5">
        <f t="shared" si="9"/>
        <v>-1491.8562016797578</v>
      </c>
      <c r="AS5">
        <f t="shared" si="9"/>
        <v>-1000.265272563479</v>
      </c>
      <c r="AT5">
        <f t="shared" si="9"/>
        <v>181.57648933326251</v>
      </c>
      <c r="AU5">
        <f t="shared" si="9"/>
        <v>-2310.5449849099741</v>
      </c>
      <c r="AW5">
        <v>2</v>
      </c>
      <c r="AX5">
        <f>IF(Z5&gt;0, (R5*SUMPRODUCT(K5:$K$98, X5:$X$98)-K5*$AZ$3)/Z5, 0)</f>
        <v>4617.5069437299653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1.927022E-3</v>
      </c>
      <c r="Q6" s="4">
        <f t="shared" si="21"/>
        <v>12.5</v>
      </c>
      <c r="R6">
        <f t="shared" si="0"/>
        <v>1000000</v>
      </c>
      <c r="S6">
        <f t="shared" si="1"/>
        <v>5825.6740904446751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4508.5834467556924</v>
      </c>
      <c r="AC6">
        <f t="shared" si="2"/>
        <v>5620.4069511543385</v>
      </c>
      <c r="AE6">
        <f t="shared" si="3"/>
        <v>0</v>
      </c>
      <c r="AF6">
        <f t="shared" si="4"/>
        <v>0</v>
      </c>
      <c r="AG6">
        <f t="shared" si="4"/>
        <v>-12.059563545558149</v>
      </c>
      <c r="AH6">
        <f t="shared" si="5"/>
        <v>-1881.5650082630684</v>
      </c>
      <c r="AI6">
        <f t="shared" si="6"/>
        <v>-1893.6245718086266</v>
      </c>
      <c r="AJ6">
        <f t="shared" si="7"/>
        <v>-1111.823504398646</v>
      </c>
      <c r="AK6">
        <f>G6*SUM(AB6, AE6:AF6)</f>
        <v>315.60084127289849</v>
      </c>
      <c r="AL6">
        <f t="shared" si="8"/>
        <v>-2689.8472349343742</v>
      </c>
      <c r="AN6">
        <f t="shared" si="9"/>
        <v>0</v>
      </c>
      <c r="AO6">
        <f t="shared" si="9"/>
        <v>0</v>
      </c>
      <c r="AP6">
        <f t="shared" si="9"/>
        <v>-8.5837591289789561</v>
      </c>
      <c r="AQ6">
        <f t="shared" si="9"/>
        <v>-1339.2608078585295</v>
      </c>
      <c r="AR6">
        <f t="shared" si="9"/>
        <v>-1347.8445669875084</v>
      </c>
      <c r="AS6">
        <f t="shared" si="9"/>
        <v>-791.37400948564334</v>
      </c>
      <c r="AT6">
        <f t="shared" si="9"/>
        <v>224.63844501134469</v>
      </c>
      <c r="AU6">
        <f t="shared" si="9"/>
        <v>-1914.5801314618072</v>
      </c>
      <c r="AW6">
        <v>3</v>
      </c>
      <c r="AX6">
        <f>IF(Z6&gt;0, (R6*SUMPRODUCT(K6:$K$98, X6:$X$98)-K6*$AZ$3)/Z6, 0)</f>
        <v>5825.6740904446751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1.979789E-3</v>
      </c>
      <c r="Q7" s="4">
        <f t="shared" si="21"/>
        <v>12.5</v>
      </c>
      <c r="R7">
        <f t="shared" si="0"/>
        <v>1000000</v>
      </c>
      <c r="S7">
        <f t="shared" si="1"/>
        <v>6921.0255632905428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5620.4069511543385</v>
      </c>
      <c r="AC7">
        <f t="shared" si="2"/>
        <v>6597.1727929547706</v>
      </c>
      <c r="AE7">
        <f t="shared" si="3"/>
        <v>0</v>
      </c>
      <c r="AF7">
        <f t="shared" si="4"/>
        <v>0</v>
      </c>
      <c r="AG7">
        <f t="shared" si="4"/>
        <v>-11.915092518850273</v>
      </c>
      <c r="AH7">
        <f t="shared" si="5"/>
        <v>-1910.0313001837619</v>
      </c>
      <c r="AI7">
        <f t="shared" si="6"/>
        <v>-1921.9463927026122</v>
      </c>
      <c r="AJ7">
        <f t="shared" si="7"/>
        <v>-976.7658418004321</v>
      </c>
      <c r="AK7">
        <f>G7*SUM(AB7, AE7:AF7)</f>
        <v>393.42848658080374</v>
      </c>
      <c r="AL7">
        <f t="shared" si="8"/>
        <v>-2505.2837479222408</v>
      </c>
      <c r="AN7">
        <f t="shared" si="9"/>
        <v>0</v>
      </c>
      <c r="AO7">
        <f t="shared" si="9"/>
        <v>0</v>
      </c>
      <c r="AP7">
        <f t="shared" si="9"/>
        <v>-7.5722567015955056</v>
      </c>
      <c r="AQ7">
        <f t="shared" si="9"/>
        <v>-1213.8594215858657</v>
      </c>
      <c r="AR7">
        <f t="shared" si="9"/>
        <v>-1221.4316782874612</v>
      </c>
      <c r="AS7">
        <f t="shared" si="9"/>
        <v>-620.75235083248799</v>
      </c>
      <c r="AT7">
        <f t="shared" si="9"/>
        <v>250.03091578155332</v>
      </c>
      <c r="AU7">
        <f t="shared" si="9"/>
        <v>-1592.153113338396</v>
      </c>
      <c r="AW7">
        <v>4</v>
      </c>
      <c r="AX7">
        <f>IF(Z7&gt;0, (R7*SUMPRODUCT(K7:$K$98, X7:$X$98)-K7*$AZ$3)/Z7, 0)</f>
        <v>6921.0255632905428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2.0334569999999998E-3</v>
      </c>
      <c r="Q8" s="4">
        <f t="shared" si="21"/>
        <v>12.5</v>
      </c>
      <c r="R8">
        <f t="shared" si="0"/>
        <v>1000000</v>
      </c>
      <c r="S8">
        <f t="shared" si="1"/>
        <v>7912.1815757367876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6597.1727929547706</v>
      </c>
      <c r="AC8">
        <f t="shared" si="2"/>
        <v>7451.1943085644052</v>
      </c>
      <c r="AE8">
        <f t="shared" si="3"/>
        <v>0</v>
      </c>
      <c r="AF8">
        <f t="shared" si="4"/>
        <v>0</v>
      </c>
      <c r="AG8">
        <f t="shared" si="4"/>
        <v>-11.771712765373666</v>
      </c>
      <c r="AH8">
        <f t="shared" si="5"/>
        <v>-1938.3062630482973</v>
      </c>
      <c r="AI8">
        <f t="shared" si="6"/>
        <v>-1950.0779758136709</v>
      </c>
      <c r="AJ8">
        <f t="shared" si="7"/>
        <v>-854.02151560963466</v>
      </c>
      <c r="AK8">
        <f t="shared" ref="AK8:AK71" si="22">G8*SUM(AB8:AB8, AE8:AF8)</f>
        <v>461.80209550683401</v>
      </c>
      <c r="AL8">
        <f t="shared" si="8"/>
        <v>-2342.2973959164715</v>
      </c>
      <c r="AN8">
        <f t="shared" si="9"/>
        <v>0</v>
      </c>
      <c r="AO8">
        <f t="shared" si="9"/>
        <v>0</v>
      </c>
      <c r="AP8">
        <f t="shared" si="9"/>
        <v>-6.6795859608784767</v>
      </c>
      <c r="AQ8">
        <f t="shared" si="9"/>
        <v>-1099.8470282611636</v>
      </c>
      <c r="AR8">
        <f t="shared" si="9"/>
        <v>-1106.5266142220421</v>
      </c>
      <c r="AS8">
        <f t="shared" si="9"/>
        <v>-484.59474331840767</v>
      </c>
      <c r="AT8">
        <f t="shared" si="9"/>
        <v>262.03891101770313</v>
      </c>
      <c r="AU8">
        <f t="shared" si="9"/>
        <v>-1329.0824465227465</v>
      </c>
      <c r="AW8">
        <v>5</v>
      </c>
      <c r="AX8">
        <f>IF(Z8&gt;0, (R8*SUMPRODUCT(K8:$K$98, X8:$X$98)-K8*$AZ$3)/Z8, 0)</f>
        <v>7912.1815757367876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2.08983E-3</v>
      </c>
      <c r="Q9" s="4">
        <f t="shared" si="21"/>
        <v>12.5</v>
      </c>
      <c r="R9">
        <f t="shared" si="0"/>
        <v>1000000</v>
      </c>
      <c r="S9">
        <f t="shared" si="1"/>
        <v>8811.3673533493893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7451.1943085644052</v>
      </c>
      <c r="AC9">
        <f t="shared" si="2"/>
        <v>8197.6695456563702</v>
      </c>
      <c r="AE9">
        <f t="shared" si="3"/>
        <v>0</v>
      </c>
      <c r="AF9">
        <f t="shared" si="4"/>
        <v>0</v>
      </c>
      <c r="AG9">
        <f t="shared" si="4"/>
        <v>-11.629394759231468</v>
      </c>
      <c r="AH9">
        <f t="shared" si="5"/>
        <v>-1968.0702790768676</v>
      </c>
      <c r="AI9">
        <f t="shared" si="6"/>
        <v>-1979.699673836099</v>
      </c>
      <c r="AJ9">
        <f t="shared" si="7"/>
        <v>-746.47523709196503</v>
      </c>
      <c r="AK9">
        <f t="shared" si="22"/>
        <v>521.58360159950837</v>
      </c>
      <c r="AL9">
        <f t="shared" si="8"/>
        <v>-2204.5913093285558</v>
      </c>
      <c r="AN9">
        <f t="shared" si="9"/>
        <v>0</v>
      </c>
      <c r="AO9">
        <f t="shared" si="9"/>
        <v>0</v>
      </c>
      <c r="AP9">
        <f t="shared" si="9"/>
        <v>-5.8918133054830975</v>
      </c>
      <c r="AQ9">
        <f t="shared" si="9"/>
        <v>-997.08565204447598</v>
      </c>
      <c r="AR9">
        <f t="shared" si="9"/>
        <v>-1002.9774653499591</v>
      </c>
      <c r="AS9">
        <f t="shared" si="9"/>
        <v>-378.18758629900861</v>
      </c>
      <c r="AT9">
        <f t="shared" si="9"/>
        <v>264.25048486606391</v>
      </c>
      <c r="AU9">
        <f t="shared" si="9"/>
        <v>-1116.9145667829039</v>
      </c>
      <c r="AW9">
        <v>6</v>
      </c>
      <c r="AX9">
        <f>IF(Z9&gt;0, (R9*SUMPRODUCT(K9:$K$98, X9:$X$98)-K9*$AZ$3)/Z9, 0)</f>
        <v>8811.3673533493893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2.1556750000000001E-3</v>
      </c>
      <c r="Q10" s="4">
        <f t="shared" si="21"/>
        <v>12.5</v>
      </c>
      <c r="R10">
        <f t="shared" si="0"/>
        <v>1000000</v>
      </c>
      <c r="S10">
        <f t="shared" si="1"/>
        <v>9628.5924037820987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8197.6695456563702</v>
      </c>
      <c r="AC10">
        <f t="shared" si="2"/>
        <v>8849.0859162486122</v>
      </c>
      <c r="AE10">
        <f t="shared" si="3"/>
        <v>0</v>
      </c>
      <c r="AF10">
        <f t="shared" si="4"/>
        <v>0</v>
      </c>
      <c r="AG10">
        <f t="shared" si="4"/>
        <v>-11.488031616091547</v>
      </c>
      <c r="AH10">
        <f t="shared" si="5"/>
        <v>-2005.5356438085037</v>
      </c>
      <c r="AI10">
        <f t="shared" si="6"/>
        <v>-2017.0236754245952</v>
      </c>
      <c r="AJ10">
        <f t="shared" si="7"/>
        <v>-651.41637059224195</v>
      </c>
      <c r="AK10">
        <f t="shared" si="22"/>
        <v>573.83686819594595</v>
      </c>
      <c r="AL10">
        <f t="shared" si="8"/>
        <v>-2094.6031778208912</v>
      </c>
      <c r="AN10">
        <f t="shared" si="9"/>
        <v>0</v>
      </c>
      <c r="AO10">
        <f t="shared" si="9"/>
        <v>0</v>
      </c>
      <c r="AP10">
        <f t="shared" si="9"/>
        <v>-5.1966020873044361</v>
      </c>
      <c r="AQ10">
        <f t="shared" si="9"/>
        <v>-907.2024748069482</v>
      </c>
      <c r="AR10">
        <f t="shared" si="9"/>
        <v>-912.39907689425274</v>
      </c>
      <c r="AS10">
        <f t="shared" si="9"/>
        <v>-294.6676840950077</v>
      </c>
      <c r="AT10">
        <f t="shared" si="9"/>
        <v>259.57465705981656</v>
      </c>
      <c r="AU10">
        <f t="shared" si="9"/>
        <v>-947.49210392944383</v>
      </c>
      <c r="AW10">
        <v>7</v>
      </c>
      <c r="AX10">
        <f>IF(Z10&gt;0, (R10*SUMPRODUCT(K10:$K$98, X10:$X$98)-K10*$AZ$3)/Z10, 0)</f>
        <v>9628.5924037820987</v>
      </c>
    </row>
    <row r="11" spans="1:52" x14ac:dyDescent="0.25">
      <c r="A11" t="s">
        <v>33</v>
      </c>
      <c r="C11" s="12">
        <f>AU91</f>
        <v>8352.7197776003431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2.2206180000000002E-3</v>
      </c>
      <c r="Q11" s="4">
        <f t="shared" si="21"/>
        <v>12.5</v>
      </c>
      <c r="R11">
        <f t="shared" si="0"/>
        <v>1000000</v>
      </c>
      <c r="S11">
        <f t="shared" si="1"/>
        <v>10369.732834840708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8849.0859162486122</v>
      </c>
      <c r="AC11">
        <f t="shared" si="2"/>
        <v>9413.7602473673051</v>
      </c>
      <c r="AE11">
        <f t="shared" si="3"/>
        <v>0</v>
      </c>
      <c r="AF11">
        <f t="shared" si="4"/>
        <v>0</v>
      </c>
      <c r="AG11">
        <f t="shared" si="4"/>
        <v>-11.347640770139369</v>
      </c>
      <c r="AH11">
        <f t="shared" si="5"/>
        <v>-2040.8423833009583</v>
      </c>
      <c r="AI11">
        <f t="shared" si="6"/>
        <v>-2052.1900240710975</v>
      </c>
      <c r="AJ11">
        <f t="shared" si="7"/>
        <v>-564.67433111869286</v>
      </c>
      <c r="AK11">
        <f t="shared" si="22"/>
        <v>619.43601413740294</v>
      </c>
      <c r="AL11">
        <f t="shared" si="8"/>
        <v>-1997.4283410523874</v>
      </c>
      <c r="AN11">
        <f t="shared" si="9"/>
        <v>0</v>
      </c>
      <c r="AO11">
        <f t="shared" si="9"/>
        <v>0</v>
      </c>
      <c r="AP11">
        <f t="shared" si="9"/>
        <v>-4.5831217841941836</v>
      </c>
      <c r="AQ11">
        <f t="shared" si="9"/>
        <v>-824.26200956470018</v>
      </c>
      <c r="AR11">
        <f t="shared" si="9"/>
        <v>-828.84513134889426</v>
      </c>
      <c r="AS11">
        <f t="shared" si="9"/>
        <v>-228.06249160930884</v>
      </c>
      <c r="AT11">
        <f t="shared" si="9"/>
        <v>250.17981691648848</v>
      </c>
      <c r="AU11">
        <f t="shared" si="9"/>
        <v>-806.72780604171464</v>
      </c>
      <c r="AW11">
        <v>8</v>
      </c>
      <c r="AX11">
        <f>IF(Z11&gt;0, (R11*SUMPRODUCT(K11:$K$98, X11:$X$98)-K11*$AZ$3)/Z11, 0)</f>
        <v>10369.732834840708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2.2950319999999998E-3</v>
      </c>
      <c r="Q12" s="4">
        <f t="shared" si="21"/>
        <v>12.5</v>
      </c>
      <c r="R12">
        <f t="shared" si="0"/>
        <v>1000000</v>
      </c>
      <c r="S12">
        <f t="shared" si="1"/>
        <v>11045.198625053319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9413.7602473673051</v>
      </c>
      <c r="AC12">
        <f t="shared" si="2"/>
        <v>9903.6739573790674</v>
      </c>
      <c r="AE12">
        <f t="shared" si="3"/>
        <v>0</v>
      </c>
      <c r="AF12">
        <f t="shared" si="4"/>
        <v>0</v>
      </c>
      <c r="AG12">
        <f t="shared" si="4"/>
        <v>-11.208121163746002</v>
      </c>
      <c r="AH12">
        <f t="shared" si="5"/>
        <v>-2083.4558953579599</v>
      </c>
      <c r="AI12">
        <f t="shared" si="6"/>
        <v>-2094.6640165217059</v>
      </c>
      <c r="AJ12">
        <f t="shared" si="7"/>
        <v>-489.9137100117623</v>
      </c>
      <c r="AK12">
        <f t="shared" si="22"/>
        <v>658.9632173157114</v>
      </c>
      <c r="AL12">
        <f t="shared" si="8"/>
        <v>-1925.6145092177567</v>
      </c>
      <c r="AN12">
        <f t="shared" si="9"/>
        <v>0</v>
      </c>
      <c r="AO12">
        <f t="shared" si="9"/>
        <v>0</v>
      </c>
      <c r="AP12">
        <f t="shared" si="9"/>
        <v>-4.0417608528550169</v>
      </c>
      <c r="AQ12">
        <f t="shared" si="9"/>
        <v>-751.31508247305328</v>
      </c>
      <c r="AR12">
        <f t="shared" si="9"/>
        <v>-755.35684332590824</v>
      </c>
      <c r="AS12">
        <f t="shared" si="9"/>
        <v>-176.66779520615995</v>
      </c>
      <c r="AT12">
        <f t="shared" si="9"/>
        <v>237.62874225816077</v>
      </c>
      <c r="AU12">
        <f t="shared" si="9"/>
        <v>-694.3958962739074</v>
      </c>
      <c r="AW12">
        <v>9</v>
      </c>
      <c r="AX12">
        <f>IF(Z12&gt;0, (R12*SUMPRODUCT(K12:$K$98, X12:$X$98)-K12*$AZ$3)/Z12, 0)</f>
        <v>11045.198625053319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2.375308E-3</v>
      </c>
      <c r="Q13" s="4">
        <f t="shared" si="21"/>
        <v>12.5</v>
      </c>
      <c r="R13">
        <f t="shared" si="0"/>
        <v>1000000</v>
      </c>
      <c r="S13">
        <f t="shared" si="1"/>
        <v>11660.200640100682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9903.6739573790674</v>
      </c>
      <c r="AC13">
        <f t="shared" si="2"/>
        <v>10325.730053099291</v>
      </c>
      <c r="AE13">
        <f t="shared" si="3"/>
        <v>0</v>
      </c>
      <c r="AF13">
        <f t="shared" si="4"/>
        <v>0</v>
      </c>
      <c r="AG13">
        <f t="shared" si="4"/>
        <v>-11.069417212243327</v>
      </c>
      <c r="AH13">
        <f t="shared" si="5"/>
        <v>-2129.8191892172149</v>
      </c>
      <c r="AI13">
        <f t="shared" si="6"/>
        <v>-2140.8886064294584</v>
      </c>
      <c r="AJ13">
        <f t="shared" si="7"/>
        <v>-422.05609572022331</v>
      </c>
      <c r="AK13">
        <f t="shared" si="22"/>
        <v>693.2571770165348</v>
      </c>
      <c r="AL13">
        <f t="shared" si="8"/>
        <v>-1869.6875251331469</v>
      </c>
      <c r="AN13">
        <f t="shared" si="9"/>
        <v>0</v>
      </c>
      <c r="AO13">
        <f t="shared" si="9"/>
        <v>0</v>
      </c>
      <c r="AP13">
        <f t="shared" si="9"/>
        <v>-3.5640560869987437</v>
      </c>
      <c r="AQ13">
        <f t="shared" si="9"/>
        <v>-685.74477770523879</v>
      </c>
      <c r="AR13">
        <f t="shared" si="9"/>
        <v>-689.30883379223758</v>
      </c>
      <c r="AS13">
        <f t="shared" si="9"/>
        <v>-135.89076716187293</v>
      </c>
      <c r="AT13">
        <f t="shared" si="9"/>
        <v>223.21025707374281</v>
      </c>
      <c r="AU13">
        <f t="shared" si="9"/>
        <v>-601.98934388036764</v>
      </c>
      <c r="AW13">
        <v>10</v>
      </c>
      <c r="AX13">
        <f>IF(Z13&gt;0, (R13*SUMPRODUCT(K13:$K$98, X13:$X$98)-K13*$AZ$3)/Z13, 0)</f>
        <v>11660.200640100682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2.4628010000000001E-3</v>
      </c>
      <c r="Q14" s="4">
        <f t="shared" si="21"/>
        <v>12.5</v>
      </c>
      <c r="R14">
        <f t="shared" si="0"/>
        <v>1000000</v>
      </c>
      <c r="S14">
        <f t="shared" si="1"/>
        <v>12221.191031453533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10325.730053099291</v>
      </c>
      <c r="AC14">
        <f t="shared" si="2"/>
        <v>10687.638113066616</v>
      </c>
      <c r="AE14">
        <f t="shared" si="3"/>
        <v>0</v>
      </c>
      <c r="AF14">
        <f t="shared" si="4"/>
        <v>0</v>
      </c>
      <c r="AG14">
        <f t="shared" si="4"/>
        <v>-10.931461268341163</v>
      </c>
      <c r="AH14">
        <f t="shared" si="5"/>
        <v>-2180.9417423784062</v>
      </c>
      <c r="AI14">
        <f t="shared" si="6"/>
        <v>-2191.8732036467472</v>
      </c>
      <c r="AJ14">
        <f t="shared" si="7"/>
        <v>-361.90805996732524</v>
      </c>
      <c r="AK14">
        <f t="shared" si="22"/>
        <v>722.80110371695037</v>
      </c>
      <c r="AL14">
        <f t="shared" si="8"/>
        <v>-1830.9801598971221</v>
      </c>
      <c r="AN14">
        <f t="shared" si="9"/>
        <v>0</v>
      </c>
      <c r="AO14">
        <f t="shared" si="9"/>
        <v>0</v>
      </c>
      <c r="AP14">
        <f t="shared" si="9"/>
        <v>-3.142533897530035</v>
      </c>
      <c r="AQ14">
        <f t="shared" si="9"/>
        <v>-626.96863536547085</v>
      </c>
      <c r="AR14">
        <f t="shared" si="9"/>
        <v>-630.11116926300087</v>
      </c>
      <c r="AS14">
        <f t="shared" si="9"/>
        <v>-104.03991912137448</v>
      </c>
      <c r="AT14">
        <f t="shared" si="9"/>
        <v>207.78804533488739</v>
      </c>
      <c r="AU14">
        <f t="shared" si="9"/>
        <v>-526.36304304948794</v>
      </c>
      <c r="AW14">
        <v>11</v>
      </c>
      <c r="AX14">
        <f>IF(Z14&gt;0, (R14*SUMPRODUCT(K14:$K$98, X14:$X$98)-K14*$AZ$3)/Z14, 0)</f>
        <v>12221.191031453533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2.5557050000000001E-3</v>
      </c>
      <c r="Q15" s="4">
        <f t="shared" si="21"/>
        <v>12.5</v>
      </c>
      <c r="R15">
        <f t="shared" si="0"/>
        <v>1000000</v>
      </c>
      <c r="S15">
        <f t="shared" si="1"/>
        <v>12733.765079950448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10687.638113066616</v>
      </c>
      <c r="AC15">
        <f t="shared" si="2"/>
        <v>10996.073797051644</v>
      </c>
      <c r="AE15">
        <f t="shared" si="3"/>
        <v>0</v>
      </c>
      <c r="AF15">
        <f t="shared" si="4"/>
        <v>0</v>
      </c>
      <c r="AG15">
        <f t="shared" si="4"/>
        <v>-10.794209065436947</v>
      </c>
      <c r="AH15">
        <f t="shared" si="5"/>
        <v>-2235.0072176644685</v>
      </c>
      <c r="AI15">
        <f t="shared" si="6"/>
        <v>-2245.8014267299054</v>
      </c>
      <c r="AJ15">
        <f t="shared" si="7"/>
        <v>-308.43568398502794</v>
      </c>
      <c r="AK15">
        <f t="shared" si="22"/>
        <v>748.13466791466317</v>
      </c>
      <c r="AL15">
        <f t="shared" si="8"/>
        <v>-1806.1024428002702</v>
      </c>
      <c r="AN15">
        <f t="shared" si="9"/>
        <v>0</v>
      </c>
      <c r="AO15">
        <f t="shared" si="9"/>
        <v>0</v>
      </c>
      <c r="AP15">
        <f t="shared" si="9"/>
        <v>-2.7706046151429895</v>
      </c>
      <c r="AQ15">
        <f t="shared" si="9"/>
        <v>-573.67068532764279</v>
      </c>
      <c r="AR15">
        <f t="shared" si="9"/>
        <v>-576.44128994278583</v>
      </c>
      <c r="AS15">
        <f t="shared" si="9"/>
        <v>-79.167757854531686</v>
      </c>
      <c r="AT15">
        <f t="shared" si="9"/>
        <v>192.02753542266393</v>
      </c>
      <c r="AU15">
        <f t="shared" si="9"/>
        <v>-463.58151237465353</v>
      </c>
      <c r="AW15">
        <v>12</v>
      </c>
      <c r="AX15">
        <f>IF(Z15&gt;0, (R15*SUMPRODUCT(K15:$K$98, X15:$X$98)-K15*$AZ$3)/Z15, 0)</f>
        <v>12733.765079950448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2.6648449999999999E-3</v>
      </c>
      <c r="Q16" s="4">
        <f t="shared" si="21"/>
        <v>12.5</v>
      </c>
      <c r="R16">
        <f t="shared" si="0"/>
        <v>1000000</v>
      </c>
      <c r="S16">
        <f t="shared" si="1"/>
        <v>13203.827517982854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10996.073797051644</v>
      </c>
      <c r="AC16">
        <f t="shared" si="2"/>
        <v>11257.585539715528</v>
      </c>
      <c r="AE16">
        <f t="shared" si="3"/>
        <v>0</v>
      </c>
      <c r="AF16">
        <f t="shared" si="4"/>
        <v>0</v>
      </c>
      <c r="AG16">
        <f t="shared" si="4"/>
        <v>-10.657502080725592</v>
      </c>
      <c r="AH16">
        <f t="shared" si="5"/>
        <v>-2301.1915245587456</v>
      </c>
      <c r="AI16">
        <f t="shared" si="6"/>
        <v>-2311.849026639471</v>
      </c>
      <c r="AJ16">
        <f t="shared" si="7"/>
        <v>-261.51174266388443</v>
      </c>
      <c r="AK16">
        <f t="shared" si="22"/>
        <v>769.72516579361513</v>
      </c>
      <c r="AL16">
        <f t="shared" si="8"/>
        <v>-1803.6356035097403</v>
      </c>
      <c r="AN16">
        <f t="shared" si="9"/>
        <v>0</v>
      </c>
      <c r="AO16">
        <f t="shared" si="9"/>
        <v>0</v>
      </c>
      <c r="AP16">
        <f t="shared" si="9"/>
        <v>-2.4424244081570698</v>
      </c>
      <c r="AQ16">
        <f t="shared" si="9"/>
        <v>-527.3737039743371</v>
      </c>
      <c r="AR16">
        <f t="shared" si="9"/>
        <v>-529.81612838249407</v>
      </c>
      <c r="AS16">
        <f t="shared" si="9"/>
        <v>-59.931741834431421</v>
      </c>
      <c r="AT16">
        <f t="shared" si="9"/>
        <v>176.40114149328673</v>
      </c>
      <c r="AU16">
        <f t="shared" si="9"/>
        <v>-413.34672872363876</v>
      </c>
      <c r="AW16">
        <v>13</v>
      </c>
      <c r="AX16">
        <f>IF(Z16&gt;0, (R16*SUMPRODUCT(K16:$K$98, X16:$X$98)-K16*$AZ$3)/Z16, 0)</f>
        <v>13203.827517982854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2.7902209999999998E-3</v>
      </c>
      <c r="Q17" s="4">
        <f t="shared" si="21"/>
        <v>12.5</v>
      </c>
      <c r="R17">
        <f t="shared" si="0"/>
        <v>1000000</v>
      </c>
      <c r="S17">
        <f t="shared" si="1"/>
        <v>13634.282497406723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11257.585539715528</v>
      </c>
      <c r="AC17">
        <f t="shared" si="2"/>
        <v>11475.910432162194</v>
      </c>
      <c r="AE17">
        <f t="shared" si="3"/>
        <v>0</v>
      </c>
      <c r="AF17">
        <f t="shared" si="4"/>
        <v>0</v>
      </c>
      <c r="AG17">
        <f t="shared" si="4"/>
        <v>-10.521190273805152</v>
      </c>
      <c r="AH17">
        <f t="shared" si="5"/>
        <v>-2378.9428890547392</v>
      </c>
      <c r="AI17">
        <f t="shared" si="6"/>
        <v>-2389.4640793285444</v>
      </c>
      <c r="AJ17">
        <f t="shared" si="7"/>
        <v>-218.32489244666613</v>
      </c>
      <c r="AK17">
        <f t="shared" si="22"/>
        <v>788.030987780087</v>
      </c>
      <c r="AL17">
        <f t="shared" si="8"/>
        <v>-1819.7579839951236</v>
      </c>
      <c r="AN17">
        <f t="shared" si="9"/>
        <v>0</v>
      </c>
      <c r="AO17">
        <f t="shared" si="9"/>
        <v>0</v>
      </c>
      <c r="AP17">
        <f t="shared" si="9"/>
        <v>-2.1528439823222736</v>
      </c>
      <c r="AQ17">
        <f t="shared" si="9"/>
        <v>-486.77884818231621</v>
      </c>
      <c r="AR17">
        <f t="shared" si="9"/>
        <v>-488.93169216463849</v>
      </c>
      <c r="AS17">
        <f t="shared" si="9"/>
        <v>-44.673598581824052</v>
      </c>
      <c r="AT17">
        <f t="shared" si="9"/>
        <v>161.24675305508654</v>
      </c>
      <c r="AU17">
        <f t="shared" si="9"/>
        <v>-372.358537691376</v>
      </c>
      <c r="AW17">
        <v>14</v>
      </c>
      <c r="AX17">
        <f>IF(Z17&gt;0, (R17*SUMPRODUCT(K17:$K$98, X17:$X$98)-K17*$AZ$3)/Z17, 0)</f>
        <v>13634.282497406723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3.5816260000000001E-3</v>
      </c>
      <c r="Q18" s="4">
        <f t="shared" si="21"/>
        <v>12.5</v>
      </c>
      <c r="R18">
        <f t="shared" si="0"/>
        <v>1000000</v>
      </c>
      <c r="S18">
        <f t="shared" si="1"/>
        <v>14037.630278237126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11475.910432162194</v>
      </c>
      <c r="AC18">
        <f t="shared" si="2"/>
        <v>11654.933902212917</v>
      </c>
      <c r="AE18">
        <f t="shared" si="3"/>
        <v>0</v>
      </c>
      <c r="AF18">
        <f t="shared" si="4"/>
        <v>0</v>
      </c>
      <c r="AG18">
        <f t="shared" si="4"/>
        <v>-10.378295402431492</v>
      </c>
      <c r="AH18">
        <f t="shared" si="5"/>
        <v>-3014.6374908486123</v>
      </c>
      <c r="AI18">
        <f t="shared" si="6"/>
        <v>-3025.0157862510437</v>
      </c>
      <c r="AJ18">
        <f t="shared" si="7"/>
        <v>-179.02347005072261</v>
      </c>
      <c r="AK18">
        <f t="shared" si="22"/>
        <v>803.31373025135372</v>
      </c>
      <c r="AL18">
        <f t="shared" si="8"/>
        <v>-2400.7255260504126</v>
      </c>
      <c r="AN18">
        <f t="shared" si="9"/>
        <v>0</v>
      </c>
      <c r="AO18">
        <f t="shared" si="9"/>
        <v>0</v>
      </c>
      <c r="AP18">
        <f t="shared" si="9"/>
        <v>-1.8960757683196623</v>
      </c>
      <c r="AQ18">
        <f t="shared" si="9"/>
        <v>-550.7629986449283</v>
      </c>
      <c r="AR18">
        <f t="shared" si="9"/>
        <v>-552.65907441324794</v>
      </c>
      <c r="AS18">
        <f t="shared" si="9"/>
        <v>-32.706918656810373</v>
      </c>
      <c r="AT18">
        <f t="shared" si="9"/>
        <v>146.76241513911984</v>
      </c>
      <c r="AU18">
        <f t="shared" si="9"/>
        <v>-438.60357793093846</v>
      </c>
      <c r="AW18">
        <v>15</v>
      </c>
      <c r="AX18">
        <f>IF(Z18&gt;0, (R18*SUMPRODUCT(K18:$K$98, X18:$X$98)-K18*$AZ$3)/Z18, 0)</f>
        <v>14037.630278237126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4.4506370000000003E-3</v>
      </c>
      <c r="Q19" s="4">
        <f t="shared" si="21"/>
        <v>12.5</v>
      </c>
      <c r="R19">
        <f t="shared" si="0"/>
        <v>1000000</v>
      </c>
      <c r="S19">
        <f t="shared" si="1"/>
        <v>14296.867041644919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11654.933902212917</v>
      </c>
      <c r="AC19">
        <f t="shared" si="2"/>
        <v>11698.6372591332</v>
      </c>
      <c r="AE19">
        <f t="shared" si="3"/>
        <v>0</v>
      </c>
      <c r="AF19">
        <f t="shared" si="4"/>
        <v>0</v>
      </c>
      <c r="AG19">
        <f t="shared" si="4"/>
        <v>-10.228322422892186</v>
      </c>
      <c r="AH19">
        <f t="shared" si="5"/>
        <v>-3695.2020411993194</v>
      </c>
      <c r="AI19">
        <f t="shared" si="6"/>
        <v>-3705.4303636222116</v>
      </c>
      <c r="AJ19">
        <f t="shared" si="7"/>
        <v>-43.703356920283113</v>
      </c>
      <c r="AK19">
        <f t="shared" si="22"/>
        <v>815.84537315490422</v>
      </c>
      <c r="AL19">
        <f t="shared" si="8"/>
        <v>-2933.2883473875904</v>
      </c>
      <c r="AN19">
        <f t="shared" si="9"/>
        <v>0</v>
      </c>
      <c r="AO19">
        <f t="shared" si="9"/>
        <v>0</v>
      </c>
      <c r="AP19">
        <f t="shared" si="9"/>
        <v>-1.6684609514885524</v>
      </c>
      <c r="AQ19">
        <f t="shared" si="9"/>
        <v>-602.76749780620844</v>
      </c>
      <c r="AR19">
        <f t="shared" si="9"/>
        <v>-604.43595875769699</v>
      </c>
      <c r="AS19">
        <f t="shared" si="9"/>
        <v>-7.1289642089558889</v>
      </c>
      <c r="AT19">
        <f t="shared" si="9"/>
        <v>133.08205307597908</v>
      </c>
      <c r="AU19">
        <f t="shared" si="9"/>
        <v>-478.48286989067378</v>
      </c>
      <c r="AW19">
        <v>16</v>
      </c>
      <c r="AX19">
        <f>IF(Z19&gt;0, (R19*SUMPRODUCT(K19:$K$98, X19:$X$98)-K19*$AZ$3)/Z19, 0)</f>
        <v>14296.867041644919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5.383718E-3</v>
      </c>
      <c r="Q20" s="4">
        <f t="shared" si="21"/>
        <v>12.5</v>
      </c>
      <c r="R20">
        <f t="shared" si="0"/>
        <v>1000000</v>
      </c>
      <c r="S20">
        <f t="shared" si="1"/>
        <v>14430.884098293487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11698.6372591332</v>
      </c>
      <c r="AC20">
        <f t="shared" si="2"/>
        <v>11626.643293081641</v>
      </c>
      <c r="AE20">
        <f t="shared" si="3"/>
        <v>0</v>
      </c>
      <c r="AF20">
        <f t="shared" si="4"/>
        <v>0</v>
      </c>
      <c r="AG20">
        <f t="shared" si="4"/>
        <v>-10.070972795125336</v>
      </c>
      <c r="AH20">
        <f t="shared" si="5"/>
        <v>-4405.3122830342618</v>
      </c>
      <c r="AI20">
        <f t="shared" si="6"/>
        <v>-4415.3832558293871</v>
      </c>
      <c r="AJ20">
        <f t="shared" si="7"/>
        <v>71.993966051559255</v>
      </c>
      <c r="AK20">
        <f t="shared" si="22"/>
        <v>818.90460813932407</v>
      </c>
      <c r="AL20">
        <f t="shared" si="8"/>
        <v>-3524.4846816385038</v>
      </c>
      <c r="AN20">
        <f t="shared" si="9"/>
        <v>0</v>
      </c>
      <c r="AO20">
        <f t="shared" si="9"/>
        <v>0</v>
      </c>
      <c r="AP20">
        <f t="shared" si="9"/>
        <v>-1.4667801952828934</v>
      </c>
      <c r="AQ20">
        <f t="shared" si="9"/>
        <v>-641.60880405900332</v>
      </c>
      <c r="AR20">
        <f t="shared" si="9"/>
        <v>-643.07558425428613</v>
      </c>
      <c r="AS20">
        <f t="shared" si="9"/>
        <v>10.485513736608389</v>
      </c>
      <c r="AT20">
        <f t="shared" si="9"/>
        <v>119.26882193804104</v>
      </c>
      <c r="AU20">
        <f t="shared" si="9"/>
        <v>-513.32124857963674</v>
      </c>
      <c r="AW20">
        <v>17</v>
      </c>
      <c r="AX20">
        <f>IF(Z20&gt;0, (R20*SUMPRODUCT(K20:$K$98, X20:$X$98)-K20*$AZ$3)/Z20, 0)</f>
        <v>14430.884098293487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6.4575739999999998E-3</v>
      </c>
      <c r="Q21" s="4">
        <f t="shared" si="21"/>
        <v>12.5</v>
      </c>
      <c r="R21">
        <f t="shared" si="0"/>
        <v>1000000</v>
      </c>
      <c r="S21">
        <f t="shared" si="1"/>
        <v>14460.719952339736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11626.643293081641</v>
      </c>
      <c r="AC21">
        <f t="shared" si="2"/>
        <v>11458.939428089276</v>
      </c>
      <c r="AE21">
        <f t="shared" si="3"/>
        <v>0</v>
      </c>
      <c r="AF21">
        <f t="shared" si="4"/>
        <v>0</v>
      </c>
      <c r="AG21">
        <f t="shared" si="4"/>
        <v>-9.9052290150975733</v>
      </c>
      <c r="AH21">
        <f t="shared" si="5"/>
        <v>-5202.7241661206954</v>
      </c>
      <c r="AI21">
        <f t="shared" si="6"/>
        <v>-5212.6293951357929</v>
      </c>
      <c r="AJ21">
        <f t="shared" si="7"/>
        <v>167.7038649923652</v>
      </c>
      <c r="AK21">
        <f t="shared" si="22"/>
        <v>813.86503051571492</v>
      </c>
      <c r="AL21">
        <f t="shared" si="8"/>
        <v>-4231.0604996277125</v>
      </c>
      <c r="AN21">
        <f t="shared" si="9"/>
        <v>0</v>
      </c>
      <c r="AO21">
        <f t="shared" si="9"/>
        <v>0</v>
      </c>
      <c r="AP21">
        <f t="shared" si="9"/>
        <v>-1.2880719211404381</v>
      </c>
      <c r="AQ21">
        <f t="shared" si="9"/>
        <v>-676.56011805526668</v>
      </c>
      <c r="AR21">
        <f t="shared" si="9"/>
        <v>-677.84818997640718</v>
      </c>
      <c r="AS21">
        <f t="shared" si="9"/>
        <v>21.808141864680007</v>
      </c>
      <c r="AT21">
        <f t="shared" si="9"/>
        <v>105.83467497899861</v>
      </c>
      <c r="AU21">
        <f t="shared" si="9"/>
        <v>-550.20537313272848</v>
      </c>
      <c r="AW21">
        <v>18</v>
      </c>
      <c r="AX21">
        <f>IF(Z21&gt;0, (R21*SUMPRODUCT(K21:$K$98, X21:$X$98)-K21*$AZ$3)/Z21, 0)</f>
        <v>14460.719952339736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7.6803260000000003E-3</v>
      </c>
      <c r="Q22" s="4">
        <f t="shared" si="21"/>
        <v>12.5</v>
      </c>
      <c r="R22">
        <f t="shared" si="0"/>
        <v>1000000</v>
      </c>
      <c r="S22">
        <f t="shared" si="1"/>
        <v>14395.416260077405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11458.939428089276</v>
      </c>
      <c r="AC22">
        <f t="shared" si="2"/>
        <v>11205.508719914953</v>
      </c>
      <c r="AE22">
        <f t="shared" si="3"/>
        <v>0</v>
      </c>
      <c r="AF22">
        <f t="shared" si="4"/>
        <v>0</v>
      </c>
      <c r="AG22">
        <f t="shared" si="4"/>
        <v>-9.7301013370059888</v>
      </c>
      <c r="AH22">
        <f t="shared" si="5"/>
        <v>-6086.0310352486631</v>
      </c>
      <c r="AI22">
        <f t="shared" si="6"/>
        <v>-6095.7611365856692</v>
      </c>
      <c r="AJ22">
        <f t="shared" si="7"/>
        <v>253.43070817432272</v>
      </c>
      <c r="AK22">
        <f t="shared" si="22"/>
        <v>802.12575996624935</v>
      </c>
      <c r="AL22">
        <f t="shared" si="8"/>
        <v>-5040.204668445097</v>
      </c>
      <c r="AN22">
        <f t="shared" si="9"/>
        <v>0</v>
      </c>
      <c r="AO22">
        <f t="shared" si="9"/>
        <v>0</v>
      </c>
      <c r="AP22">
        <f t="shared" si="9"/>
        <v>-1.1297307050564542</v>
      </c>
      <c r="AQ22">
        <f t="shared" si="9"/>
        <v>-706.6294475574897</v>
      </c>
      <c r="AR22">
        <f t="shared" si="9"/>
        <v>-707.75917826254613</v>
      </c>
      <c r="AS22">
        <f t="shared" si="9"/>
        <v>29.425022691164791</v>
      </c>
      <c r="AT22">
        <f t="shared" si="9"/>
        <v>93.132236650420538</v>
      </c>
      <c r="AU22">
        <f t="shared" si="9"/>
        <v>-585.20191892096079</v>
      </c>
      <c r="AW22">
        <v>19</v>
      </c>
      <c r="AX22">
        <f>IF(Z22&gt;0, (R22*SUMPRODUCT(K22:$K$98, X22:$X$98)-K22*$AZ$3)/Z22, 0)</f>
        <v>14395.416260077405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9.0334749999999991E-3</v>
      </c>
      <c r="Q23" s="4">
        <f t="shared" si="21"/>
        <v>12.5</v>
      </c>
      <c r="R23">
        <f t="shared" si="0"/>
        <v>1000000</v>
      </c>
      <c r="S23">
        <f t="shared" si="1"/>
        <v>14244.0847679215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11205.508719914953</v>
      </c>
      <c r="AC23">
        <f t="shared" si="2"/>
        <v>10876.673388322586</v>
      </c>
      <c r="AE23">
        <f t="shared" si="3"/>
        <v>0</v>
      </c>
      <c r="AF23">
        <f t="shared" si="4"/>
        <v>0</v>
      </c>
      <c r="AG23">
        <f t="shared" si="4"/>
        <v>-9.5449036964606186</v>
      </c>
      <c r="AH23">
        <f t="shared" si="5"/>
        <v>-7031.730174024814</v>
      </c>
      <c r="AI23">
        <f t="shared" si="6"/>
        <v>-7041.275077721275</v>
      </c>
      <c r="AJ23">
        <f t="shared" si="7"/>
        <v>328.83533159236686</v>
      </c>
      <c r="AK23">
        <f t="shared" si="22"/>
        <v>784.38561039404681</v>
      </c>
      <c r="AL23">
        <f t="shared" si="8"/>
        <v>-5928.0541357348611</v>
      </c>
      <c r="AN23">
        <f t="shared" si="9"/>
        <v>0</v>
      </c>
      <c r="AO23">
        <f t="shared" si="9"/>
        <v>0</v>
      </c>
      <c r="AP23">
        <f t="shared" si="9"/>
        <v>-0.98948928921877655</v>
      </c>
      <c r="AQ23">
        <f t="shared" si="9"/>
        <v>-728.95672006141808</v>
      </c>
      <c r="AR23">
        <f t="shared" si="9"/>
        <v>-729.94620935063688</v>
      </c>
      <c r="AS23">
        <f t="shared" si="9"/>
        <v>34.089295070416142</v>
      </c>
      <c r="AT23">
        <f t="shared" si="9"/>
        <v>81.314718805391962</v>
      </c>
      <c r="AU23">
        <f t="shared" si="9"/>
        <v>-614.54219547482876</v>
      </c>
      <c r="AW23">
        <v>20</v>
      </c>
      <c r="AX23">
        <f>IF(Z23&gt;0, (R23*SUMPRODUCT(K23:$K$98, X23:$X$98)-K23*$AZ$3)/Z23, 0)</f>
        <v>14244.0847679215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1.0570714E-2</v>
      </c>
      <c r="Q24" s="4">
        <f t="shared" si="21"/>
        <v>12.5</v>
      </c>
      <c r="R24">
        <f t="shared" si="0"/>
        <v>1000000</v>
      </c>
      <c r="S24">
        <f t="shared" si="1"/>
        <v>14019.585433724817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10876.673388322586</v>
      </c>
      <c r="AC24">
        <f t="shared" si="2"/>
        <v>10485.032843230032</v>
      </c>
      <c r="AE24">
        <f t="shared" si="3"/>
        <v>0</v>
      </c>
      <c r="AF24">
        <f t="shared" si="4"/>
        <v>0</v>
      </c>
      <c r="AG24">
        <f t="shared" si="4"/>
        <v>-9.3485582123631836</v>
      </c>
      <c r="AH24">
        <f t="shared" si="5"/>
        <v>-8071.7157706262415</v>
      </c>
      <c r="AI24">
        <f t="shared" si="6"/>
        <v>-8081.0643288386045</v>
      </c>
      <c r="AJ24">
        <f t="shared" si="7"/>
        <v>391.64054509255402</v>
      </c>
      <c r="AK24">
        <f t="shared" si="22"/>
        <v>761.36713718258113</v>
      </c>
      <c r="AL24">
        <f t="shared" si="8"/>
        <v>-6928.0566465634693</v>
      </c>
      <c r="AN24">
        <f t="shared" si="9"/>
        <v>0</v>
      </c>
      <c r="AO24">
        <f t="shared" si="9"/>
        <v>0</v>
      </c>
      <c r="AP24">
        <f t="shared" si="9"/>
        <v>-0.86529891789660152</v>
      </c>
      <c r="AQ24">
        <f t="shared" si="9"/>
        <v>-747.11487731392651</v>
      </c>
      <c r="AR24">
        <f t="shared" si="9"/>
        <v>-747.98017623182307</v>
      </c>
      <c r="AS24">
        <f t="shared" si="9"/>
        <v>36.250096771591537</v>
      </c>
      <c r="AT24">
        <f t="shared" si="9"/>
        <v>70.471846562913242</v>
      </c>
      <c r="AU24">
        <f t="shared" si="9"/>
        <v>-641.25823289731829</v>
      </c>
      <c r="AW24">
        <v>21</v>
      </c>
      <c r="AX24">
        <f>IF(Z24&gt;0, (R24*SUMPRODUCT(K24:$K$98, X24:$X$98)-K24*$AZ$3)/Z24, 0)</f>
        <v>14019.585433724817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1.2312346E-2</v>
      </c>
      <c r="Q25" s="4">
        <f t="shared" si="21"/>
        <v>12.5</v>
      </c>
      <c r="R25">
        <f t="shared" si="0"/>
        <v>1000000</v>
      </c>
      <c r="S25">
        <f t="shared" si="1"/>
        <v>13729.65827627356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10485.032843230032</v>
      </c>
      <c r="AC25">
        <f t="shared" si="2"/>
        <v>10039.093122138305</v>
      </c>
      <c r="AE25">
        <f t="shared" si="3"/>
        <v>0</v>
      </c>
      <c r="AF25">
        <f t="shared" si="4"/>
        <v>0</v>
      </c>
      <c r="AG25">
        <f t="shared" si="4"/>
        <v>-9.1399699469277955</v>
      </c>
      <c r="AH25">
        <f t="shared" si="5"/>
        <v>-9208.2146649405604</v>
      </c>
      <c r="AI25">
        <f t="shared" si="6"/>
        <v>-9217.3546348874879</v>
      </c>
      <c r="AJ25">
        <f t="shared" si="7"/>
        <v>445.93972109172682</v>
      </c>
      <c r="AK25">
        <f t="shared" si="22"/>
        <v>733.95229902610231</v>
      </c>
      <c r="AL25">
        <f t="shared" si="8"/>
        <v>-8037.462614769659</v>
      </c>
      <c r="AN25">
        <f t="shared" si="9"/>
        <v>0</v>
      </c>
      <c r="AO25">
        <f t="shared" si="9"/>
        <v>0</v>
      </c>
      <c r="AP25">
        <f t="shared" si="9"/>
        <v>-0.75535006164916696</v>
      </c>
      <c r="AQ25">
        <f t="shared" si="9"/>
        <v>-760.98997646918212</v>
      </c>
      <c r="AR25">
        <f t="shared" si="9"/>
        <v>-761.74532653083133</v>
      </c>
      <c r="AS25">
        <f t="shared" si="9"/>
        <v>36.853578050513164</v>
      </c>
      <c r="AT25">
        <f t="shared" si="9"/>
        <v>60.655660525805203</v>
      </c>
      <c r="AU25">
        <f t="shared" si="9"/>
        <v>-664.23608795451298</v>
      </c>
      <c r="AW25">
        <v>22</v>
      </c>
      <c r="AX25">
        <f>IF(Z25&gt;0, (R25*SUMPRODUCT(K25:$K$98, X25:$X$98)-K25*$AZ$3)/Z25, 0)</f>
        <v>13729.65827627356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1.4128425999999999E-2</v>
      </c>
      <c r="Q26" s="4">
        <f t="shared" si="21"/>
        <v>12.5</v>
      </c>
      <c r="R26">
        <f t="shared" si="0"/>
        <v>1000000</v>
      </c>
      <c r="S26">
        <f t="shared" si="1"/>
        <v>13379.501540699275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10039.093122138305</v>
      </c>
      <c r="AC26">
        <f t="shared" si="2"/>
        <v>9547.0095351532273</v>
      </c>
      <c r="AE26">
        <f t="shared" si="3"/>
        <v>0</v>
      </c>
      <c r="AF26">
        <f t="shared" si="4"/>
        <v>0</v>
      </c>
      <c r="AG26">
        <f t="shared" si="4"/>
        <v>-8.9194368584211237</v>
      </c>
      <c r="AH26">
        <f t="shared" si="5"/>
        <v>-10330.671122991462</v>
      </c>
      <c r="AI26">
        <f t="shared" si="6"/>
        <v>-10339.590559849883</v>
      </c>
      <c r="AJ26">
        <f t="shared" si="7"/>
        <v>492.083586985078</v>
      </c>
      <c r="AK26">
        <f t="shared" si="22"/>
        <v>702.73651854968148</v>
      </c>
      <c r="AL26">
        <f t="shared" si="8"/>
        <v>-9144.7704543151231</v>
      </c>
      <c r="AN26">
        <f t="shared" si="9"/>
        <v>0</v>
      </c>
      <c r="AO26">
        <f t="shared" si="9"/>
        <v>0</v>
      </c>
      <c r="AP26">
        <f t="shared" si="9"/>
        <v>-0.65814701212729421</v>
      </c>
      <c r="AQ26">
        <f t="shared" si="9"/>
        <v>-762.27910357897792</v>
      </c>
      <c r="AR26">
        <f t="shared" si="9"/>
        <v>-762.93725059110523</v>
      </c>
      <c r="AS26">
        <f t="shared" si="9"/>
        <v>36.309841936415623</v>
      </c>
      <c r="AT26">
        <f t="shared" si="9"/>
        <v>51.853491127026146</v>
      </c>
      <c r="AU26">
        <f t="shared" si="9"/>
        <v>-674.77391752766346</v>
      </c>
      <c r="AW26">
        <v>23</v>
      </c>
      <c r="AX26">
        <f>IF(Z26&gt;0, (R26*SUMPRODUCT(K26:$K$98, X26:$X$98)-K26*$AZ$3)/Z26, 0)</f>
        <v>13379.501540699275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1.6072195000000001E-2</v>
      </c>
      <c r="Q27" s="4">
        <f t="shared" si="21"/>
        <v>12.5</v>
      </c>
      <c r="R27">
        <f t="shared" si="0"/>
        <v>1000000</v>
      </c>
      <c r="S27">
        <f t="shared" si="1"/>
        <v>12986.27580712873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9547.0095351532273</v>
      </c>
      <c r="AC27">
        <f t="shared" si="2"/>
        <v>9024.8254221850602</v>
      </c>
      <c r="AE27">
        <f t="shared" si="3"/>
        <v>0</v>
      </c>
      <c r="AF27">
        <f t="shared" si="4"/>
        <v>0</v>
      </c>
      <c r="AG27">
        <f t="shared" si="4"/>
        <v>-8.6868875613581817</v>
      </c>
      <c r="AH27">
        <f t="shared" si="5"/>
        <v>-11468.394278298536</v>
      </c>
      <c r="AI27">
        <f t="shared" si="6"/>
        <v>-11477.081165859894</v>
      </c>
      <c r="AJ27">
        <f t="shared" si="7"/>
        <v>522.18411296816703</v>
      </c>
      <c r="AK27">
        <f t="shared" si="22"/>
        <v>668.29066746072601</v>
      </c>
      <c r="AL27">
        <f t="shared" si="8"/>
        <v>-10286.606385431001</v>
      </c>
      <c r="AN27">
        <f t="shared" si="9"/>
        <v>0</v>
      </c>
      <c r="AO27">
        <f t="shared" si="9"/>
        <v>0</v>
      </c>
      <c r="AP27">
        <f t="shared" si="9"/>
        <v>-0.57231042400753929</v>
      </c>
      <c r="AQ27">
        <f t="shared" si="9"/>
        <v>-755.56193696980256</v>
      </c>
      <c r="AR27">
        <f t="shared" si="9"/>
        <v>-756.13424739381014</v>
      </c>
      <c r="AS27">
        <f t="shared" si="9"/>
        <v>34.402587692304323</v>
      </c>
      <c r="AT27">
        <f t="shared" si="9"/>
        <v>44.028394813818792</v>
      </c>
      <c r="AU27">
        <f t="shared" si="9"/>
        <v>-677.70326488768706</v>
      </c>
      <c r="AW27">
        <v>24</v>
      </c>
      <c r="AX27">
        <f>IF(Z27&gt;0, (R27*SUMPRODUCT(K27:$K$98, X27:$X$98)-K27*$AZ$3)/Z27, 0)</f>
        <v>12986.27580712873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1.8213139E-2</v>
      </c>
      <c r="Q28" s="4">
        <f t="shared" si="21"/>
        <v>12.5</v>
      </c>
      <c r="R28">
        <f t="shared" si="0"/>
        <v>1000000</v>
      </c>
      <c r="S28">
        <f t="shared" si="1"/>
        <v>12561.939991473539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9024.8254221850602</v>
      </c>
      <c r="AC28">
        <f t="shared" si="2"/>
        <v>8483.6340125463357</v>
      </c>
      <c r="AE28">
        <f t="shared" si="3"/>
        <v>0</v>
      </c>
      <c r="AF28">
        <f t="shared" si="4"/>
        <v>0</v>
      </c>
      <c r="AG28">
        <f t="shared" si="4"/>
        <v>-8.4418031951122128</v>
      </c>
      <c r="AH28">
        <f t="shared" si="5"/>
        <v>-12657.239250591008</v>
      </c>
      <c r="AI28">
        <f t="shared" si="6"/>
        <v>-12665.68105378612</v>
      </c>
      <c r="AJ28">
        <f t="shared" si="7"/>
        <v>541.19140963872451</v>
      </c>
      <c r="AK28">
        <f t="shared" si="22"/>
        <v>631.73777955295429</v>
      </c>
      <c r="AL28">
        <f t="shared" si="8"/>
        <v>-11492.751864594442</v>
      </c>
      <c r="AN28">
        <f t="shared" si="9"/>
        <v>0</v>
      </c>
      <c r="AO28">
        <f t="shared" si="9"/>
        <v>0</v>
      </c>
      <c r="AP28">
        <f t="shared" si="9"/>
        <v>-0.49657477719988002</v>
      </c>
      <c r="AQ28">
        <f t="shared" si="9"/>
        <v>-744.5406645427322</v>
      </c>
      <c r="AR28">
        <f t="shared" si="9"/>
        <v>-745.03723931993204</v>
      </c>
      <c r="AS28">
        <f t="shared" si="9"/>
        <v>31.834668192624974</v>
      </c>
      <c r="AT28">
        <f t="shared" si="9"/>
        <v>37.160905067283466</v>
      </c>
      <c r="AU28">
        <f t="shared" si="9"/>
        <v>-676.04166606002366</v>
      </c>
      <c r="AW28">
        <v>25</v>
      </c>
      <c r="AX28">
        <f>IF(Z28&gt;0, (R28*SUMPRODUCT(K28:$K$98, X28:$X$98)-K28*$AZ$3)/Z28, 0)</f>
        <v>12561.939991473539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2.0774602E-2</v>
      </c>
      <c r="Q29" s="4">
        <f t="shared" si="21"/>
        <v>12.5</v>
      </c>
      <c r="R29">
        <f t="shared" si="0"/>
        <v>1000000</v>
      </c>
      <c r="S29">
        <f t="shared" si="1"/>
        <v>12115.750813099574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8483.6340125463357</v>
      </c>
      <c r="AC29">
        <f t="shared" si="2"/>
        <v>7930.4956045492099</v>
      </c>
      <c r="AE29">
        <f t="shared" si="3"/>
        <v>0</v>
      </c>
      <c r="AF29">
        <f t="shared" si="4"/>
        <v>0</v>
      </c>
      <c r="AG29">
        <f t="shared" si="4"/>
        <v>-8.1820100616203071</v>
      </c>
      <c r="AH29">
        <f t="shared" si="5"/>
        <v>-14030.008123262765</v>
      </c>
      <c r="AI29">
        <f t="shared" si="6"/>
        <v>-14038.190133324386</v>
      </c>
      <c r="AJ29">
        <f t="shared" si="7"/>
        <v>553.1384079971258</v>
      </c>
      <c r="AK29">
        <f t="shared" si="22"/>
        <v>593.85438087824355</v>
      </c>
      <c r="AL29">
        <f t="shared" si="8"/>
        <v>-12891.197344449016</v>
      </c>
      <c r="AN29">
        <f t="shared" si="9"/>
        <v>0</v>
      </c>
      <c r="AO29">
        <f t="shared" si="9"/>
        <v>0</v>
      </c>
      <c r="AP29">
        <f t="shared" si="9"/>
        <v>-0.42972579113242415</v>
      </c>
      <c r="AQ29">
        <f t="shared" si="9"/>
        <v>-736.86738282615579</v>
      </c>
      <c r="AR29">
        <f t="shared" si="9"/>
        <v>-737.29710861728825</v>
      </c>
      <c r="AS29">
        <f t="shared" si="9"/>
        <v>29.051276910214714</v>
      </c>
      <c r="AT29">
        <f t="shared" si="9"/>
        <v>31.189712762321175</v>
      </c>
      <c r="AU29">
        <f t="shared" si="9"/>
        <v>-677.05611894475226</v>
      </c>
      <c r="AW29">
        <v>26</v>
      </c>
      <c r="AX29">
        <f>IF(Z29&gt;0, (R29*SUMPRODUCT(K29:$K$98, X29:$X$98)-K29*$AZ$3)/Z29, 0)</f>
        <v>12115.750813099574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2.3506165999999998E-2</v>
      </c>
      <c r="Q30" s="4">
        <f t="shared" si="21"/>
        <v>12.5</v>
      </c>
      <c r="R30">
        <f t="shared" si="0"/>
        <v>1000000</v>
      </c>
      <c r="S30">
        <f t="shared" si="1"/>
        <v>11641.140864310664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7930.4956045492099</v>
      </c>
      <c r="AC30">
        <f t="shared" si="2"/>
        <v>7364.5230936387761</v>
      </c>
      <c r="AE30">
        <f t="shared" si="3"/>
        <v>0</v>
      </c>
      <c r="AF30">
        <f t="shared" si="4"/>
        <v>0</v>
      </c>
      <c r="AG30">
        <f t="shared" si="4"/>
        <v>-7.9078622742819862</v>
      </c>
      <c r="AH30">
        <f t="shared" si="5"/>
        <v>-15386.214937769371</v>
      </c>
      <c r="AI30">
        <f t="shared" si="6"/>
        <v>-15394.122800043653</v>
      </c>
      <c r="AJ30">
        <f t="shared" si="7"/>
        <v>565.97251091043381</v>
      </c>
      <c r="AK30">
        <f t="shared" si="22"/>
        <v>555.13469231844476</v>
      </c>
      <c r="AL30">
        <f t="shared" si="8"/>
        <v>-14273.015596814776</v>
      </c>
      <c r="AN30">
        <f t="shared" si="9"/>
        <v>0</v>
      </c>
      <c r="AO30">
        <f t="shared" si="9"/>
        <v>0</v>
      </c>
      <c r="AP30">
        <f t="shared" si="9"/>
        <v>-0.37082797092880332</v>
      </c>
      <c r="AQ30">
        <f t="shared" si="9"/>
        <v>-721.51469863143484</v>
      </c>
      <c r="AR30">
        <f t="shared" si="9"/>
        <v>-721.8855266023636</v>
      </c>
      <c r="AS30">
        <f t="shared" si="9"/>
        <v>26.540477128055773</v>
      </c>
      <c r="AT30">
        <f t="shared" si="9"/>
        <v>26.032253016612625</v>
      </c>
      <c r="AU30">
        <f t="shared" si="9"/>
        <v>-669.3127964576953</v>
      </c>
      <c r="AW30">
        <v>27</v>
      </c>
      <c r="AX30">
        <f>IF(Z30&gt;0, (R30*SUMPRODUCT(K30:$K$98, X30:$X$98)-K30*$AZ$3)/Z30, 0)</f>
        <v>11641.140864310664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2.6226451000000001E-2</v>
      </c>
      <c r="Q31" s="4">
        <f t="shared" si="21"/>
        <v>12.5</v>
      </c>
      <c r="R31">
        <f t="shared" si="0"/>
        <v>1000000</v>
      </c>
      <c r="S31">
        <f t="shared" si="1"/>
        <v>11145.595569305782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7364.5230936387761</v>
      </c>
      <c r="AC31">
        <f t="shared" si="2"/>
        <v>6795.5931020749485</v>
      </c>
      <c r="AE31">
        <f t="shared" si="3"/>
        <v>0</v>
      </c>
      <c r="AF31">
        <f t="shared" si="4"/>
        <v>0</v>
      </c>
      <c r="AG31">
        <f t="shared" si="4"/>
        <v>-7.62138848908796</v>
      </c>
      <c r="AH31">
        <f t="shared" si="5"/>
        <v>-16591.612996096406</v>
      </c>
      <c r="AI31">
        <f t="shared" si="6"/>
        <v>-16599.234384585496</v>
      </c>
      <c r="AJ31">
        <f t="shared" si="7"/>
        <v>568.92999156382757</v>
      </c>
      <c r="AK31">
        <f t="shared" si="22"/>
        <v>515.51661655471435</v>
      </c>
      <c r="AL31">
        <f t="shared" si="8"/>
        <v>-15514.787776466954</v>
      </c>
      <c r="AN31">
        <f t="shared" si="9"/>
        <v>0</v>
      </c>
      <c r="AO31">
        <f t="shared" si="9"/>
        <v>0</v>
      </c>
      <c r="AP31">
        <f t="shared" si="9"/>
        <v>-0.3191019550093942</v>
      </c>
      <c r="AQ31">
        <f t="shared" si="9"/>
        <v>-694.67868635669174</v>
      </c>
      <c r="AR31">
        <f t="shared" si="9"/>
        <v>-694.99778831170124</v>
      </c>
      <c r="AS31">
        <f t="shared" si="9"/>
        <v>23.820682127860007</v>
      </c>
      <c r="AT31">
        <f t="shared" si="9"/>
        <v>21.584303230043499</v>
      </c>
      <c r="AU31">
        <f t="shared" si="9"/>
        <v>-649.59280295379767</v>
      </c>
      <c r="AW31">
        <v>28</v>
      </c>
      <c r="AX31">
        <f>IF(Z31&gt;0, (R31*SUMPRODUCT(K31:$K$98, X31:$X$98)-K31*$AZ$3)/Z31, 0)</f>
        <v>11145.595569305782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2.9219711999999998E-2</v>
      </c>
      <c r="Q32" s="4">
        <f t="shared" si="21"/>
        <v>12.5</v>
      </c>
      <c r="R32">
        <f t="shared" si="0"/>
        <v>1000000</v>
      </c>
      <c r="S32">
        <f t="shared" si="1"/>
        <v>10647.265182427345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6795.5931020749485</v>
      </c>
      <c r="AC32">
        <f t="shared" si="2"/>
        <v>6237.1507613143403</v>
      </c>
      <c r="AE32">
        <f t="shared" si="3"/>
        <v>0</v>
      </c>
      <c r="AF32">
        <f t="shared" si="4"/>
        <v>0</v>
      </c>
      <c r="AG32">
        <f t="shared" si="4"/>
        <v>-7.3224798275058154</v>
      </c>
      <c r="AH32">
        <f t="shared" si="5"/>
        <v>-17815.582135301225</v>
      </c>
      <c r="AI32">
        <f t="shared" si="6"/>
        <v>-17822.904615128729</v>
      </c>
      <c r="AJ32">
        <f t="shared" si="7"/>
        <v>558.4423407606082</v>
      </c>
      <c r="AK32">
        <f t="shared" si="22"/>
        <v>475.69151714524645</v>
      </c>
      <c r="AL32">
        <f t="shared" si="8"/>
        <v>-16788.770757222876</v>
      </c>
      <c r="AN32">
        <f t="shared" si="9"/>
        <v>0</v>
      </c>
      <c r="AO32">
        <f t="shared" si="9"/>
        <v>0</v>
      </c>
      <c r="AP32">
        <f t="shared" si="9"/>
        <v>-0.27373827521007926</v>
      </c>
      <c r="AQ32">
        <f t="shared" si="9"/>
        <v>-666.00480171510389</v>
      </c>
      <c r="AR32">
        <f t="shared" si="9"/>
        <v>-666.2785399903139</v>
      </c>
      <c r="AS32">
        <f t="shared" si="9"/>
        <v>20.876403454177606</v>
      </c>
      <c r="AT32">
        <f t="shared" si="9"/>
        <v>17.782906679547587</v>
      </c>
      <c r="AU32">
        <f t="shared" si="9"/>
        <v>-627.61922985658873</v>
      </c>
      <c r="AW32">
        <v>29</v>
      </c>
      <c r="AX32">
        <f>IF(Z32&gt;0, (R32*SUMPRODUCT(K32:$K$98, X32:$X$98)-K32*$AZ$3)/Z32, 0)</f>
        <v>10647.265182427345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3.2402927999999998E-2</v>
      </c>
      <c r="Q33" s="4">
        <f t="shared" si="21"/>
        <v>12.5</v>
      </c>
      <c r="R33">
        <f t="shared" si="0"/>
        <v>1000000</v>
      </c>
      <c r="S33">
        <f t="shared" si="1"/>
        <v>10148.312776132763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6237.1507613143403</v>
      </c>
      <c r="AC33">
        <f t="shared" si="2"/>
        <v>5692.7855538814492</v>
      </c>
      <c r="AE33">
        <f t="shared" si="3"/>
        <v>0</v>
      </c>
      <c r="AF33">
        <f t="shared" si="4"/>
        <v>0</v>
      </c>
      <c r="AG33">
        <f t="shared" si="4"/>
        <v>-7.0119852425986338</v>
      </c>
      <c r="AH33">
        <f t="shared" si="5"/>
        <v>-18981.582930569864</v>
      </c>
      <c r="AI33">
        <f t="shared" si="6"/>
        <v>-18988.594915812464</v>
      </c>
      <c r="AJ33">
        <f t="shared" si="7"/>
        <v>544.36520743289111</v>
      </c>
      <c r="AK33">
        <f t="shared" si="22"/>
        <v>436.60055329200384</v>
      </c>
      <c r="AL33">
        <f t="shared" si="8"/>
        <v>-18007.629155087569</v>
      </c>
      <c r="AN33">
        <f t="shared" si="9"/>
        <v>0</v>
      </c>
      <c r="AO33">
        <f t="shared" si="9"/>
        <v>0</v>
      </c>
      <c r="AP33">
        <f t="shared" si="9"/>
        <v>-0.23404550967455545</v>
      </c>
      <c r="AQ33">
        <f t="shared" si="9"/>
        <v>-633.56583017688445</v>
      </c>
      <c r="AR33">
        <f t="shared" si="9"/>
        <v>-633.79987568655906</v>
      </c>
      <c r="AS33">
        <f t="shared" si="9"/>
        <v>18.169780456570027</v>
      </c>
      <c r="AT33">
        <f t="shared" si="9"/>
        <v>14.572820033709958</v>
      </c>
      <c r="AU33">
        <f t="shared" si="9"/>
        <v>-601.05727519627897</v>
      </c>
      <c r="AW33">
        <v>30</v>
      </c>
      <c r="AX33">
        <f>IF(Z33&gt;0, (R33*SUMPRODUCT(K33:$K$98, X33:$X$98)-K33*$AZ$3)/Z33, 0)</f>
        <v>10148.312776132763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3.5947104000000001E-2</v>
      </c>
      <c r="Q34" s="4">
        <f t="shared" si="21"/>
        <v>12.5</v>
      </c>
      <c r="R34">
        <f t="shared" si="0"/>
        <v>1000000</v>
      </c>
      <c r="S34">
        <f t="shared" si="1"/>
        <v>9656.1608253862578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5692.7855538814492</v>
      </c>
      <c r="AC34">
        <f t="shared" si="2"/>
        <v>5167.8265043136835</v>
      </c>
      <c r="AE34">
        <f t="shared" si="3"/>
        <v>0</v>
      </c>
      <c r="AF34">
        <f t="shared" si="4"/>
        <v>0</v>
      </c>
      <c r="AG34">
        <f t="shared" si="4"/>
        <v>-6.6898048274104891</v>
      </c>
      <c r="AH34">
        <f t="shared" si="5"/>
        <v>-20164.845020972665</v>
      </c>
      <c r="AI34">
        <f t="shared" si="6"/>
        <v>-20171.534825800074</v>
      </c>
      <c r="AJ34">
        <f t="shared" si="7"/>
        <v>524.95904956776576</v>
      </c>
      <c r="AK34">
        <f t="shared" si="22"/>
        <v>398.49498877170146</v>
      </c>
      <c r="AL34">
        <f t="shared" si="8"/>
        <v>-19248.080787460607</v>
      </c>
      <c r="AN34">
        <f t="shared" si="9"/>
        <v>0</v>
      </c>
      <c r="AO34">
        <f t="shared" si="9"/>
        <v>0</v>
      </c>
      <c r="AP34">
        <f t="shared" si="9"/>
        <v>-0.19936767526857646</v>
      </c>
      <c r="AQ34">
        <f t="shared" si="9"/>
        <v>-600.9470197860179</v>
      </c>
      <c r="AR34">
        <f t="shared" si="9"/>
        <v>-601.14638746128639</v>
      </c>
      <c r="AS34">
        <f t="shared" si="9"/>
        <v>15.644681425487704</v>
      </c>
      <c r="AT34">
        <f t="shared" si="9"/>
        <v>11.875835180133977</v>
      </c>
      <c r="AU34">
        <f t="shared" ref="AU34:AU89" si="23">AL34*$K34</f>
        <v>-573.62587085566474</v>
      </c>
      <c r="AW34">
        <v>31</v>
      </c>
      <c r="AX34">
        <f>IF(Z34&gt;0, (R34*SUMPRODUCT(K34:$K$98, X34:$X$98)-K34*$AZ$3)/Z34, 0)</f>
        <v>9656.1608253862578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4.0034525000000001E-2</v>
      </c>
      <c r="Q35" s="4">
        <f t="shared" si="21"/>
        <v>12.5</v>
      </c>
      <c r="R35">
        <f t="shared" si="0"/>
        <v>1000000</v>
      </c>
      <c r="S35">
        <f t="shared" si="1"/>
        <v>9173.462740309169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5167.8265043136835</v>
      </c>
      <c r="AC35">
        <f t="shared" si="2"/>
        <v>4663.8498243572349</v>
      </c>
      <c r="AE35">
        <f t="shared" si="3"/>
        <v>0</v>
      </c>
      <c r="AF35">
        <f t="shared" ref="AF35:AG66" si="24">-$Z35*P35</f>
        <v>0</v>
      </c>
      <c r="AG35">
        <f t="shared" si="24"/>
        <v>-6.3550836205282986</v>
      </c>
      <c r="AH35">
        <f t="shared" si="5"/>
        <v>-21425.852688646875</v>
      </c>
      <c r="AI35">
        <f t="shared" ref="AI35:AI66" si="25">SUM(AE35:AH35)</f>
        <v>-21432.207772267404</v>
      </c>
      <c r="AJ35">
        <f t="shared" si="7"/>
        <v>503.97667995644861</v>
      </c>
      <c r="AK35">
        <f t="shared" si="22"/>
        <v>361.74785530195788</v>
      </c>
      <c r="AL35">
        <f t="shared" si="8"/>
        <v>-20566.483237008997</v>
      </c>
      <c r="AN35">
        <f t="shared" ref="AN35:AT66" si="26">AE35*$K35</f>
        <v>0</v>
      </c>
      <c r="AO35">
        <f t="shared" si="26"/>
        <v>0</v>
      </c>
      <c r="AP35">
        <f t="shared" si="26"/>
        <v>-0.16910036458585623</v>
      </c>
      <c r="AQ35">
        <f t="shared" si="26"/>
        <v>-570.11358426655045</v>
      </c>
      <c r="AR35">
        <f t="shared" si="26"/>
        <v>-570.28268463113636</v>
      </c>
      <c r="AS35">
        <f t="shared" si="26"/>
        <v>13.410152471970193</v>
      </c>
      <c r="AT35">
        <f t="shared" si="26"/>
        <v>9.625631678883785</v>
      </c>
      <c r="AU35">
        <f t="shared" si="23"/>
        <v>-547.24690048028231</v>
      </c>
      <c r="AW35">
        <v>32</v>
      </c>
      <c r="AX35">
        <f>IF(Z35&gt;0, (R35*SUMPRODUCT(K35:$K$98, X35:$X$98)-K35*$AZ$3)/Z35, 0)</f>
        <v>9173.462740309169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4.4405750000000001E-2</v>
      </c>
      <c r="Q36" s="4">
        <f t="shared" si="21"/>
        <v>12.5</v>
      </c>
      <c r="R36">
        <f t="shared" si="0"/>
        <v>1000000</v>
      </c>
      <c r="S36">
        <f t="shared" si="1"/>
        <v>8695.4713172591692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4663.8498243572349</v>
      </c>
      <c r="AC36">
        <f t="shared" si="2"/>
        <v>4180.3169006528005</v>
      </c>
      <c r="AE36">
        <f t="shared" si="3"/>
        <v>0</v>
      </c>
      <c r="AF36">
        <f t="shared" si="24"/>
        <v>0</v>
      </c>
      <c r="AG36">
        <f t="shared" si="24"/>
        <v>-6.0093305298407413</v>
      </c>
      <c r="AH36">
        <f t="shared" si="5"/>
        <v>-22576.180358581962</v>
      </c>
      <c r="AI36">
        <f t="shared" si="25"/>
        <v>-22582.189689111801</v>
      </c>
      <c r="AJ36">
        <f t="shared" si="7"/>
        <v>483.53292370443432</v>
      </c>
      <c r="AK36">
        <f t="shared" si="22"/>
        <v>326.46948770500649</v>
      </c>
      <c r="AL36">
        <f t="shared" si="8"/>
        <v>-21772.18727770236</v>
      </c>
      <c r="AN36">
        <f t="shared" si="26"/>
        <v>0</v>
      </c>
      <c r="AO36">
        <f t="shared" si="26"/>
        <v>0</v>
      </c>
      <c r="AP36">
        <f t="shared" si="26"/>
        <v>-0.14276815395115114</v>
      </c>
      <c r="AQ36">
        <f t="shared" si="26"/>
        <v>-536.35917962202757</v>
      </c>
      <c r="AR36">
        <f t="shared" si="26"/>
        <v>-536.50194777597869</v>
      </c>
      <c r="AS36">
        <f t="shared" si="26"/>
        <v>11.487652834052783</v>
      </c>
      <c r="AT36">
        <f t="shared" si="26"/>
        <v>7.7561794695052413</v>
      </c>
      <c r="AU36">
        <f t="shared" si="23"/>
        <v>-517.25811547242063</v>
      </c>
      <c r="AW36">
        <v>33</v>
      </c>
      <c r="AX36">
        <f>IF(Z36&gt;0, (R36*SUMPRODUCT(K36:$K$98, X36:$X$98)-K36*$AZ$3)/Z36, 0)</f>
        <v>8695.4713172591692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4.9048597999999999E-2</v>
      </c>
      <c r="Q37" s="4">
        <f t="shared" si="21"/>
        <v>12.5</v>
      </c>
      <c r="R37">
        <f t="shared" si="0"/>
        <v>1000000</v>
      </c>
      <c r="S37">
        <f t="shared" si="1"/>
        <v>8226.3458042387538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4180.3169006528005</v>
      </c>
      <c r="AC37">
        <f t="shared" si="2"/>
        <v>3721.2618822469472</v>
      </c>
      <c r="AE37">
        <f t="shared" si="3"/>
        <v>0</v>
      </c>
      <c r="AF37">
        <f t="shared" si="24"/>
        <v>0</v>
      </c>
      <c r="AG37">
        <f t="shared" si="24"/>
        <v>-5.6544879871350489</v>
      </c>
      <c r="AH37">
        <f t="shared" si="5"/>
        <v>-23579.93899258284</v>
      </c>
      <c r="AI37">
        <f t="shared" si="25"/>
        <v>-23585.593480569976</v>
      </c>
      <c r="AJ37">
        <f t="shared" si="7"/>
        <v>459.05501840585339</v>
      </c>
      <c r="AK37">
        <f t="shared" si="22"/>
        <v>292.62218304569609</v>
      </c>
      <c r="AL37">
        <f t="shared" si="8"/>
        <v>-22833.916279118428</v>
      </c>
      <c r="AN37">
        <f t="shared" si="26"/>
        <v>0</v>
      </c>
      <c r="AO37">
        <f t="shared" si="26"/>
        <v>0</v>
      </c>
      <c r="AP37">
        <f t="shared" si="26"/>
        <v>-0.11994454876900672</v>
      </c>
      <c r="AQ37">
        <f t="shared" si="26"/>
        <v>-500.18412788229455</v>
      </c>
      <c r="AR37">
        <f t="shared" si="26"/>
        <v>-500.30407243106356</v>
      </c>
      <c r="AS37">
        <f t="shared" si="26"/>
        <v>9.7376008522985487</v>
      </c>
      <c r="AT37">
        <f t="shared" si="26"/>
        <v>6.2071819385013809</v>
      </c>
      <c r="AU37">
        <f t="shared" si="23"/>
        <v>-484.35928964026363</v>
      </c>
      <c r="AW37">
        <v>34</v>
      </c>
      <c r="AX37">
        <f>IF(Z37&gt;0, (R37*SUMPRODUCT(K37:$K$98, X37:$X$98)-K37*$AZ$3)/Z37, 0)</f>
        <v>8226.3458042387538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5.4278005999999997E-2</v>
      </c>
      <c r="Q38" s="4">
        <f t="shared" si="21"/>
        <v>12.5</v>
      </c>
      <c r="R38">
        <f t="shared" si="0"/>
        <v>1000000</v>
      </c>
      <c r="S38">
        <f t="shared" si="1"/>
        <v>7772.8251611856631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3721.2618822469472</v>
      </c>
      <c r="AC38">
        <f t="shared" si="2"/>
        <v>3290.0993268790935</v>
      </c>
      <c r="AE38">
        <f t="shared" si="3"/>
        <v>0</v>
      </c>
      <c r="AF38">
        <f t="shared" si="24"/>
        <v>0</v>
      </c>
      <c r="AG38">
        <f t="shared" si="24"/>
        <v>-5.2910287743710533</v>
      </c>
      <c r="AH38">
        <f t="shared" si="5"/>
        <v>-24553.146631411524</v>
      </c>
      <c r="AI38">
        <f t="shared" si="25"/>
        <v>-24558.437660185897</v>
      </c>
      <c r="AJ38">
        <f t="shared" si="7"/>
        <v>431.16255536785366</v>
      </c>
      <c r="AK38">
        <f t="shared" si="22"/>
        <v>260.48833175728635</v>
      </c>
      <c r="AL38">
        <f t="shared" si="8"/>
        <v>-23866.786773060758</v>
      </c>
      <c r="AN38">
        <f t="shared" si="26"/>
        <v>0</v>
      </c>
      <c r="AO38">
        <f t="shared" si="26"/>
        <v>0</v>
      </c>
      <c r="AP38">
        <f t="shared" si="26"/>
        <v>-0.10020960030675463</v>
      </c>
      <c r="AQ38">
        <f t="shared" si="26"/>
        <v>-465.02506698224556</v>
      </c>
      <c r="AR38">
        <f t="shared" si="26"/>
        <v>-465.12527658255232</v>
      </c>
      <c r="AS38">
        <f t="shared" si="26"/>
        <v>8.1660163236945476</v>
      </c>
      <c r="AT38">
        <f t="shared" si="26"/>
        <v>4.933526677536145</v>
      </c>
      <c r="AU38">
        <f t="shared" si="23"/>
        <v>-452.02573358132167</v>
      </c>
      <c r="AW38">
        <v>35</v>
      </c>
      <c r="AX38">
        <f>IF(Z38&gt;0, (R38*SUMPRODUCT(K38:$K$98, X38:$X$98)-K38*$AZ$3)/Z38, 0)</f>
        <v>7772.8251611856631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6.0174738999999998E-2</v>
      </c>
      <c r="Q39" s="4">
        <f t="shared" si="21"/>
        <v>12.5</v>
      </c>
      <c r="R39">
        <f t="shared" si="0"/>
        <v>1000000</v>
      </c>
      <c r="S39">
        <f t="shared" si="1"/>
        <v>7334.4964219331996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3290.0993268790935</v>
      </c>
      <c r="AC39">
        <f t="shared" si="2"/>
        <v>2886.7006639275996</v>
      </c>
      <c r="AE39">
        <f t="shared" si="3"/>
        <v>0</v>
      </c>
      <c r="AF39">
        <f t="shared" si="24"/>
        <v>0</v>
      </c>
      <c r="AG39">
        <f t="shared" si="24"/>
        <v>-4.9197322110880748</v>
      </c>
      <c r="AH39">
        <f t="shared" si="5"/>
        <v>-25470.902043141443</v>
      </c>
      <c r="AI39">
        <f t="shared" si="25"/>
        <v>-25475.821775352531</v>
      </c>
      <c r="AJ39">
        <f t="shared" si="7"/>
        <v>403.39866295149386</v>
      </c>
      <c r="AK39">
        <f t="shared" si="22"/>
        <v>230.30695288153657</v>
      </c>
      <c r="AL39">
        <f t="shared" si="8"/>
        <v>-24842.116159519501</v>
      </c>
      <c r="AN39">
        <f t="shared" si="26"/>
        <v>0</v>
      </c>
      <c r="AO39">
        <f t="shared" si="26"/>
        <v>0</v>
      </c>
      <c r="AP39">
        <f t="shared" si="26"/>
        <v>-8.3194122999940889E-2</v>
      </c>
      <c r="AQ39">
        <f t="shared" si="26"/>
        <v>-430.72046741094852</v>
      </c>
      <c r="AR39">
        <f t="shared" si="26"/>
        <v>-430.80366153394846</v>
      </c>
      <c r="AS39">
        <f t="shared" si="26"/>
        <v>6.8215903922493935</v>
      </c>
      <c r="AT39">
        <f t="shared" si="26"/>
        <v>3.894558513283505</v>
      </c>
      <c r="AU39">
        <f t="shared" si="23"/>
        <v>-420.08751262841554</v>
      </c>
      <c r="AW39">
        <v>36</v>
      </c>
      <c r="AX39">
        <f>IF(Z39&gt;0, (R39*SUMPRODUCT(K39:$K$98, X39:$X$98)-K39*$AZ$3)/Z39, 0)</f>
        <v>7334.4964219331996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6.6923788999999997E-2</v>
      </c>
      <c r="Q40" s="4">
        <f t="shared" si="21"/>
        <v>12.5</v>
      </c>
      <c r="R40">
        <f t="shared" si="0"/>
        <v>1000000</v>
      </c>
      <c r="S40">
        <f t="shared" si="1"/>
        <v>6911.5961691967332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2886.7006639275996</v>
      </c>
      <c r="AC40">
        <f t="shared" si="2"/>
        <v>2511.0037715441085</v>
      </c>
      <c r="AE40">
        <f t="shared" si="3"/>
        <v>0</v>
      </c>
      <c r="AF40">
        <f t="shared" si="24"/>
        <v>0</v>
      </c>
      <c r="AG40">
        <f t="shared" si="24"/>
        <v>-4.5412877685458328</v>
      </c>
      <c r="AH40">
        <f t="shared" si="5"/>
        <v>-26339.769634508946</v>
      </c>
      <c r="AI40">
        <f t="shared" si="25"/>
        <v>-26344.310922277491</v>
      </c>
      <c r="AJ40">
        <f t="shared" si="7"/>
        <v>375.6968923834911</v>
      </c>
      <c r="AK40">
        <f t="shared" si="22"/>
        <v>202.06904647493198</v>
      </c>
      <c r="AL40">
        <f t="shared" si="8"/>
        <v>-25766.544983419069</v>
      </c>
      <c r="AN40">
        <f t="shared" si="26"/>
        <v>0</v>
      </c>
      <c r="AO40">
        <f t="shared" si="26"/>
        <v>0</v>
      </c>
      <c r="AP40">
        <f t="shared" si="26"/>
        <v>-6.8566531996654814E-2</v>
      </c>
      <c r="AQ40">
        <f t="shared" si="26"/>
        <v>-397.69042383486368</v>
      </c>
      <c r="AR40">
        <f t="shared" si="26"/>
        <v>-397.7589903668603</v>
      </c>
      <c r="AS40">
        <f t="shared" si="26"/>
        <v>5.6724511428407265</v>
      </c>
      <c r="AT40">
        <f t="shared" si="26"/>
        <v>3.0509349873446849</v>
      </c>
      <c r="AU40">
        <f t="shared" si="23"/>
        <v>-389.03560423667494</v>
      </c>
      <c r="AW40">
        <v>37</v>
      </c>
      <c r="AX40">
        <f>IF(Z40&gt;0, (R40*SUMPRODUCT(K40:$K$98, X40:$X$98)-K40*$AZ$3)/Z40, 0)</f>
        <v>6911.5961691967332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7.4711050000000001E-2</v>
      </c>
      <c r="Q41" s="4">
        <f t="shared" si="21"/>
        <v>12.5</v>
      </c>
      <c r="R41">
        <f t="shared" si="0"/>
        <v>1000000</v>
      </c>
      <c r="S41">
        <f t="shared" si="1"/>
        <v>6503.0507959838469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2511.0037715441085</v>
      </c>
      <c r="AC41">
        <f t="shared" si="2"/>
        <v>2162.4415396980448</v>
      </c>
      <c r="AE41">
        <f t="shared" si="3"/>
        <v>0</v>
      </c>
      <c r="AF41">
        <f t="shared" si="24"/>
        <v>0</v>
      </c>
      <c r="AG41">
        <f t="shared" si="24"/>
        <v>-4.1565905133201584</v>
      </c>
      <c r="AH41">
        <f t="shared" si="5"/>
        <v>-27142.750203217289</v>
      </c>
      <c r="AI41">
        <f t="shared" si="25"/>
        <v>-27146.90679373061</v>
      </c>
      <c r="AJ41">
        <f t="shared" si="7"/>
        <v>348.5622318460637</v>
      </c>
      <c r="AK41">
        <f t="shared" si="22"/>
        <v>175.77026400808762</v>
      </c>
      <c r="AL41">
        <f t="shared" si="8"/>
        <v>-26622.574297876461</v>
      </c>
      <c r="AN41">
        <f t="shared" si="26"/>
        <v>0</v>
      </c>
      <c r="AO41">
        <f t="shared" si="26"/>
        <v>0</v>
      </c>
      <c r="AP41">
        <f t="shared" si="26"/>
        <v>-5.6034097389606775E-2</v>
      </c>
      <c r="AQ41">
        <f t="shared" si="26"/>
        <v>-365.90554288061981</v>
      </c>
      <c r="AR41">
        <f t="shared" si="26"/>
        <v>-365.96157697800942</v>
      </c>
      <c r="AS41">
        <f t="shared" si="26"/>
        <v>4.6988920325471186</v>
      </c>
      <c r="AT41">
        <f t="shared" si="26"/>
        <v>2.3695208994159231</v>
      </c>
      <c r="AU41">
        <f t="shared" si="23"/>
        <v>-358.89316404604642</v>
      </c>
      <c r="AW41">
        <v>38</v>
      </c>
      <c r="AX41">
        <f>IF(Z41&gt;0, (R41*SUMPRODUCT(K41:$K$98, X41:$X$98)-K41*$AZ$3)/Z41, 0)</f>
        <v>6503.0507959838469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8.3689026999999999E-2</v>
      </c>
      <c r="Q42" s="4">
        <f t="shared" si="21"/>
        <v>12.5</v>
      </c>
      <c r="R42">
        <f t="shared" si="0"/>
        <v>1000000</v>
      </c>
      <c r="S42">
        <f t="shared" si="1"/>
        <v>6106.7179881015663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2162.4415396980448</v>
      </c>
      <c r="AC42">
        <f t="shared" si="2"/>
        <v>1840.4004539502837</v>
      </c>
      <c r="AE42">
        <f t="shared" si="3"/>
        <v>0</v>
      </c>
      <c r="AF42">
        <f t="shared" si="24"/>
        <v>0</v>
      </c>
      <c r="AG42">
        <f t="shared" si="24"/>
        <v>-3.7671635924897617</v>
      </c>
      <c r="AH42">
        <f t="shared" si="5"/>
        <v>-27828.881255775566</v>
      </c>
      <c r="AI42">
        <f t="shared" si="25"/>
        <v>-27832.648419368055</v>
      </c>
      <c r="AJ42">
        <f t="shared" si="7"/>
        <v>322.04108574776114</v>
      </c>
      <c r="AK42">
        <f t="shared" si="22"/>
        <v>151.37090777886314</v>
      </c>
      <c r="AL42">
        <f t="shared" si="8"/>
        <v>-27359.236425841431</v>
      </c>
      <c r="AN42">
        <f t="shared" si="26"/>
        <v>0</v>
      </c>
      <c r="AO42">
        <f t="shared" si="26"/>
        <v>0</v>
      </c>
      <c r="AP42">
        <f t="shared" si="26"/>
        <v>-4.5343140469956487E-2</v>
      </c>
      <c r="AQ42">
        <f t="shared" si="26"/>
        <v>-334.959934954245</v>
      </c>
      <c r="AR42">
        <f t="shared" si="26"/>
        <v>-335.00527809471498</v>
      </c>
      <c r="AS42">
        <f t="shared" si="26"/>
        <v>3.8762198215308117</v>
      </c>
      <c r="AT42">
        <f t="shared" si="26"/>
        <v>1.8219629081585933</v>
      </c>
      <c r="AU42">
        <f t="shared" si="23"/>
        <v>-329.30709536502559</v>
      </c>
      <c r="AW42">
        <v>39</v>
      </c>
      <c r="AX42">
        <f>IF(Z42&gt;0, (R42*SUMPRODUCT(K42:$K$98, X42:$X$98)-K42*$AZ$3)/Z42, 0)</f>
        <v>6106.7179881015663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9.4384723000000004E-2</v>
      </c>
      <c r="Q43" s="4">
        <f t="shared" si="21"/>
        <v>12.5</v>
      </c>
      <c r="R43">
        <f t="shared" si="0"/>
        <v>1000000</v>
      </c>
      <c r="S43">
        <f t="shared" si="1"/>
        <v>5722.5755633283607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1840.4004539502837</v>
      </c>
      <c r="AC43">
        <f t="shared" si="2"/>
        <v>1544.6052128646625</v>
      </c>
      <c r="AE43">
        <f t="shared" si="3"/>
        <v>0</v>
      </c>
      <c r="AF43">
        <f t="shared" si="24"/>
        <v>0</v>
      </c>
      <c r="AG43">
        <f t="shared" si="24"/>
        <v>-3.3739292643920331</v>
      </c>
      <c r="AH43">
        <f t="shared" si="5"/>
        <v>-28445.015373826485</v>
      </c>
      <c r="AI43">
        <f t="shared" si="25"/>
        <v>-28448.389303090877</v>
      </c>
      <c r="AJ43">
        <f t="shared" si="7"/>
        <v>295.79524108562123</v>
      </c>
      <c r="AK43">
        <f t="shared" si="22"/>
        <v>128.82803177651988</v>
      </c>
      <c r="AL43">
        <f t="shared" si="8"/>
        <v>-28023.766030228737</v>
      </c>
      <c r="AN43">
        <f t="shared" si="26"/>
        <v>0</v>
      </c>
      <c r="AO43">
        <f t="shared" si="26"/>
        <v>0</v>
      </c>
      <c r="AP43">
        <f t="shared" si="26"/>
        <v>-3.6258936885758916E-2</v>
      </c>
      <c r="AQ43">
        <f t="shared" si="26"/>
        <v>-305.69283951478093</v>
      </c>
      <c r="AR43">
        <f t="shared" si="26"/>
        <v>-305.72909845166669</v>
      </c>
      <c r="AS43">
        <f t="shared" si="26"/>
        <v>3.1788517592303522</v>
      </c>
      <c r="AT43">
        <f t="shared" si="26"/>
        <v>1.3844888577244969</v>
      </c>
      <c r="AU43">
        <f t="shared" si="23"/>
        <v>-301.16575783471183</v>
      </c>
      <c r="AW43">
        <v>40</v>
      </c>
      <c r="AX43">
        <f>IF(Z43&gt;0, (R43*SUMPRODUCT(K43:$K$98, X43:$X$98)-K43*$AZ$3)/Z43, 0)</f>
        <v>5722.5755633283607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0.106719178</v>
      </c>
      <c r="Q44" s="4">
        <f t="shared" si="21"/>
        <v>12.5</v>
      </c>
      <c r="R44">
        <f t="shared" si="0"/>
        <v>1000000</v>
      </c>
      <c r="S44">
        <f t="shared" si="1"/>
        <v>5343.2322012805562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1544.6052128646625</v>
      </c>
      <c r="AC44">
        <f t="shared" si="2"/>
        <v>1273.8808500182952</v>
      </c>
      <c r="AE44">
        <f t="shared" si="3"/>
        <v>0</v>
      </c>
      <c r="AF44">
        <f t="shared" si="24"/>
        <v>0</v>
      </c>
      <c r="AG44">
        <f t="shared" si="24"/>
        <v>-2.9801270140220502</v>
      </c>
      <c r="AH44">
        <f t="shared" si="5"/>
        <v>-28805.036618084996</v>
      </c>
      <c r="AI44">
        <f t="shared" si="25"/>
        <v>-28808.016745099019</v>
      </c>
      <c r="AJ44">
        <f t="shared" si="7"/>
        <v>270.72436284636728</v>
      </c>
      <c r="AK44">
        <f t="shared" si="22"/>
        <v>108.12236490052638</v>
      </c>
      <c r="AL44">
        <f t="shared" si="8"/>
        <v>-28429.170017352128</v>
      </c>
      <c r="AN44">
        <f t="shared" si="26"/>
        <v>0</v>
      </c>
      <c r="AO44">
        <f t="shared" si="26"/>
        <v>0</v>
      </c>
      <c r="AP44">
        <f t="shared" si="26"/>
        <v>-2.8595378194017189E-2</v>
      </c>
      <c r="AQ44">
        <f t="shared" si="26"/>
        <v>-276.3945671144337</v>
      </c>
      <c r="AR44">
        <f t="shared" si="26"/>
        <v>-276.42316249262768</v>
      </c>
      <c r="AS44">
        <f t="shared" si="26"/>
        <v>2.5976965094109001</v>
      </c>
      <c r="AT44">
        <f t="shared" si="26"/>
        <v>1.0374725308735466</v>
      </c>
      <c r="AU44">
        <f t="shared" si="23"/>
        <v>-272.7879934523433</v>
      </c>
      <c r="AW44">
        <v>41</v>
      </c>
      <c r="AX44">
        <f>IF(Z44&gt;0, (R44*SUMPRODUCT(K44:$K$98, X44:$X$98)-K44*$AZ$3)/Z44, 0)</f>
        <v>5343.2322012805562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0.12088460199999999</v>
      </c>
      <c r="Q45" s="4">
        <f t="shared" si="21"/>
        <v>12.5</v>
      </c>
      <c r="R45">
        <f t="shared" si="0"/>
        <v>1000000</v>
      </c>
      <c r="S45">
        <f t="shared" si="1"/>
        <v>4964.6652349460683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1273.8808500182952</v>
      </c>
      <c r="AC45">
        <f t="shared" si="2"/>
        <v>1028.7081370720875</v>
      </c>
      <c r="AE45">
        <f t="shared" si="3"/>
        <v>0</v>
      </c>
      <c r="AF45">
        <f t="shared" si="24"/>
        <v>0</v>
      </c>
      <c r="AG45">
        <f t="shared" si="24"/>
        <v>-2.5900742758823259</v>
      </c>
      <c r="AH45">
        <f t="shared" si="5"/>
        <v>-28820.117439960319</v>
      </c>
      <c r="AI45">
        <f t="shared" si="25"/>
        <v>-28822.707514236201</v>
      </c>
      <c r="AJ45">
        <f t="shared" si="7"/>
        <v>245.17271294620764</v>
      </c>
      <c r="AK45">
        <f t="shared" si="22"/>
        <v>89.171659501280672</v>
      </c>
      <c r="AL45">
        <f t="shared" si="8"/>
        <v>-28488.363141788712</v>
      </c>
      <c r="AN45">
        <f t="shared" si="26"/>
        <v>0</v>
      </c>
      <c r="AO45">
        <f t="shared" si="26"/>
        <v>0</v>
      </c>
      <c r="AP45">
        <f t="shared" si="26"/>
        <v>-2.2189895982190865E-2</v>
      </c>
      <c r="AQ45">
        <f t="shared" si="26"/>
        <v>-246.91006514451763</v>
      </c>
      <c r="AR45">
        <f t="shared" si="26"/>
        <v>-246.9322550404998</v>
      </c>
      <c r="AS45">
        <f t="shared" si="26"/>
        <v>2.1004637004452675</v>
      </c>
      <c r="AT45">
        <f t="shared" si="26"/>
        <v>0.76395872787034236</v>
      </c>
      <c r="AU45">
        <f t="shared" si="23"/>
        <v>-244.06783261218419</v>
      </c>
      <c r="AW45">
        <v>42</v>
      </c>
      <c r="AX45">
        <f>IF(Z45&gt;0, (R45*SUMPRODUCT(K45:$K$98, X45:$X$98)-K45*$AZ$3)/Z45, 0)</f>
        <v>4964.6652349460683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0.13724737000000001</v>
      </c>
      <c r="Q46" s="4">
        <f t="shared" si="21"/>
        <v>12.5</v>
      </c>
      <c r="R46">
        <f t="shared" si="0"/>
        <v>1000000</v>
      </c>
      <c r="S46">
        <f t="shared" si="1"/>
        <v>4582.3189070419558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1028.7081370720875</v>
      </c>
      <c r="AC46">
        <f t="shared" si="2"/>
        <v>809.67472743491453</v>
      </c>
      <c r="AE46">
        <f t="shared" si="3"/>
        <v>0</v>
      </c>
      <c r="AF46">
        <f t="shared" si="24"/>
        <v>0</v>
      </c>
      <c r="AG46">
        <f t="shared" si="24"/>
        <v>-2.2086926506539988</v>
      </c>
      <c r="AH46">
        <f t="shared" si="5"/>
        <v>-28438.470597560292</v>
      </c>
      <c r="AI46">
        <f t="shared" si="25"/>
        <v>-28440.679290210945</v>
      </c>
      <c r="AJ46">
        <f t="shared" si="7"/>
        <v>219.03340963717301</v>
      </c>
      <c r="AK46">
        <f t="shared" si="22"/>
        <v>72.009569595046131</v>
      </c>
      <c r="AL46">
        <f t="shared" si="8"/>
        <v>-28149.636310978723</v>
      </c>
      <c r="AN46">
        <f t="shared" si="26"/>
        <v>0</v>
      </c>
      <c r="AO46">
        <f t="shared" si="26"/>
        <v>0</v>
      </c>
      <c r="AP46">
        <f t="shared" si="26"/>
        <v>-1.6895082284142583E-2</v>
      </c>
      <c r="AQ46">
        <f t="shared" si="26"/>
        <v>-217.5360617235188</v>
      </c>
      <c r="AR46">
        <f t="shared" si="26"/>
        <v>-217.55295680580292</v>
      </c>
      <c r="AS46">
        <f t="shared" si="26"/>
        <v>1.6754651117712529</v>
      </c>
      <c r="AT46">
        <f t="shared" si="26"/>
        <v>0.55082702574926212</v>
      </c>
      <c r="AU46">
        <f t="shared" si="23"/>
        <v>-215.3266646682824</v>
      </c>
      <c r="AW46">
        <v>43</v>
      </c>
      <c r="AX46">
        <f>IF(Z46&gt;0, (R46*SUMPRODUCT(K46:$K$98, X46:$X$98)-K46*$AZ$3)/Z46, 0)</f>
        <v>4582.3189070419558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0.155543078</v>
      </c>
      <c r="Q47" s="4">
        <f t="shared" si="21"/>
        <v>12.5</v>
      </c>
      <c r="R47">
        <f t="shared" si="0"/>
        <v>1000000</v>
      </c>
      <c r="S47">
        <f t="shared" si="1"/>
        <v>4184.8129924076875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809.67472743491453</v>
      </c>
      <c r="AC47">
        <f t="shared" si="2"/>
        <v>617.02853670009677</v>
      </c>
      <c r="AE47">
        <f t="shared" si="3"/>
        <v>0</v>
      </c>
      <c r="AF47">
        <f t="shared" si="24"/>
        <v>0</v>
      </c>
      <c r="AG47">
        <f t="shared" si="24"/>
        <v>-1.8430588709087572</v>
      </c>
      <c r="AH47">
        <f t="shared" si="5"/>
        <v>-27483.748259096134</v>
      </c>
      <c r="AI47">
        <f t="shared" si="25"/>
        <v>-27485.591317967042</v>
      </c>
      <c r="AJ47">
        <f t="shared" si="7"/>
        <v>192.64619073481776</v>
      </c>
      <c r="AK47">
        <f t="shared" si="22"/>
        <v>56.677230920444025</v>
      </c>
      <c r="AL47">
        <f t="shared" si="8"/>
        <v>-27236.267896311783</v>
      </c>
      <c r="AN47">
        <f t="shared" si="26"/>
        <v>0</v>
      </c>
      <c r="AO47">
        <f t="shared" si="26"/>
        <v>0</v>
      </c>
      <c r="AP47">
        <f t="shared" si="26"/>
        <v>-1.2587694964073524E-2</v>
      </c>
      <c r="AQ47">
        <f t="shared" si="26"/>
        <v>-187.70807868134338</v>
      </c>
      <c r="AR47">
        <f t="shared" si="26"/>
        <v>-187.72066637630746</v>
      </c>
      <c r="AS47">
        <f t="shared" si="26"/>
        <v>1.3157319732087192</v>
      </c>
      <c r="AT47">
        <f t="shared" si="26"/>
        <v>0.38709327493328072</v>
      </c>
      <c r="AU47">
        <f t="shared" si="23"/>
        <v>-186.01784112816549</v>
      </c>
      <c r="AW47">
        <v>44</v>
      </c>
      <c r="AX47">
        <f>IF(Z47&gt;0, (R47*SUMPRODUCT(K47:$K$98, X47:$X$98)-K47*$AZ$3)/Z47, 0)</f>
        <v>4184.8129924076875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0.175905283</v>
      </c>
      <c r="Q48" s="4">
        <f t="shared" si="21"/>
        <v>12.5</v>
      </c>
      <c r="R48">
        <f t="shared" si="0"/>
        <v>1000000</v>
      </c>
      <c r="S48">
        <f t="shared" si="1"/>
        <v>3761.7984122766111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617.02853670009677</v>
      </c>
      <c r="AC48">
        <f t="shared" si="2"/>
        <v>451.54355711580769</v>
      </c>
      <c r="AE48">
        <f t="shared" si="3"/>
        <v>0</v>
      </c>
      <c r="AF48">
        <f t="shared" si="24"/>
        <v>0</v>
      </c>
      <c r="AG48">
        <f t="shared" si="24"/>
        <v>-1.5004244899268042</v>
      </c>
      <c r="AH48">
        <f t="shared" si="5"/>
        <v>-25936.303381829228</v>
      </c>
      <c r="AI48">
        <f t="shared" si="25"/>
        <v>-25937.803806319156</v>
      </c>
      <c r="AJ48">
        <f t="shared" si="7"/>
        <v>165.48497958428908</v>
      </c>
      <c r="AK48">
        <f t="shared" si="22"/>
        <v>43.19199756900678</v>
      </c>
      <c r="AL48">
        <f t="shared" si="8"/>
        <v>-25729.12682916586</v>
      </c>
      <c r="AN48">
        <f t="shared" si="26"/>
        <v>0</v>
      </c>
      <c r="AO48">
        <f t="shared" si="26"/>
        <v>0</v>
      </c>
      <c r="AP48">
        <f t="shared" si="26"/>
        <v>-9.149621401303357E-3</v>
      </c>
      <c r="AQ48">
        <f t="shared" si="26"/>
        <v>-158.16014606950196</v>
      </c>
      <c r="AR48">
        <f t="shared" si="26"/>
        <v>-158.16929569090328</v>
      </c>
      <c r="AS48">
        <f t="shared" si="26"/>
        <v>1.0091310298944298</v>
      </c>
      <c r="AT48">
        <f t="shared" si="26"/>
        <v>0.26338574715059854</v>
      </c>
      <c r="AU48">
        <f t="shared" si="23"/>
        <v>-156.89677891385824</v>
      </c>
      <c r="AW48">
        <v>45</v>
      </c>
      <c r="AX48">
        <f>IF(Z48&gt;0, (R48*SUMPRODUCT(K48:$K$98, X48:$X$98)-K48*$AZ$3)/Z48, 0)</f>
        <v>3761.7984122766111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0.19813004200000001</v>
      </c>
      <c r="Q49" s="4">
        <f t="shared" si="21"/>
        <v>12.5</v>
      </c>
      <c r="R49">
        <f t="shared" si="0"/>
        <v>1000000</v>
      </c>
      <c r="S49">
        <f t="shared" si="1"/>
        <v>3295.3311443673851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451.54355711580769</v>
      </c>
      <c r="AC49">
        <f t="shared" si="2"/>
        <v>313.22546381153273</v>
      </c>
      <c r="AE49">
        <f t="shared" si="3"/>
        <v>0</v>
      </c>
      <c r="AF49">
        <f t="shared" si="24"/>
        <v>0</v>
      </c>
      <c r="AG49">
        <f t="shared" si="24"/>
        <v>-1.1881410778205097</v>
      </c>
      <c r="AH49">
        <f t="shared" si="5"/>
        <v>-23782.333376562103</v>
      </c>
      <c r="AI49">
        <f t="shared" si="25"/>
        <v>-23783.521517639922</v>
      </c>
      <c r="AJ49">
        <f t="shared" si="7"/>
        <v>138.31809330427495</v>
      </c>
      <c r="AK49">
        <f t="shared" si="22"/>
        <v>31.60804899810654</v>
      </c>
      <c r="AL49">
        <f t="shared" si="8"/>
        <v>-23613.59537533754</v>
      </c>
      <c r="AN49">
        <f t="shared" si="26"/>
        <v>0</v>
      </c>
      <c r="AO49">
        <f t="shared" si="26"/>
        <v>0</v>
      </c>
      <c r="AP49">
        <f t="shared" si="26"/>
        <v>-6.4690270667553474E-3</v>
      </c>
      <c r="AQ49">
        <f t="shared" si="26"/>
        <v>-129.48677660888092</v>
      </c>
      <c r="AR49">
        <f t="shared" si="26"/>
        <v>-129.49324563594766</v>
      </c>
      <c r="AS49">
        <f t="shared" si="26"/>
        <v>0.7530953235357456</v>
      </c>
      <c r="AT49">
        <f t="shared" si="26"/>
        <v>0.17209515630177535</v>
      </c>
      <c r="AU49">
        <f t="shared" si="23"/>
        <v>-128.56805515611012</v>
      </c>
      <c r="AW49">
        <v>46</v>
      </c>
      <c r="AX49">
        <f>IF(Z49&gt;0, (R49*SUMPRODUCT(K49:$K$98, X49:$X$98)-K49*$AZ$3)/Z49, 0)</f>
        <v>3295.3311443673851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0.22255936300000001</v>
      </c>
      <c r="Q50" s="4">
        <f t="shared" si="21"/>
        <v>12.5</v>
      </c>
      <c r="R50">
        <f t="shared" si="0"/>
        <v>1000000</v>
      </c>
      <c r="S50">
        <f t="shared" si="1"/>
        <v>2761.6894571546459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313.22546381153273</v>
      </c>
      <c r="AC50">
        <f t="shared" si="2"/>
        <v>201.45480574303309</v>
      </c>
      <c r="AE50">
        <f t="shared" si="3"/>
        <v>0</v>
      </c>
      <c r="AF50">
        <f t="shared" si="24"/>
        <v>0</v>
      </c>
      <c r="AG50">
        <f t="shared" si="24"/>
        <v>-0.91182774560843871</v>
      </c>
      <c r="AH50">
        <f t="shared" si="5"/>
        <v>-21154.553714709287</v>
      </c>
      <c r="AI50">
        <f t="shared" si="25"/>
        <v>-21155.465542454895</v>
      </c>
      <c r="AJ50">
        <f t="shared" si="7"/>
        <v>111.77065806849964</v>
      </c>
      <c r="AK50">
        <f t="shared" si="22"/>
        <v>21.925782466807295</v>
      </c>
      <c r="AL50">
        <f t="shared" si="8"/>
        <v>-21021.769101919588</v>
      </c>
      <c r="AN50">
        <f t="shared" si="26"/>
        <v>0</v>
      </c>
      <c r="AO50">
        <f t="shared" si="26"/>
        <v>0</v>
      </c>
      <c r="AP50">
        <f t="shared" si="26"/>
        <v>-4.4326734400722909E-3</v>
      </c>
      <c r="AQ50">
        <f t="shared" si="26"/>
        <v>-102.83875308620203</v>
      </c>
      <c r="AR50">
        <f t="shared" si="26"/>
        <v>-102.84318575964211</v>
      </c>
      <c r="AS50">
        <f t="shared" si="26"/>
        <v>0.54335133997161278</v>
      </c>
      <c r="AT50">
        <f t="shared" si="26"/>
        <v>0.10658793183417246</v>
      </c>
      <c r="AU50">
        <f t="shared" si="23"/>
        <v>-102.19324648783632</v>
      </c>
      <c r="AW50">
        <v>47</v>
      </c>
      <c r="AX50">
        <f>IF(Z50&gt;0, (R50*SUMPRODUCT(K50:$K$98, X50:$X$98)-K50*$AZ$3)/Z50, 0)</f>
        <v>2761.6894571546459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0.25004150400000003</v>
      </c>
      <c r="Q51" s="4">
        <f t="shared" si="21"/>
        <v>12.5</v>
      </c>
      <c r="R51">
        <f t="shared" si="0"/>
        <v>1000000</v>
      </c>
      <c r="S51">
        <f t="shared" si="1"/>
        <v>2120.0445499688017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201.45480574303309</v>
      </c>
      <c r="AC51">
        <f t="shared" si="2"/>
        <v>114.43401563931423</v>
      </c>
      <c r="AE51">
        <f t="shared" si="3"/>
        <v>0</v>
      </c>
      <c r="AF51">
        <f t="shared" si="24"/>
        <v>0</v>
      </c>
      <c r="AG51">
        <f t="shared" si="24"/>
        <v>-0.67471468725149086</v>
      </c>
      <c r="AH51">
        <f t="shared" si="5"/>
        <v>-18239.582472069073</v>
      </c>
      <c r="AI51">
        <f t="shared" si="25"/>
        <v>-18240.257186756324</v>
      </c>
      <c r="AJ51">
        <f t="shared" si="7"/>
        <v>87.020790103718866</v>
      </c>
      <c r="AK51">
        <f t="shared" si="22"/>
        <v>14.101836402012317</v>
      </c>
      <c r="AL51">
        <f t="shared" si="8"/>
        <v>-18139.134560250593</v>
      </c>
      <c r="AN51">
        <f t="shared" si="26"/>
        <v>0</v>
      </c>
      <c r="AO51">
        <f t="shared" si="26"/>
        <v>0</v>
      </c>
      <c r="AP51">
        <f t="shared" si="26"/>
        <v>-2.9285664035491412E-3</v>
      </c>
      <c r="AQ51">
        <f t="shared" si="26"/>
        <v>-79.168023835466386</v>
      </c>
      <c r="AR51">
        <f t="shared" si="26"/>
        <v>-79.17095240186994</v>
      </c>
      <c r="AS51">
        <f t="shared" si="26"/>
        <v>0.37770952244450279</v>
      </c>
      <c r="AT51">
        <f t="shared" si="26"/>
        <v>6.1208337532285315E-2</v>
      </c>
      <c r="AU51">
        <f t="shared" si="23"/>
        <v>-78.732034541893157</v>
      </c>
      <c r="AW51">
        <v>48</v>
      </c>
      <c r="AX51">
        <f>IF(Z51&gt;0, (R51*SUMPRODUCT(K51:$K$98, X51:$X$98)-K51*$AZ$3)/Z51, 0)</f>
        <v>2120.0445499688017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0.28092614399999999</v>
      </c>
      <c r="Q52" s="4">
        <f t="shared" si="21"/>
        <v>12.5</v>
      </c>
      <c r="R52">
        <f t="shared" si="0"/>
        <v>1000000</v>
      </c>
      <c r="S52">
        <f t="shared" si="1"/>
        <v>1290.4171624927769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114.43401563931423</v>
      </c>
      <c r="AC52">
        <f t="shared" si="2"/>
        <v>49.389173038207936</v>
      </c>
      <c r="AE52">
        <f t="shared" si="3"/>
        <v>0</v>
      </c>
      <c r="AF52">
        <f t="shared" si="24"/>
        <v>0</v>
      </c>
      <c r="AG52">
        <f t="shared" si="24"/>
        <v>-0.47842254498924863</v>
      </c>
      <c r="AH52">
        <f t="shared" si="5"/>
        <v>-15163.599631178184</v>
      </c>
      <c r="AI52">
        <f t="shared" si="25"/>
        <v>-15164.078053723173</v>
      </c>
      <c r="AJ52">
        <f t="shared" si="7"/>
        <v>65.044842601106296</v>
      </c>
      <c r="AK52">
        <f t="shared" si="22"/>
        <v>8.0103810947519971</v>
      </c>
      <c r="AL52">
        <f t="shared" si="8"/>
        <v>-15091.022830027316</v>
      </c>
      <c r="AN52">
        <f t="shared" si="26"/>
        <v>0</v>
      </c>
      <c r="AO52">
        <f t="shared" si="26"/>
        <v>0</v>
      </c>
      <c r="AP52">
        <f t="shared" si="26"/>
        <v>-1.8540802431398584E-3</v>
      </c>
      <c r="AQ52">
        <f t="shared" si="26"/>
        <v>-58.765061942643442</v>
      </c>
      <c r="AR52">
        <f t="shared" si="26"/>
        <v>-58.766916022886576</v>
      </c>
      <c r="AS52">
        <f t="shared" si="26"/>
        <v>0.25207498862237593</v>
      </c>
      <c r="AT52">
        <f t="shared" si="26"/>
        <v>3.1043456215330462E-2</v>
      </c>
      <c r="AU52">
        <f t="shared" si="23"/>
        <v>-58.483797578048879</v>
      </c>
      <c r="AW52">
        <v>49</v>
      </c>
      <c r="AX52">
        <f>IF(Z52&gt;0, (R52*SUMPRODUCT(K52:$K$98, X52:$X$98)-K52*$AZ$3)/Z52, 0)</f>
        <v>1290.4171624927769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0.31575788199999999</v>
      </c>
      <c r="Q53" s="4">
        <f t="shared" si="21"/>
        <v>12.5</v>
      </c>
      <c r="R53">
        <f t="shared" si="0"/>
        <v>1000000</v>
      </c>
      <c r="S53">
        <f t="shared" si="1"/>
        <v>125.3242696149928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49.389173038207936</v>
      </c>
      <c r="AC53">
        <f t="shared" si="2"/>
        <v>3.2340943405288414</v>
      </c>
      <c r="AE53">
        <f t="shared" si="3"/>
        <v>0</v>
      </c>
      <c r="AF53">
        <f t="shared" si="24"/>
        <v>0</v>
      </c>
      <c r="AG53">
        <f t="shared" si="24"/>
        <v>-0.32257263003250131</v>
      </c>
      <c r="AH53">
        <f t="shared" si="5"/>
        <v>-12085.255160548388</v>
      </c>
      <c r="AI53">
        <f t="shared" si="25"/>
        <v>-12085.577733178421</v>
      </c>
      <c r="AJ53">
        <f t="shared" si="7"/>
        <v>46.155078697679095</v>
      </c>
      <c r="AK53">
        <f t="shared" si="22"/>
        <v>3.4572421126745558</v>
      </c>
      <c r="AL53">
        <f t="shared" si="8"/>
        <v>-12035.965412368068</v>
      </c>
      <c r="AN53">
        <f t="shared" si="26"/>
        <v>0</v>
      </c>
      <c r="AO53">
        <f t="shared" si="26"/>
        <v>0</v>
      </c>
      <c r="AP53">
        <f t="shared" si="26"/>
        <v>-1.1161598125683687E-3</v>
      </c>
      <c r="AQ53">
        <f t="shared" si="26"/>
        <v>-41.817175045134761</v>
      </c>
      <c r="AR53">
        <f t="shared" si="26"/>
        <v>-41.818291204947329</v>
      </c>
      <c r="AS53">
        <f t="shared" si="26"/>
        <v>0.15970494453633338</v>
      </c>
      <c r="AT53">
        <f t="shared" si="26"/>
        <v>1.1962684831932271E-2</v>
      </c>
      <c r="AU53">
        <f t="shared" si="23"/>
        <v>-41.646623575579063</v>
      </c>
      <c r="AW53">
        <v>50</v>
      </c>
      <c r="AX53">
        <f>IF(Z53&gt;0, (R53*SUMPRODUCT(K53:$K$98, X53:$X$98)-K53*$AZ$3)/Z53, 0)</f>
        <v>125.3242696149928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0.35338435200000001</v>
      </c>
      <c r="Q54" s="4">
        <f t="shared" si="21"/>
        <v>12.5</v>
      </c>
      <c r="R54">
        <f t="shared" si="0"/>
        <v>1000000</v>
      </c>
      <c r="S54">
        <f t="shared" si="1"/>
        <v>-1663.2292765927511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3.2340943405288414</v>
      </c>
      <c r="AC54">
        <f t="shared" si="2"/>
        <v>-27.32416709303061</v>
      </c>
      <c r="AE54">
        <f t="shared" si="3"/>
        <v>0</v>
      </c>
      <c r="AF54">
        <f t="shared" si="24"/>
        <v>0</v>
      </c>
      <c r="AG54">
        <f t="shared" si="24"/>
        <v>-0.20535478389520503</v>
      </c>
      <c r="AH54">
        <f t="shared" si="5"/>
        <v>-9119.3695869576986</v>
      </c>
      <c r="AI54">
        <f t="shared" si="25"/>
        <v>-9119.5749417415936</v>
      </c>
      <c r="AJ54">
        <f t="shared" si="7"/>
        <v>30.558261433559451</v>
      </c>
      <c r="AK54">
        <f t="shared" si="22"/>
        <v>0.22638660383701892</v>
      </c>
      <c r="AL54">
        <f t="shared" si="8"/>
        <v>-9088.7902937041963</v>
      </c>
      <c r="AN54">
        <f t="shared" si="26"/>
        <v>0</v>
      </c>
      <c r="AO54">
        <f t="shared" si="26"/>
        <v>0</v>
      </c>
      <c r="AP54">
        <f t="shared" si="26"/>
        <v>-6.3443285924086638E-4</v>
      </c>
      <c r="AQ54">
        <f t="shared" si="26"/>
        <v>-28.17381514949389</v>
      </c>
      <c r="AR54">
        <f t="shared" si="26"/>
        <v>-28.17444958235313</v>
      </c>
      <c r="AS54">
        <f t="shared" si="26"/>
        <v>9.4408149676301276E-2</v>
      </c>
      <c r="AT54">
        <f t="shared" si="26"/>
        <v>6.9940956641869039E-4</v>
      </c>
      <c r="AU54">
        <f t="shared" si="23"/>
        <v>-28.07934202311041</v>
      </c>
      <c r="AW54">
        <v>51</v>
      </c>
      <c r="AX54">
        <f>IF(Z54&gt;0, (R54*SUMPRODUCT(K54:$K$98, X54:$X$98)-K54*$AZ$3)/Z54, 0)</f>
        <v>-1663.2292765927511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0.39269921299999999</v>
      </c>
      <c r="Q55" s="4">
        <f t="shared" si="21"/>
        <v>12.5</v>
      </c>
      <c r="R55">
        <f t="shared" si="0"/>
        <v>1000000</v>
      </c>
      <c r="S55">
        <f t="shared" si="1"/>
        <v>-4631.2886360798439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-27.32416709303061</v>
      </c>
      <c r="AC55">
        <f t="shared" si="2"/>
        <v>-45.445380803617944</v>
      </c>
      <c r="AE55">
        <f t="shared" si="3"/>
        <v>0</v>
      </c>
      <c r="AF55">
        <f t="shared" si="24"/>
        <v>0</v>
      </c>
      <c r="AG55">
        <f t="shared" si="24"/>
        <v>-0.1226585740348209</v>
      </c>
      <c r="AH55">
        <f t="shared" si="5"/>
        <v>-6451.4129617145672</v>
      </c>
      <c r="AI55">
        <f t="shared" si="25"/>
        <v>-6451.5356202886023</v>
      </c>
      <c r="AJ55">
        <f t="shared" si="7"/>
        <v>18.121213710587334</v>
      </c>
      <c r="AK55">
        <f t="shared" si="22"/>
        <v>-1.9126916965121428</v>
      </c>
      <c r="AL55">
        <f t="shared" si="8"/>
        <v>-6435.3270982745271</v>
      </c>
      <c r="AN55">
        <f t="shared" si="26"/>
        <v>0</v>
      </c>
      <c r="AO55">
        <f t="shared" si="26"/>
        <v>0</v>
      </c>
      <c r="AP55">
        <f t="shared" si="26"/>
        <v>-3.3834575546716939E-4</v>
      </c>
      <c r="AQ55">
        <f t="shared" si="26"/>
        <v>-17.795806037516286</v>
      </c>
      <c r="AR55">
        <f t="shared" si="26"/>
        <v>-17.796144383271752</v>
      </c>
      <c r="AS55">
        <f t="shared" si="26"/>
        <v>4.9986197794457773E-2</v>
      </c>
      <c r="AT55">
        <f t="shared" si="26"/>
        <v>-5.2760365276092848E-3</v>
      </c>
      <c r="AU55">
        <f t="shared" si="23"/>
        <v>-17.751434222004907</v>
      </c>
      <c r="AW55">
        <v>52</v>
      </c>
      <c r="AX55">
        <f>IF(Z55&gt;0, (R55*SUMPRODUCT(K55:$K$98, X55:$X$98)-K55*$AZ$3)/Z55, 0)</f>
        <v>-4631.2886360798439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0.39967743300000003</v>
      </c>
      <c r="Q56" s="4">
        <f t="shared" si="21"/>
        <v>12.5</v>
      </c>
      <c r="R56">
        <f t="shared" si="0"/>
        <v>1000000</v>
      </c>
      <c r="S56">
        <f t="shared" si="1"/>
        <v>-9368.0181566497213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-45.445380803617944</v>
      </c>
      <c r="AC56">
        <f t="shared" si="2"/>
        <v>-54.265649842110513</v>
      </c>
      <c r="AE56">
        <f t="shared" si="3"/>
        <v>0</v>
      </c>
      <c r="AF56">
        <f t="shared" si="24"/>
        <v>0</v>
      </c>
      <c r="AG56">
        <f t="shared" si="24"/>
        <v>-7.240812428879502E-2</v>
      </c>
      <c r="AH56">
        <f t="shared" si="5"/>
        <v>-3921.9091204542137</v>
      </c>
      <c r="AI56">
        <f t="shared" si="25"/>
        <v>-3921.9815285785025</v>
      </c>
      <c r="AJ56">
        <f t="shared" si="7"/>
        <v>8.8202690384925688</v>
      </c>
      <c r="AK56">
        <f t="shared" si="22"/>
        <v>-3.1811766562532564</v>
      </c>
      <c r="AL56">
        <f t="shared" si="8"/>
        <v>-3916.3424361962634</v>
      </c>
      <c r="AN56">
        <f t="shared" si="26"/>
        <v>0</v>
      </c>
      <c r="AO56">
        <f t="shared" si="26"/>
        <v>0</v>
      </c>
      <c r="AP56">
        <f t="shared" si="26"/>
        <v>-1.7833315616154797E-4</v>
      </c>
      <c r="AQ56">
        <f t="shared" si="26"/>
        <v>-9.6592259293974276</v>
      </c>
      <c r="AR56">
        <f t="shared" si="26"/>
        <v>-9.6594042625535899</v>
      </c>
      <c r="AS56">
        <f t="shared" si="26"/>
        <v>2.1723341562540261E-2</v>
      </c>
      <c r="AT56">
        <f t="shared" si="26"/>
        <v>-7.8348842618047587E-3</v>
      </c>
      <c r="AU56">
        <f t="shared" si="23"/>
        <v>-9.6455158052528542</v>
      </c>
      <c r="AW56">
        <v>53</v>
      </c>
      <c r="AX56">
        <f>IF(Z56&gt;0, (R56*SUMPRODUCT(K56:$K$98, X56:$X$98)-K56*$AZ$3)/Z56, 0)</f>
        <v>-9368.0181566497213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0.407215198</v>
      </c>
      <c r="Q57" s="4">
        <f t="shared" si="21"/>
        <v>12.5</v>
      </c>
      <c r="R57">
        <f t="shared" si="0"/>
        <v>1000000</v>
      </c>
      <c r="S57">
        <f t="shared" si="1"/>
        <v>-16561.962035195302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-54.265649842110513</v>
      </c>
      <c r="AC57">
        <f t="shared" si="2"/>
        <v>-55.911003450951092</v>
      </c>
      <c r="AE57">
        <f t="shared" si="3"/>
        <v>0</v>
      </c>
      <c r="AF57">
        <f t="shared" si="24"/>
        <v>0</v>
      </c>
      <c r="AG57">
        <f t="shared" si="24"/>
        <v>-4.2198354376836805E-2</v>
      </c>
      <c r="AH57">
        <f t="shared" si="5"/>
        <v>-2358.8550935256217</v>
      </c>
      <c r="AI57">
        <f t="shared" si="25"/>
        <v>-2358.8972918799986</v>
      </c>
      <c r="AJ57">
        <f t="shared" si="7"/>
        <v>1.6453536088405798</v>
      </c>
      <c r="AK57">
        <f t="shared" si="22"/>
        <v>-3.7985954889477362</v>
      </c>
      <c r="AL57">
        <f t="shared" si="8"/>
        <v>-2361.0505337601057</v>
      </c>
      <c r="AN57">
        <f t="shared" si="26"/>
        <v>0</v>
      </c>
      <c r="AO57">
        <f t="shared" si="26"/>
        <v>0</v>
      </c>
      <c r="AP57">
        <f t="shared" si="26"/>
        <v>-9.2794511699681101E-5</v>
      </c>
      <c r="AQ57">
        <f t="shared" si="26"/>
        <v>-5.1871408211635472</v>
      </c>
      <c r="AR57">
        <f t="shared" si="26"/>
        <v>-5.1872336156752477</v>
      </c>
      <c r="AS57">
        <f t="shared" si="26"/>
        <v>3.6181454694232699E-3</v>
      </c>
      <c r="AT57">
        <f t="shared" si="26"/>
        <v>-8.3531412242701577E-3</v>
      </c>
      <c r="AU57">
        <f t="shared" si="23"/>
        <v>-5.1919686114300942</v>
      </c>
      <c r="AW57">
        <v>54</v>
      </c>
      <c r="AX57">
        <f>IF(Z57&gt;0, (R57*SUMPRODUCT(K57:$K$98, X57:$X$98)-K57*$AZ$3)/Z57, 0)</f>
        <v>-16561.962035195302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0.41552104400000001</v>
      </c>
      <c r="Q58" s="4">
        <f t="shared" si="21"/>
        <v>12.5</v>
      </c>
      <c r="R58">
        <f t="shared" si="0"/>
        <v>1000000</v>
      </c>
      <c r="S58">
        <f t="shared" si="1"/>
        <v>-27814.718775601359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-55.911003450951092</v>
      </c>
      <c r="AC58">
        <f t="shared" si="2"/>
        <v>-53.942901128760283</v>
      </c>
      <c r="AE58">
        <f t="shared" si="3"/>
        <v>0</v>
      </c>
      <c r="AF58">
        <f t="shared" si="24"/>
        <v>0</v>
      </c>
      <c r="AG58">
        <f t="shared" si="24"/>
        <v>-2.4242066567323233E-2</v>
      </c>
      <c r="AH58">
        <f t="shared" si="5"/>
        <v>-1402.7443412596158</v>
      </c>
      <c r="AI58">
        <f t="shared" si="25"/>
        <v>-1402.768583326183</v>
      </c>
      <c r="AJ58">
        <f t="shared" si="7"/>
        <v>-1.9681023221908092</v>
      </c>
      <c r="AK58">
        <f t="shared" si="22"/>
        <v>-3.9137702415665769</v>
      </c>
      <c r="AL58">
        <f t="shared" si="8"/>
        <v>-1408.6504558899405</v>
      </c>
      <c r="AN58">
        <f t="shared" si="26"/>
        <v>0</v>
      </c>
      <c r="AO58">
        <f t="shared" si="26"/>
        <v>0</v>
      </c>
      <c r="AP58">
        <f t="shared" si="26"/>
        <v>-4.7596869824787999E-5</v>
      </c>
      <c r="AQ58">
        <f t="shared" si="26"/>
        <v>-2.7541480270658352</v>
      </c>
      <c r="AR58">
        <f t="shared" si="26"/>
        <v>-2.7541956239356598</v>
      </c>
      <c r="AS58">
        <f t="shared" si="26"/>
        <v>-3.8641718011552511E-3</v>
      </c>
      <c r="AT58">
        <f t="shared" si="26"/>
        <v>-7.6842958992230223E-3</v>
      </c>
      <c r="AU58">
        <f t="shared" si="23"/>
        <v>-2.7657440916360385</v>
      </c>
      <c r="AW58">
        <v>55</v>
      </c>
      <c r="AX58">
        <f>IF(Z58&gt;0, (R58*SUMPRODUCT(K58:$K$98, X58:$X$98)-K58*$AZ$3)/Z58, 0)</f>
        <v>-27814.718775601359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0.424706421</v>
      </c>
      <c r="Q59" s="4">
        <f t="shared" si="21"/>
        <v>12.5</v>
      </c>
      <c r="R59">
        <f t="shared" si="0"/>
        <v>1000000</v>
      </c>
      <c r="S59">
        <f t="shared" si="1"/>
        <v>-45888.849017001798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-53.942901128760283</v>
      </c>
      <c r="AC59">
        <f t="shared" si="2"/>
        <v>-50.308439206402596</v>
      </c>
      <c r="AE59">
        <f t="shared" si="3"/>
        <v>0</v>
      </c>
      <c r="AF59">
        <f t="shared" si="24"/>
        <v>0</v>
      </c>
      <c r="AG59">
        <f t="shared" si="24"/>
        <v>-1.3703884572198396E-2</v>
      </c>
      <c r="AH59">
        <f t="shared" si="5"/>
        <v>-823.66090635612841</v>
      </c>
      <c r="AI59">
        <f t="shared" si="25"/>
        <v>-823.67461024070064</v>
      </c>
      <c r="AJ59">
        <f t="shared" si="7"/>
        <v>-3.6344619223576871</v>
      </c>
      <c r="AK59">
        <f t="shared" si="22"/>
        <v>-3.7760030790132202</v>
      </c>
      <c r="AL59">
        <f t="shared" si="8"/>
        <v>-831.08507524207153</v>
      </c>
      <c r="AN59">
        <f t="shared" si="26"/>
        <v>0</v>
      </c>
      <c r="AO59">
        <f t="shared" si="26"/>
        <v>0</v>
      </c>
      <c r="AP59">
        <f t="shared" si="26"/>
        <v>-2.4023397225403134E-5</v>
      </c>
      <c r="AQ59">
        <f t="shared" si="26"/>
        <v>-1.4439068738634717</v>
      </c>
      <c r="AR59">
        <f t="shared" si="26"/>
        <v>-1.4439308972606972</v>
      </c>
      <c r="AS59">
        <f t="shared" si="26"/>
        <v>-6.3713410603687152E-3</v>
      </c>
      <c r="AT59">
        <f t="shared" si="26"/>
        <v>-6.6194677438769231E-3</v>
      </c>
      <c r="AU59">
        <f t="shared" si="23"/>
        <v>-1.4569217060649429</v>
      </c>
      <c r="AW59">
        <v>56</v>
      </c>
      <c r="AX59">
        <f>IF(Z59&gt;0, (R59*SUMPRODUCT(K59:$K$98, X59:$X$98)-K59*$AZ$3)/Z59, 0)</f>
        <v>-45888.849017001798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0.43382917900000001</v>
      </c>
      <c r="Q60" s="4">
        <f t="shared" si="21"/>
        <v>12.5</v>
      </c>
      <c r="R60">
        <f t="shared" si="0"/>
        <v>1000000</v>
      </c>
      <c r="S60">
        <f t="shared" si="1"/>
        <v>-75521.579212871991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-50.308439206402596</v>
      </c>
      <c r="AC60">
        <f t="shared" si="2"/>
        <v>-46.04823005399507</v>
      </c>
      <c r="AE60">
        <f t="shared" si="3"/>
        <v>0</v>
      </c>
      <c r="AF60">
        <f t="shared" si="24"/>
        <v>0</v>
      </c>
      <c r="AG60">
        <f t="shared" si="24"/>
        <v>-7.6217007334088149E-3</v>
      </c>
      <c r="AH60">
        <f t="shared" si="5"/>
        <v>-475.61159944540765</v>
      </c>
      <c r="AI60">
        <f t="shared" si="25"/>
        <v>-475.61922114614106</v>
      </c>
      <c r="AJ60">
        <f t="shared" si="7"/>
        <v>-4.2602091524075263</v>
      </c>
      <c r="AK60">
        <f t="shared" si="22"/>
        <v>-3.521590744448182</v>
      </c>
      <c r="AL60">
        <f t="shared" si="8"/>
        <v>-483.40102104299677</v>
      </c>
      <c r="AN60">
        <f t="shared" si="26"/>
        <v>0</v>
      </c>
      <c r="AO60">
        <f t="shared" si="26"/>
        <v>0</v>
      </c>
      <c r="AP60">
        <f t="shared" si="26"/>
        <v>-1.1929564783983555E-5</v>
      </c>
      <c r="AQ60">
        <f t="shared" si="26"/>
        <v>-0.74443219250625137</v>
      </c>
      <c r="AR60">
        <f t="shared" si="26"/>
        <v>-0.74444412207103527</v>
      </c>
      <c r="AS60">
        <f t="shared" si="26"/>
        <v>-6.6681234090169867E-3</v>
      </c>
      <c r="AT60">
        <f t="shared" si="26"/>
        <v>-5.5120302407599218E-3</v>
      </c>
      <c r="AU60">
        <f t="shared" si="23"/>
        <v>-0.75662427572081226</v>
      </c>
      <c r="AW60">
        <v>57</v>
      </c>
      <c r="AX60">
        <f>IF(Z60&gt;0, (R60*SUMPRODUCT(K60:$K$98, X60:$X$98)-K60*$AZ$3)/Z60, 0)</f>
        <v>-75521.579212871991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0.44368152799999999</v>
      </c>
      <c r="Q61" s="4">
        <f t="shared" si="21"/>
        <v>12.5</v>
      </c>
      <c r="R61">
        <f t="shared" si="0"/>
        <v>1000000</v>
      </c>
      <c r="S61">
        <f t="shared" si="1"/>
        <v>-125182.95010186991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-46.04823005399507</v>
      </c>
      <c r="AC61">
        <f t="shared" si="2"/>
        <v>-41.699701508759354</v>
      </c>
      <c r="AE61">
        <f t="shared" si="3"/>
        <v>0</v>
      </c>
      <c r="AF61">
        <f t="shared" si="24"/>
        <v>0</v>
      </c>
      <c r="AG61">
        <f t="shared" si="24"/>
        <v>-4.1638758987171832E-3</v>
      </c>
      <c r="AH61">
        <f t="shared" si="5"/>
        <v>-270.52862618860348</v>
      </c>
      <c r="AI61">
        <f t="shared" si="25"/>
        <v>-270.53279006450219</v>
      </c>
      <c r="AJ61">
        <f t="shared" si="7"/>
        <v>-4.3485285452357161</v>
      </c>
      <c r="AK61">
        <f t="shared" si="22"/>
        <v>-3.2233761037796551</v>
      </c>
      <c r="AL61">
        <f t="shared" si="8"/>
        <v>-278.10469471351752</v>
      </c>
      <c r="AN61">
        <f t="shared" si="26"/>
        <v>0</v>
      </c>
      <c r="AO61">
        <f t="shared" si="26"/>
        <v>0</v>
      </c>
      <c r="AP61">
        <f t="shared" si="26"/>
        <v>-5.8190550039383086E-6</v>
      </c>
      <c r="AQ61">
        <f t="shared" si="26"/>
        <v>-0.37806625226662949</v>
      </c>
      <c r="AR61">
        <f t="shared" si="26"/>
        <v>-0.3780720713216334</v>
      </c>
      <c r="AS61">
        <f t="shared" si="26"/>
        <v>-6.0771087819207776E-3</v>
      </c>
      <c r="AT61">
        <f t="shared" si="26"/>
        <v>-4.504697859043511E-3</v>
      </c>
      <c r="AU61">
        <f t="shared" si="23"/>
        <v>-0.38865387796259765</v>
      </c>
      <c r="AW61">
        <v>58</v>
      </c>
      <c r="AX61">
        <f>IF(Z61&gt;0, (R61*SUMPRODUCT(K61:$K$98, X61:$X$98)-K61*$AZ$3)/Z61, 0)</f>
        <v>-125182.95010186991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0.45400495099999999</v>
      </c>
      <c r="Q62" s="4">
        <f t="shared" si="21"/>
        <v>12.5</v>
      </c>
      <c r="R62">
        <f t="shared" si="0"/>
        <v>1000000</v>
      </c>
      <c r="S62">
        <f t="shared" si="1"/>
        <v>-210201.39439803729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-41.699701508759354</v>
      </c>
      <c r="AC62">
        <f t="shared" si="2"/>
        <v>-37.530481388042091</v>
      </c>
      <c r="AE62">
        <f t="shared" si="3"/>
        <v>0</v>
      </c>
      <c r="AF62">
        <f t="shared" si="24"/>
        <v>0</v>
      </c>
      <c r="AG62">
        <f t="shared" si="24"/>
        <v>-2.2318168663628358E-3</v>
      </c>
      <c r="AH62">
        <f t="shared" si="5"/>
        <v>-151.23362186937408</v>
      </c>
      <c r="AI62">
        <f t="shared" si="25"/>
        <v>-151.23585368624043</v>
      </c>
      <c r="AJ62">
        <f t="shared" si="7"/>
        <v>-4.169220120717263</v>
      </c>
      <c r="AK62">
        <f t="shared" si="22"/>
        <v>-2.9189791056131549</v>
      </c>
      <c r="AL62">
        <f t="shared" si="8"/>
        <v>-158.32405291257083</v>
      </c>
      <c r="AN62">
        <f t="shared" si="26"/>
        <v>0</v>
      </c>
      <c r="AO62">
        <f t="shared" si="26"/>
        <v>0</v>
      </c>
      <c r="AP62">
        <f t="shared" si="26"/>
        <v>-2.7848077428300079E-6</v>
      </c>
      <c r="AQ62">
        <f t="shared" si="26"/>
        <v>-0.1887056987092369</v>
      </c>
      <c r="AR62">
        <f t="shared" si="26"/>
        <v>-0.18870848351697972</v>
      </c>
      <c r="AS62">
        <f t="shared" si="26"/>
        <v>-5.2022532174234989E-3</v>
      </c>
      <c r="AT62">
        <f t="shared" si="26"/>
        <v>-3.6422323609902286E-3</v>
      </c>
      <c r="AU62">
        <f t="shared" si="23"/>
        <v>-0.19755296909539344</v>
      </c>
      <c r="AW62">
        <v>59</v>
      </c>
      <c r="AX62">
        <f>IF(Z62&gt;0, (R62*SUMPRODUCT(K62:$K$98, X62:$X$98)-K62*$AZ$3)/Z62, 0)</f>
        <v>-210201.39439803729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0.46467133999999999</v>
      </c>
      <c r="Q63" s="4">
        <f t="shared" si="21"/>
        <v>12.5</v>
      </c>
      <c r="R63">
        <f t="shared" si="0"/>
        <v>1000000</v>
      </c>
      <c r="S63">
        <f t="shared" si="1"/>
        <v>-358858.29605997814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-37.530481388042091</v>
      </c>
      <c r="AC63">
        <f t="shared" si="2"/>
        <v>-33.659109968015713</v>
      </c>
      <c r="AE63">
        <f t="shared" si="3"/>
        <v>0</v>
      </c>
      <c r="AF63">
        <f t="shared" si="24"/>
        <v>0</v>
      </c>
      <c r="AG63">
        <f t="shared" si="24"/>
        <v>-1.1724373637717876E-3</v>
      </c>
      <c r="AH63">
        <f t="shared" si="5"/>
        <v>-82.964906714193589</v>
      </c>
      <c r="AI63">
        <f t="shared" si="25"/>
        <v>-82.966079151557366</v>
      </c>
      <c r="AJ63">
        <f t="shared" si="7"/>
        <v>-3.871371420026378</v>
      </c>
      <c r="AK63">
        <f t="shared" si="22"/>
        <v>-2.6271336971629466</v>
      </c>
      <c r="AL63">
        <f t="shared" si="8"/>
        <v>-89.464584268746691</v>
      </c>
      <c r="AN63">
        <f t="shared" si="26"/>
        <v>0</v>
      </c>
      <c r="AO63">
        <f t="shared" si="26"/>
        <v>0</v>
      </c>
      <c r="AP63">
        <f t="shared" si="26"/>
        <v>-1.3061958213379577E-6</v>
      </c>
      <c r="AQ63">
        <f t="shared" si="26"/>
        <v>-9.2430024678799655E-2</v>
      </c>
      <c r="AR63">
        <f t="shared" si="26"/>
        <v>-9.2431330874621007E-2</v>
      </c>
      <c r="AS63">
        <f t="shared" si="26"/>
        <v>-4.313039935385358E-3</v>
      </c>
      <c r="AT63">
        <f t="shared" si="26"/>
        <v>-2.9268523533665927E-3</v>
      </c>
      <c r="AU63">
        <f t="shared" si="23"/>
        <v>-9.9671223163372957E-2</v>
      </c>
      <c r="AW63">
        <v>60</v>
      </c>
      <c r="AX63">
        <f>IF(Z63&gt;0, (R63*SUMPRODUCT(K63:$K$98, X63:$X$98)-K63*$AZ$3)/Z63, 0)</f>
        <v>-358858.29605997814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0.47611615000000002</v>
      </c>
      <c r="Q64" s="4">
        <f t="shared" si="21"/>
        <v>12.5</v>
      </c>
      <c r="R64">
        <f t="shared" si="0"/>
        <v>1000000</v>
      </c>
      <c r="S64">
        <f t="shared" si="1"/>
        <v>-625034.02130534709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-33.659109968015713</v>
      </c>
      <c r="AC64">
        <f t="shared" si="2"/>
        <v>-30.126471136680568</v>
      </c>
      <c r="AE64">
        <f t="shared" si="3"/>
        <v>0</v>
      </c>
      <c r="AF64">
        <f t="shared" si="24"/>
        <v>0</v>
      </c>
      <c r="AG64">
        <f t="shared" si="24"/>
        <v>-6.0249662637889667E-4</v>
      </c>
      <c r="AH64">
        <f t="shared" si="5"/>
        <v>-44.65730910041384</v>
      </c>
      <c r="AI64">
        <f t="shared" si="25"/>
        <v>-44.657911597040219</v>
      </c>
      <c r="AJ64">
        <f t="shared" si="7"/>
        <v>-3.5326388313351451</v>
      </c>
      <c r="AK64">
        <f t="shared" si="22"/>
        <v>-2.3561376977610999</v>
      </c>
      <c r="AL64">
        <f t="shared" si="8"/>
        <v>-50.546688126136459</v>
      </c>
      <c r="AN64">
        <f t="shared" si="26"/>
        <v>0</v>
      </c>
      <c r="AO64">
        <f t="shared" si="26"/>
        <v>0</v>
      </c>
      <c r="AP64">
        <f t="shared" si="26"/>
        <v>-5.9931512278844806E-7</v>
      </c>
      <c r="AQ64">
        <f t="shared" si="26"/>
        <v>-4.4421494685822592E-2</v>
      </c>
      <c r="AR64">
        <f t="shared" si="26"/>
        <v>-4.4422094000945378E-2</v>
      </c>
      <c r="AS64">
        <f t="shared" si="26"/>
        <v>-3.5139846138116382E-3</v>
      </c>
      <c r="AT64">
        <f t="shared" si="26"/>
        <v>-2.3436960338300153E-3</v>
      </c>
      <c r="AU64">
        <f t="shared" si="23"/>
        <v>-5.0279774648587031E-2</v>
      </c>
      <c r="AW64">
        <v>61</v>
      </c>
      <c r="AX64">
        <f>IF(Z64&gt;0, (R64*SUMPRODUCT(K64:$K$98, X64:$X$98)-K64*$AZ$3)/Z64, 0)</f>
        <v>-625034.02130534709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0.48788611599999998</v>
      </c>
      <c r="Q65" s="4">
        <f t="shared" si="21"/>
        <v>12.5</v>
      </c>
      <c r="R65">
        <f t="shared" si="0"/>
        <v>1000000</v>
      </c>
      <c r="S65">
        <f t="shared" si="1"/>
        <v>-1112903.8147853555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-30.126471136680568</v>
      </c>
      <c r="AC65">
        <f t="shared" si="2"/>
        <v>-26.934224009925359</v>
      </c>
      <c r="AE65">
        <f t="shared" si="3"/>
        <v>0</v>
      </c>
      <c r="AF65">
        <f t="shared" si="24"/>
        <v>0</v>
      </c>
      <c r="AG65">
        <f t="shared" si="24"/>
        <v>-3.0252192116800471E-4</v>
      </c>
      <c r="AH65">
        <f t="shared" si="5"/>
        <v>-23.515979115768243</v>
      </c>
      <c r="AI65">
        <f t="shared" si="25"/>
        <v>-23.51628163768941</v>
      </c>
      <c r="AJ65">
        <f t="shared" si="7"/>
        <v>-3.1922471267552091</v>
      </c>
      <c r="AK65">
        <f t="shared" si="22"/>
        <v>-2.1088529795676401</v>
      </c>
      <c r="AL65">
        <f t="shared" si="8"/>
        <v>-28.817381744012259</v>
      </c>
      <c r="AN65">
        <f t="shared" si="26"/>
        <v>0</v>
      </c>
      <c r="AO65">
        <f t="shared" si="26"/>
        <v>0</v>
      </c>
      <c r="AP65">
        <f t="shared" si="26"/>
        <v>-2.6868253932432547E-7</v>
      </c>
      <c r="AQ65">
        <f t="shared" si="26"/>
        <v>-2.0885537679808497E-2</v>
      </c>
      <c r="AR65">
        <f t="shared" si="26"/>
        <v>-2.0885806362347818E-2</v>
      </c>
      <c r="AS65">
        <f t="shared" si="26"/>
        <v>-2.83516996340589E-3</v>
      </c>
      <c r="AT65">
        <f t="shared" si="26"/>
        <v>-1.8729617061278578E-3</v>
      </c>
      <c r="AU65">
        <f t="shared" si="23"/>
        <v>-2.5593938031881567E-2</v>
      </c>
      <c r="AW65">
        <v>62</v>
      </c>
      <c r="AX65">
        <f>IF(Z65&gt;0, (R65*SUMPRODUCT(K65:$K$98, X65:$X$98)-K65*$AZ$3)/Z65, 0)</f>
        <v>-1112903.8147853555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0.500352354</v>
      </c>
      <c r="Q66" s="4">
        <f t="shared" si="21"/>
        <v>12.5</v>
      </c>
      <c r="R66">
        <f t="shared" si="0"/>
        <v>1000000</v>
      </c>
      <c r="S66">
        <f t="shared" si="1"/>
        <v>-2030763.9826646459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-26.934224009925359</v>
      </c>
      <c r="AC66">
        <f t="shared" si="2"/>
        <v>-24.065226849889971</v>
      </c>
      <c r="AE66">
        <f t="shared" si="3"/>
        <v>0</v>
      </c>
      <c r="AF66">
        <f t="shared" si="24"/>
        <v>0</v>
      </c>
      <c r="AG66">
        <f t="shared" si="24"/>
        <v>-1.4812914656331107E-4</v>
      </c>
      <c r="AH66">
        <f t="shared" si="5"/>
        <v>-12.109404431441085</v>
      </c>
      <c r="AI66">
        <f t="shared" si="25"/>
        <v>-12.109552560587648</v>
      </c>
      <c r="AJ66">
        <f t="shared" si="7"/>
        <v>-2.8689971600353879</v>
      </c>
      <c r="AK66">
        <f t="shared" si="22"/>
        <v>-1.8853956806947754</v>
      </c>
      <c r="AL66">
        <f t="shared" si="8"/>
        <v>-16.86394540131781</v>
      </c>
      <c r="AN66">
        <f t="shared" si="26"/>
        <v>0</v>
      </c>
      <c r="AO66">
        <f t="shared" si="26"/>
        <v>0</v>
      </c>
      <c r="AP66">
        <f t="shared" si="26"/>
        <v>-1.174640829477307E-7</v>
      </c>
      <c r="AQ66">
        <f t="shared" si="26"/>
        <v>-9.6025672164016997E-3</v>
      </c>
      <c r="AR66">
        <f t="shared" si="26"/>
        <v>-9.602684680484648E-3</v>
      </c>
      <c r="AS66">
        <f t="shared" si="26"/>
        <v>-2.2750696146025761E-3</v>
      </c>
      <c r="AT66">
        <f t="shared" si="26"/>
        <v>-1.4950891149012905E-3</v>
      </c>
      <c r="AU66">
        <f t="shared" si="23"/>
        <v>-1.3372843409988514E-2</v>
      </c>
      <c r="AW66">
        <v>63</v>
      </c>
      <c r="AX66">
        <f>IF(Z66&gt;0, (R66*SUMPRODUCT(K66:$K$98, X66:$X$98)-K66*$AZ$3)/Z66, 0)</f>
        <v>-2030763.9826646459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0.513549331</v>
      </c>
      <c r="Q67" s="4">
        <f t="shared" si="21"/>
        <v>12.5</v>
      </c>
      <c r="R67">
        <f t="shared" ref="R67:R89" si="27">$C$6</f>
        <v>1000000</v>
      </c>
      <c r="S67">
        <f t="shared" ref="S67:S89" si="28">AX67</f>
        <v>-3806978.7643844918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-24.065226849889971</v>
      </c>
      <c r="AC67">
        <f t="shared" ref="AC67:AC89" si="29">S67*Z67</f>
        <v>-21.494577008432085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-7.0576230978488611E-5</v>
      </c>
      <c r="AH67">
        <f t="shared" ref="AH67:AH89" si="32">-X67*R67</f>
        <v>-6.0857299295351481</v>
      </c>
      <c r="AI67">
        <f t="shared" ref="AI67:AI89" si="33">SUM(AE67:AH67)</f>
        <v>-6.0858005057661266</v>
      </c>
      <c r="AJ67">
        <f t="shared" ref="AJ67:AJ89" si="34">AB67-AC67</f>
        <v>-2.570649841457886</v>
      </c>
      <c r="AK67">
        <f t="shared" si="22"/>
        <v>-1.6845658794922982</v>
      </c>
      <c r="AL67">
        <f t="shared" ref="AL67:AL89" si="35">SUM(AI67:AK67)</f>
        <v>-10.341016226716311</v>
      </c>
      <c r="AN67">
        <f t="shared" ref="AN67:AT89" si="36">AE67*$K67</f>
        <v>0</v>
      </c>
      <c r="AO67">
        <f t="shared" si="36"/>
        <v>0</v>
      </c>
      <c r="AP67">
        <f t="shared" si="36"/>
        <v>-4.9969500807069453E-8</v>
      </c>
      <c r="AQ67">
        <f t="shared" si="36"/>
        <v>-4.3088286581668299E-3</v>
      </c>
      <c r="AR67">
        <f t="shared" si="36"/>
        <v>-4.308878627667637E-3</v>
      </c>
      <c r="AS67">
        <f t="shared" si="36"/>
        <v>-1.8200757896319961E-3</v>
      </c>
      <c r="AT67">
        <f t="shared" si="36"/>
        <v>-1.1927091445349198E-3</v>
      </c>
      <c r="AU67">
        <f t="shared" si="23"/>
        <v>-7.3216635618345528E-3</v>
      </c>
      <c r="AW67">
        <v>64</v>
      </c>
      <c r="AX67">
        <f>IF(Z67&gt;0, (R67*SUMPRODUCT(K67:$K$98, X67:$X$98)-K67*$AZ$3)/Z67, 0)</f>
        <v>-3806978.7643844918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0.52698988800000002</v>
      </c>
      <c r="Q68" s="4">
        <f t="shared" si="21"/>
        <v>12.5</v>
      </c>
      <c r="R68">
        <f t="shared" si="27"/>
        <v>1000000</v>
      </c>
      <c r="S68">
        <f t="shared" si="28"/>
        <v>-7342622.5943303835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-21.494577008432085</v>
      </c>
      <c r="AC68">
        <f t="shared" si="29"/>
        <v>-19.195089043631071</v>
      </c>
      <c r="AE68">
        <f t="shared" si="30"/>
        <v>0</v>
      </c>
      <c r="AF68">
        <f t="shared" si="31"/>
        <v>0</v>
      </c>
      <c r="AG68">
        <f t="shared" si="31"/>
        <v>-3.2677508609887881E-5</v>
      </c>
      <c r="AH68">
        <f t="shared" si="32"/>
        <v>-2.9754368047052675</v>
      </c>
      <c r="AI68">
        <f t="shared" si="33"/>
        <v>-2.9754694822138772</v>
      </c>
      <c r="AJ68">
        <f t="shared" si="34"/>
        <v>-2.2994879648010134</v>
      </c>
      <c r="AK68">
        <f t="shared" si="22"/>
        <v>-1.504620390590246</v>
      </c>
      <c r="AL68">
        <f t="shared" si="35"/>
        <v>-6.779577837605137</v>
      </c>
      <c r="AN68">
        <f t="shared" si="36"/>
        <v>0</v>
      </c>
      <c r="AO68">
        <f t="shared" si="36"/>
        <v>0</v>
      </c>
      <c r="AP68">
        <f t="shared" si="36"/>
        <v>-2.0657485861844033E-8</v>
      </c>
      <c r="AQ68">
        <f t="shared" si="36"/>
        <v>-1.8809586881238173E-3</v>
      </c>
      <c r="AR68">
        <f t="shared" si="36"/>
        <v>-1.880979345609679E-3</v>
      </c>
      <c r="AS68">
        <f t="shared" si="36"/>
        <v>-1.4536493797444501E-3</v>
      </c>
      <c r="AT68">
        <f t="shared" si="36"/>
        <v>-9.5116414219703572E-4</v>
      </c>
      <c r="AU68">
        <f t="shared" si="23"/>
        <v>-4.2857928675511647E-3</v>
      </c>
      <c r="AW68">
        <v>65</v>
      </c>
      <c r="AX68">
        <f>IF(Z68&gt;0, (R68*SUMPRODUCT(K68:$K$98, X68:$X$98)-K68*$AZ$3)/Z68, 0)</f>
        <v>-7342622.5943303835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0.54103594799999999</v>
      </c>
      <c r="Q69" s="4">
        <f t="shared" ref="Q69:Q89" si="48">$C$8</f>
        <v>12.5</v>
      </c>
      <c r="R69">
        <f t="shared" si="27"/>
        <v>1000000</v>
      </c>
      <c r="S69">
        <f t="shared" si="28"/>
        <v>-14603620.591423262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-19.195089043631071</v>
      </c>
      <c r="AC69">
        <f t="shared" si="29"/>
        <v>-17.140008579587782</v>
      </c>
      <c r="AE69">
        <f t="shared" si="30"/>
        <v>0</v>
      </c>
      <c r="AF69">
        <f t="shared" si="31"/>
        <v>0</v>
      </c>
      <c r="AG69">
        <f t="shared" si="31"/>
        <v>-1.4671026674760151E-5</v>
      </c>
      <c r="AH69">
        <f t="shared" si="32"/>
        <v>-1.414376547922308</v>
      </c>
      <c r="AI69">
        <f t="shared" si="33"/>
        <v>-1.4143912189489829</v>
      </c>
      <c r="AJ69">
        <f t="shared" si="34"/>
        <v>-2.0550804640432894</v>
      </c>
      <c r="AK69">
        <f t="shared" si="22"/>
        <v>-1.343656233054175</v>
      </c>
      <c r="AL69">
        <f t="shared" si="35"/>
        <v>-4.8131279160464473</v>
      </c>
      <c r="AN69">
        <f t="shared" si="36"/>
        <v>0</v>
      </c>
      <c r="AO69">
        <f t="shared" si="36"/>
        <v>0</v>
      </c>
      <c r="AP69">
        <f t="shared" si="36"/>
        <v>-8.2807754970234016E-9</v>
      </c>
      <c r="AQ69">
        <f t="shared" si="36"/>
        <v>-7.9831731761138456E-4</v>
      </c>
      <c r="AR69">
        <f t="shared" si="36"/>
        <v>-7.9832559838688161E-4</v>
      </c>
      <c r="AS69">
        <f t="shared" si="36"/>
        <v>-1.1599501744713014E-3</v>
      </c>
      <c r="AT69">
        <f t="shared" si="36"/>
        <v>-7.584006121561823E-4</v>
      </c>
      <c r="AU69">
        <f t="shared" si="23"/>
        <v>-2.7166763850143653E-3</v>
      </c>
      <c r="AW69">
        <v>66</v>
      </c>
      <c r="AX69">
        <f>IF(Z69&gt;0, (R69*SUMPRODUCT(K69:$K$98, X69:$X$98)-K69*$AZ$3)/Z69, 0)</f>
        <v>-14603620.591423262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0.55517679799999997</v>
      </c>
      <c r="Q70" s="4">
        <f t="shared" si="48"/>
        <v>12.5</v>
      </c>
      <c r="R70">
        <f t="shared" si="27"/>
        <v>1000000</v>
      </c>
      <c r="S70">
        <f t="shared" si="28"/>
        <v>-29988061.957965303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-17.140008579587782</v>
      </c>
      <c r="AC70">
        <f t="shared" si="29"/>
        <v>-15.304234198038062</v>
      </c>
      <c r="AE70">
        <f t="shared" si="30"/>
        <v>0</v>
      </c>
      <c r="AF70">
        <f t="shared" si="31"/>
        <v>0</v>
      </c>
      <c r="AG70">
        <f t="shared" si="31"/>
        <v>-6.3793027953466221E-6</v>
      </c>
      <c r="AH70">
        <f t="shared" si="32"/>
        <v>-0.65160108901327418</v>
      </c>
      <c r="AI70">
        <f t="shared" si="33"/>
        <v>-0.65160746831606953</v>
      </c>
      <c r="AJ70">
        <f t="shared" si="34"/>
        <v>-1.8357743815497205</v>
      </c>
      <c r="AK70">
        <f t="shared" si="22"/>
        <v>-1.1998006005711448</v>
      </c>
      <c r="AL70">
        <f t="shared" si="35"/>
        <v>-3.6871824504369348</v>
      </c>
      <c r="AN70">
        <f t="shared" si="36"/>
        <v>0</v>
      </c>
      <c r="AO70">
        <f t="shared" si="36"/>
        <v>0</v>
      </c>
      <c r="AP70">
        <f t="shared" si="36"/>
        <v>-3.2148868898739801E-9</v>
      </c>
      <c r="AQ70">
        <f t="shared" si="36"/>
        <v>-3.2837817324245076E-4</v>
      </c>
      <c r="AR70">
        <f t="shared" si="36"/>
        <v>-3.2838138812934061E-4</v>
      </c>
      <c r="AS70">
        <f t="shared" si="36"/>
        <v>-9.2514921792327817E-4</v>
      </c>
      <c r="AT70">
        <f t="shared" si="36"/>
        <v>-6.046465178064207E-4</v>
      </c>
      <c r="AU70">
        <f t="shared" si="23"/>
        <v>-1.8581771238590395E-3</v>
      </c>
      <c r="AW70">
        <v>67</v>
      </c>
      <c r="AX70">
        <f>IF(Z70&gt;0, (R70*SUMPRODUCT(K70:$K$98, X70:$X$98)-K70*$AZ$3)/Z70, 0)</f>
        <v>-29988061.957965303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0.56908613200000002</v>
      </c>
      <c r="Q71" s="4">
        <f t="shared" si="48"/>
        <v>12.5</v>
      </c>
      <c r="R71">
        <f t="shared" si="27"/>
        <v>1000000</v>
      </c>
      <c r="S71">
        <f t="shared" si="28"/>
        <v>-63612980.681603134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-15.304234198038062</v>
      </c>
      <c r="AC71">
        <f t="shared" si="29"/>
        <v>-13.664765523651184</v>
      </c>
      <c r="AE71">
        <f t="shared" si="30"/>
        <v>0</v>
      </c>
      <c r="AF71">
        <f t="shared" si="31"/>
        <v>0</v>
      </c>
      <c r="AG71">
        <f t="shared" si="31"/>
        <v>-2.6851370147325591E-6</v>
      </c>
      <c r="AH71">
        <f t="shared" si="32"/>
        <v>-0.29042982021284774</v>
      </c>
      <c r="AI71">
        <f t="shared" si="33"/>
        <v>-0.29043250534986248</v>
      </c>
      <c r="AJ71">
        <f t="shared" si="34"/>
        <v>-1.6394686743868778</v>
      </c>
      <c r="AK71">
        <f t="shared" si="22"/>
        <v>-1.0712963938626645</v>
      </c>
      <c r="AL71">
        <f t="shared" si="35"/>
        <v>-3.0011975735994048</v>
      </c>
      <c r="AN71">
        <f t="shared" si="36"/>
        <v>0</v>
      </c>
      <c r="AO71">
        <f t="shared" si="36"/>
        <v>0</v>
      </c>
      <c r="AP71">
        <f t="shared" si="36"/>
        <v>-1.2082057821422738E-9</v>
      </c>
      <c r="AQ71">
        <f t="shared" si="36"/>
        <v>-1.3068196749827806E-4</v>
      </c>
      <c r="AR71">
        <f t="shared" si="36"/>
        <v>-1.3068317570406022E-4</v>
      </c>
      <c r="AS71">
        <f t="shared" si="36"/>
        <v>-7.3769625950824891E-4</v>
      </c>
      <c r="AT71">
        <f t="shared" si="36"/>
        <v>-4.8204113620695652E-4</v>
      </c>
      <c r="AU71">
        <f t="shared" si="23"/>
        <v>-1.3504205714192656E-3</v>
      </c>
      <c r="AW71">
        <v>68</v>
      </c>
      <c r="AX71">
        <f>IF(Z71&gt;0, (R71*SUMPRODUCT(K71:$K$98, X71:$X$98)-K71*$AZ$3)/Z71, 0)</f>
        <v>-63612980.681603134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0.58332808999999997</v>
      </c>
      <c r="Q72" s="4">
        <f t="shared" si="48"/>
        <v>12.5</v>
      </c>
      <c r="R72">
        <f t="shared" si="27"/>
        <v>1000000</v>
      </c>
      <c r="S72">
        <f t="shared" si="28"/>
        <v>-139664939.82205078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-13.664765523651184</v>
      </c>
      <c r="AC72">
        <f t="shared" si="29"/>
        <v>-12.200791694404289</v>
      </c>
      <c r="AE72">
        <f t="shared" si="30"/>
        <v>0</v>
      </c>
      <c r="AF72">
        <f t="shared" si="31"/>
        <v>0</v>
      </c>
      <c r="AG72">
        <f t="shared" si="31"/>
        <v>-1.0919697983929881E-6</v>
      </c>
      <c r="AH72">
        <f t="shared" si="32"/>
        <v>-0.12530526769537961</v>
      </c>
      <c r="AI72">
        <f t="shared" si="33"/>
        <v>-0.125306359665178</v>
      </c>
      <c r="AJ72">
        <f t="shared" si="34"/>
        <v>-1.4639738292468945</v>
      </c>
      <c r="AK72">
        <f t="shared" ref="AK72:AK89" si="49">G72*SUM(AB72:AB72, AE72:AF72)</f>
        <v>-0.95653358665558297</v>
      </c>
      <c r="AL72">
        <f t="shared" si="35"/>
        <v>-2.5458137755676553</v>
      </c>
      <c r="AN72">
        <f t="shared" si="36"/>
        <v>0</v>
      </c>
      <c r="AO72">
        <f t="shared" si="36"/>
        <v>0</v>
      </c>
      <c r="AP72">
        <f t="shared" si="36"/>
        <v>-4.3869942240789505E-10</v>
      </c>
      <c r="AQ72">
        <f t="shared" si="36"/>
        <v>-5.0341455087429178E-5</v>
      </c>
      <c r="AR72">
        <f t="shared" si="36"/>
        <v>-5.0341893786851582E-5</v>
      </c>
      <c r="AS72">
        <f t="shared" si="36"/>
        <v>-5.8815223118446555E-4</v>
      </c>
      <c r="AT72">
        <f t="shared" si="36"/>
        <v>-3.8428785539408838E-4</v>
      </c>
      <c r="AU72">
        <f t="shared" si="23"/>
        <v>-1.0227819803654053E-3</v>
      </c>
      <c r="AW72">
        <v>69</v>
      </c>
      <c r="AX72">
        <f>IF(Z72&gt;0, (R72*SUMPRODUCT(K72:$K$98, X72:$X$98)-K72*$AZ$3)/Z72, 0)</f>
        <v>-139664939.82205078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0.59781937299999999</v>
      </c>
      <c r="Q73" s="4">
        <f t="shared" si="48"/>
        <v>12.5</v>
      </c>
      <c r="R73">
        <f t="shared" si="27"/>
        <v>1000000</v>
      </c>
      <c r="S73">
        <f t="shared" si="28"/>
        <v>-317969092.89524412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-12.200791694404289</v>
      </c>
      <c r="AC73">
        <f t="shared" si="29"/>
        <v>-10.89360586513224</v>
      </c>
      <c r="AE73">
        <f t="shared" si="30"/>
        <v>0</v>
      </c>
      <c r="AF73">
        <f t="shared" si="31"/>
        <v>0</v>
      </c>
      <c r="AG73">
        <f t="shared" si="31"/>
        <v>-4.2824940019882577E-7</v>
      </c>
      <c r="AH73">
        <f t="shared" si="32"/>
        <v>-5.22240560168186E-2</v>
      </c>
      <c r="AI73">
        <f t="shared" si="33"/>
        <v>-5.2224484266218799E-2</v>
      </c>
      <c r="AJ73">
        <f t="shared" si="34"/>
        <v>-1.3071858292720488</v>
      </c>
      <c r="AK73">
        <f t="shared" si="49"/>
        <v>-0.85405541860830037</v>
      </c>
      <c r="AL73">
        <f t="shared" si="35"/>
        <v>-2.2134657321465681</v>
      </c>
      <c r="AN73">
        <f t="shared" si="36"/>
        <v>0</v>
      </c>
      <c r="AO73">
        <f t="shared" si="36"/>
        <v>0</v>
      </c>
      <c r="AP73">
        <f t="shared" si="36"/>
        <v>-1.5361554870041621E-10</v>
      </c>
      <c r="AQ73">
        <f t="shared" si="36"/>
        <v>-1.8733072402810708E-5</v>
      </c>
      <c r="AR73">
        <f t="shared" si="36"/>
        <v>-1.8733226018359409E-5</v>
      </c>
      <c r="AS73">
        <f t="shared" si="36"/>
        <v>-4.6889515390752658E-4</v>
      </c>
      <c r="AT73">
        <f t="shared" si="36"/>
        <v>-3.0635464215283552E-4</v>
      </c>
      <c r="AU73">
        <f t="shared" si="23"/>
        <v>-7.9398302207872151E-4</v>
      </c>
      <c r="AW73">
        <v>70</v>
      </c>
      <c r="AX73">
        <f>IF(Z73&gt;0, (R73*SUMPRODUCT(K73:$K$98, X73:$X$98)-K73*$AZ$3)/Z73, 0)</f>
        <v>-317969092.89524412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0.61246634</v>
      </c>
      <c r="Q74" s="4">
        <f t="shared" si="48"/>
        <v>12.5</v>
      </c>
      <c r="R74">
        <f t="shared" si="27"/>
        <v>1000000</v>
      </c>
      <c r="S74">
        <f t="shared" si="28"/>
        <v>-751989722.55725443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-10.89360586513224</v>
      </c>
      <c r="AC74">
        <f t="shared" si="29"/>
        <v>-9.7264494457697008</v>
      </c>
      <c r="AE74">
        <f t="shared" si="30"/>
        <v>0</v>
      </c>
      <c r="AF74">
        <f t="shared" si="31"/>
        <v>0</v>
      </c>
      <c r="AG74">
        <f t="shared" si="31"/>
        <v>-1.6167856344986743E-7</v>
      </c>
      <c r="AH74">
        <f t="shared" si="32"/>
        <v>-2.0983067419757608E-2</v>
      </c>
      <c r="AI74">
        <f t="shared" si="33"/>
        <v>-2.0983229098321059E-2</v>
      </c>
      <c r="AJ74">
        <f t="shared" si="34"/>
        <v>-1.1671564193625397</v>
      </c>
      <c r="AK74">
        <f t="shared" si="49"/>
        <v>-0.76255241055925693</v>
      </c>
      <c r="AL74">
        <f t="shared" si="35"/>
        <v>-1.9506920590201176</v>
      </c>
      <c r="AN74">
        <f t="shared" si="36"/>
        <v>0</v>
      </c>
      <c r="AO74">
        <f t="shared" si="36"/>
        <v>0</v>
      </c>
      <c r="AP74">
        <f t="shared" si="36"/>
        <v>-5.1781286012300331E-11</v>
      </c>
      <c r="AQ74">
        <f t="shared" si="36"/>
        <v>-6.7203109199739754E-6</v>
      </c>
      <c r="AR74">
        <f t="shared" si="36"/>
        <v>-6.7203627012599885E-6</v>
      </c>
      <c r="AS74">
        <f t="shared" si="36"/>
        <v>-3.7380874175594719E-4</v>
      </c>
      <c r="AT74">
        <f t="shared" si="36"/>
        <v>-2.4422498337438265E-4</v>
      </c>
      <c r="AU74">
        <f t="shared" si="23"/>
        <v>-6.2475408783158981E-4</v>
      </c>
      <c r="AW74">
        <v>71</v>
      </c>
      <c r="AX74">
        <f>IF(Z74&gt;0, (R74*SUMPRODUCT(K74:$K$98, X74:$X$98)-K74*$AZ$3)/Z74, 0)</f>
        <v>-751989722.55725443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0.62717650000000003</v>
      </c>
      <c r="Q75" s="4">
        <f t="shared" si="48"/>
        <v>12.5</v>
      </c>
      <c r="R75">
        <f t="shared" si="27"/>
        <v>1000000</v>
      </c>
      <c r="S75">
        <f t="shared" si="28"/>
        <v>-1850541187.5744252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-9.7264494457697008</v>
      </c>
      <c r="AC75">
        <f t="shared" si="29"/>
        <v>-8.6843354942637081</v>
      </c>
      <c r="AE75">
        <f t="shared" si="30"/>
        <v>0</v>
      </c>
      <c r="AF75">
        <f t="shared" si="31"/>
        <v>0</v>
      </c>
      <c r="AG75">
        <f t="shared" si="31"/>
        <v>-5.8660782265852979E-8</v>
      </c>
      <c r="AH75">
        <f t="shared" si="32"/>
        <v>-8.1120796439612623E-3</v>
      </c>
      <c r="AI75">
        <f t="shared" si="33"/>
        <v>-8.1121383047435287E-3</v>
      </c>
      <c r="AJ75">
        <f t="shared" si="34"/>
        <v>-1.0421139515059927</v>
      </c>
      <c r="AK75">
        <f t="shared" si="49"/>
        <v>-0.68085146120387907</v>
      </c>
      <c r="AL75">
        <f t="shared" si="35"/>
        <v>-1.7310775510146152</v>
      </c>
      <c r="AN75">
        <f t="shared" si="36"/>
        <v>0</v>
      </c>
      <c r="AO75">
        <f t="shared" si="36"/>
        <v>0</v>
      </c>
      <c r="AP75">
        <f t="shared" si="36"/>
        <v>-1.6774524487039151E-11</v>
      </c>
      <c r="AQ75">
        <f t="shared" si="36"/>
        <v>-2.3197146947638197E-6</v>
      </c>
      <c r="AR75">
        <f t="shared" si="36"/>
        <v>-2.3197314692883068E-6</v>
      </c>
      <c r="AS75">
        <f t="shared" si="36"/>
        <v>-2.9800090149834649E-4</v>
      </c>
      <c r="AT75">
        <f t="shared" si="36"/>
        <v>-1.9469497451023781E-4</v>
      </c>
      <c r="AU75">
        <f t="shared" si="23"/>
        <v>-4.950156074778726E-4</v>
      </c>
      <c r="AW75">
        <v>72</v>
      </c>
      <c r="AX75">
        <f>IF(Z75&gt;0, (R75*SUMPRODUCT(K75:$K$98, X75:$X$98)-K75*$AZ$3)/Z75, 0)</f>
        <v>-1850541187.5744252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0.64196478899999998</v>
      </c>
      <c r="Q76" s="4">
        <f t="shared" si="48"/>
        <v>12.5</v>
      </c>
      <c r="R76">
        <f t="shared" si="27"/>
        <v>1000000</v>
      </c>
      <c r="S76">
        <f t="shared" si="28"/>
        <v>-4747420034.1800804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-8.6843354942637081</v>
      </c>
      <c r="AC76">
        <f t="shared" si="29"/>
        <v>-7.7538729284275885</v>
      </c>
      <c r="AE76">
        <f t="shared" si="30"/>
        <v>0</v>
      </c>
      <c r="AF76">
        <f t="shared" si="31"/>
        <v>0</v>
      </c>
      <c r="AG76">
        <f t="shared" si="31"/>
        <v>-2.04160177333212E-8</v>
      </c>
      <c r="AH76">
        <f t="shared" si="32"/>
        <v>-3.0126525367898597E-3</v>
      </c>
      <c r="AI76">
        <f t="shared" si="33"/>
        <v>-3.0126729528075929E-3</v>
      </c>
      <c r="AJ76">
        <f t="shared" si="34"/>
        <v>-0.93046256583611964</v>
      </c>
      <c r="AK76">
        <f t="shared" si="49"/>
        <v>-0.60790348459845966</v>
      </c>
      <c r="AL76">
        <f t="shared" si="35"/>
        <v>-1.5413787233873868</v>
      </c>
      <c r="AN76">
        <f t="shared" si="36"/>
        <v>0</v>
      </c>
      <c r="AO76">
        <f t="shared" si="36"/>
        <v>0</v>
      </c>
      <c r="AP76">
        <f t="shared" si="36"/>
        <v>-5.2126117582779802E-12</v>
      </c>
      <c r="AQ76">
        <f t="shared" si="36"/>
        <v>-7.6918957663553006E-7</v>
      </c>
      <c r="AR76">
        <f t="shared" si="36"/>
        <v>-7.6919478924728823E-7</v>
      </c>
      <c r="AS76">
        <f t="shared" si="36"/>
        <v>-2.3756543389942745E-4</v>
      </c>
      <c r="AT76">
        <f t="shared" si="36"/>
        <v>-1.5520974232620854E-4</v>
      </c>
      <c r="AU76">
        <f t="shared" si="23"/>
        <v>-3.9354437101488327E-4</v>
      </c>
      <c r="AW76">
        <v>73</v>
      </c>
      <c r="AX76">
        <f>IF(Z76&gt;0, (R76*SUMPRODUCT(K76:$K$98, X76:$X$98)-K76*$AZ$3)/Z76, 0)</f>
        <v>-4747420034.1800804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0.65685820900000003</v>
      </c>
      <c r="Q77" s="4">
        <f t="shared" si="48"/>
        <v>12.5</v>
      </c>
      <c r="R77">
        <f t="shared" si="27"/>
        <v>1000000</v>
      </c>
      <c r="S77">
        <f t="shared" si="28"/>
        <v>-12723616189.236464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-7.7538729284275885</v>
      </c>
      <c r="AC77">
        <f t="shared" si="29"/>
        <v>-6.9231014783753659</v>
      </c>
      <c r="AE77">
        <f t="shared" si="30"/>
        <v>0</v>
      </c>
      <c r="AF77">
        <f t="shared" si="31"/>
        <v>0</v>
      </c>
      <c r="AG77">
        <f t="shared" si="31"/>
        <v>-6.8014287127663831E-9</v>
      </c>
      <c r="AH77">
        <f t="shared" si="32"/>
        <v>-1.0728343074577283E-3</v>
      </c>
      <c r="AI77">
        <f t="shared" si="33"/>
        <v>-1.072841108886441E-3</v>
      </c>
      <c r="AJ77">
        <f t="shared" si="34"/>
        <v>-0.83077145005222253</v>
      </c>
      <c r="AK77">
        <f t="shared" si="49"/>
        <v>-0.5427711049899312</v>
      </c>
      <c r="AL77">
        <f t="shared" si="35"/>
        <v>-1.3746153961510401</v>
      </c>
      <c r="AN77">
        <f t="shared" si="36"/>
        <v>0</v>
      </c>
      <c r="AO77">
        <f t="shared" si="36"/>
        <v>0</v>
      </c>
      <c r="AP77">
        <f t="shared" si="36"/>
        <v>-1.5504810865539149E-12</v>
      </c>
      <c r="AQ77">
        <f t="shared" si="36"/>
        <v>-2.4456763026820108E-7</v>
      </c>
      <c r="AR77">
        <f t="shared" si="36"/>
        <v>-2.4456918074928758E-7</v>
      </c>
      <c r="AS77">
        <f t="shared" si="36"/>
        <v>-1.8938600622795136E-4</v>
      </c>
      <c r="AT77">
        <f t="shared" si="36"/>
        <v>-1.2373228745825768E-4</v>
      </c>
      <c r="AU77">
        <f t="shared" si="23"/>
        <v>-3.133628628669583E-4</v>
      </c>
      <c r="AW77">
        <v>74</v>
      </c>
      <c r="AX77">
        <f>IF(Z77&gt;0, (R77*SUMPRODUCT(K77:$K$98, X77:$X$98)-K77*$AZ$3)/Z77, 0)</f>
        <v>-12723616189.236464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0.67177231000000004</v>
      </c>
      <c r="Q78" s="4">
        <f t="shared" si="48"/>
        <v>12.5</v>
      </c>
      <c r="R78">
        <f t="shared" si="27"/>
        <v>1000000</v>
      </c>
      <c r="S78">
        <f t="shared" si="28"/>
        <v>-35698879561.233345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-6.9231014783753659</v>
      </c>
      <c r="AC78">
        <f t="shared" si="29"/>
        <v>-6.1813408129056757</v>
      </c>
      <c r="AE78">
        <f t="shared" si="30"/>
        <v>0</v>
      </c>
      <c r="AF78">
        <f t="shared" si="31"/>
        <v>0</v>
      </c>
      <c r="AG78">
        <f t="shared" si="31"/>
        <v>-2.1644029479633198E-9</v>
      </c>
      <c r="AH78">
        <f t="shared" si="32"/>
        <v>-3.6552091821403197E-4</v>
      </c>
      <c r="AI78">
        <f t="shared" si="33"/>
        <v>-3.6552308261697991E-4</v>
      </c>
      <c r="AJ78">
        <f t="shared" si="34"/>
        <v>-0.74176066546969022</v>
      </c>
      <c r="AK78">
        <f t="shared" si="49"/>
        <v>-0.48461710348627568</v>
      </c>
      <c r="AL78">
        <f t="shared" si="35"/>
        <v>-1.2267432920385828</v>
      </c>
      <c r="AN78">
        <f t="shared" si="36"/>
        <v>0</v>
      </c>
      <c r="AO78">
        <f t="shared" si="36"/>
        <v>0</v>
      </c>
      <c r="AP78">
        <f t="shared" si="36"/>
        <v>-4.4054108443102001E-13</v>
      </c>
      <c r="AQ78">
        <f t="shared" si="36"/>
        <v>-7.4397875794688097E-8</v>
      </c>
      <c r="AR78">
        <f t="shared" si="36"/>
        <v>-7.4398316335772513E-8</v>
      </c>
      <c r="AS78">
        <f t="shared" si="36"/>
        <v>-1.5097745466563202E-4</v>
      </c>
      <c r="AT78">
        <f t="shared" si="36"/>
        <v>-9.8638631269911683E-5</v>
      </c>
      <c r="AU78">
        <f t="shared" si="23"/>
        <v>-2.4969048425187943E-4</v>
      </c>
      <c r="AW78">
        <v>75</v>
      </c>
      <c r="AX78">
        <f>IF(Z78&gt;0, (R78*SUMPRODUCT(K78:$K$98, X78:$X$98)-K78*$AZ$3)/Z78, 0)</f>
        <v>-35698879561.233345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0.68662034599999999</v>
      </c>
      <c r="Q79" s="4">
        <f t="shared" si="48"/>
        <v>12.5</v>
      </c>
      <c r="R79">
        <f t="shared" si="27"/>
        <v>1000000</v>
      </c>
      <c r="S79">
        <f t="shared" si="28"/>
        <v>-105063077082.66418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-6.1813408129056757</v>
      </c>
      <c r="AC79">
        <f t="shared" si="29"/>
        <v>-5.5190543604845157</v>
      </c>
      <c r="AE79">
        <f t="shared" si="30"/>
        <v>0</v>
      </c>
      <c r="AF79">
        <f t="shared" si="31"/>
        <v>0</v>
      </c>
      <c r="AG79">
        <f t="shared" si="31"/>
        <v>-6.5663581746969195E-10</v>
      </c>
      <c r="AH79">
        <f t="shared" si="32"/>
        <v>-1.1888984808111957E-4</v>
      </c>
      <c r="AI79">
        <f t="shared" si="33"/>
        <v>-1.1889050471693704E-4</v>
      </c>
      <c r="AJ79">
        <f t="shared" si="34"/>
        <v>-0.66228645242116002</v>
      </c>
      <c r="AK79">
        <f t="shared" si="49"/>
        <v>-0.43269385690339734</v>
      </c>
      <c r="AL79">
        <f t="shared" si="35"/>
        <v>-1.0950991998292743</v>
      </c>
      <c r="AN79">
        <f t="shared" si="36"/>
        <v>0</v>
      </c>
      <c r="AO79">
        <f t="shared" si="36"/>
        <v>0</v>
      </c>
      <c r="AP79">
        <f t="shared" si="36"/>
        <v>-1.1933143014952467E-13</v>
      </c>
      <c r="AQ79">
        <f t="shared" si="36"/>
        <v>-2.1606033701374441E-8</v>
      </c>
      <c r="AR79">
        <f t="shared" si="36"/>
        <v>-2.1606153032804591E-8</v>
      </c>
      <c r="AS79">
        <f t="shared" si="36"/>
        <v>-1.2035832867085411E-4</v>
      </c>
      <c r="AT79">
        <f t="shared" si="36"/>
        <v>-7.8634115574390573E-5</v>
      </c>
      <c r="AU79">
        <f t="shared" si="23"/>
        <v>-1.9901405039827747E-4</v>
      </c>
      <c r="AW79">
        <v>76</v>
      </c>
      <c r="AX79">
        <f>IF(Z79&gt;0, (R79*SUMPRODUCT(K79:$K$98, X79:$X$98)-K79*$AZ$3)/Z79, 0)</f>
        <v>-105063077082.66418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0.70385879699999998</v>
      </c>
      <c r="Q80" s="4">
        <f t="shared" si="48"/>
        <v>12.5</v>
      </c>
      <c r="R80">
        <f t="shared" si="27"/>
        <v>1000000</v>
      </c>
      <c r="S80">
        <f t="shared" si="28"/>
        <v>-327832266695.91217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-5.5190543604845157</v>
      </c>
      <c r="AC80">
        <f t="shared" si="29"/>
        <v>-4.9277271260021251</v>
      </c>
      <c r="AE80">
        <f t="shared" si="30"/>
        <v>0</v>
      </c>
      <c r="AF80">
        <f t="shared" si="31"/>
        <v>0</v>
      </c>
      <c r="AG80">
        <f t="shared" si="31"/>
        <v>-1.8789056274366609E-10</v>
      </c>
      <c r="AH80">
        <f t="shared" si="32"/>
        <v>-3.6974311724106314E-5</v>
      </c>
      <c r="AI80">
        <f t="shared" si="33"/>
        <v>-3.6974499614669056E-5</v>
      </c>
      <c r="AJ80">
        <f t="shared" si="34"/>
        <v>-0.59132723448239055</v>
      </c>
      <c r="AK80">
        <f t="shared" si="49"/>
        <v>-0.38633380523391614</v>
      </c>
      <c r="AL80">
        <f t="shared" si="35"/>
        <v>-0.9776980142159214</v>
      </c>
      <c r="AN80">
        <f t="shared" si="36"/>
        <v>0</v>
      </c>
      <c r="AO80">
        <f t="shared" si="36"/>
        <v>0</v>
      </c>
      <c r="AP80">
        <f t="shared" si="36"/>
        <v>-3.0487177659549521E-14</v>
      </c>
      <c r="AQ80">
        <f t="shared" si="36"/>
        <v>-5.9994626335238541E-9</v>
      </c>
      <c r="AR80">
        <f t="shared" si="36"/>
        <v>-5.999493120701513E-9</v>
      </c>
      <c r="AS80">
        <f t="shared" si="36"/>
        <v>-9.5948930001288568E-5</v>
      </c>
      <c r="AT80">
        <f t="shared" si="36"/>
        <v>-6.2686636220920337E-5</v>
      </c>
      <c r="AU80">
        <f t="shared" si="23"/>
        <v>-1.5864156571532962E-4</v>
      </c>
      <c r="AW80">
        <v>77</v>
      </c>
      <c r="AX80">
        <f>IF(Z80&gt;0, (R80*SUMPRODUCT(K80:$K$98, X80:$X$98)-K80*$AZ$3)/Z80, 0)</f>
        <v>-327832266695.91217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0.72100360699999999</v>
      </c>
      <c r="Q81" s="4">
        <f t="shared" si="48"/>
        <v>12.5</v>
      </c>
      <c r="R81">
        <f t="shared" si="27"/>
        <v>1000000</v>
      </c>
      <c r="S81">
        <f t="shared" si="28"/>
        <v>-1088146119937.4385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-4.9277271260021251</v>
      </c>
      <c r="AC81">
        <f t="shared" si="29"/>
        <v>-4.3997563676369218</v>
      </c>
      <c r="AE81">
        <f t="shared" si="30"/>
        <v>0</v>
      </c>
      <c r="AF81">
        <f t="shared" si="31"/>
        <v>0</v>
      </c>
      <c r="AG81">
        <f t="shared" si="31"/>
        <v>-5.0541883656786371E-11</v>
      </c>
      <c r="AH81">
        <f t="shared" si="32"/>
        <v>-1.0837581876755444E-5</v>
      </c>
      <c r="AI81">
        <f t="shared" si="33"/>
        <v>-1.0837632418639101E-5</v>
      </c>
      <c r="AJ81">
        <f t="shared" si="34"/>
        <v>-0.52797075836520335</v>
      </c>
      <c r="AK81">
        <f t="shared" si="49"/>
        <v>-0.34494089882014878</v>
      </c>
      <c r="AL81">
        <f t="shared" si="35"/>
        <v>-0.87292249481777073</v>
      </c>
      <c r="AN81">
        <f t="shared" si="36"/>
        <v>0</v>
      </c>
      <c r="AO81">
        <f t="shared" si="36"/>
        <v>0</v>
      </c>
      <c r="AP81">
        <f t="shared" si="36"/>
        <v>-7.3222685921151814E-15</v>
      </c>
      <c r="AQ81">
        <f t="shared" si="36"/>
        <v>-1.5700975042703584E-9</v>
      </c>
      <c r="AR81">
        <f t="shared" si="36"/>
        <v>-1.5701048265389504E-9</v>
      </c>
      <c r="AS81">
        <f t="shared" si="36"/>
        <v>-7.6489901480228538E-5</v>
      </c>
      <c r="AT81">
        <f t="shared" si="36"/>
        <v>-4.9973402786455465E-5</v>
      </c>
      <c r="AU81">
        <f t="shared" si="23"/>
        <v>-1.2646487437151054E-4</v>
      </c>
      <c r="AW81">
        <v>78</v>
      </c>
      <c r="AX81">
        <f>IF(Z81&gt;0, (R81*SUMPRODUCT(K81:$K$98, X81:$X$98)-K81*$AZ$3)/Z81, 0)</f>
        <v>-1088146119937.4385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0.73803352099999997</v>
      </c>
      <c r="Q82" s="4">
        <f t="shared" si="48"/>
        <v>12.5</v>
      </c>
      <c r="R82">
        <f t="shared" si="27"/>
        <v>1000000</v>
      </c>
      <c r="S82">
        <f t="shared" si="28"/>
        <v>-3855905911960.3257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-4.3997563676369218</v>
      </c>
      <c r="AC82">
        <f t="shared" si="29"/>
        <v>-3.9283539010242814</v>
      </c>
      <c r="AE82">
        <f t="shared" si="30"/>
        <v>0</v>
      </c>
      <c r="AF82">
        <f t="shared" si="31"/>
        <v>0</v>
      </c>
      <c r="AG82">
        <f t="shared" si="31"/>
        <v>-1.2734860467028108E-11</v>
      </c>
      <c r="AH82">
        <f t="shared" si="32"/>
        <v>-2.9841283482552316E-6</v>
      </c>
      <c r="AI82">
        <f t="shared" si="33"/>
        <v>-2.9841410831156988E-6</v>
      </c>
      <c r="AJ82">
        <f t="shared" si="34"/>
        <v>-0.4714024666126404</v>
      </c>
      <c r="AK82">
        <f t="shared" si="49"/>
        <v>-0.30798294573458457</v>
      </c>
      <c r="AL82">
        <f t="shared" si="35"/>
        <v>-0.77938839648830815</v>
      </c>
      <c r="AN82">
        <f t="shared" si="36"/>
        <v>0</v>
      </c>
      <c r="AO82">
        <f t="shared" si="36"/>
        <v>0</v>
      </c>
      <c r="AP82">
        <f t="shared" si="36"/>
        <v>-1.6472912816495976E-15</v>
      </c>
      <c r="AQ82">
        <f t="shared" si="36"/>
        <v>-3.8600569076760559E-10</v>
      </c>
      <c r="AR82">
        <f t="shared" si="36"/>
        <v>-3.8600733805888729E-10</v>
      </c>
      <c r="AS82">
        <f t="shared" si="36"/>
        <v>-6.0977281644322247E-5</v>
      </c>
      <c r="AT82">
        <f t="shared" si="36"/>
        <v>-3.9838490788249526E-5</v>
      </c>
      <c r="AU82">
        <f t="shared" si="23"/>
        <v>-1.0081615843990984E-4</v>
      </c>
      <c r="AW82">
        <v>79</v>
      </c>
      <c r="AX82">
        <f>IF(Z82&gt;0, (R82*SUMPRODUCT(K82:$K$98, X82:$X$98)-K82*$AZ$3)/Z82, 0)</f>
        <v>-3855905911960.3257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0.75492728399999998</v>
      </c>
      <c r="Q83" s="4">
        <f t="shared" si="48"/>
        <v>12.5</v>
      </c>
      <c r="R83">
        <f t="shared" si="27"/>
        <v>1000000</v>
      </c>
      <c r="S83">
        <f t="shared" si="28"/>
        <v>-14645566676505.842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-3.9283539010242814</v>
      </c>
      <c r="AC83">
        <f t="shared" si="29"/>
        <v>-3.507458840532844</v>
      </c>
      <c r="AE83">
        <f t="shared" si="30"/>
        <v>0</v>
      </c>
      <c r="AF83">
        <f t="shared" si="31"/>
        <v>0</v>
      </c>
      <c r="AG83">
        <f t="shared" si="31"/>
        <v>-2.9936182378653256E-12</v>
      </c>
      <c r="AH83">
        <f t="shared" si="32"/>
        <v>-7.6911148995940006E-7</v>
      </c>
      <c r="AI83">
        <f t="shared" si="33"/>
        <v>-7.6911448357763792E-7</v>
      </c>
      <c r="AJ83">
        <f t="shared" si="34"/>
        <v>-0.42089506049143743</v>
      </c>
      <c r="AK83">
        <f t="shared" si="49"/>
        <v>-0.27498477307169972</v>
      </c>
      <c r="AL83">
        <f t="shared" si="35"/>
        <v>-0.69588060267762075</v>
      </c>
      <c r="AN83">
        <f t="shared" si="36"/>
        <v>0</v>
      </c>
      <c r="AO83">
        <f t="shared" si="36"/>
        <v>0</v>
      </c>
      <c r="AP83">
        <f t="shared" si="36"/>
        <v>-3.4574396037543912E-16</v>
      </c>
      <c r="AQ83">
        <f t="shared" si="36"/>
        <v>-8.8827509515186395E-11</v>
      </c>
      <c r="AR83">
        <f t="shared" si="36"/>
        <v>-8.8827855259146782E-11</v>
      </c>
      <c r="AS83">
        <f t="shared" si="36"/>
        <v>-4.8610715713883962E-5</v>
      </c>
      <c r="AT83">
        <f t="shared" si="36"/>
        <v>-3.1759000958166928E-5</v>
      </c>
      <c r="AU83">
        <f t="shared" si="23"/>
        <v>-8.0369805499906145E-5</v>
      </c>
      <c r="AW83">
        <v>80</v>
      </c>
      <c r="AX83">
        <f>IF(Z83&gt;0, (R83*SUMPRODUCT(K83:$K$98, X83:$X$98)-K83*$AZ$3)/Z83, 0)</f>
        <v>-14645566676505.842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0.77166421299999999</v>
      </c>
      <c r="Q84" s="4">
        <f t="shared" si="48"/>
        <v>12.5</v>
      </c>
      <c r="R84">
        <f t="shared" si="27"/>
        <v>1000000</v>
      </c>
      <c r="S84">
        <f t="shared" si="28"/>
        <v>-59891229918388.75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-3.507458840532844</v>
      </c>
      <c r="AC84">
        <f t="shared" si="29"/>
        <v>-3.1316596791239544</v>
      </c>
      <c r="AE84">
        <f t="shared" si="30"/>
        <v>0</v>
      </c>
      <c r="AF84">
        <f t="shared" si="31"/>
        <v>0</v>
      </c>
      <c r="AG84">
        <f t="shared" si="31"/>
        <v>-6.5361399394187911E-13</v>
      </c>
      <c r="AH84">
        <f t="shared" si="32"/>
        <v>-1.8480544492358346E-7</v>
      </c>
      <c r="AI84">
        <f t="shared" si="33"/>
        <v>-1.8480609853757741E-7</v>
      </c>
      <c r="AJ84">
        <f t="shared" si="34"/>
        <v>-0.37579916140888958</v>
      </c>
      <c r="AK84">
        <f t="shared" si="49"/>
        <v>-0.2455221188372991</v>
      </c>
      <c r="AL84">
        <f t="shared" si="35"/>
        <v>-0.62132146505228725</v>
      </c>
      <c r="AN84">
        <f t="shared" si="36"/>
        <v>0</v>
      </c>
      <c r="AO84">
        <f t="shared" si="36"/>
        <v>0</v>
      </c>
      <c r="AP84">
        <f t="shared" si="36"/>
        <v>-6.7400249722382431E-17</v>
      </c>
      <c r="AQ84">
        <f t="shared" si="36"/>
        <v>-1.9057017220186884E-11</v>
      </c>
      <c r="AR84">
        <f t="shared" si="36"/>
        <v>-1.9057084620436609E-11</v>
      </c>
      <c r="AS84">
        <f t="shared" si="36"/>
        <v>-3.8752164976861508E-5</v>
      </c>
      <c r="AT84">
        <f t="shared" si="36"/>
        <v>-2.5318081123388437E-5</v>
      </c>
      <c r="AU84">
        <f t="shared" si="23"/>
        <v>-6.4070265157334567E-5</v>
      </c>
      <c r="AW84">
        <v>81</v>
      </c>
      <c r="AX84">
        <f>IF(Z84&gt;0, (R84*SUMPRODUCT(K84:$K$98, X84:$X$98)-K84*$AZ$3)/Z84, 0)</f>
        <v>-59891229918388.75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0.78831611899999998</v>
      </c>
      <c r="Q85" s="4">
        <f t="shared" si="48"/>
        <v>12.5</v>
      </c>
      <c r="R85">
        <f t="shared" si="27"/>
        <v>1000000</v>
      </c>
      <c r="S85">
        <f t="shared" si="28"/>
        <v>-265139247431720.59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-3.1316596791239544</v>
      </c>
      <c r="AC85">
        <f t="shared" si="29"/>
        <v>-2.7961247135200491</v>
      </c>
      <c r="AE85">
        <f t="shared" si="30"/>
        <v>0</v>
      </c>
      <c r="AF85">
        <f t="shared" si="31"/>
        <v>0</v>
      </c>
      <c r="AG85">
        <f t="shared" si="31"/>
        <v>-1.3182340697410871E-13</v>
      </c>
      <c r="AH85">
        <f t="shared" si="32"/>
        <v>-4.1220355762268129E-8</v>
      </c>
      <c r="AI85">
        <f t="shared" si="33"/>
        <v>-4.1220487585675102E-8</v>
      </c>
      <c r="AJ85">
        <f t="shared" si="34"/>
        <v>-0.33553496560390528</v>
      </c>
      <c r="AK85">
        <f t="shared" si="49"/>
        <v>-0.21921617753867684</v>
      </c>
      <c r="AL85">
        <f t="shared" si="35"/>
        <v>-0.55475118436306969</v>
      </c>
      <c r="AN85">
        <f t="shared" si="36"/>
        <v>0</v>
      </c>
      <c r="AO85">
        <f t="shared" si="36"/>
        <v>0</v>
      </c>
      <c r="AP85">
        <f t="shared" si="36"/>
        <v>-1.2137092807481487E-17</v>
      </c>
      <c r="AQ85">
        <f t="shared" si="36"/>
        <v>-3.7951930914842385E-12</v>
      </c>
      <c r="AR85">
        <f t="shared" si="36"/>
        <v>-3.795205228577046E-12</v>
      </c>
      <c r="AS85">
        <f t="shared" si="36"/>
        <v>-3.0892988666948699E-5</v>
      </c>
      <c r="AT85">
        <f t="shared" si="36"/>
        <v>-2.0183419263400117E-5</v>
      </c>
      <c r="AU85">
        <f t="shared" si="23"/>
        <v>-5.1076411725554045E-5</v>
      </c>
      <c r="AW85">
        <v>82</v>
      </c>
      <c r="AX85">
        <f>IF(Z85&gt;0, (R85*SUMPRODUCT(K85:$K$98, X85:$X$98)-K85*$AZ$3)/Z85, 0)</f>
        <v>-265139247431720.59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0.80496745000000003</v>
      </c>
      <c r="Q86" s="4">
        <f t="shared" si="48"/>
        <v>12.5</v>
      </c>
      <c r="R86">
        <f t="shared" si="27"/>
        <v>1000000</v>
      </c>
      <c r="S86">
        <f t="shared" si="28"/>
        <v>-1279404466519496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-2.7961247135200491</v>
      </c>
      <c r="AC86">
        <f t="shared" si="29"/>
        <v>-2.496539922789057</v>
      </c>
      <c r="AE86">
        <f t="shared" si="30"/>
        <v>0</v>
      </c>
      <c r="AF86">
        <f t="shared" si="31"/>
        <v>0</v>
      </c>
      <c r="AG86">
        <f t="shared" si="31"/>
        <v>-2.4391621142107116E-14</v>
      </c>
      <c r="AH86">
        <f t="shared" si="32"/>
        <v>-8.4890841409808415E-9</v>
      </c>
      <c r="AI86">
        <f t="shared" si="33"/>
        <v>-8.4891085326019828E-9</v>
      </c>
      <c r="AJ86">
        <f t="shared" si="34"/>
        <v>-0.29958479073099209</v>
      </c>
      <c r="AK86">
        <f t="shared" si="49"/>
        <v>-0.19572872994640345</v>
      </c>
      <c r="AL86">
        <f t="shared" si="35"/>
        <v>-0.49531352916650406</v>
      </c>
      <c r="AN86">
        <f t="shared" si="36"/>
        <v>0</v>
      </c>
      <c r="AO86">
        <f t="shared" si="36"/>
        <v>0</v>
      </c>
      <c r="AP86">
        <f t="shared" si="36"/>
        <v>-2.0051403854954985E-18</v>
      </c>
      <c r="AQ86">
        <f t="shared" si="36"/>
        <v>-6.9785461768940808E-13</v>
      </c>
      <c r="AR86">
        <f t="shared" si="36"/>
        <v>-6.978566228297935E-13</v>
      </c>
      <c r="AS86">
        <f t="shared" si="36"/>
        <v>-2.4627701425631289E-5</v>
      </c>
      <c r="AT86">
        <f t="shared" si="36"/>
        <v>-1.6090098264922952E-5</v>
      </c>
      <c r="AU86">
        <f t="shared" si="23"/>
        <v>-4.0717800388410859E-5</v>
      </c>
      <c r="AW86">
        <v>83</v>
      </c>
      <c r="AX86">
        <f>IF(Z86&gt;0, (R86*SUMPRODUCT(K86:$K$98, X86:$X$98)-K86*$AZ$3)/Z86, 0)</f>
        <v>-1279404466519496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0.82161935600000002</v>
      </c>
      <c r="Q87" s="4">
        <f t="shared" si="48"/>
        <v>12.5</v>
      </c>
      <c r="R87">
        <f t="shared" si="27"/>
        <v>1000000</v>
      </c>
      <c r="S87">
        <f t="shared" si="28"/>
        <v>-6784184864713882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-2.496539922789057</v>
      </c>
      <c r="AC87">
        <f t="shared" si="29"/>
        <v>-2.2290535024908378</v>
      </c>
      <c r="AE87">
        <f t="shared" si="30"/>
        <v>0</v>
      </c>
      <c r="AF87">
        <f t="shared" si="31"/>
        <v>0</v>
      </c>
      <c r="AG87">
        <f t="shared" si="31"/>
        <v>-4.1070768761120101E-15</v>
      </c>
      <c r="AH87">
        <f t="shared" si="32"/>
        <v>-1.6032502443659228E-9</v>
      </c>
      <c r="AI87">
        <f t="shared" si="33"/>
        <v>-1.603254351442799E-9</v>
      </c>
      <c r="AJ87">
        <f t="shared" si="34"/>
        <v>-0.26748642029821923</v>
      </c>
      <c r="AK87">
        <f t="shared" si="49"/>
        <v>-0.174757794595234</v>
      </c>
      <c r="AL87">
        <f t="shared" si="35"/>
        <v>-0.44224421649670759</v>
      </c>
      <c r="AN87">
        <f t="shared" si="36"/>
        <v>0</v>
      </c>
      <c r="AO87">
        <f t="shared" si="36"/>
        <v>0</v>
      </c>
      <c r="AP87">
        <f t="shared" si="36"/>
        <v>-3.0145252626798223E-19</v>
      </c>
      <c r="AQ87">
        <f t="shared" si="36"/>
        <v>-1.1767586801574308E-13</v>
      </c>
      <c r="AR87">
        <f t="shared" si="36"/>
        <v>-1.1767616946826936E-13</v>
      </c>
      <c r="AS87">
        <f t="shared" si="36"/>
        <v>-1.9633052794865281E-5</v>
      </c>
      <c r="AT87">
        <f t="shared" si="36"/>
        <v>-1.2826927826007822E-5</v>
      </c>
      <c r="AU87">
        <f t="shared" si="23"/>
        <v>-3.2459980738549273E-5</v>
      </c>
      <c r="AW87">
        <v>84</v>
      </c>
      <c r="AX87">
        <f>IF(Z87&gt;0, (R87*SUMPRODUCT(K87:$K$98, X87:$X$98)-K87*$AZ$3)/Z87, 0)</f>
        <v>-6784184864713882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0.83827126200000002</v>
      </c>
      <c r="Q88" s="4">
        <f t="shared" si="48"/>
        <v>12.5</v>
      </c>
      <c r="R88">
        <f t="shared" si="27"/>
        <v>1000000</v>
      </c>
      <c r="S88">
        <f t="shared" si="28"/>
        <v>-3.9921955423654976E+16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-2.2290535024908378</v>
      </c>
      <c r="AC88">
        <f t="shared" si="29"/>
        <v>-1.9902263415097794</v>
      </c>
      <c r="AE88">
        <f t="shared" si="30"/>
        <v>0</v>
      </c>
      <c r="AF88">
        <f t="shared" si="31"/>
        <v>0</v>
      </c>
      <c r="AG88">
        <f t="shared" si="31"/>
        <v>-6.2316159128145737E-16</v>
      </c>
      <c r="AH88">
        <f t="shared" si="32"/>
        <v>-2.7542756128555462E-10</v>
      </c>
      <c r="AI88">
        <f t="shared" si="33"/>
        <v>-2.7542818444714591E-10</v>
      </c>
      <c r="AJ88">
        <f t="shared" si="34"/>
        <v>-0.23882716098105838</v>
      </c>
      <c r="AK88">
        <f t="shared" si="49"/>
        <v>-0.15603374517435867</v>
      </c>
      <c r="AL88">
        <f t="shared" si="35"/>
        <v>-0.39486090643084526</v>
      </c>
      <c r="AN88">
        <f t="shared" si="36"/>
        <v>0</v>
      </c>
      <c r="AO88">
        <f t="shared" si="36"/>
        <v>0</v>
      </c>
      <c r="AP88">
        <f t="shared" si="36"/>
        <v>-4.0838403015672117E-20</v>
      </c>
      <c r="AQ88">
        <f t="shared" si="36"/>
        <v>-1.8049927830553545E-14</v>
      </c>
      <c r="AR88">
        <f t="shared" si="36"/>
        <v>-1.8049968668956561E-14</v>
      </c>
      <c r="AS88">
        <f t="shared" si="36"/>
        <v>-1.565134948573568E-5</v>
      </c>
      <c r="AT88">
        <f t="shared" si="36"/>
        <v>-1.0225548330685048E-5</v>
      </c>
      <c r="AU88">
        <f t="shared" si="23"/>
        <v>-2.5876897834470694E-5</v>
      </c>
      <c r="AW88">
        <v>85</v>
      </c>
      <c r="AX88">
        <f>IF(Z88&gt;0, (R88*SUMPRODUCT(K88:$K$98, X88:$X$98)-K88*$AZ$3)/Z88, 0)</f>
        <v>-3.9921955423654976E+16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7"/>
        <v>1000000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-1.9902263415097794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-4.9852927302516588E-11</v>
      </c>
      <c r="AI89">
        <f t="shared" si="33"/>
        <v>-4.9852927302516588E-11</v>
      </c>
      <c r="AJ89">
        <f t="shared" si="34"/>
        <v>-1.9902263415097794</v>
      </c>
      <c r="AK89">
        <f t="shared" si="49"/>
        <v>-0.13931584390568458</v>
      </c>
      <c r="AL89">
        <f t="shared" si="35"/>
        <v>-2.1295421854653172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-2.9170287868337228E-15</v>
      </c>
      <c r="AR89">
        <f t="shared" si="36"/>
        <v>-2.9170287868337228E-15</v>
      </c>
      <c r="AS89">
        <f t="shared" si="36"/>
        <v>-1.1645349319749423E-4</v>
      </c>
      <c r="AT89">
        <f t="shared" si="36"/>
        <v>-8.1517445238245977E-6</v>
      </c>
      <c r="AU89">
        <f t="shared" si="23"/>
        <v>-1.2460523772423588E-4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46984.55717588916</v>
      </c>
      <c r="AO91" s="8">
        <f t="shared" si="50"/>
        <v>-4698.4557175889158</v>
      </c>
      <c r="AP91" s="8">
        <f t="shared" si="50"/>
        <v>-705.85026528520211</v>
      </c>
      <c r="AQ91" s="8">
        <f t="shared" si="50"/>
        <v>-30369.273095952576</v>
      </c>
      <c r="AR91" s="8">
        <f t="shared" si="50"/>
        <v>11210.978097062469</v>
      </c>
      <c r="AS91" s="8">
        <f t="shared" si="50"/>
        <v>-6859.8199667091076</v>
      </c>
      <c r="AT91" s="8">
        <f t="shared" si="50"/>
        <v>4001.5616472469769</v>
      </c>
      <c r="AU91" s="8">
        <f t="shared" si="50"/>
        <v>8352.7197776003431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031DB-3890-4813-9738-CB5CB5B7C5B8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121595.60601555264</v>
      </c>
      <c r="K3">
        <v>1</v>
      </c>
      <c r="L3" s="2">
        <v>0</v>
      </c>
      <c r="O3">
        <f>$C$3</f>
        <v>121595.60601555264</v>
      </c>
      <c r="P3">
        <f>O3*C5</f>
        <v>12159.560601555264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121595.60601555264</v>
      </c>
      <c r="AF3">
        <f t="shared" ref="AF3:AG34" si="4">-$Z3*P3</f>
        <v>-12159.560601555264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108811.08844329737</v>
      </c>
      <c r="AJ3">
        <f t="shared" ref="AJ3:AJ66" si="7">AB3-AC3</f>
        <v>0</v>
      </c>
      <c r="AL3">
        <f t="shared" ref="AL3:AL66" si="8">SUM(AI3:AK3)</f>
        <v>108811.08844329737</v>
      </c>
      <c r="AN3">
        <f t="shared" ref="AN3:AU34" si="9">AE3*$K3</f>
        <v>121595.60601555264</v>
      </c>
      <c r="AO3">
        <f t="shared" si="9"/>
        <v>-12159.560601555264</v>
      </c>
      <c r="AP3">
        <f t="shared" si="9"/>
        <v>-624.95697070000006</v>
      </c>
      <c r="AQ3">
        <f t="shared" si="9"/>
        <v>0</v>
      </c>
      <c r="AR3">
        <f t="shared" si="9"/>
        <v>108811.08844329737</v>
      </c>
      <c r="AS3">
        <f t="shared" si="9"/>
        <v>0</v>
      </c>
      <c r="AT3">
        <f t="shared" si="9"/>
        <v>0</v>
      </c>
      <c r="AU3">
        <f t="shared" si="9"/>
        <v>108811.08844329737</v>
      </c>
      <c r="AW3">
        <v>0</v>
      </c>
      <c r="AX3">
        <f>IF(Z3&gt;0, (R3*SUMPRODUCT(K3:$K$98, X3:$X$98)-K3*$AZ$3)/Z3, 0)</f>
        <v>0</v>
      </c>
      <c r="AZ3">
        <f>C6*ABS(SUMPRODUCT(X4:X79, K4:K79))/1</f>
        <v>68103.860997865268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2.4628010000000001E-3</v>
      </c>
      <c r="R4">
        <f t="shared" si="0"/>
        <v>1000000</v>
      </c>
      <c r="S4">
        <f t="shared" si="1"/>
        <v>7388.9290015203587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7296.8422497712818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-2462.8009999999999</v>
      </c>
      <c r="AI4">
        <f t="shared" si="6"/>
        <v>-2462.8009999999999</v>
      </c>
      <c r="AJ4">
        <f t="shared" si="7"/>
        <v>-7296.8422497712818</v>
      </c>
      <c r="AK4">
        <f>G4*SUM(AB4, AE4:AF4)</f>
        <v>0</v>
      </c>
      <c r="AL4">
        <f t="shared" si="8"/>
        <v>-9759.6432497712813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-2198.9294642857139</v>
      </c>
      <c r="AR4">
        <f t="shared" si="9"/>
        <v>-2198.9294642857139</v>
      </c>
      <c r="AS4">
        <f t="shared" si="9"/>
        <v>-6515.0377230100721</v>
      </c>
      <c r="AT4">
        <f t="shared" si="9"/>
        <v>0</v>
      </c>
      <c r="AU4">
        <f t="shared" si="9"/>
        <v>-8713.9671872957861</v>
      </c>
      <c r="AW4">
        <v>1</v>
      </c>
      <c r="AX4">
        <f>IF(Z4&gt;0, (R4*SUMPRODUCT(K4:$K$98, X4:$X$98)-K4*$AZ$3)/Z4, 0)</f>
        <v>7388.9290015203587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2.5557050000000001E-3</v>
      </c>
      <c r="Q5" s="4">
        <f t="shared" ref="Q5:Q68" si="21">$C$8</f>
        <v>12.5</v>
      </c>
      <c r="R5">
        <f t="shared" si="0"/>
        <v>1000000</v>
      </c>
      <c r="S5">
        <f t="shared" si="1"/>
        <v>11909.033210713334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7296.8422497712818</v>
      </c>
      <c r="AC5">
        <f t="shared" si="2"/>
        <v>11612.95050849564</v>
      </c>
      <c r="AE5">
        <f t="shared" si="3"/>
        <v>0</v>
      </c>
      <c r="AF5">
        <f t="shared" si="4"/>
        <v>0</v>
      </c>
      <c r="AG5">
        <f t="shared" si="4"/>
        <v>-12.189224665660371</v>
      </c>
      <c r="AH5">
        <f t="shared" si="5"/>
        <v>-2523.853757170295</v>
      </c>
      <c r="AI5">
        <f t="shared" si="6"/>
        <v>-2536.0429818359553</v>
      </c>
      <c r="AJ5">
        <f t="shared" si="7"/>
        <v>-4316.1082587243582</v>
      </c>
      <c r="AK5">
        <f>G5*SUM(AB5, AE5:AF5)</f>
        <v>510.77895748398976</v>
      </c>
      <c r="AL5">
        <f t="shared" si="8"/>
        <v>-6341.3722830763236</v>
      </c>
      <c r="AN5">
        <f t="shared" si="9"/>
        <v>0</v>
      </c>
      <c r="AO5">
        <f t="shared" si="9"/>
        <v>0</v>
      </c>
      <c r="AP5">
        <f t="shared" si="9"/>
        <v>-9.7171752755583309</v>
      </c>
      <c r="AQ5">
        <f t="shared" si="9"/>
        <v>-2012.0007630502987</v>
      </c>
      <c r="AR5">
        <f t="shared" si="9"/>
        <v>-2021.7179383258569</v>
      </c>
      <c r="AS5">
        <f t="shared" si="9"/>
        <v>-3440.7750787024534</v>
      </c>
      <c r="AT5">
        <f t="shared" si="9"/>
        <v>407.18985768812956</v>
      </c>
      <c r="AU5">
        <f t="shared" si="9"/>
        <v>-5055.3031593401811</v>
      </c>
      <c r="AW5">
        <v>2</v>
      </c>
      <c r="AX5">
        <f>IF(Z5&gt;0, (R5*SUMPRODUCT(K5:$K$98, X5:$X$98)-K5*$AZ$3)/Z5, 0)</f>
        <v>11909.033210713334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2.6648449999999999E-3</v>
      </c>
      <c r="Q6" s="4">
        <f t="shared" si="21"/>
        <v>12.5</v>
      </c>
      <c r="R6">
        <f t="shared" si="0"/>
        <v>1000000</v>
      </c>
      <c r="S6">
        <f t="shared" si="1"/>
        <v>16013.855262948715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11612.95050849564</v>
      </c>
      <c r="AC6">
        <f t="shared" si="2"/>
        <v>15417.947712418631</v>
      </c>
      <c r="AE6">
        <f t="shared" si="3"/>
        <v>0</v>
      </c>
      <c r="AF6">
        <f t="shared" si="4"/>
        <v>0</v>
      </c>
      <c r="AG6">
        <f t="shared" si="4"/>
        <v>-12.034850024599606</v>
      </c>
      <c r="AH6">
        <f t="shared" si="5"/>
        <v>-2598.5915523329368</v>
      </c>
      <c r="AI6">
        <f t="shared" si="6"/>
        <v>-2610.6264023575363</v>
      </c>
      <c r="AJ6">
        <f t="shared" si="7"/>
        <v>-3804.9972039229906</v>
      </c>
      <c r="AK6">
        <f>G6*SUM(AB6, AE6:AF6)</f>
        <v>812.9065355946949</v>
      </c>
      <c r="AL6">
        <f t="shared" si="8"/>
        <v>-5602.7170706858324</v>
      </c>
      <c r="AN6">
        <f t="shared" si="9"/>
        <v>0</v>
      </c>
      <c r="AO6">
        <f t="shared" si="9"/>
        <v>0</v>
      </c>
      <c r="AP6">
        <f t="shared" si="9"/>
        <v>-8.5661685329067438</v>
      </c>
      <c r="AQ6">
        <f t="shared" si="9"/>
        <v>-1849.626139085374</v>
      </c>
      <c r="AR6">
        <f t="shared" si="9"/>
        <v>-1858.1923076182809</v>
      </c>
      <c r="AS6">
        <f t="shared" si="9"/>
        <v>-2708.3218527376421</v>
      </c>
      <c r="AT6">
        <f t="shared" si="9"/>
        <v>578.61081535473329</v>
      </c>
      <c r="AU6">
        <f t="shared" si="9"/>
        <v>-3987.9033450011898</v>
      </c>
      <c r="AW6">
        <v>3</v>
      </c>
      <c r="AX6">
        <f>IF(Z6&gt;0, (R6*SUMPRODUCT(K6:$K$98, X6:$X$98)-K6*$AZ$3)/Z6, 0)</f>
        <v>16013.855262948715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2.7902209999999998E-3</v>
      </c>
      <c r="Q7" s="4">
        <f t="shared" si="21"/>
        <v>12.5</v>
      </c>
      <c r="R7">
        <f t="shared" si="0"/>
        <v>1000000</v>
      </c>
      <c r="S7">
        <f t="shared" si="1"/>
        <v>19739.703637433697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15417.947712418631</v>
      </c>
      <c r="AC7">
        <f t="shared" si="2"/>
        <v>18762.069758130849</v>
      </c>
      <c r="AE7">
        <f t="shared" si="3"/>
        <v>0</v>
      </c>
      <c r="AF7">
        <f t="shared" si="4"/>
        <v>0</v>
      </c>
      <c r="AG7">
        <f t="shared" si="4"/>
        <v>-11.880921633083123</v>
      </c>
      <c r="AH7">
        <f t="shared" si="5"/>
        <v>-2686.391301639067</v>
      </c>
      <c r="AI7">
        <f t="shared" si="6"/>
        <v>-2698.2722232721503</v>
      </c>
      <c r="AJ7">
        <f t="shared" si="7"/>
        <v>-3344.1220457122181</v>
      </c>
      <c r="AK7">
        <f>G7*SUM(AB7, AE7:AF7)</f>
        <v>1079.2563398693042</v>
      </c>
      <c r="AL7">
        <f t="shared" si="8"/>
        <v>-4963.1379291150643</v>
      </c>
      <c r="AN7">
        <f t="shared" si="9"/>
        <v>0</v>
      </c>
      <c r="AO7">
        <f t="shared" si="9"/>
        <v>0</v>
      </c>
      <c r="AP7">
        <f t="shared" si="9"/>
        <v>-7.5505404859353753</v>
      </c>
      <c r="AQ7">
        <f t="shared" si="9"/>
        <v>-1707.2502378611132</v>
      </c>
      <c r="AR7">
        <f t="shared" si="9"/>
        <v>-1714.8007783470487</v>
      </c>
      <c r="AS7">
        <f t="shared" si="9"/>
        <v>-2125.2500164422618</v>
      </c>
      <c r="AT7">
        <f t="shared" si="9"/>
        <v>685.88691521997157</v>
      </c>
      <c r="AU7">
        <f t="shared" si="9"/>
        <v>-3154.1638795693389</v>
      </c>
      <c r="AW7">
        <v>4</v>
      </c>
      <c r="AX7">
        <f>IF(Z7&gt;0, (R7*SUMPRODUCT(K7:$K$98, X7:$X$98)-K7*$AZ$3)/Z7, 0)</f>
        <v>19739.703637433697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3.5816260000000001E-3</v>
      </c>
      <c r="Q8" s="4">
        <f t="shared" si="21"/>
        <v>12.5</v>
      </c>
      <c r="R8">
        <f t="shared" si="0"/>
        <v>1000000</v>
      </c>
      <c r="S8">
        <f t="shared" si="1"/>
        <v>23136.636313363764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18762.069758130849</v>
      </c>
      <c r="AC8">
        <f t="shared" si="2"/>
        <v>21692.094685267555</v>
      </c>
      <c r="AE8">
        <f t="shared" si="3"/>
        <v>0</v>
      </c>
      <c r="AF8">
        <f t="shared" si="4"/>
        <v>0</v>
      </c>
      <c r="AG8">
        <f t="shared" si="4"/>
        <v>-11.719559398927277</v>
      </c>
      <c r="AH8">
        <f t="shared" si="5"/>
        <v>-3404.2414260010373</v>
      </c>
      <c r="AI8">
        <f t="shared" si="6"/>
        <v>-3415.9609853999646</v>
      </c>
      <c r="AJ8">
        <f t="shared" si="7"/>
        <v>-2930.0249271367065</v>
      </c>
      <c r="AK8">
        <f t="shared" ref="AK8:AK71" si="22">G8*SUM(AB8:AB8, AE8:AF8)</f>
        <v>1313.3448830691596</v>
      </c>
      <c r="AL8">
        <f t="shared" si="8"/>
        <v>-5032.6410294675115</v>
      </c>
      <c r="AN8">
        <f t="shared" si="9"/>
        <v>0</v>
      </c>
      <c r="AO8">
        <f t="shared" si="9"/>
        <v>0</v>
      </c>
      <c r="AP8">
        <f t="shared" si="9"/>
        <v>-6.6499927401406627</v>
      </c>
      <c r="AQ8">
        <f t="shared" si="9"/>
        <v>-1931.6580084627694</v>
      </c>
      <c r="AR8">
        <f t="shared" si="9"/>
        <v>-1938.30800120291</v>
      </c>
      <c r="AS8">
        <f t="shared" si="9"/>
        <v>-1662.5748315822993</v>
      </c>
      <c r="AT8">
        <f t="shared" si="9"/>
        <v>745.2271574740447</v>
      </c>
      <c r="AU8">
        <f t="shared" si="9"/>
        <v>-2855.6556753111649</v>
      </c>
      <c r="AW8">
        <v>5</v>
      </c>
      <c r="AX8">
        <f>IF(Z8&gt;0, (R8*SUMPRODUCT(K8:$K$98, X8:$X$98)-K8*$AZ$3)/Z8, 0)</f>
        <v>23136.636313363764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4.4506370000000003E-3</v>
      </c>
      <c r="Q9" s="4">
        <f t="shared" si="21"/>
        <v>12.5</v>
      </c>
      <c r="R9">
        <f t="shared" si="0"/>
        <v>1000000</v>
      </c>
      <c r="S9">
        <f t="shared" si="1"/>
        <v>25866.275078293096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21692.094685267555</v>
      </c>
      <c r="AC9">
        <f t="shared" si="2"/>
        <v>23900.860931267147</v>
      </c>
      <c r="AE9">
        <f t="shared" si="3"/>
        <v>0</v>
      </c>
      <c r="AF9">
        <f t="shared" si="4"/>
        <v>0</v>
      </c>
      <c r="AG9">
        <f t="shared" si="4"/>
        <v>-11.550204300253441</v>
      </c>
      <c r="AH9">
        <f t="shared" si="5"/>
        <v>-4172.7603747650801</v>
      </c>
      <c r="AI9">
        <f t="shared" si="6"/>
        <v>-4184.3105790653335</v>
      </c>
      <c r="AJ9">
        <f t="shared" si="7"/>
        <v>-2208.7662459995918</v>
      </c>
      <c r="AK9">
        <f t="shared" si="22"/>
        <v>1518.446627968729</v>
      </c>
      <c r="AL9">
        <f t="shared" si="8"/>
        <v>-4874.6301970961958</v>
      </c>
      <c r="AN9">
        <f t="shared" si="9"/>
        <v>0</v>
      </c>
      <c r="AO9">
        <f t="shared" si="9"/>
        <v>0</v>
      </c>
      <c r="AP9">
        <f t="shared" si="9"/>
        <v>-5.8516929544645127</v>
      </c>
      <c r="AQ9">
        <f t="shared" si="9"/>
        <v>-2114.05026707153</v>
      </c>
      <c r="AR9">
        <f t="shared" si="9"/>
        <v>-2119.9019600259944</v>
      </c>
      <c r="AS9">
        <f t="shared" si="9"/>
        <v>-1119.029719629395</v>
      </c>
      <c r="AT9">
        <f t="shared" si="9"/>
        <v>769.29231757571927</v>
      </c>
      <c r="AU9">
        <f t="shared" si="9"/>
        <v>-2469.6393620796698</v>
      </c>
      <c r="AW9">
        <v>6</v>
      </c>
      <c r="AX9">
        <f>IF(Z9&gt;0, (R9*SUMPRODUCT(K9:$K$98, X9:$X$98)-K9*$AZ$3)/Z9, 0)</f>
        <v>25866.275078293096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5.383718E-3</v>
      </c>
      <c r="Q10" s="4">
        <f t="shared" si="21"/>
        <v>12.5</v>
      </c>
      <c r="R10">
        <f t="shared" si="0"/>
        <v>1000000</v>
      </c>
      <c r="S10">
        <f t="shared" si="1"/>
        <v>28010.084610209185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23900.860931267147</v>
      </c>
      <c r="AC10">
        <f t="shared" si="2"/>
        <v>25483.618034251282</v>
      </c>
      <c r="AE10">
        <f t="shared" si="3"/>
        <v>0</v>
      </c>
      <c r="AF10">
        <f t="shared" si="4"/>
        <v>0</v>
      </c>
      <c r="AG10">
        <f t="shared" si="4"/>
        <v>-11.372519214455956</v>
      </c>
      <c r="AH10">
        <f t="shared" si="5"/>
        <v>-4974.6434235961488</v>
      </c>
      <c r="AI10">
        <f t="shared" si="6"/>
        <v>-4986.0159428106044</v>
      </c>
      <c r="AJ10">
        <f t="shared" si="7"/>
        <v>-1582.7571029841347</v>
      </c>
      <c r="AK10">
        <f t="shared" si="22"/>
        <v>1673.0602651887004</v>
      </c>
      <c r="AL10">
        <f t="shared" si="8"/>
        <v>-4895.7127806060389</v>
      </c>
      <c r="AN10">
        <f t="shared" si="9"/>
        <v>0</v>
      </c>
      <c r="AO10">
        <f t="shared" si="9"/>
        <v>0</v>
      </c>
      <c r="AP10">
        <f t="shared" si="9"/>
        <v>-5.1443501430628968</v>
      </c>
      <c r="AQ10">
        <f t="shared" si="9"/>
        <v>-2250.2760492445555</v>
      </c>
      <c r="AR10">
        <f t="shared" si="9"/>
        <v>-2255.4203993876185</v>
      </c>
      <c r="AS10">
        <f t="shared" si="9"/>
        <v>-715.95893360376817</v>
      </c>
      <c r="AT10">
        <f t="shared" si="9"/>
        <v>756.80749816944365</v>
      </c>
      <c r="AU10">
        <f t="shared" si="9"/>
        <v>-2214.571834821943</v>
      </c>
      <c r="AW10">
        <v>7</v>
      </c>
      <c r="AX10">
        <f>IF(Z10&gt;0, (R10*SUMPRODUCT(K10:$K$98, X10:$X$98)-K10*$AZ$3)/Z10, 0)</f>
        <v>28010.084610209185</v>
      </c>
    </row>
    <row r="11" spans="1:52" x14ac:dyDescent="0.25">
      <c r="A11" t="s">
        <v>33</v>
      </c>
      <c r="C11" s="12">
        <f>AU81</f>
        <v>33798.086938013643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6.4575739999999998E-3</v>
      </c>
      <c r="Q11" s="4">
        <f t="shared" si="21"/>
        <v>12.5</v>
      </c>
      <c r="R11">
        <f t="shared" si="0"/>
        <v>1000000</v>
      </c>
      <c r="S11">
        <f t="shared" si="1"/>
        <v>29652.682596973507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25483.618034251282</v>
      </c>
      <c r="AC11">
        <f t="shared" si="2"/>
        <v>26534.062851127856</v>
      </c>
      <c r="AE11">
        <f t="shared" si="3"/>
        <v>0</v>
      </c>
      <c r="AF11">
        <f t="shared" si="4"/>
        <v>0</v>
      </c>
      <c r="AG11">
        <f t="shared" si="4"/>
        <v>-11.185355137917625</v>
      </c>
      <c r="AH11">
        <f t="shared" si="5"/>
        <v>-5875.1107515016965</v>
      </c>
      <c r="AI11">
        <f t="shared" si="6"/>
        <v>-5886.2961066396138</v>
      </c>
      <c r="AJ11">
        <f t="shared" si="7"/>
        <v>-1050.4448168765739</v>
      </c>
      <c r="AK11">
        <f t="shared" si="22"/>
        <v>1783.8532623975898</v>
      </c>
      <c r="AL11">
        <f t="shared" si="8"/>
        <v>-5152.8876611185979</v>
      </c>
      <c r="AN11">
        <f t="shared" si="9"/>
        <v>0</v>
      </c>
      <c r="AO11">
        <f t="shared" si="9"/>
        <v>0</v>
      </c>
      <c r="AP11">
        <f t="shared" si="9"/>
        <v>-4.5175773391977927</v>
      </c>
      <c r="AQ11">
        <f t="shared" si="9"/>
        <v>-2372.8586950528029</v>
      </c>
      <c r="AR11">
        <f t="shared" si="9"/>
        <v>-2377.3762723920004</v>
      </c>
      <c r="AS11">
        <f t="shared" si="9"/>
        <v>-424.25704345430802</v>
      </c>
      <c r="AT11">
        <f t="shared" si="9"/>
        <v>720.4684138586673</v>
      </c>
      <c r="AU11">
        <f t="shared" si="9"/>
        <v>-2081.1649019876413</v>
      </c>
      <c r="AW11">
        <v>8</v>
      </c>
      <c r="AX11">
        <f>IF(Z11&gt;0, (R11*SUMPRODUCT(K11:$K$98, X11:$X$98)-K11*$AZ$3)/Z11, 0)</f>
        <v>29652.682596973507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7.6803260000000003E-3</v>
      </c>
      <c r="Q12" s="4">
        <f t="shared" si="21"/>
        <v>12.5</v>
      </c>
      <c r="R12">
        <f t="shared" si="0"/>
        <v>1000000</v>
      </c>
      <c r="S12">
        <f t="shared" si="1"/>
        <v>30839.639847315724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26534.062851127856</v>
      </c>
      <c r="AC12">
        <f t="shared" si="2"/>
        <v>27108.27635796892</v>
      </c>
      <c r="AE12">
        <f t="shared" si="3"/>
        <v>0</v>
      </c>
      <c r="AF12">
        <f t="shared" si="4"/>
        <v>0</v>
      </c>
      <c r="AG12">
        <f t="shared" si="4"/>
        <v>-10.987594412653468</v>
      </c>
      <c r="AH12">
        <f t="shared" si="5"/>
        <v>-6872.5739107985864</v>
      </c>
      <c r="AI12">
        <f t="shared" si="6"/>
        <v>-6883.5615052112398</v>
      </c>
      <c r="AJ12">
        <f t="shared" si="7"/>
        <v>-574.21350684106437</v>
      </c>
      <c r="AK12">
        <f t="shared" si="22"/>
        <v>1857.38439957895</v>
      </c>
      <c r="AL12">
        <f t="shared" si="8"/>
        <v>-5600.3906124733539</v>
      </c>
      <c r="AN12">
        <f t="shared" si="9"/>
        <v>0</v>
      </c>
      <c r="AO12">
        <f t="shared" si="9"/>
        <v>0</v>
      </c>
      <c r="AP12">
        <f t="shared" si="9"/>
        <v>-3.9622366956344321</v>
      </c>
      <c r="AQ12">
        <f t="shared" si="9"/>
        <v>-2478.3190496608308</v>
      </c>
      <c r="AR12">
        <f t="shared" si="9"/>
        <v>-2482.281286356465</v>
      </c>
      <c r="AS12">
        <f t="shared" si="9"/>
        <v>-207.06714704671666</v>
      </c>
      <c r="AT12">
        <f t="shared" si="9"/>
        <v>669.79143473256147</v>
      </c>
      <c r="AU12">
        <f t="shared" si="9"/>
        <v>-2019.5569986706203</v>
      </c>
      <c r="AW12">
        <v>9</v>
      </c>
      <c r="AX12">
        <f>IF(Z12&gt;0, (R12*SUMPRODUCT(K12:$K$98, X12:$X$98)-K12*$AZ$3)/Z12, 0)</f>
        <v>30839.639847315724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9.0334749999999991E-3</v>
      </c>
      <c r="Q13" s="4">
        <f t="shared" si="21"/>
        <v>12.5</v>
      </c>
      <c r="R13">
        <f t="shared" si="0"/>
        <v>1000000</v>
      </c>
      <c r="S13">
        <f t="shared" si="1"/>
        <v>31615.44637876335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27108.27635796892</v>
      </c>
      <c r="AC13">
        <f t="shared" si="2"/>
        <v>27261.27177428476</v>
      </c>
      <c r="AE13">
        <f t="shared" si="3"/>
        <v>0</v>
      </c>
      <c r="AF13">
        <f t="shared" si="4"/>
        <v>0</v>
      </c>
      <c r="AG13">
        <f t="shared" si="4"/>
        <v>-10.778462309090088</v>
      </c>
      <c r="AH13">
        <f t="shared" si="5"/>
        <v>-7940.4927549475824</v>
      </c>
      <c r="AI13">
        <f t="shared" si="6"/>
        <v>-7951.2712172566726</v>
      </c>
      <c r="AJ13">
        <f t="shared" si="7"/>
        <v>-152.99541631583998</v>
      </c>
      <c r="AK13">
        <f t="shared" si="22"/>
        <v>1897.5793450578246</v>
      </c>
      <c r="AL13">
        <f t="shared" si="8"/>
        <v>-6206.6872885146877</v>
      </c>
      <c r="AN13">
        <f t="shared" si="9"/>
        <v>0</v>
      </c>
      <c r="AO13">
        <f t="shared" si="9"/>
        <v>0</v>
      </c>
      <c r="AP13">
        <f t="shared" si="9"/>
        <v>-3.4703763951285627</v>
      </c>
      <c r="AQ13">
        <f t="shared" si="9"/>
        <v>-2556.6261524354459</v>
      </c>
      <c r="AR13">
        <f t="shared" si="9"/>
        <v>-2560.0965288305742</v>
      </c>
      <c r="AS13">
        <f t="shared" si="9"/>
        <v>-49.260429374751979</v>
      </c>
      <c r="AT13">
        <f t="shared" si="9"/>
        <v>610.96976341592097</v>
      </c>
      <c r="AU13">
        <f t="shared" si="9"/>
        <v>-1998.3871947894052</v>
      </c>
      <c r="AW13">
        <v>10</v>
      </c>
      <c r="AX13">
        <f>IF(Z13&gt;0, (R13*SUMPRODUCT(K13:$K$98, X13:$X$98)-K13*$AZ$3)/Z13, 0)</f>
        <v>31615.44637876335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1.0570714E-2</v>
      </c>
      <c r="Q14" s="4">
        <f t="shared" si="21"/>
        <v>12.5</v>
      </c>
      <c r="R14">
        <f t="shared" si="0"/>
        <v>1000000</v>
      </c>
      <c r="S14">
        <f t="shared" si="1"/>
        <v>32034.071746913254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27261.27177428476</v>
      </c>
      <c r="AC14">
        <f t="shared" si="2"/>
        <v>27054.033537899908</v>
      </c>
      <c r="AE14">
        <f t="shared" si="3"/>
        <v>0</v>
      </c>
      <c r="AF14">
        <f t="shared" si="4"/>
        <v>0</v>
      </c>
      <c r="AG14">
        <f t="shared" si="4"/>
        <v>-10.556741643570017</v>
      </c>
      <c r="AH14">
        <f t="shared" si="5"/>
        <v>-9114.883394333674</v>
      </c>
      <c r="AI14">
        <f t="shared" si="6"/>
        <v>-9125.4401359772437</v>
      </c>
      <c r="AJ14">
        <f t="shared" si="7"/>
        <v>207.23823638485192</v>
      </c>
      <c r="AK14">
        <f t="shared" si="22"/>
        <v>1908.2890241999335</v>
      </c>
      <c r="AL14">
        <f t="shared" si="8"/>
        <v>-7009.9128753924579</v>
      </c>
      <c r="AN14">
        <f t="shared" si="9"/>
        <v>0</v>
      </c>
      <c r="AO14">
        <f t="shared" si="9"/>
        <v>0</v>
      </c>
      <c r="AP14">
        <f t="shared" si="9"/>
        <v>-3.0348109596714483</v>
      </c>
      <c r="AQ14">
        <f t="shared" si="9"/>
        <v>-2620.3111675182163</v>
      </c>
      <c r="AR14">
        <f t="shared" si="9"/>
        <v>-2623.3459784778879</v>
      </c>
      <c r="AS14">
        <f t="shared" si="9"/>
        <v>59.576040816230815</v>
      </c>
      <c r="AT14">
        <f t="shared" si="9"/>
        <v>548.58749417156571</v>
      </c>
      <c r="AU14">
        <f t="shared" si="9"/>
        <v>-2015.1824434900911</v>
      </c>
      <c r="AW14">
        <v>11</v>
      </c>
      <c r="AX14">
        <f>IF(Z14&gt;0, (R14*SUMPRODUCT(K14:$K$98, X14:$X$98)-K14*$AZ$3)/Z14, 0)</f>
        <v>32034.071746913254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1.2312346E-2</v>
      </c>
      <c r="Q15" s="4">
        <f t="shared" si="21"/>
        <v>12.5</v>
      </c>
      <c r="R15">
        <f t="shared" si="0"/>
        <v>1000000</v>
      </c>
      <c r="S15">
        <f t="shared" si="1"/>
        <v>32132.165480294032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27054.033537899908</v>
      </c>
      <c r="AC15">
        <f t="shared" si="2"/>
        <v>26531.390152569715</v>
      </c>
      <c r="AE15">
        <f t="shared" si="3"/>
        <v>0</v>
      </c>
      <c r="AF15">
        <f t="shared" si="4"/>
        <v>0</v>
      </c>
      <c r="AG15">
        <f t="shared" si="4"/>
        <v>-10.321195971386073</v>
      </c>
      <c r="AH15">
        <f t="shared" si="5"/>
        <v>-10398.260459859417</v>
      </c>
      <c r="AI15">
        <f t="shared" si="6"/>
        <v>-10408.581655830803</v>
      </c>
      <c r="AJ15">
        <f t="shared" si="7"/>
        <v>522.64338533019327</v>
      </c>
      <c r="AK15">
        <f t="shared" si="22"/>
        <v>1893.7823476529938</v>
      </c>
      <c r="AL15">
        <f t="shared" si="8"/>
        <v>-7992.1559228476162</v>
      </c>
      <c r="AN15">
        <f t="shared" si="9"/>
        <v>0</v>
      </c>
      <c r="AO15">
        <f t="shared" si="9"/>
        <v>0</v>
      </c>
      <c r="AP15">
        <f t="shared" si="9"/>
        <v>-2.6491939352630953</v>
      </c>
      <c r="AQ15">
        <f t="shared" si="9"/>
        <v>-2668.9744700047795</v>
      </c>
      <c r="AR15">
        <f t="shared" si="9"/>
        <v>-2671.6236639400427</v>
      </c>
      <c r="AS15">
        <f t="shared" si="9"/>
        <v>134.14953950692015</v>
      </c>
      <c r="AT15">
        <f t="shared" si="9"/>
        <v>486.08676010216925</v>
      </c>
      <c r="AU15">
        <f t="shared" si="9"/>
        <v>-2051.3873643309535</v>
      </c>
      <c r="AW15">
        <v>12</v>
      </c>
      <c r="AX15">
        <f>IF(Z15&gt;0, (R15*SUMPRODUCT(K15:$K$98, X15:$X$98)-K15*$AZ$3)/Z15, 0)</f>
        <v>32132.165480294032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1.4128425999999999E-2</v>
      </c>
      <c r="Q16" s="4">
        <f t="shared" si="21"/>
        <v>12.5</v>
      </c>
      <c r="R16">
        <f t="shared" si="0"/>
        <v>1000000</v>
      </c>
      <c r="S16">
        <f t="shared" si="1"/>
        <v>31938.691468574056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26531.390152569715</v>
      </c>
      <c r="AC16">
        <f t="shared" si="2"/>
        <v>25735.333345232826</v>
      </c>
      <c r="AE16">
        <f t="shared" si="3"/>
        <v>0</v>
      </c>
      <c r="AF16">
        <f t="shared" si="4"/>
        <v>0</v>
      </c>
      <c r="AG16">
        <f t="shared" si="4"/>
        <v>-10.072161758158988</v>
      </c>
      <c r="AH16">
        <f t="shared" si="5"/>
        <v>-11665.780281058102</v>
      </c>
      <c r="AI16">
        <f t="shared" si="6"/>
        <v>-11675.85244281626</v>
      </c>
      <c r="AJ16">
        <f t="shared" si="7"/>
        <v>796.0568073368886</v>
      </c>
      <c r="AK16">
        <f t="shared" si="22"/>
        <v>1857.1973106798803</v>
      </c>
      <c r="AL16">
        <f t="shared" si="8"/>
        <v>-9022.5983247994918</v>
      </c>
      <c r="AN16">
        <f t="shared" si="9"/>
        <v>0</v>
      </c>
      <c r="AO16">
        <f t="shared" si="9"/>
        <v>0</v>
      </c>
      <c r="AP16">
        <f t="shared" si="9"/>
        <v>-2.3082795137825456</v>
      </c>
      <c r="AQ16">
        <f t="shared" si="9"/>
        <v>-2673.4957481438169</v>
      </c>
      <c r="AR16">
        <f t="shared" si="9"/>
        <v>-2675.8040276575994</v>
      </c>
      <c r="AS16">
        <f t="shared" si="9"/>
        <v>182.43567411875495</v>
      </c>
      <c r="AT16">
        <f t="shared" si="9"/>
        <v>425.62168958632572</v>
      </c>
      <c r="AU16">
        <f t="shared" si="9"/>
        <v>-2067.7466639525187</v>
      </c>
      <c r="AW16">
        <v>13</v>
      </c>
      <c r="AX16">
        <f>IF(Z16&gt;0, (R16*SUMPRODUCT(K16:$K$98, X16:$X$98)-K16*$AZ$3)/Z16, 0)</f>
        <v>31938.691468574056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1.6072195000000001E-2</v>
      </c>
      <c r="Q17" s="4">
        <f t="shared" si="21"/>
        <v>12.5</v>
      </c>
      <c r="R17">
        <f t="shared" si="0"/>
        <v>1000000</v>
      </c>
      <c r="S17">
        <f t="shared" si="1"/>
        <v>31517.837653781819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25735.333345232826</v>
      </c>
      <c r="AC17">
        <f t="shared" si="2"/>
        <v>24734.085510185345</v>
      </c>
      <c r="AE17">
        <f t="shared" si="3"/>
        <v>0</v>
      </c>
      <c r="AF17">
        <f t="shared" si="4"/>
        <v>0</v>
      </c>
      <c r="AG17">
        <f t="shared" si="4"/>
        <v>-9.8095583927287233</v>
      </c>
      <c r="AH17">
        <f t="shared" si="5"/>
        <v>-12950.539827893928</v>
      </c>
      <c r="AI17">
        <f t="shared" si="6"/>
        <v>-12960.349386286656</v>
      </c>
      <c r="AJ17">
        <f t="shared" si="7"/>
        <v>1001.2478350474812</v>
      </c>
      <c r="AK17">
        <f t="shared" si="22"/>
        <v>1801.4733341662979</v>
      </c>
      <c r="AL17">
        <f t="shared" si="8"/>
        <v>-10157.628217072877</v>
      </c>
      <c r="AN17">
        <f t="shared" si="9"/>
        <v>0</v>
      </c>
      <c r="AO17">
        <f t="shared" si="9"/>
        <v>0</v>
      </c>
      <c r="AP17">
        <f t="shared" si="9"/>
        <v>-2.0072300001649124</v>
      </c>
      <c r="AQ17">
        <f t="shared" si="9"/>
        <v>-2649.9370328584473</v>
      </c>
      <c r="AR17">
        <f t="shared" si="9"/>
        <v>-2651.9442628586121</v>
      </c>
      <c r="AS17">
        <f t="shared" si="9"/>
        <v>204.87514438949438</v>
      </c>
      <c r="AT17">
        <f t="shared" si="9"/>
        <v>368.61713606965429</v>
      </c>
      <c r="AU17">
        <f t="shared" si="9"/>
        <v>-2078.4519823994633</v>
      </c>
      <c r="AW17">
        <v>14</v>
      </c>
      <c r="AX17">
        <f>IF(Z17&gt;0, (R17*SUMPRODUCT(K17:$K$98, X17:$X$98)-K17*$AZ$3)/Z17, 0)</f>
        <v>31517.837653781819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1.8213139E-2</v>
      </c>
      <c r="Q18" s="4">
        <f t="shared" si="21"/>
        <v>12.5</v>
      </c>
      <c r="R18">
        <f t="shared" si="0"/>
        <v>1000000</v>
      </c>
      <c r="S18">
        <f t="shared" si="1"/>
        <v>30915.925901076276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24734.085510185345</v>
      </c>
      <c r="AC18">
        <f t="shared" si="2"/>
        <v>23577.226971162898</v>
      </c>
      <c r="AE18">
        <f t="shared" si="3"/>
        <v>0</v>
      </c>
      <c r="AF18">
        <f t="shared" si="4"/>
        <v>0</v>
      </c>
      <c r="AG18">
        <f t="shared" si="4"/>
        <v>-9.5327999582660503</v>
      </c>
      <c r="AH18">
        <f t="shared" si="5"/>
        <v>-14293.028042830785</v>
      </c>
      <c r="AI18">
        <f t="shared" si="6"/>
        <v>-14302.560842789051</v>
      </c>
      <c r="AJ18">
        <f t="shared" si="7"/>
        <v>1156.8585390224471</v>
      </c>
      <c r="AK18">
        <f t="shared" si="22"/>
        <v>1731.3859857129744</v>
      </c>
      <c r="AL18">
        <f t="shared" si="8"/>
        <v>-11414.31631805363</v>
      </c>
      <c r="AN18">
        <f t="shared" si="9"/>
        <v>0</v>
      </c>
      <c r="AO18">
        <f t="shared" si="9"/>
        <v>0</v>
      </c>
      <c r="AP18">
        <f t="shared" si="9"/>
        <v>-1.7416069117547226</v>
      </c>
      <c r="AQ18">
        <f t="shared" si="9"/>
        <v>-2611.2827855695405</v>
      </c>
      <c r="AR18">
        <f t="shared" si="9"/>
        <v>-2613.0243924812949</v>
      </c>
      <c r="AS18">
        <f t="shared" si="9"/>
        <v>211.3537298909649</v>
      </c>
      <c r="AT18">
        <f t="shared" si="9"/>
        <v>316.31774639499082</v>
      </c>
      <c r="AU18">
        <f t="shared" si="9"/>
        <v>-2085.3529161953393</v>
      </c>
      <c r="AW18">
        <v>15</v>
      </c>
      <c r="AX18">
        <f>IF(Z18&gt;0, (R18*SUMPRODUCT(K18:$K$98, X18:$X$98)-K18*$AZ$3)/Z18, 0)</f>
        <v>30915.925901076276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2.0774602E-2</v>
      </c>
      <c r="Q19" s="4">
        <f t="shared" si="21"/>
        <v>12.5</v>
      </c>
      <c r="R19">
        <f t="shared" si="0"/>
        <v>1000000</v>
      </c>
      <c r="S19">
        <f t="shared" si="1"/>
        <v>30168.318768472887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23577.226971162898</v>
      </c>
      <c r="AC19">
        <f t="shared" si="2"/>
        <v>22299.049983661233</v>
      </c>
      <c r="AE19">
        <f t="shared" si="3"/>
        <v>0</v>
      </c>
      <c r="AF19">
        <f t="shared" si="4"/>
        <v>0</v>
      </c>
      <c r="AG19">
        <f t="shared" si="4"/>
        <v>-9.2394318336047956</v>
      </c>
      <c r="AH19">
        <f t="shared" si="5"/>
        <v>-15843.210006287505</v>
      </c>
      <c r="AI19">
        <f t="shared" si="6"/>
        <v>-15852.44943812111</v>
      </c>
      <c r="AJ19">
        <f t="shared" si="7"/>
        <v>1278.1769875016653</v>
      </c>
      <c r="AK19">
        <f t="shared" si="22"/>
        <v>1650.4058879814031</v>
      </c>
      <c r="AL19">
        <f t="shared" si="8"/>
        <v>-12923.866562638041</v>
      </c>
      <c r="AN19">
        <f t="shared" si="9"/>
        <v>0</v>
      </c>
      <c r="AO19">
        <f t="shared" si="9"/>
        <v>0</v>
      </c>
      <c r="AP19">
        <f t="shared" si="9"/>
        <v>-1.507151475183055</v>
      </c>
      <c r="AQ19">
        <f t="shared" si="9"/>
        <v>-2584.3707451538203</v>
      </c>
      <c r="AR19">
        <f t="shared" si="9"/>
        <v>-2585.8778966290033</v>
      </c>
      <c r="AS19">
        <f t="shared" si="9"/>
        <v>208.49835433079593</v>
      </c>
      <c r="AT19">
        <f t="shared" si="9"/>
        <v>269.21695116305648</v>
      </c>
      <c r="AU19">
        <f t="shared" si="9"/>
        <v>-2108.1625911351507</v>
      </c>
      <c r="AW19">
        <v>16</v>
      </c>
      <c r="AX19">
        <f>IF(Z19&gt;0, (R19*SUMPRODUCT(K19:$K$98, X19:$X$98)-K19*$AZ$3)/Z19, 0)</f>
        <v>30168.318768472887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2.3506165999999998E-2</v>
      </c>
      <c r="Q20" s="4">
        <f t="shared" si="21"/>
        <v>12.5</v>
      </c>
      <c r="R20">
        <f t="shared" si="0"/>
        <v>1000000</v>
      </c>
      <c r="S20">
        <f t="shared" si="1"/>
        <v>29262.729986949566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22299.049983661233</v>
      </c>
      <c r="AC20">
        <f t="shared" si="2"/>
        <v>20904.952272496565</v>
      </c>
      <c r="AE20">
        <f t="shared" si="3"/>
        <v>0</v>
      </c>
      <c r="AF20">
        <f t="shared" si="4"/>
        <v>0</v>
      </c>
      <c r="AG20">
        <f t="shared" si="4"/>
        <v>-8.9298538968423493</v>
      </c>
      <c r="AH20">
        <f t="shared" si="5"/>
        <v>-17374.689474111896</v>
      </c>
      <c r="AI20">
        <f t="shared" si="6"/>
        <v>-17383.619328008739</v>
      </c>
      <c r="AJ20">
        <f t="shared" si="7"/>
        <v>1394.097711164668</v>
      </c>
      <c r="AK20">
        <f t="shared" si="22"/>
        <v>1560.9334988562864</v>
      </c>
      <c r="AL20">
        <f t="shared" si="8"/>
        <v>-14428.588117987785</v>
      </c>
      <c r="AN20">
        <f t="shared" si="9"/>
        <v>0</v>
      </c>
      <c r="AO20">
        <f t="shared" si="9"/>
        <v>0</v>
      </c>
      <c r="AP20">
        <f t="shared" si="9"/>
        <v>-1.3005826854182381</v>
      </c>
      <c r="AQ20">
        <f t="shared" si="9"/>
        <v>-2530.525197342698</v>
      </c>
      <c r="AR20">
        <f t="shared" si="9"/>
        <v>-2531.8257800281162</v>
      </c>
      <c r="AS20">
        <f t="shared" si="9"/>
        <v>203.04244233638585</v>
      </c>
      <c r="AT20">
        <f t="shared" si="9"/>
        <v>227.34113067848278</v>
      </c>
      <c r="AU20">
        <f t="shared" si="9"/>
        <v>-2101.4422070132478</v>
      </c>
      <c r="AW20">
        <v>17</v>
      </c>
      <c r="AX20">
        <f>IF(Z20&gt;0, (R20*SUMPRODUCT(K20:$K$98, X20:$X$98)-K20*$AZ$3)/Z20, 0)</f>
        <v>29262.729986949566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2.6226451000000001E-2</v>
      </c>
      <c r="Q21" s="4">
        <f t="shared" si="21"/>
        <v>12.5</v>
      </c>
      <c r="R21">
        <f t="shared" si="0"/>
        <v>1000000</v>
      </c>
      <c r="S21">
        <f t="shared" si="1"/>
        <v>28230.834044643794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20904.952272496565</v>
      </c>
      <c r="AC21">
        <f t="shared" si="2"/>
        <v>19437.170855501332</v>
      </c>
      <c r="AE21">
        <f t="shared" si="3"/>
        <v>0</v>
      </c>
      <c r="AF21">
        <f t="shared" si="4"/>
        <v>0</v>
      </c>
      <c r="AG21">
        <f t="shared" si="4"/>
        <v>-8.6063569822112314</v>
      </c>
      <c r="AH21">
        <f t="shared" si="5"/>
        <v>-18735.870053015595</v>
      </c>
      <c r="AI21">
        <f t="shared" si="6"/>
        <v>-18744.476409997806</v>
      </c>
      <c r="AJ21">
        <f t="shared" si="7"/>
        <v>1467.7814169952326</v>
      </c>
      <c r="AK21">
        <f t="shared" si="22"/>
        <v>1463.3466590747596</v>
      </c>
      <c r="AL21">
        <f t="shared" si="8"/>
        <v>-15813.348333927814</v>
      </c>
      <c r="AN21">
        <f t="shared" si="9"/>
        <v>0</v>
      </c>
      <c r="AO21">
        <f t="shared" si="9"/>
        <v>0</v>
      </c>
      <c r="AP21">
        <f t="shared" si="9"/>
        <v>-1.1191671343691838</v>
      </c>
      <c r="AQ21">
        <f t="shared" si="9"/>
        <v>-2436.4048621835595</v>
      </c>
      <c r="AR21">
        <f t="shared" si="9"/>
        <v>-2437.5240293179286</v>
      </c>
      <c r="AS21">
        <f t="shared" si="9"/>
        <v>190.86969384772573</v>
      </c>
      <c r="AT21">
        <f t="shared" si="9"/>
        <v>190.29299974547834</v>
      </c>
      <c r="AU21">
        <f t="shared" si="9"/>
        <v>-2056.3613357247245</v>
      </c>
      <c r="AW21">
        <v>18</v>
      </c>
      <c r="AX21">
        <f>IF(Z21&gt;0, (R21*SUMPRODUCT(K21:$K$98, X21:$X$98)-K21*$AZ$3)/Z21, 0)</f>
        <v>28230.834044643794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2.9219711999999998E-2</v>
      </c>
      <c r="Q22" s="4">
        <f t="shared" si="21"/>
        <v>12.5</v>
      </c>
      <c r="R22">
        <f t="shared" si="0"/>
        <v>1000000</v>
      </c>
      <c r="S22">
        <f t="shared" si="1"/>
        <v>27134.537343671429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19437.170855501332</v>
      </c>
      <c r="AC22">
        <f t="shared" si="2"/>
        <v>17949.644368628007</v>
      </c>
      <c r="AE22">
        <f t="shared" si="3"/>
        <v>0</v>
      </c>
      <c r="AF22">
        <f t="shared" si="4"/>
        <v>0</v>
      </c>
      <c r="AG22">
        <f t="shared" si="4"/>
        <v>-8.268818139999718</v>
      </c>
      <c r="AH22">
        <f t="shared" si="5"/>
        <v>-20118.021791152103</v>
      </c>
      <c r="AI22">
        <f t="shared" si="6"/>
        <v>-20126.290609292104</v>
      </c>
      <c r="AJ22">
        <f t="shared" si="7"/>
        <v>1487.5264868733248</v>
      </c>
      <c r="AK22">
        <f t="shared" si="22"/>
        <v>1360.6019598850933</v>
      </c>
      <c r="AL22">
        <f t="shared" si="8"/>
        <v>-17278.162162533685</v>
      </c>
      <c r="AN22">
        <f t="shared" si="9"/>
        <v>0</v>
      </c>
      <c r="AO22">
        <f t="shared" si="9"/>
        <v>0</v>
      </c>
      <c r="AP22">
        <f t="shared" si="9"/>
        <v>-0.96006582292799914</v>
      </c>
      <c r="AQ22">
        <f t="shared" si="9"/>
        <v>-2335.8386675809179</v>
      </c>
      <c r="AR22">
        <f t="shared" si="9"/>
        <v>-2336.7987334038457</v>
      </c>
      <c r="AS22">
        <f t="shared" si="9"/>
        <v>172.7119059299184</v>
      </c>
      <c r="AT22">
        <f t="shared" si="9"/>
        <v>157.97510819297995</v>
      </c>
      <c r="AU22">
        <f t="shared" si="9"/>
        <v>-2006.1117192809475</v>
      </c>
      <c r="AW22">
        <v>19</v>
      </c>
      <c r="AX22">
        <f>IF(Z22&gt;0, (R22*SUMPRODUCT(K22:$K$98, X22:$X$98)-K22*$AZ$3)/Z22, 0)</f>
        <v>27134.537343671429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3.2402927999999998E-2</v>
      </c>
      <c r="Q23" s="4">
        <f t="shared" si="21"/>
        <v>12.5</v>
      </c>
      <c r="R23">
        <f t="shared" si="0"/>
        <v>1000000</v>
      </c>
      <c r="S23">
        <f t="shared" si="1"/>
        <v>25986.061808586641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17949.644368628007</v>
      </c>
      <c r="AC23">
        <f t="shared" si="2"/>
        <v>16461.018536145515</v>
      </c>
      <c r="AE23">
        <f t="shared" si="3"/>
        <v>0</v>
      </c>
      <c r="AF23">
        <f t="shared" si="4"/>
        <v>0</v>
      </c>
      <c r="AG23">
        <f t="shared" si="4"/>
        <v>-7.9181960397642177</v>
      </c>
      <c r="AH23">
        <f t="shared" si="5"/>
        <v>-21434.713506840384</v>
      </c>
      <c r="AI23">
        <f t="shared" si="6"/>
        <v>-21442.63170288015</v>
      </c>
      <c r="AJ23">
        <f t="shared" si="7"/>
        <v>1488.6258324824921</v>
      </c>
      <c r="AK23">
        <f t="shared" si="22"/>
        <v>1256.4751058039606</v>
      </c>
      <c r="AL23">
        <f t="shared" si="8"/>
        <v>-18697.530764593695</v>
      </c>
      <c r="AN23">
        <f t="shared" si="9"/>
        <v>0</v>
      </c>
      <c r="AO23">
        <f t="shared" si="9"/>
        <v>0</v>
      </c>
      <c r="AP23">
        <f t="shared" si="9"/>
        <v>-0.82085376871707383</v>
      </c>
      <c r="AQ23">
        <f t="shared" si="9"/>
        <v>-2222.0674096854791</v>
      </c>
      <c r="AR23">
        <f t="shared" si="9"/>
        <v>-2222.8882634541965</v>
      </c>
      <c r="AS23">
        <f t="shared" si="9"/>
        <v>154.3210244690066</v>
      </c>
      <c r="AT23">
        <f t="shared" si="9"/>
        <v>130.25470962311218</v>
      </c>
      <c r="AU23">
        <f t="shared" si="9"/>
        <v>-1938.3125293620774</v>
      </c>
      <c r="AW23">
        <v>20</v>
      </c>
      <c r="AX23">
        <f>IF(Z23&gt;0, (R23*SUMPRODUCT(K23:$K$98, X23:$X$98)-K23*$AZ$3)/Z23, 0)</f>
        <v>25986.061808586641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3.5947104000000001E-2</v>
      </c>
      <c r="Q24" s="4">
        <f t="shared" si="21"/>
        <v>12.5</v>
      </c>
      <c r="R24">
        <f t="shared" si="0"/>
        <v>1000000</v>
      </c>
      <c r="S24">
        <f t="shared" si="1"/>
        <v>24812.419086776499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16461.018536145515</v>
      </c>
      <c r="AC24">
        <f t="shared" si="2"/>
        <v>14995.39115779792</v>
      </c>
      <c r="AE24">
        <f t="shared" si="3"/>
        <v>0</v>
      </c>
      <c r="AF24">
        <f t="shared" si="4"/>
        <v>0</v>
      </c>
      <c r="AG24">
        <f t="shared" si="4"/>
        <v>-7.5543778628327827</v>
      </c>
      <c r="AH24">
        <f t="shared" si="5"/>
        <v>-22770.897322703397</v>
      </c>
      <c r="AI24">
        <f t="shared" si="6"/>
        <v>-22778.451700566231</v>
      </c>
      <c r="AJ24">
        <f t="shared" si="7"/>
        <v>1465.6273783475954</v>
      </c>
      <c r="AK24">
        <f t="shared" si="22"/>
        <v>1152.2712975301861</v>
      </c>
      <c r="AL24">
        <f t="shared" si="8"/>
        <v>-20160.553024688448</v>
      </c>
      <c r="AN24">
        <f t="shared" si="9"/>
        <v>0</v>
      </c>
      <c r="AO24">
        <f t="shared" si="9"/>
        <v>0</v>
      </c>
      <c r="AP24">
        <f t="shared" si="9"/>
        <v>-0.69923028146164135</v>
      </c>
      <c r="AQ24">
        <f t="shared" si="9"/>
        <v>-2107.6654137760424</v>
      </c>
      <c r="AR24">
        <f t="shared" si="9"/>
        <v>-2108.3646440575044</v>
      </c>
      <c r="AS24">
        <f t="shared" si="9"/>
        <v>135.65790100623684</v>
      </c>
      <c r="AT24">
        <f t="shared" si="9"/>
        <v>106.65378384846582</v>
      </c>
      <c r="AU24">
        <f t="shared" si="9"/>
        <v>-1866.0529592028015</v>
      </c>
      <c r="AW24">
        <v>21</v>
      </c>
      <c r="AX24">
        <f>IF(Z24&gt;0, (R24*SUMPRODUCT(K24:$K$98, X24:$X$98)-K24*$AZ$3)/Z24, 0)</f>
        <v>24812.419086776499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4.0034525000000001E-2</v>
      </c>
      <c r="Q25" s="4">
        <f t="shared" si="21"/>
        <v>12.5</v>
      </c>
      <c r="R25">
        <f t="shared" si="0"/>
        <v>1000000</v>
      </c>
      <c r="S25">
        <f t="shared" si="1"/>
        <v>23624.522944148874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14995.39115779792</v>
      </c>
      <c r="AC25">
        <f t="shared" si="2"/>
        <v>13563.118629144981</v>
      </c>
      <c r="AE25">
        <f t="shared" si="3"/>
        <v>0</v>
      </c>
      <c r="AF25">
        <f t="shared" si="4"/>
        <v>0</v>
      </c>
      <c r="AG25">
        <f t="shared" si="4"/>
        <v>-7.1763981547954296</v>
      </c>
      <c r="AH25">
        <f t="shared" si="5"/>
        <v>-24194.874352722047</v>
      </c>
      <c r="AI25">
        <f t="shared" si="6"/>
        <v>-24202.050750876842</v>
      </c>
      <c r="AJ25">
        <f t="shared" si="7"/>
        <v>1432.2725286529385</v>
      </c>
      <c r="AK25">
        <f t="shared" si="22"/>
        <v>1049.6773810458544</v>
      </c>
      <c r="AL25">
        <f t="shared" si="8"/>
        <v>-21720.100841178049</v>
      </c>
      <c r="AN25">
        <f t="shared" si="9"/>
        <v>0</v>
      </c>
      <c r="AO25">
        <f t="shared" si="9"/>
        <v>0</v>
      </c>
      <c r="AP25">
        <f t="shared" si="9"/>
        <v>-0.59307555934204625</v>
      </c>
      <c r="AQ25">
        <f t="shared" si="9"/>
        <v>-1999.5251559952226</v>
      </c>
      <c r="AR25">
        <f t="shared" si="9"/>
        <v>-2000.1182315545645</v>
      </c>
      <c r="AS25">
        <f t="shared" si="9"/>
        <v>118.36659738471587</v>
      </c>
      <c r="AT25">
        <f t="shared" si="9"/>
        <v>86.747973908954677</v>
      </c>
      <c r="AU25">
        <f t="shared" si="9"/>
        <v>-1795.0036602608941</v>
      </c>
      <c r="AW25">
        <v>22</v>
      </c>
      <c r="AX25">
        <f>IF(Z25&gt;0, (R25*SUMPRODUCT(K25:$K$98, X25:$X$98)-K25*$AZ$3)/Z25, 0)</f>
        <v>23624.522944148874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4.4405750000000001E-2</v>
      </c>
      <c r="Q26" s="4">
        <f t="shared" si="21"/>
        <v>12.5</v>
      </c>
      <c r="R26">
        <f t="shared" si="0"/>
        <v>1000000</v>
      </c>
      <c r="S26">
        <f t="shared" si="1"/>
        <v>22411.385686704205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13563.118629144981</v>
      </c>
      <c r="AC26">
        <f t="shared" si="2"/>
        <v>12166.622834866819</v>
      </c>
      <c r="AE26">
        <f t="shared" si="3"/>
        <v>0</v>
      </c>
      <c r="AF26">
        <f t="shared" si="4"/>
        <v>0</v>
      </c>
      <c r="AG26">
        <f t="shared" si="4"/>
        <v>-6.785960830885168</v>
      </c>
      <c r="AH26">
        <f t="shared" si="5"/>
        <v>-25493.867388984574</v>
      </c>
      <c r="AI26">
        <f t="shared" si="6"/>
        <v>-25500.65334981546</v>
      </c>
      <c r="AJ26">
        <f t="shared" si="7"/>
        <v>1396.4957942781621</v>
      </c>
      <c r="AK26">
        <f t="shared" si="22"/>
        <v>949.41830404014877</v>
      </c>
      <c r="AL26">
        <f t="shared" si="8"/>
        <v>-23154.739251497151</v>
      </c>
      <c r="AN26">
        <f t="shared" si="9"/>
        <v>0</v>
      </c>
      <c r="AO26">
        <f t="shared" si="9"/>
        <v>0</v>
      </c>
      <c r="AP26">
        <f t="shared" si="9"/>
        <v>-0.50072217743693992</v>
      </c>
      <c r="AQ26">
        <f t="shared" si="9"/>
        <v>-1881.1403585180767</v>
      </c>
      <c r="AR26">
        <f t="shared" si="9"/>
        <v>-1881.6410806955137</v>
      </c>
      <c r="AS26">
        <f t="shared" si="9"/>
        <v>103.04456985810195</v>
      </c>
      <c r="AT26">
        <f t="shared" si="9"/>
        <v>70.055635796450503</v>
      </c>
      <c r="AU26">
        <f t="shared" si="9"/>
        <v>-1708.5408750409615</v>
      </c>
      <c r="AW26">
        <v>23</v>
      </c>
      <c r="AX26">
        <f>IF(Z26&gt;0, (R26*SUMPRODUCT(K26:$K$98, X26:$X$98)-K26*$AZ$3)/Z26, 0)</f>
        <v>22411.385686704205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4.9048597999999999E-2</v>
      </c>
      <c r="Q27" s="4">
        <f t="shared" si="21"/>
        <v>12.5</v>
      </c>
      <c r="R27">
        <f t="shared" si="0"/>
        <v>1000000</v>
      </c>
      <c r="S27">
        <f t="shared" si="1"/>
        <v>21189.236299760858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12166.622834866819</v>
      </c>
      <c r="AC27">
        <f t="shared" si="2"/>
        <v>10823.9015493104</v>
      </c>
      <c r="AE27">
        <f t="shared" si="3"/>
        <v>0</v>
      </c>
      <c r="AF27">
        <f t="shared" si="4"/>
        <v>0</v>
      </c>
      <c r="AG27">
        <f t="shared" si="4"/>
        <v>-6.3852593577384846</v>
      </c>
      <c r="AH27">
        <f t="shared" si="5"/>
        <v>-26627.349187026608</v>
      </c>
      <c r="AI27">
        <f t="shared" si="6"/>
        <v>-26633.734446384347</v>
      </c>
      <c r="AJ27">
        <f t="shared" si="7"/>
        <v>1342.7212855564194</v>
      </c>
      <c r="AK27">
        <f t="shared" si="22"/>
        <v>851.66359844067745</v>
      </c>
      <c r="AL27">
        <f t="shared" si="8"/>
        <v>-24439.349562387248</v>
      </c>
      <c r="AN27">
        <f t="shared" si="9"/>
        <v>0</v>
      </c>
      <c r="AO27">
        <f t="shared" si="9"/>
        <v>0</v>
      </c>
      <c r="AP27">
        <f t="shared" si="9"/>
        <v>-0.42067431684980483</v>
      </c>
      <c r="AQ27">
        <f t="shared" si="9"/>
        <v>-1754.2657707706526</v>
      </c>
      <c r="AR27">
        <f t="shared" si="9"/>
        <v>-1754.6864450875023</v>
      </c>
      <c r="AS27">
        <f t="shared" si="9"/>
        <v>88.46130248986394</v>
      </c>
      <c r="AT27">
        <f t="shared" si="9"/>
        <v>56.109389202128</v>
      </c>
      <c r="AU27">
        <f t="shared" si="9"/>
        <v>-1610.1157533955102</v>
      </c>
      <c r="AW27">
        <v>24</v>
      </c>
      <c r="AX27">
        <f>IF(Z27&gt;0, (R27*SUMPRODUCT(K27:$K$98, X27:$X$98)-K27*$AZ$3)/Z27, 0)</f>
        <v>21189.236299760858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5.4278005999999997E-2</v>
      </c>
      <c r="Q28" s="4">
        <f t="shared" si="21"/>
        <v>12.5</v>
      </c>
      <c r="R28">
        <f t="shared" si="0"/>
        <v>1000000</v>
      </c>
      <c r="S28">
        <f t="shared" si="1"/>
        <v>19980.423920986043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10823.9015493104</v>
      </c>
      <c r="AC28">
        <f t="shared" si="2"/>
        <v>9550.3670936840899</v>
      </c>
      <c r="AE28">
        <f t="shared" si="3"/>
        <v>0</v>
      </c>
      <c r="AF28">
        <f t="shared" si="4"/>
        <v>0</v>
      </c>
      <c r="AG28">
        <f t="shared" si="4"/>
        <v>-5.9748276184302149</v>
      </c>
      <c r="AH28">
        <f t="shared" si="5"/>
        <v>-27726.331658470848</v>
      </c>
      <c r="AI28">
        <f t="shared" si="6"/>
        <v>-27732.306486089277</v>
      </c>
      <c r="AJ28">
        <f t="shared" si="7"/>
        <v>1273.5344556263099</v>
      </c>
      <c r="AK28">
        <f t="shared" si="22"/>
        <v>757.67310845172801</v>
      </c>
      <c r="AL28">
        <f t="shared" si="8"/>
        <v>-25701.098922011242</v>
      </c>
      <c r="AN28">
        <f t="shared" si="9"/>
        <v>0</v>
      </c>
      <c r="AO28">
        <f t="shared" si="9"/>
        <v>0</v>
      </c>
      <c r="AP28">
        <f t="shared" si="9"/>
        <v>-0.35145911659579215</v>
      </c>
      <c r="AQ28">
        <f t="shared" si="9"/>
        <v>-1630.9545067156862</v>
      </c>
      <c r="AR28">
        <f t="shared" si="9"/>
        <v>-1631.3059658322818</v>
      </c>
      <c r="AS28">
        <f t="shared" si="9"/>
        <v>74.913507688163904</v>
      </c>
      <c r="AT28">
        <f t="shared" si="9"/>
        <v>44.568837524854921</v>
      </c>
      <c r="AU28">
        <f t="shared" si="9"/>
        <v>-1511.8236206192632</v>
      </c>
      <c r="AW28">
        <v>25</v>
      </c>
      <c r="AX28">
        <f>IF(Z28&gt;0, (R28*SUMPRODUCT(K28:$K$98, X28:$X$98)-K28*$AZ$3)/Z28, 0)</f>
        <v>19980.423920986043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6.0174738999999998E-2</v>
      </c>
      <c r="Q29" s="4">
        <f t="shared" si="21"/>
        <v>12.5</v>
      </c>
      <c r="R29">
        <f t="shared" si="0"/>
        <v>1000000</v>
      </c>
      <c r="S29">
        <f t="shared" si="1"/>
        <v>18784.466688446566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9550.3670936840899</v>
      </c>
      <c r="AC29">
        <f t="shared" si="2"/>
        <v>8348.6369754901352</v>
      </c>
      <c r="AE29">
        <f t="shared" si="3"/>
        <v>0</v>
      </c>
      <c r="AF29">
        <f t="shared" si="4"/>
        <v>0</v>
      </c>
      <c r="AG29">
        <f t="shared" si="4"/>
        <v>-5.5555456497368825</v>
      </c>
      <c r="AH29">
        <f t="shared" si="5"/>
        <v>-28762.695400722379</v>
      </c>
      <c r="AI29">
        <f t="shared" si="6"/>
        <v>-28768.250946372118</v>
      </c>
      <c r="AJ29">
        <f t="shared" si="7"/>
        <v>1201.7301181939547</v>
      </c>
      <c r="AK29">
        <f t="shared" si="22"/>
        <v>668.52569655788636</v>
      </c>
      <c r="AL29">
        <f t="shared" si="8"/>
        <v>-26897.995131620279</v>
      </c>
      <c r="AN29">
        <f t="shared" si="9"/>
        <v>0</v>
      </c>
      <c r="AO29">
        <f t="shared" si="9"/>
        <v>0</v>
      </c>
      <c r="AP29">
        <f t="shared" si="9"/>
        <v>-0.29178175430313552</v>
      </c>
      <c r="AQ29">
        <f t="shared" si="9"/>
        <v>-1510.640043594454</v>
      </c>
      <c r="AR29">
        <f t="shared" si="9"/>
        <v>-1510.9318253487572</v>
      </c>
      <c r="AS29">
        <f t="shared" si="9"/>
        <v>63.115838513927677</v>
      </c>
      <c r="AT29">
        <f t="shared" si="9"/>
        <v>35.111510702395933</v>
      </c>
      <c r="AU29">
        <f t="shared" si="9"/>
        <v>-1412.7044761324337</v>
      </c>
      <c r="AW29">
        <v>26</v>
      </c>
      <c r="AX29">
        <f>IF(Z29&gt;0, (R29*SUMPRODUCT(K29:$K$98, X29:$X$98)-K29*$AZ$3)/Z29, 0)</f>
        <v>18784.466688446566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6.6923788999999997E-2</v>
      </c>
      <c r="Q30" s="4">
        <f t="shared" si="21"/>
        <v>12.5</v>
      </c>
      <c r="R30">
        <f t="shared" si="0"/>
        <v>1000000</v>
      </c>
      <c r="S30">
        <f t="shared" si="1"/>
        <v>17601.800383763955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8348.6369754901352</v>
      </c>
      <c r="AC30">
        <f t="shared" si="2"/>
        <v>7221.2329930757996</v>
      </c>
      <c r="AE30">
        <f t="shared" si="3"/>
        <v>0</v>
      </c>
      <c r="AF30">
        <f t="shared" si="4"/>
        <v>0</v>
      </c>
      <c r="AG30">
        <f t="shared" si="4"/>
        <v>-5.1281920283966542</v>
      </c>
      <c r="AH30">
        <f t="shared" si="5"/>
        <v>-29743.853187428718</v>
      </c>
      <c r="AI30">
        <f t="shared" si="6"/>
        <v>-29748.981379457116</v>
      </c>
      <c r="AJ30">
        <f t="shared" si="7"/>
        <v>1127.4039824143356</v>
      </c>
      <c r="AK30">
        <f t="shared" si="22"/>
        <v>584.40458828430951</v>
      </c>
      <c r="AL30">
        <f t="shared" si="8"/>
        <v>-28037.172808758471</v>
      </c>
      <c r="AN30">
        <f t="shared" si="9"/>
        <v>0</v>
      </c>
      <c r="AO30">
        <f t="shared" si="9"/>
        <v>0</v>
      </c>
      <c r="AP30">
        <f t="shared" si="9"/>
        <v>-0.24047928232238502</v>
      </c>
      <c r="AQ30">
        <f t="shared" si="9"/>
        <v>-1394.7957542166341</v>
      </c>
      <c r="AR30">
        <f t="shared" si="9"/>
        <v>-1395.0362334989566</v>
      </c>
      <c r="AS30">
        <f t="shared" si="9"/>
        <v>52.868008662141285</v>
      </c>
      <c r="AT30">
        <f t="shared" si="9"/>
        <v>27.404823220018745</v>
      </c>
      <c r="AU30">
        <f t="shared" si="9"/>
        <v>-1314.7634016167965</v>
      </c>
      <c r="AW30">
        <v>27</v>
      </c>
      <c r="AX30">
        <f>IF(Z30&gt;0, (R30*SUMPRODUCT(K30:$K$98, X30:$X$98)-K30*$AZ$3)/Z30, 0)</f>
        <v>17601.800383763955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7.4711050000000001E-2</v>
      </c>
      <c r="Q31" s="4">
        <f t="shared" si="21"/>
        <v>12.5</v>
      </c>
      <c r="R31">
        <f t="shared" si="0"/>
        <v>1000000</v>
      </c>
      <c r="S31">
        <f t="shared" si="1"/>
        <v>16427.632906905761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7221.2329930757996</v>
      </c>
      <c r="AC31">
        <f t="shared" si="2"/>
        <v>6168.6122934842724</v>
      </c>
      <c r="AE31">
        <f t="shared" si="3"/>
        <v>0</v>
      </c>
      <c r="AF31">
        <f t="shared" si="4"/>
        <v>0</v>
      </c>
      <c r="AG31">
        <f t="shared" si="4"/>
        <v>-4.6937774970695445</v>
      </c>
      <c r="AH31">
        <f t="shared" si="5"/>
        <v>-30650.608883451514</v>
      </c>
      <c r="AI31">
        <f t="shared" si="6"/>
        <v>-30655.302660948582</v>
      </c>
      <c r="AJ31">
        <f t="shared" si="7"/>
        <v>1052.6206995915272</v>
      </c>
      <c r="AK31">
        <f t="shared" si="22"/>
        <v>505.486309515306</v>
      </c>
      <c r="AL31">
        <f t="shared" si="8"/>
        <v>-29097.19565184175</v>
      </c>
      <c r="AN31">
        <f t="shared" si="9"/>
        <v>0</v>
      </c>
      <c r="AO31">
        <f t="shared" si="9"/>
        <v>0</v>
      </c>
      <c r="AP31">
        <f t="shared" si="9"/>
        <v>-0.19652502661929408</v>
      </c>
      <c r="AQ31">
        <f t="shared" si="9"/>
        <v>-1283.3185489679875</v>
      </c>
      <c r="AR31">
        <f t="shared" si="9"/>
        <v>-1283.5150739946068</v>
      </c>
      <c r="AS31">
        <f t="shared" si="9"/>
        <v>44.072457873513862</v>
      </c>
      <c r="AT31">
        <f t="shared" si="9"/>
        <v>21.164341619347187</v>
      </c>
      <c r="AU31">
        <f t="shared" si="9"/>
        <v>-1218.2782745017457</v>
      </c>
      <c r="AW31">
        <v>28</v>
      </c>
      <c r="AX31">
        <f>IF(Z31&gt;0, (R31*SUMPRODUCT(K31:$K$98, X31:$X$98)-K31*$AZ$3)/Z31, 0)</f>
        <v>16427.632906905761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8.3689026999999999E-2</v>
      </c>
      <c r="Q32" s="4">
        <f t="shared" si="21"/>
        <v>12.5</v>
      </c>
      <c r="R32">
        <f t="shared" si="0"/>
        <v>1000000</v>
      </c>
      <c r="S32">
        <f t="shared" si="1"/>
        <v>15252.645392493732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6168.6122934842724</v>
      </c>
      <c r="AC32">
        <f t="shared" si="2"/>
        <v>5190.8071861458429</v>
      </c>
      <c r="AE32">
        <f t="shared" si="3"/>
        <v>0</v>
      </c>
      <c r="AF32">
        <f t="shared" si="4"/>
        <v>0</v>
      </c>
      <c r="AG32">
        <f t="shared" si="4"/>
        <v>-4.2540220504146031</v>
      </c>
      <c r="AH32">
        <f t="shared" si="5"/>
        <v>-31425.413734739643</v>
      </c>
      <c r="AI32">
        <f t="shared" si="6"/>
        <v>-31429.667756790059</v>
      </c>
      <c r="AJ32">
        <f t="shared" si="7"/>
        <v>977.80510733842948</v>
      </c>
      <c r="AK32">
        <f t="shared" si="22"/>
        <v>431.8028605438991</v>
      </c>
      <c r="AL32">
        <f t="shared" si="8"/>
        <v>-30020.059788907729</v>
      </c>
      <c r="AN32">
        <f t="shared" si="9"/>
        <v>0</v>
      </c>
      <c r="AO32">
        <f t="shared" si="9"/>
        <v>0</v>
      </c>
      <c r="AP32">
        <f t="shared" si="9"/>
        <v>-0.1590292750840922</v>
      </c>
      <c r="AQ32">
        <f t="shared" si="9"/>
        <v>-1174.784875636987</v>
      </c>
      <c r="AR32">
        <f t="shared" si="9"/>
        <v>-1174.9439049120713</v>
      </c>
      <c r="AS32">
        <f t="shared" si="9"/>
        <v>36.553556975192031</v>
      </c>
      <c r="AT32">
        <f t="shared" si="9"/>
        <v>16.14220497160823</v>
      </c>
      <c r="AU32">
        <f t="shared" si="9"/>
        <v>-1122.248142965271</v>
      </c>
      <c r="AW32">
        <v>29</v>
      </c>
      <c r="AX32">
        <f>IF(Z32&gt;0, (R32*SUMPRODUCT(K32:$K$98, X32:$X$98)-K32*$AZ$3)/Z32, 0)</f>
        <v>15252.645392493732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9.4384723000000004E-2</v>
      </c>
      <c r="Q33" s="4">
        <f t="shared" si="21"/>
        <v>12.5</v>
      </c>
      <c r="R33">
        <f t="shared" si="0"/>
        <v>1000000</v>
      </c>
      <c r="S33">
        <f t="shared" si="1"/>
        <v>14070.994626845153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5190.8071861458429</v>
      </c>
      <c r="AC33">
        <f t="shared" si="2"/>
        <v>4288.802169106676</v>
      </c>
      <c r="AE33">
        <f t="shared" si="3"/>
        <v>0</v>
      </c>
      <c r="AF33">
        <f t="shared" si="4"/>
        <v>0</v>
      </c>
      <c r="AG33">
        <f t="shared" si="4"/>
        <v>-3.8099671370461827</v>
      </c>
      <c r="AH33">
        <f t="shared" si="5"/>
        <v>-32121.175429141953</v>
      </c>
      <c r="AI33">
        <f t="shared" si="6"/>
        <v>-32124.985396279</v>
      </c>
      <c r="AJ33">
        <f t="shared" si="7"/>
        <v>902.00501703916689</v>
      </c>
      <c r="AK33">
        <f t="shared" si="22"/>
        <v>363.35650303020901</v>
      </c>
      <c r="AL33">
        <f t="shared" si="8"/>
        <v>-30859.623876209625</v>
      </c>
      <c r="AN33">
        <f t="shared" si="9"/>
        <v>0</v>
      </c>
      <c r="AO33">
        <f t="shared" si="9"/>
        <v>0</v>
      </c>
      <c r="AP33">
        <f t="shared" si="9"/>
        <v>-0.12716879308531112</v>
      </c>
      <c r="AQ33">
        <f t="shared" si="9"/>
        <v>-1072.1381484073463</v>
      </c>
      <c r="AR33">
        <f t="shared" si="9"/>
        <v>-1072.2653172004316</v>
      </c>
      <c r="AS33">
        <f t="shared" si="9"/>
        <v>30.107054798036152</v>
      </c>
      <c r="AT33">
        <f t="shared" si="9"/>
        <v>12.128085699414987</v>
      </c>
      <c r="AU33">
        <f t="shared" si="9"/>
        <v>-1030.0301767029805</v>
      </c>
      <c r="AW33">
        <v>30</v>
      </c>
      <c r="AX33">
        <f>IF(Z33&gt;0, (R33*SUMPRODUCT(K33:$K$98, X33:$X$98)-K33*$AZ$3)/Z33, 0)</f>
        <v>14070.994626845153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0.106719178</v>
      </c>
      <c r="Q34" s="4">
        <f t="shared" si="21"/>
        <v>12.5</v>
      </c>
      <c r="R34">
        <f t="shared" si="0"/>
        <v>1000000</v>
      </c>
      <c r="S34">
        <f t="shared" si="1"/>
        <v>12852.670572311665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4288.802169106676</v>
      </c>
      <c r="AC34">
        <f t="shared" si="2"/>
        <v>3460.2174658759536</v>
      </c>
      <c r="AE34">
        <f t="shared" si="3"/>
        <v>0</v>
      </c>
      <c r="AF34">
        <f t="shared" si="4"/>
        <v>0</v>
      </c>
      <c r="AG34">
        <f t="shared" si="4"/>
        <v>-3.3652709046031388</v>
      </c>
      <c r="AH34">
        <f t="shared" si="5"/>
        <v>-32527.724885806561</v>
      </c>
      <c r="AI34">
        <f t="shared" si="6"/>
        <v>-32531.090156711165</v>
      </c>
      <c r="AJ34">
        <f t="shared" si="7"/>
        <v>828.58470323072243</v>
      </c>
      <c r="AK34">
        <f t="shared" si="22"/>
        <v>300.21615183746735</v>
      </c>
      <c r="AL34">
        <f t="shared" si="8"/>
        <v>-31402.289301642977</v>
      </c>
      <c r="AN34">
        <f t="shared" si="9"/>
        <v>0</v>
      </c>
      <c r="AO34">
        <f t="shared" si="9"/>
        <v>0</v>
      </c>
      <c r="AP34">
        <f t="shared" si="9"/>
        <v>-0.1002908536510192</v>
      </c>
      <c r="AQ34">
        <f t="shared" si="9"/>
        <v>-969.3820760940348</v>
      </c>
      <c r="AR34">
        <f t="shared" si="9"/>
        <v>-969.48236694768582</v>
      </c>
      <c r="AS34">
        <f t="shared" si="9"/>
        <v>24.693247457587773</v>
      </c>
      <c r="AT34">
        <f t="shared" si="9"/>
        <v>8.9469570210289788</v>
      </c>
      <c r="AU34">
        <f t="shared" ref="AU34:AU79" si="23">AL34*$K34</f>
        <v>-935.84216246906908</v>
      </c>
      <c r="AW34">
        <v>31</v>
      </c>
      <c r="AX34">
        <f>IF(Z34&gt;0, (R34*SUMPRODUCT(K34:$K$98, X34:$X$98)-K34*$AZ$3)/Z34, 0)</f>
        <v>12852.670572311665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0.12088460199999999</v>
      </c>
      <c r="Q35" s="4">
        <f t="shared" si="21"/>
        <v>12.5</v>
      </c>
      <c r="R35">
        <f t="shared" si="0"/>
        <v>1000000</v>
      </c>
      <c r="S35">
        <f t="shared" si="1"/>
        <v>11574.661985182953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3460.2174658759536</v>
      </c>
      <c r="AC35">
        <f t="shared" si="2"/>
        <v>2708.2938229753345</v>
      </c>
      <c r="AE35">
        <f t="shared" si="3"/>
        <v>0</v>
      </c>
      <c r="AF35">
        <f t="shared" ref="AF35:AG66" si="24">-$Z35*P35</f>
        <v>0</v>
      </c>
      <c r="AG35">
        <f t="shared" si="24"/>
        <v>-2.9248087616319776</v>
      </c>
      <c r="AH35">
        <f t="shared" si="5"/>
        <v>-32544.754714010429</v>
      </c>
      <c r="AI35">
        <f t="shared" ref="AI35:AI66" si="25">SUM(AE35:AH35)</f>
        <v>-32547.679522772061</v>
      </c>
      <c r="AJ35">
        <f t="shared" si="7"/>
        <v>751.92364290061914</v>
      </c>
      <c r="AK35">
        <f t="shared" si="22"/>
        <v>242.21522261131679</v>
      </c>
      <c r="AL35">
        <f t="shared" si="8"/>
        <v>-31553.540657260124</v>
      </c>
      <c r="AN35">
        <f t="shared" ref="AN35:AT66" si="26">AE35*$K35</f>
        <v>0</v>
      </c>
      <c r="AO35">
        <f t="shared" si="26"/>
        <v>0</v>
      </c>
      <c r="AP35">
        <f t="shared" si="26"/>
        <v>-7.7825290345236886E-2</v>
      </c>
      <c r="AQ35">
        <f t="shared" si="26"/>
        <v>-865.97285198883583</v>
      </c>
      <c r="AR35">
        <f t="shared" si="26"/>
        <v>-866.05067727918106</v>
      </c>
      <c r="AS35">
        <f t="shared" si="26"/>
        <v>20.007693013589307</v>
      </c>
      <c r="AT35">
        <f t="shared" si="26"/>
        <v>6.4450265169623524</v>
      </c>
      <c r="AU35">
        <f t="shared" si="23"/>
        <v>-839.59795774862937</v>
      </c>
      <c r="AW35">
        <v>32</v>
      </c>
      <c r="AX35">
        <f>IF(Z35&gt;0, (R35*SUMPRODUCT(K35:$K$98, X35:$X$98)-K35*$AZ$3)/Z35, 0)</f>
        <v>11574.661985182953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0.13724737000000001</v>
      </c>
      <c r="Q36" s="4">
        <f t="shared" si="21"/>
        <v>12.5</v>
      </c>
      <c r="R36">
        <f t="shared" si="0"/>
        <v>1000000</v>
      </c>
      <c r="S36">
        <f t="shared" si="1"/>
        <v>10206.331753449951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2708.2938229753345</v>
      </c>
      <c r="AC36">
        <f t="shared" si="2"/>
        <v>2036.4802863377645</v>
      </c>
      <c r="AE36">
        <f t="shared" si="3"/>
        <v>0</v>
      </c>
      <c r="AF36">
        <f t="shared" si="24"/>
        <v>0</v>
      </c>
      <c r="AG36">
        <f t="shared" si="24"/>
        <v>-2.494138363728712</v>
      </c>
      <c r="AH36">
        <f t="shared" si="5"/>
        <v>-32113.784822955669</v>
      </c>
      <c r="AI36">
        <f t="shared" si="25"/>
        <v>-32116.278961319396</v>
      </c>
      <c r="AJ36">
        <f t="shared" si="7"/>
        <v>671.81353663757</v>
      </c>
      <c r="AK36">
        <f t="shared" si="22"/>
        <v>189.58056760827344</v>
      </c>
      <c r="AL36">
        <f t="shared" si="8"/>
        <v>-31254.88485707355</v>
      </c>
      <c r="AN36">
        <f t="shared" si="26"/>
        <v>0</v>
      </c>
      <c r="AO36">
        <f t="shared" si="26"/>
        <v>0</v>
      </c>
      <c r="AP36">
        <f t="shared" si="26"/>
        <v>-5.9255108055727111E-2</v>
      </c>
      <c r="AQ36">
        <f t="shared" si="26"/>
        <v>-762.95117281215391</v>
      </c>
      <c r="AR36">
        <f t="shared" si="26"/>
        <v>-763.01042792020962</v>
      </c>
      <c r="AS36">
        <f t="shared" si="26"/>
        <v>15.960775988083618</v>
      </c>
      <c r="AT36">
        <f t="shared" si="26"/>
        <v>4.504007148224197</v>
      </c>
      <c r="AU36">
        <f t="shared" si="23"/>
        <v>-742.54564478390171</v>
      </c>
      <c r="AW36">
        <v>33</v>
      </c>
      <c r="AX36">
        <f>IF(Z36&gt;0, (R36*SUMPRODUCT(K36:$K$98, X36:$X$98)-K36*$AZ$3)/Z36, 0)</f>
        <v>10206.331753449951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0.155543078</v>
      </c>
      <c r="Q37" s="4">
        <f t="shared" si="21"/>
        <v>12.5</v>
      </c>
      <c r="R37">
        <f t="shared" si="0"/>
        <v>1000000</v>
      </c>
      <c r="S37">
        <f t="shared" si="1"/>
        <v>8689.9996070128127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2036.4802863377645</v>
      </c>
      <c r="AC37">
        <f t="shared" si="2"/>
        <v>1446.8856450892372</v>
      </c>
      <c r="AE37">
        <f t="shared" si="3"/>
        <v>0</v>
      </c>
      <c r="AF37">
        <f t="shared" si="24"/>
        <v>0</v>
      </c>
      <c r="AG37">
        <f t="shared" si="24"/>
        <v>-2.0812510220391776</v>
      </c>
      <c r="AH37">
        <f t="shared" si="5"/>
        <v>-31035.676644179795</v>
      </c>
      <c r="AI37">
        <f t="shared" si="25"/>
        <v>-31037.757895201834</v>
      </c>
      <c r="AJ37">
        <f t="shared" si="7"/>
        <v>589.5946412485273</v>
      </c>
      <c r="AK37">
        <f t="shared" si="22"/>
        <v>142.55362004364352</v>
      </c>
      <c r="AL37">
        <f t="shared" si="8"/>
        <v>-30305.609633909662</v>
      </c>
      <c r="AN37">
        <f t="shared" si="26"/>
        <v>0</v>
      </c>
      <c r="AO37">
        <f t="shared" si="26"/>
        <v>0</v>
      </c>
      <c r="AP37">
        <f t="shared" si="26"/>
        <v>-4.4148067036570933E-2</v>
      </c>
      <c r="AQ37">
        <f t="shared" si="26"/>
        <v>-658.33727815788507</v>
      </c>
      <c r="AR37">
        <f t="shared" si="26"/>
        <v>-658.3814262249216</v>
      </c>
      <c r="AS37">
        <f t="shared" si="26"/>
        <v>12.506643105808404</v>
      </c>
      <c r="AT37">
        <f t="shared" si="26"/>
        <v>3.0238864545163779</v>
      </c>
      <c r="AU37">
        <f t="shared" si="23"/>
        <v>-642.8508966645968</v>
      </c>
      <c r="AW37">
        <v>34</v>
      </c>
      <c r="AX37">
        <f>IF(Z37&gt;0, (R37*SUMPRODUCT(K37:$K$98, X37:$X$98)-K37*$AZ$3)/Z37, 0)</f>
        <v>8689.9996070128127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0.175905283</v>
      </c>
      <c r="Q38" s="4">
        <f t="shared" si="21"/>
        <v>12.5</v>
      </c>
      <c r="R38">
        <f t="shared" si="0"/>
        <v>1000000</v>
      </c>
      <c r="S38">
        <f t="shared" si="1"/>
        <v>6959.4466803569512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1446.8856450892372</v>
      </c>
      <c r="AC38">
        <f t="shared" si="2"/>
        <v>943.33098439887772</v>
      </c>
      <c r="AE38">
        <f t="shared" si="3"/>
        <v>0</v>
      </c>
      <c r="AF38">
        <f t="shared" si="24"/>
        <v>0</v>
      </c>
      <c r="AG38">
        <f t="shared" si="24"/>
        <v>-1.6943354617929447</v>
      </c>
      <c r="AH38">
        <f t="shared" si="5"/>
        <v>-29288.244002067258</v>
      </c>
      <c r="AI38">
        <f t="shared" si="25"/>
        <v>-29289.938337529053</v>
      </c>
      <c r="AJ38">
        <f t="shared" si="7"/>
        <v>503.55466069035947</v>
      </c>
      <c r="AK38">
        <f t="shared" si="22"/>
        <v>101.28199515624661</v>
      </c>
      <c r="AL38">
        <f t="shared" si="8"/>
        <v>-28685.101681682449</v>
      </c>
      <c r="AN38">
        <f t="shared" si="26"/>
        <v>0</v>
      </c>
      <c r="AO38">
        <f t="shared" si="26"/>
        <v>0</v>
      </c>
      <c r="AP38">
        <f t="shared" si="26"/>
        <v>-3.2089917982352001E-2</v>
      </c>
      <c r="AQ38">
        <f t="shared" si="26"/>
        <v>-554.70558756935577</v>
      </c>
      <c r="AR38">
        <f t="shared" si="26"/>
        <v>-554.73767748733815</v>
      </c>
      <c r="AS38">
        <f t="shared" si="26"/>
        <v>9.5370888029961041</v>
      </c>
      <c r="AT38">
        <f t="shared" si="26"/>
        <v>1.9182334259908835</v>
      </c>
      <c r="AU38">
        <f t="shared" si="23"/>
        <v>-543.28235525835123</v>
      </c>
      <c r="AW38">
        <v>35</v>
      </c>
      <c r="AX38">
        <f>IF(Z38&gt;0, (R38*SUMPRODUCT(K38:$K$98, X38:$X$98)-K38*$AZ$3)/Z38, 0)</f>
        <v>6959.4466803569512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0.19813004200000001</v>
      </c>
      <c r="Q39" s="4">
        <f t="shared" si="21"/>
        <v>12.5</v>
      </c>
      <c r="R39">
        <f t="shared" si="0"/>
        <v>1000000</v>
      </c>
      <c r="S39">
        <f t="shared" si="1"/>
        <v>4908.2020310889056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943.33098439887772</v>
      </c>
      <c r="AC39">
        <f t="shared" si="2"/>
        <v>526.82416242552608</v>
      </c>
      <c r="AE39">
        <f t="shared" si="3"/>
        <v>0</v>
      </c>
      <c r="AF39">
        <f t="shared" si="24"/>
        <v>0</v>
      </c>
      <c r="AG39">
        <f t="shared" si="24"/>
        <v>-1.3416933509678897</v>
      </c>
      <c r="AH39">
        <f t="shared" si="5"/>
        <v>-26855.900496570044</v>
      </c>
      <c r="AI39">
        <f t="shared" si="25"/>
        <v>-26857.242189921013</v>
      </c>
      <c r="AJ39">
        <f t="shared" si="7"/>
        <v>416.50682197335163</v>
      </c>
      <c r="AK39">
        <f t="shared" si="22"/>
        <v>66.03316890792145</v>
      </c>
      <c r="AL39">
        <f t="shared" si="8"/>
        <v>-26374.702199039741</v>
      </c>
      <c r="AN39">
        <f t="shared" si="26"/>
        <v>0</v>
      </c>
      <c r="AO39">
        <f t="shared" si="26"/>
        <v>0</v>
      </c>
      <c r="AP39">
        <f t="shared" si="26"/>
        <v>-2.2688430361525461E-2</v>
      </c>
      <c r="AQ39">
        <f t="shared" si="26"/>
        <v>-454.14119982999688</v>
      </c>
      <c r="AR39">
        <f t="shared" si="26"/>
        <v>-454.16388826035842</v>
      </c>
      <c r="AS39">
        <f t="shared" si="26"/>
        <v>7.0432532281877815</v>
      </c>
      <c r="AT39">
        <f t="shared" si="26"/>
        <v>1.1166403658760322</v>
      </c>
      <c r="AU39">
        <f t="shared" si="23"/>
        <v>-446.0039946662946</v>
      </c>
      <c r="AW39">
        <v>36</v>
      </c>
      <c r="AX39">
        <f>IF(Z39&gt;0, (R39*SUMPRODUCT(K39:$K$98, X39:$X$98)-K39*$AZ$3)/Z39, 0)</f>
        <v>4908.2020310889056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0.22255936300000001</v>
      </c>
      <c r="Q40" s="4">
        <f t="shared" si="21"/>
        <v>12.5</v>
      </c>
      <c r="R40">
        <f t="shared" si="0"/>
        <v>1000000</v>
      </c>
      <c r="S40">
        <f t="shared" si="1"/>
        <v>2380.3101674098984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526.82416242552608</v>
      </c>
      <c r="AC40">
        <f t="shared" si="2"/>
        <v>196.07471759196207</v>
      </c>
      <c r="AE40">
        <f t="shared" si="3"/>
        <v>0</v>
      </c>
      <c r="AF40">
        <f t="shared" si="24"/>
        <v>0</v>
      </c>
      <c r="AG40">
        <f t="shared" si="24"/>
        <v>-1.0296699999254617</v>
      </c>
      <c r="AH40">
        <f t="shared" si="5"/>
        <v>-23888.513402619916</v>
      </c>
      <c r="AI40">
        <f t="shared" si="25"/>
        <v>-23889.543072619843</v>
      </c>
      <c r="AJ40">
        <f t="shared" si="7"/>
        <v>330.74944483356398</v>
      </c>
      <c r="AK40">
        <f t="shared" si="22"/>
        <v>36.877691369786831</v>
      </c>
      <c r="AL40">
        <f t="shared" si="8"/>
        <v>-23521.915936416492</v>
      </c>
      <c r="AN40">
        <f t="shared" si="26"/>
        <v>0</v>
      </c>
      <c r="AO40">
        <f t="shared" si="26"/>
        <v>0</v>
      </c>
      <c r="AP40">
        <f t="shared" si="26"/>
        <v>-1.5546449508195748E-2</v>
      </c>
      <c r="AQ40">
        <f t="shared" si="26"/>
        <v>-360.68018633792616</v>
      </c>
      <c r="AR40">
        <f t="shared" si="26"/>
        <v>-360.69573278743434</v>
      </c>
      <c r="AS40">
        <f t="shared" si="26"/>
        <v>4.9938131093855391</v>
      </c>
      <c r="AT40">
        <f t="shared" si="26"/>
        <v>0.55679699991329235</v>
      </c>
      <c r="AU40">
        <f t="shared" si="23"/>
        <v>-355.14512267813552</v>
      </c>
      <c r="AW40">
        <v>37</v>
      </c>
      <c r="AX40">
        <f>IF(Z40&gt;0, (R40*SUMPRODUCT(K40:$K$98, X40:$X$98)-K40*$AZ$3)/Z40, 0)</f>
        <v>2380.3101674098984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0.25004150400000003</v>
      </c>
      <c r="Q41" s="4">
        <f t="shared" si="21"/>
        <v>12.5</v>
      </c>
      <c r="R41">
        <f t="shared" si="0"/>
        <v>1000000</v>
      </c>
      <c r="S41">
        <f t="shared" si="1"/>
        <v>-893.05232877735193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196.07471759196207</v>
      </c>
      <c r="AC41">
        <f t="shared" si="2"/>
        <v>-54.434258927721203</v>
      </c>
      <c r="AE41">
        <f t="shared" si="3"/>
        <v>0</v>
      </c>
      <c r="AF41">
        <f t="shared" si="24"/>
        <v>0</v>
      </c>
      <c r="AG41">
        <f t="shared" si="24"/>
        <v>-0.76191306452116481</v>
      </c>
      <c r="AH41">
        <f t="shared" si="5"/>
        <v>-20596.818832403387</v>
      </c>
      <c r="AI41">
        <f t="shared" si="25"/>
        <v>-20597.580745467909</v>
      </c>
      <c r="AJ41">
        <f t="shared" si="7"/>
        <v>250.50897651968327</v>
      </c>
      <c r="AK41">
        <f t="shared" si="22"/>
        <v>13.725230231437346</v>
      </c>
      <c r="AL41">
        <f t="shared" si="8"/>
        <v>-20333.346538716789</v>
      </c>
      <c r="AN41">
        <f t="shared" si="26"/>
        <v>0</v>
      </c>
      <c r="AO41">
        <f t="shared" si="26"/>
        <v>0</v>
      </c>
      <c r="AP41">
        <f t="shared" si="26"/>
        <v>-1.0271185175200415E-2</v>
      </c>
      <c r="AQ41">
        <f t="shared" si="26"/>
        <v>-277.66125834923753</v>
      </c>
      <c r="AR41">
        <f t="shared" si="26"/>
        <v>-277.67152953441274</v>
      </c>
      <c r="AS41">
        <f t="shared" si="26"/>
        <v>3.3770573123072167</v>
      </c>
      <c r="AT41">
        <f t="shared" si="26"/>
        <v>0.18502685915741479</v>
      </c>
      <c r="AU41">
        <f t="shared" si="23"/>
        <v>-274.10944536294812</v>
      </c>
      <c r="AW41">
        <v>38</v>
      </c>
      <c r="AX41">
        <f>IF(Z41&gt;0, (R41*SUMPRODUCT(K41:$K$98, X41:$X$98)-K41*$AZ$3)/Z41, 0)</f>
        <v>-893.05232877735193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0.28092614399999999</v>
      </c>
      <c r="Q42" s="4">
        <f t="shared" si="21"/>
        <v>12.5</v>
      </c>
      <c r="R42">
        <f t="shared" si="0"/>
        <v>1000000</v>
      </c>
      <c r="S42">
        <f t="shared" si="1"/>
        <v>-5407.8488165995468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-54.434258927721203</v>
      </c>
      <c r="AC42">
        <f t="shared" si="2"/>
        <v>-233.72836565352702</v>
      </c>
      <c r="AE42">
        <f t="shared" si="3"/>
        <v>0</v>
      </c>
      <c r="AF42">
        <f t="shared" si="24"/>
        <v>0</v>
      </c>
      <c r="AG42">
        <f t="shared" si="24"/>
        <v>-0.54025263459679917</v>
      </c>
      <c r="AH42">
        <f t="shared" si="5"/>
        <v>-17123.303942332324</v>
      </c>
      <c r="AI42">
        <f t="shared" si="25"/>
        <v>-17123.844194966921</v>
      </c>
      <c r="AJ42">
        <f t="shared" si="7"/>
        <v>179.29410672580582</v>
      </c>
      <c r="AK42">
        <f t="shared" si="22"/>
        <v>-3.8103981249404844</v>
      </c>
      <c r="AL42">
        <f t="shared" si="8"/>
        <v>-16948.360486366055</v>
      </c>
      <c r="AN42">
        <f t="shared" si="26"/>
        <v>0</v>
      </c>
      <c r="AO42">
        <f t="shared" si="26"/>
        <v>0</v>
      </c>
      <c r="AP42">
        <f t="shared" si="26"/>
        <v>-6.5027043552405312E-3</v>
      </c>
      <c r="AQ42">
        <f t="shared" si="26"/>
        <v>-206.10317468421553</v>
      </c>
      <c r="AR42">
        <f t="shared" si="26"/>
        <v>-206.10967738857076</v>
      </c>
      <c r="AS42">
        <f t="shared" si="26"/>
        <v>2.1580580898878705</v>
      </c>
      <c r="AT42">
        <f t="shared" si="26"/>
        <v>-4.5863529200080723E-2</v>
      </c>
      <c r="AU42">
        <f t="shared" si="23"/>
        <v>-203.99748282788298</v>
      </c>
      <c r="AW42">
        <v>39</v>
      </c>
      <c r="AX42">
        <f>IF(Z42&gt;0, (R42*SUMPRODUCT(K42:$K$98, X42:$X$98)-K42*$AZ$3)/Z42, 0)</f>
        <v>-5407.8488165995468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0.31575788199999999</v>
      </c>
      <c r="Q43" s="4">
        <f t="shared" si="21"/>
        <v>12.5</v>
      </c>
      <c r="R43">
        <f t="shared" si="0"/>
        <v>1000000</v>
      </c>
      <c r="S43">
        <f t="shared" si="1"/>
        <v>-12079.376068773357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-233.72836565352702</v>
      </c>
      <c r="AC43">
        <f t="shared" si="2"/>
        <v>-352.00372638824967</v>
      </c>
      <c r="AE43">
        <f t="shared" si="3"/>
        <v>0</v>
      </c>
      <c r="AF43">
        <f t="shared" si="24"/>
        <v>0</v>
      </c>
      <c r="AG43">
        <f t="shared" si="24"/>
        <v>-0.36426108060562595</v>
      </c>
      <c r="AH43">
        <f t="shared" si="5"/>
        <v>-13647.122211616419</v>
      </c>
      <c r="AI43">
        <f t="shared" si="25"/>
        <v>-13647.486472697025</v>
      </c>
      <c r="AJ43">
        <f t="shared" si="7"/>
        <v>118.27536073472265</v>
      </c>
      <c r="AK43">
        <f t="shared" si="22"/>
        <v>-16.360985595746893</v>
      </c>
      <c r="AL43">
        <f t="shared" si="8"/>
        <v>-13545.57209755805</v>
      </c>
      <c r="AN43">
        <f t="shared" si="26"/>
        <v>0</v>
      </c>
      <c r="AO43">
        <f t="shared" si="26"/>
        <v>0</v>
      </c>
      <c r="AP43">
        <f t="shared" si="26"/>
        <v>-3.9146403189332137E-3</v>
      </c>
      <c r="AQ43">
        <f t="shared" si="26"/>
        <v>-146.66286817735184</v>
      </c>
      <c r="AR43">
        <f t="shared" si="26"/>
        <v>-146.66678281767076</v>
      </c>
      <c r="AS43">
        <f t="shared" si="26"/>
        <v>1.2710814317541574</v>
      </c>
      <c r="AT43">
        <f t="shared" si="26"/>
        <v>-0.17582821026092113</v>
      </c>
      <c r="AU43">
        <f t="shared" si="23"/>
        <v>-145.57152959617753</v>
      </c>
      <c r="AW43">
        <v>40</v>
      </c>
      <c r="AX43">
        <f>IF(Z43&gt;0, (R43*SUMPRODUCT(K43:$K$98, X43:$X$98)-K43*$AZ$3)/Z43, 0)</f>
        <v>-12079.376068773357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0.35338435200000001</v>
      </c>
      <c r="Q44" s="4">
        <f t="shared" si="21"/>
        <v>12.5</v>
      </c>
      <c r="R44">
        <f t="shared" si="0"/>
        <v>1000000</v>
      </c>
      <c r="S44">
        <f t="shared" si="1"/>
        <v>-22653.041521729978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-352.00372638824967</v>
      </c>
      <c r="AC44">
        <f t="shared" si="2"/>
        <v>-420.24890353926912</v>
      </c>
      <c r="AE44">
        <f t="shared" si="3"/>
        <v>0</v>
      </c>
      <c r="AF44">
        <f t="shared" si="24"/>
        <v>0</v>
      </c>
      <c r="AG44">
        <f t="shared" si="24"/>
        <v>-0.2318943038709308</v>
      </c>
      <c r="AH44">
        <f t="shared" si="5"/>
        <v>-10297.933274291112</v>
      </c>
      <c r="AI44">
        <f t="shared" si="25"/>
        <v>-10298.165168594984</v>
      </c>
      <c r="AJ44">
        <f t="shared" si="7"/>
        <v>68.245177151019448</v>
      </c>
      <c r="AK44">
        <f t="shared" si="22"/>
        <v>-24.64026084717748</v>
      </c>
      <c r="AL44">
        <f t="shared" si="8"/>
        <v>-10254.560252291143</v>
      </c>
      <c r="AN44">
        <f t="shared" si="26"/>
        <v>0</v>
      </c>
      <c r="AO44">
        <f t="shared" si="26"/>
        <v>0</v>
      </c>
      <c r="AP44">
        <f t="shared" si="26"/>
        <v>-2.2251082886826736E-3</v>
      </c>
      <c r="AQ44">
        <f t="shared" si="26"/>
        <v>-98.812330887091946</v>
      </c>
      <c r="AR44">
        <f t="shared" si="26"/>
        <v>-98.81455599538063</v>
      </c>
      <c r="AS44">
        <f t="shared" si="26"/>
        <v>0.65483673728299097</v>
      </c>
      <c r="AT44">
        <f t="shared" si="26"/>
        <v>-0.23643206293188584</v>
      </c>
      <c r="AU44">
        <f t="shared" si="23"/>
        <v>-98.396151321029535</v>
      </c>
      <c r="AW44">
        <v>41</v>
      </c>
      <c r="AX44">
        <f>IF(Z44&gt;0, (R44*SUMPRODUCT(K44:$K$98, X44:$X$98)-K44*$AZ$3)/Z44, 0)</f>
        <v>-22653.041521729978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0.39269921299999999</v>
      </c>
      <c r="Q45" s="4">
        <f t="shared" si="21"/>
        <v>12.5</v>
      </c>
      <c r="R45">
        <f t="shared" si="0"/>
        <v>1000000</v>
      </c>
      <c r="S45">
        <f t="shared" si="1"/>
        <v>-40524.450485329515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-420.24890353926912</v>
      </c>
      <c r="AC45">
        <f t="shared" si="2"/>
        <v>-449.0454388671356</v>
      </c>
      <c r="AE45">
        <f t="shared" si="3"/>
        <v>0</v>
      </c>
      <c r="AF45">
        <f t="shared" si="24"/>
        <v>0</v>
      </c>
      <c r="AG45">
        <f t="shared" si="24"/>
        <v>-0.13851065020292411</v>
      </c>
      <c r="AH45">
        <f t="shared" si="5"/>
        <v>-7285.1768503437897</v>
      </c>
      <c r="AI45">
        <f t="shared" si="25"/>
        <v>-7285.3153609939927</v>
      </c>
      <c r="AJ45">
        <f t="shared" si="7"/>
        <v>28.796535327866479</v>
      </c>
      <c r="AK45">
        <f t="shared" si="22"/>
        <v>-29.417423247748843</v>
      </c>
      <c r="AL45">
        <f t="shared" si="8"/>
        <v>-7285.9362489138748</v>
      </c>
      <c r="AN45">
        <f t="shared" si="26"/>
        <v>0</v>
      </c>
      <c r="AO45">
        <f t="shared" si="26"/>
        <v>0</v>
      </c>
      <c r="AP45">
        <f t="shared" si="26"/>
        <v>-1.1866597607057001E-3</v>
      </c>
      <c r="AQ45">
        <f t="shared" si="26"/>
        <v>-62.4141624146759</v>
      </c>
      <c r="AR45">
        <f t="shared" si="26"/>
        <v>-62.415349074436612</v>
      </c>
      <c r="AS45">
        <f t="shared" si="26"/>
        <v>0.24670803054679383</v>
      </c>
      <c r="AT45">
        <f t="shared" si="26"/>
        <v>-0.25202735226937073</v>
      </c>
      <c r="AU45">
        <f t="shared" si="23"/>
        <v>-62.420668396159186</v>
      </c>
      <c r="AW45">
        <v>42</v>
      </c>
      <c r="AX45">
        <f>IF(Z45&gt;0, (R45*SUMPRODUCT(K45:$K$98, X45:$X$98)-K45*$AZ$3)/Z45, 0)</f>
        <v>-40524.450485329515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0.39967743300000003</v>
      </c>
      <c r="Q46" s="4">
        <f t="shared" si="21"/>
        <v>12.5</v>
      </c>
      <c r="R46">
        <f t="shared" si="0"/>
        <v>1000000</v>
      </c>
      <c r="S46">
        <f t="shared" si="1"/>
        <v>-68632.699339787141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-449.0454388671356</v>
      </c>
      <c r="AC46">
        <f t="shared" si="2"/>
        <v>-448.94549810393147</v>
      </c>
      <c r="AE46">
        <f t="shared" si="3"/>
        <v>0</v>
      </c>
      <c r="AF46">
        <f t="shared" si="24"/>
        <v>0</v>
      </c>
      <c r="AG46">
        <f t="shared" si="24"/>
        <v>-8.1765962584629245E-2</v>
      </c>
      <c r="AH46">
        <f t="shared" si="5"/>
        <v>-4428.7664893012516</v>
      </c>
      <c r="AI46">
        <f t="shared" si="25"/>
        <v>-4428.8482552638361</v>
      </c>
      <c r="AJ46">
        <f t="shared" si="7"/>
        <v>-9.9940763204131144E-2</v>
      </c>
      <c r="AK46">
        <f t="shared" si="22"/>
        <v>-31.433180720699497</v>
      </c>
      <c r="AL46">
        <f t="shared" si="8"/>
        <v>-4460.3813767477395</v>
      </c>
      <c r="AN46">
        <f t="shared" si="26"/>
        <v>0</v>
      </c>
      <c r="AO46">
        <f t="shared" si="26"/>
        <v>0</v>
      </c>
      <c r="AP46">
        <f t="shared" si="26"/>
        <v>-6.2545717508517384E-4</v>
      </c>
      <c r="AQ46">
        <f t="shared" si="26"/>
        <v>-33.877223357374895</v>
      </c>
      <c r="AR46">
        <f t="shared" si="26"/>
        <v>-33.877848814549978</v>
      </c>
      <c r="AS46">
        <f t="shared" si="26"/>
        <v>-7.6448274384117412E-4</v>
      </c>
      <c r="AT46">
        <f t="shared" si="26"/>
        <v>-0.24044367357825561</v>
      </c>
      <c r="AU46">
        <f t="shared" si="23"/>
        <v>-34.119056970872073</v>
      </c>
      <c r="AW46">
        <v>43</v>
      </c>
      <c r="AX46">
        <f>IF(Z46&gt;0, (R46*SUMPRODUCT(K46:$K$98, X46:$X$98)-K46*$AZ$3)/Z46, 0)</f>
        <v>-68632.699339787141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0.407215198</v>
      </c>
      <c r="Q47" s="4">
        <f t="shared" si="21"/>
        <v>12.5</v>
      </c>
      <c r="R47">
        <f t="shared" si="0"/>
        <v>1000000</v>
      </c>
      <c r="S47">
        <f t="shared" si="1"/>
        <v>-112011.8026322884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-448.94549810393147</v>
      </c>
      <c r="AC47">
        <f t="shared" si="2"/>
        <v>-427.00655790962787</v>
      </c>
      <c r="AE47">
        <f t="shared" si="3"/>
        <v>0</v>
      </c>
      <c r="AF47">
        <f t="shared" si="24"/>
        <v>0</v>
      </c>
      <c r="AG47">
        <f t="shared" si="24"/>
        <v>-4.7651960315222563E-2</v>
      </c>
      <c r="AH47">
        <f t="shared" si="5"/>
        <v>-2663.707411484831</v>
      </c>
      <c r="AI47">
        <f t="shared" si="25"/>
        <v>-2663.7550634451463</v>
      </c>
      <c r="AJ47">
        <f t="shared" si="7"/>
        <v>-21.938940194303598</v>
      </c>
      <c r="AK47">
        <f t="shared" si="22"/>
        <v>-31.426184867275207</v>
      </c>
      <c r="AL47">
        <f t="shared" si="8"/>
        <v>-2717.1201885067253</v>
      </c>
      <c r="AN47">
        <f t="shared" si="26"/>
        <v>0</v>
      </c>
      <c r="AO47">
        <f t="shared" si="26"/>
        <v>0</v>
      </c>
      <c r="AP47">
        <f t="shared" si="26"/>
        <v>-3.2545262137633244E-4</v>
      </c>
      <c r="AQ47">
        <f t="shared" si="26"/>
        <v>-18.192547670916404</v>
      </c>
      <c r="AR47">
        <f t="shared" si="26"/>
        <v>-18.192873123537783</v>
      </c>
      <c r="AS47">
        <f t="shared" si="26"/>
        <v>-0.14983823433962207</v>
      </c>
      <c r="AT47">
        <f t="shared" si="26"/>
        <v>-0.2146340712376667</v>
      </c>
      <c r="AU47">
        <f t="shared" si="23"/>
        <v>-18.557345429115074</v>
      </c>
      <c r="AW47">
        <v>44</v>
      </c>
      <c r="AX47">
        <f>IF(Z47&gt;0, (R47*SUMPRODUCT(K47:$K$98, X47:$X$98)-K47*$AZ$3)/Z47, 0)</f>
        <v>-112011.8026322884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0.41552104400000001</v>
      </c>
      <c r="Q48" s="4">
        <f t="shared" si="21"/>
        <v>12.5</v>
      </c>
      <c r="R48">
        <f t="shared" si="0"/>
        <v>1000000</v>
      </c>
      <c r="S48">
        <f t="shared" si="1"/>
        <v>-180530.84294971119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-427.00655790962787</v>
      </c>
      <c r="AC48">
        <f t="shared" si="2"/>
        <v>-395.36324526654562</v>
      </c>
      <c r="AE48">
        <f t="shared" si="3"/>
        <v>0</v>
      </c>
      <c r="AF48">
        <f t="shared" si="24"/>
        <v>0</v>
      </c>
      <c r="AG48">
        <f t="shared" si="24"/>
        <v>-2.7375048413242488E-2</v>
      </c>
      <c r="AH48">
        <f t="shared" si="5"/>
        <v>-1584.0313839062278</v>
      </c>
      <c r="AI48">
        <f t="shared" si="25"/>
        <v>-1584.058758954641</v>
      </c>
      <c r="AJ48">
        <f t="shared" si="7"/>
        <v>-31.643312643082254</v>
      </c>
      <c r="AK48">
        <f t="shared" si="22"/>
        <v>-29.890459053673954</v>
      </c>
      <c r="AL48">
        <f t="shared" si="8"/>
        <v>-1645.5925306513973</v>
      </c>
      <c r="AN48">
        <f t="shared" si="26"/>
        <v>0</v>
      </c>
      <c r="AO48">
        <f t="shared" si="26"/>
        <v>0</v>
      </c>
      <c r="AP48">
        <f t="shared" si="26"/>
        <v>-1.6693364478190956E-4</v>
      </c>
      <c r="AQ48">
        <f t="shared" si="26"/>
        <v>-9.659458071916454</v>
      </c>
      <c r="AR48">
        <f t="shared" si="26"/>
        <v>-9.6596250055612352</v>
      </c>
      <c r="AS48">
        <f t="shared" si="26"/>
        <v>-0.19296161353738131</v>
      </c>
      <c r="AT48">
        <f t="shared" si="26"/>
        <v>-0.18227267395883315</v>
      </c>
      <c r="AU48">
        <f t="shared" si="23"/>
        <v>-10.034859293057449</v>
      </c>
      <c r="AW48">
        <v>45</v>
      </c>
      <c r="AX48">
        <f>IF(Z48&gt;0, (R48*SUMPRODUCT(K48:$K$98, X48:$X$98)-K48*$AZ$3)/Z48, 0)</f>
        <v>-180530.84294971119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0.424706421</v>
      </c>
      <c r="Q49" s="4">
        <f t="shared" si="21"/>
        <v>12.5</v>
      </c>
      <c r="R49">
        <f t="shared" si="0"/>
        <v>1000000</v>
      </c>
      <c r="S49">
        <f t="shared" si="1"/>
        <v>-291217.94706606504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-395.36324526654562</v>
      </c>
      <c r="AC49">
        <f t="shared" si="2"/>
        <v>-360.52639948667752</v>
      </c>
      <c r="AE49">
        <f t="shared" si="3"/>
        <v>0</v>
      </c>
      <c r="AF49">
        <f t="shared" si="24"/>
        <v>0</v>
      </c>
      <c r="AG49">
        <f t="shared" si="24"/>
        <v>-1.5474939092820116E-2</v>
      </c>
      <c r="AH49">
        <f t="shared" si="5"/>
        <v>-930.10870690319564</v>
      </c>
      <c r="AI49">
        <f t="shared" si="25"/>
        <v>-930.12418184228841</v>
      </c>
      <c r="AJ49">
        <f t="shared" si="7"/>
        <v>-34.836845779868099</v>
      </c>
      <c r="AK49">
        <f t="shared" si="22"/>
        <v>-27.675427168658196</v>
      </c>
      <c r="AL49">
        <f t="shared" si="8"/>
        <v>-992.6364547908147</v>
      </c>
      <c r="AN49">
        <f t="shared" si="26"/>
        <v>0</v>
      </c>
      <c r="AO49">
        <f t="shared" si="26"/>
        <v>0</v>
      </c>
      <c r="AP49">
        <f t="shared" si="26"/>
        <v>-8.4255819209178858E-5</v>
      </c>
      <c r="AQ49">
        <f t="shared" si="26"/>
        <v>-5.0641279157007233</v>
      </c>
      <c r="AR49">
        <f t="shared" si="26"/>
        <v>-5.064212171519932</v>
      </c>
      <c r="AS49">
        <f t="shared" si="26"/>
        <v>-0.18967486477594314</v>
      </c>
      <c r="AT49">
        <f t="shared" si="26"/>
        <v>-0.15068335804572897</v>
      </c>
      <c r="AU49">
        <f t="shared" si="23"/>
        <v>-5.4045703943416044</v>
      </c>
      <c r="AW49">
        <v>46</v>
      </c>
      <c r="AX49">
        <f>IF(Z49&gt;0, (R49*SUMPRODUCT(K49:$K$98, X49:$X$98)-K49*$AZ$3)/Z49, 0)</f>
        <v>-291217.94706606504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0.43382917900000001</v>
      </c>
      <c r="Q50" s="4">
        <f t="shared" si="21"/>
        <v>12.5</v>
      </c>
      <c r="R50">
        <f t="shared" si="0"/>
        <v>1000000</v>
      </c>
      <c r="S50">
        <f t="shared" si="1"/>
        <v>-473266.93442176457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-360.52639948667752</v>
      </c>
      <c r="AC50">
        <f t="shared" si="2"/>
        <v>-325.86168467757068</v>
      </c>
      <c r="AE50">
        <f t="shared" si="3"/>
        <v>0</v>
      </c>
      <c r="AF50">
        <f t="shared" si="24"/>
        <v>0</v>
      </c>
      <c r="AG50">
        <f t="shared" si="24"/>
        <v>-8.6067095801787598E-3</v>
      </c>
      <c r="AH50">
        <f t="shared" si="5"/>
        <v>-537.07840973705254</v>
      </c>
      <c r="AI50">
        <f t="shared" si="25"/>
        <v>-537.08701644663267</v>
      </c>
      <c r="AJ50">
        <f t="shared" si="7"/>
        <v>-34.66471480910684</v>
      </c>
      <c r="AK50">
        <f t="shared" si="22"/>
        <v>-25.236847964067429</v>
      </c>
      <c r="AL50">
        <f t="shared" si="8"/>
        <v>-596.98857921980698</v>
      </c>
      <c r="AN50">
        <f t="shared" si="26"/>
        <v>0</v>
      </c>
      <c r="AO50">
        <f t="shared" si="26"/>
        <v>0</v>
      </c>
      <c r="AP50">
        <f t="shared" si="26"/>
        <v>-4.1839846556782652E-5</v>
      </c>
      <c r="AQ50">
        <f t="shared" si="26"/>
        <v>-2.6109023481064639</v>
      </c>
      <c r="AR50">
        <f t="shared" si="26"/>
        <v>-2.6109441879530202</v>
      </c>
      <c r="AS50">
        <f t="shared" si="26"/>
        <v>-0.16851577656202704</v>
      </c>
      <c r="AT50">
        <f t="shared" si="26"/>
        <v>-0.12268403349233296</v>
      </c>
      <c r="AU50">
        <f t="shared" si="23"/>
        <v>-2.9021439980073804</v>
      </c>
      <c r="AW50">
        <v>47</v>
      </c>
      <c r="AX50">
        <f>IF(Z50&gt;0, (R50*SUMPRODUCT(K50:$K$98, X50:$X$98)-K50*$AZ$3)/Z50, 0)</f>
        <v>-473266.93442176457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0.44368152799999999</v>
      </c>
      <c r="Q51" s="4">
        <f t="shared" si="21"/>
        <v>12.5</v>
      </c>
      <c r="R51">
        <f t="shared" si="0"/>
        <v>1000000</v>
      </c>
      <c r="S51">
        <f t="shared" si="1"/>
        <v>-778924.208237477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-325.86168467757068</v>
      </c>
      <c r="AC51">
        <f t="shared" si="2"/>
        <v>-293.00040602138466</v>
      </c>
      <c r="AE51">
        <f t="shared" si="3"/>
        <v>0</v>
      </c>
      <c r="AF51">
        <f t="shared" si="24"/>
        <v>0</v>
      </c>
      <c r="AG51">
        <f t="shared" si="24"/>
        <v>-4.702004426791021E-3</v>
      </c>
      <c r="AH51">
        <f t="shared" si="5"/>
        <v>-305.49104460687607</v>
      </c>
      <c r="AI51">
        <f t="shared" si="25"/>
        <v>-305.49574661130288</v>
      </c>
      <c r="AJ51">
        <f t="shared" si="7"/>
        <v>-32.861278656186016</v>
      </c>
      <c r="AK51">
        <f t="shared" si="22"/>
        <v>-22.810317927429949</v>
      </c>
      <c r="AL51">
        <f t="shared" si="8"/>
        <v>-361.16734319491883</v>
      </c>
      <c r="AN51">
        <f t="shared" si="26"/>
        <v>0</v>
      </c>
      <c r="AO51">
        <f t="shared" si="26"/>
        <v>0</v>
      </c>
      <c r="AP51">
        <f t="shared" si="26"/>
        <v>-2.0408822356799965E-5</v>
      </c>
      <c r="AQ51">
        <f t="shared" si="26"/>
        <v>-1.3259690751142048</v>
      </c>
      <c r="AR51">
        <f t="shared" si="26"/>
        <v>-1.3259894839365618</v>
      </c>
      <c r="AS51">
        <f t="shared" si="26"/>
        <v>-0.14263278755973188</v>
      </c>
      <c r="AT51">
        <f t="shared" si="26"/>
        <v>-9.9007079583027735E-2</v>
      </c>
      <c r="AU51">
        <f t="shared" si="23"/>
        <v>-1.5676293510793213</v>
      </c>
      <c r="AW51">
        <v>48</v>
      </c>
      <c r="AX51">
        <f>IF(Z51&gt;0, (R51*SUMPRODUCT(K51:$K$98, X51:$X$98)-K51*$AZ$3)/Z51, 0)</f>
        <v>-778924.208237477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0.45400495099999999</v>
      </c>
      <c r="Q52" s="4">
        <f t="shared" si="21"/>
        <v>12.5</v>
      </c>
      <c r="R52">
        <f t="shared" si="0"/>
        <v>1000000</v>
      </c>
      <c r="S52">
        <f t="shared" si="1"/>
        <v>-1302721.3123200196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-293.00040602138466</v>
      </c>
      <c r="AC52">
        <f t="shared" si="2"/>
        <v>-262.65478491409488</v>
      </c>
      <c r="AE52">
        <f t="shared" si="3"/>
        <v>0</v>
      </c>
      <c r="AF52">
        <f t="shared" si="24"/>
        <v>0</v>
      </c>
      <c r="AG52">
        <f t="shared" si="24"/>
        <v>-2.5202510931360707E-3</v>
      </c>
      <c r="AH52">
        <f t="shared" si="5"/>
        <v>-170.77866315096324</v>
      </c>
      <c r="AI52">
        <f t="shared" si="25"/>
        <v>-170.78118340205637</v>
      </c>
      <c r="AJ52">
        <f t="shared" si="7"/>
        <v>-30.345621107289787</v>
      </c>
      <c r="AK52">
        <f t="shared" si="22"/>
        <v>-20.51002842149693</v>
      </c>
      <c r="AL52">
        <f t="shared" si="8"/>
        <v>-221.6368329308431</v>
      </c>
      <c r="AN52">
        <f t="shared" si="26"/>
        <v>0</v>
      </c>
      <c r="AO52">
        <f t="shared" si="26"/>
        <v>0</v>
      </c>
      <c r="AP52">
        <f t="shared" si="26"/>
        <v>-9.7669890528261548E-6</v>
      </c>
      <c r="AQ52">
        <f t="shared" si="26"/>
        <v>-0.66183617100476222</v>
      </c>
      <c r="AR52">
        <f t="shared" si="26"/>
        <v>-0.66184593799381497</v>
      </c>
      <c r="AS52">
        <f t="shared" si="26"/>
        <v>-0.11760151596137311</v>
      </c>
      <c r="AT52">
        <f t="shared" si="26"/>
        <v>-7.9484628976648666E-2</v>
      </c>
      <c r="AU52">
        <f t="shared" si="23"/>
        <v>-0.85893208293183676</v>
      </c>
      <c r="AW52">
        <v>49</v>
      </c>
      <c r="AX52">
        <f>IF(Z52&gt;0, (R52*SUMPRODUCT(K52:$K$98, X52:$X$98)-K52*$AZ$3)/Z52, 0)</f>
        <v>-1302721.3123200196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0.46467133999999999</v>
      </c>
      <c r="Q53" s="4">
        <f t="shared" si="21"/>
        <v>12.5</v>
      </c>
      <c r="R53">
        <f t="shared" si="0"/>
        <v>1000000</v>
      </c>
      <c r="S53">
        <f t="shared" si="1"/>
        <v>-2219085.0984352403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-262.65478491409488</v>
      </c>
      <c r="AC53">
        <f t="shared" si="2"/>
        <v>-235.03841556509607</v>
      </c>
      <c r="AE53">
        <f t="shared" si="3"/>
        <v>0</v>
      </c>
      <c r="AF53">
        <f t="shared" si="24"/>
        <v>0</v>
      </c>
      <c r="AG53">
        <f t="shared" si="24"/>
        <v>-1.3239601296207073E-3</v>
      </c>
      <c r="AH53">
        <f t="shared" si="5"/>
        <v>-93.687076206720221</v>
      </c>
      <c r="AI53">
        <f t="shared" si="25"/>
        <v>-93.688400166849846</v>
      </c>
      <c r="AJ53">
        <f t="shared" si="7"/>
        <v>-27.616369348998802</v>
      </c>
      <c r="AK53">
        <f t="shared" si="22"/>
        <v>-18.385834943986644</v>
      </c>
      <c r="AL53">
        <f t="shared" si="8"/>
        <v>-139.6906044598353</v>
      </c>
      <c r="AN53">
        <f t="shared" si="26"/>
        <v>0</v>
      </c>
      <c r="AO53">
        <f t="shared" si="26"/>
        <v>0</v>
      </c>
      <c r="AP53">
        <f t="shared" si="26"/>
        <v>-4.5811422065677078E-6</v>
      </c>
      <c r="AQ53">
        <f t="shared" si="26"/>
        <v>-0.32417427792443282</v>
      </c>
      <c r="AR53">
        <f t="shared" si="26"/>
        <v>-0.3241788590666394</v>
      </c>
      <c r="AS53">
        <f t="shared" si="26"/>
        <v>-9.5557647384068509E-2</v>
      </c>
      <c r="AT53">
        <f t="shared" si="26"/>
        <v>-6.3618323981564778E-2</v>
      </c>
      <c r="AU53">
        <f t="shared" si="23"/>
        <v>-0.48335483043227273</v>
      </c>
      <c r="AW53">
        <v>50</v>
      </c>
      <c r="AX53">
        <f>IF(Z53&gt;0, (R53*SUMPRODUCT(K53:$K$98, X53:$X$98)-K53*$AZ$3)/Z53, 0)</f>
        <v>-2219085.0984352403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0.47611615000000002</v>
      </c>
      <c r="Q54" s="4">
        <f t="shared" si="21"/>
        <v>12.5</v>
      </c>
      <c r="R54">
        <f t="shared" si="0"/>
        <v>1000000</v>
      </c>
      <c r="S54">
        <f t="shared" si="1"/>
        <v>-3860339.7135588885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-235.03841556509607</v>
      </c>
      <c r="AC54">
        <f t="shared" si="2"/>
        <v>-210.114192057303</v>
      </c>
      <c r="AE54">
        <f t="shared" si="3"/>
        <v>0</v>
      </c>
      <c r="AF54">
        <f t="shared" si="24"/>
        <v>0</v>
      </c>
      <c r="AG54">
        <f t="shared" si="24"/>
        <v>-6.8036172865598818E-4</v>
      </c>
      <c r="AH54">
        <f t="shared" si="5"/>
        <v>-50.428703973480971</v>
      </c>
      <c r="AI54">
        <f t="shared" si="25"/>
        <v>-50.429384335209626</v>
      </c>
      <c r="AJ54">
        <f t="shared" si="7"/>
        <v>-24.924223507793073</v>
      </c>
      <c r="AK54">
        <f t="shared" si="22"/>
        <v>-16.452689089556728</v>
      </c>
      <c r="AL54">
        <f t="shared" si="8"/>
        <v>-91.80629693255942</v>
      </c>
      <c r="AN54">
        <f t="shared" si="26"/>
        <v>0</v>
      </c>
      <c r="AO54">
        <f t="shared" si="26"/>
        <v>0</v>
      </c>
      <c r="AP54">
        <f t="shared" si="26"/>
        <v>-2.1019419593825972E-6</v>
      </c>
      <c r="AQ54">
        <f t="shared" si="26"/>
        <v>-0.15579684214239439</v>
      </c>
      <c r="AR54">
        <f t="shared" si="26"/>
        <v>-0.15579894408435377</v>
      </c>
      <c r="AS54">
        <f t="shared" si="26"/>
        <v>-7.7002084317047165E-2</v>
      </c>
      <c r="AT54">
        <f t="shared" si="26"/>
        <v>-5.0829722022035687E-2</v>
      </c>
      <c r="AU54">
        <f t="shared" si="23"/>
        <v>-0.28363075042343661</v>
      </c>
      <c r="AW54">
        <v>51</v>
      </c>
      <c r="AX54">
        <f>IF(Z54&gt;0, (R54*SUMPRODUCT(K54:$K$98, X54:$X$98)-K54*$AZ$3)/Z54, 0)</f>
        <v>-3860339.7135588885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0.48788611599999998</v>
      </c>
      <c r="Q55" s="4">
        <f t="shared" si="21"/>
        <v>12.5</v>
      </c>
      <c r="R55">
        <f t="shared" si="0"/>
        <v>1000000</v>
      </c>
      <c r="S55">
        <f t="shared" si="1"/>
        <v>-6869009.7033953061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-210.114192057303</v>
      </c>
      <c r="AC55">
        <f t="shared" si="2"/>
        <v>-187.72677659076908</v>
      </c>
      <c r="AE55">
        <f t="shared" si="3"/>
        <v>0</v>
      </c>
      <c r="AF55">
        <f t="shared" si="24"/>
        <v>0</v>
      </c>
      <c r="AG55">
        <f t="shared" si="24"/>
        <v>-3.4161907010041227E-4</v>
      </c>
      <c r="AH55">
        <f t="shared" si="5"/>
        <v>-26.555123301521277</v>
      </c>
      <c r="AI55">
        <f t="shared" si="25"/>
        <v>-26.555464920591376</v>
      </c>
      <c r="AJ55">
        <f t="shared" si="7"/>
        <v>-22.387415466533923</v>
      </c>
      <c r="AK55">
        <f t="shared" si="22"/>
        <v>-14.707993444011212</v>
      </c>
      <c r="AL55">
        <f t="shared" si="8"/>
        <v>-63.650873831136508</v>
      </c>
      <c r="AN55">
        <f t="shared" si="26"/>
        <v>0</v>
      </c>
      <c r="AO55">
        <f t="shared" si="26"/>
        <v>0</v>
      </c>
      <c r="AP55">
        <f t="shared" si="26"/>
        <v>-9.423341439001482E-7</v>
      </c>
      <c r="AQ55">
        <f t="shared" si="26"/>
        <v>-7.3250592758614647E-2</v>
      </c>
      <c r="AR55">
        <f t="shared" si="26"/>
        <v>-7.3251535092758543E-2</v>
      </c>
      <c r="AS55">
        <f t="shared" si="26"/>
        <v>-6.1754239836764077E-2</v>
      </c>
      <c r="AT55">
        <f t="shared" si="26"/>
        <v>-4.057105010700212E-2</v>
      </c>
      <c r="AU55">
        <f t="shared" si="23"/>
        <v>-0.17557682503652475</v>
      </c>
      <c r="AW55">
        <v>52</v>
      </c>
      <c r="AX55">
        <f>IF(Z55&gt;0, (R55*SUMPRODUCT(K55:$K$98, X55:$X$98)-K55*$AZ$3)/Z55, 0)</f>
        <v>-6869009.7033953061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0.500352354</v>
      </c>
      <c r="Q56" s="4">
        <f t="shared" si="21"/>
        <v>12.5</v>
      </c>
      <c r="R56">
        <f t="shared" si="0"/>
        <v>1000000</v>
      </c>
      <c r="S56">
        <f t="shared" si="1"/>
        <v>-12529830.397810576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-187.72677659076908</v>
      </c>
      <c r="AC56">
        <f t="shared" si="2"/>
        <v>-167.67215905078098</v>
      </c>
      <c r="AE56">
        <f t="shared" si="3"/>
        <v>0</v>
      </c>
      <c r="AF56">
        <f t="shared" si="24"/>
        <v>0</v>
      </c>
      <c r="AG56">
        <f t="shared" si="24"/>
        <v>-1.6727297350337589E-4</v>
      </c>
      <c r="AH56">
        <f t="shared" si="5"/>
        <v>-13.674392471682584</v>
      </c>
      <c r="AI56">
        <f t="shared" si="25"/>
        <v>-13.674559744656086</v>
      </c>
      <c r="AJ56">
        <f t="shared" si="7"/>
        <v>-20.054617539988101</v>
      </c>
      <c r="AK56">
        <f t="shared" si="22"/>
        <v>-13.140874361353836</v>
      </c>
      <c r="AL56">
        <f t="shared" si="8"/>
        <v>-46.870051645998025</v>
      </c>
      <c r="AN56">
        <f t="shared" si="26"/>
        <v>0</v>
      </c>
      <c r="AO56">
        <f t="shared" si="26"/>
        <v>0</v>
      </c>
      <c r="AP56">
        <f t="shared" si="26"/>
        <v>-4.1197472795190436E-7</v>
      </c>
      <c r="AQ56">
        <f t="shared" si="26"/>
        <v>-3.367850765392956E-2</v>
      </c>
      <c r="AR56">
        <f t="shared" si="26"/>
        <v>-3.367891962865751E-2</v>
      </c>
      <c r="AS56">
        <f t="shared" si="26"/>
        <v>-4.9392292324195126E-2</v>
      </c>
      <c r="AT56">
        <f t="shared" si="26"/>
        <v>-3.2364511891454138E-2</v>
      </c>
      <c r="AU56">
        <f t="shared" si="23"/>
        <v>-0.11543572384430678</v>
      </c>
      <c r="AW56">
        <v>53</v>
      </c>
      <c r="AX56">
        <f>IF(Z56&gt;0, (R56*SUMPRODUCT(K56:$K$98, X56:$X$98)-K56*$AZ$3)/Z56, 0)</f>
        <v>-12529830.397810576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0.513549331</v>
      </c>
      <c r="Q57" s="4">
        <f t="shared" si="21"/>
        <v>12.5</v>
      </c>
      <c r="R57">
        <f t="shared" si="0"/>
        <v>1000000</v>
      </c>
      <c r="S57">
        <f t="shared" si="1"/>
        <v>-23484874.786086775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-167.67215905078098</v>
      </c>
      <c r="AC57">
        <f t="shared" si="2"/>
        <v>-149.73452672562536</v>
      </c>
      <c r="AE57">
        <f t="shared" si="3"/>
        <v>0</v>
      </c>
      <c r="AF57">
        <f t="shared" si="24"/>
        <v>0</v>
      </c>
      <c r="AG57">
        <f t="shared" si="24"/>
        <v>-7.9697320131302712E-5</v>
      </c>
      <c r="AH57">
        <f t="shared" si="5"/>
        <v>-6.8722338909631526</v>
      </c>
      <c r="AI57">
        <f t="shared" si="25"/>
        <v>-6.8723135882832835</v>
      </c>
      <c r="AJ57">
        <f t="shared" si="7"/>
        <v>-17.937632325155619</v>
      </c>
      <c r="AK57">
        <f t="shared" si="22"/>
        <v>-11.737051133554669</v>
      </c>
      <c r="AL57">
        <f t="shared" si="8"/>
        <v>-36.546997046993567</v>
      </c>
      <c r="AN57">
        <f t="shared" si="26"/>
        <v>0</v>
      </c>
      <c r="AO57">
        <f t="shared" si="26"/>
        <v>0</v>
      </c>
      <c r="AP57">
        <f t="shared" si="26"/>
        <v>-1.7525503102123019E-7</v>
      </c>
      <c r="AQ57">
        <f t="shared" si="26"/>
        <v>-1.5112096137757675E-2</v>
      </c>
      <c r="AR57">
        <f t="shared" si="26"/>
        <v>-1.5112271392788696E-2</v>
      </c>
      <c r="AS57">
        <f t="shared" si="26"/>
        <v>-3.9444993939737681E-2</v>
      </c>
      <c r="AT57">
        <f t="shared" si="26"/>
        <v>-2.5809867347107569E-2</v>
      </c>
      <c r="AU57">
        <f t="shared" si="23"/>
        <v>-8.036713267963394E-2</v>
      </c>
      <c r="AW57">
        <v>54</v>
      </c>
      <c r="AX57">
        <f>IF(Z57&gt;0, (R57*SUMPRODUCT(K57:$K$98, X57:$X$98)-K57*$AZ$3)/Z57, 0)</f>
        <v>-23484874.786086775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0.52698988800000002</v>
      </c>
      <c r="Q58" s="4">
        <f t="shared" si="21"/>
        <v>12.5</v>
      </c>
      <c r="R58">
        <f t="shared" si="0"/>
        <v>1000000</v>
      </c>
      <c r="S58">
        <f t="shared" si="1"/>
        <v>-45291807.458971269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-149.73452672562536</v>
      </c>
      <c r="AC58">
        <f t="shared" si="2"/>
        <v>-133.70382557818311</v>
      </c>
      <c r="AE58">
        <f t="shared" si="3"/>
        <v>0</v>
      </c>
      <c r="AF58">
        <f t="shared" si="24"/>
        <v>0</v>
      </c>
      <c r="AG58">
        <f t="shared" si="24"/>
        <v>-3.6900665120094325E-5</v>
      </c>
      <c r="AH58">
        <f t="shared" si="5"/>
        <v>-3.3599745447916289</v>
      </c>
      <c r="AI58">
        <f t="shared" si="25"/>
        <v>-3.3600114454567489</v>
      </c>
      <c r="AJ58">
        <f t="shared" si="7"/>
        <v>-16.030701147442244</v>
      </c>
      <c r="AK58">
        <f t="shared" si="22"/>
        <v>-10.481416870793776</v>
      </c>
      <c r="AL58">
        <f t="shared" si="8"/>
        <v>-29.872129463692769</v>
      </c>
      <c r="AN58">
        <f t="shared" si="26"/>
        <v>0</v>
      </c>
      <c r="AO58">
        <f t="shared" si="26"/>
        <v>0</v>
      </c>
      <c r="AP58">
        <f t="shared" si="26"/>
        <v>-7.2450760305092196E-8</v>
      </c>
      <c r="AQ58">
        <f t="shared" si="26"/>
        <v>-6.596973512093901E-3</v>
      </c>
      <c r="AR58">
        <f t="shared" si="26"/>
        <v>-6.5970459628542054E-3</v>
      </c>
      <c r="AS58">
        <f t="shared" si="26"/>
        <v>-3.1474676203693736E-2</v>
      </c>
      <c r="AT58">
        <f t="shared" si="26"/>
        <v>-2.057921229582672E-2</v>
      </c>
      <c r="AU58">
        <f t="shared" si="23"/>
        <v>-5.8650934462374661E-2</v>
      </c>
      <c r="AW58">
        <v>55</v>
      </c>
      <c r="AX58">
        <f>IF(Z58&gt;0, (R58*SUMPRODUCT(K58:$K$98, X58:$X$98)-K58*$AZ$3)/Z58, 0)</f>
        <v>-45291807.458971269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0.54103594799999999</v>
      </c>
      <c r="Q59" s="4">
        <f t="shared" si="21"/>
        <v>12.5</v>
      </c>
      <c r="R59">
        <f t="shared" si="0"/>
        <v>1000000</v>
      </c>
      <c r="S59">
        <f t="shared" si="1"/>
        <v>-90076118.021901682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-133.70382557818311</v>
      </c>
      <c r="AC59">
        <f t="shared" si="2"/>
        <v>-119.3838035842131</v>
      </c>
      <c r="AE59">
        <f t="shared" si="3"/>
        <v>0</v>
      </c>
      <c r="AF59">
        <f t="shared" si="24"/>
        <v>0</v>
      </c>
      <c r="AG59">
        <f t="shared" si="24"/>
        <v>-1.6567072133812614E-5</v>
      </c>
      <c r="AH59">
        <f t="shared" si="5"/>
        <v>-1.5971669068064613</v>
      </c>
      <c r="AI59">
        <f t="shared" si="25"/>
        <v>-1.5971834738785951</v>
      </c>
      <c r="AJ59">
        <f t="shared" si="7"/>
        <v>-14.320021993970016</v>
      </c>
      <c r="AK59">
        <f t="shared" si="22"/>
        <v>-9.3592677904728188</v>
      </c>
      <c r="AL59">
        <f t="shared" si="8"/>
        <v>-25.276473258321431</v>
      </c>
      <c r="AN59">
        <f t="shared" si="26"/>
        <v>0</v>
      </c>
      <c r="AO59">
        <f t="shared" si="26"/>
        <v>0</v>
      </c>
      <c r="AP59">
        <f t="shared" si="26"/>
        <v>-2.9042666890227627E-8</v>
      </c>
      <c r="AQ59">
        <f t="shared" si="26"/>
        <v>-2.7998904132133084E-3</v>
      </c>
      <c r="AR59">
        <f t="shared" si="26"/>
        <v>-2.7999194558801987E-3</v>
      </c>
      <c r="AS59">
        <f t="shared" si="26"/>
        <v>-2.5103508047314479E-2</v>
      </c>
      <c r="AT59">
        <f t="shared" si="26"/>
        <v>-1.6407129429971568E-2</v>
      </c>
      <c r="AU59">
        <f t="shared" si="23"/>
        <v>-4.4310556933166247E-2</v>
      </c>
      <c r="AW59">
        <v>56</v>
      </c>
      <c r="AX59">
        <f>IF(Z59&gt;0, (R59*SUMPRODUCT(K59:$K$98, X59:$X$98)-K59*$AZ$3)/Z59, 0)</f>
        <v>-90076118.021901682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0.55517679799999997</v>
      </c>
      <c r="Q60" s="4">
        <f t="shared" si="21"/>
        <v>12.5</v>
      </c>
      <c r="R60">
        <f t="shared" si="0"/>
        <v>1000000</v>
      </c>
      <c r="S60">
        <f t="shared" si="1"/>
        <v>-184964460.46286428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-119.3838035842131</v>
      </c>
      <c r="AC60">
        <f t="shared" si="2"/>
        <v>-106.59497939651729</v>
      </c>
      <c r="AE60">
        <f t="shared" si="3"/>
        <v>0</v>
      </c>
      <c r="AF60">
        <f t="shared" si="24"/>
        <v>0</v>
      </c>
      <c r="AG60">
        <f t="shared" si="24"/>
        <v>-7.2037473529893734E-6</v>
      </c>
      <c r="AH60">
        <f t="shared" si="5"/>
        <v>-0.7358123247588092</v>
      </c>
      <c r="AI60">
        <f t="shared" si="25"/>
        <v>-0.73581952850616217</v>
      </c>
      <c r="AJ60">
        <f t="shared" si="7"/>
        <v>-12.788824187695809</v>
      </c>
      <c r="AK60">
        <f t="shared" si="22"/>
        <v>-8.3568662508949174</v>
      </c>
      <c r="AL60">
        <f t="shared" si="8"/>
        <v>-21.881509967096889</v>
      </c>
      <c r="AN60">
        <f t="shared" si="26"/>
        <v>0</v>
      </c>
      <c r="AO60">
        <f t="shared" si="26"/>
        <v>0</v>
      </c>
      <c r="AP60">
        <f t="shared" si="26"/>
        <v>-1.1275379831989429E-8</v>
      </c>
      <c r="AQ60">
        <f t="shared" si="26"/>
        <v>-1.151701057821228E-3</v>
      </c>
      <c r="AR60">
        <f t="shared" si="26"/>
        <v>-1.1517123332010599E-3</v>
      </c>
      <c r="AS60">
        <f t="shared" si="26"/>
        <v>-2.0017199834328592E-2</v>
      </c>
      <c r="AT60">
        <f t="shared" si="26"/>
        <v>-1.3080253452374603E-2</v>
      </c>
      <c r="AU60">
        <f t="shared" si="23"/>
        <v>-3.4249165619904251E-2</v>
      </c>
      <c r="AW60">
        <v>57</v>
      </c>
      <c r="AX60">
        <f>IF(Z60&gt;0, (R60*SUMPRODUCT(K60:$K$98, X60:$X$98)-K60*$AZ$3)/Z60, 0)</f>
        <v>-184964460.46286428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0.56908613200000002</v>
      </c>
      <c r="Q61" s="4">
        <f t="shared" si="21"/>
        <v>12.5</v>
      </c>
      <c r="R61">
        <f t="shared" si="0"/>
        <v>1000000</v>
      </c>
      <c r="S61">
        <f t="shared" si="1"/>
        <v>-392356963.50769091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-106.59497939651729</v>
      </c>
      <c r="AC61">
        <f t="shared" si="2"/>
        <v>-95.175038170692048</v>
      </c>
      <c r="AE61">
        <f t="shared" si="3"/>
        <v>0</v>
      </c>
      <c r="AF61">
        <f t="shared" si="24"/>
        <v>0</v>
      </c>
      <c r="AG61">
        <f t="shared" si="24"/>
        <v>-3.0321571624415191E-6</v>
      </c>
      <c r="AH61">
        <f t="shared" si="5"/>
        <v>-0.32796421736143688</v>
      </c>
      <c r="AI61">
        <f t="shared" si="25"/>
        <v>-0.32796724951859935</v>
      </c>
      <c r="AJ61">
        <f t="shared" si="7"/>
        <v>-11.419941225825241</v>
      </c>
      <c r="AK61">
        <f t="shared" si="22"/>
        <v>-7.4616485577562113</v>
      </c>
      <c r="AL61">
        <f t="shared" si="8"/>
        <v>-19.209557033100051</v>
      </c>
      <c r="AN61">
        <f t="shared" si="26"/>
        <v>0</v>
      </c>
      <c r="AO61">
        <f t="shared" si="26"/>
        <v>0</v>
      </c>
      <c r="AP61">
        <f t="shared" si="26"/>
        <v>-4.2374676234391614E-9</v>
      </c>
      <c r="AQ61">
        <f t="shared" si="26"/>
        <v>-4.5833302110126229E-4</v>
      </c>
      <c r="AR61">
        <f t="shared" si="26"/>
        <v>-4.5833725856888577E-4</v>
      </c>
      <c r="AS61">
        <f t="shared" si="26"/>
        <v>-1.5959473277119721E-2</v>
      </c>
      <c r="AT61">
        <f t="shared" si="26"/>
        <v>-1.0427722735688929E-2</v>
      </c>
      <c r="AU61">
        <f t="shared" si="23"/>
        <v>-2.6845533271377533E-2</v>
      </c>
      <c r="AW61">
        <v>58</v>
      </c>
      <c r="AX61">
        <f>IF(Z61&gt;0, (R61*SUMPRODUCT(K61:$K$98, X61:$X$98)-K61*$AZ$3)/Z61, 0)</f>
        <v>-392356963.50769091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0.58332808999999997</v>
      </c>
      <c r="Q62" s="4">
        <f t="shared" si="21"/>
        <v>12.5</v>
      </c>
      <c r="R62">
        <f t="shared" si="0"/>
        <v>1000000</v>
      </c>
      <c r="S62">
        <f t="shared" si="1"/>
        <v>-861432208.83197582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-95.175038170692048</v>
      </c>
      <c r="AC62">
        <f t="shared" si="2"/>
        <v>-84.978092104710427</v>
      </c>
      <c r="AE62">
        <f t="shared" si="3"/>
        <v>0</v>
      </c>
      <c r="AF62">
        <f t="shared" si="24"/>
        <v>0</v>
      </c>
      <c r="AG62">
        <f t="shared" si="24"/>
        <v>-1.2330931446702729E-6</v>
      </c>
      <c r="AH62">
        <f t="shared" si="5"/>
        <v>-0.14149939569174647</v>
      </c>
      <c r="AI62">
        <f t="shared" si="25"/>
        <v>-0.14150062878489114</v>
      </c>
      <c r="AJ62">
        <f t="shared" si="7"/>
        <v>-10.196946065981621</v>
      </c>
      <c r="AK62">
        <f t="shared" si="22"/>
        <v>-6.6622526719484441</v>
      </c>
      <c r="AL62">
        <f t="shared" si="8"/>
        <v>-17.000699366714954</v>
      </c>
      <c r="AN62">
        <f t="shared" si="26"/>
        <v>0</v>
      </c>
      <c r="AO62">
        <f t="shared" si="26"/>
        <v>0</v>
      </c>
      <c r="AP62">
        <f t="shared" si="26"/>
        <v>-1.5386241535599683E-9</v>
      </c>
      <c r="AQ62">
        <f t="shared" si="26"/>
        <v>-1.7655956394411462E-4</v>
      </c>
      <c r="AR62">
        <f t="shared" si="26"/>
        <v>-1.7656110256826819E-4</v>
      </c>
      <c r="AS62">
        <f t="shared" si="26"/>
        <v>-1.2723505582267189E-2</v>
      </c>
      <c r="AT62">
        <f t="shared" si="26"/>
        <v>-8.3129996484737033E-3</v>
      </c>
      <c r="AU62">
        <f t="shared" si="23"/>
        <v>-2.1213066333309157E-2</v>
      </c>
      <c r="AW62">
        <v>59</v>
      </c>
      <c r="AX62">
        <f>IF(Z62&gt;0, (R62*SUMPRODUCT(K62:$K$98, X62:$X$98)-K62*$AZ$3)/Z62, 0)</f>
        <v>-861432208.83197582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0.59781937299999999</v>
      </c>
      <c r="Q63" s="4">
        <f t="shared" si="21"/>
        <v>12.5</v>
      </c>
      <c r="R63">
        <f t="shared" si="0"/>
        <v>1000000</v>
      </c>
      <c r="S63">
        <f t="shared" si="1"/>
        <v>-1961181495.9134839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-84.978092104710427</v>
      </c>
      <c r="AC63">
        <f t="shared" si="2"/>
        <v>-75.873443308021933</v>
      </c>
      <c r="AE63">
        <f t="shared" si="3"/>
        <v>0</v>
      </c>
      <c r="AF63">
        <f t="shared" si="24"/>
        <v>0</v>
      </c>
      <c r="AG63">
        <f t="shared" si="24"/>
        <v>-4.8359524262618934E-7</v>
      </c>
      <c r="AH63">
        <f t="shared" si="5"/>
        <v>-5.8973357647790471E-2</v>
      </c>
      <c r="AI63">
        <f t="shared" si="25"/>
        <v>-5.89738412430331E-2</v>
      </c>
      <c r="AJ63">
        <f t="shared" si="7"/>
        <v>-9.1046487966884939</v>
      </c>
      <c r="AK63">
        <f t="shared" si="22"/>
        <v>-5.9484664473297304</v>
      </c>
      <c r="AL63">
        <f t="shared" si="8"/>
        <v>-15.112089085261257</v>
      </c>
      <c r="AN63">
        <f t="shared" si="26"/>
        <v>0</v>
      </c>
      <c r="AO63">
        <f t="shared" si="26"/>
        <v>0</v>
      </c>
      <c r="AP63">
        <f t="shared" si="26"/>
        <v>-5.3876659398258276E-10</v>
      </c>
      <c r="AQ63">
        <f t="shared" si="26"/>
        <v>-6.5701380483133999E-5</v>
      </c>
      <c r="AR63">
        <f t="shared" si="26"/>
        <v>-6.5701919249727987E-5</v>
      </c>
      <c r="AS63">
        <f t="shared" si="26"/>
        <v>-1.0143359961444403E-2</v>
      </c>
      <c r="AT63">
        <f t="shared" si="26"/>
        <v>-6.6271020158169642E-3</v>
      </c>
      <c r="AU63">
        <f t="shared" si="23"/>
        <v>-1.6836163896511092E-2</v>
      </c>
      <c r="AW63">
        <v>60</v>
      </c>
      <c r="AX63">
        <f>IF(Z63&gt;0, (R63*SUMPRODUCT(K63:$K$98, X63:$X$98)-K63*$AZ$3)/Z63, 0)</f>
        <v>-1961181495.9134839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0.61246634</v>
      </c>
      <c r="Q64" s="4">
        <f t="shared" si="21"/>
        <v>12.5</v>
      </c>
      <c r="R64">
        <f t="shared" si="0"/>
        <v>1000000</v>
      </c>
      <c r="S64">
        <f t="shared" si="1"/>
        <v>-4638146237.6077318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-75.873443308021933</v>
      </c>
      <c r="AC64">
        <f t="shared" si="2"/>
        <v>-67.744200655605596</v>
      </c>
      <c r="AE64">
        <f t="shared" si="3"/>
        <v>0</v>
      </c>
      <c r="AF64">
        <f t="shared" si="24"/>
        <v>0</v>
      </c>
      <c r="AG64">
        <f t="shared" si="24"/>
        <v>-1.8257348190725326E-7</v>
      </c>
      <c r="AH64">
        <f t="shared" si="5"/>
        <v>-2.3694864663413934E-2</v>
      </c>
      <c r="AI64">
        <f t="shared" si="25"/>
        <v>-2.369504723689584E-2</v>
      </c>
      <c r="AJ64">
        <f t="shared" si="7"/>
        <v>-8.1292426524163375</v>
      </c>
      <c r="AK64">
        <f t="shared" si="22"/>
        <v>-5.3111410315615357</v>
      </c>
      <c r="AL64">
        <f t="shared" si="8"/>
        <v>-13.464078731214769</v>
      </c>
      <c r="AN64">
        <f t="shared" si="26"/>
        <v>0</v>
      </c>
      <c r="AO64">
        <f t="shared" si="26"/>
        <v>0</v>
      </c>
      <c r="AP64">
        <f t="shared" si="26"/>
        <v>-1.8160939652855215E-10</v>
      </c>
      <c r="AQ64">
        <f t="shared" si="26"/>
        <v>-2.3569743137912746E-5</v>
      </c>
      <c r="AR64">
        <f t="shared" si="26"/>
        <v>-2.3569924747309273E-5</v>
      </c>
      <c r="AS64">
        <f t="shared" si="26"/>
        <v>-8.0863159146489696E-3</v>
      </c>
      <c r="AT64">
        <f t="shared" si="26"/>
        <v>-5.2830953736748712E-3</v>
      </c>
      <c r="AU64">
        <f t="shared" si="23"/>
        <v>-1.3392981213071149E-2</v>
      </c>
      <c r="AW64">
        <v>61</v>
      </c>
      <c r="AX64">
        <f>IF(Z64&gt;0, (R64*SUMPRODUCT(K64:$K$98, X64:$X$98)-K64*$AZ$3)/Z64, 0)</f>
        <v>-4638146237.6077318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0.62717650000000003</v>
      </c>
      <c r="Q65" s="4">
        <f t="shared" si="21"/>
        <v>12.5</v>
      </c>
      <c r="R65">
        <f t="shared" si="0"/>
        <v>1000000</v>
      </c>
      <c r="S65">
        <f t="shared" si="1"/>
        <v>-11413823388.622814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-67.744200655605596</v>
      </c>
      <c r="AC65">
        <f t="shared" si="2"/>
        <v>-60.485913195173005</v>
      </c>
      <c r="AE65">
        <f t="shared" si="3"/>
        <v>0</v>
      </c>
      <c r="AF65">
        <f t="shared" si="24"/>
        <v>0</v>
      </c>
      <c r="AG65">
        <f t="shared" si="24"/>
        <v>-6.6241949712776311E-8</v>
      </c>
      <c r="AH65">
        <f t="shared" si="5"/>
        <v>-9.1604637900323544E-3</v>
      </c>
      <c r="AI65">
        <f t="shared" si="25"/>
        <v>-9.1605300319820664E-3</v>
      </c>
      <c r="AJ65">
        <f t="shared" si="7"/>
        <v>-7.2582874604325909</v>
      </c>
      <c r="AK65">
        <f t="shared" si="22"/>
        <v>-4.7420940458923919</v>
      </c>
      <c r="AL65">
        <f t="shared" si="8"/>
        <v>-12.009542036356965</v>
      </c>
      <c r="AN65">
        <f t="shared" si="26"/>
        <v>0</v>
      </c>
      <c r="AO65">
        <f t="shared" si="26"/>
        <v>0</v>
      </c>
      <c r="AP65">
        <f t="shared" si="26"/>
        <v>-5.8832282929801018E-11</v>
      </c>
      <c r="AQ65">
        <f t="shared" si="26"/>
        <v>-8.1357961201349624E-6</v>
      </c>
      <c r="AR65">
        <f t="shared" si="26"/>
        <v>-8.1358549524178917E-6</v>
      </c>
      <c r="AS65">
        <f t="shared" si="26"/>
        <v>-6.4463927059748962E-3</v>
      </c>
      <c r="AT65">
        <f t="shared" si="26"/>
        <v>-4.2116546961155736E-3</v>
      </c>
      <c r="AU65">
        <f t="shared" si="23"/>
        <v>-1.0666183257042888E-2</v>
      </c>
      <c r="AW65">
        <v>62</v>
      </c>
      <c r="AX65">
        <f>IF(Z65&gt;0, (R65*SUMPRODUCT(K65:$K$98, X65:$X$98)-K65*$AZ$3)/Z65, 0)</f>
        <v>-11413823388.622814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0.64196478899999998</v>
      </c>
      <c r="Q66" s="4">
        <f t="shared" si="21"/>
        <v>12.5</v>
      </c>
      <c r="R66">
        <f t="shared" si="0"/>
        <v>1000000</v>
      </c>
      <c r="S66">
        <f t="shared" si="1"/>
        <v>-29281275885.987972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-60.485913195173005</v>
      </c>
      <c r="AC66">
        <f t="shared" si="2"/>
        <v>-54.005286482597938</v>
      </c>
      <c r="AE66">
        <f t="shared" si="3"/>
        <v>0</v>
      </c>
      <c r="AF66">
        <f t="shared" si="24"/>
        <v>0</v>
      </c>
      <c r="AG66">
        <f t="shared" si="24"/>
        <v>-2.3054530945337493E-8</v>
      </c>
      <c r="AH66">
        <f t="shared" si="5"/>
        <v>-3.4019999416248846E-3</v>
      </c>
      <c r="AI66">
        <f t="shared" si="25"/>
        <v>-3.4020229961558299E-3</v>
      </c>
      <c r="AJ66">
        <f t="shared" si="7"/>
        <v>-6.4806267125750665</v>
      </c>
      <c r="AK66">
        <f t="shared" si="22"/>
        <v>-4.2340139236621104</v>
      </c>
      <c r="AL66">
        <f t="shared" si="8"/>
        <v>-10.718042659233333</v>
      </c>
      <c r="AN66">
        <f t="shared" si="26"/>
        <v>0</v>
      </c>
      <c r="AO66">
        <f t="shared" si="26"/>
        <v>0</v>
      </c>
      <c r="AP66">
        <f t="shared" si="26"/>
        <v>-1.8281880359897318E-11</v>
      </c>
      <c r="AQ66">
        <f t="shared" si="26"/>
        <v>-2.6977324355298581E-6</v>
      </c>
      <c r="AR66">
        <f t="shared" si="26"/>
        <v>-2.6977507174102181E-6</v>
      </c>
      <c r="AS66">
        <f t="shared" si="26"/>
        <v>-5.1390350338232672E-3</v>
      </c>
      <c r="AT66">
        <f t="shared" si="26"/>
        <v>-3.3575064345511881E-3</v>
      </c>
      <c r="AU66">
        <f t="shared" si="23"/>
        <v>-8.4992392190918666E-3</v>
      </c>
      <c r="AW66">
        <v>63</v>
      </c>
      <c r="AX66">
        <f>IF(Z66&gt;0, (R66*SUMPRODUCT(K66:$K$98, X66:$X$98)-K66*$AZ$3)/Z66, 0)</f>
        <v>-29281275885.987972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0.65685820900000003</v>
      </c>
      <c r="Q67" s="4">
        <f t="shared" si="21"/>
        <v>12.5</v>
      </c>
      <c r="R67">
        <f t="shared" ref="R67:R79" si="27">$C$6</f>
        <v>1000000</v>
      </c>
      <c r="S67">
        <f t="shared" ref="S67:S79" si="28">AX67</f>
        <v>-78477087738.644791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-54.005286482597938</v>
      </c>
      <c r="AC67">
        <f t="shared" ref="AC67:AC79" si="29">S67*Z67</f>
        <v>-48.219008065713247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-7.6804277297946559E-9</v>
      </c>
      <c r="AH67">
        <f t="shared" ref="AH67:AH79" si="32">-X67*R67</f>
        <v>-1.2114846324871569E-3</v>
      </c>
      <c r="AI67">
        <f t="shared" ref="AI67:AI79" si="33">SUM(AE67:AH67)</f>
        <v>-1.2114923129148867E-3</v>
      </c>
      <c r="AJ67">
        <f t="shared" ref="AJ67:AJ79" si="34">AB67-AC67</f>
        <v>-5.7862784168846915</v>
      </c>
      <c r="AK67">
        <f t="shared" si="22"/>
        <v>-3.7803700537818559</v>
      </c>
      <c r="AL67">
        <f t="shared" ref="AL67:AL79" si="35">SUM(AI67:AK67)</f>
        <v>-9.5678599629794618</v>
      </c>
      <c r="AN67">
        <f t="shared" ref="AN67:AT79" si="36">AE67*$K67</f>
        <v>0</v>
      </c>
      <c r="AO67">
        <f t="shared" si="36"/>
        <v>0</v>
      </c>
      <c r="AP67">
        <f t="shared" si="36"/>
        <v>-5.437909255307069E-12</v>
      </c>
      <c r="AQ67">
        <f t="shared" si="36"/>
        <v>-8.5775737073960187E-7</v>
      </c>
      <c r="AR67">
        <f t="shared" si="36"/>
        <v>-8.5776280864885714E-7</v>
      </c>
      <c r="AS67">
        <f t="shared" si="36"/>
        <v>-4.0968104985738933E-3</v>
      </c>
      <c r="AT67">
        <f t="shared" si="36"/>
        <v>-2.6765839126638921E-3</v>
      </c>
      <c r="AU67">
        <f t="shared" si="23"/>
        <v>-6.7742521740464341E-3</v>
      </c>
      <c r="AW67">
        <v>64</v>
      </c>
      <c r="AX67">
        <f>IF(Z67&gt;0, (R67*SUMPRODUCT(K67:$K$98, X67:$X$98)-K67*$AZ$3)/Z67, 0)</f>
        <v>-78477087738.644791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0.67177231000000004</v>
      </c>
      <c r="Q68" s="4">
        <f t="shared" si="21"/>
        <v>12.5</v>
      </c>
      <c r="R68">
        <f t="shared" si="27"/>
        <v>1000000</v>
      </c>
      <c r="S68">
        <f t="shared" si="28"/>
        <v>-220184577655.2832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-48.219008065713247</v>
      </c>
      <c r="AC68">
        <f t="shared" si="29"/>
        <v>-43.052686499705324</v>
      </c>
      <c r="AE68">
        <f t="shared" si="30"/>
        <v>0</v>
      </c>
      <c r="AF68">
        <f t="shared" si="31"/>
        <v>0</v>
      </c>
      <c r="AG68">
        <f t="shared" si="31"/>
        <v>-2.4441247746644971E-9</v>
      </c>
      <c r="AH68">
        <f t="shared" si="32"/>
        <v>-4.1275989422657697E-4</v>
      </c>
      <c r="AI68">
        <f t="shared" si="33"/>
        <v>-4.1276233835135161E-4</v>
      </c>
      <c r="AJ68">
        <f t="shared" si="34"/>
        <v>-5.1663215660079231</v>
      </c>
      <c r="AK68">
        <f t="shared" si="22"/>
        <v>-3.3753305645999276</v>
      </c>
      <c r="AL68">
        <f t="shared" si="35"/>
        <v>-8.5420648929462022</v>
      </c>
      <c r="AN68">
        <f t="shared" si="36"/>
        <v>0</v>
      </c>
      <c r="AO68">
        <f t="shared" si="36"/>
        <v>0</v>
      </c>
      <c r="AP68">
        <f t="shared" si="36"/>
        <v>-1.5450833042374896E-12</v>
      </c>
      <c r="AQ68">
        <f t="shared" si="36"/>
        <v>-2.6093120442914355E-7</v>
      </c>
      <c r="AR68">
        <f t="shared" si="36"/>
        <v>-2.6093274951244775E-7</v>
      </c>
      <c r="AS68">
        <f t="shared" si="36"/>
        <v>-3.2659532273906352E-3</v>
      </c>
      <c r="AT68">
        <f t="shared" si="36"/>
        <v>-2.1337564087176072E-3</v>
      </c>
      <c r="AU68">
        <f t="shared" si="23"/>
        <v>-5.3999705688577548E-3</v>
      </c>
      <c r="AW68">
        <v>65</v>
      </c>
      <c r="AX68">
        <f>IF(Z68&gt;0, (R68*SUMPRODUCT(K68:$K$98, X68:$X$98)-K68*$AZ$3)/Z68, 0)</f>
        <v>-220184577655.2832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0.68662034599999999</v>
      </c>
      <c r="Q69" s="4">
        <f t="shared" ref="Q69:Q79" si="48">$C$8</f>
        <v>12.5</v>
      </c>
      <c r="R69">
        <f t="shared" si="27"/>
        <v>1000000</v>
      </c>
      <c r="S69">
        <f t="shared" si="28"/>
        <v>-648011069460.10242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-43.052686499705324</v>
      </c>
      <c r="AC69">
        <f t="shared" si="29"/>
        <v>-38.439898882274655</v>
      </c>
      <c r="AE69">
        <f t="shared" si="30"/>
        <v>0</v>
      </c>
      <c r="AF69">
        <f t="shared" si="31"/>
        <v>0</v>
      </c>
      <c r="AG69">
        <f t="shared" si="31"/>
        <v>-7.4149772847054294E-10</v>
      </c>
      <c r="AH69">
        <f t="shared" si="32"/>
        <v>-1.3425486387578473E-4</v>
      </c>
      <c r="AI69">
        <f t="shared" si="33"/>
        <v>-1.3425560537351321E-4</v>
      </c>
      <c r="AJ69">
        <f t="shared" si="34"/>
        <v>-4.6127876174306692</v>
      </c>
      <c r="AK69">
        <f t="shared" si="22"/>
        <v>-3.0136880549793728</v>
      </c>
      <c r="AL69">
        <f t="shared" si="35"/>
        <v>-7.6266099280154158</v>
      </c>
      <c r="AN69">
        <f t="shared" si="36"/>
        <v>0</v>
      </c>
      <c r="AO69">
        <f t="shared" si="36"/>
        <v>0</v>
      </c>
      <c r="AP69">
        <f t="shared" si="36"/>
        <v>-4.1852396271495198E-13</v>
      </c>
      <c r="AQ69">
        <f t="shared" si="36"/>
        <v>-7.5777545211026317E-8</v>
      </c>
      <c r="AR69">
        <f t="shared" si="36"/>
        <v>-7.5777963734989034E-8</v>
      </c>
      <c r="AS69">
        <f t="shared" si="36"/>
        <v>-2.6035982022381073E-3</v>
      </c>
      <c r="AT69">
        <f t="shared" si="36"/>
        <v>-1.7010175739288057E-3</v>
      </c>
      <c r="AU69">
        <f t="shared" si="23"/>
        <v>-4.3046915541306479E-3</v>
      </c>
      <c r="AW69">
        <v>66</v>
      </c>
      <c r="AX69">
        <f>IF(Z69&gt;0, (R69*SUMPRODUCT(K69:$K$98, X69:$X$98)-K69*$AZ$3)/Z69, 0)</f>
        <v>-648011069460.10242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0.70385879699999998</v>
      </c>
      <c r="Q70" s="4">
        <f t="shared" si="48"/>
        <v>12.5</v>
      </c>
      <c r="R70">
        <f t="shared" si="27"/>
        <v>1000000</v>
      </c>
      <c r="S70">
        <f t="shared" si="28"/>
        <v>-2022013282398.2412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-38.439898882274655</v>
      </c>
      <c r="AC70">
        <f t="shared" si="29"/>
        <v>-34.321338352371967</v>
      </c>
      <c r="AE70">
        <f t="shared" si="30"/>
        <v>0</v>
      </c>
      <c r="AF70">
        <f t="shared" si="31"/>
        <v>0</v>
      </c>
      <c r="AG70">
        <f t="shared" si="31"/>
        <v>-2.1217305204632851E-10</v>
      </c>
      <c r="AH70">
        <f t="shared" si="32"/>
        <v>-4.1752775931160723E-5</v>
      </c>
      <c r="AI70">
        <f t="shared" si="33"/>
        <v>-4.1752988104212766E-5</v>
      </c>
      <c r="AJ70">
        <f t="shared" si="34"/>
        <v>-4.1185605299026875</v>
      </c>
      <c r="AK70">
        <f t="shared" si="22"/>
        <v>-2.6907929217592259</v>
      </c>
      <c r="AL70">
        <f t="shared" si="35"/>
        <v>-6.8093952046500181</v>
      </c>
      <c r="AN70">
        <f t="shared" si="36"/>
        <v>0</v>
      </c>
      <c r="AO70">
        <f t="shared" si="36"/>
        <v>0</v>
      </c>
      <c r="AP70">
        <f t="shared" si="36"/>
        <v>-1.0692584837105671E-13</v>
      </c>
      <c r="AQ70">
        <f t="shared" si="36"/>
        <v>-2.1041555208015643E-8</v>
      </c>
      <c r="AR70">
        <f t="shared" si="36"/>
        <v>-2.1041662133864011E-8</v>
      </c>
      <c r="AS70">
        <f t="shared" si="36"/>
        <v>-2.0755726256472739E-3</v>
      </c>
      <c r="AT70">
        <f t="shared" si="36"/>
        <v>-1.3560408033679804E-3</v>
      </c>
      <c r="AU70">
        <f t="shared" si="23"/>
        <v>-3.4316344706773884E-3</v>
      </c>
      <c r="AW70">
        <v>67</v>
      </c>
      <c r="AX70">
        <f>IF(Z70&gt;0, (R70*SUMPRODUCT(K70:$K$98, X70:$X$98)-K70*$AZ$3)/Z70, 0)</f>
        <v>-2022013282398.2412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0.72100360699999999</v>
      </c>
      <c r="Q71" s="4">
        <f t="shared" si="48"/>
        <v>12.5</v>
      </c>
      <c r="R71">
        <f t="shared" si="27"/>
        <v>1000000</v>
      </c>
      <c r="S71">
        <f t="shared" si="28"/>
        <v>-6711498927802.7871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-34.321338352371967</v>
      </c>
      <c r="AC71">
        <f t="shared" si="29"/>
        <v>-30.644052118341872</v>
      </c>
      <c r="AE71">
        <f t="shared" si="30"/>
        <v>0</v>
      </c>
      <c r="AF71">
        <f t="shared" si="31"/>
        <v>0</v>
      </c>
      <c r="AG71">
        <f t="shared" si="31"/>
        <v>-5.7073785692263633E-11</v>
      </c>
      <c r="AH71">
        <f t="shared" si="32"/>
        <v>-1.2238202866688128E-5</v>
      </c>
      <c r="AI71">
        <f t="shared" si="33"/>
        <v>-1.2238259940473819E-5</v>
      </c>
      <c r="AJ71">
        <f t="shared" si="34"/>
        <v>-3.6772862340300954</v>
      </c>
      <c r="AK71">
        <f t="shared" si="22"/>
        <v>-2.4024936846660379</v>
      </c>
      <c r="AL71">
        <f t="shared" si="35"/>
        <v>-6.0797921569560742</v>
      </c>
      <c r="AN71">
        <f t="shared" si="36"/>
        <v>0</v>
      </c>
      <c r="AO71">
        <f t="shared" si="36"/>
        <v>0</v>
      </c>
      <c r="AP71">
        <f t="shared" si="36"/>
        <v>-2.5680953152034978E-14</v>
      </c>
      <c r="AQ71">
        <f t="shared" si="36"/>
        <v>-5.5067087397904967E-9</v>
      </c>
      <c r="AR71">
        <f t="shared" si="36"/>
        <v>-5.5067344207436489E-9</v>
      </c>
      <c r="AS71">
        <f t="shared" si="36"/>
        <v>-1.6546338105543062E-3</v>
      </c>
      <c r="AT71">
        <f t="shared" si="36"/>
        <v>-1.0810274281898851E-3</v>
      </c>
      <c r="AU71">
        <f t="shared" si="23"/>
        <v>-2.7356667454786119E-3</v>
      </c>
      <c r="AW71">
        <v>68</v>
      </c>
      <c r="AX71">
        <f>IF(Z71&gt;0, (R71*SUMPRODUCT(K71:$K$98, X71:$X$98)-K71*$AZ$3)/Z71, 0)</f>
        <v>-6711498927802.7871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0.73803352099999997</v>
      </c>
      <c r="Q72" s="4">
        <f t="shared" si="48"/>
        <v>12.5</v>
      </c>
      <c r="R72">
        <f t="shared" si="27"/>
        <v>1000000</v>
      </c>
      <c r="S72">
        <f t="shared" si="28"/>
        <v>-23782567354932.066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-30.644052118341872</v>
      </c>
      <c r="AC72">
        <f t="shared" si="29"/>
        <v>-27.36076082467747</v>
      </c>
      <c r="AE72">
        <f t="shared" si="30"/>
        <v>0</v>
      </c>
      <c r="AF72">
        <f t="shared" si="31"/>
        <v>0</v>
      </c>
      <c r="AG72">
        <f t="shared" si="31"/>
        <v>-1.4380680824080244E-11</v>
      </c>
      <c r="AH72">
        <f t="shared" si="32"/>
        <v>-3.36978936090086E-6</v>
      </c>
      <c r="AI72">
        <f t="shared" si="33"/>
        <v>-3.369803741581684E-6</v>
      </c>
      <c r="AJ72">
        <f t="shared" si="34"/>
        <v>-3.2832912936644014</v>
      </c>
      <c r="AK72">
        <f t="shared" ref="AK72:AK79" si="49">G72*SUM(AB72:AB72, AE72:AF72)</f>
        <v>-2.1450836482839311</v>
      </c>
      <c r="AL72">
        <f t="shared" si="35"/>
        <v>-5.4283783117520734</v>
      </c>
      <c r="AN72">
        <f t="shared" si="36"/>
        <v>0</v>
      </c>
      <c r="AO72">
        <f t="shared" si="36"/>
        <v>0</v>
      </c>
      <c r="AP72">
        <f t="shared" si="36"/>
        <v>-5.7774458420376821E-15</v>
      </c>
      <c r="AQ72">
        <f t="shared" si="36"/>
        <v>-1.3538145912451728E-9</v>
      </c>
      <c r="AR72">
        <f t="shared" si="36"/>
        <v>-1.353820368691015E-9</v>
      </c>
      <c r="AS72">
        <f t="shared" si="36"/>
        <v>-1.3190639486982101E-3</v>
      </c>
      <c r="AT72">
        <f t="shared" si="36"/>
        <v>-8.6178844772418167E-4</v>
      </c>
      <c r="AU72">
        <f t="shared" si="23"/>
        <v>-2.1808537502427602E-3</v>
      </c>
      <c r="AW72">
        <v>69</v>
      </c>
      <c r="AX72">
        <f>IF(Z72&gt;0, (R72*SUMPRODUCT(K72:$K$98, X72:$X$98)-K72*$AZ$3)/Z72, 0)</f>
        <v>-23782567354932.066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0.75492728399999998</v>
      </c>
      <c r="Q73" s="4">
        <f t="shared" si="48"/>
        <v>12.5</v>
      </c>
      <c r="R73">
        <f t="shared" si="27"/>
        <v>1000000</v>
      </c>
      <c r="S73">
        <f t="shared" si="28"/>
        <v>-90331347255740.781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-27.36076082467747</v>
      </c>
      <c r="AC73">
        <f t="shared" si="29"/>
        <v>-24.429250737485649</v>
      </c>
      <c r="AE73">
        <f t="shared" si="30"/>
        <v>0</v>
      </c>
      <c r="AF73">
        <f t="shared" si="31"/>
        <v>0</v>
      </c>
      <c r="AG73">
        <f t="shared" si="31"/>
        <v>-3.3805056992456614E-12</v>
      </c>
      <c r="AH73">
        <f t="shared" si="32"/>
        <v>-8.6850946532750249E-7</v>
      </c>
      <c r="AI73">
        <f t="shared" si="33"/>
        <v>-8.6851284583320178E-7</v>
      </c>
      <c r="AJ73">
        <f t="shared" si="34"/>
        <v>-2.9315100871918212</v>
      </c>
      <c r="AK73">
        <f t="shared" si="49"/>
        <v>-1.9152532577274231</v>
      </c>
      <c r="AL73">
        <f t="shared" si="35"/>
        <v>-4.8467642134320901</v>
      </c>
      <c r="AN73">
        <f t="shared" si="36"/>
        <v>0</v>
      </c>
      <c r="AO73">
        <f t="shared" si="36"/>
        <v>0</v>
      </c>
      <c r="AP73">
        <f t="shared" si="36"/>
        <v>-1.2126070407417008E-15</v>
      </c>
      <c r="AQ73">
        <f t="shared" si="36"/>
        <v>-3.1153939271332856E-10</v>
      </c>
      <c r="AR73">
        <f t="shared" si="36"/>
        <v>-3.1154060532036932E-10</v>
      </c>
      <c r="AS73">
        <f t="shared" si="36"/>
        <v>-1.0515497052785161E-3</v>
      </c>
      <c r="AT73">
        <f t="shared" si="36"/>
        <v>-6.8701247438866689E-4</v>
      </c>
      <c r="AU73">
        <f t="shared" si="23"/>
        <v>-1.7385624912077883E-3</v>
      </c>
      <c r="AW73">
        <v>70</v>
      </c>
      <c r="AX73">
        <f>IF(Z73&gt;0, (R73*SUMPRODUCT(K73:$K$98, X73:$X$98)-K73*$AZ$3)/Z73, 0)</f>
        <v>-90331347255740.781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0.77166421299999999</v>
      </c>
      <c r="Q74" s="4">
        <f t="shared" si="48"/>
        <v>12.5</v>
      </c>
      <c r="R74">
        <f t="shared" si="27"/>
        <v>1000000</v>
      </c>
      <c r="S74">
        <f t="shared" si="28"/>
        <v>-369398849956708.06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-24.429250737485649</v>
      </c>
      <c r="AC74">
        <f t="shared" si="29"/>
        <v>-21.811831015881445</v>
      </c>
      <c r="AE74">
        <f t="shared" si="30"/>
        <v>0</v>
      </c>
      <c r="AF74">
        <f t="shared" si="31"/>
        <v>0</v>
      </c>
      <c r="AG74">
        <f t="shared" si="31"/>
        <v>-7.3808537230278656E-13</v>
      </c>
      <c r="AH74">
        <f t="shared" si="32"/>
        <v>-2.0868922159603343E-7</v>
      </c>
      <c r="AI74">
        <f t="shared" si="33"/>
        <v>-2.0868995968140572E-7</v>
      </c>
      <c r="AJ74">
        <f t="shared" si="34"/>
        <v>-2.6174197216042039</v>
      </c>
      <c r="AK74">
        <f t="shared" si="49"/>
        <v>-1.7100475516239957</v>
      </c>
      <c r="AL74">
        <f t="shared" si="35"/>
        <v>-4.3274674819181591</v>
      </c>
      <c r="AN74">
        <f t="shared" si="36"/>
        <v>0</v>
      </c>
      <c r="AO74">
        <f t="shared" si="36"/>
        <v>0</v>
      </c>
      <c r="AP74">
        <f t="shared" si="36"/>
        <v>-2.3638885050185732E-16</v>
      </c>
      <c r="AQ74">
        <f t="shared" si="36"/>
        <v>-6.683753269801452E-11</v>
      </c>
      <c r="AR74">
        <f t="shared" si="36"/>
        <v>-6.6837769086865012E-11</v>
      </c>
      <c r="AS74">
        <f t="shared" si="36"/>
        <v>-8.3828898727596852E-4</v>
      </c>
      <c r="AT74">
        <f t="shared" si="36"/>
        <v>-5.4768213840997388E-4</v>
      </c>
      <c r="AU74">
        <f t="shared" si="23"/>
        <v>-1.3859711925237113E-3</v>
      </c>
      <c r="AW74">
        <v>71</v>
      </c>
      <c r="AX74">
        <f>IF(Z74&gt;0, (R74*SUMPRODUCT(K74:$K$98, X74:$X$98)-K74*$AZ$3)/Z74, 0)</f>
        <v>-369398849956708.06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0.78831611899999998</v>
      </c>
      <c r="Q75" s="4">
        <f t="shared" si="48"/>
        <v>12.5</v>
      </c>
      <c r="R75">
        <f t="shared" si="27"/>
        <v>1000000</v>
      </c>
      <c r="S75">
        <f t="shared" si="28"/>
        <v>-1635333473913276.8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-21.811831015881445</v>
      </c>
      <c r="AC75">
        <f t="shared" si="29"/>
        <v>-19.474849121380654</v>
      </c>
      <c r="AE75">
        <f t="shared" si="30"/>
        <v>0</v>
      </c>
      <c r="AF75">
        <f t="shared" si="31"/>
        <v>0</v>
      </c>
      <c r="AG75">
        <f t="shared" si="31"/>
        <v>-1.4885992239535592E-13</v>
      </c>
      <c r="AH75">
        <f t="shared" si="32"/>
        <v>-4.6547567694752224E-8</v>
      </c>
      <c r="AI75">
        <f t="shared" si="33"/>
        <v>-4.6547716554674618E-8</v>
      </c>
      <c r="AJ75">
        <f t="shared" si="34"/>
        <v>-2.3369818945007914</v>
      </c>
      <c r="AK75">
        <f t="shared" si="49"/>
        <v>-1.5268281711117013</v>
      </c>
      <c r="AL75">
        <f t="shared" si="35"/>
        <v>-3.8638101121602091</v>
      </c>
      <c r="AN75">
        <f t="shared" si="36"/>
        <v>0</v>
      </c>
      <c r="AO75">
        <f t="shared" si="36"/>
        <v>0</v>
      </c>
      <c r="AP75">
        <f t="shared" si="36"/>
        <v>-4.2567697137806591E-17</v>
      </c>
      <c r="AQ75">
        <f t="shared" si="36"/>
        <v>-1.3310652943035383E-11</v>
      </c>
      <c r="AR75">
        <f t="shared" si="36"/>
        <v>-1.3310695510732519E-11</v>
      </c>
      <c r="AS75">
        <f t="shared" si="36"/>
        <v>-6.6827884833527704E-4</v>
      </c>
      <c r="AT75">
        <f t="shared" si="36"/>
        <v>-4.3660884758987145E-4</v>
      </c>
      <c r="AU75">
        <f t="shared" si="23"/>
        <v>-1.104887709235844E-3</v>
      </c>
      <c r="AW75">
        <v>72</v>
      </c>
      <c r="AX75">
        <f>IF(Z75&gt;0, (R75*SUMPRODUCT(K75:$K$98, X75:$X$98)-K75*$AZ$3)/Z75, 0)</f>
        <v>-1635333473913276.8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0.80496745000000003</v>
      </c>
      <c r="Q76" s="4">
        <f t="shared" si="48"/>
        <v>12.5</v>
      </c>
      <c r="R76">
        <f t="shared" si="27"/>
        <v>1000000</v>
      </c>
      <c r="S76">
        <f t="shared" si="28"/>
        <v>-7891147655576414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-19.474849121380654</v>
      </c>
      <c r="AC76">
        <f t="shared" si="29"/>
        <v>-17.388258144101435</v>
      </c>
      <c r="AE76">
        <f t="shared" si="30"/>
        <v>0</v>
      </c>
      <c r="AF76">
        <f t="shared" si="31"/>
        <v>0</v>
      </c>
      <c r="AG76">
        <f t="shared" si="31"/>
        <v>-2.7543931033614809E-14</v>
      </c>
      <c r="AH76">
        <f t="shared" si="32"/>
        <v>-9.5861913710230033E-9</v>
      </c>
      <c r="AI76">
        <f t="shared" si="33"/>
        <v>-9.5862189149540367E-9</v>
      </c>
      <c r="AJ76">
        <f t="shared" si="34"/>
        <v>-2.0865909772792186</v>
      </c>
      <c r="AK76">
        <f t="shared" si="49"/>
        <v>-1.363239438496646</v>
      </c>
      <c r="AL76">
        <f t="shared" si="35"/>
        <v>-3.4498304253620837</v>
      </c>
      <c r="AN76">
        <f t="shared" si="36"/>
        <v>0</v>
      </c>
      <c r="AO76">
        <f t="shared" si="36"/>
        <v>0</v>
      </c>
      <c r="AP76">
        <f t="shared" si="36"/>
        <v>-7.0325085259250476E-18</v>
      </c>
      <c r="AQ76">
        <f t="shared" si="36"/>
        <v>-2.4475436155280335E-12</v>
      </c>
      <c r="AR76">
        <f t="shared" si="36"/>
        <v>-2.4475506480365592E-12</v>
      </c>
      <c r="AS76">
        <f t="shared" si="36"/>
        <v>-5.3274780640156865E-4</v>
      </c>
      <c r="AT76">
        <f t="shared" si="36"/>
        <v>-3.4806190018428756E-4</v>
      </c>
      <c r="AU76">
        <f t="shared" si="23"/>
        <v>-8.8080970903340694E-4</v>
      </c>
      <c r="AW76">
        <v>73</v>
      </c>
      <c r="AX76">
        <f>IF(Z76&gt;0, (R76*SUMPRODUCT(K76:$K$98, X76:$X$98)-K76*$AZ$3)/Z76, 0)</f>
        <v>-7891147655576414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0.82161935600000002</v>
      </c>
      <c r="Q77" s="4">
        <f t="shared" si="48"/>
        <v>12.5</v>
      </c>
      <c r="R77">
        <f t="shared" si="27"/>
        <v>1000000</v>
      </c>
      <c r="S77">
        <f t="shared" si="28"/>
        <v>-4.1843690475627168E+16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-17.388258144101435</v>
      </c>
      <c r="AC77">
        <f t="shared" si="29"/>
        <v>-15.525230485806988</v>
      </c>
      <c r="AE77">
        <f t="shared" si="30"/>
        <v>0</v>
      </c>
      <c r="AF77">
        <f t="shared" si="31"/>
        <v>0</v>
      </c>
      <c r="AG77">
        <f t="shared" si="31"/>
        <v>-4.6378648457316463E-15</v>
      </c>
      <c r="AH77">
        <f t="shared" si="32"/>
        <v>-1.8104501502037612E-9</v>
      </c>
      <c r="AI77">
        <f t="shared" si="33"/>
        <v>-1.810454788068607E-9</v>
      </c>
      <c r="AJ77">
        <f t="shared" si="34"/>
        <v>-1.8630276582944472</v>
      </c>
      <c r="AK77">
        <f t="shared" si="49"/>
        <v>-1.2171780700871007</v>
      </c>
      <c r="AL77">
        <f t="shared" si="35"/>
        <v>-3.0802057301920027</v>
      </c>
      <c r="AN77">
        <f t="shared" si="36"/>
        <v>0</v>
      </c>
      <c r="AO77">
        <f t="shared" si="36"/>
        <v>0</v>
      </c>
      <c r="AP77">
        <f t="shared" si="36"/>
        <v>-1.0572663522595982E-18</v>
      </c>
      <c r="AQ77">
        <f t="shared" si="36"/>
        <v>-4.1271750900964624E-13</v>
      </c>
      <c r="AR77">
        <f t="shared" si="36"/>
        <v>-4.1271856627599853E-13</v>
      </c>
      <c r="AS77">
        <f t="shared" si="36"/>
        <v>-4.2470328954421669E-4</v>
      </c>
      <c r="AT77">
        <f t="shared" si="36"/>
        <v>-2.7747281583587294E-4</v>
      </c>
      <c r="AU77">
        <f t="shared" si="23"/>
        <v>-7.0217610579280821E-4</v>
      </c>
      <c r="AW77">
        <v>74</v>
      </c>
      <c r="AX77">
        <f>IF(Z77&gt;0, (R77*SUMPRODUCT(K77:$K$98, X77:$X$98)-K77*$AZ$3)/Z77, 0)</f>
        <v>-4.1843690475627168E+16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0.83827126200000002</v>
      </c>
      <c r="Q78" s="4">
        <f t="shared" si="48"/>
        <v>12.5</v>
      </c>
      <c r="R78">
        <f t="shared" si="27"/>
        <v>1000000</v>
      </c>
      <c r="S78">
        <f t="shared" si="28"/>
        <v>-2.4623178454610291E+17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-15.525230485806988</v>
      </c>
      <c r="AC78">
        <f t="shared" si="29"/>
        <v>-13.861812933756598</v>
      </c>
      <c r="AE78">
        <f t="shared" si="30"/>
        <v>0</v>
      </c>
      <c r="AF78">
        <f t="shared" si="31"/>
        <v>0</v>
      </c>
      <c r="AG78">
        <f t="shared" si="31"/>
        <v>-7.0369738005742706E-16</v>
      </c>
      <c r="AH78">
        <f t="shared" si="32"/>
        <v>-3.110231053773522E-10</v>
      </c>
      <c r="AI78">
        <f t="shared" si="33"/>
        <v>-3.1102380907473225E-10</v>
      </c>
      <c r="AJ78">
        <f t="shared" si="34"/>
        <v>-1.6634175520503902</v>
      </c>
      <c r="AK78">
        <f t="shared" si="49"/>
        <v>-1.0867661340064894</v>
      </c>
      <c r="AL78">
        <f t="shared" si="35"/>
        <v>-2.7501836863679037</v>
      </c>
      <c r="AN78">
        <f t="shared" si="36"/>
        <v>0</v>
      </c>
      <c r="AO78">
        <f t="shared" si="36"/>
        <v>0</v>
      </c>
      <c r="AP78">
        <f t="shared" si="36"/>
        <v>-1.4323007978411803E-19</v>
      </c>
      <c r="AQ78">
        <f t="shared" si="36"/>
        <v>-6.3305428527056424E-14</v>
      </c>
      <c r="AR78">
        <f t="shared" si="36"/>
        <v>-6.3305571757136195E-14</v>
      </c>
      <c r="AS78">
        <f t="shared" si="36"/>
        <v>-3.3857086220078945E-4</v>
      </c>
      <c r="AT78">
        <f t="shared" si="36"/>
        <v>-2.2119962997123015E-4</v>
      </c>
      <c r="AU78">
        <f t="shared" si="23"/>
        <v>-5.5977049223532522E-4</v>
      </c>
      <c r="AW78">
        <v>75</v>
      </c>
      <c r="AX78">
        <f>IF(Z78&gt;0, (R78*SUMPRODUCT(K78:$K$98, X78:$X$98)-K78*$AZ$3)/Z78, 0)</f>
        <v>-2.4623178454610291E+17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7"/>
        <v>1000000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-13.861812933756598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-5.6295790404594163E-11</v>
      </c>
      <c r="AI79">
        <f t="shared" si="33"/>
        <v>-5.6295790404594163E-11</v>
      </c>
      <c r="AJ79">
        <f t="shared" si="34"/>
        <v>-13.861812933756598</v>
      </c>
      <c r="AK79">
        <f t="shared" si="49"/>
        <v>-0.97032690536296196</v>
      </c>
      <c r="AL79">
        <f t="shared" si="35"/>
        <v>-14.832139839175856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-1.0230719984579859E-14</v>
      </c>
      <c r="AR79">
        <f t="shared" si="36"/>
        <v>-1.0230719984579859E-14</v>
      </c>
      <c r="AS79">
        <f t="shared" si="36"/>
        <v>-2.5191284389945771E-3</v>
      </c>
      <c r="AT79">
        <f t="shared" si="36"/>
        <v>-1.7633899072962042E-4</v>
      </c>
      <c r="AU79">
        <f t="shared" si="23"/>
        <v>-2.6954674297344282E-3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121595.60601555264</v>
      </c>
      <c r="AO81" s="8">
        <f t="shared" si="50"/>
        <v>-12159.560601555264</v>
      </c>
      <c r="AP81" s="8">
        <f t="shared" si="50"/>
        <v>-701.7933959141377</v>
      </c>
      <c r="AQ81" s="8">
        <f t="shared" si="50"/>
        <v>-68103.860997865268</v>
      </c>
      <c r="AR81" s="8">
        <f t="shared" si="50"/>
        <v>40630.391020217976</v>
      </c>
      <c r="AS81" s="8">
        <f t="shared" si="50"/>
        <v>-16397.529797290241</v>
      </c>
      <c r="AT81" s="8">
        <f t="shared" si="50"/>
        <v>9565.2257150859714</v>
      </c>
      <c r="AU81" s="8">
        <f t="shared" si="50"/>
        <v>33798.086938013643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612A1-BDB0-4A1C-8BD1-D04982EE3E8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292777.95306637633</v>
      </c>
      <c r="K3">
        <v>1</v>
      </c>
      <c r="L3" s="2">
        <v>0</v>
      </c>
      <c r="O3">
        <f>$C$3</f>
        <v>292777.95306637633</v>
      </c>
      <c r="P3" s="2">
        <f>O3*C5</f>
        <v>29277.795306637636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292777.95306637633</v>
      </c>
      <c r="AF3">
        <f t="shared" ref="AF3:AG34" si="4">-$Z3*P3</f>
        <v>-29277.795306637636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262875.20078903867</v>
      </c>
      <c r="AJ3">
        <f t="shared" ref="AJ3:AJ66" si="7">AB3-AC3</f>
        <v>0</v>
      </c>
      <c r="AL3">
        <f t="shared" ref="AL3:AL66" si="8">SUM(AI3:AK3)</f>
        <v>262875.20078903867</v>
      </c>
      <c r="AN3">
        <f t="shared" ref="AN3:AU34" si="9">AE3*$K3</f>
        <v>292777.95306637633</v>
      </c>
      <c r="AO3">
        <f t="shared" si="9"/>
        <v>-29277.795306637636</v>
      </c>
      <c r="AP3">
        <f t="shared" si="9"/>
        <v>-624.95697070000006</v>
      </c>
      <c r="AQ3">
        <f t="shared" si="9"/>
        <v>0</v>
      </c>
      <c r="AR3">
        <f t="shared" si="9"/>
        <v>262875.20078903867</v>
      </c>
      <c r="AS3">
        <f t="shared" si="9"/>
        <v>0</v>
      </c>
      <c r="AT3">
        <f t="shared" si="9"/>
        <v>0</v>
      </c>
      <c r="AU3">
        <f t="shared" si="9"/>
        <v>262875.20078903867</v>
      </c>
      <c r="AW3">
        <v>0</v>
      </c>
      <c r="AX3">
        <f>IF(Z3&gt;0, (R3*SUMPRODUCT(K3:$K$98, X3:$X$98)-K3*$AZ$3)/Z3, 0)</f>
        <v>0</v>
      </c>
      <c r="AZ3">
        <f>C6*ABS(SUMPRODUCT(X4:X69, K4:K69))/1</f>
        <v>167965.4483484613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1.0570714E-2</v>
      </c>
      <c r="R4">
        <f t="shared" si="0"/>
        <v>1000000</v>
      </c>
      <c r="S4">
        <f t="shared" si="1"/>
        <v>18374.269888163381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17996.29803733516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-10570.714</v>
      </c>
      <c r="AI4">
        <f t="shared" si="6"/>
        <v>-10570.714</v>
      </c>
      <c r="AJ4">
        <f t="shared" si="7"/>
        <v>-17996.29803733516</v>
      </c>
      <c r="AK4">
        <f>G4*SUM(AB4, AE4:AF4)</f>
        <v>0</v>
      </c>
      <c r="AL4">
        <f t="shared" si="8"/>
        <v>-28567.01203733516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-9438.1374999999989</v>
      </c>
      <c r="AR4">
        <f t="shared" si="9"/>
        <v>-9438.1374999999989</v>
      </c>
      <c r="AS4">
        <f t="shared" si="9"/>
        <v>-16068.123247620677</v>
      </c>
      <c r="AT4">
        <f t="shared" si="9"/>
        <v>0</v>
      </c>
      <c r="AU4">
        <f t="shared" si="9"/>
        <v>-25506.260747620676</v>
      </c>
      <c r="AW4">
        <v>1</v>
      </c>
      <c r="AX4">
        <f>IF(Z4&gt;0, (R4*SUMPRODUCT(K4:$K$98, X4:$X$98)-K4*$AZ$3)/Z4, 0)</f>
        <v>18374.269888163381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1.2312346E-2</v>
      </c>
      <c r="Q5" s="4">
        <f t="shared" ref="Q5:Q68" si="21">$C$8</f>
        <v>12.5</v>
      </c>
      <c r="R5">
        <f t="shared" si="0"/>
        <v>1000000</v>
      </c>
      <c r="S5">
        <f t="shared" si="1"/>
        <v>25717.317288129805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17996.29803733516</v>
      </c>
      <c r="AC5">
        <f t="shared" si="2"/>
        <v>24626.283784955827</v>
      </c>
      <c r="AE5">
        <f t="shared" si="3"/>
        <v>0</v>
      </c>
      <c r="AF5">
        <f t="shared" si="4"/>
        <v>0</v>
      </c>
      <c r="AG5">
        <f t="shared" si="4"/>
        <v>-11.969699011102938</v>
      </c>
      <c r="AH5">
        <f t="shared" si="5"/>
        <v>-12059.072251764957</v>
      </c>
      <c r="AI5">
        <f t="shared" si="6"/>
        <v>-12071.04195077606</v>
      </c>
      <c r="AJ5">
        <f t="shared" si="7"/>
        <v>-6629.9857476206671</v>
      </c>
      <c r="AK5">
        <f>G5*SUM(AB5, AE5:AF5)</f>
        <v>1259.7408626134613</v>
      </c>
      <c r="AL5">
        <f t="shared" si="8"/>
        <v>-17441.286835783267</v>
      </c>
      <c r="AN5">
        <f t="shared" si="9"/>
        <v>0</v>
      </c>
      <c r="AO5">
        <f t="shared" si="9"/>
        <v>0</v>
      </c>
      <c r="AP5">
        <f t="shared" si="9"/>
        <v>-9.5421707677797638</v>
      </c>
      <c r="AQ5">
        <f t="shared" si="9"/>
        <v>-9613.4185680524206</v>
      </c>
      <c r="AR5">
        <f t="shared" si="9"/>
        <v>-9622.9607388202003</v>
      </c>
      <c r="AS5">
        <f t="shared" si="9"/>
        <v>-5285.38404625372</v>
      </c>
      <c r="AT5">
        <f t="shared" si="9"/>
        <v>1004.2577029762924</v>
      </c>
      <c r="AU5">
        <f t="shared" si="9"/>
        <v>-13904.087082097629</v>
      </c>
      <c r="AW5">
        <v>2</v>
      </c>
      <c r="AX5">
        <f>IF(Z5&gt;0, (R5*SUMPRODUCT(K5:$K$98, X5:$X$98)-K5*$AZ$3)/Z5, 0)</f>
        <v>25717.317288129805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1.4128425999999999E-2</v>
      </c>
      <c r="Q6" s="4">
        <f t="shared" si="21"/>
        <v>12.5</v>
      </c>
      <c r="R6">
        <f t="shared" si="0"/>
        <v>1000000</v>
      </c>
      <c r="S6">
        <f t="shared" si="1"/>
        <v>31418.203480681317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24626.283784955827</v>
      </c>
      <c r="AC6">
        <f t="shared" si="2"/>
        <v>29359.40383085038</v>
      </c>
      <c r="AE6">
        <f t="shared" si="3"/>
        <v>0</v>
      </c>
      <c r="AF6">
        <f t="shared" si="4"/>
        <v>0</v>
      </c>
      <c r="AG6">
        <f t="shared" si="4"/>
        <v>-11.680889014271269</v>
      </c>
      <c r="AH6">
        <f t="shared" si="5"/>
        <v>-13529.040537651284</v>
      </c>
      <c r="AI6">
        <f t="shared" si="6"/>
        <v>-13540.721426665556</v>
      </c>
      <c r="AJ6">
        <f t="shared" si="7"/>
        <v>-4733.1200458945532</v>
      </c>
      <c r="AK6">
        <f>G6*SUM(AB6, AE6:AF6)</f>
        <v>1723.8398649469082</v>
      </c>
      <c r="AL6">
        <f t="shared" si="8"/>
        <v>-16550.001607613201</v>
      </c>
      <c r="AN6">
        <f t="shared" si="9"/>
        <v>0</v>
      </c>
      <c r="AO6">
        <f t="shared" si="9"/>
        <v>0</v>
      </c>
      <c r="AP6">
        <f t="shared" si="9"/>
        <v>-8.3142260772589545</v>
      </c>
      <c r="AQ6">
        <f t="shared" si="9"/>
        <v>-9629.7038265671144</v>
      </c>
      <c r="AR6">
        <f t="shared" si="9"/>
        <v>-9638.0180526443728</v>
      </c>
      <c r="AS6">
        <f t="shared" si="9"/>
        <v>-3368.941359197448</v>
      </c>
      <c r="AT6">
        <f t="shared" si="9"/>
        <v>1226.9951662625472</v>
      </c>
      <c r="AU6">
        <f t="shared" si="9"/>
        <v>-11779.964245579275</v>
      </c>
      <c r="AW6">
        <v>3</v>
      </c>
      <c r="AX6">
        <f>IF(Z6&gt;0, (R6*SUMPRODUCT(K6:$K$98, X6:$X$98)-K6*$AZ$3)/Z6, 0)</f>
        <v>31418.203480681317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1.6072195000000001E-2</v>
      </c>
      <c r="Q7" s="4">
        <f t="shared" si="21"/>
        <v>12.5</v>
      </c>
      <c r="R7">
        <f t="shared" si="0"/>
        <v>1000000</v>
      </c>
      <c r="S7">
        <f t="shared" si="1"/>
        <v>35753.043212681063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29359.40383085038</v>
      </c>
      <c r="AC7">
        <f t="shared" si="2"/>
        <v>32539.109481021693</v>
      </c>
      <c r="AE7">
        <f t="shared" si="3"/>
        <v>0</v>
      </c>
      <c r="AF7">
        <f t="shared" si="4"/>
        <v>0</v>
      </c>
      <c r="AG7">
        <f t="shared" si="4"/>
        <v>-11.37634259811783</v>
      </c>
      <c r="AH7">
        <f t="shared" si="5"/>
        <v>-15019.00208085805</v>
      </c>
      <c r="AI7">
        <f t="shared" si="6"/>
        <v>-15030.378423456168</v>
      </c>
      <c r="AJ7">
        <f t="shared" si="7"/>
        <v>-3179.7056501713123</v>
      </c>
      <c r="AK7">
        <f>G7*SUM(AB7, AE7:AF7)</f>
        <v>2055.1582681595269</v>
      </c>
      <c r="AL7">
        <f t="shared" si="8"/>
        <v>-16154.925805467954</v>
      </c>
      <c r="AN7">
        <f t="shared" si="9"/>
        <v>0</v>
      </c>
      <c r="AO7">
        <f t="shared" si="9"/>
        <v>0</v>
      </c>
      <c r="AP7">
        <f t="shared" si="9"/>
        <v>-7.229871387230868</v>
      </c>
      <c r="AQ7">
        <f t="shared" si="9"/>
        <v>-9544.8473419850689</v>
      </c>
      <c r="AR7">
        <f t="shared" si="9"/>
        <v>-9552.0772133723003</v>
      </c>
      <c r="AS7">
        <f t="shared" si="9"/>
        <v>-2020.7604246898568</v>
      </c>
      <c r="AT7">
        <f t="shared" si="9"/>
        <v>1306.0902333985434</v>
      </c>
      <c r="AU7">
        <f t="shared" si="9"/>
        <v>-10266.747404663614</v>
      </c>
      <c r="AW7">
        <v>4</v>
      </c>
      <c r="AX7">
        <f>IF(Z7&gt;0, (R7*SUMPRODUCT(K7:$K$98, X7:$X$98)-K7*$AZ$3)/Z7, 0)</f>
        <v>35753.043212681063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1.8213139E-2</v>
      </c>
      <c r="Q8" s="4">
        <f t="shared" si="21"/>
        <v>12.5</v>
      </c>
      <c r="R8">
        <f t="shared" si="0"/>
        <v>1000000</v>
      </c>
      <c r="S8">
        <f t="shared" si="1"/>
        <v>38930.405452777813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32539.109481021693</v>
      </c>
      <c r="AC8">
        <f t="shared" si="2"/>
        <v>34431.234886124512</v>
      </c>
      <c r="AE8">
        <f t="shared" si="3"/>
        <v>0</v>
      </c>
      <c r="AF8">
        <f t="shared" si="4"/>
        <v>0</v>
      </c>
      <c r="AG8">
        <f t="shared" si="4"/>
        <v>-11.05538026308551</v>
      </c>
      <c r="AH8">
        <f t="shared" si="5"/>
        <v>-16575.912724091297</v>
      </c>
      <c r="AI8">
        <f t="shared" si="6"/>
        <v>-16586.968104354382</v>
      </c>
      <c r="AJ8">
        <f t="shared" si="7"/>
        <v>-1892.1254051028191</v>
      </c>
      <c r="AK8">
        <f t="shared" ref="AK8:AK69" si="22">G8*SUM(AB8:AB8, AE8:AF8)</f>
        <v>2277.7376636715189</v>
      </c>
      <c r="AL8">
        <f t="shared" si="8"/>
        <v>-16201.355845785682</v>
      </c>
      <c r="AN8">
        <f t="shared" si="9"/>
        <v>0</v>
      </c>
      <c r="AO8">
        <f t="shared" si="9"/>
        <v>0</v>
      </c>
      <c r="AP8">
        <f t="shared" si="9"/>
        <v>-6.2731196614560725</v>
      </c>
      <c r="AQ8">
        <f t="shared" si="9"/>
        <v>-9405.618037697046</v>
      </c>
      <c r="AR8">
        <f t="shared" si="9"/>
        <v>-9411.8911573585028</v>
      </c>
      <c r="AS8">
        <f t="shared" si="9"/>
        <v>-1073.6427692427735</v>
      </c>
      <c r="AT8">
        <f t="shared" si="9"/>
        <v>1292.4495206489585</v>
      </c>
      <c r="AU8">
        <f t="shared" si="9"/>
        <v>-9193.084405952317</v>
      </c>
      <c r="AW8">
        <v>5</v>
      </c>
      <c r="AX8">
        <f>IF(Z8&gt;0, (R8*SUMPRODUCT(K8:$K$98, X8:$X$98)-K8*$AZ$3)/Z8, 0)</f>
        <v>38930.405452777813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2.0774602E-2</v>
      </c>
      <c r="Q9" s="4">
        <f t="shared" si="21"/>
        <v>12.5</v>
      </c>
      <c r="R9">
        <f t="shared" si="0"/>
        <v>1000000</v>
      </c>
      <c r="S9">
        <f t="shared" si="1"/>
        <v>41106.729854727506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34431.234886124512</v>
      </c>
      <c r="AC9">
        <f t="shared" si="2"/>
        <v>35237.199658327212</v>
      </c>
      <c r="AE9">
        <f t="shared" si="3"/>
        <v>0</v>
      </c>
      <c r="AF9">
        <f t="shared" si="4"/>
        <v>0</v>
      </c>
      <c r="AG9">
        <f t="shared" si="4"/>
        <v>-10.715155335530399</v>
      </c>
      <c r="AH9">
        <f t="shared" si="5"/>
        <v>-18373.689993940545</v>
      </c>
      <c r="AI9">
        <f t="shared" si="6"/>
        <v>-18384.405149276074</v>
      </c>
      <c r="AJ9">
        <f t="shared" si="7"/>
        <v>-805.96477220270026</v>
      </c>
      <c r="AK9">
        <f t="shared" si="22"/>
        <v>2410.1864420287161</v>
      </c>
      <c r="AL9">
        <f t="shared" si="8"/>
        <v>-16780.183479450057</v>
      </c>
      <c r="AN9">
        <f t="shared" si="9"/>
        <v>0</v>
      </c>
      <c r="AO9">
        <f t="shared" si="9"/>
        <v>0</v>
      </c>
      <c r="AP9">
        <f t="shared" si="9"/>
        <v>-5.4286311612289166</v>
      </c>
      <c r="AQ9">
        <f t="shared" si="9"/>
        <v>-9308.6831617946191</v>
      </c>
      <c r="AR9">
        <f t="shared" si="9"/>
        <v>-9314.1117929558459</v>
      </c>
      <c r="AS9">
        <f t="shared" si="9"/>
        <v>-408.32683617047797</v>
      </c>
      <c r="AT9">
        <f t="shared" si="9"/>
        <v>1221.0754593713862</v>
      </c>
      <c r="AU9">
        <f t="shared" si="9"/>
        <v>-8501.363169754939</v>
      </c>
      <c r="AW9">
        <v>6</v>
      </c>
      <c r="AX9">
        <f>IF(Z9&gt;0, (R9*SUMPRODUCT(K9:$K$98, X9:$X$98)-K9*$AZ$3)/Z9, 0)</f>
        <v>41106.729854727506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2.3506165999999998E-2</v>
      </c>
      <c r="Q10" s="4">
        <f t="shared" si="21"/>
        <v>12.5</v>
      </c>
      <c r="R10">
        <f t="shared" si="0"/>
        <v>1000000</v>
      </c>
      <c r="S10">
        <f t="shared" si="1"/>
        <v>42301.028306194901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35237.199658327212</v>
      </c>
      <c r="AC10">
        <f t="shared" si="2"/>
        <v>35046.001148228897</v>
      </c>
      <c r="AE10">
        <f t="shared" si="3"/>
        <v>0</v>
      </c>
      <c r="AF10">
        <f t="shared" si="4"/>
        <v>0</v>
      </c>
      <c r="AG10">
        <f t="shared" si="4"/>
        <v>-10.356131562142332</v>
      </c>
      <c r="AH10">
        <f t="shared" si="5"/>
        <v>-20149.777602621059</v>
      </c>
      <c r="AI10">
        <f t="shared" si="6"/>
        <v>-20160.1337341832</v>
      </c>
      <c r="AJ10">
        <f t="shared" si="7"/>
        <v>191.19851009831473</v>
      </c>
      <c r="AK10">
        <f t="shared" si="22"/>
        <v>2466.6039760829049</v>
      </c>
      <c r="AL10">
        <f t="shared" si="8"/>
        <v>-17502.331248001981</v>
      </c>
      <c r="AN10">
        <f t="shared" si="9"/>
        <v>0</v>
      </c>
      <c r="AO10">
        <f t="shared" si="9"/>
        <v>0</v>
      </c>
      <c r="AP10">
        <f t="shared" si="9"/>
        <v>-4.6845879860607216</v>
      </c>
      <c r="AQ10">
        <f t="shared" si="9"/>
        <v>-9114.7360877585488</v>
      </c>
      <c r="AR10">
        <f t="shared" si="9"/>
        <v>-9119.4206757446082</v>
      </c>
      <c r="AS10">
        <f t="shared" si="9"/>
        <v>86.488496016555786</v>
      </c>
      <c r="AT10">
        <f t="shared" si="9"/>
        <v>1115.7663731279638</v>
      </c>
      <c r="AU10">
        <f t="shared" si="9"/>
        <v>-7917.1658066000891</v>
      </c>
      <c r="AW10">
        <v>7</v>
      </c>
      <c r="AX10">
        <f>IF(Z10&gt;0, (R10*SUMPRODUCT(K10:$K$98, X10:$X$98)-K10*$AZ$3)/Z10, 0)</f>
        <v>42301.028306194901</v>
      </c>
    </row>
    <row r="11" spans="1:52" x14ac:dyDescent="0.25">
      <c r="A11" t="s">
        <v>33</v>
      </c>
      <c r="C11" s="12">
        <f>AU71</f>
        <v>85908.127287268624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2.6226451000000001E-2</v>
      </c>
      <c r="Q11" s="4">
        <f t="shared" si="21"/>
        <v>12.5</v>
      </c>
      <c r="R11">
        <f t="shared" si="0"/>
        <v>1000000</v>
      </c>
      <c r="S11">
        <f t="shared" si="1"/>
        <v>42671.06696468158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35046.001148228897</v>
      </c>
      <c r="AC11">
        <f t="shared" si="2"/>
        <v>34071.876356627792</v>
      </c>
      <c r="AE11">
        <f t="shared" si="3"/>
        <v>0</v>
      </c>
      <c r="AF11">
        <f t="shared" si="4"/>
        <v>0</v>
      </c>
      <c r="AG11">
        <f t="shared" si="4"/>
        <v>-9.980965669556829</v>
      </c>
      <c r="AH11">
        <f t="shared" si="5"/>
        <v>-21728.366157126347</v>
      </c>
      <c r="AI11">
        <f t="shared" si="6"/>
        <v>-21738.347122795905</v>
      </c>
      <c r="AJ11">
        <f t="shared" si="7"/>
        <v>974.12479160110524</v>
      </c>
      <c r="AK11">
        <f t="shared" si="22"/>
        <v>2453.2200803760229</v>
      </c>
      <c r="AL11">
        <f t="shared" si="8"/>
        <v>-18311.002250818776</v>
      </c>
      <c r="AN11">
        <f t="shared" si="9"/>
        <v>0</v>
      </c>
      <c r="AO11">
        <f t="shared" si="9"/>
        <v>0</v>
      </c>
      <c r="AP11">
        <f t="shared" si="9"/>
        <v>-4.0311446329718779</v>
      </c>
      <c r="AQ11">
        <f t="shared" si="9"/>
        <v>-8775.722662257871</v>
      </c>
      <c r="AR11">
        <f t="shared" si="9"/>
        <v>-8779.7538068908434</v>
      </c>
      <c r="AS11">
        <f t="shared" si="9"/>
        <v>393.43266528658472</v>
      </c>
      <c r="AT11">
        <f t="shared" si="9"/>
        <v>990.81444500607574</v>
      </c>
      <c r="AU11">
        <f t="shared" si="9"/>
        <v>-7395.5066965981823</v>
      </c>
      <c r="AW11">
        <v>8</v>
      </c>
      <c r="AX11">
        <f>IF(Z11&gt;0, (R11*SUMPRODUCT(K11:$K$98, X11:$X$98)-K11*$AZ$3)/Z11, 0)</f>
        <v>42671.06696468158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2.9219711999999998E-2</v>
      </c>
      <c r="Q12" s="4">
        <f t="shared" si="21"/>
        <v>12.5</v>
      </c>
      <c r="R12">
        <f t="shared" si="0"/>
        <v>1000000</v>
      </c>
      <c r="S12">
        <f t="shared" si="1"/>
        <v>42448.127457318631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34071.876356627792</v>
      </c>
      <c r="AC12">
        <f t="shared" si="2"/>
        <v>32564.556637367623</v>
      </c>
      <c r="AE12">
        <f t="shared" si="3"/>
        <v>0</v>
      </c>
      <c r="AF12">
        <f t="shared" si="4"/>
        <v>0</v>
      </c>
      <c r="AG12">
        <f t="shared" si="4"/>
        <v>-9.5895150705149224</v>
      </c>
      <c r="AH12">
        <f t="shared" si="5"/>
        <v>-23331.275387707017</v>
      </c>
      <c r="AI12">
        <f t="shared" si="6"/>
        <v>-23340.864902777532</v>
      </c>
      <c r="AJ12">
        <f t="shared" si="7"/>
        <v>1507.3197192601692</v>
      </c>
      <c r="AK12">
        <f t="shared" si="22"/>
        <v>2385.0313449639457</v>
      </c>
      <c r="AL12">
        <f t="shared" si="8"/>
        <v>-19448.513838553416</v>
      </c>
      <c r="AN12">
        <f t="shared" si="9"/>
        <v>0</v>
      </c>
      <c r="AO12">
        <f t="shared" si="9"/>
        <v>0</v>
      </c>
      <c r="AP12">
        <f t="shared" si="9"/>
        <v>-3.4580752691396204</v>
      </c>
      <c r="AQ12">
        <f t="shared" si="9"/>
        <v>-8413.4918004131414</v>
      </c>
      <c r="AR12">
        <f t="shared" si="9"/>
        <v>-8416.9498756822813</v>
      </c>
      <c r="AS12">
        <f t="shared" si="9"/>
        <v>543.55460161763722</v>
      </c>
      <c r="AT12">
        <f t="shared" si="9"/>
        <v>860.06621288929887</v>
      </c>
      <c r="AU12">
        <f t="shared" si="9"/>
        <v>-7013.3290611753446</v>
      </c>
      <c r="AW12">
        <v>9</v>
      </c>
      <c r="AX12">
        <f>IF(Z12&gt;0, (R12*SUMPRODUCT(K12:$K$98, X12:$X$98)-K12*$AZ$3)/Z12, 0)</f>
        <v>42448.127457318631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3.2402927999999998E-2</v>
      </c>
      <c r="Q13" s="4">
        <f t="shared" si="21"/>
        <v>12.5</v>
      </c>
      <c r="R13">
        <f t="shared" si="0"/>
        <v>1000000</v>
      </c>
      <c r="S13">
        <f t="shared" si="1"/>
        <v>41708.962454132656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32564.556637367623</v>
      </c>
      <c r="AC13">
        <f t="shared" si="2"/>
        <v>30640.710321773895</v>
      </c>
      <c r="AE13">
        <f t="shared" si="3"/>
        <v>0</v>
      </c>
      <c r="AF13">
        <f t="shared" si="4"/>
        <v>0</v>
      </c>
      <c r="AG13">
        <f t="shared" si="4"/>
        <v>-9.1828915534249624</v>
      </c>
      <c r="AH13">
        <f t="shared" si="5"/>
        <v>-24858.269310784795</v>
      </c>
      <c r="AI13">
        <f t="shared" si="6"/>
        <v>-24867.45220233822</v>
      </c>
      <c r="AJ13">
        <f t="shared" si="7"/>
        <v>1923.8463155937279</v>
      </c>
      <c r="AK13">
        <f t="shared" si="22"/>
        <v>2279.5189646157337</v>
      </c>
      <c r="AL13">
        <f t="shared" si="8"/>
        <v>-20664.086922128758</v>
      </c>
      <c r="AN13">
        <f t="shared" si="9"/>
        <v>0</v>
      </c>
      <c r="AO13">
        <f t="shared" si="9"/>
        <v>0</v>
      </c>
      <c r="AP13">
        <f t="shared" si="9"/>
        <v>-2.9566453147175999</v>
      </c>
      <c r="AQ13">
        <f t="shared" si="9"/>
        <v>-8003.6974260365514</v>
      </c>
      <c r="AR13">
        <f t="shared" si="9"/>
        <v>-8006.6540713512686</v>
      </c>
      <c r="AS13">
        <f t="shared" si="9"/>
        <v>619.42702493479828</v>
      </c>
      <c r="AT13">
        <f t="shared" si="9"/>
        <v>733.9440989072001</v>
      </c>
      <c r="AU13">
        <f t="shared" si="9"/>
        <v>-6653.2829475092703</v>
      </c>
      <c r="AW13">
        <v>10</v>
      </c>
      <c r="AX13">
        <f>IF(Z13&gt;0, (R13*SUMPRODUCT(K13:$K$98, X13:$X$98)-K13*$AZ$3)/Z13, 0)</f>
        <v>41708.962454132656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3.5947104000000001E-2</v>
      </c>
      <c r="Q14" s="4">
        <f t="shared" si="21"/>
        <v>12.5</v>
      </c>
      <c r="R14">
        <f t="shared" si="0"/>
        <v>1000000</v>
      </c>
      <c r="S14">
        <f t="shared" si="1"/>
        <v>40565.368023654119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30640.710321773895</v>
      </c>
      <c r="AC14">
        <f t="shared" si="2"/>
        <v>28431.339221468916</v>
      </c>
      <c r="AE14">
        <f t="shared" si="3"/>
        <v>0</v>
      </c>
      <c r="AF14">
        <f t="shared" si="4"/>
        <v>0</v>
      </c>
      <c r="AG14">
        <f t="shared" si="4"/>
        <v>-8.7609642801990262</v>
      </c>
      <c r="AH14">
        <f t="shared" si="5"/>
        <v>-26407.868615335097</v>
      </c>
      <c r="AI14">
        <f t="shared" si="6"/>
        <v>-26416.629579615295</v>
      </c>
      <c r="AJ14">
        <f t="shared" si="7"/>
        <v>2209.3711003049793</v>
      </c>
      <c r="AK14">
        <f t="shared" si="22"/>
        <v>2144.8497225241726</v>
      </c>
      <c r="AL14">
        <f t="shared" si="8"/>
        <v>-22062.408756786142</v>
      </c>
      <c r="AN14">
        <f t="shared" si="9"/>
        <v>0</v>
      </c>
      <c r="AO14">
        <f t="shared" si="9"/>
        <v>0</v>
      </c>
      <c r="AP14">
        <f t="shared" si="9"/>
        <v>-2.5185678794206767</v>
      </c>
      <c r="AQ14">
        <f t="shared" si="9"/>
        <v>-7591.6311870904492</v>
      </c>
      <c r="AR14">
        <f t="shared" si="9"/>
        <v>-7594.1497549698697</v>
      </c>
      <c r="AS14">
        <f t="shared" si="9"/>
        <v>635.14139642423345</v>
      </c>
      <c r="AT14">
        <f t="shared" si="9"/>
        <v>616.59304210871801</v>
      </c>
      <c r="AU14">
        <f t="shared" si="9"/>
        <v>-6342.4153164369181</v>
      </c>
      <c r="AW14">
        <v>11</v>
      </c>
      <c r="AX14">
        <f>IF(Z14&gt;0, (R14*SUMPRODUCT(K14:$K$98, X14:$X$98)-K14*$AZ$3)/Z14, 0)</f>
        <v>40565.368023654119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4.0034525000000001E-2</v>
      </c>
      <c r="Q15" s="4">
        <f t="shared" si="21"/>
        <v>12.5</v>
      </c>
      <c r="R15">
        <f t="shared" si="0"/>
        <v>1000000</v>
      </c>
      <c r="S15">
        <f t="shared" si="1"/>
        <v>39070.079051591012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28431.339221468916</v>
      </c>
      <c r="AC15">
        <f t="shared" si="2"/>
        <v>26013.213682353082</v>
      </c>
      <c r="AE15">
        <f t="shared" si="3"/>
        <v>0</v>
      </c>
      <c r="AF15">
        <f t="shared" si="4"/>
        <v>0</v>
      </c>
      <c r="AG15">
        <f t="shared" si="4"/>
        <v>-8.3226135938972998</v>
      </c>
      <c r="AH15">
        <f t="shared" si="5"/>
        <v>-28059.283479978789</v>
      </c>
      <c r="AI15">
        <f t="shared" si="6"/>
        <v>-28067.606093572685</v>
      </c>
      <c r="AJ15">
        <f t="shared" si="7"/>
        <v>2418.1255391158338</v>
      </c>
      <c r="AK15">
        <f t="shared" si="22"/>
        <v>1990.1937455028242</v>
      </c>
      <c r="AL15">
        <f t="shared" si="8"/>
        <v>-23659.286808954028</v>
      </c>
      <c r="AN15">
        <f t="shared" si="9"/>
        <v>0</v>
      </c>
      <c r="AO15">
        <f t="shared" si="9"/>
        <v>0</v>
      </c>
      <c r="AP15">
        <f t="shared" si="9"/>
        <v>-2.1362076177621478</v>
      </c>
      <c r="AQ15">
        <f t="shared" si="9"/>
        <v>-7202.1191952045747</v>
      </c>
      <c r="AR15">
        <f t="shared" si="9"/>
        <v>-7204.2554028223367</v>
      </c>
      <c r="AS15">
        <f t="shared" si="9"/>
        <v>620.67259750617563</v>
      </c>
      <c r="AT15">
        <f t="shared" si="9"/>
        <v>510.83316460626935</v>
      </c>
      <c r="AU15">
        <f t="shared" si="9"/>
        <v>-6072.7496407098915</v>
      </c>
      <c r="AW15">
        <v>12</v>
      </c>
      <c r="AX15">
        <f>IF(Z15&gt;0, (R15*SUMPRODUCT(K15:$K$98, X15:$X$98)-K15*$AZ$3)/Z15, 0)</f>
        <v>39070.079051591012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4.4405750000000001E-2</v>
      </c>
      <c r="Q16" s="4">
        <f t="shared" si="21"/>
        <v>12.5</v>
      </c>
      <c r="R16">
        <f t="shared" si="0"/>
        <v>1000000</v>
      </c>
      <c r="S16">
        <f t="shared" si="1"/>
        <v>37215.446445063557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26013.213682353082</v>
      </c>
      <c r="AC16">
        <f t="shared" si="2"/>
        <v>23430.29595855454</v>
      </c>
      <c r="AE16">
        <f t="shared" si="3"/>
        <v>0</v>
      </c>
      <c r="AF16">
        <f t="shared" si="4"/>
        <v>0</v>
      </c>
      <c r="AG16">
        <f t="shared" si="4"/>
        <v>-7.8698155593611219</v>
      </c>
      <c r="AH16">
        <f t="shared" si="5"/>
        <v>-29565.751887776405</v>
      </c>
      <c r="AI16">
        <f t="shared" si="6"/>
        <v>-29573.621703335768</v>
      </c>
      <c r="AJ16">
        <f t="shared" si="7"/>
        <v>2582.9177237985423</v>
      </c>
      <c r="AK16">
        <f t="shared" si="22"/>
        <v>1820.9249577647158</v>
      </c>
      <c r="AL16">
        <f t="shared" si="8"/>
        <v>-25169.779021772509</v>
      </c>
      <c r="AN16">
        <f t="shared" si="9"/>
        <v>0</v>
      </c>
      <c r="AO16">
        <f t="shared" si="9"/>
        <v>0</v>
      </c>
      <c r="AP16">
        <f t="shared" si="9"/>
        <v>-1.8035586072875756</v>
      </c>
      <c r="AQ16">
        <f t="shared" si="9"/>
        <v>-6775.7072444601072</v>
      </c>
      <c r="AR16">
        <f t="shared" si="9"/>
        <v>-6777.5108030673955</v>
      </c>
      <c r="AS16">
        <f t="shared" si="9"/>
        <v>591.93807752346743</v>
      </c>
      <c r="AT16">
        <f t="shared" si="9"/>
        <v>417.30900248289021</v>
      </c>
      <c r="AU16">
        <f t="shared" si="9"/>
        <v>-5768.2637230610371</v>
      </c>
      <c r="AW16">
        <v>13</v>
      </c>
      <c r="AX16">
        <f>IF(Z16&gt;0, (R16*SUMPRODUCT(K16:$K$98, X16:$X$98)-K16*$AZ$3)/Z16, 0)</f>
        <v>37215.446445063557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4.9048597999999999E-2</v>
      </c>
      <c r="Q17" s="4">
        <f t="shared" si="21"/>
        <v>12.5</v>
      </c>
      <c r="R17">
        <f t="shared" si="0"/>
        <v>1000000</v>
      </c>
      <c r="S17">
        <f t="shared" si="1"/>
        <v>35075.212526871604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23430.29595855454</v>
      </c>
      <c r="AC17">
        <f t="shared" si="2"/>
        <v>20778.875742135424</v>
      </c>
      <c r="AE17">
        <f t="shared" si="3"/>
        <v>0</v>
      </c>
      <c r="AF17">
        <f t="shared" si="4"/>
        <v>0</v>
      </c>
      <c r="AG17">
        <f t="shared" si="4"/>
        <v>-7.4051139840622628</v>
      </c>
      <c r="AH17">
        <f t="shared" si="5"/>
        <v>-30880.273576419906</v>
      </c>
      <c r="AI17">
        <f t="shared" si="6"/>
        <v>-30887.678690403969</v>
      </c>
      <c r="AJ17">
        <f t="shared" si="7"/>
        <v>2651.4202164191156</v>
      </c>
      <c r="AK17">
        <f t="shared" si="22"/>
        <v>1640.120717098818</v>
      </c>
      <c r="AL17">
        <f t="shared" si="8"/>
        <v>-26596.137756886037</v>
      </c>
      <c r="AN17">
        <f t="shared" si="9"/>
        <v>0</v>
      </c>
      <c r="AO17">
        <f t="shared" si="9"/>
        <v>0</v>
      </c>
      <c r="AP17">
        <f t="shared" si="9"/>
        <v>-1.5152330358182249</v>
      </c>
      <c r="AQ17">
        <f t="shared" si="9"/>
        <v>-6318.715792734869</v>
      </c>
      <c r="AR17">
        <f t="shared" si="9"/>
        <v>-6320.2310257706877</v>
      </c>
      <c r="AS17">
        <f t="shared" si="9"/>
        <v>542.53310784969699</v>
      </c>
      <c r="AT17">
        <f t="shared" si="9"/>
        <v>335.60119380022098</v>
      </c>
      <c r="AU17">
        <f t="shared" si="9"/>
        <v>-5442.09672412077</v>
      </c>
      <c r="AW17">
        <v>14</v>
      </c>
      <c r="AX17">
        <f>IF(Z17&gt;0, (R17*SUMPRODUCT(K17:$K$98, X17:$X$98)-K17*$AZ$3)/Z17, 0)</f>
        <v>35075.212526871604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5.4278005999999997E-2</v>
      </c>
      <c r="Q18" s="4">
        <f t="shared" si="21"/>
        <v>12.5</v>
      </c>
      <c r="R18">
        <f t="shared" si="0"/>
        <v>1000000</v>
      </c>
      <c r="S18">
        <f t="shared" si="1"/>
        <v>32728.791814520595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20778.875742135424</v>
      </c>
      <c r="AC18">
        <f t="shared" si="2"/>
        <v>18142.559081580021</v>
      </c>
      <c r="AE18">
        <f t="shared" si="3"/>
        <v>0</v>
      </c>
      <c r="AF18">
        <f t="shared" si="4"/>
        <v>0</v>
      </c>
      <c r="AG18">
        <f t="shared" si="4"/>
        <v>-6.9291280229640249</v>
      </c>
      <c r="AH18">
        <f t="shared" si="5"/>
        <v>-32154.785700609227</v>
      </c>
      <c r="AI18">
        <f t="shared" si="6"/>
        <v>-32161.71482863219</v>
      </c>
      <c r="AJ18">
        <f t="shared" si="7"/>
        <v>2636.3166605554034</v>
      </c>
      <c r="AK18">
        <f t="shared" si="22"/>
        <v>1454.5213019494797</v>
      </c>
      <c r="AL18">
        <f t="shared" si="8"/>
        <v>-28070.876866127306</v>
      </c>
      <c r="AN18">
        <f t="shared" si="9"/>
        <v>0</v>
      </c>
      <c r="AO18">
        <f t="shared" si="9"/>
        <v>0</v>
      </c>
      <c r="AP18">
        <f t="shared" si="9"/>
        <v>-1.2659257836165203</v>
      </c>
      <c r="AQ18">
        <f t="shared" si="9"/>
        <v>-5874.5591292528434</v>
      </c>
      <c r="AR18">
        <f t="shared" si="9"/>
        <v>-5875.8250550364592</v>
      </c>
      <c r="AS18">
        <f t="shared" si="9"/>
        <v>481.64519739199142</v>
      </c>
      <c r="AT18">
        <f t="shared" si="9"/>
        <v>265.73560379530545</v>
      </c>
      <c r="AU18">
        <f t="shared" si="9"/>
        <v>-5128.4442538491621</v>
      </c>
      <c r="AW18">
        <v>15</v>
      </c>
      <c r="AX18">
        <f>IF(Z18&gt;0, (R18*SUMPRODUCT(K18:$K$98, X18:$X$98)-K18*$AZ$3)/Z18, 0)</f>
        <v>32728.791814520595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6.0174738999999998E-2</v>
      </c>
      <c r="Q19" s="4">
        <f t="shared" si="21"/>
        <v>12.5</v>
      </c>
      <c r="R19">
        <f t="shared" si="0"/>
        <v>1000000</v>
      </c>
      <c r="S19">
        <f t="shared" si="1"/>
        <v>30180.331799162806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18142.559081580021</v>
      </c>
      <c r="AC19">
        <f t="shared" si="2"/>
        <v>15555.856320344552</v>
      </c>
      <c r="AE19">
        <f t="shared" si="3"/>
        <v>0</v>
      </c>
      <c r="AF19">
        <f t="shared" si="4"/>
        <v>0</v>
      </c>
      <c r="AG19">
        <f t="shared" si="4"/>
        <v>-6.442878272454938</v>
      </c>
      <c r="AH19">
        <f t="shared" si="5"/>
        <v>-33356.677622355695</v>
      </c>
      <c r="AI19">
        <f t="shared" si="6"/>
        <v>-33363.120500628153</v>
      </c>
      <c r="AJ19">
        <f t="shared" si="7"/>
        <v>2586.7027612354686</v>
      </c>
      <c r="AK19">
        <f t="shared" si="22"/>
        <v>1269.9791357106017</v>
      </c>
      <c r="AL19">
        <f t="shared" si="8"/>
        <v>-29506.438603682083</v>
      </c>
      <c r="AN19">
        <f t="shared" si="9"/>
        <v>0</v>
      </c>
      <c r="AO19">
        <f t="shared" si="9"/>
        <v>0</v>
      </c>
      <c r="AP19">
        <f t="shared" si="9"/>
        <v>-1.0509730108552324</v>
      </c>
      <c r="AQ19">
        <f t="shared" si="9"/>
        <v>-5441.1966873210413</v>
      </c>
      <c r="AR19">
        <f t="shared" si="9"/>
        <v>-5442.2476603318974</v>
      </c>
      <c r="AS19">
        <f t="shared" si="9"/>
        <v>421.94725310669725</v>
      </c>
      <c r="AT19">
        <f t="shared" si="9"/>
        <v>207.16110712309472</v>
      </c>
      <c r="AU19">
        <f t="shared" si="9"/>
        <v>-4813.1393001021052</v>
      </c>
      <c r="AW19">
        <v>16</v>
      </c>
      <c r="AX19">
        <f>IF(Z19&gt;0, (R19*SUMPRODUCT(K19:$K$98, X19:$X$98)-K19*$AZ$3)/Z19, 0)</f>
        <v>30180.331799162806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6.6923788999999997E-2</v>
      </c>
      <c r="Q20" s="4">
        <f t="shared" si="21"/>
        <v>12.5</v>
      </c>
      <c r="R20">
        <f t="shared" si="0"/>
        <v>1000000</v>
      </c>
      <c r="S20">
        <f t="shared" si="1"/>
        <v>27429.078389248843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15555.856320344552</v>
      </c>
      <c r="AC20">
        <f t="shared" si="2"/>
        <v>13050.245675896174</v>
      </c>
      <c r="AE20">
        <f t="shared" si="3"/>
        <v>0</v>
      </c>
      <c r="AF20">
        <f t="shared" si="4"/>
        <v>0</v>
      </c>
      <c r="AG20">
        <f t="shared" si="4"/>
        <v>-5.9472676636719299</v>
      </c>
      <c r="AH20">
        <f t="shared" si="5"/>
        <v>-34494.546084676702</v>
      </c>
      <c r="AI20">
        <f t="shared" si="6"/>
        <v>-34500.493352340374</v>
      </c>
      <c r="AJ20">
        <f t="shared" si="7"/>
        <v>2505.6106444483776</v>
      </c>
      <c r="AK20">
        <f t="shared" si="22"/>
        <v>1088.9099424241188</v>
      </c>
      <c r="AL20">
        <f t="shared" si="8"/>
        <v>-30905.972765467879</v>
      </c>
      <c r="AN20">
        <f t="shared" si="9"/>
        <v>0</v>
      </c>
      <c r="AO20">
        <f t="shared" si="9"/>
        <v>0</v>
      </c>
      <c r="AP20">
        <f t="shared" si="9"/>
        <v>-0.86618587921741941</v>
      </c>
      <c r="AQ20">
        <f t="shared" si="9"/>
        <v>-5023.9354302264483</v>
      </c>
      <c r="AR20">
        <f t="shared" si="9"/>
        <v>-5024.8016161056657</v>
      </c>
      <c r="AS20">
        <f t="shared" si="9"/>
        <v>364.928010941087</v>
      </c>
      <c r="AT20">
        <f t="shared" si="9"/>
        <v>158.59357089788026</v>
      </c>
      <c r="AU20">
        <f t="shared" si="9"/>
        <v>-4501.2800342666987</v>
      </c>
      <c r="AW20">
        <v>17</v>
      </c>
      <c r="AX20">
        <f>IF(Z20&gt;0, (R20*SUMPRODUCT(K20:$K$98, X20:$X$98)-K20*$AZ$3)/Z20, 0)</f>
        <v>27429.078389248843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7.4711050000000001E-2</v>
      </c>
      <c r="Q21" s="4">
        <f t="shared" si="21"/>
        <v>12.5</v>
      </c>
      <c r="R21">
        <f t="shared" si="0"/>
        <v>1000000</v>
      </c>
      <c r="S21">
        <f t="shared" si="1"/>
        <v>24449.873863804929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13050.245675896174</v>
      </c>
      <c r="AC21">
        <f t="shared" si="2"/>
        <v>10647.369212520305</v>
      </c>
      <c r="AE21">
        <f t="shared" si="3"/>
        <v>0</v>
      </c>
      <c r="AF21">
        <f t="shared" si="4"/>
        <v>0</v>
      </c>
      <c r="AG21">
        <f t="shared" si="4"/>
        <v>-5.4434683752512338</v>
      </c>
      <c r="AH21">
        <f t="shared" si="5"/>
        <v>-35546.128942718133</v>
      </c>
      <c r="AI21">
        <f t="shared" si="6"/>
        <v>-35551.572411093381</v>
      </c>
      <c r="AJ21">
        <f t="shared" si="7"/>
        <v>2402.8764633758692</v>
      </c>
      <c r="AK21">
        <f t="shared" si="22"/>
        <v>913.51719731273226</v>
      </c>
      <c r="AL21">
        <f t="shared" si="8"/>
        <v>-32235.178750404779</v>
      </c>
      <c r="AN21">
        <f t="shared" si="9"/>
        <v>0</v>
      </c>
      <c r="AO21">
        <f t="shared" si="9"/>
        <v>0</v>
      </c>
      <c r="AP21">
        <f t="shared" si="9"/>
        <v>-0.70786639633369519</v>
      </c>
      <c r="AQ21">
        <f t="shared" si="9"/>
        <v>-4622.4040379647549</v>
      </c>
      <c r="AR21">
        <f t="shared" si="9"/>
        <v>-4623.1119043610879</v>
      </c>
      <c r="AS21">
        <f t="shared" si="9"/>
        <v>312.46907039970228</v>
      </c>
      <c r="AT21">
        <f t="shared" si="9"/>
        <v>118.79340190357513</v>
      </c>
      <c r="AU21">
        <f t="shared" si="9"/>
        <v>-4191.8494320578102</v>
      </c>
      <c r="AW21">
        <v>18</v>
      </c>
      <c r="AX21">
        <f>IF(Z21&gt;0, (R21*SUMPRODUCT(K21:$K$98, X21:$X$98)-K21*$AZ$3)/Z21, 0)</f>
        <v>24449.873863804929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8.3689026999999999E-2</v>
      </c>
      <c r="Q22" s="4">
        <f t="shared" si="21"/>
        <v>12.5</v>
      </c>
      <c r="R22">
        <f t="shared" si="0"/>
        <v>1000000</v>
      </c>
      <c r="S22">
        <f t="shared" si="1"/>
        <v>21194.989819670049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10647.369212520305</v>
      </c>
      <c r="AC22">
        <f t="shared" si="2"/>
        <v>8365.1963949578421</v>
      </c>
      <c r="AE22">
        <f t="shared" si="3"/>
        <v>0</v>
      </c>
      <c r="AF22">
        <f t="shared" si="4"/>
        <v>0</v>
      </c>
      <c r="AG22">
        <f t="shared" si="4"/>
        <v>-4.9334751196686737</v>
      </c>
      <c r="AH22">
        <f t="shared" si="5"/>
        <v>-36444.685746403731</v>
      </c>
      <c r="AI22">
        <f t="shared" si="6"/>
        <v>-36449.619221523397</v>
      </c>
      <c r="AJ22">
        <f t="shared" si="7"/>
        <v>2282.172817562463</v>
      </c>
      <c r="AK22">
        <f t="shared" si="22"/>
        <v>745.31584487642147</v>
      </c>
      <c r="AL22">
        <f t="shared" si="8"/>
        <v>-33422.130559084508</v>
      </c>
      <c r="AN22">
        <f t="shared" si="9"/>
        <v>0</v>
      </c>
      <c r="AO22">
        <f t="shared" si="9"/>
        <v>0</v>
      </c>
      <c r="AP22">
        <f t="shared" si="9"/>
        <v>-0.57280989501356672</v>
      </c>
      <c r="AQ22">
        <f t="shared" si="9"/>
        <v>-4231.4749967973794</v>
      </c>
      <c r="AR22">
        <f t="shared" si="9"/>
        <v>-4232.0478066923924</v>
      </c>
      <c r="AS22">
        <f t="shared" si="9"/>
        <v>264.97573015399411</v>
      </c>
      <c r="AT22">
        <f t="shared" si="9"/>
        <v>86.536220513924974</v>
      </c>
      <c r="AU22">
        <f t="shared" si="9"/>
        <v>-3880.5358560244731</v>
      </c>
      <c r="AW22">
        <v>19</v>
      </c>
      <c r="AX22">
        <f>IF(Z22&gt;0, (R22*SUMPRODUCT(K22:$K$98, X22:$X$98)-K22*$AZ$3)/Z22, 0)</f>
        <v>21194.989819670049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9.4384723000000004E-2</v>
      </c>
      <c r="Q23" s="4">
        <f t="shared" si="21"/>
        <v>12.5</v>
      </c>
      <c r="R23">
        <f t="shared" si="0"/>
        <v>1000000</v>
      </c>
      <c r="S23">
        <f t="shared" si="1"/>
        <v>17605.577785016088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8365.1963949578421</v>
      </c>
      <c r="AC23">
        <f t="shared" si="2"/>
        <v>6223.2135592339573</v>
      </c>
      <c r="AE23">
        <f t="shared" si="3"/>
        <v>0</v>
      </c>
      <c r="AF23">
        <f t="shared" si="4"/>
        <v>0</v>
      </c>
      <c r="AG23">
        <f t="shared" si="4"/>
        <v>-4.4184956858746673</v>
      </c>
      <c r="AH23">
        <f t="shared" si="5"/>
        <v>-37251.574607785573</v>
      </c>
      <c r="AI23">
        <f t="shared" si="6"/>
        <v>-37255.993103471446</v>
      </c>
      <c r="AJ23">
        <f t="shared" si="7"/>
        <v>2141.9828357238848</v>
      </c>
      <c r="AK23">
        <f t="shared" si="22"/>
        <v>585.56374764704901</v>
      </c>
      <c r="AL23">
        <f t="shared" si="8"/>
        <v>-34528.446520100508</v>
      </c>
      <c r="AN23">
        <f t="shared" si="9"/>
        <v>0</v>
      </c>
      <c r="AO23">
        <f t="shared" si="9"/>
        <v>0</v>
      </c>
      <c r="AP23">
        <f t="shared" si="9"/>
        <v>-0.45805115427760396</v>
      </c>
      <c r="AQ23">
        <f t="shared" si="9"/>
        <v>-3861.7502337510414</v>
      </c>
      <c r="AR23">
        <f t="shared" si="9"/>
        <v>-3862.2082849053186</v>
      </c>
      <c r="AS23">
        <f t="shared" si="9"/>
        <v>222.05243143785458</v>
      </c>
      <c r="AT23">
        <f t="shared" si="9"/>
        <v>60.70349946709409</v>
      </c>
      <c r="AU23">
        <f t="shared" si="9"/>
        <v>-3579.4523540003697</v>
      </c>
      <c r="AW23">
        <v>20</v>
      </c>
      <c r="AX23">
        <f>IF(Z23&gt;0, (R23*SUMPRODUCT(K23:$K$98, X23:$X$98)-K23*$AZ$3)/Z23, 0)</f>
        <v>17605.577785016088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0.106719178</v>
      </c>
      <c r="Q24" s="4">
        <f t="shared" si="21"/>
        <v>12.5</v>
      </c>
      <c r="R24">
        <f t="shared" si="0"/>
        <v>1000000</v>
      </c>
      <c r="S24">
        <f t="shared" si="1"/>
        <v>13538.712943491873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6223.2135592339573</v>
      </c>
      <c r="AC24">
        <f t="shared" si="2"/>
        <v>4227.0813264413937</v>
      </c>
      <c r="AE24">
        <f t="shared" si="3"/>
        <v>0</v>
      </c>
      <c r="AF24">
        <f t="shared" si="4"/>
        <v>0</v>
      </c>
      <c r="AG24">
        <f t="shared" si="4"/>
        <v>-3.9027725014228301</v>
      </c>
      <c r="AH24">
        <f t="shared" si="5"/>
        <v>-37723.058207447255</v>
      </c>
      <c r="AI24">
        <f t="shared" si="6"/>
        <v>-37726.960979948679</v>
      </c>
      <c r="AJ24">
        <f t="shared" si="7"/>
        <v>1996.1322327925636</v>
      </c>
      <c r="AK24">
        <f t="shared" si="22"/>
        <v>435.62494914637705</v>
      </c>
      <c r="AL24">
        <f t="shared" si="8"/>
        <v>-35295.203798009738</v>
      </c>
      <c r="AN24">
        <f t="shared" si="9"/>
        <v>0</v>
      </c>
      <c r="AO24">
        <f t="shared" si="9"/>
        <v>0</v>
      </c>
      <c r="AP24">
        <f t="shared" si="9"/>
        <v>-0.36123910720390251</v>
      </c>
      <c r="AQ24">
        <f t="shared" si="9"/>
        <v>-3491.6316190326484</v>
      </c>
      <c r="AR24">
        <f t="shared" si="9"/>
        <v>-3491.9928581398522</v>
      </c>
      <c r="AS24">
        <f t="shared" si="9"/>
        <v>184.76122432758621</v>
      </c>
      <c r="AT24">
        <f t="shared" si="9"/>
        <v>40.321276130753809</v>
      </c>
      <c r="AU24">
        <f t="shared" si="9"/>
        <v>-3266.9103576815123</v>
      </c>
      <c r="AW24">
        <v>21</v>
      </c>
      <c r="AX24">
        <f>IF(Z24&gt;0, (R24*SUMPRODUCT(K24:$K$98, X24:$X$98)-K24*$AZ$3)/Z24, 0)</f>
        <v>13538.712943491873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0.12088460199999999</v>
      </c>
      <c r="Q25" s="4">
        <f t="shared" si="21"/>
        <v>12.5</v>
      </c>
      <c r="R25">
        <f t="shared" si="0"/>
        <v>1000000</v>
      </c>
      <c r="S25">
        <f t="shared" si="1"/>
        <v>8848.793525184492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4227.0813264413937</v>
      </c>
      <c r="AC25">
        <f t="shared" si="2"/>
        <v>2401.1800654073777</v>
      </c>
      <c r="AE25">
        <f t="shared" si="3"/>
        <v>0</v>
      </c>
      <c r="AF25">
        <f t="shared" si="4"/>
        <v>0</v>
      </c>
      <c r="AG25">
        <f t="shared" si="4"/>
        <v>-3.3919596758775579</v>
      </c>
      <c r="AH25">
        <f t="shared" si="5"/>
        <v>-37742.808042483455</v>
      </c>
      <c r="AI25">
        <f t="shared" si="6"/>
        <v>-37746.200002159334</v>
      </c>
      <c r="AJ25">
        <f t="shared" si="7"/>
        <v>1825.901261034016</v>
      </c>
      <c r="AK25">
        <f t="shared" si="22"/>
        <v>295.8956928508976</v>
      </c>
      <c r="AL25">
        <f t="shared" si="8"/>
        <v>-35624.40304827442</v>
      </c>
      <c r="AN25">
        <f t="shared" si="9"/>
        <v>0</v>
      </c>
      <c r="AO25">
        <f t="shared" si="9"/>
        <v>0</v>
      </c>
      <c r="AP25">
        <f t="shared" si="9"/>
        <v>-0.28032006288453959</v>
      </c>
      <c r="AQ25">
        <f t="shared" si="9"/>
        <v>-3119.1604072270775</v>
      </c>
      <c r="AR25">
        <f t="shared" si="9"/>
        <v>-3119.4407272899621</v>
      </c>
      <c r="AS25">
        <f t="shared" si="9"/>
        <v>150.89706400521834</v>
      </c>
      <c r="AT25">
        <f t="shared" si="9"/>
        <v>24.45356288198462</v>
      </c>
      <c r="AU25">
        <f t="shared" si="9"/>
        <v>-2944.0901004027592</v>
      </c>
      <c r="AW25">
        <v>22</v>
      </c>
      <c r="AX25">
        <f>IF(Z25&gt;0, (R25*SUMPRODUCT(K25:$K$98, X25:$X$98)-K25*$AZ$3)/Z25, 0)</f>
        <v>8848.793525184492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0.13724737000000001</v>
      </c>
      <c r="Q26" s="4">
        <f t="shared" si="21"/>
        <v>12.5</v>
      </c>
      <c r="R26">
        <f t="shared" si="0"/>
        <v>1000000</v>
      </c>
      <c r="S26">
        <f t="shared" si="1"/>
        <v>3324.452170866386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2401.1800654073777</v>
      </c>
      <c r="AC26">
        <f t="shared" si="2"/>
        <v>769.27890639337602</v>
      </c>
      <c r="AE26">
        <f t="shared" si="3"/>
        <v>0</v>
      </c>
      <c r="AF26">
        <f t="shared" si="4"/>
        <v>0</v>
      </c>
      <c r="AG26">
        <f t="shared" si="4"/>
        <v>-2.8925025344585351</v>
      </c>
      <c r="AH26">
        <f t="shared" si="5"/>
        <v>-37243.003572819784</v>
      </c>
      <c r="AI26">
        <f t="shared" si="6"/>
        <v>-37245.896075354241</v>
      </c>
      <c r="AJ26">
        <f t="shared" si="7"/>
        <v>1631.9011590140017</v>
      </c>
      <c r="AK26">
        <f t="shared" si="22"/>
        <v>168.08260457851645</v>
      </c>
      <c r="AL26">
        <f t="shared" si="8"/>
        <v>-35445.912311761727</v>
      </c>
      <c r="AN26">
        <f t="shared" si="9"/>
        <v>0</v>
      </c>
      <c r="AO26">
        <f t="shared" si="9"/>
        <v>0</v>
      </c>
      <c r="AP26">
        <f t="shared" si="9"/>
        <v>-0.21343184898799689</v>
      </c>
      <c r="AQ26">
        <f t="shared" si="9"/>
        <v>-2748.0850992241194</v>
      </c>
      <c r="AR26">
        <f t="shared" si="9"/>
        <v>-2748.2985310731074</v>
      </c>
      <c r="AS26">
        <f t="shared" si="9"/>
        <v>120.41465049198784</v>
      </c>
      <c r="AT26">
        <f t="shared" si="9"/>
        <v>12.402471787160119</v>
      </c>
      <c r="AU26">
        <f t="shared" si="9"/>
        <v>-2615.4814087939599</v>
      </c>
      <c r="AW26">
        <v>23</v>
      </c>
      <c r="AX26">
        <f>IF(Z26&gt;0, (R26*SUMPRODUCT(K26:$K$98, X26:$X$98)-K26*$AZ$3)/Z26, 0)</f>
        <v>3324.452170866386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0.155543078</v>
      </c>
      <c r="Q27" s="4">
        <f t="shared" si="21"/>
        <v>12.5</v>
      </c>
      <c r="R27">
        <f t="shared" si="0"/>
        <v>1000000</v>
      </c>
      <c r="S27">
        <f t="shared" si="1"/>
        <v>-3370.8858485979076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769.27890639337602</v>
      </c>
      <c r="AC27">
        <f t="shared" si="2"/>
        <v>-650.89614978335885</v>
      </c>
      <c r="AE27">
        <f t="shared" si="3"/>
        <v>0</v>
      </c>
      <c r="AF27">
        <f t="shared" si="4"/>
        <v>0</v>
      </c>
      <c r="AG27">
        <f t="shared" si="4"/>
        <v>-2.4136687617814681</v>
      </c>
      <c r="AH27">
        <f t="shared" si="5"/>
        <v>-35992.699786598525</v>
      </c>
      <c r="AI27">
        <f t="shared" si="6"/>
        <v>-35995.113455360304</v>
      </c>
      <c r="AJ27">
        <f t="shared" si="7"/>
        <v>1420.1750561767349</v>
      </c>
      <c r="AK27">
        <f t="shared" si="22"/>
        <v>53.849523447536328</v>
      </c>
      <c r="AL27">
        <f t="shared" si="8"/>
        <v>-34521.088875736037</v>
      </c>
      <c r="AN27">
        <f t="shared" si="9"/>
        <v>0</v>
      </c>
      <c r="AO27">
        <f t="shared" si="9"/>
        <v>0</v>
      </c>
      <c r="AP27">
        <f t="shared" si="9"/>
        <v>-0.15901757478865416</v>
      </c>
      <c r="AQ27">
        <f t="shared" si="9"/>
        <v>-2371.2747667731583</v>
      </c>
      <c r="AR27">
        <f t="shared" si="9"/>
        <v>-2371.4337843479466</v>
      </c>
      <c r="AS27">
        <f t="shared" si="9"/>
        <v>93.564119809829904</v>
      </c>
      <c r="AT27">
        <f t="shared" si="9"/>
        <v>3.5477198685008644</v>
      </c>
      <c r="AU27">
        <f t="shared" si="9"/>
        <v>-2274.3219446696162</v>
      </c>
      <c r="AW27">
        <v>24</v>
      </c>
      <c r="AX27">
        <f>IF(Z27&gt;0, (R27*SUMPRODUCT(K27:$K$98, X27:$X$98)-K27*$AZ$3)/Z27, 0)</f>
        <v>-3370.8858485979076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0.175905283</v>
      </c>
      <c r="Q28" s="4">
        <f t="shared" si="21"/>
        <v>12.5</v>
      </c>
      <c r="R28">
        <f t="shared" si="0"/>
        <v>1000000</v>
      </c>
      <c r="S28">
        <f t="shared" si="1"/>
        <v>-11683.072647861625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-650.89614978335885</v>
      </c>
      <c r="AC28">
        <f t="shared" si="2"/>
        <v>-1836.5369495499235</v>
      </c>
      <c r="AE28">
        <f t="shared" si="3"/>
        <v>0</v>
      </c>
      <c r="AF28">
        <f t="shared" si="4"/>
        <v>0</v>
      </c>
      <c r="AG28">
        <f t="shared" si="4"/>
        <v>-1.9649549875542249</v>
      </c>
      <c r="AH28">
        <f t="shared" si="5"/>
        <v>-33966.166928754305</v>
      </c>
      <c r="AI28">
        <f t="shared" si="6"/>
        <v>-33968.131883741858</v>
      </c>
      <c r="AJ28">
        <f t="shared" si="7"/>
        <v>1185.6407997665647</v>
      </c>
      <c r="AK28">
        <f t="shared" si="22"/>
        <v>-45.562730484835122</v>
      </c>
      <c r="AL28">
        <f t="shared" si="8"/>
        <v>-32828.053814460131</v>
      </c>
      <c r="AN28">
        <f t="shared" si="9"/>
        <v>0</v>
      </c>
      <c r="AO28">
        <f t="shared" si="9"/>
        <v>0</v>
      </c>
      <c r="AP28">
        <f t="shared" si="9"/>
        <v>-0.11558514959428193</v>
      </c>
      <c r="AQ28">
        <f t="shared" si="9"/>
        <v>-1998.0022496551344</v>
      </c>
      <c r="AR28">
        <f t="shared" si="9"/>
        <v>-1998.1178348047285</v>
      </c>
      <c r="AS28">
        <f t="shared" si="9"/>
        <v>69.743312225527816</v>
      </c>
      <c r="AT28">
        <f t="shared" si="9"/>
        <v>-2.6801504626671688</v>
      </c>
      <c r="AU28">
        <f t="shared" si="9"/>
        <v>-1931.054673041868</v>
      </c>
      <c r="AW28">
        <v>25</v>
      </c>
      <c r="AX28">
        <f>IF(Z28&gt;0, (R28*SUMPRODUCT(K28:$K$98, X28:$X$98)-K28*$AZ$3)/Z28, 0)</f>
        <v>-11683.072647861625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0.19813004200000001</v>
      </c>
      <c r="Q29" s="4">
        <f t="shared" si="21"/>
        <v>12.5</v>
      </c>
      <c r="R29">
        <f t="shared" si="0"/>
        <v>1000000</v>
      </c>
      <c r="S29">
        <f t="shared" si="1"/>
        <v>-22300.42884213091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-1836.5369495499235</v>
      </c>
      <c r="AC29">
        <f t="shared" si="2"/>
        <v>-2775.9374429491736</v>
      </c>
      <c r="AE29">
        <f t="shared" si="3"/>
        <v>0</v>
      </c>
      <c r="AF29">
        <f t="shared" si="4"/>
        <v>0</v>
      </c>
      <c r="AG29">
        <f t="shared" si="4"/>
        <v>-1.5559888234664547</v>
      </c>
      <c r="AH29">
        <f t="shared" si="5"/>
        <v>-31145.329136978246</v>
      </c>
      <c r="AI29">
        <f t="shared" si="6"/>
        <v>-31146.885125801713</v>
      </c>
      <c r="AJ29">
        <f t="shared" si="7"/>
        <v>939.40049339925008</v>
      </c>
      <c r="AK29">
        <f t="shared" si="22"/>
        <v>-128.55758646849466</v>
      </c>
      <c r="AL29">
        <f t="shared" si="8"/>
        <v>-30336.042218870956</v>
      </c>
      <c r="AN29">
        <f t="shared" si="9"/>
        <v>0</v>
      </c>
      <c r="AO29">
        <f t="shared" si="9"/>
        <v>0</v>
      </c>
      <c r="AP29">
        <f t="shared" si="9"/>
        <v>-8.172179245950692E-2</v>
      </c>
      <c r="AQ29">
        <f t="shared" si="9"/>
        <v>-1635.7778959779541</v>
      </c>
      <c r="AR29">
        <f t="shared" si="9"/>
        <v>-1635.8596177704137</v>
      </c>
      <c r="AS29">
        <f t="shared" si="9"/>
        <v>49.338074284430725</v>
      </c>
      <c r="AT29">
        <f t="shared" si="9"/>
        <v>-6.7519484986197469</v>
      </c>
      <c r="AU29">
        <f t="shared" si="9"/>
        <v>-1593.2734919846027</v>
      </c>
      <c r="AW29">
        <v>26</v>
      </c>
      <c r="AX29">
        <f>IF(Z29&gt;0, (R29*SUMPRODUCT(K29:$K$98, X29:$X$98)-K29*$AZ$3)/Z29, 0)</f>
        <v>-22300.42884213091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0.22255936300000001</v>
      </c>
      <c r="Q30" s="4">
        <f t="shared" si="21"/>
        <v>12.5</v>
      </c>
      <c r="R30">
        <f t="shared" si="0"/>
        <v>1000000</v>
      </c>
      <c r="S30">
        <f t="shared" si="1"/>
        <v>-36287.27552780143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-2775.9374429491736</v>
      </c>
      <c r="AC30">
        <f t="shared" si="2"/>
        <v>-3466.5351994129423</v>
      </c>
      <c r="AE30">
        <f t="shared" si="3"/>
        <v>0</v>
      </c>
      <c r="AF30">
        <f t="shared" si="4"/>
        <v>0</v>
      </c>
      <c r="AG30">
        <f t="shared" si="4"/>
        <v>-1.1941290538459766</v>
      </c>
      <c r="AH30">
        <f t="shared" si="5"/>
        <v>-27703.990510865093</v>
      </c>
      <c r="AI30">
        <f t="shared" si="6"/>
        <v>-27705.184639918938</v>
      </c>
      <c r="AJ30">
        <f t="shared" si="7"/>
        <v>690.59775646376875</v>
      </c>
      <c r="AK30">
        <f t="shared" si="22"/>
        <v>-194.31562100644217</v>
      </c>
      <c r="AL30">
        <f t="shared" si="8"/>
        <v>-27208.90250446161</v>
      </c>
      <c r="AN30">
        <f t="shared" si="9"/>
        <v>0</v>
      </c>
      <c r="AO30">
        <f t="shared" si="9"/>
        <v>0</v>
      </c>
      <c r="AP30">
        <f t="shared" si="9"/>
        <v>-5.5996986126701585E-2</v>
      </c>
      <c r="AQ30">
        <f t="shared" si="9"/>
        <v>-1299.1392909290043</v>
      </c>
      <c r="AR30">
        <f t="shared" si="9"/>
        <v>-1299.1952879151311</v>
      </c>
      <c r="AS30">
        <f t="shared" si="9"/>
        <v>32.384601030585834</v>
      </c>
      <c r="AT30">
        <f t="shared" si="9"/>
        <v>-9.1121550879731217</v>
      </c>
      <c r="AU30">
        <f t="shared" si="9"/>
        <v>-1275.9228419725184</v>
      </c>
      <c r="AW30">
        <v>27</v>
      </c>
      <c r="AX30">
        <f>IF(Z30&gt;0, (R30*SUMPRODUCT(K30:$K$98, X30:$X$98)-K30*$AZ$3)/Z30, 0)</f>
        <v>-36287.27552780143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0.25004150400000003</v>
      </c>
      <c r="Q31" s="4">
        <f t="shared" si="21"/>
        <v>12.5</v>
      </c>
      <c r="R31">
        <f t="shared" si="0"/>
        <v>1000000</v>
      </c>
      <c r="S31">
        <f t="shared" si="1"/>
        <v>-55479.533914161206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-3466.5351994129423</v>
      </c>
      <c r="AC31">
        <f t="shared" si="2"/>
        <v>-3921.7636514899955</v>
      </c>
      <c r="AE31">
        <f t="shared" si="3"/>
        <v>0</v>
      </c>
      <c r="AF31">
        <f t="shared" si="4"/>
        <v>0</v>
      </c>
      <c r="AG31">
        <f t="shared" si="4"/>
        <v>-0.88360593871377158</v>
      </c>
      <c r="AH31">
        <f t="shared" si="5"/>
        <v>-23886.545967499598</v>
      </c>
      <c r="AI31">
        <f t="shared" si="6"/>
        <v>-23887.429573438312</v>
      </c>
      <c r="AJ31">
        <f t="shared" si="7"/>
        <v>455.22845207705313</v>
      </c>
      <c r="AK31">
        <f t="shared" si="22"/>
        <v>-242.65746395890599</v>
      </c>
      <c r="AL31">
        <f t="shared" si="8"/>
        <v>-23674.858585320166</v>
      </c>
      <c r="AN31">
        <f t="shared" si="9"/>
        <v>0</v>
      </c>
      <c r="AO31">
        <f t="shared" si="9"/>
        <v>0</v>
      </c>
      <c r="AP31">
        <f t="shared" si="9"/>
        <v>-3.6995933602541921E-2</v>
      </c>
      <c r="AQ31">
        <f t="shared" si="9"/>
        <v>-1000.1121878991141</v>
      </c>
      <c r="AR31">
        <f t="shared" si="9"/>
        <v>-1000.1491838327167</v>
      </c>
      <c r="AS31">
        <f t="shared" si="9"/>
        <v>19.060081931484316</v>
      </c>
      <c r="AT31">
        <f t="shared" si="9"/>
        <v>-10.159890321530472</v>
      </c>
      <c r="AU31">
        <f t="shared" si="9"/>
        <v>-991.24899222276292</v>
      </c>
      <c r="AW31">
        <v>28</v>
      </c>
      <c r="AX31">
        <f>IF(Z31&gt;0, (R31*SUMPRODUCT(K31:$K$98, X31:$X$98)-K31*$AZ$3)/Z31, 0)</f>
        <v>-55479.533914161206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0.28092614399999999</v>
      </c>
      <c r="Q32" s="4">
        <f t="shared" si="21"/>
        <v>12.5</v>
      </c>
      <c r="R32">
        <f t="shared" si="0"/>
        <v>1000000</v>
      </c>
      <c r="S32">
        <f t="shared" si="1"/>
        <v>-83162.519090685775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-3921.7636514899955</v>
      </c>
      <c r="AC32">
        <f t="shared" si="2"/>
        <v>-4168.3840189855828</v>
      </c>
      <c r="AE32">
        <f t="shared" si="3"/>
        <v>0</v>
      </c>
      <c r="AF32">
        <f t="shared" si="4"/>
        <v>0</v>
      </c>
      <c r="AG32">
        <f t="shared" si="4"/>
        <v>-0.62654187014827378</v>
      </c>
      <c r="AH32">
        <f t="shared" si="5"/>
        <v>-19858.240734268817</v>
      </c>
      <c r="AI32">
        <f t="shared" si="6"/>
        <v>-19858.867276138964</v>
      </c>
      <c r="AJ32">
        <f t="shared" si="7"/>
        <v>246.62036749558729</v>
      </c>
      <c r="AK32">
        <f t="shared" si="22"/>
        <v>-274.52345560429973</v>
      </c>
      <c r="AL32">
        <f t="shared" si="8"/>
        <v>-19886.770364247677</v>
      </c>
      <c r="AN32">
        <f t="shared" si="9"/>
        <v>0</v>
      </c>
      <c r="AO32">
        <f t="shared" si="9"/>
        <v>0</v>
      </c>
      <c r="AP32">
        <f t="shared" si="9"/>
        <v>-2.3422186871316406E-2</v>
      </c>
      <c r="AQ32">
        <f t="shared" si="9"/>
        <v>-742.36606933158077</v>
      </c>
      <c r="AR32">
        <f t="shared" si="9"/>
        <v>-742.38949151845213</v>
      </c>
      <c r="AS32">
        <f t="shared" si="9"/>
        <v>9.219476955925332</v>
      </c>
      <c r="AT32">
        <f t="shared" si="9"/>
        <v>-10.262585764941406</v>
      </c>
      <c r="AU32">
        <f t="shared" si="9"/>
        <v>-743.43260032746821</v>
      </c>
      <c r="AW32">
        <v>29</v>
      </c>
      <c r="AX32">
        <f>IF(Z32&gt;0, (R32*SUMPRODUCT(K32:$K$98, X32:$X$98)-K32*$AZ$3)/Z32, 0)</f>
        <v>-83162.519090685775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0.31575788199999999</v>
      </c>
      <c r="Q33" s="4">
        <f t="shared" si="21"/>
        <v>12.5</v>
      </c>
      <c r="R33">
        <f t="shared" si="0"/>
        <v>1000000</v>
      </c>
      <c r="S33">
        <f t="shared" si="1"/>
        <v>-125401.84196111538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-4168.3840189855828</v>
      </c>
      <c r="AC33">
        <f t="shared" si="2"/>
        <v>-4237.9895343854459</v>
      </c>
      <c r="AE33">
        <f t="shared" si="3"/>
        <v>0</v>
      </c>
      <c r="AF33">
        <f t="shared" si="4"/>
        <v>0</v>
      </c>
      <c r="AG33">
        <f t="shared" si="4"/>
        <v>-0.42244091754445307</v>
      </c>
      <c r="AH33">
        <f t="shared" si="5"/>
        <v>-15826.842712187035</v>
      </c>
      <c r="AI33">
        <f t="shared" si="6"/>
        <v>-15827.265153104579</v>
      </c>
      <c r="AJ33">
        <f t="shared" si="7"/>
        <v>69.605515399863179</v>
      </c>
      <c r="AK33">
        <f t="shared" si="22"/>
        <v>-291.78688132899083</v>
      </c>
      <c r="AL33">
        <f t="shared" si="8"/>
        <v>-16049.446519033709</v>
      </c>
      <c r="AN33">
        <f t="shared" si="9"/>
        <v>0</v>
      </c>
      <c r="AO33">
        <f t="shared" si="9"/>
        <v>0</v>
      </c>
      <c r="AP33">
        <f t="shared" si="9"/>
        <v>-1.4100200789560863E-2</v>
      </c>
      <c r="AQ33">
        <f t="shared" si="9"/>
        <v>-528.26715130679099</v>
      </c>
      <c r="AR33">
        <f t="shared" si="9"/>
        <v>-528.28125150758058</v>
      </c>
      <c r="AS33">
        <f t="shared" si="9"/>
        <v>2.3232875946389933</v>
      </c>
      <c r="AT33">
        <f t="shared" si="9"/>
        <v>-9.7392403141573016</v>
      </c>
      <c r="AU33">
        <f t="shared" si="9"/>
        <v>-535.69720422709895</v>
      </c>
      <c r="AW33">
        <v>30</v>
      </c>
      <c r="AX33">
        <f>IF(Z33&gt;0, (R33*SUMPRODUCT(K33:$K$98, X33:$X$98)-K33*$AZ$3)/Z33, 0)</f>
        <v>-125401.84196111538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0.35338435200000001</v>
      </c>
      <c r="Q34" s="4">
        <f t="shared" si="21"/>
        <v>12.5</v>
      </c>
      <c r="R34">
        <f t="shared" si="0"/>
        <v>1000000</v>
      </c>
      <c r="S34">
        <f t="shared" si="1"/>
        <v>-193616.31838235716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-4237.9895343854459</v>
      </c>
      <c r="AC34">
        <f t="shared" si="2"/>
        <v>-4165.5776196817715</v>
      </c>
      <c r="AE34">
        <f t="shared" si="3"/>
        <v>0</v>
      </c>
      <c r="AF34">
        <f t="shared" si="4"/>
        <v>0</v>
      </c>
      <c r="AG34">
        <f t="shared" si="4"/>
        <v>-0.26893249846427653</v>
      </c>
      <c r="AH34">
        <f t="shared" si="5"/>
        <v>-11942.720792378559</v>
      </c>
      <c r="AI34">
        <f t="shared" si="6"/>
        <v>-11942.989724877023</v>
      </c>
      <c r="AJ34">
        <f t="shared" si="7"/>
        <v>-72.411914703674483</v>
      </c>
      <c r="AK34">
        <f t="shared" si="22"/>
        <v>-296.65926740698126</v>
      </c>
      <c r="AL34">
        <f t="shared" si="8"/>
        <v>-12312.060906987679</v>
      </c>
      <c r="AN34">
        <f t="shared" si="9"/>
        <v>0</v>
      </c>
      <c r="AO34">
        <f t="shared" si="9"/>
        <v>0</v>
      </c>
      <c r="AP34">
        <f t="shared" si="9"/>
        <v>-8.0146504130146415E-3</v>
      </c>
      <c r="AQ34">
        <f t="shared" si="9"/>
        <v>-355.91359422063243</v>
      </c>
      <c r="AR34">
        <f t="shared" si="9"/>
        <v>-355.92160887104541</v>
      </c>
      <c r="AS34">
        <f t="shared" si="9"/>
        <v>-2.1579994437305872</v>
      </c>
      <c r="AT34">
        <f t="shared" si="9"/>
        <v>-8.8409557551625291</v>
      </c>
      <c r="AU34">
        <f t="shared" ref="AU34:AU69" si="23">AL34*$K34</f>
        <v>-366.92056406993856</v>
      </c>
      <c r="AW34">
        <v>31</v>
      </c>
      <c r="AX34">
        <f>IF(Z34&gt;0, (R34*SUMPRODUCT(K34:$K$98, X34:$X$98)-K34*$AZ$3)/Z34, 0)</f>
        <v>-193616.31838235716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0.39269921299999999</v>
      </c>
      <c r="Q35" s="4">
        <f t="shared" si="21"/>
        <v>12.5</v>
      </c>
      <c r="R35">
        <f t="shared" si="0"/>
        <v>1000000</v>
      </c>
      <c r="S35">
        <f t="shared" si="1"/>
        <v>-310113.41909053258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-4165.5776196817715</v>
      </c>
      <c r="AC35">
        <f t="shared" si="2"/>
        <v>-3985.1706192502043</v>
      </c>
      <c r="AE35">
        <f t="shared" si="3"/>
        <v>0</v>
      </c>
      <c r="AF35">
        <f t="shared" ref="AF35:AG69" si="24">-$Z35*P35</f>
        <v>0</v>
      </c>
      <c r="AG35">
        <f t="shared" si="24"/>
        <v>-0.16063359298258867</v>
      </c>
      <c r="AH35">
        <f t="shared" si="5"/>
        <v>-8448.7664397636072</v>
      </c>
      <c r="AI35">
        <f t="shared" ref="AI35:AI66" si="25">SUM(AE35:AH35)</f>
        <v>-8448.92707335659</v>
      </c>
      <c r="AJ35">
        <f t="shared" si="7"/>
        <v>-180.40700043156721</v>
      </c>
      <c r="AK35">
        <f t="shared" si="22"/>
        <v>-291.59043337772403</v>
      </c>
      <c r="AL35">
        <f t="shared" si="8"/>
        <v>-8920.9245071658806</v>
      </c>
      <c r="AN35">
        <f t="shared" ref="AN35:AT69" si="26">AE35*$K35</f>
        <v>0</v>
      </c>
      <c r="AO35">
        <f t="shared" si="26"/>
        <v>0</v>
      </c>
      <c r="AP35">
        <f t="shared" si="26"/>
        <v>-4.2742473207352865E-3</v>
      </c>
      <c r="AQ35">
        <f t="shared" si="26"/>
        <v>-224.81049354721245</v>
      </c>
      <c r="AR35">
        <f t="shared" si="26"/>
        <v>-224.8147677945332</v>
      </c>
      <c r="AS35">
        <f t="shared" si="26"/>
        <v>-4.8003915240823689</v>
      </c>
      <c r="AT35">
        <f t="shared" si="26"/>
        <v>-7.7588355304476666</v>
      </c>
      <c r="AU35">
        <f t="shared" si="23"/>
        <v>-237.37399484906319</v>
      </c>
      <c r="AW35">
        <v>32</v>
      </c>
      <c r="AX35">
        <f>IF(Z35&gt;0, (R35*SUMPRODUCT(K35:$K$98, X35:$X$98)-K35*$AZ$3)/Z35, 0)</f>
        <v>-310113.41909053258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0.39967743300000003</v>
      </c>
      <c r="Q36" s="4">
        <f t="shared" si="21"/>
        <v>12.5</v>
      </c>
      <c r="R36">
        <f t="shared" si="0"/>
        <v>1000000</v>
      </c>
      <c r="S36">
        <f t="shared" si="1"/>
        <v>-491840.02837621822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-3985.1706192502043</v>
      </c>
      <c r="AC36">
        <f t="shared" si="2"/>
        <v>-3731.1234390008085</v>
      </c>
      <c r="AE36">
        <f t="shared" si="3"/>
        <v>0</v>
      </c>
      <c r="AF36">
        <f t="shared" si="24"/>
        <v>0</v>
      </c>
      <c r="AG36">
        <f t="shared" si="24"/>
        <v>-9.4825634955914923E-2</v>
      </c>
      <c r="AH36">
        <f t="shared" si="5"/>
        <v>-5136.1297677478287</v>
      </c>
      <c r="AI36">
        <f t="shared" si="25"/>
        <v>-5136.2245933827844</v>
      </c>
      <c r="AJ36">
        <f t="shared" si="7"/>
        <v>-254.04718024939575</v>
      </c>
      <c r="AK36">
        <f t="shared" si="22"/>
        <v>-278.96194334751431</v>
      </c>
      <c r="AL36">
        <f t="shared" si="8"/>
        <v>-5669.2337169796947</v>
      </c>
      <c r="AN36">
        <f t="shared" si="26"/>
        <v>0</v>
      </c>
      <c r="AO36">
        <f t="shared" si="26"/>
        <v>0</v>
      </c>
      <c r="AP36">
        <f t="shared" si="26"/>
        <v>-2.2528434378297556E-3</v>
      </c>
      <c r="AQ36">
        <f t="shared" si="26"/>
        <v>-122.02287122561478</v>
      </c>
      <c r="AR36">
        <f t="shared" si="26"/>
        <v>-122.02512406905259</v>
      </c>
      <c r="AS36">
        <f t="shared" si="26"/>
        <v>-6.0355886168342945</v>
      </c>
      <c r="AT36">
        <f t="shared" si="26"/>
        <v>-6.6275072533588384</v>
      </c>
      <c r="AU36">
        <f t="shared" si="23"/>
        <v>-134.68821993924573</v>
      </c>
      <c r="AW36">
        <v>33</v>
      </c>
      <c r="AX36">
        <f>IF(Z36&gt;0, (R36*SUMPRODUCT(K36:$K$98, X36:$X$98)-K36*$AZ$3)/Z36, 0)</f>
        <v>-491840.02837621822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0.407215198</v>
      </c>
      <c r="Q37" s="4">
        <f t="shared" si="21"/>
        <v>12.5</v>
      </c>
      <c r="R37">
        <f t="shared" si="0"/>
        <v>1000000</v>
      </c>
      <c r="S37">
        <f t="shared" si="1"/>
        <v>-774839.9932278177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-3731.1234390008085</v>
      </c>
      <c r="AC37">
        <f t="shared" si="2"/>
        <v>-3425.5948157651665</v>
      </c>
      <c r="AE37">
        <f t="shared" si="3"/>
        <v>0</v>
      </c>
      <c r="AF37">
        <f t="shared" si="24"/>
        <v>0</v>
      </c>
      <c r="AG37">
        <f t="shared" si="24"/>
        <v>-5.5262938892307163E-2</v>
      </c>
      <c r="AH37">
        <f t="shared" si="5"/>
        <v>-3089.1551771238892</v>
      </c>
      <c r="AI37">
        <f t="shared" si="25"/>
        <v>-3089.2104400627813</v>
      </c>
      <c r="AJ37">
        <f t="shared" si="7"/>
        <v>-305.52862323564204</v>
      </c>
      <c r="AK37">
        <f t="shared" si="22"/>
        <v>-261.1786407300566</v>
      </c>
      <c r="AL37">
        <f t="shared" si="8"/>
        <v>-3655.9177040284799</v>
      </c>
      <c r="AN37">
        <f t="shared" si="26"/>
        <v>0</v>
      </c>
      <c r="AO37">
        <f t="shared" si="26"/>
        <v>0</v>
      </c>
      <c r="AP37">
        <f t="shared" si="26"/>
        <v>-1.1722526043326906E-3</v>
      </c>
      <c r="AQ37">
        <f t="shared" si="26"/>
        <v>-65.528006185631753</v>
      </c>
      <c r="AR37">
        <f t="shared" si="26"/>
        <v>-65.529178438236073</v>
      </c>
      <c r="AS37">
        <f t="shared" si="26"/>
        <v>-6.4809568847598822</v>
      </c>
      <c r="AT37">
        <f t="shared" si="26"/>
        <v>-5.5401929019468197</v>
      </c>
      <c r="AU37">
        <f t="shared" si="23"/>
        <v>-77.550328224942774</v>
      </c>
      <c r="AW37">
        <v>34</v>
      </c>
      <c r="AX37">
        <f>IF(Z37&gt;0, (R37*SUMPRODUCT(K37:$K$98, X37:$X$98)-K37*$AZ$3)/Z37, 0)</f>
        <v>-774839.9932278177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0.41552104400000001</v>
      </c>
      <c r="Q38" s="4">
        <f t="shared" si="21"/>
        <v>12.5</v>
      </c>
      <c r="R38">
        <f t="shared" si="0"/>
        <v>1000000</v>
      </c>
      <c r="S38">
        <f t="shared" si="1"/>
        <v>-1224265.9488494745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-3425.5948157651665</v>
      </c>
      <c r="AC38">
        <f t="shared" si="2"/>
        <v>-3109.3804161818189</v>
      </c>
      <c r="AE38">
        <f t="shared" si="3"/>
        <v>0</v>
      </c>
      <c r="AF38">
        <f t="shared" si="24"/>
        <v>0</v>
      </c>
      <c r="AG38">
        <f t="shared" si="24"/>
        <v>-3.1747395440344418E-2</v>
      </c>
      <c r="AH38">
        <f t="shared" si="5"/>
        <v>-1837.0331250431741</v>
      </c>
      <c r="AI38">
        <f t="shared" si="25"/>
        <v>-1837.0648724386144</v>
      </c>
      <c r="AJ38">
        <f t="shared" si="7"/>
        <v>-316.21439958334759</v>
      </c>
      <c r="AK38">
        <f t="shared" si="22"/>
        <v>-239.79163710356167</v>
      </c>
      <c r="AL38">
        <f t="shared" si="8"/>
        <v>-2393.0709091255239</v>
      </c>
      <c r="AN38">
        <f t="shared" si="26"/>
        <v>0</v>
      </c>
      <c r="AO38">
        <f t="shared" si="26"/>
        <v>0</v>
      </c>
      <c r="AP38">
        <f t="shared" si="26"/>
        <v>-6.0128076098689746E-4</v>
      </c>
      <c r="AQ38">
        <f t="shared" si="26"/>
        <v>-34.79254471314561</v>
      </c>
      <c r="AR38">
        <f t="shared" si="26"/>
        <v>-34.793145993906592</v>
      </c>
      <c r="AS38">
        <f t="shared" si="26"/>
        <v>-5.9889522330663176</v>
      </c>
      <c r="AT38">
        <f t="shared" si="26"/>
        <v>-4.5415410000121677</v>
      </c>
      <c r="AU38">
        <f t="shared" si="23"/>
        <v>-45.323639226985087</v>
      </c>
      <c r="AW38">
        <v>35</v>
      </c>
      <c r="AX38">
        <f>IF(Z38&gt;0, (R38*SUMPRODUCT(K38:$K$98, X38:$X$98)-K38*$AZ$3)/Z38, 0)</f>
        <v>-1224265.9488494745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0.424706421</v>
      </c>
      <c r="Q39" s="4">
        <f t="shared" si="21"/>
        <v>12.5</v>
      </c>
      <c r="R39">
        <f t="shared" si="0"/>
        <v>1000000</v>
      </c>
      <c r="S39">
        <f t="shared" si="1"/>
        <v>-1952550.7030611581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-3109.3804161818189</v>
      </c>
      <c r="AC39">
        <f t="shared" si="2"/>
        <v>-2803.3315271726624</v>
      </c>
      <c r="AE39">
        <f t="shared" si="3"/>
        <v>0</v>
      </c>
      <c r="AF39">
        <f t="shared" si="24"/>
        <v>0</v>
      </c>
      <c r="AG39">
        <f t="shared" si="24"/>
        <v>-1.7946598792400577E-2</v>
      </c>
      <c r="AH39">
        <f t="shared" si="5"/>
        <v>-1078.6658154832317</v>
      </c>
      <c r="AI39">
        <f t="shared" si="25"/>
        <v>-1078.683762082024</v>
      </c>
      <c r="AJ39">
        <f t="shared" si="7"/>
        <v>-306.04888900915648</v>
      </c>
      <c r="AK39">
        <f t="shared" si="22"/>
        <v>-217.65662913272735</v>
      </c>
      <c r="AL39">
        <f t="shared" si="8"/>
        <v>-1602.3892802239079</v>
      </c>
      <c r="AN39">
        <f t="shared" si="26"/>
        <v>0</v>
      </c>
      <c r="AO39">
        <f t="shared" si="26"/>
        <v>0</v>
      </c>
      <c r="AP39">
        <f t="shared" si="26"/>
        <v>-3.0348227978761321E-4</v>
      </c>
      <c r="AQ39">
        <f t="shared" si="26"/>
        <v>-18.240557143921542</v>
      </c>
      <c r="AR39">
        <f t="shared" si="26"/>
        <v>-18.240860626201332</v>
      </c>
      <c r="AS39">
        <f t="shared" si="26"/>
        <v>-5.1753769969101269</v>
      </c>
      <c r="AT39">
        <f t="shared" si="26"/>
        <v>-3.6806378068727903</v>
      </c>
      <c r="AU39">
        <f t="shared" si="23"/>
        <v>-27.096875429984248</v>
      </c>
      <c r="AW39">
        <v>36</v>
      </c>
      <c r="AX39">
        <f>IF(Z39&gt;0, (R39*SUMPRODUCT(K39:$K$98, X39:$X$98)-K39*$AZ$3)/Z39, 0)</f>
        <v>-1952550.7030611581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0.43382917900000001</v>
      </c>
      <c r="Q40" s="4">
        <f t="shared" si="21"/>
        <v>12.5</v>
      </c>
      <c r="R40">
        <f t="shared" si="0"/>
        <v>1000000</v>
      </c>
      <c r="S40">
        <f t="shared" si="1"/>
        <v>-3152433.2574620466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-2803.3315271726624</v>
      </c>
      <c r="AC40">
        <f t="shared" si="2"/>
        <v>-2517.2493756359563</v>
      </c>
      <c r="AE40">
        <f t="shared" si="3"/>
        <v>0</v>
      </c>
      <c r="AF40">
        <f t="shared" si="24"/>
        <v>0</v>
      </c>
      <c r="AG40">
        <f t="shared" si="24"/>
        <v>-9.9813745845270373E-3</v>
      </c>
      <c r="AH40">
        <f t="shared" si="5"/>
        <v>-622.86065759596272</v>
      </c>
      <c r="AI40">
        <f t="shared" si="25"/>
        <v>-622.87063897054725</v>
      </c>
      <c r="AJ40">
        <f t="shared" si="7"/>
        <v>-286.08215153670608</v>
      </c>
      <c r="AK40">
        <f t="shared" si="22"/>
        <v>-196.23320690208638</v>
      </c>
      <c r="AL40">
        <f t="shared" si="8"/>
        <v>-1105.1859974093397</v>
      </c>
      <c r="AN40">
        <f t="shared" si="26"/>
        <v>0</v>
      </c>
      <c r="AO40">
        <f t="shared" si="26"/>
        <v>0</v>
      </c>
      <c r="AP40">
        <f t="shared" si="26"/>
        <v>-1.5070356134681121E-4</v>
      </c>
      <c r="AQ40">
        <f t="shared" si="26"/>
        <v>-9.4042477343791813</v>
      </c>
      <c r="AR40">
        <f t="shared" si="26"/>
        <v>-9.4043984379405288</v>
      </c>
      <c r="AS40">
        <f t="shared" si="26"/>
        <v>-4.3194049786663369</v>
      </c>
      <c r="AT40">
        <f t="shared" si="26"/>
        <v>-2.9628226938295366</v>
      </c>
      <c r="AU40">
        <f t="shared" si="23"/>
        <v>-16.6866261104364</v>
      </c>
      <c r="AW40">
        <v>37</v>
      </c>
      <c r="AX40">
        <f>IF(Z40&gt;0, (R40*SUMPRODUCT(K40:$K$98, X40:$X$98)-K40*$AZ$3)/Z40, 0)</f>
        <v>-3152433.2574620466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0.44368152799999999</v>
      </c>
      <c r="Q41" s="4">
        <f t="shared" si="21"/>
        <v>12.5</v>
      </c>
      <c r="R41">
        <f t="shared" si="0"/>
        <v>1000000</v>
      </c>
      <c r="S41">
        <f t="shared" si="1"/>
        <v>-5169019.5046169711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-2517.2493756359563</v>
      </c>
      <c r="AC41">
        <f t="shared" si="2"/>
        <v>-2254.9369191912042</v>
      </c>
      <c r="AE41">
        <f t="shared" si="3"/>
        <v>0</v>
      </c>
      <c r="AF41">
        <f t="shared" si="24"/>
        <v>0</v>
      </c>
      <c r="AG41">
        <f t="shared" si="24"/>
        <v>-5.4530093114784463E-3</v>
      </c>
      <c r="AH41">
        <f t="shared" si="5"/>
        <v>-354.28412217626573</v>
      </c>
      <c r="AI41">
        <f t="shared" si="25"/>
        <v>-354.28957518557718</v>
      </c>
      <c r="AJ41">
        <f t="shared" si="7"/>
        <v>-262.31245644475212</v>
      </c>
      <c r="AK41">
        <f t="shared" si="22"/>
        <v>-176.20745629451696</v>
      </c>
      <c r="AL41">
        <f t="shared" si="8"/>
        <v>-792.80948792484628</v>
      </c>
      <c r="AN41">
        <f t="shared" si="26"/>
        <v>0</v>
      </c>
      <c r="AO41">
        <f t="shared" si="26"/>
        <v>0</v>
      </c>
      <c r="AP41">
        <f t="shared" si="26"/>
        <v>-7.3510838714239423E-5</v>
      </c>
      <c r="AQ41">
        <f t="shared" si="26"/>
        <v>-4.7760275980996383</v>
      </c>
      <c r="AR41">
        <f t="shared" si="26"/>
        <v>-4.7761011089383523</v>
      </c>
      <c r="AS41">
        <f t="shared" si="26"/>
        <v>-3.5361774713746232</v>
      </c>
      <c r="AT41">
        <f t="shared" si="26"/>
        <v>-2.3754145940382974</v>
      </c>
      <c r="AU41">
        <f t="shared" si="23"/>
        <v>-10.687693174351272</v>
      </c>
      <c r="AW41">
        <v>38</v>
      </c>
      <c r="AX41">
        <f>IF(Z41&gt;0, (R41*SUMPRODUCT(K41:$K$98, X41:$X$98)-K41*$AZ$3)/Z41, 0)</f>
        <v>-5169019.5046169711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0.45400495099999999</v>
      </c>
      <c r="Q42" s="4">
        <f t="shared" si="21"/>
        <v>12.5</v>
      </c>
      <c r="R42">
        <f t="shared" si="0"/>
        <v>1000000</v>
      </c>
      <c r="S42">
        <f t="shared" si="1"/>
        <v>-8626652.5815992337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-2254.9369191912042</v>
      </c>
      <c r="AC42">
        <f t="shared" si="2"/>
        <v>-2017.108746629365</v>
      </c>
      <c r="AE42">
        <f t="shared" si="3"/>
        <v>0</v>
      </c>
      <c r="AF42">
        <f t="shared" si="24"/>
        <v>0</v>
      </c>
      <c r="AG42">
        <f t="shared" si="24"/>
        <v>-2.9227859931033463E-3</v>
      </c>
      <c r="AH42">
        <f t="shared" si="5"/>
        <v>-198.05545802082528</v>
      </c>
      <c r="AI42">
        <f t="shared" si="25"/>
        <v>-198.05838080681838</v>
      </c>
      <c r="AJ42">
        <f t="shared" si="7"/>
        <v>-237.82817256183921</v>
      </c>
      <c r="AK42">
        <f t="shared" si="22"/>
        <v>-157.8455843433843</v>
      </c>
      <c r="AL42">
        <f t="shared" si="8"/>
        <v>-593.73213771204189</v>
      </c>
      <c r="AN42">
        <f t="shared" si="26"/>
        <v>0</v>
      </c>
      <c r="AO42">
        <f t="shared" si="26"/>
        <v>0</v>
      </c>
      <c r="AP42">
        <f t="shared" si="26"/>
        <v>-3.5179862141669521E-5</v>
      </c>
      <c r="AQ42">
        <f t="shared" si="26"/>
        <v>-2.3838774806019414</v>
      </c>
      <c r="AR42">
        <f t="shared" si="26"/>
        <v>-2.3839126604640826</v>
      </c>
      <c r="AS42">
        <f t="shared" si="26"/>
        <v>-2.8625983372963475</v>
      </c>
      <c r="AT42">
        <f t="shared" si="26"/>
        <v>-1.8998947955732799</v>
      </c>
      <c r="AU42">
        <f t="shared" si="23"/>
        <v>-7.1464057933337104</v>
      </c>
      <c r="AW42">
        <v>39</v>
      </c>
      <c r="AX42">
        <f>IF(Z42&gt;0, (R42*SUMPRODUCT(K42:$K$98, X42:$X$98)-K42*$AZ$3)/Z42, 0)</f>
        <v>-8626652.5815992337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0.46467133999999999</v>
      </c>
      <c r="Q43" s="4">
        <f t="shared" si="21"/>
        <v>12.5</v>
      </c>
      <c r="R43">
        <f t="shared" si="0"/>
        <v>1000000</v>
      </c>
      <c r="S43">
        <f t="shared" si="1"/>
        <v>-14677400.287033949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-2017.108746629365</v>
      </c>
      <c r="AC43">
        <f t="shared" si="2"/>
        <v>-1802.8817311100213</v>
      </c>
      <c r="AE43">
        <f t="shared" si="3"/>
        <v>0</v>
      </c>
      <c r="AF43">
        <f t="shared" si="24"/>
        <v>0</v>
      </c>
      <c r="AG43">
        <f t="shared" si="24"/>
        <v>-1.5354232492237501E-3</v>
      </c>
      <c r="AH43">
        <f t="shared" si="5"/>
        <v>-108.65079071588501</v>
      </c>
      <c r="AI43">
        <f t="shared" si="25"/>
        <v>-108.65232613913423</v>
      </c>
      <c r="AJ43">
        <f t="shared" si="7"/>
        <v>-214.22701551934369</v>
      </c>
      <c r="AK43">
        <f t="shared" si="22"/>
        <v>-141.19761226405555</v>
      </c>
      <c r="AL43">
        <f t="shared" si="8"/>
        <v>-464.07695392253345</v>
      </c>
      <c r="AN43">
        <f t="shared" si="26"/>
        <v>0</v>
      </c>
      <c r="AO43">
        <f t="shared" si="26"/>
        <v>0</v>
      </c>
      <c r="AP43">
        <f t="shared" si="26"/>
        <v>-1.6500883783810693E-5</v>
      </c>
      <c r="AQ43">
        <f t="shared" si="26"/>
        <v>-1.1676481201703459</v>
      </c>
      <c r="AR43">
        <f t="shared" si="26"/>
        <v>-1.1676646210541297</v>
      </c>
      <c r="AS43">
        <f t="shared" si="26"/>
        <v>-2.3022545009816837</v>
      </c>
      <c r="AT43">
        <f t="shared" si="26"/>
        <v>-1.5174222428236923</v>
      </c>
      <c r="AU43">
        <f t="shared" si="23"/>
        <v>-4.9873413648595051</v>
      </c>
      <c r="AW43">
        <v>40</v>
      </c>
      <c r="AX43">
        <f>IF(Z43&gt;0, (R43*SUMPRODUCT(K43:$K$98, X43:$X$98)-K43*$AZ$3)/Z43, 0)</f>
        <v>-14677400.287033949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0.47611615000000002</v>
      </c>
      <c r="Q44" s="4">
        <f t="shared" si="21"/>
        <v>12.5</v>
      </c>
      <c r="R44">
        <f t="shared" si="0"/>
        <v>1000000</v>
      </c>
      <c r="S44">
        <f t="shared" si="1"/>
        <v>-25516273.262950279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-1802.8817311100213</v>
      </c>
      <c r="AC44">
        <f t="shared" si="2"/>
        <v>-1610.6467961945261</v>
      </c>
      <c r="AE44">
        <f t="shared" si="3"/>
        <v>0</v>
      </c>
      <c r="AF44">
        <f t="shared" si="24"/>
        <v>0</v>
      </c>
      <c r="AG44">
        <f t="shared" si="24"/>
        <v>-7.8902921069061015E-4</v>
      </c>
      <c r="AH44">
        <f t="shared" si="5"/>
        <v>-58.483184483272197</v>
      </c>
      <c r="AI44">
        <f t="shared" si="25"/>
        <v>-58.483973512482891</v>
      </c>
      <c r="AJ44">
        <f t="shared" si="7"/>
        <v>-192.23493491549516</v>
      </c>
      <c r="AK44">
        <f t="shared" si="22"/>
        <v>-126.2017211777015</v>
      </c>
      <c r="AL44">
        <f t="shared" si="8"/>
        <v>-376.92062960567955</v>
      </c>
      <c r="AN44">
        <f t="shared" si="26"/>
        <v>0</v>
      </c>
      <c r="AO44">
        <f t="shared" si="26"/>
        <v>0</v>
      </c>
      <c r="AP44">
        <f t="shared" si="26"/>
        <v>-7.5710157921671481E-6</v>
      </c>
      <c r="AQ44">
        <f t="shared" si="26"/>
        <v>-0.56116694705324144</v>
      </c>
      <c r="AR44">
        <f t="shared" si="26"/>
        <v>-0.56117451806903362</v>
      </c>
      <c r="AS44">
        <f t="shared" si="26"/>
        <v>-1.8445625438601494</v>
      </c>
      <c r="AT44">
        <f t="shared" si="26"/>
        <v>-1.2109503819240843</v>
      </c>
      <c r="AU44">
        <f t="shared" si="23"/>
        <v>-3.6166874438532677</v>
      </c>
      <c r="AW44">
        <v>41</v>
      </c>
      <c r="AX44">
        <f>IF(Z44&gt;0, (R44*SUMPRODUCT(K44:$K$98, X44:$X$98)-K44*$AZ$3)/Z44, 0)</f>
        <v>-25516273.262950279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0.48788611599999998</v>
      </c>
      <c r="Q45" s="4">
        <f t="shared" si="21"/>
        <v>12.5</v>
      </c>
      <c r="R45">
        <f t="shared" si="0"/>
        <v>1000000</v>
      </c>
      <c r="S45">
        <f t="shared" si="1"/>
        <v>-45387132.41730798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-1610.6467961945261</v>
      </c>
      <c r="AC45">
        <f t="shared" si="2"/>
        <v>-1438.5270854311636</v>
      </c>
      <c r="AE45">
        <f t="shared" si="3"/>
        <v>0</v>
      </c>
      <c r="AF45">
        <f t="shared" si="24"/>
        <v>0</v>
      </c>
      <c r="AG45">
        <f t="shared" si="24"/>
        <v>-3.9618252156931657E-4</v>
      </c>
      <c r="AH45">
        <f t="shared" si="5"/>
        <v>-30.796511761150995</v>
      </c>
      <c r="AI45">
        <f t="shared" si="25"/>
        <v>-30.796907943672565</v>
      </c>
      <c r="AJ45">
        <f t="shared" si="7"/>
        <v>-172.11971076336249</v>
      </c>
      <c r="AK45">
        <f t="shared" si="22"/>
        <v>-112.74527573361684</v>
      </c>
      <c r="AL45">
        <f t="shared" si="8"/>
        <v>-315.66189444065191</v>
      </c>
      <c r="AN45">
        <f t="shared" si="26"/>
        <v>0</v>
      </c>
      <c r="AO45">
        <f t="shared" si="26"/>
        <v>0</v>
      </c>
      <c r="AP45">
        <f t="shared" si="26"/>
        <v>-3.3942072725271274E-6</v>
      </c>
      <c r="AQ45">
        <f t="shared" si="26"/>
        <v>-0.26384239207250659</v>
      </c>
      <c r="AR45">
        <f t="shared" si="26"/>
        <v>-0.26384578627977912</v>
      </c>
      <c r="AS45">
        <f t="shared" si="26"/>
        <v>-1.4745980506766414</v>
      </c>
      <c r="AT45">
        <f t="shared" si="26"/>
        <v>-0.96592053915524445</v>
      </c>
      <c r="AU45">
        <f t="shared" si="23"/>
        <v>-2.7043643761116649</v>
      </c>
      <c r="AW45">
        <v>42</v>
      </c>
      <c r="AX45">
        <f>IF(Z45&gt;0, (R45*SUMPRODUCT(K45:$K$98, X45:$X$98)-K45*$AZ$3)/Z45, 0)</f>
        <v>-45387132.41730798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0.500352354</v>
      </c>
      <c r="Q46" s="4">
        <f t="shared" si="21"/>
        <v>12.5</v>
      </c>
      <c r="R46">
        <f t="shared" si="0"/>
        <v>1000000</v>
      </c>
      <c r="S46">
        <f t="shared" si="1"/>
        <v>-82775699.674844131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-1438.5270854311636</v>
      </c>
      <c r="AC46">
        <f t="shared" si="2"/>
        <v>-1284.6115727246506</v>
      </c>
      <c r="AE46">
        <f t="shared" si="3"/>
        <v>0</v>
      </c>
      <c r="AF46">
        <f t="shared" si="24"/>
        <v>0</v>
      </c>
      <c r="AG46">
        <f t="shared" si="24"/>
        <v>-1.939898390727601E-4</v>
      </c>
      <c r="AH46">
        <f t="shared" si="5"/>
        <v>-15.858468582469063</v>
      </c>
      <c r="AI46">
        <f t="shared" si="25"/>
        <v>-15.858662572308136</v>
      </c>
      <c r="AJ46">
        <f t="shared" si="7"/>
        <v>-153.91551270651303</v>
      </c>
      <c r="AK46">
        <f t="shared" si="22"/>
        <v>-100.69689598018147</v>
      </c>
      <c r="AL46">
        <f t="shared" si="8"/>
        <v>-270.47107125900266</v>
      </c>
      <c r="AN46">
        <f t="shared" si="26"/>
        <v>0</v>
      </c>
      <c r="AO46">
        <f t="shared" si="26"/>
        <v>0</v>
      </c>
      <c r="AP46">
        <f t="shared" si="26"/>
        <v>-1.4838978580615968E-6</v>
      </c>
      <c r="AQ46">
        <f t="shared" si="26"/>
        <v>-0.12130711419806196</v>
      </c>
      <c r="AR46">
        <f t="shared" si="26"/>
        <v>-0.12130859809592003</v>
      </c>
      <c r="AS46">
        <f t="shared" si="26"/>
        <v>-1.1773549620915078</v>
      </c>
      <c r="AT46">
        <f t="shared" si="26"/>
        <v>-0.77026667464989251</v>
      </c>
      <c r="AU46">
        <f t="shared" si="23"/>
        <v>-2.0689302348373206</v>
      </c>
      <c r="AW46">
        <v>43</v>
      </c>
      <c r="AX46">
        <f>IF(Z46&gt;0, (R46*SUMPRODUCT(K46:$K$98, X46:$X$98)-K46*$AZ$3)/Z46, 0)</f>
        <v>-82775699.674844131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0.513549331</v>
      </c>
      <c r="Q47" s="4">
        <f t="shared" si="21"/>
        <v>12.5</v>
      </c>
      <c r="R47">
        <f t="shared" si="0"/>
        <v>1000000</v>
      </c>
      <c r="S47">
        <f t="shared" si="1"/>
        <v>-155132949.1147525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-1284.6115727246506</v>
      </c>
      <c r="AC47">
        <f t="shared" si="2"/>
        <v>-1147.0727413579689</v>
      </c>
      <c r="AE47">
        <f t="shared" si="3"/>
        <v>0</v>
      </c>
      <c r="AF47">
        <f t="shared" si="24"/>
        <v>0</v>
      </c>
      <c r="AG47">
        <f t="shared" si="24"/>
        <v>-9.242658860541888E-5</v>
      </c>
      <c r="AH47">
        <f t="shared" si="5"/>
        <v>-7.9698681661290891</v>
      </c>
      <c r="AI47">
        <f t="shared" si="25"/>
        <v>-7.9699605927176949</v>
      </c>
      <c r="AJ47">
        <f t="shared" si="7"/>
        <v>-137.53883136668173</v>
      </c>
      <c r="AK47">
        <f t="shared" si="22"/>
        <v>-89.922810090725548</v>
      </c>
      <c r="AL47">
        <f t="shared" si="8"/>
        <v>-235.43160205012498</v>
      </c>
      <c r="AN47">
        <f t="shared" si="26"/>
        <v>0</v>
      </c>
      <c r="AO47">
        <f t="shared" si="26"/>
        <v>0</v>
      </c>
      <c r="AP47">
        <f t="shared" si="26"/>
        <v>-6.3125368500099528E-7</v>
      </c>
      <c r="AQ47">
        <f t="shared" si="26"/>
        <v>-5.4432482305704709E-2</v>
      </c>
      <c r="AR47">
        <f t="shared" si="26"/>
        <v>-5.4433113559389713E-2</v>
      </c>
      <c r="AS47">
        <f t="shared" si="26"/>
        <v>-0.93936058271719047</v>
      </c>
      <c r="AT47">
        <f t="shared" si="26"/>
        <v>-0.61415341723525607</v>
      </c>
      <c r="AU47">
        <f t="shared" si="23"/>
        <v>-1.6079471135118364</v>
      </c>
      <c r="AW47">
        <v>44</v>
      </c>
      <c r="AX47">
        <f>IF(Z47&gt;0, (R47*SUMPRODUCT(K47:$K$98, X47:$X$98)-K47*$AZ$3)/Z47, 0)</f>
        <v>-155132949.1147525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0.52698988800000002</v>
      </c>
      <c r="Q48" s="4">
        <f t="shared" si="21"/>
        <v>12.5</v>
      </c>
      <c r="R48">
        <f t="shared" si="0"/>
        <v>1000000</v>
      </c>
      <c r="S48">
        <f t="shared" si="1"/>
        <v>-299167430.64229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-1147.0727413579689</v>
      </c>
      <c r="AC48">
        <f t="shared" si="2"/>
        <v>-1024.2163359109175</v>
      </c>
      <c r="AE48">
        <f t="shared" si="3"/>
        <v>0</v>
      </c>
      <c r="AF48">
        <f t="shared" si="24"/>
        <v>0</v>
      </c>
      <c r="AG48">
        <f t="shared" si="24"/>
        <v>-4.2794445141972921E-5</v>
      </c>
      <c r="AH48">
        <f t="shared" si="5"/>
        <v>-3.8966302061913418</v>
      </c>
      <c r="AI48">
        <f t="shared" si="25"/>
        <v>-3.8966730006364836</v>
      </c>
      <c r="AJ48">
        <f t="shared" si="7"/>
        <v>-122.85640544705143</v>
      </c>
      <c r="AK48">
        <f t="shared" si="22"/>
        <v>-80.295091895057823</v>
      </c>
      <c r="AL48">
        <f t="shared" si="8"/>
        <v>-207.04817034274572</v>
      </c>
      <c r="AN48">
        <f t="shared" si="26"/>
        <v>0</v>
      </c>
      <c r="AO48">
        <f t="shared" si="26"/>
        <v>0</v>
      </c>
      <c r="AP48">
        <f t="shared" si="26"/>
        <v>-2.6096146374350317E-7</v>
      </c>
      <c r="AQ48">
        <f t="shared" si="26"/>
        <v>-2.3761736339875838E-2</v>
      </c>
      <c r="AR48">
        <f t="shared" si="26"/>
        <v>-2.3761997301339582E-2</v>
      </c>
      <c r="AS48">
        <f t="shared" si="26"/>
        <v>-0.74918105117064637</v>
      </c>
      <c r="AT48">
        <f t="shared" si="26"/>
        <v>-0.48964122896879703</v>
      </c>
      <c r="AU48">
        <f t="shared" si="23"/>
        <v>-1.2625842774407829</v>
      </c>
      <c r="AW48">
        <v>45</v>
      </c>
      <c r="AX48">
        <f>IF(Z48&gt;0, (R48*SUMPRODUCT(K48:$K$98, X48:$X$98)-K48*$AZ$3)/Z48, 0)</f>
        <v>-299167430.64229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0.54103594799999999</v>
      </c>
      <c r="Q49" s="4">
        <f t="shared" si="21"/>
        <v>12.5</v>
      </c>
      <c r="R49">
        <f t="shared" si="0"/>
        <v>1000000</v>
      </c>
      <c r="S49">
        <f t="shared" si="1"/>
        <v>-594968449.60073733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-1024.2163359109175</v>
      </c>
      <c r="AC49">
        <f t="shared" si="2"/>
        <v>-914.49827806747442</v>
      </c>
      <c r="AE49">
        <f t="shared" si="3"/>
        <v>0</v>
      </c>
      <c r="AF49">
        <f t="shared" si="24"/>
        <v>0</v>
      </c>
      <c r="AG49">
        <f t="shared" si="24"/>
        <v>-1.9213167494031879E-5</v>
      </c>
      <c r="AH49">
        <f t="shared" si="5"/>
        <v>-1.8522666557217049</v>
      </c>
      <c r="AI49">
        <f t="shared" si="25"/>
        <v>-1.852285868889199</v>
      </c>
      <c r="AJ49">
        <f t="shared" si="7"/>
        <v>-109.71805784344303</v>
      </c>
      <c r="AK49">
        <f t="shared" si="22"/>
        <v>-71.695143513764222</v>
      </c>
      <c r="AL49">
        <f t="shared" si="8"/>
        <v>-183.26548722609647</v>
      </c>
      <c r="AN49">
        <f t="shared" si="26"/>
        <v>0</v>
      </c>
      <c r="AO49">
        <f t="shared" si="26"/>
        <v>0</v>
      </c>
      <c r="AP49">
        <f t="shared" si="26"/>
        <v>-1.0460921087333416E-7</v>
      </c>
      <c r="AQ49">
        <f t="shared" si="26"/>
        <v>-1.008496663770956E-2</v>
      </c>
      <c r="AR49">
        <f t="shared" si="26"/>
        <v>-1.0085071246920433E-2</v>
      </c>
      <c r="AS49">
        <f t="shared" si="26"/>
        <v>-0.5973777854756448</v>
      </c>
      <c r="AT49">
        <f t="shared" si="26"/>
        <v>-0.39035585302397474</v>
      </c>
      <c r="AU49">
        <f t="shared" si="23"/>
        <v>-0.99781870974653997</v>
      </c>
      <c r="AW49">
        <v>46</v>
      </c>
      <c r="AX49">
        <f>IF(Z49&gt;0, (R49*SUMPRODUCT(K49:$K$98, X49:$X$98)-K49*$AZ$3)/Z49, 0)</f>
        <v>-594968449.60073733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0.55517679799999997</v>
      </c>
      <c r="Q50" s="4">
        <f t="shared" si="21"/>
        <v>12.5</v>
      </c>
      <c r="R50">
        <f t="shared" si="0"/>
        <v>1000000</v>
      </c>
      <c r="S50">
        <f t="shared" si="1"/>
        <v>-1221708528.4024966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-914.49827806747442</v>
      </c>
      <c r="AC50">
        <f t="shared" si="2"/>
        <v>-816.52459555216308</v>
      </c>
      <c r="AE50">
        <f t="shared" si="3"/>
        <v>0</v>
      </c>
      <c r="AF50">
        <f t="shared" si="24"/>
        <v>0</v>
      </c>
      <c r="AG50">
        <f t="shared" si="24"/>
        <v>-8.3543310103172564E-6</v>
      </c>
      <c r="AH50">
        <f t="shared" si="5"/>
        <v>-0.85333638470194417</v>
      </c>
      <c r="AI50">
        <f t="shared" si="25"/>
        <v>-0.85334473903295449</v>
      </c>
      <c r="AJ50">
        <f t="shared" si="7"/>
        <v>-97.973682515311339</v>
      </c>
      <c r="AK50">
        <f t="shared" si="22"/>
        <v>-64.014879464723222</v>
      </c>
      <c r="AL50">
        <f t="shared" si="8"/>
        <v>-162.84190671906751</v>
      </c>
      <c r="AN50">
        <f t="shared" si="26"/>
        <v>0</v>
      </c>
      <c r="AO50">
        <f t="shared" si="26"/>
        <v>0</v>
      </c>
      <c r="AP50">
        <f t="shared" si="26"/>
        <v>-4.0612957170211043E-8</v>
      </c>
      <c r="AQ50">
        <f t="shared" si="26"/>
        <v>-4.1483290524260306E-3</v>
      </c>
      <c r="AR50">
        <f t="shared" si="26"/>
        <v>-4.1483696653832015E-3</v>
      </c>
      <c r="AS50">
        <f t="shared" si="26"/>
        <v>-0.476280023725214</v>
      </c>
      <c r="AT50">
        <f t="shared" si="26"/>
        <v>-0.31119590003632114</v>
      </c>
      <c r="AU50">
        <f t="shared" si="23"/>
        <v>-0.7916242934269182</v>
      </c>
      <c r="AW50">
        <v>47</v>
      </c>
      <c r="AX50">
        <f>IF(Z50&gt;0, (R50*SUMPRODUCT(K50:$K$98, X50:$X$98)-K50*$AZ$3)/Z50, 0)</f>
        <v>-1221708528.4024966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0.56908613200000002</v>
      </c>
      <c r="Q51" s="4">
        <f t="shared" si="21"/>
        <v>12.5</v>
      </c>
      <c r="R51">
        <f t="shared" si="0"/>
        <v>1000000</v>
      </c>
      <c r="S51">
        <f t="shared" si="1"/>
        <v>-2591542797.0559664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-816.52459555216308</v>
      </c>
      <c r="AC51">
        <f t="shared" si="2"/>
        <v>-729.04323720090383</v>
      </c>
      <c r="AE51">
        <f t="shared" si="3"/>
        <v>0</v>
      </c>
      <c r="AF51">
        <f t="shared" si="24"/>
        <v>0</v>
      </c>
      <c r="AG51">
        <f t="shared" si="24"/>
        <v>-3.5164537801049844E-6</v>
      </c>
      <c r="AH51">
        <f t="shared" si="5"/>
        <v>-0.38034671360872796</v>
      </c>
      <c r="AI51">
        <f t="shared" si="25"/>
        <v>-0.38035023006250807</v>
      </c>
      <c r="AJ51">
        <f t="shared" si="7"/>
        <v>-87.481358351259246</v>
      </c>
      <c r="AK51">
        <f t="shared" si="22"/>
        <v>-57.156721688651423</v>
      </c>
      <c r="AL51">
        <f t="shared" si="8"/>
        <v>-145.01843026997318</v>
      </c>
      <c r="AN51">
        <f t="shared" si="26"/>
        <v>0</v>
      </c>
      <c r="AO51">
        <f t="shared" si="26"/>
        <v>0</v>
      </c>
      <c r="AP51">
        <f t="shared" si="26"/>
        <v>-1.5262997226278451E-8</v>
      </c>
      <c r="AQ51">
        <f t="shared" si="26"/>
        <v>-1.6508764789340761E-3</v>
      </c>
      <c r="AR51">
        <f t="shared" si="26"/>
        <v>-1.6508917419313025E-3</v>
      </c>
      <c r="AS51">
        <f t="shared" si="26"/>
        <v>-0.37970859660395634</v>
      </c>
      <c r="AT51">
        <f t="shared" si="26"/>
        <v>-0.24808598069246082</v>
      </c>
      <c r="AU51">
        <f t="shared" si="23"/>
        <v>-0.62944546903834853</v>
      </c>
      <c r="AW51">
        <v>48</v>
      </c>
      <c r="AX51">
        <f>IF(Z51&gt;0, (R51*SUMPRODUCT(K51:$K$98, X51:$X$98)-K51*$AZ$3)/Z51, 0)</f>
        <v>-2591542797.0559664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0.58332808999999997</v>
      </c>
      <c r="Q52" s="4">
        <f t="shared" si="21"/>
        <v>12.5</v>
      </c>
      <c r="R52">
        <f t="shared" si="0"/>
        <v>1000000</v>
      </c>
      <c r="S52">
        <f t="shared" si="1"/>
        <v>-5689801284.2808104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-729.04323720090383</v>
      </c>
      <c r="AC52">
        <f t="shared" si="2"/>
        <v>-650.93282854139011</v>
      </c>
      <c r="AE52">
        <f t="shared" si="3"/>
        <v>0</v>
      </c>
      <c r="AF52">
        <f t="shared" si="24"/>
        <v>0</v>
      </c>
      <c r="AG52">
        <f t="shared" si="24"/>
        <v>-1.4300429751820143E-6</v>
      </c>
      <c r="AH52">
        <f t="shared" si="5"/>
        <v>-0.16409970136975363</v>
      </c>
      <c r="AI52">
        <f t="shared" si="25"/>
        <v>-0.16410113141272881</v>
      </c>
      <c r="AJ52">
        <f t="shared" si="7"/>
        <v>-78.110408659513723</v>
      </c>
      <c r="AK52">
        <f t="shared" si="22"/>
        <v>-51.033026604063274</v>
      </c>
      <c r="AL52">
        <f t="shared" si="8"/>
        <v>-129.30753639498974</v>
      </c>
      <c r="AN52">
        <f t="shared" si="26"/>
        <v>0</v>
      </c>
      <c r="AO52">
        <f t="shared" si="26"/>
        <v>0</v>
      </c>
      <c r="AP52">
        <f t="shared" si="26"/>
        <v>-5.5419930663708568E-9</v>
      </c>
      <c r="AQ52">
        <f t="shared" si="26"/>
        <v>-6.3595250140573601E-4</v>
      </c>
      <c r="AR52">
        <f t="shared" si="26"/>
        <v>-6.359580433988024E-4</v>
      </c>
      <c r="AS52">
        <f t="shared" si="26"/>
        <v>-0.30270932462524197</v>
      </c>
      <c r="AT52">
        <f t="shared" si="26"/>
        <v>-0.19777355261623558</v>
      </c>
      <c r="AU52">
        <f t="shared" si="23"/>
        <v>-0.50111883528487644</v>
      </c>
      <c r="AW52">
        <v>49</v>
      </c>
      <c r="AX52">
        <f>IF(Z52&gt;0, (R52*SUMPRODUCT(K52:$K$98, X52:$X$98)-K52*$AZ$3)/Z52, 0)</f>
        <v>-5689801284.2808104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0.59781937299999999</v>
      </c>
      <c r="Q53" s="4">
        <f t="shared" si="21"/>
        <v>12.5</v>
      </c>
      <c r="R53">
        <f t="shared" si="0"/>
        <v>1000000</v>
      </c>
      <c r="S53">
        <f t="shared" si="1"/>
        <v>-12953685087.469614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-650.93282854139011</v>
      </c>
      <c r="AC53">
        <f t="shared" si="2"/>
        <v>-581.19055419389815</v>
      </c>
      <c r="AE53">
        <f t="shared" si="3"/>
        <v>0</v>
      </c>
      <c r="AF53">
        <f t="shared" si="24"/>
        <v>0</v>
      </c>
      <c r="AG53">
        <f t="shared" si="24"/>
        <v>-5.6083515064382786E-7</v>
      </c>
      <c r="AH53">
        <f t="shared" si="5"/>
        <v>-6.8392591582909307E-2</v>
      </c>
      <c r="AI53">
        <f t="shared" si="25"/>
        <v>-6.8393152418059946E-2</v>
      </c>
      <c r="AJ53">
        <f t="shared" si="7"/>
        <v>-69.742274347491957</v>
      </c>
      <c r="AK53">
        <f t="shared" si="22"/>
        <v>-45.565297997897311</v>
      </c>
      <c r="AL53">
        <f t="shared" si="8"/>
        <v>-115.37596549780733</v>
      </c>
      <c r="AN53">
        <f t="shared" si="26"/>
        <v>0</v>
      </c>
      <c r="AO53">
        <f t="shared" si="26"/>
        <v>0</v>
      </c>
      <c r="AP53">
        <f t="shared" si="26"/>
        <v>-1.9405913532133711E-9</v>
      </c>
      <c r="AQ53">
        <f t="shared" si="26"/>
        <v>-2.3665077286486949E-4</v>
      </c>
      <c r="AR53">
        <f t="shared" si="26"/>
        <v>-2.3665271345622271E-4</v>
      </c>
      <c r="AS53">
        <f t="shared" si="26"/>
        <v>-0.24132092005433051</v>
      </c>
      <c r="AT53">
        <f t="shared" si="26"/>
        <v>-0.15766419633256126</v>
      </c>
      <c r="AU53">
        <f t="shared" si="23"/>
        <v>-0.39922176910034801</v>
      </c>
      <c r="AW53">
        <v>50</v>
      </c>
      <c r="AX53">
        <f>IF(Z53&gt;0, (R53*SUMPRODUCT(K53:$K$98, X53:$X$98)-K53*$AZ$3)/Z53, 0)</f>
        <v>-12953685087.469614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0.61246634</v>
      </c>
      <c r="Q54" s="4">
        <f t="shared" si="21"/>
        <v>12.5</v>
      </c>
      <c r="R54">
        <f t="shared" si="0"/>
        <v>1000000</v>
      </c>
      <c r="S54">
        <f t="shared" si="1"/>
        <v>-30635135048.949753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-581.19055419389815</v>
      </c>
      <c r="AC54">
        <f t="shared" si="2"/>
        <v>-518.92033521967699</v>
      </c>
      <c r="AE54">
        <f t="shared" si="3"/>
        <v>0</v>
      </c>
      <c r="AF54">
        <f t="shared" si="24"/>
        <v>0</v>
      </c>
      <c r="AG54">
        <f t="shared" si="24"/>
        <v>-2.1173414707921567E-7</v>
      </c>
      <c r="AH54">
        <f t="shared" si="5"/>
        <v>-2.747941216465391E-2</v>
      </c>
      <c r="AI54">
        <f t="shared" si="25"/>
        <v>-2.747962389880099E-2</v>
      </c>
      <c r="AJ54">
        <f t="shared" si="7"/>
        <v>-62.270218974221166</v>
      </c>
      <c r="AK54">
        <f t="shared" si="22"/>
        <v>-40.683338793572872</v>
      </c>
      <c r="AL54">
        <f t="shared" si="8"/>
        <v>-102.98103739169284</v>
      </c>
      <c r="AN54">
        <f t="shared" si="26"/>
        <v>0</v>
      </c>
      <c r="AO54">
        <f t="shared" si="26"/>
        <v>0</v>
      </c>
      <c r="AP54">
        <f t="shared" si="26"/>
        <v>-6.541415679848184E-10</v>
      </c>
      <c r="AQ54">
        <f t="shared" si="26"/>
        <v>-8.4896205967017172E-5</v>
      </c>
      <c r="AR54">
        <f t="shared" si="26"/>
        <v>-8.4896860108585152E-5</v>
      </c>
      <c r="AS54">
        <f t="shared" si="26"/>
        <v>-0.19238058310601863</v>
      </c>
      <c r="AT54">
        <f t="shared" si="26"/>
        <v>-0.12568904636496259</v>
      </c>
      <c r="AU54">
        <f t="shared" si="23"/>
        <v>-0.31815452633108982</v>
      </c>
      <c r="AW54">
        <v>51</v>
      </c>
      <c r="AX54">
        <f>IF(Z54&gt;0, (R54*SUMPRODUCT(K54:$K$98, X54:$X$98)-K54*$AZ$3)/Z54, 0)</f>
        <v>-30635135048.949753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0.62717650000000003</v>
      </c>
      <c r="Q55" s="4">
        <f t="shared" si="21"/>
        <v>12.5</v>
      </c>
      <c r="R55">
        <f t="shared" si="0"/>
        <v>1000000</v>
      </c>
      <c r="S55">
        <f t="shared" si="1"/>
        <v>-75388731300.835281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-518.92033521967699</v>
      </c>
      <c r="AC55">
        <f t="shared" si="2"/>
        <v>-463.32179902213824</v>
      </c>
      <c r="AE55">
        <f t="shared" si="3"/>
        <v>0</v>
      </c>
      <c r="AF55">
        <f t="shared" si="24"/>
        <v>0</v>
      </c>
      <c r="AG55">
        <f t="shared" si="24"/>
        <v>-7.6822124312795805E-8</v>
      </c>
      <c r="AH55">
        <f t="shared" si="5"/>
        <v>-1.0623574503650217E-2</v>
      </c>
      <c r="AI55">
        <f t="shared" si="25"/>
        <v>-1.062365132577453E-2</v>
      </c>
      <c r="AJ55">
        <f t="shared" si="7"/>
        <v>-55.598536197538749</v>
      </c>
      <c r="AK55">
        <f t="shared" si="22"/>
        <v>-36.324423465377393</v>
      </c>
      <c r="AL55">
        <f t="shared" si="8"/>
        <v>-91.933583314241915</v>
      </c>
      <c r="AN55">
        <f t="shared" si="26"/>
        <v>0</v>
      </c>
      <c r="AO55">
        <f t="shared" si="26"/>
        <v>0</v>
      </c>
      <c r="AP55">
        <f t="shared" si="26"/>
        <v>-2.1190886892119617E-10</v>
      </c>
      <c r="AQ55">
        <f t="shared" si="26"/>
        <v>-2.9304444222373603E-5</v>
      </c>
      <c r="AR55">
        <f t="shared" si="26"/>
        <v>-2.9304656131242524E-5</v>
      </c>
      <c r="AS55">
        <f t="shared" si="26"/>
        <v>-0.15336497167564256</v>
      </c>
      <c r="AT55">
        <f t="shared" si="26"/>
        <v>-0.1001985763817333</v>
      </c>
      <c r="AU55">
        <f t="shared" si="23"/>
        <v>-0.25359285271350707</v>
      </c>
      <c r="AW55">
        <v>52</v>
      </c>
      <c r="AX55">
        <f>IF(Z55&gt;0, (R55*SUMPRODUCT(K55:$K$98, X55:$X$98)-K55*$AZ$3)/Z55, 0)</f>
        <v>-75388731300.835281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0.64196478899999998</v>
      </c>
      <c r="Q56" s="4">
        <f t="shared" si="21"/>
        <v>12.5</v>
      </c>
      <c r="R56">
        <f t="shared" si="0"/>
        <v>1000000</v>
      </c>
      <c r="S56">
        <f t="shared" si="1"/>
        <v>-193403911778.48947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-463.32179902213824</v>
      </c>
      <c r="AC56">
        <f t="shared" si="2"/>
        <v>-413.68020235002473</v>
      </c>
      <c r="AE56">
        <f t="shared" si="3"/>
        <v>0</v>
      </c>
      <c r="AF56">
        <f t="shared" si="24"/>
        <v>0</v>
      </c>
      <c r="AG56">
        <f t="shared" si="24"/>
        <v>-2.6736804244672118E-8</v>
      </c>
      <c r="AH56">
        <f t="shared" si="5"/>
        <v>-3.9453679059996581E-3</v>
      </c>
      <c r="AI56">
        <f t="shared" si="25"/>
        <v>-3.9453946428039026E-3</v>
      </c>
      <c r="AJ56">
        <f t="shared" si="7"/>
        <v>-49.641596672113508</v>
      </c>
      <c r="AK56">
        <f t="shared" si="22"/>
        <v>-32.432525931549677</v>
      </c>
      <c r="AL56">
        <f t="shared" si="8"/>
        <v>-82.078067998305983</v>
      </c>
      <c r="AN56">
        <f t="shared" si="26"/>
        <v>0</v>
      </c>
      <c r="AO56">
        <f t="shared" si="26"/>
        <v>0</v>
      </c>
      <c r="AP56">
        <f t="shared" si="26"/>
        <v>-6.5849774917642722E-11</v>
      </c>
      <c r="AQ56">
        <f t="shared" si="26"/>
        <v>-9.7170023088731688E-6</v>
      </c>
      <c r="AR56">
        <f t="shared" si="26"/>
        <v>-9.7170681586480848E-6</v>
      </c>
      <c r="AS56">
        <f t="shared" si="26"/>
        <v>-0.12226173096444287</v>
      </c>
      <c r="AT56">
        <f t="shared" si="26"/>
        <v>-7.9877703896819918E-2</v>
      </c>
      <c r="AU56">
        <f t="shared" si="23"/>
        <v>-0.20214915192942143</v>
      </c>
      <c r="AW56">
        <v>53</v>
      </c>
      <c r="AX56">
        <f>IF(Z56&gt;0, (R56*SUMPRODUCT(K56:$K$98, X56:$X$98)-K56*$AZ$3)/Z56, 0)</f>
        <v>-193403911778.48947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0.65685820900000003</v>
      </c>
      <c r="Q57" s="4">
        <f t="shared" si="21"/>
        <v>12.5</v>
      </c>
      <c r="R57">
        <f t="shared" si="0"/>
        <v>1000000</v>
      </c>
      <c r="S57">
        <f t="shared" si="1"/>
        <v>-518344058261.59821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-413.68020235002473</v>
      </c>
      <c r="AC57">
        <f t="shared" si="2"/>
        <v>-369.35733173081474</v>
      </c>
      <c r="AE57">
        <f t="shared" si="3"/>
        <v>0</v>
      </c>
      <c r="AF57">
        <f t="shared" si="24"/>
        <v>0</v>
      </c>
      <c r="AG57">
        <f t="shared" si="24"/>
        <v>-8.907146851686472E-9</v>
      </c>
      <c r="AH57">
        <f t="shared" si="5"/>
        <v>-1.4049831480431141E-3</v>
      </c>
      <c r="AI57">
        <f t="shared" si="25"/>
        <v>-1.4049920551899658E-3</v>
      </c>
      <c r="AJ57">
        <f t="shared" si="7"/>
        <v>-44.322870619209993</v>
      </c>
      <c r="AK57">
        <f t="shared" si="22"/>
        <v>-28.957614164501734</v>
      </c>
      <c r="AL57">
        <f t="shared" si="8"/>
        <v>-73.281889775766928</v>
      </c>
      <c r="AN57">
        <f t="shared" si="26"/>
        <v>0</v>
      </c>
      <c r="AO57">
        <f t="shared" si="26"/>
        <v>0</v>
      </c>
      <c r="AP57">
        <f t="shared" si="26"/>
        <v>-1.9586885672330691E-11</v>
      </c>
      <c r="AQ57">
        <f t="shared" si="26"/>
        <v>-3.0895689439611373E-6</v>
      </c>
      <c r="AR57">
        <f t="shared" si="26"/>
        <v>-3.0895885308468095E-6</v>
      </c>
      <c r="AS57">
        <f t="shared" si="26"/>
        <v>-9.7466339552221143E-2</v>
      </c>
      <c r="AT57">
        <f t="shared" si="26"/>
        <v>-6.3678020294025819E-2</v>
      </c>
      <c r="AU57">
        <f t="shared" si="23"/>
        <v>-0.16114744943477782</v>
      </c>
      <c r="AW57">
        <v>54</v>
      </c>
      <c r="AX57">
        <f>IF(Z57&gt;0, (R57*SUMPRODUCT(K57:$K$98, X57:$X$98)-K57*$AZ$3)/Z57, 0)</f>
        <v>-518344058261.59821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0.67177231000000004</v>
      </c>
      <c r="Q58" s="4">
        <f t="shared" si="21"/>
        <v>12.5</v>
      </c>
      <c r="R58">
        <f t="shared" si="0"/>
        <v>1000000</v>
      </c>
      <c r="S58">
        <f t="shared" si="1"/>
        <v>-1454327241447.7673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-369.35733173081474</v>
      </c>
      <c r="AC58">
        <f t="shared" si="2"/>
        <v>-329.7833345201941</v>
      </c>
      <c r="AE58">
        <f t="shared" si="3"/>
        <v>0</v>
      </c>
      <c r="AF58">
        <f t="shared" si="24"/>
        <v>0</v>
      </c>
      <c r="AG58">
        <f t="shared" si="24"/>
        <v>-2.8345007671029587E-9</v>
      </c>
      <c r="AH58">
        <f t="shared" si="5"/>
        <v>-4.7868596928533192E-4</v>
      </c>
      <c r="AI58">
        <f t="shared" si="25"/>
        <v>-4.7868880378609899E-4</v>
      </c>
      <c r="AJ58">
        <f t="shared" si="7"/>
        <v>-39.573997210620632</v>
      </c>
      <c r="AK58">
        <f t="shared" si="22"/>
        <v>-25.855013221157034</v>
      </c>
      <c r="AL58">
        <f t="shared" si="8"/>
        <v>-65.429489120581451</v>
      </c>
      <c r="AN58">
        <f t="shared" si="26"/>
        <v>0</v>
      </c>
      <c r="AO58">
        <f t="shared" si="26"/>
        <v>0</v>
      </c>
      <c r="AP58">
        <f t="shared" si="26"/>
        <v>-5.5652583766070467E-12</v>
      </c>
      <c r="AQ58">
        <f t="shared" si="26"/>
        <v>-9.3985195955767792E-7</v>
      </c>
      <c r="AR58">
        <f t="shared" si="26"/>
        <v>-9.3985752481605438E-7</v>
      </c>
      <c r="AS58">
        <f t="shared" si="26"/>
        <v>-7.7699580126531151E-2</v>
      </c>
      <c r="AT58">
        <f t="shared" si="26"/>
        <v>-5.0763729040509215E-2</v>
      </c>
      <c r="AU58">
        <f t="shared" si="23"/>
        <v>-0.12846424902456519</v>
      </c>
      <c r="AW58">
        <v>55</v>
      </c>
      <c r="AX58">
        <f>IF(Z58&gt;0, (R58*SUMPRODUCT(K58:$K$98, X58:$X$98)-K58*$AZ$3)/Z58, 0)</f>
        <v>-1454327241447.7673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0.68662034599999999</v>
      </c>
      <c r="Q59" s="4">
        <f t="shared" si="21"/>
        <v>12.5</v>
      </c>
      <c r="R59">
        <f t="shared" si="0"/>
        <v>1000000</v>
      </c>
      <c r="S59">
        <f t="shared" si="1"/>
        <v>-4280136957048.0957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-329.7833345201941</v>
      </c>
      <c r="AC59">
        <f t="shared" si="2"/>
        <v>-294.44940662059111</v>
      </c>
      <c r="AE59">
        <f t="shared" si="3"/>
        <v>0</v>
      </c>
      <c r="AF59">
        <f t="shared" si="24"/>
        <v>0</v>
      </c>
      <c r="AG59">
        <f t="shared" si="24"/>
        <v>-8.5992986198643034E-10</v>
      </c>
      <c r="AH59">
        <f t="shared" si="5"/>
        <v>-1.5569807179563989E-4</v>
      </c>
      <c r="AI59">
        <f t="shared" si="25"/>
        <v>-1.5569893172550189E-4</v>
      </c>
      <c r="AJ59">
        <f t="shared" si="7"/>
        <v>-35.333927899602998</v>
      </c>
      <c r="AK59">
        <f t="shared" si="22"/>
        <v>-23.084833416413588</v>
      </c>
      <c r="AL59">
        <f t="shared" si="8"/>
        <v>-58.418917014948313</v>
      </c>
      <c r="AN59">
        <f t="shared" si="26"/>
        <v>0</v>
      </c>
      <c r="AO59">
        <f t="shared" si="26"/>
        <v>0</v>
      </c>
      <c r="AP59">
        <f t="shared" si="26"/>
        <v>-1.507487643496114E-12</v>
      </c>
      <c r="AQ59">
        <f t="shared" si="26"/>
        <v>-2.7294425943752343E-7</v>
      </c>
      <c r="AR59">
        <f t="shared" si="26"/>
        <v>-2.7294576692516693E-7</v>
      </c>
      <c r="AS59">
        <f t="shared" si="26"/>
        <v>-6.1941632753386863E-2</v>
      </c>
      <c r="AT59">
        <f t="shared" si="26"/>
        <v>-4.0468534313975027E-2</v>
      </c>
      <c r="AU59">
        <f t="shared" si="23"/>
        <v>-0.10241044001312882</v>
      </c>
      <c r="AW59">
        <v>56</v>
      </c>
      <c r="AX59">
        <f>IF(Z59&gt;0, (R59*SUMPRODUCT(K59:$K$98, X59:$X$98)-K59*$AZ$3)/Z59, 0)</f>
        <v>-4280136957048.0957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0.70385879699999998</v>
      </c>
      <c r="Q60" s="4">
        <f t="shared" si="21"/>
        <v>12.5</v>
      </c>
      <c r="R60">
        <f t="shared" si="0"/>
        <v>1000000</v>
      </c>
      <c r="S60">
        <f t="shared" si="1"/>
        <v>-13355472115950.158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-294.44940662059111</v>
      </c>
      <c r="AC60">
        <f t="shared" si="2"/>
        <v>-262.90125614402206</v>
      </c>
      <c r="AE60">
        <f t="shared" si="3"/>
        <v>0</v>
      </c>
      <c r="AF60">
        <f t="shared" si="24"/>
        <v>0</v>
      </c>
      <c r="AG60">
        <f t="shared" si="24"/>
        <v>-2.4606136520442115E-10</v>
      </c>
      <c r="AH60">
        <f t="shared" si="5"/>
        <v>-4.842153585297159E-5</v>
      </c>
      <c r="AI60">
        <f t="shared" si="25"/>
        <v>-4.8421781914336795E-5</v>
      </c>
      <c r="AJ60">
        <f t="shared" si="7"/>
        <v>-31.548150476569049</v>
      </c>
      <c r="AK60">
        <f t="shared" si="22"/>
        <v>-20.61145846344138</v>
      </c>
      <c r="AL60">
        <f t="shared" si="8"/>
        <v>-52.159657361792341</v>
      </c>
      <c r="AN60">
        <f t="shared" si="26"/>
        <v>0</v>
      </c>
      <c r="AO60">
        <f t="shared" si="26"/>
        <v>0</v>
      </c>
      <c r="AP60">
        <f t="shared" si="26"/>
        <v>-3.8513779269429747E-13</v>
      </c>
      <c r="AQ60">
        <f t="shared" si="26"/>
        <v>-7.5789888517395686E-8</v>
      </c>
      <c r="AR60">
        <f t="shared" si="26"/>
        <v>-7.5790273655188379E-8</v>
      </c>
      <c r="AS60">
        <f t="shared" si="26"/>
        <v>-4.93794912827503E-2</v>
      </c>
      <c r="AT60">
        <f t="shared" si="26"/>
        <v>-3.226126787610531E-2</v>
      </c>
      <c r="AU60">
        <f t="shared" si="23"/>
        <v>-8.1640834949129257E-2</v>
      </c>
      <c r="AW60">
        <v>57</v>
      </c>
      <c r="AX60">
        <f>IF(Z60&gt;0, (R60*SUMPRODUCT(K60:$K$98, X60:$X$98)-K60*$AZ$3)/Z60, 0)</f>
        <v>-13355472115950.158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0.72100360699999999</v>
      </c>
      <c r="Q61" s="4">
        <f t="shared" si="21"/>
        <v>12.5</v>
      </c>
      <c r="R61">
        <f t="shared" si="0"/>
        <v>1000000</v>
      </c>
      <c r="S61">
        <f t="shared" si="1"/>
        <v>-44329697306576.5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-262.90125614402206</v>
      </c>
      <c r="AC61">
        <f t="shared" si="2"/>
        <v>-234.73326447917495</v>
      </c>
      <c r="AE61">
        <f t="shared" si="3"/>
        <v>0</v>
      </c>
      <c r="AF61">
        <f t="shared" si="24"/>
        <v>0</v>
      </c>
      <c r="AG61">
        <f t="shared" si="24"/>
        <v>-6.618961969664501E-11</v>
      </c>
      <c r="AH61">
        <f t="shared" si="5"/>
        <v>-1.4192890548458557E-5</v>
      </c>
      <c r="AI61">
        <f t="shared" si="25"/>
        <v>-1.4192956738078253E-5</v>
      </c>
      <c r="AJ61">
        <f t="shared" si="7"/>
        <v>-28.167991664847108</v>
      </c>
      <c r="AK61">
        <f t="shared" si="22"/>
        <v>-18.403087930081547</v>
      </c>
      <c r="AL61">
        <f t="shared" si="8"/>
        <v>-46.571093787885388</v>
      </c>
      <c r="AN61">
        <f t="shared" si="26"/>
        <v>0</v>
      </c>
      <c r="AO61">
        <f t="shared" si="26"/>
        <v>0</v>
      </c>
      <c r="AP61">
        <f t="shared" si="26"/>
        <v>-9.2500604502453369E-14</v>
      </c>
      <c r="AQ61">
        <f t="shared" si="26"/>
        <v>-1.9834695551757623E-8</v>
      </c>
      <c r="AR61">
        <f t="shared" si="26"/>
        <v>-1.9834788052362125E-8</v>
      </c>
      <c r="AS61">
        <f t="shared" si="26"/>
        <v>-3.9365028361848929E-2</v>
      </c>
      <c r="AT61">
        <f t="shared" si="26"/>
        <v>-2.5718485255636418E-2</v>
      </c>
      <c r="AU61">
        <f t="shared" si="23"/>
        <v>-6.5083533452273398E-2</v>
      </c>
      <c r="AW61">
        <v>58</v>
      </c>
      <c r="AX61">
        <f>IF(Z61&gt;0, (R61*SUMPRODUCT(K61:$K$98, X61:$X$98)-K61*$AZ$3)/Z61, 0)</f>
        <v>-44329697306576.5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0.73803352099999997</v>
      </c>
      <c r="Q62" s="4">
        <f t="shared" si="21"/>
        <v>12.5</v>
      </c>
      <c r="R62">
        <f t="shared" si="0"/>
        <v>1000000</v>
      </c>
      <c r="S62">
        <f t="shared" si="1"/>
        <v>-157084732227769.56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-234.73326447917495</v>
      </c>
      <c r="AC62">
        <f t="shared" si="2"/>
        <v>-209.58327187344105</v>
      </c>
      <c r="AE62">
        <f t="shared" si="3"/>
        <v>0</v>
      </c>
      <c r="AF62">
        <f t="shared" si="24"/>
        <v>0</v>
      </c>
      <c r="AG62">
        <f t="shared" si="24"/>
        <v>-1.6677565421312694E-11</v>
      </c>
      <c r="AH62">
        <f t="shared" si="5"/>
        <v>-3.9080126462692693E-6</v>
      </c>
      <c r="AI62">
        <f t="shared" si="25"/>
        <v>-3.9080293238346903E-6</v>
      </c>
      <c r="AJ62">
        <f t="shared" si="7"/>
        <v>-25.1499926057339</v>
      </c>
      <c r="AK62">
        <f t="shared" si="22"/>
        <v>-16.431328513542248</v>
      </c>
      <c r="AL62">
        <f t="shared" si="8"/>
        <v>-41.581325027305468</v>
      </c>
      <c r="AN62">
        <f t="shared" si="26"/>
        <v>0</v>
      </c>
      <c r="AO62">
        <f t="shared" si="26"/>
        <v>0</v>
      </c>
      <c r="AP62">
        <f t="shared" si="26"/>
        <v>-2.0809867519513147E-14</v>
      </c>
      <c r="AQ62">
        <f t="shared" si="26"/>
        <v>-4.8763247739695793E-9</v>
      </c>
      <c r="AR62">
        <f t="shared" si="26"/>
        <v>-4.8763455838370987E-9</v>
      </c>
      <c r="AS62">
        <f t="shared" si="26"/>
        <v>-3.1381559659375231E-2</v>
      </c>
      <c r="AT62">
        <f t="shared" si="26"/>
        <v>-2.0502618991345527E-2</v>
      </c>
      <c r="AU62">
        <f t="shared" si="23"/>
        <v>-5.1884183527066335E-2</v>
      </c>
      <c r="AW62">
        <v>59</v>
      </c>
      <c r="AX62">
        <f>IF(Z62&gt;0, (R62*SUMPRODUCT(K62:$K$98, X62:$X$98)-K62*$AZ$3)/Z62, 0)</f>
        <v>-157084732227769.56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0.75492728399999998</v>
      </c>
      <c r="Q63" s="4">
        <f t="shared" si="21"/>
        <v>12.5</v>
      </c>
      <c r="R63">
        <f t="shared" si="0"/>
        <v>1000000</v>
      </c>
      <c r="S63">
        <f t="shared" si="1"/>
        <v>-596641871473143.38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-209.58327187344105</v>
      </c>
      <c r="AC63">
        <f t="shared" si="2"/>
        <v>-187.12792131977392</v>
      </c>
      <c r="AE63">
        <f t="shared" si="3"/>
        <v>0</v>
      </c>
      <c r="AF63">
        <f t="shared" si="24"/>
        <v>0</v>
      </c>
      <c r="AG63">
        <f t="shared" si="24"/>
        <v>-3.9204405998556604E-12</v>
      </c>
      <c r="AH63">
        <f t="shared" si="5"/>
        <v>-1.0072279333795123E-6</v>
      </c>
      <c r="AI63">
        <f t="shared" si="25"/>
        <v>-1.0072318538201122E-6</v>
      </c>
      <c r="AJ63">
        <f t="shared" si="7"/>
        <v>-22.455350553667131</v>
      </c>
      <c r="AK63">
        <f t="shared" si="22"/>
        <v>-14.670829031140874</v>
      </c>
      <c r="AL63">
        <f t="shared" si="8"/>
        <v>-37.126180592039859</v>
      </c>
      <c r="AN63">
        <f t="shared" si="26"/>
        <v>0</v>
      </c>
      <c r="AO63">
        <f t="shared" si="26"/>
        <v>0</v>
      </c>
      <c r="AP63">
        <f t="shared" si="26"/>
        <v>-4.3677072119751253E-15</v>
      </c>
      <c r="AQ63">
        <f t="shared" si="26"/>
        <v>-1.1221383404932766E-9</v>
      </c>
      <c r="AR63">
        <f t="shared" si="26"/>
        <v>-1.1221427082004887E-9</v>
      </c>
      <c r="AS63">
        <f t="shared" si="26"/>
        <v>-2.5017187242753407E-2</v>
      </c>
      <c r="AT63">
        <f t="shared" si="26"/>
        <v>-1.634456233499041E-2</v>
      </c>
      <c r="AU63">
        <f t="shared" si="23"/>
        <v>-4.1361750699886526E-2</v>
      </c>
      <c r="AW63">
        <v>60</v>
      </c>
      <c r="AX63">
        <f>IF(Z63&gt;0, (R63*SUMPRODUCT(K63:$K$98, X63:$X$98)-K63*$AZ$3)/Z63, 0)</f>
        <v>-596641871473143.38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0.77166421299999999</v>
      </c>
      <c r="Q64" s="4">
        <f t="shared" si="21"/>
        <v>12.5</v>
      </c>
      <c r="R64">
        <f t="shared" si="0"/>
        <v>1000000</v>
      </c>
      <c r="S64">
        <f t="shared" si="1"/>
        <v>-2439892992327188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-187.12792131977392</v>
      </c>
      <c r="AC64">
        <f t="shared" si="2"/>
        <v>-167.07850117933941</v>
      </c>
      <c r="AE64">
        <f t="shared" si="3"/>
        <v>0</v>
      </c>
      <c r="AF64">
        <f t="shared" si="24"/>
        <v>0</v>
      </c>
      <c r="AG64">
        <f t="shared" si="24"/>
        <v>-8.5597248375623796E-13</v>
      </c>
      <c r="AH64">
        <f t="shared" si="5"/>
        <v>-2.4202109680806922E-7</v>
      </c>
      <c r="AI64">
        <f t="shared" si="25"/>
        <v>-2.4202195278055296E-7</v>
      </c>
      <c r="AJ64">
        <f t="shared" si="7"/>
        <v>-20.049420140434506</v>
      </c>
      <c r="AK64">
        <f t="shared" si="22"/>
        <v>-13.098954492384175</v>
      </c>
      <c r="AL64">
        <f t="shared" si="8"/>
        <v>-33.148374874840634</v>
      </c>
      <c r="AN64">
        <f t="shared" si="26"/>
        <v>0</v>
      </c>
      <c r="AO64">
        <f t="shared" si="26"/>
        <v>0</v>
      </c>
      <c r="AP64">
        <f t="shared" si="26"/>
        <v>-8.5145249242157589E-16</v>
      </c>
      <c r="AQ64">
        <f t="shared" si="26"/>
        <v>-2.4074309631022914E-10</v>
      </c>
      <c r="AR64">
        <f t="shared" si="26"/>
        <v>-2.4074394776272155E-10</v>
      </c>
      <c r="AS64">
        <f t="shared" si="26"/>
        <v>-1.9943548506685154E-2</v>
      </c>
      <c r="AT64">
        <f t="shared" si="26"/>
        <v>-1.3029785024997921E-2</v>
      </c>
      <c r="AU64">
        <f t="shared" si="23"/>
        <v>-3.2973333772427026E-2</v>
      </c>
      <c r="AW64">
        <v>61</v>
      </c>
      <c r="AX64">
        <f>IF(Z64&gt;0, (R64*SUMPRODUCT(K64:$K$98, X64:$X$98)-K64*$AZ$3)/Z64, 0)</f>
        <v>-2439892992327188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0.78831611899999998</v>
      </c>
      <c r="Q65" s="4">
        <f t="shared" si="21"/>
        <v>12.5</v>
      </c>
      <c r="R65">
        <f t="shared" si="0"/>
        <v>1000000</v>
      </c>
      <c r="S65">
        <f t="shared" si="1"/>
        <v>-1.0801437751039034E+16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-167.07850117933941</v>
      </c>
      <c r="AC65">
        <f t="shared" si="2"/>
        <v>-149.17723319604741</v>
      </c>
      <c r="AE65">
        <f t="shared" si="3"/>
        <v>0</v>
      </c>
      <c r="AF65">
        <f t="shared" si="24"/>
        <v>0</v>
      </c>
      <c r="AG65">
        <f t="shared" si="24"/>
        <v>-1.7263585255316757E-13</v>
      </c>
      <c r="AH65">
        <f t="shared" si="5"/>
        <v>-5.3982152509240644E-8</v>
      </c>
      <c r="AI65">
        <f t="shared" si="25"/>
        <v>-5.3982325145093198E-8</v>
      </c>
      <c r="AJ65">
        <f t="shared" si="7"/>
        <v>-17.901267983292001</v>
      </c>
      <c r="AK65">
        <f t="shared" si="22"/>
        <v>-11.69549508255376</v>
      </c>
      <c r="AL65">
        <f t="shared" si="8"/>
        <v>-29.59676311982809</v>
      </c>
      <c r="AN65">
        <f t="shared" si="26"/>
        <v>0</v>
      </c>
      <c r="AO65">
        <f t="shared" si="26"/>
        <v>0</v>
      </c>
      <c r="AP65">
        <f t="shared" si="26"/>
        <v>-1.5332521710598798E-16</v>
      </c>
      <c r="AQ65">
        <f t="shared" si="26"/>
        <v>-4.7943837452760969E-11</v>
      </c>
      <c r="AR65">
        <f t="shared" si="26"/>
        <v>-4.7943990777978075E-11</v>
      </c>
      <c r="AS65">
        <f t="shared" si="26"/>
        <v>-1.5898874766847246E-2</v>
      </c>
      <c r="AT65">
        <f t="shared" si="26"/>
        <v>-1.0387264847794606E-2</v>
      </c>
      <c r="AU65">
        <f t="shared" si="23"/>
        <v>-2.6286139662585844E-2</v>
      </c>
      <c r="AW65">
        <v>62</v>
      </c>
      <c r="AX65">
        <f>IF(Z65&gt;0, (R65*SUMPRODUCT(K65:$K$98, X65:$X$98)-K65*$AZ$3)/Z65, 0)</f>
        <v>-1.0801437751039034E+16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0.80496745000000003</v>
      </c>
      <c r="Q66" s="4">
        <f t="shared" si="21"/>
        <v>12.5</v>
      </c>
      <c r="R66">
        <f t="shared" si="0"/>
        <v>1000000</v>
      </c>
      <c r="S66">
        <f t="shared" si="1"/>
        <v>-5.2121320541412912E+16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-149.17723319604741</v>
      </c>
      <c r="AC66">
        <f t="shared" si="2"/>
        <v>-133.19395821079829</v>
      </c>
      <c r="AE66">
        <f t="shared" si="3"/>
        <v>0</v>
      </c>
      <c r="AF66">
        <f t="shared" si="24"/>
        <v>0</v>
      </c>
      <c r="AG66">
        <f t="shared" si="24"/>
        <v>-3.1943252019336605E-14</v>
      </c>
      <c r="AH66">
        <f t="shared" si="5"/>
        <v>-1.1117299360663943E-8</v>
      </c>
      <c r="AI66">
        <f t="shared" si="25"/>
        <v>-1.1117331303915962E-8</v>
      </c>
      <c r="AJ66">
        <f t="shared" si="7"/>
        <v>-15.983274985249125</v>
      </c>
      <c r="AK66">
        <f t="shared" si="22"/>
        <v>-10.44240632372332</v>
      </c>
      <c r="AL66">
        <f t="shared" si="8"/>
        <v>-26.425681320089776</v>
      </c>
      <c r="AN66">
        <f t="shared" si="26"/>
        <v>0</v>
      </c>
      <c r="AO66">
        <f t="shared" si="26"/>
        <v>0</v>
      </c>
      <c r="AP66">
        <f t="shared" si="26"/>
        <v>-2.5330496339664799E-17</v>
      </c>
      <c r="AQ66">
        <f t="shared" si="26"/>
        <v>-8.8158435024645375E-12</v>
      </c>
      <c r="AR66">
        <f t="shared" si="26"/>
        <v>-8.8158688329608757E-12</v>
      </c>
      <c r="AS66">
        <f t="shared" si="26"/>
        <v>-1.2674485624213446E-2</v>
      </c>
      <c r="AT66">
        <f t="shared" si="26"/>
        <v>-8.2806639411743734E-3</v>
      </c>
      <c r="AU66">
        <f t="shared" si="23"/>
        <v>-2.0955149574203687E-2</v>
      </c>
      <c r="AW66">
        <v>63</v>
      </c>
      <c r="AX66">
        <f>IF(Z66&gt;0, (R66*SUMPRODUCT(K66:$K$98, X66:$X$98)-K66*$AZ$3)/Z66, 0)</f>
        <v>-5.2121320541412912E+16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0.82161935600000002</v>
      </c>
      <c r="Q67" s="4">
        <f t="shared" si="21"/>
        <v>12.5</v>
      </c>
      <c r="R67">
        <f t="shared" ref="R67:R69" si="27">$C$6</f>
        <v>1000000</v>
      </c>
      <c r="S67">
        <f t="shared" ref="S67:S69" si="28">AX67</f>
        <v>-2.763791148141129E+17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-133.19395821079829</v>
      </c>
      <c r="AC67">
        <f t="shared" ref="AC67:AC69" si="29">S67*Z67</f>
        <v>-118.92317697393474</v>
      </c>
      <c r="AE67">
        <f t="shared" ref="AE67:AE69" si="30">$Z67*O67</f>
        <v>0</v>
      </c>
      <c r="AF67">
        <f t="shared" si="24"/>
        <v>0</v>
      </c>
      <c r="AG67">
        <f t="shared" si="24"/>
        <v>-5.3786253464701966E-15</v>
      </c>
      <c r="AH67">
        <f t="shared" ref="AH67:AH69" si="31">-X67*R67</f>
        <v>-2.0996155322138434E-9</v>
      </c>
      <c r="AI67">
        <f t="shared" ref="AI67:AI69" si="32">SUM(AE67:AH67)</f>
        <v>-2.09962091083919E-9</v>
      </c>
      <c r="AJ67">
        <f t="shared" ref="AJ67:AJ69" si="33">AB67-AC67</f>
        <v>-14.270781236863542</v>
      </c>
      <c r="AK67">
        <f t="shared" si="22"/>
        <v>-9.3235770747558817</v>
      </c>
      <c r="AL67">
        <f t="shared" ref="AL67:AL69" si="34">SUM(AI67:AK67)</f>
        <v>-23.594358313719042</v>
      </c>
      <c r="AN67">
        <f t="shared" si="26"/>
        <v>0</v>
      </c>
      <c r="AO67">
        <f t="shared" si="26"/>
        <v>0</v>
      </c>
      <c r="AP67">
        <f t="shared" si="26"/>
        <v>-3.8081832915289287E-18</v>
      </c>
      <c r="AQ67">
        <f t="shared" si="26"/>
        <v>-1.4865732921254107E-12</v>
      </c>
      <c r="AR67">
        <f t="shared" si="26"/>
        <v>-1.4865771003087024E-12</v>
      </c>
      <c r="AS67">
        <f t="shared" si="26"/>
        <v>-1.010402234075543E-2</v>
      </c>
      <c r="AT67">
        <f t="shared" si="26"/>
        <v>-6.6012945959637789E-3</v>
      </c>
      <c r="AU67">
        <f t="shared" si="23"/>
        <v>-1.6705316938205785E-2</v>
      </c>
      <c r="AW67">
        <v>64</v>
      </c>
      <c r="AX67">
        <f>IF(Z67&gt;0, (R67*SUMPRODUCT(K67:$K$98, X67:$X$98)-K67*$AZ$3)/Z67, 0)</f>
        <v>-2.763791148141129E+17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0.83827126200000002</v>
      </c>
      <c r="Q68" s="4">
        <f t="shared" si="21"/>
        <v>12.5</v>
      </c>
      <c r="R68">
        <f t="shared" si="27"/>
        <v>1000000</v>
      </c>
      <c r="S68">
        <f t="shared" si="28"/>
        <v>-1.6263699945775468E+18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-118.92317697393474</v>
      </c>
      <c r="AC68">
        <f t="shared" si="29"/>
        <v>-106.18140801244301</v>
      </c>
      <c r="AE68">
        <f t="shared" si="30"/>
        <v>0</v>
      </c>
      <c r="AF68">
        <f t="shared" si="24"/>
        <v>0</v>
      </c>
      <c r="AG68">
        <f t="shared" si="24"/>
        <v>-8.1609203599473589E-16</v>
      </c>
      <c r="AH68">
        <f t="shared" si="31"/>
        <v>-3.6069976456086071E-10</v>
      </c>
      <c r="AI68">
        <f t="shared" si="32"/>
        <v>-3.6070058065289671E-10</v>
      </c>
      <c r="AJ68">
        <f t="shared" si="33"/>
        <v>-12.741768961491729</v>
      </c>
      <c r="AK68">
        <f t="shared" si="22"/>
        <v>-8.3246223881754329</v>
      </c>
      <c r="AL68">
        <f t="shared" si="34"/>
        <v>-21.066391350027864</v>
      </c>
      <c r="AN68">
        <f t="shared" si="26"/>
        <v>0</v>
      </c>
      <c r="AO68">
        <f t="shared" si="26"/>
        <v>0</v>
      </c>
      <c r="AP68">
        <f t="shared" si="26"/>
        <v>-5.1590254008604521E-19</v>
      </c>
      <c r="AQ68">
        <f t="shared" si="26"/>
        <v>-2.2802075812266209E-13</v>
      </c>
      <c r="AR68">
        <f t="shared" si="26"/>
        <v>-2.2802127402520218E-13</v>
      </c>
      <c r="AS68">
        <f t="shared" si="26"/>
        <v>-8.0548647486930192E-3</v>
      </c>
      <c r="AT68">
        <f t="shared" si="26"/>
        <v>-5.2625116358133014E-3</v>
      </c>
      <c r="AU68">
        <f t="shared" si="23"/>
        <v>-1.3317376384734344E-2</v>
      </c>
      <c r="AW68">
        <v>65</v>
      </c>
      <c r="AX68">
        <f>IF(Z68&gt;0, (R68*SUMPRODUCT(K68:$K$98, X68:$X$98)-K68*$AZ$3)/Z68, 0)</f>
        <v>-1.6263699945775468E+18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1000000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-106.18140801244301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-6.5287362879578863E-11</v>
      </c>
      <c r="AI69">
        <f t="shared" si="32"/>
        <v>-6.5287362879578863E-11</v>
      </c>
      <c r="AJ69">
        <f t="shared" si="33"/>
        <v>-106.18140801244301</v>
      </c>
      <c r="AK69">
        <f t="shared" si="22"/>
        <v>-7.4326985608710121</v>
      </c>
      <c r="AL69">
        <f t="shared" si="34"/>
        <v>-113.61410657337932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-3.6850181434717511E-14</v>
      </c>
      <c r="AR69">
        <f t="shared" si="26"/>
        <v>-3.6850181434717511E-14</v>
      </c>
      <c r="AS69">
        <f t="shared" si="26"/>
        <v>-5.9932029380163135E-2</v>
      </c>
      <c r="AT69">
        <f t="shared" si="26"/>
        <v>-4.1952420566114205E-3</v>
      </c>
      <c r="AU69">
        <f t="shared" si="23"/>
        <v>-6.4127271436811406E-2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292777.95306637633</v>
      </c>
      <c r="AO71" s="8">
        <f t="shared" si="47"/>
        <v>-29277.795306637636</v>
      </c>
      <c r="AP71" s="8">
        <f t="shared" si="47"/>
        <v>-691.12956122298147</v>
      </c>
      <c r="AQ71" s="8">
        <f t="shared" si="47"/>
        <v>-167965.44834846139</v>
      </c>
      <c r="AR71" s="8">
        <f t="shared" si="47"/>
        <v>94843.579850054433</v>
      </c>
      <c r="AS71" s="8">
        <f t="shared" si="47"/>
        <v>-21445.086150686064</v>
      </c>
      <c r="AT71" s="8">
        <f t="shared" si="47"/>
        <v>12509.633587900198</v>
      </c>
      <c r="AU71" s="8">
        <f t="shared" si="47"/>
        <v>85908.127287268624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1ACC8-F74F-449D-9171-80A6642EAAF6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45434.428588810049</v>
      </c>
      <c r="K3">
        <v>1</v>
      </c>
      <c r="L3" s="2">
        <v>0</v>
      </c>
      <c r="O3">
        <f>$C$3</f>
        <v>45434.428588810049</v>
      </c>
      <c r="P3">
        <f>O3*C5</f>
        <v>4543.4428588810051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45434.428588810049</v>
      </c>
      <c r="AF3">
        <f t="shared" ref="AF3:AG34" si="4">-$Z3*P3</f>
        <v>-4543.4428588810051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40266.028759229048</v>
      </c>
      <c r="AJ3">
        <f t="shared" ref="AJ3:AJ66" si="7">AB3-AC3</f>
        <v>0</v>
      </c>
      <c r="AL3">
        <f t="shared" ref="AL3:AL66" si="8">SUM(AI3:AK3)</f>
        <v>40266.028759229048</v>
      </c>
      <c r="AN3">
        <f t="shared" ref="AN3:AU34" si="9">AE3*$K3</f>
        <v>45434.428588810049</v>
      </c>
      <c r="AO3">
        <f t="shared" si="9"/>
        <v>-4543.4428588810051</v>
      </c>
      <c r="AP3">
        <f t="shared" si="9"/>
        <v>-624.95697070000006</v>
      </c>
      <c r="AQ3">
        <f t="shared" si="9"/>
        <v>0</v>
      </c>
      <c r="AR3">
        <f t="shared" si="9"/>
        <v>40266.028759229048</v>
      </c>
      <c r="AS3">
        <f t="shared" si="9"/>
        <v>0</v>
      </c>
      <c r="AT3">
        <f t="shared" si="9"/>
        <v>0</v>
      </c>
      <c r="AU3">
        <f t="shared" si="9"/>
        <v>40266.028759229048</v>
      </c>
      <c r="AW3">
        <v>0</v>
      </c>
      <c r="AX3">
        <f>IF(Z3&gt;0, (R3*SUMPRODUCT(K3:$K$98, X3:$X$98)-K3*$AZ$3)/Z3, 0)</f>
        <v>0</v>
      </c>
      <c r="AZ3">
        <f>C6*SUMPRODUCT(X4:X98, K4:K98)/1</f>
        <v>37455.284617565187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1.694311E-3</v>
      </c>
      <c r="R4">
        <f t="shared" si="0"/>
        <v>2000000</v>
      </c>
      <c r="S4">
        <f t="shared" si="1"/>
        <v>4060.5515618203067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4013.0662090248443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-3388.6219999999998</v>
      </c>
      <c r="AI4">
        <f t="shared" si="6"/>
        <v>-3388.6219999999998</v>
      </c>
      <c r="AJ4">
        <f t="shared" si="7"/>
        <v>-4013.0662090248443</v>
      </c>
      <c r="AK4">
        <f>G4*SUM(AB4, AE4:AF4)</f>
        <v>0</v>
      </c>
      <c r="AL4">
        <f t="shared" si="8"/>
        <v>-7401.6882090248437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-3025.5553571428568</v>
      </c>
      <c r="AR4">
        <f t="shared" si="9"/>
        <v>-3025.5553571428568</v>
      </c>
      <c r="AS4">
        <f t="shared" si="9"/>
        <v>-3583.0948294864679</v>
      </c>
      <c r="AT4">
        <f t="shared" si="9"/>
        <v>0</v>
      </c>
      <c r="AU4">
        <f t="shared" si="9"/>
        <v>-6608.6501866293238</v>
      </c>
      <c r="AW4">
        <v>1</v>
      </c>
      <c r="AX4">
        <f>IF(Z4&gt;0, (R4*SUMPRODUCT(K4:$K$98, X4:$X$98)-K4*$AZ$3)/Z4, 0)</f>
        <v>4060.5515618203067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1.701527E-3</v>
      </c>
      <c r="Q5" s="4">
        <f t="shared" ref="Q5:Q68" si="21">$C$8</f>
        <v>12.5</v>
      </c>
      <c r="R5">
        <f t="shared" si="0"/>
        <v>2000000</v>
      </c>
      <c r="S5">
        <f t="shared" si="1"/>
        <v>4679.4448742762024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4013.0662090248443</v>
      </c>
      <c r="AC5">
        <f t="shared" si="2"/>
        <v>4570.6056813684554</v>
      </c>
      <c r="AE5">
        <f t="shared" si="3"/>
        <v>0</v>
      </c>
      <c r="AF5">
        <f t="shared" si="4"/>
        <v>0</v>
      </c>
      <c r="AG5">
        <f t="shared" si="4"/>
        <v>-12.209262541198912</v>
      </c>
      <c r="AH5">
        <f t="shared" si="5"/>
        <v>-3363.2576281742058</v>
      </c>
      <c r="AI5">
        <f t="shared" si="6"/>
        <v>-3375.4668907154046</v>
      </c>
      <c r="AJ5">
        <f t="shared" si="7"/>
        <v>-557.53947234361112</v>
      </c>
      <c r="AK5">
        <f>G5*SUM(AB5, AE5:AF5)</f>
        <v>280.91463463173915</v>
      </c>
      <c r="AL5">
        <f t="shared" si="8"/>
        <v>-3652.0917284272764</v>
      </c>
      <c r="AN5">
        <f t="shared" si="9"/>
        <v>0</v>
      </c>
      <c r="AO5">
        <f t="shared" si="9"/>
        <v>0</v>
      </c>
      <c r="AP5">
        <f t="shared" si="9"/>
        <v>-9.7331493472567843</v>
      </c>
      <c r="AQ5">
        <f t="shared" si="9"/>
        <v>-2681.1683898072429</v>
      </c>
      <c r="AR5">
        <f t="shared" si="9"/>
        <v>-2690.9015391544995</v>
      </c>
      <c r="AS5">
        <f t="shared" si="9"/>
        <v>-444.46705384535323</v>
      </c>
      <c r="AT5">
        <f t="shared" si="9"/>
        <v>223.94342684290427</v>
      </c>
      <c r="AU5">
        <f t="shared" si="9"/>
        <v>-2911.4251661569483</v>
      </c>
      <c r="AW5">
        <v>2</v>
      </c>
      <c r="AX5">
        <f>IF(Z5&gt;0, (R5*SUMPRODUCT(K5:$K$98, X5:$X$98)-K5*$AZ$3)/Z5, 0)</f>
        <v>4679.4448742762024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1.710095E-3</v>
      </c>
      <c r="Q6" s="4">
        <f t="shared" si="21"/>
        <v>12.5</v>
      </c>
      <c r="R6">
        <f t="shared" si="0"/>
        <v>2000000</v>
      </c>
      <c r="S6">
        <f t="shared" si="1"/>
        <v>5271.5340805864826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4570.6056813684554</v>
      </c>
      <c r="AC6">
        <f t="shared" si="2"/>
        <v>5088.6291036027069</v>
      </c>
      <c r="AE6">
        <f t="shared" si="3"/>
        <v>0</v>
      </c>
      <c r="AF6">
        <f t="shared" si="4"/>
        <v>0</v>
      </c>
      <c r="AG6">
        <f t="shared" si="4"/>
        <v>-12.066290916961533</v>
      </c>
      <c r="AH6">
        <f t="shared" si="5"/>
        <v>-3340.6398120626486</v>
      </c>
      <c r="AI6">
        <f t="shared" si="6"/>
        <v>-3352.70610297961</v>
      </c>
      <c r="AJ6">
        <f t="shared" si="7"/>
        <v>-518.02342223425148</v>
      </c>
      <c r="AK6">
        <f>G6*SUM(AB6, AE6:AF6)</f>
        <v>319.9423976957919</v>
      </c>
      <c r="AL6">
        <f t="shared" si="8"/>
        <v>-3550.7871275180696</v>
      </c>
      <c r="AN6">
        <f t="shared" si="9"/>
        <v>0</v>
      </c>
      <c r="AO6">
        <f t="shared" si="9"/>
        <v>0</v>
      </c>
      <c r="AP6">
        <f t="shared" si="9"/>
        <v>-8.5885475390635904</v>
      </c>
      <c r="AQ6">
        <f t="shared" si="9"/>
        <v>-2377.8014332852986</v>
      </c>
      <c r="AR6">
        <f t="shared" si="9"/>
        <v>-2386.3899808243623</v>
      </c>
      <c r="AS6">
        <f t="shared" si="9"/>
        <v>-368.71883985104677</v>
      </c>
      <c r="AT6">
        <f t="shared" si="9"/>
        <v>227.72867911792764</v>
      </c>
      <c r="AU6">
        <f t="shared" si="9"/>
        <v>-2527.3801415574812</v>
      </c>
      <c r="AW6">
        <v>3</v>
      </c>
      <c r="AX6">
        <f>IF(Z6&gt;0, (R6*SUMPRODUCT(K6:$K$98, X6:$X$98)-K6*$AZ$3)/Z6, 0)</f>
        <v>5271.5340805864826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1.7195660000000001E-3</v>
      </c>
      <c r="Q7" s="4">
        <f t="shared" si="21"/>
        <v>12.5</v>
      </c>
      <c r="R7">
        <f t="shared" si="0"/>
        <v>2000000</v>
      </c>
      <c r="S7">
        <f t="shared" si="1"/>
        <v>5835.749807614131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5088.6291036027069</v>
      </c>
      <c r="AC7">
        <f t="shared" si="2"/>
        <v>5567.2489310687488</v>
      </c>
      <c r="AE7">
        <f t="shared" si="3"/>
        <v>0</v>
      </c>
      <c r="AF7">
        <f t="shared" si="4"/>
        <v>0</v>
      </c>
      <c r="AG7">
        <f t="shared" si="4"/>
        <v>-11.924879224185</v>
      </c>
      <c r="AH7">
        <f t="shared" si="5"/>
        <v>-3319.8053771065397</v>
      </c>
      <c r="AI7">
        <f t="shared" si="6"/>
        <v>-3331.7302563307248</v>
      </c>
      <c r="AJ7">
        <f t="shared" si="7"/>
        <v>-478.6198274660419</v>
      </c>
      <c r="AK7">
        <f>G7*SUM(AB7, AE7:AF7)</f>
        <v>356.20403725218949</v>
      </c>
      <c r="AL7">
        <f t="shared" si="8"/>
        <v>-3454.1460465445771</v>
      </c>
      <c r="AN7">
        <f t="shared" si="9"/>
        <v>0</v>
      </c>
      <c r="AO7">
        <f t="shared" si="9"/>
        <v>0</v>
      </c>
      <c r="AP7">
        <f t="shared" si="9"/>
        <v>-7.5784763297637454</v>
      </c>
      <c r="AQ7">
        <f t="shared" si="9"/>
        <v>-2109.7963339367743</v>
      </c>
      <c r="AR7">
        <f t="shared" si="9"/>
        <v>-2117.3748102665381</v>
      </c>
      <c r="AS7">
        <f t="shared" si="9"/>
        <v>-304.17155303767078</v>
      </c>
      <c r="AT7">
        <f t="shared" si="9"/>
        <v>226.37410527455438</v>
      </c>
      <c r="AU7">
        <f t="shared" si="9"/>
        <v>-2195.1722580296541</v>
      </c>
      <c r="AW7">
        <v>4</v>
      </c>
      <c r="AX7">
        <f>IF(Z7&gt;0, (R7*SUMPRODUCT(K7:$K$98, X7:$X$98)-K7*$AZ$3)/Z7, 0)</f>
        <v>5835.749807614131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1.7312919999999999E-3</v>
      </c>
      <c r="Q8" s="4">
        <f t="shared" si="21"/>
        <v>12.5</v>
      </c>
      <c r="R8">
        <f t="shared" si="0"/>
        <v>2000000</v>
      </c>
      <c r="S8">
        <f t="shared" si="1"/>
        <v>6372.333875466632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5567.2489310687488</v>
      </c>
      <c r="AC8">
        <f t="shared" si="2"/>
        <v>6007.8287228028057</v>
      </c>
      <c r="AE8">
        <f t="shared" si="3"/>
        <v>0</v>
      </c>
      <c r="AF8">
        <f t="shared" si="4"/>
        <v>0</v>
      </c>
      <c r="AG8">
        <f t="shared" si="4"/>
        <v>-11.784984983941353</v>
      </c>
      <c r="AH8">
        <f t="shared" si="5"/>
        <v>-3303.2716802876312</v>
      </c>
      <c r="AI8">
        <f t="shared" si="6"/>
        <v>-3315.0566652715725</v>
      </c>
      <c r="AJ8">
        <f t="shared" si="7"/>
        <v>-440.57979173405693</v>
      </c>
      <c r="AK8">
        <f>G8*SUM(AB8, AE8:AF8)</f>
        <v>389.70742517481244</v>
      </c>
      <c r="AL8">
        <f t="shared" si="8"/>
        <v>-3365.9290318308167</v>
      </c>
      <c r="AN8">
        <f t="shared" si="9"/>
        <v>0</v>
      </c>
      <c r="AO8">
        <f t="shared" si="9"/>
        <v>0</v>
      </c>
      <c r="AP8">
        <f t="shared" si="9"/>
        <v>-6.6871169741287497</v>
      </c>
      <c r="AQ8">
        <f t="shared" si="9"/>
        <v>-1874.3650631299047</v>
      </c>
      <c r="AR8">
        <f t="shared" si="9"/>
        <v>-1881.0521801040334</v>
      </c>
      <c r="AS8">
        <f t="shared" si="9"/>
        <v>-249.99680591681124</v>
      </c>
      <c r="AT8">
        <f t="shared" si="9"/>
        <v>221.13045891713514</v>
      </c>
      <c r="AU8">
        <f t="shared" si="9"/>
        <v>-1909.9185271037095</v>
      </c>
      <c r="AW8">
        <v>5</v>
      </c>
      <c r="AX8">
        <f>IF(Z8&gt;0, (R8*SUMPRODUCT(K8:$K$98, X8:$X$98)-K8*$AZ$3)/Z8, 0)</f>
        <v>6372.333875466632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1.749783E-3</v>
      </c>
      <c r="Q9" s="4">
        <f t="shared" si="21"/>
        <v>12.5</v>
      </c>
      <c r="R9">
        <f t="shared" si="0"/>
        <v>2000000</v>
      </c>
      <c r="S9">
        <f t="shared" si="1"/>
        <v>6880.3691154036587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6007.8287228028057</v>
      </c>
      <c r="AC9">
        <f t="shared" si="2"/>
        <v>6410.5852004504231</v>
      </c>
      <c r="AE9">
        <f t="shared" si="3"/>
        <v>0</v>
      </c>
      <c r="AF9">
        <f t="shared" si="4"/>
        <v>0</v>
      </c>
      <c r="AG9">
        <f t="shared" si="4"/>
        <v>-11.646513967721784</v>
      </c>
      <c r="AH9">
        <f t="shared" si="5"/>
        <v>-3299.386620824936</v>
      </c>
      <c r="AI9">
        <f t="shared" si="6"/>
        <v>-3311.0331347926576</v>
      </c>
      <c r="AJ9">
        <f t="shared" si="7"/>
        <v>-402.75647764761743</v>
      </c>
      <c r="AK9">
        <f t="shared" ref="AK9:AK72" si="22">G9*SUM(AB9:AB9, AE9:AF9)</f>
        <v>420.54801059619643</v>
      </c>
      <c r="AL9">
        <f t="shared" si="8"/>
        <v>-3293.2416018440786</v>
      </c>
      <c r="AN9">
        <f t="shared" si="9"/>
        <v>0</v>
      </c>
      <c r="AO9">
        <f t="shared" si="9"/>
        <v>0</v>
      </c>
      <c r="AP9">
        <f t="shared" si="9"/>
        <v>-5.9004864292742143</v>
      </c>
      <c r="AQ9">
        <f t="shared" si="9"/>
        <v>-1671.5719429059891</v>
      </c>
      <c r="AR9">
        <f t="shared" si="9"/>
        <v>-1677.4724293352633</v>
      </c>
      <c r="AS9">
        <f t="shared" si="9"/>
        <v>-204.04896583204095</v>
      </c>
      <c r="AT9">
        <f t="shared" si="9"/>
        <v>213.06271011724277</v>
      </c>
      <c r="AU9">
        <f t="shared" si="9"/>
        <v>-1668.4586850500614</v>
      </c>
      <c r="AW9">
        <v>6</v>
      </c>
      <c r="AX9">
        <f>IF(Z9&gt;0, (R9*SUMPRODUCT(K9:$K$98, X9:$X$98)-K9*$AZ$3)/Z9, 0)</f>
        <v>6880.3691154036587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1.7714300000000001E-3</v>
      </c>
      <c r="Q10" s="4">
        <f t="shared" si="21"/>
        <v>12.5</v>
      </c>
      <c r="R10">
        <f t="shared" si="0"/>
        <v>2000000</v>
      </c>
      <c r="S10">
        <f t="shared" si="1"/>
        <v>7355.0174108346018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6410.5852004504231</v>
      </c>
      <c r="AC10">
        <f t="shared" si="2"/>
        <v>6772.1574903815126</v>
      </c>
      <c r="AE10">
        <f t="shared" si="3"/>
        <v>0</v>
      </c>
      <c r="AF10">
        <f t="shared" si="4"/>
        <v>0</v>
      </c>
      <c r="AG10">
        <f t="shared" si="4"/>
        <v>-11.509417843806725</v>
      </c>
      <c r="AH10">
        <f t="shared" si="5"/>
        <v>-3300.9574780546245</v>
      </c>
      <c r="AI10">
        <f t="shared" si="6"/>
        <v>-3312.4668958984312</v>
      </c>
      <c r="AJ10">
        <f t="shared" si="7"/>
        <v>-361.57228993108947</v>
      </c>
      <c r="AK10">
        <f t="shared" si="22"/>
        <v>448.74096403152964</v>
      </c>
      <c r="AL10">
        <f t="shared" si="8"/>
        <v>-3225.2982217979911</v>
      </c>
      <c r="AN10">
        <f t="shared" si="9"/>
        <v>0</v>
      </c>
      <c r="AO10">
        <f t="shared" si="9"/>
        <v>0</v>
      </c>
      <c r="AP10">
        <f t="shared" si="9"/>
        <v>-5.2062761306304131</v>
      </c>
      <c r="AQ10">
        <f t="shared" si="9"/>
        <v>-1493.1855250584604</v>
      </c>
      <c r="AR10">
        <f t="shared" si="9"/>
        <v>-1498.3918011890908</v>
      </c>
      <c r="AS10">
        <f t="shared" si="9"/>
        <v>-163.55694163789209</v>
      </c>
      <c r="AT10">
        <f t="shared" si="9"/>
        <v>202.9876229691836</v>
      </c>
      <c r="AU10">
        <f t="shared" si="9"/>
        <v>-1458.9611198577993</v>
      </c>
      <c r="AW10">
        <v>7</v>
      </c>
      <c r="AX10">
        <f>IF(Z10&gt;0, (R10*SUMPRODUCT(K10:$K$98, X10:$X$98)-K10*$AZ$3)/Z10, 0)</f>
        <v>7355.0174108346018</v>
      </c>
    </row>
    <row r="11" spans="1:52" x14ac:dyDescent="0.25">
      <c r="A11" t="s">
        <v>33</v>
      </c>
      <c r="C11" s="12">
        <f>AU100</f>
        <v>345.7291150696974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1.793078E-3</v>
      </c>
      <c r="Q11" s="4">
        <f t="shared" si="21"/>
        <v>12.5</v>
      </c>
      <c r="R11">
        <f t="shared" si="0"/>
        <v>2000000</v>
      </c>
      <c r="S11">
        <f t="shared" si="1"/>
        <v>7796.8117351634046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6772.1574903815126</v>
      </c>
      <c r="AC11">
        <f t="shared" si="2"/>
        <v>7094.2793160704423</v>
      </c>
      <c r="AE11">
        <f t="shared" si="3"/>
        <v>0</v>
      </c>
      <c r="AF11">
        <f t="shared" si="4"/>
        <v>0</v>
      </c>
      <c r="AG11">
        <f t="shared" si="4"/>
        <v>-11.373686381440121</v>
      </c>
      <c r="AH11">
        <f t="shared" si="5"/>
        <v>-3301.965428565964</v>
      </c>
      <c r="AI11">
        <f t="shared" si="6"/>
        <v>-3313.3391149474041</v>
      </c>
      <c r="AJ11">
        <f t="shared" si="7"/>
        <v>-322.12182568892968</v>
      </c>
      <c r="AK11">
        <f t="shared" si="22"/>
        <v>474.05102432670594</v>
      </c>
      <c r="AL11">
        <f t="shared" si="8"/>
        <v>-3161.409916309628</v>
      </c>
      <c r="AN11">
        <f t="shared" si="9"/>
        <v>0</v>
      </c>
      <c r="AO11">
        <f t="shared" si="9"/>
        <v>0</v>
      </c>
      <c r="AP11">
        <f t="shared" si="9"/>
        <v>-4.5936411697610273</v>
      </c>
      <c r="AQ11">
        <f t="shared" si="9"/>
        <v>-1333.6084559655028</v>
      </c>
      <c r="AR11">
        <f t="shared" si="9"/>
        <v>-1338.2020971352638</v>
      </c>
      <c r="AS11">
        <f t="shared" si="9"/>
        <v>-130.09960276185262</v>
      </c>
      <c r="AT11">
        <f t="shared" si="9"/>
        <v>191.46125793199647</v>
      </c>
      <c r="AU11">
        <f t="shared" si="9"/>
        <v>-1276.8404419651199</v>
      </c>
      <c r="AW11">
        <v>8</v>
      </c>
      <c r="AX11">
        <f>IF(Z11&gt;0, (R11*SUMPRODUCT(K11:$K$98, X11:$X$98)-K11*$AZ$3)/Z11, 0)</f>
        <v>7796.8117351634046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1.8201370000000001E-3</v>
      </c>
      <c r="Q12" s="4">
        <f t="shared" si="21"/>
        <v>12.5</v>
      </c>
      <c r="R12">
        <f t="shared" si="0"/>
        <v>2000000</v>
      </c>
      <c r="S12">
        <f t="shared" si="1"/>
        <v>8209.4917438788598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7094.2793160704423</v>
      </c>
      <c r="AC12">
        <f t="shared" si="2"/>
        <v>7381.4809947008234</v>
      </c>
      <c r="AE12">
        <f t="shared" si="3"/>
        <v>0</v>
      </c>
      <c r="AF12">
        <f t="shared" si="4"/>
        <v>0</v>
      </c>
      <c r="AG12">
        <f t="shared" si="4"/>
        <v>-11.239247850216465</v>
      </c>
      <c r="AH12">
        <f t="shared" si="5"/>
        <v>-3312.2667854808442</v>
      </c>
      <c r="AI12">
        <f t="shared" si="6"/>
        <v>-3323.5060333310607</v>
      </c>
      <c r="AJ12">
        <f t="shared" si="7"/>
        <v>-287.20167863038114</v>
      </c>
      <c r="AK12">
        <f t="shared" si="22"/>
        <v>496.59955212493099</v>
      </c>
      <c r="AL12">
        <f t="shared" si="8"/>
        <v>-3114.1081598365108</v>
      </c>
      <c r="AN12">
        <f t="shared" si="9"/>
        <v>0</v>
      </c>
      <c r="AO12">
        <f t="shared" si="9"/>
        <v>0</v>
      </c>
      <c r="AP12">
        <f t="shared" si="9"/>
        <v>-4.0529854480407241</v>
      </c>
      <c r="AQ12">
        <f t="shared" si="9"/>
        <v>-1194.4366082579036</v>
      </c>
      <c r="AR12">
        <f t="shared" si="9"/>
        <v>-1198.4895937059443</v>
      </c>
      <c r="AS12">
        <f t="shared" si="9"/>
        <v>-103.56780450565334</v>
      </c>
      <c r="AT12">
        <f t="shared" si="9"/>
        <v>179.07877689761261</v>
      </c>
      <c r="AU12">
        <f t="shared" si="9"/>
        <v>-1122.9786213139851</v>
      </c>
      <c r="AW12">
        <v>9</v>
      </c>
      <c r="AX12">
        <f>IF(Z12&gt;0, (R12*SUMPRODUCT(K12:$K$98, X12:$X$98)-K12*$AZ$3)/Z12, 0)</f>
        <v>8209.4917438788598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1.84855E-3</v>
      </c>
      <c r="Q13" s="4">
        <f t="shared" si="21"/>
        <v>12.5</v>
      </c>
      <c r="R13">
        <f t="shared" si="0"/>
        <v>2000000</v>
      </c>
      <c r="S13">
        <f t="shared" si="1"/>
        <v>8592.3621773034065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7381.4809947008234</v>
      </c>
      <c r="AC13">
        <f t="shared" si="2"/>
        <v>7634.1962923321071</v>
      </c>
      <c r="AE13">
        <f t="shared" si="3"/>
        <v>0</v>
      </c>
      <c r="AF13">
        <f t="shared" si="4"/>
        <v>0</v>
      </c>
      <c r="AG13">
        <f t="shared" si="4"/>
        <v>-11.106079060100784</v>
      </c>
      <c r="AH13">
        <f t="shared" si="5"/>
        <v>-3324.2098581628234</v>
      </c>
      <c r="AI13">
        <f t="shared" si="6"/>
        <v>-3335.3159372229243</v>
      </c>
      <c r="AJ13">
        <f t="shared" si="7"/>
        <v>-252.71529763128365</v>
      </c>
      <c r="AK13">
        <f t="shared" si="22"/>
        <v>516.70366962905769</v>
      </c>
      <c r="AL13">
        <f t="shared" si="8"/>
        <v>-3071.3275652251505</v>
      </c>
      <c r="AN13">
        <f t="shared" si="9"/>
        <v>0</v>
      </c>
      <c r="AO13">
        <f t="shared" si="9"/>
        <v>0</v>
      </c>
      <c r="AP13">
        <f t="shared" si="9"/>
        <v>-3.575860220812805</v>
      </c>
      <c r="AQ13">
        <f t="shared" si="9"/>
        <v>-1070.3066071393828</v>
      </c>
      <c r="AR13">
        <f t="shared" si="9"/>
        <v>-1073.8824673601957</v>
      </c>
      <c r="AS13">
        <f t="shared" si="9"/>
        <v>-81.367562314325454</v>
      </c>
      <c r="AT13">
        <f t="shared" si="9"/>
        <v>166.36475286875745</v>
      </c>
      <c r="AU13">
        <f t="shared" si="9"/>
        <v>-988.88527680576385</v>
      </c>
      <c r="AW13">
        <v>10</v>
      </c>
      <c r="AX13">
        <f>IF(Z13&gt;0, (R13*SUMPRODUCT(K13:$K$98, X13:$X$98)-K13*$AZ$3)/Z13, 0)</f>
        <v>8592.3621773034065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1.8814719999999999E-3</v>
      </c>
      <c r="Q14" s="4">
        <f t="shared" si="21"/>
        <v>12.5</v>
      </c>
      <c r="R14">
        <f t="shared" si="0"/>
        <v>2000000</v>
      </c>
      <c r="S14">
        <f t="shared" si="1"/>
        <v>8948.3118198947577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7634.1962923321071</v>
      </c>
      <c r="AC14">
        <f t="shared" si="2"/>
        <v>7855.9896011652063</v>
      </c>
      <c r="AE14">
        <f t="shared" si="3"/>
        <v>0</v>
      </c>
      <c r="AF14">
        <f t="shared" si="4"/>
        <v>0</v>
      </c>
      <c r="AG14">
        <f t="shared" si="4"/>
        <v>-10.974122492718411</v>
      </c>
      <c r="AH14">
        <f t="shared" si="5"/>
        <v>-3343.3242850185502</v>
      </c>
      <c r="AI14">
        <f t="shared" si="6"/>
        <v>-3354.2984075112686</v>
      </c>
      <c r="AJ14">
        <f t="shared" si="7"/>
        <v>-221.79330883309922</v>
      </c>
      <c r="AK14">
        <f t="shared" si="22"/>
        <v>534.39374046324758</v>
      </c>
      <c r="AL14">
        <f t="shared" si="8"/>
        <v>-3041.6979758811203</v>
      </c>
      <c r="AN14">
        <f t="shared" si="9"/>
        <v>0</v>
      </c>
      <c r="AO14">
        <f t="shared" si="9"/>
        <v>0</v>
      </c>
      <c r="AP14">
        <f t="shared" si="9"/>
        <v>-3.1547979801100925</v>
      </c>
      <c r="AQ14">
        <f t="shared" si="9"/>
        <v>-961.12584019615826</v>
      </c>
      <c r="AR14">
        <f t="shared" si="9"/>
        <v>-964.28063817626833</v>
      </c>
      <c r="AS14">
        <f t="shared" si="9"/>
        <v>-63.760276338529252</v>
      </c>
      <c r="AT14">
        <f t="shared" si="9"/>
        <v>153.62543056317875</v>
      </c>
      <c r="AU14">
        <f t="shared" si="9"/>
        <v>-874.41548395161885</v>
      </c>
      <c r="AW14">
        <v>11</v>
      </c>
      <c r="AX14">
        <f>IF(Z14&gt;0, (R14*SUMPRODUCT(K14:$K$98, X14:$X$98)-K14*$AZ$3)/Z14, 0)</f>
        <v>8948.3118198947577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1.927022E-3</v>
      </c>
      <c r="Q15" s="4">
        <f t="shared" si="21"/>
        <v>12.5</v>
      </c>
      <c r="R15">
        <f t="shared" si="0"/>
        <v>2000000</v>
      </c>
      <c r="S15">
        <f t="shared" si="1"/>
        <v>9278.2795245394263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7855.9896011652063</v>
      </c>
      <c r="AC15">
        <f t="shared" si="2"/>
        <v>8048.5244002301879</v>
      </c>
      <c r="AE15">
        <f t="shared" si="3"/>
        <v>0</v>
      </c>
      <c r="AF15">
        <f t="shared" si="4"/>
        <v>0</v>
      </c>
      <c r="AG15">
        <f t="shared" si="4"/>
        <v>-10.843233892317063</v>
      </c>
      <c r="AH15">
        <f t="shared" si="5"/>
        <v>-3383.5800758661148</v>
      </c>
      <c r="AI15">
        <f t="shared" si="6"/>
        <v>-3394.423309758432</v>
      </c>
      <c r="AJ15">
        <f t="shared" si="7"/>
        <v>-192.5347990649816</v>
      </c>
      <c r="AK15">
        <f t="shared" si="22"/>
        <v>549.91927208156449</v>
      </c>
      <c r="AL15">
        <f t="shared" si="8"/>
        <v>-3037.0388367418491</v>
      </c>
      <c r="AN15">
        <f t="shared" si="9"/>
        <v>0</v>
      </c>
      <c r="AO15">
        <f t="shared" si="9"/>
        <v>0</v>
      </c>
      <c r="AP15">
        <f t="shared" si="9"/>
        <v>-2.7831880671390747</v>
      </c>
      <c r="AQ15">
        <f t="shared" si="9"/>
        <v>-868.48073046110153</v>
      </c>
      <c r="AR15">
        <f t="shared" si="9"/>
        <v>-871.26391852824065</v>
      </c>
      <c r="AS15">
        <f t="shared" si="9"/>
        <v>-49.418887445225955</v>
      </c>
      <c r="AT15">
        <f t="shared" si="9"/>
        <v>141.15058027399624</v>
      </c>
      <c r="AU15">
        <f t="shared" si="9"/>
        <v>-779.53222569947036</v>
      </c>
      <c r="AW15">
        <v>12</v>
      </c>
      <c r="AX15">
        <f>IF(Z15&gt;0, (R15*SUMPRODUCT(K15:$K$98, X15:$X$98)-K15*$AZ$3)/Z15, 0)</f>
        <v>9278.2795245394263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1.979789E-3</v>
      </c>
      <c r="Q16" s="4">
        <f t="shared" si="21"/>
        <v>12.5</v>
      </c>
      <c r="R16">
        <f t="shared" si="0"/>
        <v>2000000</v>
      </c>
      <c r="S16">
        <f t="shared" si="1"/>
        <v>9579.2981314408989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8048.5244002301879</v>
      </c>
      <c r="AC16">
        <f t="shared" si="2"/>
        <v>8210.0978119665324</v>
      </c>
      <c r="AE16">
        <f t="shared" si="3"/>
        <v>0</v>
      </c>
      <c r="AF16">
        <f t="shared" si="4"/>
        <v>0</v>
      </c>
      <c r="AG16">
        <f t="shared" si="4"/>
        <v>-10.713334238209455</v>
      </c>
      <c r="AH16">
        <f t="shared" si="5"/>
        <v>-3434.7704295098411</v>
      </c>
      <c r="AI16">
        <f t="shared" si="6"/>
        <v>-3445.4837637480505</v>
      </c>
      <c r="AJ16">
        <f t="shared" si="7"/>
        <v>-161.5734117363445</v>
      </c>
      <c r="AK16">
        <f t="shared" si="22"/>
        <v>563.39670801611317</v>
      </c>
      <c r="AL16">
        <f t="shared" si="8"/>
        <v>-3043.6604674682817</v>
      </c>
      <c r="AN16">
        <f t="shared" si="9"/>
        <v>0</v>
      </c>
      <c r="AO16">
        <f t="shared" si="9"/>
        <v>0</v>
      </c>
      <c r="AP16">
        <f t="shared" si="9"/>
        <v>-2.4552196976316343</v>
      </c>
      <c r="AQ16">
        <f t="shared" si="9"/>
        <v>-787.16073146474309</v>
      </c>
      <c r="AR16">
        <f t="shared" si="9"/>
        <v>-789.6159511623747</v>
      </c>
      <c r="AS16">
        <f t="shared" si="9"/>
        <v>-37.028455781187354</v>
      </c>
      <c r="AT16">
        <f t="shared" si="9"/>
        <v>129.1159842813947</v>
      </c>
      <c r="AU16">
        <f t="shared" si="9"/>
        <v>-697.52842266216737</v>
      </c>
      <c r="AW16">
        <v>13</v>
      </c>
      <c r="AX16">
        <f>IF(Z16&gt;0, (R16*SUMPRODUCT(K16:$K$98, X16:$X$98)-K16*$AZ$3)/Z16, 0)</f>
        <v>9579.2981314408989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2.0334569999999998E-3</v>
      </c>
      <c r="Q17" s="4">
        <f t="shared" si="21"/>
        <v>12.5</v>
      </c>
      <c r="R17">
        <f t="shared" si="0"/>
        <v>2000000</v>
      </c>
      <c r="S17">
        <f t="shared" si="1"/>
        <v>9852.4902594626037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8210.0978119665324</v>
      </c>
      <c r="AC17">
        <f t="shared" si="2"/>
        <v>8342.6282788923781</v>
      </c>
      <c r="AE17">
        <f t="shared" si="3"/>
        <v>0</v>
      </c>
      <c r="AF17">
        <f t="shared" si="4"/>
        <v>0</v>
      </c>
      <c r="AG17">
        <f t="shared" si="4"/>
        <v>-10.584415791327334</v>
      </c>
      <c r="AH17">
        <f t="shared" si="5"/>
        <v>-3485.6167200042692</v>
      </c>
      <c r="AI17">
        <f t="shared" si="6"/>
        <v>-3496.2011357955967</v>
      </c>
      <c r="AJ17">
        <f t="shared" si="7"/>
        <v>-132.53046692584576</v>
      </c>
      <c r="AK17">
        <f t="shared" si="22"/>
        <v>574.70684683765728</v>
      </c>
      <c r="AL17">
        <f t="shared" si="8"/>
        <v>-3054.024755883785</v>
      </c>
      <c r="AN17">
        <f t="shared" si="9"/>
        <v>0</v>
      </c>
      <c r="AO17">
        <f t="shared" si="9"/>
        <v>0</v>
      </c>
      <c r="AP17">
        <f t="shared" si="9"/>
        <v>-2.1657811758702064</v>
      </c>
      <c r="AQ17">
        <f t="shared" si="9"/>
        <v>-713.22624009813273</v>
      </c>
      <c r="AR17">
        <f t="shared" si="9"/>
        <v>-715.39202127400301</v>
      </c>
      <c r="AS17">
        <f t="shared" si="9"/>
        <v>-27.118359308264719</v>
      </c>
      <c r="AT17">
        <f t="shared" si="9"/>
        <v>117.59640730899802</v>
      </c>
      <c r="AU17">
        <f t="shared" si="9"/>
        <v>-624.91397327326968</v>
      </c>
      <c r="AW17">
        <v>14</v>
      </c>
      <c r="AX17">
        <f>IF(Z17&gt;0, (R17*SUMPRODUCT(K17:$K$98, X17:$X$98)-K17*$AZ$3)/Z17, 0)</f>
        <v>9852.4902594626037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2.08983E-3</v>
      </c>
      <c r="Q18" s="4">
        <f t="shared" si="21"/>
        <v>12.5</v>
      </c>
      <c r="R18">
        <f t="shared" si="0"/>
        <v>2000000</v>
      </c>
      <c r="S18">
        <f t="shared" si="1"/>
        <v>10102.082058355825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8342.6282788923781</v>
      </c>
      <c r="AC18">
        <f t="shared" si="2"/>
        <v>8450.554894500121</v>
      </c>
      <c r="AE18">
        <f t="shared" si="3"/>
        <v>0</v>
      </c>
      <c r="AF18">
        <f t="shared" si="4"/>
        <v>0</v>
      </c>
      <c r="AG18">
        <f t="shared" si="4"/>
        <v>-10.456452003760871</v>
      </c>
      <c r="AH18">
        <f t="shared" si="5"/>
        <v>-3539.1407445103364</v>
      </c>
      <c r="AI18">
        <f t="shared" si="6"/>
        <v>-3549.597196514097</v>
      </c>
      <c r="AJ18">
        <f t="shared" si="7"/>
        <v>-107.92661560774286</v>
      </c>
      <c r="AK18">
        <f t="shared" si="22"/>
        <v>583.98397952246648</v>
      </c>
      <c r="AL18">
        <f t="shared" si="8"/>
        <v>-3073.5398325993733</v>
      </c>
      <c r="AN18">
        <f t="shared" si="9"/>
        <v>0</v>
      </c>
      <c r="AO18">
        <f t="shared" si="9"/>
        <v>0</v>
      </c>
      <c r="AP18">
        <f t="shared" si="9"/>
        <v>-1.9103546871756565</v>
      </c>
      <c r="AQ18">
        <f t="shared" si="9"/>
        <v>-646.58778210983326</v>
      </c>
      <c r="AR18">
        <f t="shared" si="9"/>
        <v>-648.4981367970089</v>
      </c>
      <c r="AS18">
        <f t="shared" si="9"/>
        <v>-19.717789162433</v>
      </c>
      <c r="AT18">
        <f t="shared" si="9"/>
        <v>106.69168969694336</v>
      </c>
      <c r="AU18">
        <f t="shared" si="9"/>
        <v>-561.52423626249845</v>
      </c>
      <c r="AW18">
        <v>15</v>
      </c>
      <c r="AX18">
        <f>IF(Z18&gt;0, (R18*SUMPRODUCT(K18:$K$98, X18:$X$98)-K18*$AZ$3)/Z18, 0)</f>
        <v>10102.082058355825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2.1556750000000001E-3</v>
      </c>
      <c r="Q19" s="4">
        <f t="shared" si="21"/>
        <v>12.5</v>
      </c>
      <c r="R19">
        <f t="shared" si="0"/>
        <v>2000000</v>
      </c>
      <c r="S19">
        <f t="shared" si="1"/>
        <v>10331.170370446991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8450.554894500121</v>
      </c>
      <c r="AC19">
        <f t="shared" si="2"/>
        <v>8537.1393049848175</v>
      </c>
      <c r="AE19">
        <f t="shared" si="3"/>
        <v>0</v>
      </c>
      <c r="AF19">
        <f t="shared" si="4"/>
        <v>0</v>
      </c>
      <c r="AG19">
        <f t="shared" si="4"/>
        <v>-10.329346771550057</v>
      </c>
      <c r="AH19">
        <f t="shared" si="5"/>
        <v>-3606.5139477131547</v>
      </c>
      <c r="AI19">
        <f t="shared" si="6"/>
        <v>-3616.843294484705</v>
      </c>
      <c r="AJ19">
        <f t="shared" si="7"/>
        <v>-86.584410484696491</v>
      </c>
      <c r="AK19">
        <f t="shared" si="22"/>
        <v>591.53884261500855</v>
      </c>
      <c r="AL19">
        <f t="shared" si="8"/>
        <v>-3111.888862354393</v>
      </c>
      <c r="AN19">
        <f t="shared" si="9"/>
        <v>0</v>
      </c>
      <c r="AO19">
        <f t="shared" si="9"/>
        <v>0</v>
      </c>
      <c r="AP19">
        <f t="shared" si="9"/>
        <v>-1.6849402111282346</v>
      </c>
      <c r="AQ19">
        <f t="shared" si="9"/>
        <v>-588.30054861105475</v>
      </c>
      <c r="AR19">
        <f t="shared" si="9"/>
        <v>-589.98548882218302</v>
      </c>
      <c r="AS19">
        <f t="shared" si="9"/>
        <v>-14.123792927963203</v>
      </c>
      <c r="AT19">
        <f t="shared" si="9"/>
        <v>96.492799052065777</v>
      </c>
      <c r="AU19">
        <f t="shared" si="9"/>
        <v>-507.61648269808046</v>
      </c>
      <c r="AW19">
        <v>16</v>
      </c>
      <c r="AX19">
        <f>IF(Z19&gt;0, (R19*SUMPRODUCT(K19:$K$98, X19:$X$98)-K19*$AZ$3)/Z19, 0)</f>
        <v>10331.170370446991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2.2206180000000002E-3</v>
      </c>
      <c r="Q20" s="4">
        <f t="shared" si="21"/>
        <v>12.5</v>
      </c>
      <c r="R20">
        <f t="shared" si="0"/>
        <v>2000000</v>
      </c>
      <c r="S20">
        <f t="shared" si="1"/>
        <v>10540.232242561804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8537.1393049848175</v>
      </c>
      <c r="AC20">
        <f t="shared" si="2"/>
        <v>8603.4567854760262</v>
      </c>
      <c r="AE20">
        <f t="shared" si="3"/>
        <v>0</v>
      </c>
      <c r="AF20">
        <f t="shared" si="4"/>
        <v>0</v>
      </c>
      <c r="AG20">
        <f t="shared" si="4"/>
        <v>-10.203115770465409</v>
      </c>
      <c r="AH20">
        <f t="shared" si="5"/>
        <v>-3670.0053390633511</v>
      </c>
      <c r="AI20">
        <f t="shared" si="6"/>
        <v>-3680.2084548338166</v>
      </c>
      <c r="AJ20">
        <f t="shared" si="7"/>
        <v>-66.317480491208698</v>
      </c>
      <c r="AK20">
        <f t="shared" si="22"/>
        <v>597.59975134893727</v>
      </c>
      <c r="AL20">
        <f t="shared" si="8"/>
        <v>-3148.9261839760879</v>
      </c>
      <c r="AN20">
        <f t="shared" si="9"/>
        <v>0</v>
      </c>
      <c r="AO20">
        <f t="shared" si="9"/>
        <v>0</v>
      </c>
      <c r="AP20">
        <f t="shared" si="9"/>
        <v>-1.4860260718349971</v>
      </c>
      <c r="AQ20">
        <f t="shared" si="9"/>
        <v>-534.51550882216543</v>
      </c>
      <c r="AR20">
        <f t="shared" si="9"/>
        <v>-536.00153489400043</v>
      </c>
      <c r="AS20">
        <f t="shared" si="9"/>
        <v>-9.6587657383651973</v>
      </c>
      <c r="AT20">
        <f t="shared" si="9"/>
        <v>87.037021925913564</v>
      </c>
      <c r="AU20">
        <f t="shared" si="9"/>
        <v>-458.62327870645203</v>
      </c>
      <c r="AW20">
        <v>17</v>
      </c>
      <c r="AX20">
        <f>IF(Z20&gt;0, (R20*SUMPRODUCT(K20:$K$98, X20:$X$98)-K20*$AZ$3)/Z20, 0)</f>
        <v>10540.232242561804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2.2950319999999998E-3</v>
      </c>
      <c r="Q21" s="4">
        <f t="shared" si="21"/>
        <v>12.5</v>
      </c>
      <c r="R21">
        <f t="shared" si="0"/>
        <v>2000000</v>
      </c>
      <c r="S21">
        <f t="shared" si="1"/>
        <v>10733.412659769649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8603.4567854760262</v>
      </c>
      <c r="AC21">
        <f t="shared" si="2"/>
        <v>8653.4216597808772</v>
      </c>
      <c r="AE21">
        <f t="shared" si="3"/>
        <v>0</v>
      </c>
      <c r="AF21">
        <f t="shared" si="4"/>
        <v>0</v>
      </c>
      <c r="AG21">
        <f t="shared" si="4"/>
        <v>-10.077668135567833</v>
      </c>
      <c r="AH21">
        <f t="shared" si="5"/>
        <v>-3746.6363508676427</v>
      </c>
      <c r="AI21">
        <f t="shared" si="6"/>
        <v>-3756.7140190032105</v>
      </c>
      <c r="AJ21">
        <f t="shared" si="7"/>
        <v>-49.964874304851037</v>
      </c>
      <c r="AK21">
        <f t="shared" si="22"/>
        <v>602.24197498332194</v>
      </c>
      <c r="AL21">
        <f t="shared" si="8"/>
        <v>-3204.4369183247395</v>
      </c>
      <c r="AN21">
        <f t="shared" si="9"/>
        <v>0</v>
      </c>
      <c r="AO21">
        <f t="shared" si="9"/>
        <v>0</v>
      </c>
      <c r="AP21">
        <f t="shared" si="9"/>
        <v>-1.3104958336865637</v>
      </c>
      <c r="AQ21">
        <f t="shared" si="9"/>
        <v>-487.21105538508806</v>
      </c>
      <c r="AR21">
        <f t="shared" si="9"/>
        <v>-488.52155121877462</v>
      </c>
      <c r="AS21">
        <f t="shared" si="9"/>
        <v>-6.4974117748610185</v>
      </c>
      <c r="AT21">
        <f t="shared" si="9"/>
        <v>78.315299578213498</v>
      </c>
      <c r="AU21">
        <f t="shared" si="9"/>
        <v>-416.70366341542211</v>
      </c>
      <c r="AW21">
        <v>18</v>
      </c>
      <c r="AX21">
        <f>IF(Z21&gt;0, (R21*SUMPRODUCT(K21:$K$98, X21:$X$98)-K21*$AZ$3)/Z21, 0)</f>
        <v>10733.412659769649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2.375308E-3</v>
      </c>
      <c r="Q22" s="4">
        <f t="shared" si="21"/>
        <v>12.5</v>
      </c>
      <c r="R22">
        <f t="shared" si="0"/>
        <v>2000000</v>
      </c>
      <c r="S22">
        <f t="shared" si="1"/>
        <v>10911.419095637433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8653.4216597808772</v>
      </c>
      <c r="AC22">
        <f t="shared" si="2"/>
        <v>8688.0680893306308</v>
      </c>
      <c r="AE22">
        <f t="shared" si="3"/>
        <v>0</v>
      </c>
      <c r="AF22">
        <f t="shared" si="4"/>
        <v>0</v>
      </c>
      <c r="AG22">
        <f t="shared" si="4"/>
        <v>-9.9529538884683948</v>
      </c>
      <c r="AH22">
        <f t="shared" si="5"/>
        <v>-3830.010519001497</v>
      </c>
      <c r="AI22">
        <f t="shared" si="6"/>
        <v>-3839.9634728899655</v>
      </c>
      <c r="AJ22">
        <f t="shared" si="7"/>
        <v>-34.64642954975352</v>
      </c>
      <c r="AK22">
        <f t="shared" si="22"/>
        <v>605.73951618466151</v>
      </c>
      <c r="AL22">
        <f t="shared" si="8"/>
        <v>-3268.8703862550574</v>
      </c>
      <c r="AN22">
        <f t="shared" si="9"/>
        <v>0</v>
      </c>
      <c r="AO22">
        <f t="shared" si="9"/>
        <v>0</v>
      </c>
      <c r="AP22">
        <f t="shared" si="9"/>
        <v>-1.1556053965285495</v>
      </c>
      <c r="AQ22">
        <f t="shared" si="9"/>
        <v>-444.69017681748056</v>
      </c>
      <c r="AR22">
        <f t="shared" si="9"/>
        <v>-445.84578221400915</v>
      </c>
      <c r="AS22">
        <f t="shared" si="9"/>
        <v>-4.0226852657811865</v>
      </c>
      <c r="AT22">
        <f t="shared" si="9"/>
        <v>70.330462859333721</v>
      </c>
      <c r="AU22">
        <f t="shared" si="9"/>
        <v>-379.53800462045655</v>
      </c>
      <c r="AW22">
        <v>19</v>
      </c>
      <c r="AX22">
        <f>IF(Z22&gt;0, (R22*SUMPRODUCT(K22:$K$98, X22:$X$98)-K22*$AZ$3)/Z22, 0)</f>
        <v>10911.419095637433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2.4628010000000001E-3</v>
      </c>
      <c r="Q23" s="4">
        <f t="shared" si="21"/>
        <v>12.5</v>
      </c>
      <c r="R23">
        <f t="shared" si="0"/>
        <v>2000000</v>
      </c>
      <c r="S23">
        <f t="shared" si="1"/>
        <v>11076.15206294465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8688.0680893306308</v>
      </c>
      <c r="AC23">
        <f t="shared" si="2"/>
        <v>8709.3220954906828</v>
      </c>
      <c r="AE23">
        <f t="shared" si="3"/>
        <v>0</v>
      </c>
      <c r="AF23">
        <f t="shared" si="4"/>
        <v>0</v>
      </c>
      <c r="AG23">
        <f t="shared" si="4"/>
        <v>-9.8289122047942374</v>
      </c>
      <c r="AH23">
        <f t="shared" si="5"/>
        <v>-3921.9431663158166</v>
      </c>
      <c r="AI23">
        <f t="shared" si="6"/>
        <v>-3931.7720785206106</v>
      </c>
      <c r="AJ23">
        <f t="shared" si="7"/>
        <v>-21.254006160052086</v>
      </c>
      <c r="AK23">
        <f t="shared" si="22"/>
        <v>608.16476625314419</v>
      </c>
      <c r="AL23">
        <f t="shared" si="8"/>
        <v>-3344.8613184275187</v>
      </c>
      <c r="AN23">
        <f t="shared" si="9"/>
        <v>0</v>
      </c>
      <c r="AO23">
        <f t="shared" si="9"/>
        <v>0</v>
      </c>
      <c r="AP23">
        <f t="shared" si="9"/>
        <v>-1.0189315325331145</v>
      </c>
      <c r="AQ23">
        <f t="shared" si="9"/>
        <v>-406.57516088227271</v>
      </c>
      <c r="AR23">
        <f t="shared" si="9"/>
        <v>-407.5940924148058</v>
      </c>
      <c r="AS23">
        <f t="shared" si="9"/>
        <v>-2.2033340636176222</v>
      </c>
      <c r="AT23">
        <f t="shared" si="9"/>
        <v>63.046473953516426</v>
      </c>
      <c r="AU23">
        <f t="shared" si="9"/>
        <v>-346.75095252490701</v>
      </c>
      <c r="AW23">
        <v>20</v>
      </c>
      <c r="AX23">
        <f>IF(Z23&gt;0, (R23*SUMPRODUCT(K23:$K$98, X23:$X$98)-K23*$AZ$3)/Z23, 0)</f>
        <v>11076.15206294465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2.5557050000000001E-3</v>
      </c>
      <c r="Q24" s="4">
        <f t="shared" si="21"/>
        <v>12.5</v>
      </c>
      <c r="R24">
        <f t="shared" si="0"/>
        <v>2000000</v>
      </c>
      <c r="S24">
        <f t="shared" si="1"/>
        <v>11229.155604573089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8709.3220954906828</v>
      </c>
      <c r="AC24">
        <f t="shared" si="2"/>
        <v>8718.7685265526379</v>
      </c>
      <c r="AE24">
        <f t="shared" si="3"/>
        <v>0</v>
      </c>
      <c r="AF24">
        <f t="shared" si="4"/>
        <v>0</v>
      </c>
      <c r="AG24">
        <f t="shared" si="4"/>
        <v>-9.7055032826799419</v>
      </c>
      <c r="AH24">
        <f t="shared" si="5"/>
        <v>-4019.1680106165859</v>
      </c>
      <c r="AI24">
        <f t="shared" si="6"/>
        <v>-4028.8735138992656</v>
      </c>
      <c r="AJ24">
        <f t="shared" si="7"/>
        <v>-9.4464310619550815</v>
      </c>
      <c r="AK24">
        <f t="shared" si="22"/>
        <v>609.65254668434784</v>
      </c>
      <c r="AL24">
        <f t="shared" si="8"/>
        <v>-3428.667398276873</v>
      </c>
      <c r="AN24">
        <f t="shared" si="9"/>
        <v>0</v>
      </c>
      <c r="AO24">
        <f t="shared" si="9"/>
        <v>0</v>
      </c>
      <c r="AP24">
        <f t="shared" si="9"/>
        <v>-0.89833761499592035</v>
      </c>
      <c r="AQ24">
        <f t="shared" si="9"/>
        <v>-372.01263033607768</v>
      </c>
      <c r="AR24">
        <f t="shared" si="9"/>
        <v>-372.91096795107359</v>
      </c>
      <c r="AS24">
        <f t="shared" si="9"/>
        <v>-0.87435799084876298</v>
      </c>
      <c r="AT24">
        <f t="shared" si="9"/>
        <v>56.429202980330047</v>
      </c>
      <c r="AU24">
        <f t="shared" si="9"/>
        <v>-317.35612296159235</v>
      </c>
      <c r="AW24">
        <v>21</v>
      </c>
      <c r="AX24">
        <f>IF(Z24&gt;0, (R24*SUMPRODUCT(K24:$K$98, X24:$X$98)-K24*$AZ$3)/Z24, 0)</f>
        <v>11229.155604573089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2.6648449999999999E-3</v>
      </c>
      <c r="Q25" s="4">
        <f t="shared" si="21"/>
        <v>12.5</v>
      </c>
      <c r="R25">
        <f t="shared" si="0"/>
        <v>2000000</v>
      </c>
      <c r="S25">
        <f t="shared" si="1"/>
        <v>11372.458633345519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8718.7685265526379</v>
      </c>
      <c r="AC25">
        <f t="shared" si="2"/>
        <v>8718.2037461667605</v>
      </c>
      <c r="AE25">
        <f t="shared" si="3"/>
        <v>0</v>
      </c>
      <c r="AF25">
        <f t="shared" si="4"/>
        <v>0</v>
      </c>
      <c r="AG25">
        <f t="shared" si="4"/>
        <v>-9.5825845879578093</v>
      </c>
      <c r="AH25">
        <f t="shared" si="5"/>
        <v>-4138.1859032533166</v>
      </c>
      <c r="AI25">
        <f t="shared" si="6"/>
        <v>-4147.7684878412747</v>
      </c>
      <c r="AJ25">
        <f t="shared" si="7"/>
        <v>0.56478038587738411</v>
      </c>
      <c r="AK25">
        <f t="shared" si="22"/>
        <v>610.31379685868467</v>
      </c>
      <c r="AL25">
        <f t="shared" si="8"/>
        <v>-3536.8899105967125</v>
      </c>
      <c r="AN25">
        <f t="shared" si="9"/>
        <v>0</v>
      </c>
      <c r="AO25">
        <f t="shared" si="9"/>
        <v>0</v>
      </c>
      <c r="AP25">
        <f t="shared" si="9"/>
        <v>-0.79192884673600661</v>
      </c>
      <c r="AQ25">
        <f t="shared" si="9"/>
        <v>-341.99007166197191</v>
      </c>
      <c r="AR25">
        <f t="shared" si="9"/>
        <v>-342.78200050870794</v>
      </c>
      <c r="AS25">
        <f t="shared" si="9"/>
        <v>4.6674868929313836E-2</v>
      </c>
      <c r="AT25">
        <f t="shared" si="9"/>
        <v>50.437864321151302</v>
      </c>
      <c r="AU25">
        <f t="shared" si="9"/>
        <v>-292.29746131862731</v>
      </c>
      <c r="AW25">
        <v>22</v>
      </c>
      <c r="AX25">
        <f>IF(Z25&gt;0, (R25*SUMPRODUCT(K25:$K$98, X25:$X$98)-K25*$AZ$3)/Z25, 0)</f>
        <v>11372.458633345519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2.7902209999999998E-3</v>
      </c>
      <c r="Q26" s="4">
        <f t="shared" si="21"/>
        <v>12.5</v>
      </c>
      <c r="R26">
        <f t="shared" si="0"/>
        <v>2000000</v>
      </c>
      <c r="S26">
        <f t="shared" si="1"/>
        <v>11506.136381946886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8718.2037461667605</v>
      </c>
      <c r="AC26">
        <f t="shared" si="2"/>
        <v>8707.8635405317546</v>
      </c>
      <c r="AE26">
        <f t="shared" si="3"/>
        <v>0</v>
      </c>
      <c r="AF26">
        <f t="shared" si="4"/>
        <v>0</v>
      </c>
      <c r="AG26">
        <f t="shared" si="4"/>
        <v>-9.4600212133266357</v>
      </c>
      <c r="AH26">
        <f t="shared" si="5"/>
        <v>-4278.0046002553963</v>
      </c>
      <c r="AI26">
        <f t="shared" si="6"/>
        <v>-4287.4646214687227</v>
      </c>
      <c r="AJ26">
        <f t="shared" si="7"/>
        <v>10.340205635005987</v>
      </c>
      <c r="AK26">
        <f t="shared" si="22"/>
        <v>610.27426223167333</v>
      </c>
      <c r="AL26">
        <f t="shared" si="8"/>
        <v>-3666.8501536020435</v>
      </c>
      <c r="AN26">
        <f t="shared" si="9"/>
        <v>0</v>
      </c>
      <c r="AO26">
        <f t="shared" si="9"/>
        <v>0</v>
      </c>
      <c r="AP26">
        <f t="shared" si="9"/>
        <v>-0.69803562658033746</v>
      </c>
      <c r="AQ26">
        <f t="shared" si="9"/>
        <v>-315.6652140955124</v>
      </c>
      <c r="AR26">
        <f t="shared" si="9"/>
        <v>-316.36324972209275</v>
      </c>
      <c r="AS26">
        <f t="shared" si="9"/>
        <v>0.76298263572950009</v>
      </c>
      <c r="AT26">
        <f t="shared" si="9"/>
        <v>45.0308902502913</v>
      </c>
      <c r="AU26">
        <f t="shared" si="9"/>
        <v>-270.56937683607197</v>
      </c>
      <c r="AW26">
        <v>23</v>
      </c>
      <c r="AX26">
        <f>IF(Z26&gt;0, (R26*SUMPRODUCT(K26:$K$98, X26:$X$98)-K26*$AZ$3)/Z26, 0)</f>
        <v>11506.136381946886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3.5816260000000001E-3</v>
      </c>
      <c r="Q27" s="4">
        <f t="shared" si="21"/>
        <v>12.5</v>
      </c>
      <c r="R27">
        <f t="shared" si="0"/>
        <v>2000000</v>
      </c>
      <c r="S27">
        <f t="shared" si="1"/>
        <v>11638.372991439843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8707.8635405317546</v>
      </c>
      <c r="AC27">
        <f t="shared" si="2"/>
        <v>8688.3142782460345</v>
      </c>
      <c r="AE27">
        <f t="shared" si="3"/>
        <v>0</v>
      </c>
      <c r="AF27">
        <f t="shared" si="4"/>
        <v>0</v>
      </c>
      <c r="AG27">
        <f t="shared" si="4"/>
        <v>-9.3315387432551677</v>
      </c>
      <c r="AH27">
        <f t="shared" si="5"/>
        <v>-5421.1612701123559</v>
      </c>
      <c r="AI27">
        <f t="shared" si="6"/>
        <v>-5430.4928088556107</v>
      </c>
      <c r="AJ27">
        <f t="shared" si="7"/>
        <v>19.549262285720033</v>
      </c>
      <c r="AK27">
        <f t="shared" si="22"/>
        <v>609.55044783722292</v>
      </c>
      <c r="AL27">
        <f t="shared" si="8"/>
        <v>-4801.3930987326676</v>
      </c>
      <c r="AN27">
        <f t="shared" si="9"/>
        <v>0</v>
      </c>
      <c r="AO27">
        <f t="shared" si="9"/>
        <v>0</v>
      </c>
      <c r="AP27">
        <f t="shared" si="9"/>
        <v>-0.61478139979057822</v>
      </c>
      <c r="AQ27">
        <f t="shared" si="9"/>
        <v>-357.15750701234674</v>
      </c>
      <c r="AR27">
        <f t="shared" si="9"/>
        <v>-357.7722884121373</v>
      </c>
      <c r="AS27">
        <f t="shared" si="9"/>
        <v>1.2879465180997189</v>
      </c>
      <c r="AT27">
        <f t="shared" si="9"/>
        <v>40.158465594455564</v>
      </c>
      <c r="AU27">
        <f t="shared" si="9"/>
        <v>-316.32587629958203</v>
      </c>
      <c r="AW27">
        <v>24</v>
      </c>
      <c r="AX27">
        <f>IF(Z27&gt;0, (R27*SUMPRODUCT(K27:$K$98, X27:$X$98)-K27*$AZ$3)/Z27, 0)</f>
        <v>11638.372991439843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4.4506370000000003E-3</v>
      </c>
      <c r="Q28" s="4">
        <f t="shared" si="21"/>
        <v>12.5</v>
      </c>
      <c r="R28">
        <f t="shared" si="0"/>
        <v>2000000</v>
      </c>
      <c r="S28">
        <f t="shared" si="1"/>
        <v>11682.931691490461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8688.3142782460345</v>
      </c>
      <c r="AC28">
        <f t="shared" si="2"/>
        <v>8595.5460139210008</v>
      </c>
      <c r="AE28">
        <f t="shared" si="3"/>
        <v>0</v>
      </c>
      <c r="AF28">
        <f t="shared" si="4"/>
        <v>0</v>
      </c>
      <c r="AG28">
        <f t="shared" si="4"/>
        <v>-9.1966920642249512</v>
      </c>
      <c r="AH28">
        <f t="shared" si="5"/>
        <v>-6645.0066556263919</v>
      </c>
      <c r="AI28">
        <f t="shared" si="6"/>
        <v>-6654.2033476906172</v>
      </c>
      <c r="AJ28">
        <f t="shared" si="7"/>
        <v>92.76826432503367</v>
      </c>
      <c r="AK28">
        <f t="shared" si="22"/>
        <v>608.18199947722246</v>
      </c>
      <c r="AL28">
        <f t="shared" si="8"/>
        <v>-5953.2530838883613</v>
      </c>
      <c r="AN28">
        <f t="shared" si="9"/>
        <v>0</v>
      </c>
      <c r="AO28">
        <f t="shared" si="9"/>
        <v>0</v>
      </c>
      <c r="AP28">
        <f t="shared" si="9"/>
        <v>-0.54097983656058268</v>
      </c>
      <c r="AQ28">
        <f t="shared" si="9"/>
        <v>-390.88126354567709</v>
      </c>
      <c r="AR28">
        <f t="shared" si="9"/>
        <v>-391.42224338223764</v>
      </c>
      <c r="AS28">
        <f t="shared" si="9"/>
        <v>5.4569360507119518</v>
      </c>
      <c r="AT28">
        <f t="shared" si="9"/>
        <v>35.775276194811227</v>
      </c>
      <c r="AU28">
        <f t="shared" si="9"/>
        <v>-350.19003113671448</v>
      </c>
      <c r="AW28">
        <v>25</v>
      </c>
      <c r="AX28">
        <f>IF(Z28&gt;0, (R28*SUMPRODUCT(K28:$K$98, X28:$X$98)-K28*$AZ$3)/Z28, 0)</f>
        <v>11682.931691490461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5.383718E-3</v>
      </c>
      <c r="Q29" s="4">
        <f t="shared" si="21"/>
        <v>12.5</v>
      </c>
      <c r="R29">
        <f t="shared" si="0"/>
        <v>2000000</v>
      </c>
      <c r="S29">
        <f t="shared" si="1"/>
        <v>11651.750778884245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8595.5460139210008</v>
      </c>
      <c r="AC29">
        <f t="shared" si="2"/>
        <v>8440.7265742032832</v>
      </c>
      <c r="AE29">
        <f t="shared" si="3"/>
        <v>0</v>
      </c>
      <c r="AF29">
        <f t="shared" si="4"/>
        <v>0</v>
      </c>
      <c r="AG29">
        <f t="shared" si="4"/>
        <v>-9.0552127469760766</v>
      </c>
      <c r="AH29">
        <f t="shared" si="5"/>
        <v>-7921.9834570600051</v>
      </c>
      <c r="AI29">
        <f t="shared" si="6"/>
        <v>-7931.0386698069815</v>
      </c>
      <c r="AJ29">
        <f t="shared" si="7"/>
        <v>154.81943971771761</v>
      </c>
      <c r="AK29">
        <f t="shared" si="22"/>
        <v>601.68822097447014</v>
      </c>
      <c r="AL29">
        <f t="shared" si="8"/>
        <v>-7174.531009114794</v>
      </c>
      <c r="AN29">
        <f t="shared" si="9"/>
        <v>0</v>
      </c>
      <c r="AO29">
        <f t="shared" si="9"/>
        <v>0</v>
      </c>
      <c r="AP29">
        <f t="shared" si="9"/>
        <v>-0.47558710295647194</v>
      </c>
      <c r="AQ29">
        <f t="shared" si="9"/>
        <v>-416.06898338975247</v>
      </c>
      <c r="AR29">
        <f t="shared" si="9"/>
        <v>-416.54457049270894</v>
      </c>
      <c r="AS29">
        <f t="shared" si="9"/>
        <v>8.1312422881816584</v>
      </c>
      <c r="AT29">
        <f t="shared" si="9"/>
        <v>31.60115238505481</v>
      </c>
      <c r="AU29">
        <f t="shared" si="9"/>
        <v>-376.81217581947249</v>
      </c>
      <c r="AW29">
        <v>26</v>
      </c>
      <c r="AX29">
        <f>IF(Z29&gt;0, (R29*SUMPRODUCT(K29:$K$98, X29:$X$98)-K29*$AZ$3)/Z29, 0)</f>
        <v>11651.750778884245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6.4575739999999998E-3</v>
      </c>
      <c r="Q30" s="4">
        <f t="shared" si="21"/>
        <v>12.5</v>
      </c>
      <c r="R30">
        <f t="shared" si="0"/>
        <v>2000000</v>
      </c>
      <c r="S30">
        <f t="shared" si="1"/>
        <v>11558.577314580829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8440.7265742032832</v>
      </c>
      <c r="AC30">
        <f t="shared" si="2"/>
        <v>8235.4270763742097</v>
      </c>
      <c r="AE30">
        <f t="shared" si="3"/>
        <v>0</v>
      </c>
      <c r="AF30">
        <f t="shared" si="4"/>
        <v>0</v>
      </c>
      <c r="AG30">
        <f t="shared" si="4"/>
        <v>-8.9061859131069738</v>
      </c>
      <c r="AH30">
        <f t="shared" si="5"/>
        <v>-9355.9530238946063</v>
      </c>
      <c r="AI30">
        <f t="shared" si="6"/>
        <v>-9364.8592098077133</v>
      </c>
      <c r="AJ30">
        <f t="shared" si="7"/>
        <v>205.29949782907352</v>
      </c>
      <c r="AK30">
        <f t="shared" si="22"/>
        <v>590.85086019422988</v>
      </c>
      <c r="AL30">
        <f t="shared" si="8"/>
        <v>-8568.7088517844095</v>
      </c>
      <c r="AN30">
        <f t="shared" si="9"/>
        <v>0</v>
      </c>
      <c r="AO30">
        <f t="shared" si="9"/>
        <v>0</v>
      </c>
      <c r="AP30">
        <f t="shared" si="9"/>
        <v>-0.41764294019296433</v>
      </c>
      <c r="AQ30">
        <f t="shared" si="9"/>
        <v>-438.73413011243366</v>
      </c>
      <c r="AR30">
        <f t="shared" si="9"/>
        <v>-439.15177305262665</v>
      </c>
      <c r="AS30">
        <f t="shared" si="9"/>
        <v>9.6272283927162956</v>
      </c>
      <c r="AT30">
        <f t="shared" si="9"/>
        <v>27.707111986501864</v>
      </c>
      <c r="AU30">
        <f t="shared" si="9"/>
        <v>-401.81743267340846</v>
      </c>
      <c r="AW30">
        <v>27</v>
      </c>
      <c r="AX30">
        <f>IF(Z30&gt;0, (R30*SUMPRODUCT(K30:$K$98, X30:$X$98)-K30*$AZ$3)/Z30, 0)</f>
        <v>11558.577314580829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7.6803260000000003E-3</v>
      </c>
      <c r="Q31" s="4">
        <f t="shared" si="21"/>
        <v>12.5</v>
      </c>
      <c r="R31">
        <f t="shared" si="0"/>
        <v>2000000</v>
      </c>
      <c r="S31">
        <f t="shared" si="1"/>
        <v>11408.63818881618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8235.4270763742097</v>
      </c>
      <c r="AC31">
        <f t="shared" si="2"/>
        <v>7984.8799869409513</v>
      </c>
      <c r="AE31">
        <f t="shared" si="3"/>
        <v>0</v>
      </c>
      <c r="AF31">
        <f t="shared" si="4"/>
        <v>0</v>
      </c>
      <c r="AG31">
        <f t="shared" si="4"/>
        <v>-8.7487216427466361</v>
      </c>
      <c r="AH31">
        <f t="shared" si="5"/>
        <v>-10944.385796683078</v>
      </c>
      <c r="AI31">
        <f t="shared" si="6"/>
        <v>-10953.134518325825</v>
      </c>
      <c r="AJ31">
        <f t="shared" si="7"/>
        <v>250.54708943325841</v>
      </c>
      <c r="AK31">
        <f t="shared" si="22"/>
        <v>576.47989534619478</v>
      </c>
      <c r="AL31">
        <f t="shared" si="8"/>
        <v>-10126.107533546372</v>
      </c>
      <c r="AN31">
        <f t="shared" si="9"/>
        <v>0</v>
      </c>
      <c r="AO31">
        <f t="shared" si="9"/>
        <v>0</v>
      </c>
      <c r="AP31">
        <f t="shared" si="9"/>
        <v>-0.36630256862388771</v>
      </c>
      <c r="AQ31">
        <f t="shared" si="9"/>
        <v>-458.2334188972099</v>
      </c>
      <c r="AR31">
        <f t="shared" si="9"/>
        <v>-458.5997214658338</v>
      </c>
      <c r="AS31">
        <f t="shared" si="9"/>
        <v>10.490223162686961</v>
      </c>
      <c r="AT31">
        <f t="shared" si="9"/>
        <v>24.136791070546181</v>
      </c>
      <c r="AU31">
        <f t="shared" si="9"/>
        <v>-423.97270723260067</v>
      </c>
      <c r="AW31">
        <v>28</v>
      </c>
      <c r="AX31">
        <f>IF(Z31&gt;0, (R31*SUMPRODUCT(K31:$K$98, X31:$X$98)-K31*$AZ$3)/Z31, 0)</f>
        <v>11408.63818881618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9.0334749999999991E-3</v>
      </c>
      <c r="Q32" s="4">
        <f t="shared" si="21"/>
        <v>12.5</v>
      </c>
      <c r="R32">
        <f t="shared" si="0"/>
        <v>2000000</v>
      </c>
      <c r="S32">
        <f t="shared" si="1"/>
        <v>11207.306927006524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7984.8799869409513</v>
      </c>
      <c r="AC32">
        <f t="shared" si="2"/>
        <v>7694.6707115072932</v>
      </c>
      <c r="AE32">
        <f t="shared" si="3"/>
        <v>0</v>
      </c>
      <c r="AF32">
        <f t="shared" si="4"/>
        <v>0</v>
      </c>
      <c r="AG32">
        <f t="shared" si="4"/>
        <v>-8.5822030680774599</v>
      </c>
      <c r="AH32">
        <f t="shared" si="5"/>
        <v>-12645.017318673705</v>
      </c>
      <c r="AI32">
        <f t="shared" si="6"/>
        <v>-12653.599521741782</v>
      </c>
      <c r="AJ32">
        <f t="shared" si="7"/>
        <v>290.20927543365815</v>
      </c>
      <c r="AK32">
        <f t="shared" si="22"/>
        <v>558.94159908586664</v>
      </c>
      <c r="AL32">
        <f t="shared" si="8"/>
        <v>-11804.448647222258</v>
      </c>
      <c r="AN32">
        <f t="shared" si="9"/>
        <v>0</v>
      </c>
      <c r="AO32">
        <f t="shared" si="9"/>
        <v>0</v>
      </c>
      <c r="AP32">
        <f t="shared" si="9"/>
        <v>-0.3208308552156689</v>
      </c>
      <c r="AQ32">
        <f t="shared" si="9"/>
        <v>-472.71215658566763</v>
      </c>
      <c r="AR32">
        <f t="shared" si="9"/>
        <v>-473.03298744088329</v>
      </c>
      <c r="AS32">
        <f t="shared" si="9"/>
        <v>10.848973077230825</v>
      </c>
      <c r="AT32">
        <f t="shared" si="9"/>
        <v>20.895067365319722</v>
      </c>
      <c r="AU32">
        <f t="shared" si="9"/>
        <v>-441.28894699833273</v>
      </c>
      <c r="AW32">
        <v>29</v>
      </c>
      <c r="AX32">
        <f>IF(Z32&gt;0, (R32*SUMPRODUCT(K32:$K$98, X32:$X$98)-K32*$AZ$3)/Z32, 0)</f>
        <v>11207.306927006524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1.0570714E-2</v>
      </c>
      <c r="Q33" s="4">
        <f t="shared" si="21"/>
        <v>12.5</v>
      </c>
      <c r="R33">
        <f t="shared" si="0"/>
        <v>2000000</v>
      </c>
      <c r="S33">
        <f t="shared" si="1"/>
        <v>10962.820311177069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7694.6707115072932</v>
      </c>
      <c r="AC33">
        <f t="shared" si="2"/>
        <v>7371.9801115855116</v>
      </c>
      <c r="AE33">
        <f t="shared" si="3"/>
        <v>0</v>
      </c>
      <c r="AF33">
        <f t="shared" si="4"/>
        <v>0</v>
      </c>
      <c r="AG33">
        <f t="shared" si="4"/>
        <v>-8.4056610232741154</v>
      </c>
      <c r="AH33">
        <f t="shared" si="5"/>
        <v>-14515.202259611098</v>
      </c>
      <c r="AI33">
        <f t="shared" si="6"/>
        <v>-14523.607920634373</v>
      </c>
      <c r="AJ33">
        <f t="shared" si="7"/>
        <v>322.69059992178154</v>
      </c>
      <c r="AK33">
        <f t="shared" si="22"/>
        <v>538.62694980551055</v>
      </c>
      <c r="AL33">
        <f t="shared" si="8"/>
        <v>-13662.290370907082</v>
      </c>
      <c r="AN33">
        <f t="shared" si="9"/>
        <v>0</v>
      </c>
      <c r="AO33">
        <f t="shared" si="9"/>
        <v>0</v>
      </c>
      <c r="AP33">
        <f t="shared" si="9"/>
        <v>-0.28056351379522498</v>
      </c>
      <c r="AQ33">
        <f t="shared" si="9"/>
        <v>-484.48731612289208</v>
      </c>
      <c r="AR33">
        <f t="shared" si="9"/>
        <v>-484.76787963668733</v>
      </c>
      <c r="AS33">
        <f t="shared" si="9"/>
        <v>10.770742280953833</v>
      </c>
      <c r="AT33">
        <f t="shared" si="9"/>
        <v>17.978249330279969</v>
      </c>
      <c r="AU33">
        <f t="shared" si="9"/>
        <v>-456.01888802545358</v>
      </c>
      <c r="AW33">
        <v>30</v>
      </c>
      <c r="AX33">
        <f>IF(Z33&gt;0, (R33*SUMPRODUCT(K33:$K$98, X33:$X$98)-K33*$AZ$3)/Z33, 0)</f>
        <v>10962.820311177069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1.2312346E-2</v>
      </c>
      <c r="Q34" s="4">
        <f t="shared" si="21"/>
        <v>12.5</v>
      </c>
      <c r="R34">
        <f t="shared" si="0"/>
        <v>2000000</v>
      </c>
      <c r="S34">
        <f t="shared" si="1"/>
        <v>10679.827469849801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7371.9801115855116</v>
      </c>
      <c r="AC34">
        <f t="shared" si="2"/>
        <v>7021.440613912514</v>
      </c>
      <c r="AE34">
        <f t="shared" si="3"/>
        <v>0</v>
      </c>
      <c r="AF34">
        <f t="shared" si="4"/>
        <v>0</v>
      </c>
      <c r="AG34">
        <f t="shared" si="4"/>
        <v>-8.2181110061641078</v>
      </c>
      <c r="AH34">
        <f t="shared" si="5"/>
        <v>-16558.945100362394</v>
      </c>
      <c r="AI34">
        <f t="shared" si="6"/>
        <v>-16567.163211368559</v>
      </c>
      <c r="AJ34">
        <f t="shared" si="7"/>
        <v>350.53949767299764</v>
      </c>
      <c r="AK34">
        <f t="shared" si="22"/>
        <v>516.03860781098581</v>
      </c>
      <c r="AL34">
        <f t="shared" si="8"/>
        <v>-15700.585105884575</v>
      </c>
      <c r="AN34">
        <f t="shared" si="9"/>
        <v>0</v>
      </c>
      <c r="AO34">
        <f t="shared" si="9"/>
        <v>0</v>
      </c>
      <c r="AP34">
        <f t="shared" si="9"/>
        <v>-0.244913824643259</v>
      </c>
      <c r="AQ34">
        <f t="shared" si="9"/>
        <v>-493.48500811751182</v>
      </c>
      <c r="AR34">
        <f t="shared" si="9"/>
        <v>-493.7299219421551</v>
      </c>
      <c r="AS34">
        <f t="shared" si="9"/>
        <v>10.446679169851341</v>
      </c>
      <c r="AT34">
        <f t="shared" si="9"/>
        <v>15.378836938047499</v>
      </c>
      <c r="AU34">
        <f t="shared" ref="AU34:AU97" si="23">AL34*$K34</f>
        <v>-467.90440583425624</v>
      </c>
      <c r="AW34">
        <v>31</v>
      </c>
      <c r="AX34">
        <f>IF(Z34&gt;0, (R34*SUMPRODUCT(K34:$K$98, X34:$X$98)-K34*$AZ$3)/Z34, 0)</f>
        <v>10679.827469849801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1.4128425999999999E-2</v>
      </c>
      <c r="Q35" s="4">
        <f t="shared" si="21"/>
        <v>12.5</v>
      </c>
      <c r="R35">
        <f t="shared" si="0"/>
        <v>2000000</v>
      </c>
      <c r="S35">
        <f t="shared" si="1"/>
        <v>10361.128908273206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7021.440613912514</v>
      </c>
      <c r="AC35">
        <f t="shared" si="2"/>
        <v>6647.5518722681236</v>
      </c>
      <c r="AE35">
        <f t="shared" si="3"/>
        <v>0</v>
      </c>
      <c r="AF35">
        <f t="shared" ref="AF35:AG66" si="24">-$Z35*P35</f>
        <v>0</v>
      </c>
      <c r="AG35">
        <f t="shared" si="24"/>
        <v>-8.0198209228920909</v>
      </c>
      <c r="AH35">
        <f t="shared" si="5"/>
        <v>-18577.435713660023</v>
      </c>
      <c r="AI35">
        <f t="shared" ref="AI35:AI66" si="25">SUM(AE35:AH35)</f>
        <v>-18585.455534582914</v>
      </c>
      <c r="AJ35">
        <f t="shared" si="7"/>
        <v>373.88874164439039</v>
      </c>
      <c r="AK35">
        <f t="shared" si="22"/>
        <v>491.50084297387605</v>
      </c>
      <c r="AL35">
        <f t="shared" si="8"/>
        <v>-17720.065949964646</v>
      </c>
      <c r="AN35">
        <f t="shared" ref="AN35:AT66" si="26">AE35*$K35</f>
        <v>0</v>
      </c>
      <c r="AO35">
        <f t="shared" si="26"/>
        <v>0</v>
      </c>
      <c r="AP35">
        <f t="shared" si="26"/>
        <v>-0.21339682102587243</v>
      </c>
      <c r="AQ35">
        <f t="shared" si="26"/>
        <v>-494.32097826418016</v>
      </c>
      <c r="AR35">
        <f t="shared" si="26"/>
        <v>-494.53437508520597</v>
      </c>
      <c r="AS35">
        <f t="shared" si="26"/>
        <v>9.9486845967508373</v>
      </c>
      <c r="AT35">
        <f t="shared" si="26"/>
        <v>13.078186960855273</v>
      </c>
      <c r="AU35">
        <f t="shared" si="23"/>
        <v>-471.50750352759985</v>
      </c>
      <c r="AW35">
        <v>32</v>
      </c>
      <c r="AX35">
        <f>IF(Z35&gt;0, (R35*SUMPRODUCT(K35:$K$98, X35:$X$98)-K35*$AZ$3)/Z35, 0)</f>
        <v>10361.128908273206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1.6072195000000001E-2</v>
      </c>
      <c r="Q36" s="4">
        <f t="shared" si="21"/>
        <v>12.5</v>
      </c>
      <c r="R36">
        <f t="shared" si="0"/>
        <v>2000000</v>
      </c>
      <c r="S36">
        <f t="shared" si="1"/>
        <v>10018.295360096354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6647.5518722681236</v>
      </c>
      <c r="AC36">
        <f t="shared" si="2"/>
        <v>6260.013274783516</v>
      </c>
      <c r="AE36">
        <f t="shared" si="3"/>
        <v>0</v>
      </c>
      <c r="AF36">
        <f t="shared" si="24"/>
        <v>0</v>
      </c>
      <c r="AG36">
        <f t="shared" si="24"/>
        <v>-7.8107265879253696</v>
      </c>
      <c r="AH36">
        <f t="shared" si="5"/>
        <v>-20623.380118048266</v>
      </c>
      <c r="AI36">
        <f t="shared" si="25"/>
        <v>-20631.190844636192</v>
      </c>
      <c r="AJ36">
        <f t="shared" si="7"/>
        <v>387.53859748460764</v>
      </c>
      <c r="AK36">
        <f t="shared" si="22"/>
        <v>465.32863105876868</v>
      </c>
      <c r="AL36">
        <f t="shared" si="8"/>
        <v>-19778.323616092817</v>
      </c>
      <c r="AN36">
        <f t="shared" si="26"/>
        <v>0</v>
      </c>
      <c r="AO36">
        <f t="shared" si="26"/>
        <v>0</v>
      </c>
      <c r="AP36">
        <f t="shared" si="26"/>
        <v>-0.18556526562116588</v>
      </c>
      <c r="AQ36">
        <f t="shared" si="26"/>
        <v>-489.96504570113166</v>
      </c>
      <c r="AR36">
        <f t="shared" si="26"/>
        <v>-490.15061096675282</v>
      </c>
      <c r="AS36">
        <f t="shared" si="26"/>
        <v>9.2070439249348404</v>
      </c>
      <c r="AT36">
        <f t="shared" si="26"/>
        <v>11.055159856323851</v>
      </c>
      <c r="AU36">
        <f t="shared" si="23"/>
        <v>-469.8884071854942</v>
      </c>
      <c r="AW36">
        <v>33</v>
      </c>
      <c r="AX36">
        <f>IF(Z36&gt;0, (R36*SUMPRODUCT(K36:$K$98, X36:$X$98)-K36*$AZ$3)/Z36, 0)</f>
        <v>10018.295360096354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1.8213139E-2</v>
      </c>
      <c r="Q37" s="4">
        <f t="shared" si="21"/>
        <v>12.5</v>
      </c>
      <c r="R37">
        <f t="shared" si="0"/>
        <v>2000000</v>
      </c>
      <c r="S37">
        <f t="shared" si="1"/>
        <v>9659.27258759285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6260.013274783516</v>
      </c>
      <c r="AC37">
        <f t="shared" si="2"/>
        <v>5865.3896404927182</v>
      </c>
      <c r="AE37">
        <f t="shared" si="3"/>
        <v>0</v>
      </c>
      <c r="AF37">
        <f t="shared" si="24"/>
        <v>0</v>
      </c>
      <c r="AG37">
        <f t="shared" si="24"/>
        <v>-7.5903614730092341</v>
      </c>
      <c r="AH37">
        <f t="shared" si="5"/>
        <v>-22761.255845900876</v>
      </c>
      <c r="AI37">
        <f t="shared" si="25"/>
        <v>-22768.846207373885</v>
      </c>
      <c r="AJ37">
        <f t="shared" si="7"/>
        <v>394.62363429079778</v>
      </c>
      <c r="AK37">
        <f t="shared" si="22"/>
        <v>438.20092923484617</v>
      </c>
      <c r="AL37">
        <f t="shared" si="8"/>
        <v>-21936.021643848242</v>
      </c>
      <c r="AN37">
        <f t="shared" si="26"/>
        <v>0</v>
      </c>
      <c r="AO37">
        <f t="shared" si="26"/>
        <v>0</v>
      </c>
      <c r="AP37">
        <f t="shared" si="26"/>
        <v>-0.16100882766841426</v>
      </c>
      <c r="AQ37">
        <f t="shared" si="26"/>
        <v>-482.81799661860219</v>
      </c>
      <c r="AR37">
        <f t="shared" si="26"/>
        <v>-482.97900544627061</v>
      </c>
      <c r="AS37">
        <f t="shared" si="26"/>
        <v>8.3708646753315286</v>
      </c>
      <c r="AT37">
        <f t="shared" si="26"/>
        <v>9.2952381978378682</v>
      </c>
      <c r="AU37">
        <f t="shared" si="23"/>
        <v>-465.31290257310121</v>
      </c>
      <c r="AW37">
        <v>34</v>
      </c>
      <c r="AX37">
        <f>IF(Z37&gt;0, (R37*SUMPRODUCT(K37:$K$98, X37:$X$98)-K37*$AZ$3)/Z37, 0)</f>
        <v>9659.27258759285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2.0774602E-2</v>
      </c>
      <c r="Q38" s="4">
        <f t="shared" si="21"/>
        <v>12.5</v>
      </c>
      <c r="R38">
        <f t="shared" si="0"/>
        <v>2000000</v>
      </c>
      <c r="S38">
        <f t="shared" si="1"/>
        <v>9290.2474046395073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5865.3896404927182</v>
      </c>
      <c r="AC38">
        <f t="shared" si="2"/>
        <v>5467.6979040619135</v>
      </c>
      <c r="AE38">
        <f t="shared" si="3"/>
        <v>0</v>
      </c>
      <c r="AF38">
        <f t="shared" si="24"/>
        <v>0</v>
      </c>
      <c r="AG38">
        <f t="shared" si="24"/>
        <v>-7.3567711196412411</v>
      </c>
      <c r="AH38">
        <f t="shared" si="5"/>
        <v>-25229.878182064094</v>
      </c>
      <c r="AI38">
        <f t="shared" si="25"/>
        <v>-25237.234953183735</v>
      </c>
      <c r="AJ38">
        <f t="shared" si="7"/>
        <v>397.69173643080467</v>
      </c>
      <c r="AK38">
        <f t="shared" si="22"/>
        <v>410.57727483449031</v>
      </c>
      <c r="AL38">
        <f t="shared" si="8"/>
        <v>-24428.965941918439</v>
      </c>
      <c r="AN38">
        <f t="shared" si="26"/>
        <v>0</v>
      </c>
      <c r="AO38">
        <f t="shared" si="26"/>
        <v>0</v>
      </c>
      <c r="AP38">
        <f t="shared" si="26"/>
        <v>-0.13933379024860021</v>
      </c>
      <c r="AQ38">
        <f t="shared" si="26"/>
        <v>-477.84204475684203</v>
      </c>
      <c r="AR38">
        <f t="shared" si="26"/>
        <v>-477.98137854709063</v>
      </c>
      <c r="AS38">
        <f t="shared" si="26"/>
        <v>7.532094731003883</v>
      </c>
      <c r="AT38">
        <f t="shared" si="26"/>
        <v>7.7761407772898758</v>
      </c>
      <c r="AU38">
        <f t="shared" si="23"/>
        <v>-462.67314303879687</v>
      </c>
      <c r="AW38">
        <v>35</v>
      </c>
      <c r="AX38">
        <f>IF(Z38&gt;0, (R38*SUMPRODUCT(K38:$K$98, X38:$X$98)-K38*$AZ$3)/Z38, 0)</f>
        <v>9290.2474046395073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2.3506165999999998E-2</v>
      </c>
      <c r="Q39" s="4">
        <f t="shared" si="21"/>
        <v>12.5</v>
      </c>
      <c r="R39">
        <f t="shared" si="0"/>
        <v>2000000</v>
      </c>
      <c r="S39">
        <f t="shared" si="1"/>
        <v>8905.8830608926964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5467.6979040619135</v>
      </c>
      <c r="AC39">
        <f t="shared" si="2"/>
        <v>5065.86144875846</v>
      </c>
      <c r="AE39">
        <f t="shared" si="3"/>
        <v>0</v>
      </c>
      <c r="AF39">
        <f t="shared" si="24"/>
        <v>0</v>
      </c>
      <c r="AG39">
        <f t="shared" si="24"/>
        <v>-7.1102739252825353</v>
      </c>
      <c r="AH39">
        <f t="shared" si="5"/>
        <v>-27668.717305966857</v>
      </c>
      <c r="AI39">
        <f t="shared" si="25"/>
        <v>-27675.827579892139</v>
      </c>
      <c r="AJ39">
        <f t="shared" si="7"/>
        <v>401.83645530345348</v>
      </c>
      <c r="AK39">
        <f t="shared" si="22"/>
        <v>382.73885328433397</v>
      </c>
      <c r="AL39">
        <f t="shared" si="8"/>
        <v>-26891.252271304351</v>
      </c>
      <c r="AN39">
        <f t="shared" si="26"/>
        <v>0</v>
      </c>
      <c r="AO39">
        <f t="shared" si="26"/>
        <v>0</v>
      </c>
      <c r="AP39">
        <f t="shared" si="26"/>
        <v>-0.12023682959207267</v>
      </c>
      <c r="AQ39">
        <f t="shared" si="26"/>
        <v>-467.88617185611093</v>
      </c>
      <c r="AR39">
        <f t="shared" si="26"/>
        <v>-468.00640868570298</v>
      </c>
      <c r="AS39">
        <f t="shared" si="26"/>
        <v>6.7951730000731274</v>
      </c>
      <c r="AT39">
        <f t="shared" si="26"/>
        <v>6.472226916178216</v>
      </c>
      <c r="AU39">
        <f t="shared" si="23"/>
        <v>-454.73900876945163</v>
      </c>
      <c r="AW39">
        <v>36</v>
      </c>
      <c r="AX39">
        <f>IF(Z39&gt;0, (R39*SUMPRODUCT(K39:$K$98, X39:$X$98)-K39*$AZ$3)/Z39, 0)</f>
        <v>8905.8830608926964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2.6226451000000001E-2</v>
      </c>
      <c r="Q40" s="4">
        <f t="shared" si="21"/>
        <v>12.5</v>
      </c>
      <c r="R40">
        <f t="shared" si="0"/>
        <v>2000000</v>
      </c>
      <c r="S40">
        <f t="shared" si="1"/>
        <v>8510.9546960180687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5065.86144875846</v>
      </c>
      <c r="AC40">
        <f t="shared" si="2"/>
        <v>4665.8374103428769</v>
      </c>
      <c r="AE40">
        <f t="shared" si="3"/>
        <v>0</v>
      </c>
      <c r="AF40">
        <f t="shared" si="24"/>
        <v>0</v>
      </c>
      <c r="AG40">
        <f t="shared" si="24"/>
        <v>-6.8526939353317111</v>
      </c>
      <c r="AH40">
        <f t="shared" si="5"/>
        <v>-29836.360111680016</v>
      </c>
      <c r="AI40">
        <f t="shared" si="25"/>
        <v>-29843.212805615349</v>
      </c>
      <c r="AJ40">
        <f t="shared" si="7"/>
        <v>400.02403841558316</v>
      </c>
      <c r="AK40">
        <f t="shared" si="22"/>
        <v>354.61030141309226</v>
      </c>
      <c r="AL40">
        <f t="shared" si="8"/>
        <v>-29088.578465786672</v>
      </c>
      <c r="AN40">
        <f t="shared" si="26"/>
        <v>0</v>
      </c>
      <c r="AO40">
        <f t="shared" si="26"/>
        <v>0</v>
      </c>
      <c r="AP40">
        <f t="shared" si="26"/>
        <v>-0.10346524640755367</v>
      </c>
      <c r="AQ40">
        <f t="shared" si="26"/>
        <v>-450.48361709883488</v>
      </c>
      <c r="AR40">
        <f t="shared" si="26"/>
        <v>-450.58708234524244</v>
      </c>
      <c r="AS40">
        <f t="shared" si="26"/>
        <v>6.0397540141429902</v>
      </c>
      <c r="AT40">
        <f t="shared" si="26"/>
        <v>5.3540757197974091</v>
      </c>
      <c r="AU40">
        <f t="shared" si="23"/>
        <v>-439.193252611302</v>
      </c>
      <c r="AW40">
        <v>37</v>
      </c>
      <c r="AX40">
        <f>IF(Z40&gt;0, (R40*SUMPRODUCT(K40:$K$98, X40:$X$98)-K40*$AZ$3)/Z40, 0)</f>
        <v>8510.9546960180687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2.9219711999999998E-2</v>
      </c>
      <c r="Q41" s="4">
        <f t="shared" si="21"/>
        <v>12.5</v>
      </c>
      <c r="R41">
        <f t="shared" si="0"/>
        <v>2000000</v>
      </c>
      <c r="S41">
        <f t="shared" si="1"/>
        <v>8118.1430986199484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4665.8374103428769</v>
      </c>
      <c r="AC41">
        <f t="shared" si="2"/>
        <v>4275.9449838159417</v>
      </c>
      <c r="AE41">
        <f t="shared" si="3"/>
        <v>0</v>
      </c>
      <c r="AF41">
        <f t="shared" si="24"/>
        <v>0</v>
      </c>
      <c r="AG41">
        <f t="shared" si="24"/>
        <v>-6.5839332527638543</v>
      </c>
      <c r="AH41">
        <f t="shared" si="5"/>
        <v>-32037.39891432627</v>
      </c>
      <c r="AI41">
        <f t="shared" si="25"/>
        <v>-32043.982847579035</v>
      </c>
      <c r="AJ41">
        <f t="shared" si="7"/>
        <v>389.8924265269352</v>
      </c>
      <c r="AK41">
        <f t="shared" si="22"/>
        <v>326.60861872400142</v>
      </c>
      <c r="AL41">
        <f t="shared" si="8"/>
        <v>-31327.4818023281</v>
      </c>
      <c r="AN41">
        <f t="shared" si="26"/>
        <v>0</v>
      </c>
      <c r="AO41">
        <f t="shared" si="26"/>
        <v>0</v>
      </c>
      <c r="AP41">
        <f t="shared" si="26"/>
        <v>-8.8756579679857478E-2</v>
      </c>
      <c r="AQ41">
        <f t="shared" si="26"/>
        <v>-431.88924314825033</v>
      </c>
      <c r="AR41">
        <f t="shared" si="26"/>
        <v>-431.97799972793018</v>
      </c>
      <c r="AS41">
        <f t="shared" si="26"/>
        <v>5.2560554448336685</v>
      </c>
      <c r="AT41">
        <f t="shared" si="26"/>
        <v>4.4029401239351778</v>
      </c>
      <c r="AU41">
        <f t="shared" si="23"/>
        <v>-422.31900415916141</v>
      </c>
      <c r="AW41">
        <v>38</v>
      </c>
      <c r="AX41">
        <f>IF(Z41&gt;0, (R41*SUMPRODUCT(K41:$K$98, X41:$X$98)-K41*$AZ$3)/Z41, 0)</f>
        <v>8118.1430986199484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3.2402927999999998E-2</v>
      </c>
      <c r="Q42" s="4">
        <f t="shared" si="21"/>
        <v>12.5</v>
      </c>
      <c r="R42">
        <f t="shared" si="0"/>
        <v>2000000</v>
      </c>
      <c r="S42">
        <f t="shared" si="1"/>
        <v>7728.6010542028662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4275.9449838159417</v>
      </c>
      <c r="AC42">
        <f t="shared" si="2"/>
        <v>3898.1550179640299</v>
      </c>
      <c r="AE42">
        <f t="shared" si="3"/>
        <v>0</v>
      </c>
      <c r="AF42">
        <f t="shared" si="24"/>
        <v>0</v>
      </c>
      <c r="AG42">
        <f t="shared" si="24"/>
        <v>-6.3047552050901023</v>
      </c>
      <c r="AH42">
        <f t="shared" si="5"/>
        <v>-34134.194423378074</v>
      </c>
      <c r="AI42">
        <f t="shared" si="25"/>
        <v>-34140.499178583166</v>
      </c>
      <c r="AJ42">
        <f t="shared" si="7"/>
        <v>377.7899658519118</v>
      </c>
      <c r="AK42">
        <f t="shared" si="22"/>
        <v>299.31614886711594</v>
      </c>
      <c r="AL42">
        <f t="shared" si="8"/>
        <v>-33463.39306386414</v>
      </c>
      <c r="AN42">
        <f t="shared" si="26"/>
        <v>0</v>
      </c>
      <c r="AO42">
        <f t="shared" si="26"/>
        <v>0</v>
      </c>
      <c r="AP42">
        <f t="shared" si="26"/>
        <v>-7.5886643591219827E-2</v>
      </c>
      <c r="AQ42">
        <f t="shared" si="26"/>
        <v>-410.85329441324063</v>
      </c>
      <c r="AR42">
        <f t="shared" si="26"/>
        <v>-410.92918105683191</v>
      </c>
      <c r="AS42">
        <f t="shared" si="26"/>
        <v>4.5472364205032481</v>
      </c>
      <c r="AT42">
        <f t="shared" si="26"/>
        <v>3.6026930739257326</v>
      </c>
      <c r="AU42">
        <f t="shared" si="23"/>
        <v>-402.77925156240292</v>
      </c>
      <c r="AW42">
        <v>39</v>
      </c>
      <c r="AX42">
        <f>IF(Z42&gt;0, (R42*SUMPRODUCT(K42:$K$98, X42:$X$98)-K42*$AZ$3)/Z42, 0)</f>
        <v>7728.6010542028662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3.5947104000000001E-2</v>
      </c>
      <c r="Q43" s="4">
        <f t="shared" si="21"/>
        <v>12.5</v>
      </c>
      <c r="R43">
        <f t="shared" si="0"/>
        <v>2000000</v>
      </c>
      <c r="S43">
        <f t="shared" si="1"/>
        <v>7347.38887505002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3898.1550179640299</v>
      </c>
      <c r="AC43">
        <f t="shared" si="2"/>
        <v>3535.6046497082348</v>
      </c>
      <c r="AE43">
        <f t="shared" si="3"/>
        <v>0</v>
      </c>
      <c r="AF43">
        <f t="shared" si="24"/>
        <v>0</v>
      </c>
      <c r="AG43">
        <f t="shared" si="24"/>
        <v>-6.0150699619872867</v>
      </c>
      <c r="AH43">
        <f t="shared" si="5"/>
        <v>-36262.030568306436</v>
      </c>
      <c r="AI43">
        <f t="shared" si="25"/>
        <v>-36268.045638268421</v>
      </c>
      <c r="AJ43">
        <f t="shared" si="7"/>
        <v>362.55036825579509</v>
      </c>
      <c r="AK43">
        <f t="shared" si="22"/>
        <v>272.87085125748212</v>
      </c>
      <c r="AL43">
        <f t="shared" si="8"/>
        <v>-35632.624418755142</v>
      </c>
      <c r="AN43">
        <f t="shared" si="26"/>
        <v>0</v>
      </c>
      <c r="AO43">
        <f t="shared" si="26"/>
        <v>0</v>
      </c>
      <c r="AP43">
        <f t="shared" si="26"/>
        <v>-6.4642742933859923E-2</v>
      </c>
      <c r="AQ43">
        <f t="shared" si="26"/>
        <v>-389.70072419778745</v>
      </c>
      <c r="AR43">
        <f t="shared" si="26"/>
        <v>-389.76536694072126</v>
      </c>
      <c r="AS43">
        <f t="shared" si="26"/>
        <v>3.8962556385616227</v>
      </c>
      <c r="AT43">
        <f t="shared" si="26"/>
        <v>2.9324879682950935</v>
      </c>
      <c r="AU43">
        <f t="shared" si="23"/>
        <v>-382.93662333386453</v>
      </c>
      <c r="AW43">
        <v>40</v>
      </c>
      <c r="AX43">
        <f>IF(Z43&gt;0, (R43*SUMPRODUCT(K43:$K$98, X43:$X$98)-K43*$AZ$3)/Z43, 0)</f>
        <v>7347.38887505002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4.0034525000000001E-2</v>
      </c>
      <c r="Q44" s="4">
        <f t="shared" si="21"/>
        <v>12.5</v>
      </c>
      <c r="R44">
        <f t="shared" si="0"/>
        <v>2000000</v>
      </c>
      <c r="S44">
        <f t="shared" si="1"/>
        <v>6976.2224813698285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3535.6046497082348</v>
      </c>
      <c r="AC44">
        <f t="shared" si="2"/>
        <v>3189.0315381510241</v>
      </c>
      <c r="AE44">
        <f t="shared" si="3"/>
        <v>0</v>
      </c>
      <c r="AF44">
        <f t="shared" si="24"/>
        <v>0</v>
      </c>
      <c r="AG44">
        <f t="shared" si="24"/>
        <v>-5.714108793597485</v>
      </c>
      <c r="AH44">
        <f t="shared" si="5"/>
        <v>-38529.675003188648</v>
      </c>
      <c r="AI44">
        <f t="shared" si="25"/>
        <v>-38535.389111982244</v>
      </c>
      <c r="AJ44">
        <f t="shared" si="7"/>
        <v>346.57311155721072</v>
      </c>
      <c r="AK44">
        <f t="shared" si="22"/>
        <v>247.49232547957646</v>
      </c>
      <c r="AL44">
        <f t="shared" si="8"/>
        <v>-37941.323674945452</v>
      </c>
      <c r="AN44">
        <f t="shared" si="26"/>
        <v>0</v>
      </c>
      <c r="AO44">
        <f t="shared" si="26"/>
        <v>0</v>
      </c>
      <c r="AP44">
        <f t="shared" si="26"/>
        <v>-5.4828905353988516E-2</v>
      </c>
      <c r="AQ44">
        <f t="shared" si="26"/>
        <v>-369.70592972202689</v>
      </c>
      <c r="AR44">
        <f t="shared" si="26"/>
        <v>-369.76075862738088</v>
      </c>
      <c r="AS44">
        <f t="shared" si="26"/>
        <v>3.3254922190314482</v>
      </c>
      <c r="AT44">
        <f t="shared" si="26"/>
        <v>2.3747768514248038</v>
      </c>
      <c r="AU44">
        <f t="shared" si="23"/>
        <v>-364.06048955692455</v>
      </c>
      <c r="AW44">
        <v>41</v>
      </c>
      <c r="AX44">
        <f>IF(Z44&gt;0, (R44*SUMPRODUCT(K44:$K$98, X44:$X$98)-K44*$AZ$3)/Z44, 0)</f>
        <v>6976.2224813698285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4.4405750000000001E-2</v>
      </c>
      <c r="Q45" s="4">
        <f t="shared" si="21"/>
        <v>12.5</v>
      </c>
      <c r="R45">
        <f t="shared" si="0"/>
        <v>2000000</v>
      </c>
      <c r="S45">
        <f t="shared" si="1"/>
        <v>6611.4001291505092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3189.0315381510241</v>
      </c>
      <c r="AC45">
        <f t="shared" si="2"/>
        <v>2857.8324054295108</v>
      </c>
      <c r="AE45">
        <f t="shared" si="3"/>
        <v>0</v>
      </c>
      <c r="AF45">
        <f t="shared" si="24"/>
        <v>0</v>
      </c>
      <c r="AG45">
        <f t="shared" si="24"/>
        <v>-5.4032284191002189</v>
      </c>
      <c r="AH45">
        <f t="shared" si="5"/>
        <v>-40598.285849806642</v>
      </c>
      <c r="AI45">
        <f t="shared" si="25"/>
        <v>-40603.68907822574</v>
      </c>
      <c r="AJ45">
        <f t="shared" si="7"/>
        <v>331.19913272151325</v>
      </c>
      <c r="AK45">
        <f t="shared" si="22"/>
        <v>223.23220767057171</v>
      </c>
      <c r="AL45">
        <f t="shared" si="8"/>
        <v>-40049.25773783365</v>
      </c>
      <c r="AN45">
        <f t="shared" si="26"/>
        <v>0</v>
      </c>
      <c r="AO45">
        <f t="shared" si="26"/>
        <v>0</v>
      </c>
      <c r="AP45">
        <f t="shared" si="26"/>
        <v>-4.6290980032612276E-2</v>
      </c>
      <c r="AQ45">
        <f t="shared" si="26"/>
        <v>-347.81695198898217</v>
      </c>
      <c r="AR45">
        <f t="shared" si="26"/>
        <v>-347.86324296901478</v>
      </c>
      <c r="AS45">
        <f t="shared" si="26"/>
        <v>2.8374762735244832</v>
      </c>
      <c r="AT45">
        <f t="shared" si="26"/>
        <v>1.9124932107969661</v>
      </c>
      <c r="AU45">
        <f t="shared" si="23"/>
        <v>-343.11327348469325</v>
      </c>
      <c r="AW45">
        <v>42</v>
      </c>
      <c r="AX45">
        <f>IF(Z45&gt;0, (R45*SUMPRODUCT(K45:$K$98, X45:$X$98)-K45*$AZ$3)/Z45, 0)</f>
        <v>6611.4001291505092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4.9048597999999999E-2</v>
      </c>
      <c r="Q46" s="4">
        <f t="shared" si="21"/>
        <v>12.5</v>
      </c>
      <c r="R46">
        <f t="shared" si="0"/>
        <v>2000000</v>
      </c>
      <c r="S46">
        <f t="shared" si="1"/>
        <v>6255.6765450881821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2857.8324054295108</v>
      </c>
      <c r="AC46">
        <f t="shared" si="2"/>
        <v>2544.396522190988</v>
      </c>
      <c r="AE46">
        <f t="shared" si="3"/>
        <v>0</v>
      </c>
      <c r="AF46">
        <f t="shared" si="24"/>
        <v>0</v>
      </c>
      <c r="AG46">
        <f t="shared" si="24"/>
        <v>-5.0841753562785943</v>
      </c>
      <c r="AH46">
        <f t="shared" si="5"/>
        <v>-42403.324580899542</v>
      </c>
      <c r="AI46">
        <f t="shared" si="25"/>
        <v>-42408.40875625582</v>
      </c>
      <c r="AJ46">
        <f t="shared" si="7"/>
        <v>313.43588323852282</v>
      </c>
      <c r="AK46">
        <f t="shared" si="22"/>
        <v>200.04826838006576</v>
      </c>
      <c r="AL46">
        <f t="shared" si="8"/>
        <v>-41894.924604637228</v>
      </c>
      <c r="AN46">
        <f t="shared" si="26"/>
        <v>0</v>
      </c>
      <c r="AO46">
        <f t="shared" si="26"/>
        <v>0</v>
      </c>
      <c r="AP46">
        <f t="shared" si="26"/>
        <v>-3.8890680858607612E-2</v>
      </c>
      <c r="AQ46">
        <f t="shared" si="26"/>
        <v>-324.35823866366087</v>
      </c>
      <c r="AR46">
        <f t="shared" si="26"/>
        <v>-324.3971293445195</v>
      </c>
      <c r="AS46">
        <f t="shared" si="26"/>
        <v>2.3975834920036219</v>
      </c>
      <c r="AT46">
        <f t="shared" si="26"/>
        <v>1.5302409568305821</v>
      </c>
      <c r="AU46">
        <f t="shared" si="23"/>
        <v>-320.46930489568524</v>
      </c>
      <c r="AW46">
        <v>43</v>
      </c>
      <c r="AX46">
        <f>IF(Z46&gt;0, (R46*SUMPRODUCT(K46:$K$98, X46:$X$98)-K46*$AZ$3)/Z46, 0)</f>
        <v>6255.6765450881821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5.4278005999999997E-2</v>
      </c>
      <c r="Q47" s="4">
        <f t="shared" si="21"/>
        <v>12.5</v>
      </c>
      <c r="R47">
        <f t="shared" si="0"/>
        <v>2000000</v>
      </c>
      <c r="S47">
        <f t="shared" si="1"/>
        <v>5913.8070028641096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2544.396522190988</v>
      </c>
      <c r="AC47">
        <f t="shared" si="2"/>
        <v>2250.735666340237</v>
      </c>
      <c r="AE47">
        <f t="shared" si="3"/>
        <v>0</v>
      </c>
      <c r="AF47">
        <f t="shared" si="24"/>
        <v>0</v>
      </c>
      <c r="AG47">
        <f t="shared" si="24"/>
        <v>-4.7573747022226662</v>
      </c>
      <c r="AH47">
        <f t="shared" si="5"/>
        <v>-44153.424078902666</v>
      </c>
      <c r="AI47">
        <f t="shared" si="25"/>
        <v>-44158.181453604891</v>
      </c>
      <c r="AJ47">
        <f t="shared" si="7"/>
        <v>293.66085585075098</v>
      </c>
      <c r="AK47">
        <f t="shared" si="22"/>
        <v>178.10775655336917</v>
      </c>
      <c r="AL47">
        <f t="shared" si="8"/>
        <v>-43686.41284120077</v>
      </c>
      <c r="AN47">
        <f t="shared" si="26"/>
        <v>0</v>
      </c>
      <c r="AO47">
        <f t="shared" si="26"/>
        <v>0</v>
      </c>
      <c r="AP47">
        <f t="shared" si="26"/>
        <v>-3.2491844143780299E-2</v>
      </c>
      <c r="AQ47">
        <f t="shared" si="26"/>
        <v>-301.55837271251266</v>
      </c>
      <c r="AR47">
        <f t="shared" si="26"/>
        <v>-301.59086455665647</v>
      </c>
      <c r="AS47">
        <f t="shared" si="26"/>
        <v>2.0056403703021051</v>
      </c>
      <c r="AT47">
        <f t="shared" si="26"/>
        <v>1.2164376003485076</v>
      </c>
      <c r="AU47">
        <f t="shared" si="23"/>
        <v>-298.36878658600585</v>
      </c>
      <c r="AW47">
        <v>44</v>
      </c>
      <c r="AX47">
        <f>IF(Z47&gt;0, (R47*SUMPRODUCT(K47:$K$98, X47:$X$98)-K47*$AZ$3)/Z47, 0)</f>
        <v>5913.8070028641096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6.0174738999999998E-2</v>
      </c>
      <c r="Q48" s="4">
        <f t="shared" si="21"/>
        <v>12.5</v>
      </c>
      <c r="R48">
        <f t="shared" si="0"/>
        <v>2000000</v>
      </c>
      <c r="S48">
        <f t="shared" si="1"/>
        <v>5585.43440933698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2250.735666340237</v>
      </c>
      <c r="AC48">
        <f t="shared" si="2"/>
        <v>1976.5856711392514</v>
      </c>
      <c r="AE48">
        <f t="shared" si="3"/>
        <v>0</v>
      </c>
      <c r="AF48">
        <f t="shared" si="24"/>
        <v>0</v>
      </c>
      <c r="AG48">
        <f t="shared" si="24"/>
        <v>-4.4235271741689886</v>
      </c>
      <c r="AH48">
        <f t="shared" si="5"/>
        <v>-45803.804965032265</v>
      </c>
      <c r="AI48">
        <f t="shared" si="25"/>
        <v>-45808.228492206435</v>
      </c>
      <c r="AJ48">
        <f t="shared" si="7"/>
        <v>274.14999520098559</v>
      </c>
      <c r="AK48">
        <f t="shared" si="22"/>
        <v>157.55149664381659</v>
      </c>
      <c r="AL48">
        <f t="shared" si="8"/>
        <v>-45376.527000361639</v>
      </c>
      <c r="AN48">
        <f t="shared" si="26"/>
        <v>0</v>
      </c>
      <c r="AO48">
        <f t="shared" si="26"/>
        <v>0</v>
      </c>
      <c r="AP48">
        <f t="shared" si="26"/>
        <v>-2.6974765590501645E-2</v>
      </c>
      <c r="AQ48">
        <f t="shared" si="26"/>
        <v>-279.31260585437968</v>
      </c>
      <c r="AR48">
        <f t="shared" si="26"/>
        <v>-279.33958061997021</v>
      </c>
      <c r="AS48">
        <f t="shared" si="26"/>
        <v>1.6717726750651192</v>
      </c>
      <c r="AT48">
        <f t="shared" si="26"/>
        <v>0.96075247716728573</v>
      </c>
      <c r="AU48">
        <f t="shared" si="23"/>
        <v>-276.70705546773786</v>
      </c>
      <c r="AW48">
        <v>45</v>
      </c>
      <c r="AX48">
        <f>IF(Z48&gt;0, (R48*SUMPRODUCT(K48:$K$98, X48:$X$98)-K48*$AZ$3)/Z48, 0)</f>
        <v>5585.43440933698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6.6923788999999997E-2</v>
      </c>
      <c r="Q49" s="4">
        <f t="shared" si="21"/>
        <v>12.5</v>
      </c>
      <c r="R49">
        <f t="shared" si="0"/>
        <v>2000000</v>
      </c>
      <c r="S49">
        <f t="shared" si="1"/>
        <v>5270.7515186855371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1976.5856711392514</v>
      </c>
      <c r="AC49">
        <f t="shared" si="2"/>
        <v>1721.7448309201648</v>
      </c>
      <c r="AE49">
        <f t="shared" si="3"/>
        <v>0</v>
      </c>
      <c r="AF49">
        <f t="shared" si="24"/>
        <v>0</v>
      </c>
      <c r="AG49">
        <f t="shared" si="24"/>
        <v>-4.0832527031874468</v>
      </c>
      <c r="AH49">
        <f t="shared" si="5"/>
        <v>-47366.271878376254</v>
      </c>
      <c r="AI49">
        <f t="shared" si="25"/>
        <v>-47370.355131079443</v>
      </c>
      <c r="AJ49">
        <f t="shared" si="7"/>
        <v>254.84084021908666</v>
      </c>
      <c r="AK49">
        <f t="shared" si="22"/>
        <v>138.36099697974763</v>
      </c>
      <c r="AL49">
        <f t="shared" si="8"/>
        <v>-46977.153293880612</v>
      </c>
      <c r="AN49">
        <f t="shared" si="26"/>
        <v>0</v>
      </c>
      <c r="AO49">
        <f t="shared" si="26"/>
        <v>0</v>
      </c>
      <c r="AP49">
        <f t="shared" si="26"/>
        <v>-2.2231932512404851E-2</v>
      </c>
      <c r="AQ49">
        <f t="shared" si="26"/>
        <v>-257.89336010045599</v>
      </c>
      <c r="AR49">
        <f t="shared" si="26"/>
        <v>-257.91559203296839</v>
      </c>
      <c r="AS49">
        <f t="shared" si="26"/>
        <v>1.3875223438247231</v>
      </c>
      <c r="AT49">
        <f t="shared" si="26"/>
        <v>0.7533289195649352</v>
      </c>
      <c r="AU49">
        <f t="shared" si="23"/>
        <v>-255.77474076957878</v>
      </c>
      <c r="AW49">
        <v>46</v>
      </c>
      <c r="AX49">
        <f>IF(Z49&gt;0, (R49*SUMPRODUCT(K49:$K$98, X49:$X$98)-K49*$AZ$3)/Z49, 0)</f>
        <v>5270.7515186855371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7.4711050000000001E-2</v>
      </c>
      <c r="Q50" s="4">
        <f t="shared" si="21"/>
        <v>12.5</v>
      </c>
      <c r="R50">
        <f t="shared" si="0"/>
        <v>2000000</v>
      </c>
      <c r="S50">
        <f t="shared" si="1"/>
        <v>4969.0918862409326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1721.7448309201648</v>
      </c>
      <c r="AC50">
        <f t="shared" si="2"/>
        <v>1485.7012615655049</v>
      </c>
      <c r="AE50">
        <f t="shared" si="3"/>
        <v>0</v>
      </c>
      <c r="AF50">
        <f t="shared" si="24"/>
        <v>0</v>
      </c>
      <c r="AG50">
        <f t="shared" si="24"/>
        <v>-3.7373560792850995</v>
      </c>
      <c r="AH50">
        <f t="shared" si="5"/>
        <v>-48810.255499275605</v>
      </c>
      <c r="AI50">
        <f t="shared" si="25"/>
        <v>-48813.992855354889</v>
      </c>
      <c r="AJ50">
        <f t="shared" si="7"/>
        <v>236.04356935465989</v>
      </c>
      <c r="AK50">
        <f t="shared" si="22"/>
        <v>120.52213816441154</v>
      </c>
      <c r="AL50">
        <f t="shared" si="8"/>
        <v>-48457.427147835813</v>
      </c>
      <c r="AN50">
        <f t="shared" si="26"/>
        <v>0</v>
      </c>
      <c r="AO50">
        <f t="shared" si="26"/>
        <v>0</v>
      </c>
      <c r="AP50">
        <f t="shared" si="26"/>
        <v>-1.8168430505133833E-2</v>
      </c>
      <c r="AQ50">
        <f t="shared" si="26"/>
        <v>-237.28157450441492</v>
      </c>
      <c r="AR50">
        <f t="shared" si="26"/>
        <v>-237.29974293492006</v>
      </c>
      <c r="AS50">
        <f t="shared" si="26"/>
        <v>1.1474799550874506</v>
      </c>
      <c r="AT50">
        <f t="shared" si="26"/>
        <v>0.58589496026536114</v>
      </c>
      <c r="AU50">
        <f t="shared" si="23"/>
        <v>-235.56636801956722</v>
      </c>
      <c r="AW50">
        <v>47</v>
      </c>
      <c r="AX50">
        <f>IF(Z50&gt;0, (R50*SUMPRODUCT(K50:$K$98, X50:$X$98)-K50*$AZ$3)/Z50, 0)</f>
        <v>4969.0918862409326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8.3689026999999999E-2</v>
      </c>
      <c r="Q51" s="4">
        <f t="shared" si="21"/>
        <v>12.5</v>
      </c>
      <c r="R51">
        <f t="shared" si="0"/>
        <v>2000000</v>
      </c>
      <c r="S51">
        <f t="shared" si="1"/>
        <v>4679.1076483942416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1485.7012615655049</v>
      </c>
      <c r="AC51">
        <f t="shared" si="2"/>
        <v>1267.928428798408</v>
      </c>
      <c r="AE51">
        <f t="shared" si="3"/>
        <v>0</v>
      </c>
      <c r="AF51">
        <f t="shared" si="24"/>
        <v>0</v>
      </c>
      <c r="AG51">
        <f t="shared" si="24"/>
        <v>-3.3872068246643434</v>
      </c>
      <c r="AH51">
        <f t="shared" si="5"/>
        <v>-50044.111012464768</v>
      </c>
      <c r="AI51">
        <f t="shared" si="25"/>
        <v>-50047.498219289431</v>
      </c>
      <c r="AJ51">
        <f t="shared" si="7"/>
        <v>217.77283276709682</v>
      </c>
      <c r="AK51">
        <f t="shared" si="22"/>
        <v>103.99908830958535</v>
      </c>
      <c r="AL51">
        <f t="shared" si="8"/>
        <v>-49725.726298212743</v>
      </c>
      <c r="AN51">
        <f t="shared" si="26"/>
        <v>0</v>
      </c>
      <c r="AO51">
        <f t="shared" si="26"/>
        <v>0</v>
      </c>
      <c r="AP51">
        <f t="shared" si="26"/>
        <v>-1.4702007079456006E-2</v>
      </c>
      <c r="AQ51">
        <f t="shared" si="26"/>
        <v>-217.21403872739555</v>
      </c>
      <c r="AR51">
        <f t="shared" si="26"/>
        <v>-217.22874073447502</v>
      </c>
      <c r="AS51">
        <f t="shared" si="26"/>
        <v>0.94523242742117453</v>
      </c>
      <c r="AT51">
        <f t="shared" si="26"/>
        <v>0.45140300304396391</v>
      </c>
      <c r="AU51">
        <f t="shared" si="23"/>
        <v>-215.83210530400984</v>
      </c>
      <c r="AW51">
        <v>48</v>
      </c>
      <c r="AX51">
        <f>IF(Z51&gt;0, (R51*SUMPRODUCT(K51:$K$98, X51:$X$98)-K51*$AZ$3)/Z51, 0)</f>
        <v>4679.1076483942416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9.4384723000000004E-2</v>
      </c>
      <c r="Q52" s="4">
        <f t="shared" si="21"/>
        <v>12.5</v>
      </c>
      <c r="R52">
        <f t="shared" si="0"/>
        <v>2000000</v>
      </c>
      <c r="S52">
        <f t="shared" si="1"/>
        <v>4401.2100941485396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1267.928428798408</v>
      </c>
      <c r="AC52">
        <f t="shared" si="2"/>
        <v>1068.1329094793321</v>
      </c>
      <c r="AE52">
        <f t="shared" si="3"/>
        <v>0</v>
      </c>
      <c r="AF52">
        <f t="shared" si="24"/>
        <v>0</v>
      </c>
      <c r="AG52">
        <f t="shared" si="24"/>
        <v>-3.0336341785280463</v>
      </c>
      <c r="AH52">
        <f t="shared" si="5"/>
        <v>-51152.092462344583</v>
      </c>
      <c r="AI52">
        <f t="shared" si="25"/>
        <v>-51155.126096523112</v>
      </c>
      <c r="AJ52">
        <f t="shared" si="7"/>
        <v>199.79551931907599</v>
      </c>
      <c r="AK52">
        <f t="shared" si="22"/>
        <v>88.754990015888566</v>
      </c>
      <c r="AL52">
        <f t="shared" si="8"/>
        <v>-50866.575587188141</v>
      </c>
      <c r="AN52">
        <f t="shared" si="26"/>
        <v>0</v>
      </c>
      <c r="AO52">
        <f t="shared" si="26"/>
        <v>0</v>
      </c>
      <c r="AP52">
        <f t="shared" si="26"/>
        <v>-1.1756555484752634E-2</v>
      </c>
      <c r="AQ52">
        <f t="shared" si="26"/>
        <v>-198.23498081978485</v>
      </c>
      <c r="AR52">
        <f t="shared" si="26"/>
        <v>-198.24673737526962</v>
      </c>
      <c r="AS52">
        <f t="shared" si="26"/>
        <v>0.77428818712063696</v>
      </c>
      <c r="AT52">
        <f t="shared" si="26"/>
        <v>0.34396136886114437</v>
      </c>
      <c r="AU52">
        <f t="shared" si="23"/>
        <v>-197.12848781928781</v>
      </c>
      <c r="AW52">
        <v>49</v>
      </c>
      <c r="AX52">
        <f>IF(Z52&gt;0, (R52*SUMPRODUCT(K52:$K$98, X52:$X$98)-K52*$AZ$3)/Z52, 0)</f>
        <v>4401.2100941485396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0.106719178</v>
      </c>
      <c r="Q53" s="4">
        <f t="shared" si="21"/>
        <v>12.5</v>
      </c>
      <c r="R53">
        <f t="shared" si="0"/>
        <v>2000000</v>
      </c>
      <c r="S53">
        <f t="shared" si="1"/>
        <v>4130.590415134302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1068.1329094793321</v>
      </c>
      <c r="AC53">
        <f t="shared" si="2"/>
        <v>885.45017813126117</v>
      </c>
      <c r="AE53">
        <f t="shared" si="3"/>
        <v>0</v>
      </c>
      <c r="AF53">
        <f t="shared" si="24"/>
        <v>0</v>
      </c>
      <c r="AG53">
        <f t="shared" si="24"/>
        <v>-2.6795508908575472</v>
      </c>
      <c r="AH53">
        <f t="shared" si="5"/>
        <v>-51799.511341634934</v>
      </c>
      <c r="AI53">
        <f t="shared" si="25"/>
        <v>-51802.190892525789</v>
      </c>
      <c r="AJ53">
        <f t="shared" si="7"/>
        <v>182.68273134807089</v>
      </c>
      <c r="AK53">
        <f t="shared" si="22"/>
        <v>74.769303663553245</v>
      </c>
      <c r="AL53">
        <f t="shared" si="8"/>
        <v>-51544.738857514167</v>
      </c>
      <c r="AN53">
        <f t="shared" si="26"/>
        <v>0</v>
      </c>
      <c r="AO53">
        <f t="shared" si="26"/>
        <v>0</v>
      </c>
      <c r="AP53">
        <f t="shared" si="26"/>
        <v>-9.271732136125815E-3</v>
      </c>
      <c r="AQ53">
        <f t="shared" si="26"/>
        <v>-179.23570534917036</v>
      </c>
      <c r="AR53">
        <f t="shared" si="26"/>
        <v>-179.24497708130647</v>
      </c>
      <c r="AS53">
        <f t="shared" si="26"/>
        <v>0.63211538796827216</v>
      </c>
      <c r="AT53">
        <f t="shared" si="26"/>
        <v>0.25871535335955331</v>
      </c>
      <c r="AU53">
        <f t="shared" si="23"/>
        <v>-178.35414633997866</v>
      </c>
      <c r="AW53">
        <v>50</v>
      </c>
      <c r="AX53">
        <f>IF(Z53&gt;0, (R53*SUMPRODUCT(K53:$K$98, X53:$X$98)-K53*$AZ$3)/Z53, 0)</f>
        <v>4130.590415134302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0.12088460199999999</v>
      </c>
      <c r="Q54" s="4">
        <f t="shared" si="21"/>
        <v>12.5</v>
      </c>
      <c r="R54">
        <f t="shared" si="0"/>
        <v>2000000</v>
      </c>
      <c r="S54">
        <f t="shared" si="1"/>
        <v>3865.125652105155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885.45017813126117</v>
      </c>
      <c r="AC54">
        <f t="shared" si="2"/>
        <v>720.10040981040731</v>
      </c>
      <c r="AE54">
        <f t="shared" si="3"/>
        <v>0</v>
      </c>
      <c r="AF54">
        <f t="shared" si="24"/>
        <v>0</v>
      </c>
      <c r="AG54">
        <f t="shared" si="24"/>
        <v>-2.3288389389689113</v>
      </c>
      <c r="AH54">
        <f t="shared" si="5"/>
        <v>-51826.630876809606</v>
      </c>
      <c r="AI54">
        <f t="shared" si="25"/>
        <v>-51828.959715748577</v>
      </c>
      <c r="AJ54">
        <f t="shared" si="7"/>
        <v>165.34976832085385</v>
      </c>
      <c r="AK54">
        <f t="shared" si="22"/>
        <v>61.981512469188289</v>
      </c>
      <c r="AL54">
        <f t="shared" si="8"/>
        <v>-51601.628434958533</v>
      </c>
      <c r="AN54">
        <f t="shared" si="26"/>
        <v>0</v>
      </c>
      <c r="AO54">
        <f t="shared" si="26"/>
        <v>0</v>
      </c>
      <c r="AP54">
        <f t="shared" si="26"/>
        <v>-7.1948260407485492E-3</v>
      </c>
      <c r="AQ54">
        <f t="shared" si="26"/>
        <v>-160.11566416088269</v>
      </c>
      <c r="AR54">
        <f t="shared" si="26"/>
        <v>-160.12285898692343</v>
      </c>
      <c r="AS54">
        <f t="shared" si="26"/>
        <v>0.51083945696705835</v>
      </c>
      <c r="AT54">
        <f t="shared" si="26"/>
        <v>0.19148863946586989</v>
      </c>
      <c r="AU54">
        <f t="shared" si="23"/>
        <v>-159.42053089049051</v>
      </c>
      <c r="AW54">
        <v>51</v>
      </c>
      <c r="AX54">
        <f>IF(Z54&gt;0, (R54*SUMPRODUCT(K54:$K$98, X54:$X$98)-K54*$AZ$3)/Z54, 0)</f>
        <v>3865.125652105155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0.13724737000000001</v>
      </c>
      <c r="Q55" s="4">
        <f t="shared" si="21"/>
        <v>12.5</v>
      </c>
      <c r="R55">
        <f t="shared" si="0"/>
        <v>2000000</v>
      </c>
      <c r="S55">
        <f t="shared" si="1"/>
        <v>3602.7501503009203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720.10040981040731</v>
      </c>
      <c r="AC55">
        <f t="shared" si="2"/>
        <v>572.38290371052108</v>
      </c>
      <c r="AE55">
        <f t="shared" si="3"/>
        <v>0</v>
      </c>
      <c r="AF55">
        <f t="shared" si="24"/>
        <v>0</v>
      </c>
      <c r="AG55">
        <f t="shared" si="24"/>
        <v>-1.9859235300521489</v>
      </c>
      <c r="AH55">
        <f t="shared" si="5"/>
        <v>-51140.323124331779</v>
      </c>
      <c r="AI55">
        <f t="shared" si="25"/>
        <v>-51142.309047861832</v>
      </c>
      <c r="AJ55">
        <f t="shared" si="7"/>
        <v>147.71750609988624</v>
      </c>
      <c r="AK55">
        <f t="shared" si="22"/>
        <v>50.407028686728516</v>
      </c>
      <c r="AL55">
        <f t="shared" si="8"/>
        <v>-50944.184513075219</v>
      </c>
      <c r="AN55">
        <f t="shared" si="26"/>
        <v>0</v>
      </c>
      <c r="AO55">
        <f t="shared" si="26"/>
        <v>0</v>
      </c>
      <c r="AP55">
        <f t="shared" si="26"/>
        <v>-5.4780418112864403E-3</v>
      </c>
      <c r="AQ55">
        <f t="shared" si="26"/>
        <v>-141.06727881432161</v>
      </c>
      <c r="AR55">
        <f t="shared" si="26"/>
        <v>-141.07275685613291</v>
      </c>
      <c r="AS55">
        <f t="shared" si="26"/>
        <v>0.40746920132060044</v>
      </c>
      <c r="AT55">
        <f t="shared" si="26"/>
        <v>0.13904453346265697</v>
      </c>
      <c r="AU55">
        <f t="shared" si="23"/>
        <v>-140.52624312134964</v>
      </c>
      <c r="AW55">
        <v>52</v>
      </c>
      <c r="AX55">
        <f>IF(Z55&gt;0, (R55*SUMPRODUCT(K55:$K$98, X55:$X$98)-K55*$AZ$3)/Z55, 0)</f>
        <v>3602.7501503009203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0.155543078</v>
      </c>
      <c r="Q56" s="4">
        <f t="shared" si="21"/>
        <v>12.5</v>
      </c>
      <c r="R56">
        <f t="shared" si="0"/>
        <v>2000000</v>
      </c>
      <c r="S56">
        <f t="shared" si="1"/>
        <v>3336.9090067566331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572.38290371052108</v>
      </c>
      <c r="AC56">
        <f t="shared" si="2"/>
        <v>442.38540887923205</v>
      </c>
      <c r="AE56">
        <f t="shared" si="3"/>
        <v>0</v>
      </c>
      <c r="AF56">
        <f t="shared" si="24"/>
        <v>0</v>
      </c>
      <c r="AG56">
        <f t="shared" si="24"/>
        <v>-1.6571676362146908</v>
      </c>
      <c r="AH56">
        <f t="shared" si="5"/>
        <v>-49423.465365909877</v>
      </c>
      <c r="AI56">
        <f t="shared" si="25"/>
        <v>-49425.122533546091</v>
      </c>
      <c r="AJ56">
        <f t="shared" si="7"/>
        <v>129.99749483128903</v>
      </c>
      <c r="AK56">
        <f t="shared" si="22"/>
        <v>40.066803259736481</v>
      </c>
      <c r="AL56">
        <f t="shared" si="8"/>
        <v>-49255.058235455064</v>
      </c>
      <c r="AN56">
        <f t="shared" si="26"/>
        <v>0</v>
      </c>
      <c r="AO56">
        <f t="shared" si="26"/>
        <v>0</v>
      </c>
      <c r="AP56">
        <f t="shared" si="26"/>
        <v>-4.0814195611012394E-3</v>
      </c>
      <c r="AQ56">
        <f t="shared" si="26"/>
        <v>-121.72449782002687</v>
      </c>
      <c r="AR56">
        <f t="shared" si="26"/>
        <v>-121.72857923958796</v>
      </c>
      <c r="AS56">
        <f t="shared" si="26"/>
        <v>0.320169370137182</v>
      </c>
      <c r="AT56">
        <f t="shared" si="26"/>
        <v>9.8680079794834757E-2</v>
      </c>
      <c r="AU56">
        <f t="shared" si="23"/>
        <v>-121.30972978965595</v>
      </c>
      <c r="AW56">
        <v>53</v>
      </c>
      <c r="AX56">
        <f>IF(Z56&gt;0, (R56*SUMPRODUCT(K56:$K$98, X56:$X$98)-K56*$AZ$3)/Z56, 0)</f>
        <v>3336.9090067566331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0.175905283</v>
      </c>
      <c r="Q57" s="4">
        <f t="shared" si="21"/>
        <v>12.5</v>
      </c>
      <c r="R57">
        <f t="shared" si="0"/>
        <v>2000000</v>
      </c>
      <c r="S57">
        <f t="shared" si="1"/>
        <v>3062.6598241490774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442.38540887923205</v>
      </c>
      <c r="AC57">
        <f t="shared" si="2"/>
        <v>330.54464675834112</v>
      </c>
      <c r="AE57">
        <f t="shared" si="3"/>
        <v>0</v>
      </c>
      <c r="AF57">
        <f t="shared" si="24"/>
        <v>0</v>
      </c>
      <c r="AG57">
        <f t="shared" si="24"/>
        <v>-1.3490914178257576</v>
      </c>
      <c r="AH57">
        <f t="shared" si="5"/>
        <v>-46640.726724285792</v>
      </c>
      <c r="AI57">
        <f t="shared" si="25"/>
        <v>-46642.075815703618</v>
      </c>
      <c r="AJ57">
        <f t="shared" si="7"/>
        <v>111.84076212089093</v>
      </c>
      <c r="AK57">
        <f t="shared" si="22"/>
        <v>30.966978621546247</v>
      </c>
      <c r="AL57">
        <f t="shared" si="8"/>
        <v>-46499.268074961183</v>
      </c>
      <c r="AN57">
        <f t="shared" si="26"/>
        <v>0</v>
      </c>
      <c r="AO57">
        <f t="shared" si="26"/>
        <v>0</v>
      </c>
      <c r="AP57">
        <f t="shared" si="26"/>
        <v>-2.9666625915651585E-3</v>
      </c>
      <c r="AQ57">
        <f t="shared" si="26"/>
        <v>-102.56332327674988</v>
      </c>
      <c r="AR57">
        <f t="shared" si="26"/>
        <v>-102.56628993934144</v>
      </c>
      <c r="AS57">
        <f t="shared" si="26"/>
        <v>0.24593871164855163</v>
      </c>
      <c r="AT57">
        <f t="shared" si="26"/>
        <v>6.8096628468957143E-2</v>
      </c>
      <c r="AU57">
        <f t="shared" si="23"/>
        <v>-102.25225459922395</v>
      </c>
      <c r="AW57">
        <v>54</v>
      </c>
      <c r="AX57">
        <f>IF(Z57&gt;0, (R57*SUMPRODUCT(K57:$K$98, X57:$X$98)-K57*$AZ$3)/Z57, 0)</f>
        <v>3062.6598241490774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0.19813004200000001</v>
      </c>
      <c r="Q58" s="4">
        <f t="shared" si="21"/>
        <v>12.5</v>
      </c>
      <c r="R58">
        <f t="shared" si="0"/>
        <v>2000000</v>
      </c>
      <c r="S58">
        <f t="shared" si="1"/>
        <v>2770.8156307913187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330.54464675834112</v>
      </c>
      <c r="AC58">
        <f t="shared" si="2"/>
        <v>236.80608749867724</v>
      </c>
      <c r="AE58">
        <f t="shared" si="3"/>
        <v>0</v>
      </c>
      <c r="AF58">
        <f t="shared" si="24"/>
        <v>0</v>
      </c>
      <c r="AG58">
        <f t="shared" si="24"/>
        <v>-1.0683049643718432</v>
      </c>
      <c r="AH58">
        <f t="shared" si="5"/>
        <v>-42767.286284105103</v>
      </c>
      <c r="AI58">
        <f t="shared" si="25"/>
        <v>-42768.354589069473</v>
      </c>
      <c r="AJ58">
        <f t="shared" si="7"/>
        <v>93.738559259663873</v>
      </c>
      <c r="AK58">
        <f t="shared" si="22"/>
        <v>23.13812527308388</v>
      </c>
      <c r="AL58">
        <f t="shared" si="8"/>
        <v>-42651.477904536725</v>
      </c>
      <c r="AN58">
        <f t="shared" si="26"/>
        <v>0</v>
      </c>
      <c r="AO58">
        <f t="shared" si="26"/>
        <v>0</v>
      </c>
      <c r="AP58">
        <f t="shared" si="26"/>
        <v>-2.0975098051632794E-3</v>
      </c>
      <c r="AQ58">
        <f t="shared" si="26"/>
        <v>-83.969283409519079</v>
      </c>
      <c r="AR58">
        <f t="shared" si="26"/>
        <v>-83.971380919324233</v>
      </c>
      <c r="AS58">
        <f t="shared" si="26"/>
        <v>0.18404627304585633</v>
      </c>
      <c r="AT58">
        <f t="shared" si="26"/>
        <v>4.5429391654962965E-2</v>
      </c>
      <c r="AU58">
        <f t="shared" si="23"/>
        <v>-83.741905254623418</v>
      </c>
      <c r="AW58">
        <v>55</v>
      </c>
      <c r="AX58">
        <f>IF(Z58&gt;0, (R58*SUMPRODUCT(K58:$K$98, X58:$X$98)-K58*$AZ$3)/Z58, 0)</f>
        <v>2770.8156307913187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0.22255936300000001</v>
      </c>
      <c r="Q59" s="4">
        <f t="shared" si="21"/>
        <v>12.5</v>
      </c>
      <c r="R59">
        <f t="shared" si="0"/>
        <v>2000000</v>
      </c>
      <c r="S59">
        <f t="shared" si="1"/>
        <v>2450.3563375674407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236.80608749867724</v>
      </c>
      <c r="AC59">
        <f t="shared" si="2"/>
        <v>160.71605767584214</v>
      </c>
      <c r="AE59">
        <f t="shared" si="3"/>
        <v>0</v>
      </c>
      <c r="AF59">
        <f t="shared" si="24"/>
        <v>0</v>
      </c>
      <c r="AG59">
        <f t="shared" si="24"/>
        <v>-0.81986064236778977</v>
      </c>
      <c r="AH59">
        <f t="shared" si="5"/>
        <v>-38041.80357765362</v>
      </c>
      <c r="AI59">
        <f t="shared" si="25"/>
        <v>-38042.623438295988</v>
      </c>
      <c r="AJ59">
        <f t="shared" si="7"/>
        <v>76.090029822835106</v>
      </c>
      <c r="AK59">
        <f t="shared" si="22"/>
        <v>16.57642612490741</v>
      </c>
      <c r="AL59">
        <f t="shared" si="8"/>
        <v>-37949.956982348245</v>
      </c>
      <c r="AN59">
        <f t="shared" si="26"/>
        <v>0</v>
      </c>
      <c r="AO59">
        <f t="shared" si="26"/>
        <v>0</v>
      </c>
      <c r="AP59">
        <f t="shared" si="26"/>
        <v>-1.4372448758823689E-3</v>
      </c>
      <c r="AQ59">
        <f t="shared" si="26"/>
        <v>-66.688635160484793</v>
      </c>
      <c r="AR59">
        <f t="shared" si="26"/>
        <v>-66.690072405360681</v>
      </c>
      <c r="AS59">
        <f t="shared" si="26"/>
        <v>0.13338852948565794</v>
      </c>
      <c r="AT59">
        <f t="shared" si="26"/>
        <v>2.9059064769422337E-2</v>
      </c>
      <c r="AU59">
        <f t="shared" si="23"/>
        <v>-66.527624811105596</v>
      </c>
      <c r="AW59">
        <v>56</v>
      </c>
      <c r="AX59">
        <f>IF(Z59&gt;0, (R59*SUMPRODUCT(K59:$K$98, X59:$X$98)-K59*$AZ$3)/Z59, 0)</f>
        <v>2450.3563375674407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0.25004150400000003</v>
      </c>
      <c r="Q60" s="4">
        <f t="shared" si="21"/>
        <v>12.5</v>
      </c>
      <c r="R60">
        <f t="shared" si="0"/>
        <v>2000000</v>
      </c>
      <c r="S60">
        <f t="shared" si="1"/>
        <v>2082.3442278887669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160.71605767584214</v>
      </c>
      <c r="AC60">
        <f t="shared" si="2"/>
        <v>101.06247036061082</v>
      </c>
      <c r="AE60">
        <f t="shared" si="3"/>
        <v>0</v>
      </c>
      <c r="AF60">
        <f t="shared" si="24"/>
        <v>0</v>
      </c>
      <c r="AG60">
        <f t="shared" si="24"/>
        <v>-0.60666284785606361</v>
      </c>
      <c r="AH60">
        <f t="shared" si="5"/>
        <v>-32799.870094087724</v>
      </c>
      <c r="AI60">
        <f t="shared" si="25"/>
        <v>-32800.476756935583</v>
      </c>
      <c r="AJ60">
        <f t="shared" si="7"/>
        <v>59.65358731523132</v>
      </c>
      <c r="AK60">
        <f t="shared" si="22"/>
        <v>11.25012403730895</v>
      </c>
      <c r="AL60">
        <f t="shared" si="8"/>
        <v>-32729.573045583042</v>
      </c>
      <c r="AN60">
        <f t="shared" si="26"/>
        <v>0</v>
      </c>
      <c r="AO60">
        <f t="shared" si="26"/>
        <v>0</v>
      </c>
      <c r="AP60">
        <f t="shared" si="26"/>
        <v>-9.4955496137645026E-4</v>
      </c>
      <c r="AQ60">
        <f t="shared" si="26"/>
        <v>-51.338695768845831</v>
      </c>
      <c r="AR60">
        <f t="shared" si="26"/>
        <v>-51.339645323807211</v>
      </c>
      <c r="AS60">
        <f t="shared" si="26"/>
        <v>9.3370411587360924E-2</v>
      </c>
      <c r="AT60">
        <f t="shared" si="26"/>
        <v>1.7608810451273462E-2</v>
      </c>
      <c r="AU60">
        <f t="shared" si="23"/>
        <v>-51.228666101768574</v>
      </c>
      <c r="AW60">
        <v>57</v>
      </c>
      <c r="AX60">
        <f>IF(Z60&gt;0, (R60*SUMPRODUCT(K60:$K$98, X60:$X$98)-K60*$AZ$3)/Z60, 0)</f>
        <v>2082.3442278887669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0.28092614399999999</v>
      </c>
      <c r="Q61" s="4">
        <f t="shared" si="21"/>
        <v>12.5</v>
      </c>
      <c r="R61">
        <f t="shared" si="0"/>
        <v>2000000</v>
      </c>
      <c r="S61">
        <f t="shared" si="1"/>
        <v>1627.4155602050339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101.06247036061082</v>
      </c>
      <c r="AC61">
        <f t="shared" si="2"/>
        <v>56.005067310741303</v>
      </c>
      <c r="AE61">
        <f t="shared" si="3"/>
        <v>0</v>
      </c>
      <c r="AF61">
        <f t="shared" si="24"/>
        <v>0</v>
      </c>
      <c r="AG61">
        <f t="shared" si="24"/>
        <v>-0.43016876482124033</v>
      </c>
      <c r="AH61">
        <f t="shared" si="5"/>
        <v>-27268.392729002018</v>
      </c>
      <c r="AI61">
        <f t="shared" si="25"/>
        <v>-27268.82289776684</v>
      </c>
      <c r="AJ61">
        <f t="shared" si="7"/>
        <v>45.057403049869514</v>
      </c>
      <c r="AK61">
        <f t="shared" si="22"/>
        <v>7.0743729252427583</v>
      </c>
      <c r="AL61">
        <f t="shared" si="8"/>
        <v>-27216.69112179173</v>
      </c>
      <c r="AN61">
        <f t="shared" si="26"/>
        <v>0</v>
      </c>
      <c r="AO61">
        <f t="shared" si="26"/>
        <v>0</v>
      </c>
      <c r="AP61">
        <f t="shared" si="26"/>
        <v>-6.0116481959565226E-4</v>
      </c>
      <c r="AQ61">
        <f t="shared" si="26"/>
        <v>-38.107830545079295</v>
      </c>
      <c r="AR61">
        <f t="shared" si="26"/>
        <v>-38.108431709898895</v>
      </c>
      <c r="AS61">
        <f t="shared" si="26"/>
        <v>6.2968136673474104E-2</v>
      </c>
      <c r="AT61">
        <f t="shared" si="26"/>
        <v>9.8865014644269611E-3</v>
      </c>
      <c r="AU61">
        <f t="shared" si="23"/>
        <v>-38.03557707176099</v>
      </c>
      <c r="AW61">
        <v>58</v>
      </c>
      <c r="AX61">
        <f>IF(Z61&gt;0, (R61*SUMPRODUCT(K61:$K$98, X61:$X$98)-K61*$AZ$3)/Z61, 0)</f>
        <v>1627.4155602050339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0.31575788199999999</v>
      </c>
      <c r="Q62" s="4">
        <f t="shared" si="21"/>
        <v>12.5</v>
      </c>
      <c r="R62">
        <f t="shared" si="0"/>
        <v>2000000</v>
      </c>
      <c r="S62">
        <f t="shared" si="1"/>
        <v>1013.0371716025638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56.005067310741303</v>
      </c>
      <c r="AC62">
        <f t="shared" si="2"/>
        <v>23.505533836176568</v>
      </c>
      <c r="AE62">
        <f t="shared" si="3"/>
        <v>0</v>
      </c>
      <c r="AF62">
        <f t="shared" si="24"/>
        <v>0</v>
      </c>
      <c r="AG62">
        <f t="shared" si="24"/>
        <v>-0.29003789909051697</v>
      </c>
      <c r="AH62">
        <f t="shared" si="5"/>
        <v>-21732.668493201749</v>
      </c>
      <c r="AI62">
        <f t="shared" si="25"/>
        <v>-21732.958531100838</v>
      </c>
      <c r="AJ62">
        <f t="shared" si="7"/>
        <v>32.499533474564736</v>
      </c>
      <c r="AK62">
        <f t="shared" si="22"/>
        <v>3.9203547117518918</v>
      </c>
      <c r="AL62">
        <f t="shared" si="8"/>
        <v>-21696.538642914522</v>
      </c>
      <c r="AN62">
        <f t="shared" si="26"/>
        <v>0</v>
      </c>
      <c r="AO62">
        <f t="shared" si="26"/>
        <v>0</v>
      </c>
      <c r="AP62">
        <f t="shared" si="26"/>
        <v>-3.6190235824219686E-4</v>
      </c>
      <c r="AQ62">
        <f t="shared" si="26"/>
        <v>-27.117504309776461</v>
      </c>
      <c r="AR62">
        <f t="shared" si="26"/>
        <v>-27.1178662121347</v>
      </c>
      <c r="AS62">
        <f t="shared" si="26"/>
        <v>4.0552141092931919E-2</v>
      </c>
      <c r="AT62">
        <f t="shared" si="26"/>
        <v>4.8917249082890829E-3</v>
      </c>
      <c r="AU62">
        <f t="shared" si="23"/>
        <v>-27.072422346133479</v>
      </c>
      <c r="AW62">
        <v>59</v>
      </c>
      <c r="AX62">
        <f>IF(Z62&gt;0, (R62*SUMPRODUCT(K62:$K$98, X62:$X$98)-K62*$AZ$3)/Z62, 0)</f>
        <v>1013.0371716025638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0.35338435200000001</v>
      </c>
      <c r="Q63" s="4">
        <f t="shared" si="21"/>
        <v>12.5</v>
      </c>
      <c r="R63">
        <f t="shared" si="0"/>
        <v>2000000</v>
      </c>
      <c r="S63">
        <f t="shared" si="1"/>
        <v>94.468796290528715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23.505533836176568</v>
      </c>
      <c r="AC63">
        <f t="shared" si="2"/>
        <v>1.3954376250737965</v>
      </c>
      <c r="AE63">
        <f t="shared" si="3"/>
        <v>0</v>
      </c>
      <c r="AF63">
        <f t="shared" si="24"/>
        <v>0</v>
      </c>
      <c r="AG63">
        <f t="shared" si="24"/>
        <v>-0.18464266507406804</v>
      </c>
      <c r="AH63">
        <f t="shared" si="5"/>
        <v>-16399.176804086997</v>
      </c>
      <c r="AI63">
        <f t="shared" si="25"/>
        <v>-16399.361446752071</v>
      </c>
      <c r="AJ63">
        <f t="shared" si="7"/>
        <v>22.110096211102771</v>
      </c>
      <c r="AK63">
        <f t="shared" si="22"/>
        <v>1.6453873685323599</v>
      </c>
      <c r="AL63">
        <f t="shared" si="8"/>
        <v>-16375.605963172435</v>
      </c>
      <c r="AN63">
        <f t="shared" si="26"/>
        <v>0</v>
      </c>
      <c r="AO63">
        <f t="shared" si="26"/>
        <v>0</v>
      </c>
      <c r="AP63">
        <f t="shared" si="26"/>
        <v>-2.0570777170096809E-4</v>
      </c>
      <c r="AQ63">
        <f t="shared" si="26"/>
        <v>-18.270090050670085</v>
      </c>
      <c r="AR63">
        <f t="shared" si="26"/>
        <v>-18.270295758441787</v>
      </c>
      <c r="AS63">
        <f t="shared" si="26"/>
        <v>2.4632544281439416E-2</v>
      </c>
      <c r="AT63">
        <f t="shared" si="26"/>
        <v>1.8331027069498644E-3</v>
      </c>
      <c r="AU63">
        <f t="shared" si="23"/>
        <v>-18.243830111453395</v>
      </c>
      <c r="AW63">
        <v>60</v>
      </c>
      <c r="AX63">
        <f>IF(Z63&gt;0, (R63*SUMPRODUCT(K63:$K$98, X63:$X$98)-K63*$AZ$3)/Z63, 0)</f>
        <v>94.468796290528715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0.39269921299999999</v>
      </c>
      <c r="Q64" s="4">
        <f t="shared" si="21"/>
        <v>12.5</v>
      </c>
      <c r="R64">
        <f t="shared" si="0"/>
        <v>2000000</v>
      </c>
      <c r="S64">
        <f t="shared" si="1"/>
        <v>-1405.8466561630794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1.3954376250737965</v>
      </c>
      <c r="AC64">
        <f t="shared" si="2"/>
        <v>-12.403752337494755</v>
      </c>
      <c r="AE64">
        <f t="shared" si="3"/>
        <v>0</v>
      </c>
      <c r="AF64">
        <f t="shared" si="24"/>
        <v>0</v>
      </c>
      <c r="AG64">
        <f t="shared" si="24"/>
        <v>-0.11028720916251827</v>
      </c>
      <c r="AH64">
        <f t="shared" si="5"/>
        <v>-11601.444681729457</v>
      </c>
      <c r="AI64">
        <f t="shared" si="25"/>
        <v>-11601.554968938621</v>
      </c>
      <c r="AJ64">
        <f t="shared" si="7"/>
        <v>13.799189962568551</v>
      </c>
      <c r="AK64">
        <f t="shared" si="22"/>
        <v>9.7680633755165766E-2</v>
      </c>
      <c r="AL64">
        <f t="shared" si="8"/>
        <v>-11587.658098342297</v>
      </c>
      <c r="AN64">
        <f t="shared" si="26"/>
        <v>0</v>
      </c>
      <c r="AO64">
        <f t="shared" si="26"/>
        <v>0</v>
      </c>
      <c r="AP64">
        <f t="shared" si="26"/>
        <v>-1.0970483386518267E-4</v>
      </c>
      <c r="AQ64">
        <f t="shared" si="26"/>
        <v>-11.540182864993405</v>
      </c>
      <c r="AR64">
        <f t="shared" si="26"/>
        <v>-11.540292569827271</v>
      </c>
      <c r="AS64">
        <f t="shared" si="26"/>
        <v>1.3726322878357551E-2</v>
      </c>
      <c r="AT64">
        <f t="shared" si="26"/>
        <v>9.7164827900986719E-5</v>
      </c>
      <c r="AU64">
        <f t="shared" si="23"/>
        <v>-11.526469082121013</v>
      </c>
      <c r="AW64">
        <v>61</v>
      </c>
      <c r="AX64">
        <f>IF(Z64&gt;0, (R64*SUMPRODUCT(K64:$K$98, X64:$X$98)-K64*$AZ$3)/Z64, 0)</f>
        <v>-1405.8466561630794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0.39967743300000003</v>
      </c>
      <c r="Q65" s="4">
        <f t="shared" si="21"/>
        <v>12.5</v>
      </c>
      <c r="R65">
        <f t="shared" si="0"/>
        <v>2000000</v>
      </c>
      <c r="S65">
        <f t="shared" si="1"/>
        <v>-3830.7448379961133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-12.403752337494755</v>
      </c>
      <c r="AC65">
        <f t="shared" si="2"/>
        <v>-19.952060123826072</v>
      </c>
      <c r="AE65">
        <f t="shared" si="3"/>
        <v>0</v>
      </c>
      <c r="AF65">
        <f t="shared" si="24"/>
        <v>0</v>
      </c>
      <c r="AG65">
        <f t="shared" si="24"/>
        <v>-6.5105028420083699E-2</v>
      </c>
      <c r="AH65">
        <f t="shared" si="5"/>
        <v>-7052.6893841295014</v>
      </c>
      <c r="AI65">
        <f t="shared" si="25"/>
        <v>-7052.7544891579219</v>
      </c>
      <c r="AJ65">
        <f t="shared" si="7"/>
        <v>7.5483077863313177</v>
      </c>
      <c r="AK65">
        <f t="shared" si="22"/>
        <v>-0.86826266362463289</v>
      </c>
      <c r="AL65">
        <f t="shared" si="8"/>
        <v>-7046.0744440352155</v>
      </c>
      <c r="AN65">
        <f t="shared" si="26"/>
        <v>0</v>
      </c>
      <c r="AO65">
        <f t="shared" si="26"/>
        <v>0</v>
      </c>
      <c r="AP65">
        <f t="shared" si="26"/>
        <v>-5.7822534946074237E-5</v>
      </c>
      <c r="AQ65">
        <f t="shared" si="26"/>
        <v>-6.2637923409896672</v>
      </c>
      <c r="AR65">
        <f t="shared" si="26"/>
        <v>-6.2638501635246131</v>
      </c>
      <c r="AS65">
        <f t="shared" si="26"/>
        <v>6.7039720487123899E-3</v>
      </c>
      <c r="AT65">
        <f t="shared" si="26"/>
        <v>-7.7114086927146581E-4</v>
      </c>
      <c r="AU65">
        <f t="shared" si="23"/>
        <v>-6.2579173323451727</v>
      </c>
      <c r="AW65">
        <v>62</v>
      </c>
      <c r="AX65">
        <f>IF(Z65&gt;0, (R65*SUMPRODUCT(K65:$K$98, X65:$X$98)-K65*$AZ$3)/Z65, 0)</f>
        <v>-3830.7448379961133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0.407215198</v>
      </c>
      <c r="Q66" s="4">
        <f t="shared" si="21"/>
        <v>12.5</v>
      </c>
      <c r="R66">
        <f t="shared" si="0"/>
        <v>2000000</v>
      </c>
      <c r="S66">
        <f t="shared" si="1"/>
        <v>-7462.5567614794309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-19.952060123826072</v>
      </c>
      <c r="AC66">
        <f t="shared" si="2"/>
        <v>-22.651678287438891</v>
      </c>
      <c r="AE66">
        <f t="shared" si="3"/>
        <v>0</v>
      </c>
      <c r="AF66">
        <f t="shared" si="24"/>
        <v>0</v>
      </c>
      <c r="AG66">
        <f t="shared" si="24"/>
        <v>-3.7942221097002855E-2</v>
      </c>
      <c r="AH66">
        <f t="shared" si="5"/>
        <v>-4241.8811262208019</v>
      </c>
      <c r="AI66">
        <f t="shared" si="25"/>
        <v>-4241.9190684418991</v>
      </c>
      <c r="AJ66">
        <f t="shared" si="7"/>
        <v>2.6996181636128185</v>
      </c>
      <c r="AK66">
        <f t="shared" si="22"/>
        <v>-1.3966442086678252</v>
      </c>
      <c r="AL66">
        <f t="shared" si="8"/>
        <v>-4240.6160944869534</v>
      </c>
      <c r="AN66">
        <f t="shared" si="26"/>
        <v>0</v>
      </c>
      <c r="AO66">
        <f t="shared" si="26"/>
        <v>0</v>
      </c>
      <c r="AP66">
        <f t="shared" si="26"/>
        <v>-3.0087584446148177E-5</v>
      </c>
      <c r="AQ66">
        <f t="shared" si="26"/>
        <v>-3.3637450024182201</v>
      </c>
      <c r="AR66">
        <f t="shared" si="26"/>
        <v>-3.3637750900026662</v>
      </c>
      <c r="AS66">
        <f t="shared" si="26"/>
        <v>2.140754735006072E-3</v>
      </c>
      <c r="AT66">
        <f t="shared" si="26"/>
        <v>-1.107516886322619E-3</v>
      </c>
      <c r="AU66">
        <f t="shared" si="23"/>
        <v>-3.3627418521539822</v>
      </c>
      <c r="AW66">
        <v>63</v>
      </c>
      <c r="AX66">
        <f>IF(Z66&gt;0, (R66*SUMPRODUCT(K66:$K$98, X66:$X$98)-K66*$AZ$3)/Z66, 0)</f>
        <v>-7462.5567614794309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0.41552104400000001</v>
      </c>
      <c r="Q67" s="4">
        <f t="shared" si="21"/>
        <v>12.5</v>
      </c>
      <c r="R67">
        <f t="shared" ref="R67:R98" si="27">$C$6</f>
        <v>2000000</v>
      </c>
      <c r="S67">
        <f t="shared" ref="S67:S98" si="28">AX67</f>
        <v>-13094.185549337188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-22.651678287438891</v>
      </c>
      <c r="AC67">
        <f t="shared" ref="AC67:AC98" si="29">S67*Z67</f>
        <v>-22.833124917199203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-2.1797007564127373E-2</v>
      </c>
      <c r="AH67">
        <f t="shared" ref="AH67:AH98" si="32">-X67*R67</f>
        <v>-2522.5266115048721</v>
      </c>
      <c r="AI67">
        <f t="shared" ref="AI67:AI98" si="33">SUM(AE67:AH67)</f>
        <v>-2522.5484085124363</v>
      </c>
      <c r="AJ67">
        <f t="shared" ref="AJ67:AJ98" si="34">AB67-AC67</f>
        <v>0.18144662976031256</v>
      </c>
      <c r="AK67">
        <f t="shared" si="22"/>
        <v>-1.5856174801207226</v>
      </c>
      <c r="AL67">
        <f t="shared" ref="AL67:AL98" si="35">SUM(AI67:AK67)</f>
        <v>-2523.9525793627968</v>
      </c>
      <c r="AN67">
        <f t="shared" ref="AN67:AU98" si="36">AE67*$K67</f>
        <v>0</v>
      </c>
      <c r="AO67">
        <f t="shared" si="36"/>
        <v>0</v>
      </c>
      <c r="AP67">
        <f t="shared" si="36"/>
        <v>-1.5432753661772358E-5</v>
      </c>
      <c r="AQ67">
        <f t="shared" si="36"/>
        <v>-1.7860035000716643</v>
      </c>
      <c r="AR67">
        <f t="shared" si="36"/>
        <v>-1.7860189328253262</v>
      </c>
      <c r="AS67">
        <f t="shared" si="36"/>
        <v>1.2846814552921505E-4</v>
      </c>
      <c r="AT67">
        <f t="shared" si="36"/>
        <v>-1.1226515337259321E-3</v>
      </c>
      <c r="AU67">
        <f t="shared" si="23"/>
        <v>-1.787013116213523</v>
      </c>
      <c r="AW67">
        <v>64</v>
      </c>
      <c r="AX67">
        <f>IF(Z67&gt;0, (R67*SUMPRODUCT(K67:$K$98, X67:$X$98)-K67*$AZ$3)/Z67, 0)</f>
        <v>-13094.185549337188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0.424706421</v>
      </c>
      <c r="Q68" s="4">
        <f t="shared" si="21"/>
        <v>12.5</v>
      </c>
      <c r="R68">
        <f t="shared" si="27"/>
        <v>2000000</v>
      </c>
      <c r="S68">
        <f t="shared" si="28"/>
        <v>-22092.90896074082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-22.833124917199203</v>
      </c>
      <c r="AC68">
        <f t="shared" si="29"/>
        <v>-21.777790584540597</v>
      </c>
      <c r="AE68">
        <f t="shared" si="30"/>
        <v>0</v>
      </c>
      <c r="AF68">
        <f t="shared" si="31"/>
        <v>0</v>
      </c>
      <c r="AG68">
        <f t="shared" si="31"/>
        <v>-1.2321708417415634E-2</v>
      </c>
      <c r="AH68">
        <f t="shared" si="32"/>
        <v>-1481.1726513712745</v>
      </c>
      <c r="AI68">
        <f t="shared" si="33"/>
        <v>-1481.1849730796919</v>
      </c>
      <c r="AJ68">
        <f t="shared" si="34"/>
        <v>-1.0553343326586067</v>
      </c>
      <c r="AK68">
        <f t="shared" si="22"/>
        <v>-1.5983187442039444</v>
      </c>
      <c r="AL68">
        <f t="shared" si="35"/>
        <v>-1483.8386261565543</v>
      </c>
      <c r="AN68">
        <f t="shared" si="36"/>
        <v>0</v>
      </c>
      <c r="AO68">
        <f t="shared" si="36"/>
        <v>0</v>
      </c>
      <c r="AP68">
        <f t="shared" si="36"/>
        <v>-7.7893183493648659E-6</v>
      </c>
      <c r="AQ68">
        <f t="shared" si="36"/>
        <v>-0.93634136769514043</v>
      </c>
      <c r="AR68">
        <f t="shared" si="36"/>
        <v>-0.93634915701348975</v>
      </c>
      <c r="AS68">
        <f t="shared" si="36"/>
        <v>-6.6714247761890733E-4</v>
      </c>
      <c r="AT68">
        <f t="shared" si="36"/>
        <v>-1.0103966999223009E-3</v>
      </c>
      <c r="AU68">
        <f t="shared" si="23"/>
        <v>-0.93802669619103085</v>
      </c>
      <c r="AW68">
        <v>65</v>
      </c>
      <c r="AX68">
        <f>IF(Z68&gt;0, (R68*SUMPRODUCT(K68:$K$98, X68:$X$98)-K68*$AZ$3)/Z68, 0)</f>
        <v>-22092.90896074082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0.43382917900000001</v>
      </c>
      <c r="Q69" s="4">
        <f t="shared" ref="Q69:Q98" si="48">$C$8</f>
        <v>12.5</v>
      </c>
      <c r="R69">
        <f t="shared" si="27"/>
        <v>2000000</v>
      </c>
      <c r="S69">
        <f t="shared" si="28"/>
        <v>-36803.767881191008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-21.777790584540597</v>
      </c>
      <c r="AC69">
        <f t="shared" si="29"/>
        <v>-20.177223173012276</v>
      </c>
      <c r="AE69">
        <f t="shared" si="30"/>
        <v>0</v>
      </c>
      <c r="AF69">
        <f t="shared" si="31"/>
        <v>0</v>
      </c>
      <c r="AG69">
        <f t="shared" si="31"/>
        <v>-6.8529746866366637E-3</v>
      </c>
      <c r="AH69">
        <f t="shared" si="32"/>
        <v>-855.28266345677025</v>
      </c>
      <c r="AI69">
        <f t="shared" si="33"/>
        <v>-855.28951643145683</v>
      </c>
      <c r="AJ69">
        <f t="shared" si="34"/>
        <v>-1.6005674115283206</v>
      </c>
      <c r="AK69">
        <f t="shared" si="22"/>
        <v>-1.524445340917842</v>
      </c>
      <c r="AL69">
        <f t="shared" si="35"/>
        <v>-858.41452918390303</v>
      </c>
      <c r="AN69">
        <f t="shared" si="36"/>
        <v>0</v>
      </c>
      <c r="AO69">
        <f t="shared" si="36"/>
        <v>0</v>
      </c>
      <c r="AP69">
        <f t="shared" si="36"/>
        <v>-3.868028197675556E-6</v>
      </c>
      <c r="AQ69">
        <f t="shared" si="36"/>
        <v>-0.4827476549249422</v>
      </c>
      <c r="AR69">
        <f t="shared" si="36"/>
        <v>-0.48275152295313983</v>
      </c>
      <c r="AS69">
        <f t="shared" si="36"/>
        <v>-9.0340912715534754E-4</v>
      </c>
      <c r="AT69">
        <f t="shared" si="36"/>
        <v>-8.6044350579372994E-4</v>
      </c>
      <c r="AU69">
        <f t="shared" si="23"/>
        <v>-0.48451537558608893</v>
      </c>
      <c r="AW69">
        <v>66</v>
      </c>
      <c r="AX69">
        <f>IF(Z69&gt;0, (R69*SUMPRODUCT(K69:$K$98, X69:$X$98)-K69*$AZ$3)/Z69, 0)</f>
        <v>-36803.767881191008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0.44368152799999999</v>
      </c>
      <c r="Q70" s="4">
        <f t="shared" si="48"/>
        <v>12.5</v>
      </c>
      <c r="R70">
        <f t="shared" si="27"/>
        <v>2000000</v>
      </c>
      <c r="S70">
        <f t="shared" si="28"/>
        <v>-61416.04003788605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-20.177223173012276</v>
      </c>
      <c r="AC70">
        <f t="shared" si="29"/>
        <v>-18.394873703630562</v>
      </c>
      <c r="AE70">
        <f t="shared" si="30"/>
        <v>0</v>
      </c>
      <c r="AF70">
        <f t="shared" si="31"/>
        <v>0</v>
      </c>
      <c r="AG70">
        <f t="shared" si="31"/>
        <v>-3.7439066594580211E-3</v>
      </c>
      <c r="AH70">
        <f t="shared" si="32"/>
        <v>-486.4861248499642</v>
      </c>
      <c r="AI70">
        <f t="shared" si="33"/>
        <v>-486.48986875662365</v>
      </c>
      <c r="AJ70">
        <f t="shared" si="34"/>
        <v>-1.7823494693817139</v>
      </c>
      <c r="AK70">
        <f t="shared" si="22"/>
        <v>-1.4124056221108594</v>
      </c>
      <c r="AL70">
        <f t="shared" si="35"/>
        <v>-489.68462384811619</v>
      </c>
      <c r="AN70">
        <f t="shared" si="36"/>
        <v>0</v>
      </c>
      <c r="AO70">
        <f t="shared" si="36"/>
        <v>0</v>
      </c>
      <c r="AP70">
        <f t="shared" si="36"/>
        <v>-1.8867636201848428E-6</v>
      </c>
      <c r="AQ70">
        <f t="shared" si="36"/>
        <v>-0.24516752301311096</v>
      </c>
      <c r="AR70">
        <f t="shared" si="36"/>
        <v>-0.24516940977673116</v>
      </c>
      <c r="AS70">
        <f t="shared" si="36"/>
        <v>-8.982254215098394E-4</v>
      </c>
      <c r="AT70">
        <f t="shared" si="36"/>
        <v>-7.1179005972576384E-4</v>
      </c>
      <c r="AU70">
        <f t="shared" si="23"/>
        <v>-0.24677942525796673</v>
      </c>
      <c r="AW70">
        <v>67</v>
      </c>
      <c r="AX70">
        <f>IF(Z70&gt;0, (R70*SUMPRODUCT(K70:$K$98, X70:$X$98)-K70*$AZ$3)/Z70, 0)</f>
        <v>-61416.04003788605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0.45400495099999999</v>
      </c>
      <c r="Q71" s="4">
        <f t="shared" si="48"/>
        <v>12.5</v>
      </c>
      <c r="R71">
        <f t="shared" si="27"/>
        <v>2000000</v>
      </c>
      <c r="S71">
        <f t="shared" si="28"/>
        <v>-103512.6406281751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-18.394873703630562</v>
      </c>
      <c r="AC71">
        <f t="shared" si="29"/>
        <v>-16.617633079941299</v>
      </c>
      <c r="AE71">
        <f t="shared" si="30"/>
        <v>0</v>
      </c>
      <c r="AF71">
        <f t="shared" si="31"/>
        <v>0</v>
      </c>
      <c r="AG71">
        <f t="shared" si="31"/>
        <v>-2.0067154333876284E-3</v>
      </c>
      <c r="AH71">
        <f t="shared" si="32"/>
        <v>-271.96034551613002</v>
      </c>
      <c r="AI71">
        <f t="shared" si="33"/>
        <v>-271.96235223156339</v>
      </c>
      <c r="AJ71">
        <f t="shared" si="34"/>
        <v>-1.7772406236892628</v>
      </c>
      <c r="AK71">
        <f t="shared" si="22"/>
        <v>-1.2876411592541395</v>
      </c>
      <c r="AL71">
        <f t="shared" si="35"/>
        <v>-275.02723401450675</v>
      </c>
      <c r="AN71">
        <f t="shared" si="36"/>
        <v>0</v>
      </c>
      <c r="AO71">
        <f t="shared" si="36"/>
        <v>0</v>
      </c>
      <c r="AP71">
        <f t="shared" si="36"/>
        <v>-9.0294282058249288E-7</v>
      </c>
      <c r="AQ71">
        <f t="shared" si="36"/>
        <v>-0.12237143213294314</v>
      </c>
      <c r="AR71">
        <f t="shared" si="36"/>
        <v>-0.12237233507576371</v>
      </c>
      <c r="AS71">
        <f t="shared" si="36"/>
        <v>-7.9968820437022572E-4</v>
      </c>
      <c r="AT71">
        <f t="shared" si="36"/>
        <v>-5.7938775019649553E-4</v>
      </c>
      <c r="AU71">
        <f t="shared" si="23"/>
        <v>-0.12375141103033042</v>
      </c>
      <c r="AW71">
        <v>68</v>
      </c>
      <c r="AX71">
        <f>IF(Z71&gt;0, (R71*SUMPRODUCT(K71:$K$98, X71:$X$98)-K71*$AZ$3)/Z71, 0)</f>
        <v>-103512.6406281751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0.46467133999999999</v>
      </c>
      <c r="Q72" s="4">
        <f t="shared" si="48"/>
        <v>12.5</v>
      </c>
      <c r="R72">
        <f t="shared" si="27"/>
        <v>2000000</v>
      </c>
      <c r="S72">
        <f t="shared" si="28"/>
        <v>-177083.25763736601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-16.617633079941299</v>
      </c>
      <c r="AC72">
        <f t="shared" si="29"/>
        <v>-14.934282952518549</v>
      </c>
      <c r="AE72">
        <f t="shared" si="30"/>
        <v>0</v>
      </c>
      <c r="AF72">
        <f t="shared" si="31"/>
        <v>0</v>
      </c>
      <c r="AG72">
        <f t="shared" si="31"/>
        <v>-1.0541851296228422E-3</v>
      </c>
      <c r="AH72">
        <f t="shared" si="32"/>
        <v>-149.19410390894561</v>
      </c>
      <c r="AI72">
        <f t="shared" si="33"/>
        <v>-149.19515809407523</v>
      </c>
      <c r="AJ72">
        <f t="shared" si="34"/>
        <v>-1.6833501274227505</v>
      </c>
      <c r="AK72">
        <f t="shared" si="22"/>
        <v>-1.1632343155958911</v>
      </c>
      <c r="AL72">
        <f t="shared" si="35"/>
        <v>-152.04174253709388</v>
      </c>
      <c r="AN72">
        <f t="shared" si="36"/>
        <v>0</v>
      </c>
      <c r="AO72">
        <f t="shared" si="36"/>
        <v>0</v>
      </c>
      <c r="AP72">
        <f t="shared" si="36"/>
        <v>-4.2351941249394769E-7</v>
      </c>
      <c r="AQ72">
        <f t="shared" si="36"/>
        <v>-5.9938807197635217E-2</v>
      </c>
      <c r="AR72">
        <f t="shared" si="36"/>
        <v>-5.9939230717047709E-2</v>
      </c>
      <c r="AS72">
        <f t="shared" si="36"/>
        <v>-6.7628677065741018E-4</v>
      </c>
      <c r="AT72">
        <f t="shared" si="36"/>
        <v>-4.6732997847373189E-4</v>
      </c>
      <c r="AU72">
        <f t="shared" si="23"/>
        <v>-6.1082847466178855E-2</v>
      </c>
      <c r="AW72">
        <v>69</v>
      </c>
      <c r="AX72">
        <f>IF(Z72&gt;0, (R72*SUMPRODUCT(K72:$K$98, X72:$X$98)-K72*$AZ$3)/Z72, 0)</f>
        <v>-177083.25763736601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0.47611615000000002</v>
      </c>
      <c r="Q73" s="4">
        <f t="shared" si="48"/>
        <v>12.5</v>
      </c>
      <c r="R73">
        <f t="shared" si="27"/>
        <v>2000000</v>
      </c>
      <c r="S73">
        <f t="shared" si="28"/>
        <v>-308779.33099974232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-14.934282952518549</v>
      </c>
      <c r="AC73">
        <f t="shared" si="29"/>
        <v>-13.381970367255745</v>
      </c>
      <c r="AE73">
        <f t="shared" si="30"/>
        <v>0</v>
      </c>
      <c r="AF73">
        <f t="shared" si="31"/>
        <v>0</v>
      </c>
      <c r="AG73">
        <f t="shared" si="31"/>
        <v>-5.4172871302333515E-4</v>
      </c>
      <c r="AH73">
        <f t="shared" si="32"/>
        <v>-80.306330448524577</v>
      </c>
      <c r="AI73">
        <f t="shared" si="33"/>
        <v>-80.306872177237594</v>
      </c>
      <c r="AJ73">
        <f t="shared" si="34"/>
        <v>-1.5523125852628041</v>
      </c>
      <c r="AK73">
        <f t="shared" ref="AK73:AK98" si="49">G73*SUM(AB73:AB73, AE73:AF73)</f>
        <v>-1.0453998066762986</v>
      </c>
      <c r="AL73">
        <f t="shared" si="35"/>
        <v>-82.904584569176706</v>
      </c>
      <c r="AN73">
        <f t="shared" si="36"/>
        <v>0</v>
      </c>
      <c r="AO73">
        <f t="shared" si="36"/>
        <v>0</v>
      </c>
      <c r="AP73">
        <f t="shared" si="36"/>
        <v>-1.9432123771618562E-7</v>
      </c>
      <c r="AQ73">
        <f t="shared" si="36"/>
        <v>-2.8806347446697182E-2</v>
      </c>
      <c r="AR73">
        <f t="shared" si="36"/>
        <v>-2.8806541767934894E-2</v>
      </c>
      <c r="AS73">
        <f t="shared" si="36"/>
        <v>-5.5682354588003249E-4</v>
      </c>
      <c r="AT73">
        <f t="shared" si="36"/>
        <v>-3.7499098618545818E-4</v>
      </c>
      <c r="AU73">
        <f t="shared" si="23"/>
        <v>-2.973835630000039E-2</v>
      </c>
      <c r="AW73">
        <v>70</v>
      </c>
      <c r="AX73">
        <f>IF(Z73&gt;0, (R73*SUMPRODUCT(K73:$K$98, X73:$X$98)-K73*$AZ$3)/Z73, 0)</f>
        <v>-308779.33099974232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0.48788611599999998</v>
      </c>
      <c r="Q74" s="4">
        <f t="shared" si="48"/>
        <v>12.5</v>
      </c>
      <c r="R74">
        <f t="shared" si="27"/>
        <v>2000000</v>
      </c>
      <c r="S74">
        <f t="shared" si="28"/>
        <v>-550130.88620418636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-13.381970367255745</v>
      </c>
      <c r="AC74">
        <f t="shared" si="29"/>
        <v>-11.971266542862764</v>
      </c>
      <c r="AE74">
        <f t="shared" si="30"/>
        <v>0</v>
      </c>
      <c r="AF74">
        <f t="shared" si="31"/>
        <v>0</v>
      </c>
      <c r="AG74">
        <f t="shared" si="31"/>
        <v>-2.7200950817046819E-4</v>
      </c>
      <c r="AH74">
        <f t="shared" si="32"/>
        <v>-42.28830683562137</v>
      </c>
      <c r="AI74">
        <f t="shared" si="33"/>
        <v>-42.288578845129543</v>
      </c>
      <c r="AJ74">
        <f t="shared" si="34"/>
        <v>-1.4107038243929804</v>
      </c>
      <c r="AK74">
        <f t="shared" si="49"/>
        <v>-0.93673792570790226</v>
      </c>
      <c r="AL74">
        <f t="shared" si="35"/>
        <v>-44.636020595230427</v>
      </c>
      <c r="AN74">
        <f t="shared" si="36"/>
        <v>0</v>
      </c>
      <c r="AO74">
        <f t="shared" si="36"/>
        <v>0</v>
      </c>
      <c r="AP74">
        <f t="shared" si="36"/>
        <v>-8.7117313761929677E-8</v>
      </c>
      <c r="AQ74">
        <f t="shared" si="36"/>
        <v>-1.3543804846523212E-2</v>
      </c>
      <c r="AR74">
        <f t="shared" si="36"/>
        <v>-1.3543891963836974E-2</v>
      </c>
      <c r="AS74">
        <f t="shared" si="36"/>
        <v>-4.5181041104555108E-4</v>
      </c>
      <c r="AT74">
        <f t="shared" si="36"/>
        <v>-3.0001190890522846E-4</v>
      </c>
      <c r="AU74">
        <f t="shared" si="23"/>
        <v>-1.4295714283787755E-2</v>
      </c>
      <c r="AW74">
        <v>71</v>
      </c>
      <c r="AX74">
        <f>IF(Z74&gt;0, (R74*SUMPRODUCT(K74:$K$98, X74:$X$98)-K74*$AZ$3)/Z74, 0)</f>
        <v>-550130.88620418636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0.500352354</v>
      </c>
      <c r="Q75" s="4">
        <f t="shared" si="48"/>
        <v>12.5</v>
      </c>
      <c r="R75">
        <f t="shared" si="27"/>
        <v>2000000</v>
      </c>
      <c r="S75">
        <f t="shared" si="28"/>
        <v>-1004169.6612457535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-11.971266542862764</v>
      </c>
      <c r="AC75">
        <f t="shared" si="29"/>
        <v>-10.699533408566719</v>
      </c>
      <c r="AE75">
        <f t="shared" si="30"/>
        <v>0</v>
      </c>
      <c r="AF75">
        <f t="shared" si="31"/>
        <v>0</v>
      </c>
      <c r="AG75">
        <f t="shared" si="31"/>
        <v>-1.3318881536528753E-4</v>
      </c>
      <c r="AH75">
        <f t="shared" si="32"/>
        <v>-21.77609563575616</v>
      </c>
      <c r="AI75">
        <f t="shared" si="33"/>
        <v>-21.776228824571525</v>
      </c>
      <c r="AJ75">
        <f t="shared" si="34"/>
        <v>-1.2717331342960456</v>
      </c>
      <c r="AK75">
        <f t="shared" si="49"/>
        <v>-0.83798865800039357</v>
      </c>
      <c r="AL75">
        <f t="shared" si="35"/>
        <v>-23.885950616867966</v>
      </c>
      <c r="AN75">
        <f t="shared" si="36"/>
        <v>0</v>
      </c>
      <c r="AO75">
        <f t="shared" si="36"/>
        <v>0</v>
      </c>
      <c r="AP75">
        <f t="shared" si="36"/>
        <v>-3.8086417508368103E-8</v>
      </c>
      <c r="AQ75">
        <f t="shared" si="36"/>
        <v>-6.2270504307054449E-3</v>
      </c>
      <c r="AR75">
        <f t="shared" si="36"/>
        <v>-6.2270885171229534E-3</v>
      </c>
      <c r="AS75">
        <f t="shared" si="36"/>
        <v>-3.6366236143165197E-4</v>
      </c>
      <c r="AT75">
        <f t="shared" si="36"/>
        <v>-2.3962962511789272E-4</v>
      </c>
      <c r="AU75">
        <f t="shared" si="23"/>
        <v>-6.8303805036724983E-3</v>
      </c>
      <c r="AW75">
        <v>72</v>
      </c>
      <c r="AX75">
        <f>IF(Z75&gt;0, (R75*SUMPRODUCT(K75:$K$98, X75:$X$98)-K75*$AZ$3)/Z75, 0)</f>
        <v>-1004169.6612457535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0.513549331</v>
      </c>
      <c r="Q76" s="4">
        <f t="shared" si="48"/>
        <v>12.5</v>
      </c>
      <c r="R76">
        <f t="shared" si="27"/>
        <v>2000000</v>
      </c>
      <c r="S76">
        <f t="shared" si="28"/>
        <v>-1882782.075912433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-10.699533408566719</v>
      </c>
      <c r="AC76">
        <f t="shared" si="29"/>
        <v>-9.5581917633344151</v>
      </c>
      <c r="AE76">
        <f t="shared" si="30"/>
        <v>0</v>
      </c>
      <c r="AF76">
        <f t="shared" si="31"/>
        <v>0</v>
      </c>
      <c r="AG76">
        <f t="shared" si="31"/>
        <v>-6.3457900184108731E-5</v>
      </c>
      <c r="AH76">
        <f t="shared" si="32"/>
        <v>-10.943844324404148</v>
      </c>
      <c r="AI76">
        <f t="shared" si="33"/>
        <v>-10.943907782304333</v>
      </c>
      <c r="AJ76">
        <f t="shared" si="34"/>
        <v>-1.1413416452323037</v>
      </c>
      <c r="AK76">
        <f t="shared" si="49"/>
        <v>-0.74896733859967035</v>
      </c>
      <c r="AL76">
        <f t="shared" si="35"/>
        <v>-12.834216766136306</v>
      </c>
      <c r="AN76">
        <f t="shared" si="36"/>
        <v>0</v>
      </c>
      <c r="AO76">
        <f t="shared" si="36"/>
        <v>0</v>
      </c>
      <c r="AP76">
        <f t="shared" si="36"/>
        <v>-1.6202052769352944E-8</v>
      </c>
      <c r="AQ76">
        <f t="shared" si="36"/>
        <v>-2.7941791759441607E-3</v>
      </c>
      <c r="AR76">
        <f t="shared" si="36"/>
        <v>-2.7941953779969299E-3</v>
      </c>
      <c r="AS76">
        <f t="shared" si="36"/>
        <v>-2.9140701961872855E-4</v>
      </c>
      <c r="AT76">
        <f t="shared" si="36"/>
        <v>-1.9122612483721166E-4</v>
      </c>
      <c r="AU76">
        <f t="shared" si="23"/>
        <v>-3.2768285224528699E-3</v>
      </c>
      <c r="AW76">
        <v>73</v>
      </c>
      <c r="AX76">
        <f>IF(Z76&gt;0, (R76*SUMPRODUCT(K76:$K$98, X76:$X$98)-K76*$AZ$3)/Z76, 0)</f>
        <v>-1882782.075912433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0.52698988800000002</v>
      </c>
      <c r="Q77" s="4">
        <f t="shared" si="48"/>
        <v>12.5</v>
      </c>
      <c r="R77">
        <f t="shared" si="27"/>
        <v>2000000</v>
      </c>
      <c r="S77">
        <f t="shared" si="28"/>
        <v>-3631676.2287036441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-9.5581917633344151</v>
      </c>
      <c r="AC77">
        <f t="shared" si="29"/>
        <v>-8.5363710356683882</v>
      </c>
      <c r="AE77">
        <f t="shared" si="30"/>
        <v>0</v>
      </c>
      <c r="AF77">
        <f t="shared" si="31"/>
        <v>0</v>
      </c>
      <c r="AG77">
        <f t="shared" si="31"/>
        <v>-2.9381649471528999E-5</v>
      </c>
      <c r="AH77">
        <f t="shared" si="32"/>
        <v>-5.3506674737181825</v>
      </c>
      <c r="AI77">
        <f t="shared" si="33"/>
        <v>-5.3506968553676542</v>
      </c>
      <c r="AJ77">
        <f t="shared" si="34"/>
        <v>-1.0218207276660269</v>
      </c>
      <c r="AK77">
        <f t="shared" si="49"/>
        <v>-0.66907342343340914</v>
      </c>
      <c r="AL77">
        <f t="shared" si="35"/>
        <v>-7.0415910064670904</v>
      </c>
      <c r="AN77">
        <f t="shared" si="36"/>
        <v>0</v>
      </c>
      <c r="AO77">
        <f t="shared" si="36"/>
        <v>0</v>
      </c>
      <c r="AP77">
        <f t="shared" si="36"/>
        <v>-6.6979591672928708E-9</v>
      </c>
      <c r="AQ77">
        <f t="shared" si="36"/>
        <v>-1.2197597106130568E-3</v>
      </c>
      <c r="AR77">
        <f t="shared" si="36"/>
        <v>-1.2197664085722242E-3</v>
      </c>
      <c r="AS77">
        <f t="shared" si="36"/>
        <v>-2.3293836912840872E-4</v>
      </c>
      <c r="AT77">
        <f t="shared" si="36"/>
        <v>-1.5252467273562561E-4</v>
      </c>
      <c r="AU77">
        <f t="shared" si="23"/>
        <v>-1.6052294504362585E-3</v>
      </c>
      <c r="AW77">
        <v>74</v>
      </c>
      <c r="AX77">
        <f>IF(Z77&gt;0, (R77*SUMPRODUCT(K77:$K$98, X77:$X$98)-K77*$AZ$3)/Z77, 0)</f>
        <v>-3631676.2287036441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0.54103594799999999</v>
      </c>
      <c r="Q78" s="4">
        <f t="shared" si="48"/>
        <v>12.5</v>
      </c>
      <c r="R78">
        <f t="shared" si="27"/>
        <v>2000000</v>
      </c>
      <c r="S78">
        <f t="shared" si="28"/>
        <v>-7223277.3815421574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-8.5363710356683882</v>
      </c>
      <c r="AC78">
        <f t="shared" si="29"/>
        <v>-7.6227560571272415</v>
      </c>
      <c r="AE78">
        <f t="shared" si="30"/>
        <v>0</v>
      </c>
      <c r="AF78">
        <f t="shared" si="31"/>
        <v>0</v>
      </c>
      <c r="AG78">
        <f t="shared" si="31"/>
        <v>-1.3191304401181317E-5</v>
      </c>
      <c r="AH78">
        <f t="shared" si="32"/>
        <v>-2.5434445721011829</v>
      </c>
      <c r="AI78">
        <f t="shared" si="33"/>
        <v>-2.5434577634055842</v>
      </c>
      <c r="AJ78">
        <f t="shared" si="34"/>
        <v>-0.91361497854114671</v>
      </c>
      <c r="AK78">
        <f t="shared" si="49"/>
        <v>-0.5975459724967872</v>
      </c>
      <c r="AL78">
        <f t="shared" si="35"/>
        <v>-4.0546187144435182</v>
      </c>
      <c r="AN78">
        <f t="shared" si="36"/>
        <v>0</v>
      </c>
      <c r="AO78">
        <f t="shared" si="36"/>
        <v>0</v>
      </c>
      <c r="AP78">
        <f t="shared" si="36"/>
        <v>-2.6849490070342434E-9</v>
      </c>
      <c r="AQ78">
        <f t="shared" si="36"/>
        <v>-5.1769095539165556E-4</v>
      </c>
      <c r="AR78">
        <f t="shared" si="36"/>
        <v>-5.1769364034066261E-4</v>
      </c>
      <c r="AS78">
        <f t="shared" si="36"/>
        <v>-1.859565631148645E-4</v>
      </c>
      <c r="AT78">
        <f t="shared" si="36"/>
        <v>-1.2162409544342585E-4</v>
      </c>
      <c r="AU78">
        <f t="shared" si="23"/>
        <v>-8.2527429889895298E-4</v>
      </c>
      <c r="AW78">
        <v>75</v>
      </c>
      <c r="AX78">
        <f>IF(Z78&gt;0, (R78*SUMPRODUCT(K78:$K$98, X78:$X$98)-K78*$AZ$3)/Z78, 0)</f>
        <v>-7223277.3815421574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0.55517679799999997</v>
      </c>
      <c r="Q79" s="4">
        <f t="shared" si="48"/>
        <v>12.5</v>
      </c>
      <c r="R79">
        <f t="shared" si="27"/>
        <v>2000000</v>
      </c>
      <c r="S79">
        <f t="shared" si="28"/>
        <v>-14833057.057633396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-7.6227560571272415</v>
      </c>
      <c r="AC79">
        <f t="shared" si="29"/>
        <v>-6.8064570175007049</v>
      </c>
      <c r="AE79">
        <f t="shared" si="30"/>
        <v>0</v>
      </c>
      <c r="AF79">
        <f t="shared" si="31"/>
        <v>0</v>
      </c>
      <c r="AG79">
        <f t="shared" si="31"/>
        <v>-5.7358852182783536E-6</v>
      </c>
      <c r="AH79">
        <f t="shared" si="32"/>
        <v>-1.1717609822225841</v>
      </c>
      <c r="AI79">
        <f t="shared" si="33"/>
        <v>-1.1717667181078024</v>
      </c>
      <c r="AJ79">
        <f t="shared" si="34"/>
        <v>-0.8162990396265366</v>
      </c>
      <c r="AK79">
        <f t="shared" si="49"/>
        <v>-0.5335929239989069</v>
      </c>
      <c r="AL79">
        <f t="shared" si="35"/>
        <v>-2.5216586817332458</v>
      </c>
      <c r="AN79">
        <f t="shared" si="36"/>
        <v>0</v>
      </c>
      <c r="AO79">
        <f t="shared" si="36"/>
        <v>0</v>
      </c>
      <c r="AP79">
        <f t="shared" si="36"/>
        <v>-1.0423911825404913E-9</v>
      </c>
      <c r="AQ79">
        <f t="shared" si="36"/>
        <v>-2.129459132169358E-4</v>
      </c>
      <c r="AR79">
        <f t="shared" si="36"/>
        <v>-2.1294695560811834E-4</v>
      </c>
      <c r="AS79">
        <f t="shared" si="36"/>
        <v>-1.4834727140484419E-4</v>
      </c>
      <c r="AT79">
        <f t="shared" si="36"/>
        <v>-9.6970657165522617E-5</v>
      </c>
      <c r="AU79">
        <f t="shared" si="23"/>
        <v>-4.5826488417848515E-4</v>
      </c>
      <c r="AW79">
        <v>76</v>
      </c>
      <c r="AX79">
        <f>IF(Z79&gt;0, (R79*SUMPRODUCT(K79:$K$98, X79:$X$98)-K79*$AZ$3)/Z79, 0)</f>
        <v>-14833057.057633396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0.56908613200000002</v>
      </c>
      <c r="Q80" s="4">
        <f t="shared" si="48"/>
        <v>12.5</v>
      </c>
      <c r="R80">
        <f t="shared" si="27"/>
        <v>2000000</v>
      </c>
      <c r="S80">
        <f t="shared" si="28"/>
        <v>-31465305.638295405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-6.8064570175007049</v>
      </c>
      <c r="AC80">
        <f t="shared" si="29"/>
        <v>-6.0773693111086278</v>
      </c>
      <c r="AE80">
        <f t="shared" si="30"/>
        <v>0</v>
      </c>
      <c r="AF80">
        <f t="shared" si="31"/>
        <v>0</v>
      </c>
      <c r="AG80">
        <f t="shared" si="31"/>
        <v>-2.4143136336295658E-6</v>
      </c>
      <c r="AH80">
        <f t="shared" si="32"/>
        <v>-0.52227403719456078</v>
      </c>
      <c r="AI80">
        <f t="shared" si="33"/>
        <v>-0.52227645150819446</v>
      </c>
      <c r="AJ80">
        <f t="shared" si="34"/>
        <v>-0.7290877063920771</v>
      </c>
      <c r="AK80">
        <f t="shared" si="49"/>
        <v>-0.47645199122504939</v>
      </c>
      <c r="AL80">
        <f t="shared" si="35"/>
        <v>-1.727816149125321</v>
      </c>
      <c r="AN80">
        <f t="shared" si="36"/>
        <v>0</v>
      </c>
      <c r="AO80">
        <f t="shared" si="36"/>
        <v>0</v>
      </c>
      <c r="AP80">
        <f t="shared" si="36"/>
        <v>-3.9174723626090372E-10</v>
      </c>
      <c r="AQ80">
        <f t="shared" si="36"/>
        <v>-8.4744338014696325E-5</v>
      </c>
      <c r="AR80">
        <f t="shared" si="36"/>
        <v>-8.4744729761932592E-5</v>
      </c>
      <c r="AS80">
        <f t="shared" si="36"/>
        <v>-1.183019844615269E-4</v>
      </c>
      <c r="AT80">
        <f t="shared" si="36"/>
        <v>-7.7309239434985295E-5</v>
      </c>
      <c r="AU80">
        <f t="shared" si="23"/>
        <v>-2.8035595365844478E-4</v>
      </c>
      <c r="AW80">
        <v>77</v>
      </c>
      <c r="AX80">
        <f>IF(Z80&gt;0, (R80*SUMPRODUCT(K80:$K$98, X80:$X$98)-K80*$AZ$3)/Z80, 0)</f>
        <v>-31465305.638295405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0.58332808999999997</v>
      </c>
      <c r="Q81" s="4">
        <f t="shared" si="48"/>
        <v>12.5</v>
      </c>
      <c r="R81">
        <f t="shared" si="27"/>
        <v>2000000</v>
      </c>
      <c r="S81">
        <f t="shared" si="28"/>
        <v>-69083665.353719026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-6.0773693111086278</v>
      </c>
      <c r="AC81">
        <f t="shared" si="29"/>
        <v>-5.4262927587454897</v>
      </c>
      <c r="AE81">
        <f t="shared" si="30"/>
        <v>0</v>
      </c>
      <c r="AF81">
        <f t="shared" si="31"/>
        <v>0</v>
      </c>
      <c r="AG81">
        <f t="shared" si="31"/>
        <v>-9.8183353672717584E-7</v>
      </c>
      <c r="AH81">
        <f t="shared" si="32"/>
        <v>-0.22533391369057509</v>
      </c>
      <c r="AI81">
        <f t="shared" si="33"/>
        <v>-0.22533489552411182</v>
      </c>
      <c r="AJ81">
        <f t="shared" si="34"/>
        <v>-0.65107655236313811</v>
      </c>
      <c r="AK81">
        <f t="shared" si="49"/>
        <v>-0.42541585177760399</v>
      </c>
      <c r="AL81">
        <f t="shared" si="35"/>
        <v>-1.3018272996648539</v>
      </c>
      <c r="AN81">
        <f t="shared" si="36"/>
        <v>0</v>
      </c>
      <c r="AO81">
        <f t="shared" si="36"/>
        <v>0</v>
      </c>
      <c r="AP81">
        <f t="shared" si="36"/>
        <v>-1.4224339000664551E-10</v>
      </c>
      <c r="AQ81">
        <f t="shared" si="36"/>
        <v>-3.2645309584407389E-5</v>
      </c>
      <c r="AR81">
        <f t="shared" si="36"/>
        <v>-3.2645451827797395E-5</v>
      </c>
      <c r="AS81">
        <f t="shared" si="36"/>
        <v>-9.4324885530678435E-5</v>
      </c>
      <c r="AT81">
        <f t="shared" si="36"/>
        <v>-6.1632232609534291E-5</v>
      </c>
      <c r="AU81">
        <f t="shared" si="23"/>
        <v>-1.8860256996801011E-4</v>
      </c>
      <c r="AW81">
        <v>78</v>
      </c>
      <c r="AX81">
        <f>IF(Z81&gt;0, (R81*SUMPRODUCT(K81:$K$98, X81:$X$98)-K81*$AZ$3)/Z81, 0)</f>
        <v>-69083665.353719026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0.59781937299999999</v>
      </c>
      <c r="Q82" s="4">
        <f t="shared" si="48"/>
        <v>12.5</v>
      </c>
      <c r="R82">
        <f t="shared" si="27"/>
        <v>2000000</v>
      </c>
      <c r="S82">
        <f t="shared" si="28"/>
        <v>-157280052.47994551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-5.4262927587454897</v>
      </c>
      <c r="AC82">
        <f t="shared" si="29"/>
        <v>-4.8449313891433272</v>
      </c>
      <c r="AE82">
        <f t="shared" si="30"/>
        <v>0</v>
      </c>
      <c r="AF82">
        <f t="shared" si="31"/>
        <v>0</v>
      </c>
      <c r="AG82">
        <f t="shared" si="31"/>
        <v>-3.8505609204329137E-7</v>
      </c>
      <c r="AH82">
        <f t="shared" si="32"/>
        <v>-9.3913457490658048E-2</v>
      </c>
      <c r="AI82">
        <f t="shared" si="33"/>
        <v>-9.3913842546750087E-2</v>
      </c>
      <c r="AJ82">
        <f t="shared" si="34"/>
        <v>-0.58136136960216245</v>
      </c>
      <c r="AK82">
        <f t="shared" si="49"/>
        <v>-0.37984049311218432</v>
      </c>
      <c r="AL82">
        <f t="shared" si="35"/>
        <v>-1.0551157052610969</v>
      </c>
      <c r="AN82">
        <f t="shared" si="36"/>
        <v>0</v>
      </c>
      <c r="AO82">
        <f t="shared" si="36"/>
        <v>0</v>
      </c>
      <c r="AP82">
        <f t="shared" si="36"/>
        <v>-4.9808126678046221E-11</v>
      </c>
      <c r="AQ82">
        <f t="shared" si="36"/>
        <v>-1.2147979175309613E-5</v>
      </c>
      <c r="AR82">
        <f t="shared" si="36"/>
        <v>-1.214802898343629E-5</v>
      </c>
      <c r="AS82">
        <f t="shared" si="36"/>
        <v>-7.5200785914617902E-5</v>
      </c>
      <c r="AT82">
        <f t="shared" si="36"/>
        <v>-4.9133473769988205E-5</v>
      </c>
      <c r="AU82">
        <f t="shared" si="23"/>
        <v>-1.364822886680424E-4</v>
      </c>
      <c r="AW82">
        <v>79</v>
      </c>
      <c r="AX82">
        <f>IF(Z82&gt;0, (R82*SUMPRODUCT(K82:$K$98, X82:$X$98)-K82*$AZ$3)/Z82, 0)</f>
        <v>-157280052.47994551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0.61246634</v>
      </c>
      <c r="Q83" s="4">
        <f t="shared" si="48"/>
        <v>12.5</v>
      </c>
      <c r="R83">
        <f t="shared" si="27"/>
        <v>2000000</v>
      </c>
      <c r="S83">
        <f t="shared" si="28"/>
        <v>-371964045.48250651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-4.8449313891433272</v>
      </c>
      <c r="AC83">
        <f t="shared" si="29"/>
        <v>-4.3258417380941578</v>
      </c>
      <c r="AE83">
        <f t="shared" si="30"/>
        <v>0</v>
      </c>
      <c r="AF83">
        <f t="shared" si="31"/>
        <v>0</v>
      </c>
      <c r="AG83">
        <f t="shared" si="31"/>
        <v>-1.4537163573440066E-7</v>
      </c>
      <c r="AH83">
        <f t="shared" si="32"/>
        <v>-3.7733423262153246E-2</v>
      </c>
      <c r="AI83">
        <f t="shared" si="33"/>
        <v>-3.7733568633788982E-2</v>
      </c>
      <c r="AJ83">
        <f t="shared" si="34"/>
        <v>-0.51908965104916938</v>
      </c>
      <c r="AK83">
        <f t="shared" si="49"/>
        <v>-0.33914519724003295</v>
      </c>
      <c r="AL83">
        <f t="shared" si="35"/>
        <v>-0.89596841692299134</v>
      </c>
      <c r="AN83">
        <f t="shared" si="36"/>
        <v>0</v>
      </c>
      <c r="AO83">
        <f t="shared" si="36"/>
        <v>0</v>
      </c>
      <c r="AP83">
        <f t="shared" si="36"/>
        <v>-1.6789503895095025E-11</v>
      </c>
      <c r="AQ83">
        <f t="shared" si="36"/>
        <v>-4.3579715783941893E-6</v>
      </c>
      <c r="AR83">
        <f t="shared" si="36"/>
        <v>-4.3579883678980848E-6</v>
      </c>
      <c r="AS83">
        <f t="shared" si="36"/>
        <v>-5.9951569466526773E-5</v>
      </c>
      <c r="AT83">
        <f t="shared" si="36"/>
        <v>-3.9169123889254416E-5</v>
      </c>
      <c r="AU83">
        <f t="shared" si="23"/>
        <v>-1.0347868172367927E-4</v>
      </c>
      <c r="AW83">
        <v>80</v>
      </c>
      <c r="AX83">
        <f>IF(Z83&gt;0, (R83*SUMPRODUCT(K83:$K$98, X83:$X$98)-K83*$AZ$3)/Z83, 0)</f>
        <v>-371964045.48250651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0.62717650000000003</v>
      </c>
      <c r="Q84" s="4">
        <f t="shared" si="48"/>
        <v>12.5</v>
      </c>
      <c r="R84">
        <f t="shared" si="27"/>
        <v>2000000</v>
      </c>
      <c r="S84">
        <f t="shared" si="28"/>
        <v>-915351593.64149141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-4.3258417380941578</v>
      </c>
      <c r="AC84">
        <f t="shared" si="29"/>
        <v>-3.8623623469332866</v>
      </c>
      <c r="AE84">
        <f t="shared" si="30"/>
        <v>0</v>
      </c>
      <c r="AF84">
        <f t="shared" si="31"/>
        <v>0</v>
      </c>
      <c r="AG84">
        <f t="shared" si="31"/>
        <v>-5.274424567788031E-8</v>
      </c>
      <c r="AH84">
        <f t="shared" si="32"/>
        <v>-1.4587787791868215E-2</v>
      </c>
      <c r="AI84">
        <f t="shared" si="33"/>
        <v>-1.4587840536113892E-2</v>
      </c>
      <c r="AJ84">
        <f t="shared" si="34"/>
        <v>-0.46347939116087122</v>
      </c>
      <c r="AK84">
        <f t="shared" si="49"/>
        <v>-0.30280892166659107</v>
      </c>
      <c r="AL84">
        <f t="shared" si="35"/>
        <v>-0.78087615336357619</v>
      </c>
      <c r="AN84">
        <f t="shared" si="36"/>
        <v>0</v>
      </c>
      <c r="AO84">
        <f t="shared" si="36"/>
        <v>0</v>
      </c>
      <c r="AP84">
        <f t="shared" si="36"/>
        <v>-5.4389522915017941E-12</v>
      </c>
      <c r="AQ84">
        <f t="shared" si="36"/>
        <v>-1.5042831842374379E-6</v>
      </c>
      <c r="AR84">
        <f t="shared" si="36"/>
        <v>-1.5042886231897295E-6</v>
      </c>
      <c r="AS84">
        <f t="shared" si="36"/>
        <v>-4.7793693211835212E-5</v>
      </c>
      <c r="AT84">
        <f t="shared" si="36"/>
        <v>-3.122545895231923E-5</v>
      </c>
      <c r="AU84">
        <f t="shared" si="23"/>
        <v>-8.0523440787344167E-5</v>
      </c>
      <c r="AW84">
        <v>81</v>
      </c>
      <c r="AX84">
        <f>IF(Z84&gt;0, (R84*SUMPRODUCT(K84:$K$98, X84:$X$98)-K84*$AZ$3)/Z84, 0)</f>
        <v>-915351593.64149141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0.64196478899999998</v>
      </c>
      <c r="Q85" s="4">
        <f t="shared" si="48"/>
        <v>12.5</v>
      </c>
      <c r="R85">
        <f t="shared" si="27"/>
        <v>2000000</v>
      </c>
      <c r="S85">
        <f t="shared" si="28"/>
        <v>-2348263861.4669242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-3.8623623469332866</v>
      </c>
      <c r="AC85">
        <f t="shared" si="29"/>
        <v>-3.4485390752053551</v>
      </c>
      <c r="AE85">
        <f t="shared" si="30"/>
        <v>0</v>
      </c>
      <c r="AF85">
        <f t="shared" si="31"/>
        <v>0</v>
      </c>
      <c r="AG85">
        <f t="shared" si="31"/>
        <v>-1.8356854673536909E-8</v>
      </c>
      <c r="AH85">
        <f t="shared" si="32"/>
        <v>-5.4175917676103349E-3</v>
      </c>
      <c r="AI85">
        <f t="shared" si="33"/>
        <v>-5.4176101244650084E-3</v>
      </c>
      <c r="AJ85">
        <f t="shared" si="34"/>
        <v>-0.41382327172793154</v>
      </c>
      <c r="AK85">
        <f t="shared" si="49"/>
        <v>-0.27036536428533009</v>
      </c>
      <c r="AL85">
        <f t="shared" si="35"/>
        <v>-0.68960624613772659</v>
      </c>
      <c r="AN85">
        <f t="shared" si="36"/>
        <v>0</v>
      </c>
      <c r="AO85">
        <f t="shared" si="36"/>
        <v>0</v>
      </c>
      <c r="AP85">
        <f t="shared" si="36"/>
        <v>-1.6901311682069285E-12</v>
      </c>
      <c r="AQ85">
        <f t="shared" si="36"/>
        <v>-4.9880226574214502E-7</v>
      </c>
      <c r="AR85">
        <f t="shared" si="36"/>
        <v>-4.9880395587331325E-7</v>
      </c>
      <c r="AS85">
        <f t="shared" si="36"/>
        <v>-3.8101059365306955E-5</v>
      </c>
      <c r="AT85">
        <f t="shared" si="36"/>
        <v>-2.4892768238831042E-5</v>
      </c>
      <c r="AU85">
        <f t="shared" si="23"/>
        <v>-6.34926315600113E-5</v>
      </c>
      <c r="AW85">
        <v>82</v>
      </c>
      <c r="AX85">
        <f>IF(Z85&gt;0, (R85*SUMPRODUCT(K85:$K$98, X85:$X$98)-K85*$AZ$3)/Z85, 0)</f>
        <v>-2348263861.4669242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0.65685820900000003</v>
      </c>
      <c r="Q86" s="4">
        <f t="shared" si="48"/>
        <v>12.5</v>
      </c>
      <c r="R86">
        <f t="shared" si="27"/>
        <v>2000000</v>
      </c>
      <c r="S86">
        <f t="shared" si="28"/>
        <v>-6293609824.5150652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-3.4485390752053551</v>
      </c>
      <c r="AC86">
        <f t="shared" si="29"/>
        <v>-3.0790531668548384</v>
      </c>
      <c r="AE86">
        <f t="shared" si="30"/>
        <v>0</v>
      </c>
      <c r="AF86">
        <f t="shared" si="31"/>
        <v>0</v>
      </c>
      <c r="AG86">
        <f t="shared" si="31"/>
        <v>-6.1154354430688058E-9</v>
      </c>
      <c r="AH86">
        <f t="shared" si="32"/>
        <v>-1.9292561093972374E-3</v>
      </c>
      <c r="AI86">
        <f t="shared" si="33"/>
        <v>-1.9292622248326804E-3</v>
      </c>
      <c r="AJ86">
        <f t="shared" si="34"/>
        <v>-0.36948590835051665</v>
      </c>
      <c r="AK86">
        <f t="shared" si="49"/>
        <v>-0.24139773526437489</v>
      </c>
      <c r="AL86">
        <f t="shared" si="35"/>
        <v>-0.61281290583972425</v>
      </c>
      <c r="AN86">
        <f t="shared" si="36"/>
        <v>0</v>
      </c>
      <c r="AO86">
        <f t="shared" si="36"/>
        <v>0</v>
      </c>
      <c r="AP86">
        <f t="shared" si="36"/>
        <v>-5.0272618250123067E-13</v>
      </c>
      <c r="AQ86">
        <f t="shared" si="36"/>
        <v>-1.5859664744621155E-7</v>
      </c>
      <c r="AR86">
        <f t="shared" si="36"/>
        <v>-1.5859715017239404E-7</v>
      </c>
      <c r="AS86">
        <f t="shared" si="36"/>
        <v>-3.0374000661487305E-5</v>
      </c>
      <c r="AT86">
        <f t="shared" si="36"/>
        <v>-1.9844369717196032E-5</v>
      </c>
      <c r="AU86">
        <f t="shared" si="23"/>
        <v>-5.0376967528855733E-5</v>
      </c>
      <c r="AW86">
        <v>83</v>
      </c>
      <c r="AX86">
        <f>IF(Z86&gt;0, (R86*SUMPRODUCT(K86:$K$98, X86:$X$98)-K86*$AZ$3)/Z86, 0)</f>
        <v>-6293609824.5150652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0.67177231000000004</v>
      </c>
      <c r="Q87" s="4">
        <f t="shared" si="48"/>
        <v>12.5</v>
      </c>
      <c r="R87">
        <f t="shared" si="27"/>
        <v>2000000</v>
      </c>
      <c r="S87">
        <f t="shared" si="28"/>
        <v>-17658094934.586594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-3.0790531668548384</v>
      </c>
      <c r="AC87">
        <f t="shared" si="29"/>
        <v>-2.7491547476365019</v>
      </c>
      <c r="AE87">
        <f t="shared" si="30"/>
        <v>0</v>
      </c>
      <c r="AF87">
        <f t="shared" si="31"/>
        <v>0</v>
      </c>
      <c r="AG87">
        <f t="shared" si="31"/>
        <v>-1.9461008943919127E-9</v>
      </c>
      <c r="AH87">
        <f t="shared" si="32"/>
        <v>-6.5730883107939292E-4</v>
      </c>
      <c r="AI87">
        <f t="shared" si="33"/>
        <v>-6.5731077718028728E-4</v>
      </c>
      <c r="AJ87">
        <f t="shared" si="34"/>
        <v>-0.32989841921833651</v>
      </c>
      <c r="AK87">
        <f t="shared" si="49"/>
        <v>-0.2155337216798387</v>
      </c>
      <c r="AL87">
        <f t="shared" si="35"/>
        <v>-0.5460894516753555</v>
      </c>
      <c r="AN87">
        <f t="shared" si="36"/>
        <v>0</v>
      </c>
      <c r="AO87">
        <f t="shared" si="36"/>
        <v>0</v>
      </c>
      <c r="AP87">
        <f t="shared" si="36"/>
        <v>-1.4284052835704024E-13</v>
      </c>
      <c r="AQ87">
        <f t="shared" si="36"/>
        <v>-4.8245361273761908E-8</v>
      </c>
      <c r="AR87">
        <f t="shared" si="36"/>
        <v>-4.8245504114290263E-8</v>
      </c>
      <c r="AS87">
        <f t="shared" si="36"/>
        <v>-2.4213988411954233E-5</v>
      </c>
      <c r="AT87">
        <f t="shared" si="36"/>
        <v>-1.5819812206153498E-5</v>
      </c>
      <c r="AU87">
        <f t="shared" si="23"/>
        <v>-4.0082046122222022E-5</v>
      </c>
      <c r="AW87">
        <v>84</v>
      </c>
      <c r="AX87">
        <f>IF(Z87&gt;0, (R87*SUMPRODUCT(K87:$K$98, X87:$X$98)-K87*$AZ$3)/Z87, 0)</f>
        <v>-17658094934.586594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0.68662034599999999</v>
      </c>
      <c r="Q88" s="4">
        <f t="shared" si="48"/>
        <v>12.5</v>
      </c>
      <c r="R88">
        <f t="shared" si="27"/>
        <v>2000000</v>
      </c>
      <c r="S88">
        <f t="shared" si="28"/>
        <v>-51968404100.807541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-2.7491547476365019</v>
      </c>
      <c r="AC88">
        <f t="shared" si="29"/>
        <v>-2.454602494261342</v>
      </c>
      <c r="AE88">
        <f t="shared" si="30"/>
        <v>0</v>
      </c>
      <c r="AF88">
        <f t="shared" si="31"/>
        <v>0</v>
      </c>
      <c r="AG88">
        <f t="shared" si="31"/>
        <v>-5.9040741598970898E-10</v>
      </c>
      <c r="AH88">
        <f t="shared" si="32"/>
        <v>-2.1379719511332551E-4</v>
      </c>
      <c r="AI88">
        <f t="shared" si="33"/>
        <v>-2.137977855207415E-4</v>
      </c>
      <c r="AJ88">
        <f t="shared" si="34"/>
        <v>-0.29455225337515989</v>
      </c>
      <c r="AK88">
        <f t="shared" si="49"/>
        <v>-0.19244083233455514</v>
      </c>
      <c r="AL88">
        <f t="shared" si="35"/>
        <v>-0.48720688349523578</v>
      </c>
      <c r="AN88">
        <f t="shared" si="36"/>
        <v>0</v>
      </c>
      <c r="AO88">
        <f t="shared" si="36"/>
        <v>0</v>
      </c>
      <c r="AP88">
        <f t="shared" si="36"/>
        <v>-3.8691883991192903E-14</v>
      </c>
      <c r="AQ88">
        <f t="shared" si="36"/>
        <v>-1.401103042904768E-8</v>
      </c>
      <c r="AR88">
        <f t="shared" si="36"/>
        <v>-1.4011069120931671E-8</v>
      </c>
      <c r="AS88">
        <f t="shared" si="36"/>
        <v>-1.9303249431295752E-5</v>
      </c>
      <c r="AT88">
        <f t="shared" si="36"/>
        <v>-1.2611458051175625E-5</v>
      </c>
      <c r="AU88">
        <f t="shared" si="23"/>
        <v>-3.1928718551592308E-5</v>
      </c>
      <c r="AW88">
        <v>85</v>
      </c>
      <c r="AX88">
        <f>IF(Z88&gt;0, (R88*SUMPRODUCT(K88:$K$98, X88:$X$98)-K88*$AZ$3)/Z88, 0)</f>
        <v>-51968404100.807541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0.70385879699999998</v>
      </c>
      <c r="Q89" s="4">
        <f t="shared" si="48"/>
        <v>12.5</v>
      </c>
      <c r="R89">
        <f t="shared" si="27"/>
        <v>2000000</v>
      </c>
      <c r="S89">
        <f t="shared" si="28"/>
        <v>-162158964073.6936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-2.454602494261342</v>
      </c>
      <c r="AC89">
        <f t="shared" si="29"/>
        <v>-2.1916093818254785</v>
      </c>
      <c r="AE89">
        <f t="shared" si="30"/>
        <v>0</v>
      </c>
      <c r="AF89">
        <f t="shared" si="31"/>
        <v>0</v>
      </c>
      <c r="AG89">
        <f t="shared" si="31"/>
        <v>-1.6893988827141675E-10</v>
      </c>
      <c r="AH89">
        <f t="shared" si="32"/>
        <v>-6.6490152569343222E-5</v>
      </c>
      <c r="AI89">
        <f t="shared" si="33"/>
        <v>-6.6490321509231492E-5</v>
      </c>
      <c r="AJ89">
        <f t="shared" si="34"/>
        <v>-0.26299311243586354</v>
      </c>
      <c r="AK89">
        <f t="shared" si="49"/>
        <v>-0.17182217459829396</v>
      </c>
      <c r="AL89">
        <f t="shared" si="35"/>
        <v>-0.43488177735566674</v>
      </c>
      <c r="AN89">
        <f t="shared" si="36"/>
        <v>0</v>
      </c>
      <c r="AO89">
        <f t="shared" si="36"/>
        <v>0</v>
      </c>
      <c r="AP89">
        <f t="shared" si="36"/>
        <v>-9.8851269924789081E-15</v>
      </c>
      <c r="AQ89">
        <f t="shared" si="36"/>
        <v>-3.8905175599577995E-9</v>
      </c>
      <c r="AR89">
        <f t="shared" si="36"/>
        <v>-3.8905274450847917E-9</v>
      </c>
      <c r="AS89">
        <f t="shared" si="36"/>
        <v>-1.5388433964151299E-5</v>
      </c>
      <c r="AT89">
        <f t="shared" si="36"/>
        <v>-1.0053777313379394E-5</v>
      </c>
      <c r="AU89">
        <f t="shared" si="23"/>
        <v>-2.5446101804975779E-5</v>
      </c>
      <c r="AW89">
        <v>86</v>
      </c>
      <c r="AX89">
        <f>IF(Z89&gt;0, (R89*SUMPRODUCT(K89:$K$98, X89:$X$98)-K89*$AZ$3)/Z89, 0)</f>
        <v>-162158964073.6936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0.72100360699999999</v>
      </c>
      <c r="Q90" s="4">
        <f t="shared" si="48"/>
        <v>12.5</v>
      </c>
      <c r="R90">
        <f t="shared" si="27"/>
        <v>2000000</v>
      </c>
      <c r="S90">
        <f t="shared" si="28"/>
        <v>-538240635806.21234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-2.1916093818254785</v>
      </c>
      <c r="AC90">
        <f t="shared" si="29"/>
        <v>-1.9567940942455548</v>
      </c>
      <c r="AE90">
        <f t="shared" si="30"/>
        <v>0</v>
      </c>
      <c r="AF90">
        <f t="shared" si="31"/>
        <v>0</v>
      </c>
      <c r="AG90">
        <f t="shared" si="31"/>
        <v>-4.5444220578834116E-11</v>
      </c>
      <c r="AH90">
        <f t="shared" si="32"/>
        <v>-1.9489003009578954E-5</v>
      </c>
      <c r="AI90">
        <f t="shared" si="33"/>
        <v>-1.9489048453799532E-5</v>
      </c>
      <c r="AJ90">
        <f t="shared" si="34"/>
        <v>-0.23481528757992365</v>
      </c>
      <c r="AK90">
        <f t="shared" si="49"/>
        <v>-0.15341265672778351</v>
      </c>
      <c r="AL90">
        <f t="shared" si="35"/>
        <v>-0.38824743335616096</v>
      </c>
      <c r="AN90">
        <f t="shared" si="36"/>
        <v>0</v>
      </c>
      <c r="AO90">
        <f t="shared" si="36"/>
        <v>0</v>
      </c>
      <c r="AP90">
        <f t="shared" si="36"/>
        <v>-2.3741638440390755E-15</v>
      </c>
      <c r="AQ90">
        <f t="shared" si="36"/>
        <v>-1.0181731738900506E-9</v>
      </c>
      <c r="AR90">
        <f t="shared" si="36"/>
        <v>-1.0181755480538946E-9</v>
      </c>
      <c r="AS90">
        <f t="shared" si="36"/>
        <v>-1.2267565791623377E-5</v>
      </c>
      <c r="AT90">
        <f t="shared" si="36"/>
        <v>-8.0148097641864313E-6</v>
      </c>
      <c r="AU90">
        <f t="shared" si="23"/>
        <v>-2.0283393731357863E-5</v>
      </c>
      <c r="AW90">
        <v>87</v>
      </c>
      <c r="AX90">
        <f>IF(Z90&gt;0, (R90*SUMPRODUCT(K90:$K$98, X90:$X$98)-K90*$AZ$3)/Z90, 0)</f>
        <v>-538240635806.21234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0.73803352099999997</v>
      </c>
      <c r="Q91" s="4">
        <f t="shared" si="48"/>
        <v>12.5</v>
      </c>
      <c r="R91">
        <f t="shared" si="27"/>
        <v>2000000</v>
      </c>
      <c r="S91">
        <f t="shared" si="28"/>
        <v>-1907285438933.6208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-1.9567940942455548</v>
      </c>
      <c r="AC91">
        <f t="shared" si="29"/>
        <v>-1.7471375850222628</v>
      </c>
      <c r="AE91">
        <f t="shared" si="30"/>
        <v>0</v>
      </c>
      <c r="AF91">
        <f t="shared" si="31"/>
        <v>0</v>
      </c>
      <c r="AG91">
        <f t="shared" si="31"/>
        <v>-1.1450420250148175E-11</v>
      </c>
      <c r="AH91">
        <f t="shared" si="32"/>
        <v>-5.3662972996636158E-6</v>
      </c>
      <c r="AI91">
        <f t="shared" si="33"/>
        <v>-5.366308750083866E-6</v>
      </c>
      <c r="AJ91">
        <f t="shared" si="34"/>
        <v>-0.20965650922329204</v>
      </c>
      <c r="AK91">
        <f t="shared" si="49"/>
        <v>-0.13697558659718886</v>
      </c>
      <c r="AL91">
        <f t="shared" si="35"/>
        <v>-0.34663746212923097</v>
      </c>
      <c r="AN91">
        <f t="shared" si="36"/>
        <v>0</v>
      </c>
      <c r="AO91">
        <f t="shared" si="36"/>
        <v>0</v>
      </c>
      <c r="AP91">
        <f t="shared" si="36"/>
        <v>-5.3411580745681337E-16</v>
      </c>
      <c r="AQ91">
        <f t="shared" si="36"/>
        <v>-2.5031607160672192E-10</v>
      </c>
      <c r="AR91">
        <f t="shared" si="36"/>
        <v>-2.5031660572252939E-10</v>
      </c>
      <c r="AS91">
        <f t="shared" si="36"/>
        <v>-9.7796284560757834E-6</v>
      </c>
      <c r="AT91">
        <f t="shared" si="36"/>
        <v>-6.3893572846185668E-6</v>
      </c>
      <c r="AU91">
        <f t="shared" si="23"/>
        <v>-1.6169236057300071E-5</v>
      </c>
      <c r="AW91">
        <v>88</v>
      </c>
      <c r="AX91">
        <f>IF(Z91&gt;0, (R91*SUMPRODUCT(K91:$K$98, X91:$X$98)-K91*$AZ$3)/Z91, 0)</f>
        <v>-1907285438933.6208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0.75492728399999998</v>
      </c>
      <c r="Q92" s="4">
        <f t="shared" si="48"/>
        <v>12.5</v>
      </c>
      <c r="R92">
        <f t="shared" si="27"/>
        <v>2000000</v>
      </c>
      <c r="S92">
        <f t="shared" si="28"/>
        <v>-7244283627772.2363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-1.7471375850222628</v>
      </c>
      <c r="AC92">
        <f t="shared" si="29"/>
        <v>-1.5599442725569848</v>
      </c>
      <c r="AE92">
        <f t="shared" si="30"/>
        <v>0</v>
      </c>
      <c r="AF92">
        <f t="shared" si="31"/>
        <v>0</v>
      </c>
      <c r="AG92">
        <f t="shared" si="31"/>
        <v>-2.6916813875437312E-12</v>
      </c>
      <c r="AH92">
        <f t="shared" si="32"/>
        <v>-1.3830775456164741E-6</v>
      </c>
      <c r="AI92">
        <f t="shared" si="33"/>
        <v>-1.3830802372978616E-6</v>
      </c>
      <c r="AJ92">
        <f t="shared" si="34"/>
        <v>-0.18719331246527804</v>
      </c>
      <c r="AK92">
        <f t="shared" si="49"/>
        <v>-0.12229963095155841</v>
      </c>
      <c r="AL92">
        <f t="shared" si="35"/>
        <v>-0.30949432649707376</v>
      </c>
      <c r="AN92">
        <f t="shared" si="36"/>
        <v>0</v>
      </c>
      <c r="AO92">
        <f t="shared" si="36"/>
        <v>0</v>
      </c>
      <c r="AP92">
        <f t="shared" si="36"/>
        <v>-1.1210361921196979E-16</v>
      </c>
      <c r="AQ92">
        <f t="shared" si="36"/>
        <v>-5.7602656552119867E-11</v>
      </c>
      <c r="AR92">
        <f t="shared" si="36"/>
        <v>-5.7602768655739077E-11</v>
      </c>
      <c r="AS92">
        <f t="shared" si="36"/>
        <v>-7.7962599573438061E-6</v>
      </c>
      <c r="AT92">
        <f t="shared" si="36"/>
        <v>-5.0935565113332686E-6</v>
      </c>
      <c r="AU92">
        <f t="shared" si="23"/>
        <v>-1.2889874071445732E-5</v>
      </c>
      <c r="AW92">
        <v>89</v>
      </c>
      <c r="AX92">
        <f>IF(Z92&gt;0, (R92*SUMPRODUCT(K92:$K$98, X92:$X$98)-K92*$AZ$3)/Z92, 0)</f>
        <v>-7244283627772.2363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0.77166421299999999</v>
      </c>
      <c r="Q93" s="4">
        <f t="shared" si="48"/>
        <v>12.5</v>
      </c>
      <c r="R93">
        <f t="shared" si="27"/>
        <v>2000000</v>
      </c>
      <c r="S93">
        <f t="shared" si="28"/>
        <v>-29624600121878.758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-1.5599442725569848</v>
      </c>
      <c r="AC93">
        <f t="shared" si="29"/>
        <v>-1.3928073862613786</v>
      </c>
      <c r="AE93">
        <f t="shared" si="30"/>
        <v>0</v>
      </c>
      <c r="AF93">
        <f t="shared" si="31"/>
        <v>0</v>
      </c>
      <c r="AG93">
        <f t="shared" si="31"/>
        <v>-5.8769037410261264E-13</v>
      </c>
      <c r="AH93">
        <f t="shared" si="32"/>
        <v>-3.3233187193050902E-7</v>
      </c>
      <c r="AI93">
        <f t="shared" si="33"/>
        <v>-3.3233245962088313E-7</v>
      </c>
      <c r="AJ93">
        <f t="shared" si="34"/>
        <v>-0.16713688629560619</v>
      </c>
      <c r="AK93">
        <f t="shared" si="49"/>
        <v>-0.10919609907898895</v>
      </c>
      <c r="AL93">
        <f t="shared" si="35"/>
        <v>-0.27633331770705472</v>
      </c>
      <c r="AN93">
        <f t="shared" si="36"/>
        <v>0</v>
      </c>
      <c r="AO93">
        <f t="shared" si="36"/>
        <v>0</v>
      </c>
      <c r="AP93">
        <f t="shared" si="36"/>
        <v>-2.1853778505530133E-17</v>
      </c>
      <c r="AQ93">
        <f t="shared" si="36"/>
        <v>-1.2358050156236622E-11</v>
      </c>
      <c r="AR93">
        <f t="shared" si="36"/>
        <v>-1.2358072010015128E-11</v>
      </c>
      <c r="AS93">
        <f t="shared" si="36"/>
        <v>-6.2151307119595623E-6</v>
      </c>
      <c r="AT93">
        <f t="shared" si="36"/>
        <v>-4.0605520663564299E-6</v>
      </c>
      <c r="AU93">
        <f t="shared" si="23"/>
        <v>-1.0275695136388E-5</v>
      </c>
      <c r="AW93">
        <v>90</v>
      </c>
      <c r="AX93">
        <f>IF(Z93&gt;0, (R93*SUMPRODUCT(K93:$K$98, X93:$X$98)-K93*$AZ$3)/Z93, 0)</f>
        <v>-29624600121878.758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0.78831611899999998</v>
      </c>
      <c r="Q94" s="4">
        <f t="shared" si="48"/>
        <v>12.5</v>
      </c>
      <c r="R94">
        <f t="shared" si="27"/>
        <v>2000000</v>
      </c>
      <c r="S94">
        <f t="shared" si="28"/>
        <v>-131148486890401.84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-1.3928073862613786</v>
      </c>
      <c r="AC94">
        <f t="shared" si="29"/>
        <v>-1.2435780234583713</v>
      </c>
      <c r="AE94">
        <f t="shared" si="30"/>
        <v>0</v>
      </c>
      <c r="AF94">
        <f t="shared" si="31"/>
        <v>0</v>
      </c>
      <c r="AG94">
        <f t="shared" si="31"/>
        <v>-1.1852767547535685E-13</v>
      </c>
      <c r="AH94">
        <f t="shared" si="32"/>
        <v>-7.412572718179675E-8</v>
      </c>
      <c r="AI94">
        <f t="shared" si="33"/>
        <v>-7.4125845709472221E-8</v>
      </c>
      <c r="AJ94">
        <f t="shared" si="34"/>
        <v>-0.14922936280300725</v>
      </c>
      <c r="AK94">
        <f t="shared" si="49"/>
        <v>-9.749651703829651E-2</v>
      </c>
      <c r="AL94">
        <f t="shared" si="35"/>
        <v>-0.24672595396714947</v>
      </c>
      <c r="AN94">
        <f t="shared" si="36"/>
        <v>0</v>
      </c>
      <c r="AO94">
        <f t="shared" si="36"/>
        <v>0</v>
      </c>
      <c r="AP94">
        <f t="shared" si="36"/>
        <v>-3.9353168424193738E-18</v>
      </c>
      <c r="AQ94">
        <f t="shared" si="36"/>
        <v>-2.4610979795664475E-12</v>
      </c>
      <c r="AR94">
        <f t="shared" si="36"/>
        <v>-2.4611019148832899E-12</v>
      </c>
      <c r="AS94">
        <f t="shared" si="36"/>
        <v>-4.9546641530507712E-6</v>
      </c>
      <c r="AT94">
        <f t="shared" si="36"/>
        <v>-3.2370472468921969E-6</v>
      </c>
      <c r="AU94">
        <f t="shared" si="23"/>
        <v>-8.1917138610448835E-6</v>
      </c>
      <c r="AW94">
        <v>91</v>
      </c>
      <c r="AX94">
        <f>IF(Z94&gt;0, (R94*SUMPRODUCT(K94:$K$98, X94:$X$98)-K94*$AZ$3)/Z94, 0)</f>
        <v>-131148486890401.84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0.80496745000000003</v>
      </c>
      <c r="Q95" s="4">
        <f t="shared" si="48"/>
        <v>12.5</v>
      </c>
      <c r="R95">
        <f t="shared" si="27"/>
        <v>2000000</v>
      </c>
      <c r="S95">
        <f t="shared" si="28"/>
        <v>-632844671357700.63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-1.2435780234583713</v>
      </c>
      <c r="AC95">
        <f t="shared" si="29"/>
        <v>-1.1103375209471138</v>
      </c>
      <c r="AE95">
        <f t="shared" si="30"/>
        <v>0</v>
      </c>
      <c r="AF95">
        <f t="shared" si="31"/>
        <v>0</v>
      </c>
      <c r="AG95">
        <f t="shared" si="31"/>
        <v>-2.1931478038777729E-14</v>
      </c>
      <c r="AH95">
        <f t="shared" si="32"/>
        <v>-1.5265747309092088E-8</v>
      </c>
      <c r="AI95">
        <f t="shared" si="33"/>
        <v>-1.5265769240570127E-8</v>
      </c>
      <c r="AJ95">
        <f t="shared" si="34"/>
        <v>-0.13324050251125752</v>
      </c>
      <c r="AK95">
        <f t="shared" si="49"/>
        <v>-8.7050461642086005E-2</v>
      </c>
      <c r="AL95">
        <f t="shared" si="35"/>
        <v>-0.22029097941911274</v>
      </c>
      <c r="AN95">
        <f t="shared" si="36"/>
        <v>0</v>
      </c>
      <c r="AO95">
        <f t="shared" si="36"/>
        <v>0</v>
      </c>
      <c r="AP95">
        <f t="shared" si="36"/>
        <v>-6.5014438429536107E-19</v>
      </c>
      <c r="AQ95">
        <f t="shared" si="36"/>
        <v>-4.5254313765491073E-13</v>
      </c>
      <c r="AR95">
        <f t="shared" si="36"/>
        <v>-4.5254378779929501E-13</v>
      </c>
      <c r="AS95">
        <f t="shared" si="36"/>
        <v>-3.9498279283877119E-6</v>
      </c>
      <c r="AT95">
        <f t="shared" si="36"/>
        <v>-2.580554246588074E-6</v>
      </c>
      <c r="AU95">
        <f t="shared" si="23"/>
        <v>-6.5303826275195734E-6</v>
      </c>
      <c r="AW95">
        <v>92</v>
      </c>
      <c r="AX95">
        <f>IF(Z95&gt;0, (R95*SUMPRODUCT(K95:$K$98, X95:$X$98)-K95*$AZ$3)/Z95, 0)</f>
        <v>-632844671357700.63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0.82161935600000002</v>
      </c>
      <c r="Q96" s="4">
        <f t="shared" si="48"/>
        <v>12.5</v>
      </c>
      <c r="R96">
        <f t="shared" si="27"/>
        <v>2000000</v>
      </c>
      <c r="S96">
        <f t="shared" si="28"/>
        <v>-3355729445606758.5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-1.1103375209471138</v>
      </c>
      <c r="AC96">
        <f t="shared" si="29"/>
        <v>-0.99137278656031735</v>
      </c>
      <c r="AE96">
        <f t="shared" si="30"/>
        <v>0</v>
      </c>
      <c r="AF96">
        <f t="shared" si="31"/>
        <v>0</v>
      </c>
      <c r="AG96">
        <f t="shared" si="31"/>
        <v>-3.6928363960412508E-15</v>
      </c>
      <c r="AH96">
        <f t="shared" si="32"/>
        <v>-2.8830922979757924E-9</v>
      </c>
      <c r="AI96">
        <f t="shared" si="33"/>
        <v>-2.8830959908121886E-9</v>
      </c>
      <c r="AJ96">
        <f t="shared" si="34"/>
        <v>-0.11896473438679644</v>
      </c>
      <c r="AK96">
        <f t="shared" si="49"/>
        <v>-7.7723626466297976E-2</v>
      </c>
      <c r="AL96">
        <f t="shared" si="35"/>
        <v>-0.19668836373619042</v>
      </c>
      <c r="AN96">
        <f t="shared" si="36"/>
        <v>0</v>
      </c>
      <c r="AO96">
        <f t="shared" si="36"/>
        <v>0</v>
      </c>
      <c r="AP96">
        <f t="shared" si="36"/>
        <v>-9.7742616179139619E-20</v>
      </c>
      <c r="AQ96">
        <f t="shared" si="36"/>
        <v>-7.6310172904538723E-14</v>
      </c>
      <c r="AR96">
        <f t="shared" si="36"/>
        <v>-7.6310270647154912E-14</v>
      </c>
      <c r="AS96">
        <f t="shared" si="36"/>
        <v>-3.1487786419369029E-6</v>
      </c>
      <c r="AT96">
        <f t="shared" si="36"/>
        <v>-2.0572020460722625E-6</v>
      </c>
      <c r="AU96">
        <f t="shared" si="23"/>
        <v>-5.2059807643194363E-6</v>
      </c>
      <c r="AW96">
        <v>93</v>
      </c>
      <c r="AX96">
        <f>IF(Z96&gt;0, (R96*SUMPRODUCT(K96:$K$98, X96:$X$98)-K96*$AZ$3)/Z96, 0)</f>
        <v>-3355729445606758.5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0.83827126200000002</v>
      </c>
      <c r="Q97" s="4">
        <f t="shared" si="48"/>
        <v>12.5</v>
      </c>
      <c r="R97">
        <f t="shared" si="27"/>
        <v>2000000</v>
      </c>
      <c r="S97">
        <f t="shared" si="28"/>
        <v>-1.9746997467323968E+16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-0.99137278656031735</v>
      </c>
      <c r="AC97">
        <f t="shared" si="29"/>
        <v>-0.88515427371463573</v>
      </c>
      <c r="AE97">
        <f t="shared" si="30"/>
        <v>0</v>
      </c>
      <c r="AF97">
        <f t="shared" si="31"/>
        <v>0</v>
      </c>
      <c r="AG97">
        <f t="shared" si="31"/>
        <v>-5.6030940601180684E-16</v>
      </c>
      <c r="AH97">
        <f t="shared" si="32"/>
        <v>-4.9529578017104498E-10</v>
      </c>
      <c r="AI97">
        <f t="shared" si="33"/>
        <v>-4.9529634048045097E-10</v>
      </c>
      <c r="AJ97">
        <f t="shared" si="34"/>
        <v>-0.10621851284568162</v>
      </c>
      <c r="AK97">
        <f t="shared" si="49"/>
        <v>-6.9396095059222215E-2</v>
      </c>
      <c r="AL97">
        <f t="shared" si="35"/>
        <v>-0.17561460840020018</v>
      </c>
      <c r="AN97">
        <f t="shared" si="36"/>
        <v>0</v>
      </c>
      <c r="AO97">
        <f t="shared" si="36"/>
        <v>0</v>
      </c>
      <c r="AP97">
        <f t="shared" si="36"/>
        <v>-1.3241396251499309E-20</v>
      </c>
      <c r="AQ97">
        <f t="shared" si="36"/>
        <v>-1.1704975173666998E-14</v>
      </c>
      <c r="AR97">
        <f t="shared" si="36"/>
        <v>-1.1704988415063248E-14</v>
      </c>
      <c r="AS97">
        <f t="shared" si="36"/>
        <v>-2.5101870551232588E-6</v>
      </c>
      <c r="AT97">
        <f t="shared" si="36"/>
        <v>-1.6399888760148917E-6</v>
      </c>
      <c r="AU97">
        <f t="shared" si="23"/>
        <v>-4.150175942843139E-6</v>
      </c>
      <c r="AW97">
        <v>94</v>
      </c>
      <c r="AX97">
        <f>IF(Z97&gt;0, (R97*SUMPRODUCT(K97:$K$98, X97:$X$98)-K97*$AZ$3)/Z97, 0)</f>
        <v>-1.9746997467323968E+16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7"/>
        <v>2000000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-0.88515427371463573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-8.9649504961889101E-11</v>
      </c>
      <c r="AI98">
        <f t="shared" si="33"/>
        <v>-8.9649504961889101E-11</v>
      </c>
      <c r="AJ98">
        <f t="shared" si="34"/>
        <v>-0.88515427371463573</v>
      </c>
      <c r="AK98">
        <f t="shared" si="49"/>
        <v>-6.1960799160024504E-2</v>
      </c>
      <c r="AL98">
        <f t="shared" si="35"/>
        <v>-0.94711507296430975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-1.8916280359284726E-15</v>
      </c>
      <c r="AR98">
        <f t="shared" si="36"/>
        <v>-1.8916280359284726E-15</v>
      </c>
      <c r="AS98">
        <f t="shared" si="36"/>
        <v>-1.8676987017299281E-5</v>
      </c>
      <c r="AT98">
        <f t="shared" si="36"/>
        <v>-1.3073890912109496E-6</v>
      </c>
      <c r="AU98">
        <f t="shared" si="36"/>
        <v>-1.9984376110401857E-5</v>
      </c>
      <c r="AW98">
        <v>95</v>
      </c>
    </row>
    <row r="100" spans="5:50" x14ac:dyDescent="0.25">
      <c r="AN100" s="8">
        <f t="shared" ref="AN100:AU100" si="50">SUM(AN3:AN98)</f>
        <v>45434.428588810049</v>
      </c>
      <c r="AO100" s="8">
        <f t="shared" si="50"/>
        <v>-4543.4428588810051</v>
      </c>
      <c r="AP100" s="8">
        <f t="shared" si="50"/>
        <v>-707.1022579525644</v>
      </c>
      <c r="AQ100" s="8">
        <f t="shared" si="50"/>
        <v>-37455.284617565187</v>
      </c>
      <c r="AR100" s="8">
        <f t="shared" si="50"/>
        <v>2728.5988544112847</v>
      </c>
      <c r="AS100" s="8">
        <f t="shared" si="50"/>
        <v>-5718.8873744197881</v>
      </c>
      <c r="AT100" s="8">
        <f t="shared" si="50"/>
        <v>3336.0176350782117</v>
      </c>
      <c r="AU100" s="8">
        <f t="shared" si="50"/>
        <v>345.7291150696974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F5FEE-F047-4284-BAF7-0B0E8653F32B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93768.998730569991</v>
      </c>
      <c r="K3">
        <v>1</v>
      </c>
      <c r="L3" s="2">
        <v>0</v>
      </c>
      <c r="O3">
        <f>$C$3</f>
        <v>93768.998730569991</v>
      </c>
      <c r="P3">
        <f>O3*C5</f>
        <v>9376.8998730570001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93768.998730569991</v>
      </c>
      <c r="AF3">
        <f t="shared" ref="AF3:AG34" si="4">-$Z3*P3</f>
        <v>-9376.8998730570001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83767.141886812984</v>
      </c>
      <c r="AJ3">
        <f t="shared" ref="AJ3:AJ66" si="7">AB3-AC3</f>
        <v>0</v>
      </c>
      <c r="AL3">
        <f t="shared" ref="AL3:AL66" si="8">SUM(AI3:AK3)</f>
        <v>83767.141886812984</v>
      </c>
      <c r="AN3">
        <f t="shared" ref="AN3:AU34" si="9">AE3*$K3</f>
        <v>93768.998730569991</v>
      </c>
      <c r="AO3">
        <f t="shared" si="9"/>
        <v>-9376.8998730570001</v>
      </c>
      <c r="AP3">
        <f t="shared" si="9"/>
        <v>-624.95697070000006</v>
      </c>
      <c r="AQ3">
        <f t="shared" si="9"/>
        <v>0</v>
      </c>
      <c r="AR3">
        <f t="shared" si="9"/>
        <v>83767.141886812984</v>
      </c>
      <c r="AS3">
        <f t="shared" si="9"/>
        <v>0</v>
      </c>
      <c r="AT3">
        <f t="shared" si="9"/>
        <v>0</v>
      </c>
      <c r="AU3">
        <f t="shared" si="9"/>
        <v>83767.141886812984</v>
      </c>
      <c r="AW3">
        <v>0</v>
      </c>
      <c r="AX3">
        <f>IF(Z3&gt;0, (R3*SUMPRODUCT(K3:$K$98, X3:$X$98)-K3*$AZ$3)/Z3, 0)</f>
        <v>0</v>
      </c>
      <c r="AZ3">
        <f>C6*SUMPRODUCT(X4:X89, K4:K89)/1</f>
        <v>60738.546191905174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1.84855E-3</v>
      </c>
      <c r="R4">
        <f t="shared" si="0"/>
        <v>2000000</v>
      </c>
      <c r="S4">
        <f t="shared" si="1"/>
        <v>6585.7327616167822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6507.7013777041284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-3697.1</v>
      </c>
      <c r="AI4">
        <f t="shared" si="6"/>
        <v>-3697.1</v>
      </c>
      <c r="AJ4">
        <f t="shared" si="7"/>
        <v>-6507.7013777041284</v>
      </c>
      <c r="AK4">
        <f>G4*SUM(AB4, AE4:AF4)</f>
        <v>0</v>
      </c>
      <c r="AL4">
        <f t="shared" si="8"/>
        <v>-10204.801377704129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-3300.9821428571427</v>
      </c>
      <c r="AR4">
        <f t="shared" si="9"/>
        <v>-3300.9821428571427</v>
      </c>
      <c r="AS4">
        <f t="shared" si="9"/>
        <v>-5810.4476586643996</v>
      </c>
      <c r="AT4">
        <f t="shared" si="9"/>
        <v>0</v>
      </c>
      <c r="AU4">
        <f t="shared" si="9"/>
        <v>-9111.4298015215427</v>
      </c>
      <c r="AW4">
        <v>1</v>
      </c>
      <c r="AX4">
        <f>IF(Z4&gt;0, (R4*SUMPRODUCT(K4:$K$98, X4:$X$98)-K4*$AZ$3)/Z4, 0)</f>
        <v>6585.7327616167822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1.8814719999999999E-3</v>
      </c>
      <c r="Q5" s="4">
        <f t="shared" ref="Q5:Q68" si="21">$C$8</f>
        <v>12.5</v>
      </c>
      <c r="R5">
        <f t="shared" si="0"/>
        <v>2000000</v>
      </c>
      <c r="S5">
        <f t="shared" si="1"/>
        <v>9235.0138874599306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6507.7013777041284</v>
      </c>
      <c r="AC5">
        <f t="shared" si="2"/>
        <v>9017.1668935113848</v>
      </c>
      <c r="AE5">
        <f t="shared" si="3"/>
        <v>0</v>
      </c>
      <c r="AF5">
        <f t="shared" si="4"/>
        <v>0</v>
      </c>
      <c r="AG5">
        <f t="shared" si="4"/>
        <v>-12.205134452688322</v>
      </c>
      <c r="AH5">
        <f t="shared" si="5"/>
        <v>-3718.3585698687998</v>
      </c>
      <c r="AI5">
        <f t="shared" si="6"/>
        <v>-3730.5637043214883</v>
      </c>
      <c r="AJ5">
        <f t="shared" si="7"/>
        <v>-2509.4655158072565</v>
      </c>
      <c r="AK5">
        <f>G5*SUM(AB5, AE5:AF5)</f>
        <v>455.53909643928904</v>
      </c>
      <c r="AL5">
        <f t="shared" si="8"/>
        <v>-5784.4901236894557</v>
      </c>
      <c r="AN5">
        <f t="shared" si="9"/>
        <v>0</v>
      </c>
      <c r="AO5">
        <f t="shared" si="9"/>
        <v>0</v>
      </c>
      <c r="AP5">
        <f t="shared" si="9"/>
        <v>-9.7298584603701528</v>
      </c>
      <c r="AQ5">
        <f t="shared" si="9"/>
        <v>-2964.2526864387751</v>
      </c>
      <c r="AR5">
        <f t="shared" si="9"/>
        <v>-2973.9825448991455</v>
      </c>
      <c r="AS5">
        <f t="shared" si="9"/>
        <v>-2000.530545126958</v>
      </c>
      <c r="AT5">
        <f t="shared" si="9"/>
        <v>363.15297866652503</v>
      </c>
      <c r="AU5">
        <f t="shared" si="9"/>
        <v>-4611.3601113595787</v>
      </c>
      <c r="AW5">
        <v>2</v>
      </c>
      <c r="AX5">
        <f>IF(Z5&gt;0, (R5*SUMPRODUCT(K5:$K$98, X5:$X$98)-K5*$AZ$3)/Z5, 0)</f>
        <v>9235.0138874599306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1.927022E-3</v>
      </c>
      <c r="Q6" s="4">
        <f t="shared" si="21"/>
        <v>12.5</v>
      </c>
      <c r="R6">
        <f t="shared" si="0"/>
        <v>2000000</v>
      </c>
      <c r="S6">
        <f t="shared" si="1"/>
        <v>11651.34818088935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9017.1668935113848</v>
      </c>
      <c r="AC6">
        <f t="shared" si="2"/>
        <v>11240.813902308677</v>
      </c>
      <c r="AE6">
        <f t="shared" si="3"/>
        <v>0</v>
      </c>
      <c r="AF6">
        <f t="shared" si="4"/>
        <v>0</v>
      </c>
      <c r="AG6">
        <f t="shared" si="4"/>
        <v>-12.059563545558149</v>
      </c>
      <c r="AH6">
        <f t="shared" si="5"/>
        <v>-3763.1300165261368</v>
      </c>
      <c r="AI6">
        <f t="shared" si="6"/>
        <v>-3775.1895800716948</v>
      </c>
      <c r="AJ6">
        <f t="shared" si="7"/>
        <v>-2223.6470087972921</v>
      </c>
      <c r="AK6">
        <f>G6*SUM(AB6, AE6:AF6)</f>
        <v>631.20168254579698</v>
      </c>
      <c r="AL6">
        <f t="shared" si="8"/>
        <v>-5367.6349063231901</v>
      </c>
      <c r="AN6">
        <f t="shared" si="9"/>
        <v>0</v>
      </c>
      <c r="AO6">
        <f t="shared" si="9"/>
        <v>0</v>
      </c>
      <c r="AP6">
        <f t="shared" si="9"/>
        <v>-8.5837591289789561</v>
      </c>
      <c r="AQ6">
        <f t="shared" si="9"/>
        <v>-2678.5216157170589</v>
      </c>
      <c r="AR6">
        <f t="shared" si="9"/>
        <v>-2687.1053748460376</v>
      </c>
      <c r="AS6">
        <f t="shared" si="9"/>
        <v>-1582.7480189712867</v>
      </c>
      <c r="AT6">
        <f t="shared" si="9"/>
        <v>449.27689002268937</v>
      </c>
      <c r="AU6">
        <f t="shared" si="9"/>
        <v>-3820.5765037946353</v>
      </c>
      <c r="AW6">
        <v>3</v>
      </c>
      <c r="AX6">
        <f>IF(Z6&gt;0, (R6*SUMPRODUCT(K6:$K$98, X6:$X$98)-K6*$AZ$3)/Z6, 0)</f>
        <v>11651.34818088935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1.979789E-3</v>
      </c>
      <c r="Q7" s="4">
        <f t="shared" si="21"/>
        <v>12.5</v>
      </c>
      <c r="R7">
        <f t="shared" si="0"/>
        <v>2000000</v>
      </c>
      <c r="S7">
        <f t="shared" si="1"/>
        <v>13842.051126581086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11240.813902308677</v>
      </c>
      <c r="AC7">
        <f t="shared" si="2"/>
        <v>13194.345585909541</v>
      </c>
      <c r="AE7">
        <f t="shared" si="3"/>
        <v>0</v>
      </c>
      <c r="AF7">
        <f t="shared" si="4"/>
        <v>0</v>
      </c>
      <c r="AG7">
        <f t="shared" si="4"/>
        <v>-11.915092518850273</v>
      </c>
      <c r="AH7">
        <f t="shared" si="5"/>
        <v>-3820.0626003675238</v>
      </c>
      <c r="AI7">
        <f t="shared" si="6"/>
        <v>-3831.9776928863739</v>
      </c>
      <c r="AJ7">
        <f t="shared" si="7"/>
        <v>-1953.5316836008642</v>
      </c>
      <c r="AK7">
        <f>G7*SUM(AB7, AE7:AF7)</f>
        <v>786.85697316160747</v>
      </c>
      <c r="AL7">
        <f t="shared" si="8"/>
        <v>-4998.652403325631</v>
      </c>
      <c r="AN7">
        <f t="shared" si="9"/>
        <v>0</v>
      </c>
      <c r="AO7">
        <f t="shared" si="9"/>
        <v>0</v>
      </c>
      <c r="AP7">
        <f t="shared" si="9"/>
        <v>-7.5722567015955056</v>
      </c>
      <c r="AQ7">
        <f t="shared" si="9"/>
        <v>-2427.7188431717314</v>
      </c>
      <c r="AR7">
        <f t="shared" si="9"/>
        <v>-2435.2910998733269</v>
      </c>
      <c r="AS7">
        <f t="shared" si="9"/>
        <v>-1241.504701664976</v>
      </c>
      <c r="AT7">
        <f t="shared" si="9"/>
        <v>500.06183156310664</v>
      </c>
      <c r="AU7">
        <f t="shared" si="9"/>
        <v>-3176.7339699751965</v>
      </c>
      <c r="AW7">
        <v>4</v>
      </c>
      <c r="AX7">
        <f>IF(Z7&gt;0, (R7*SUMPRODUCT(K7:$K$98, X7:$X$98)-K7*$AZ$3)/Z7, 0)</f>
        <v>13842.051126581086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2.0334569999999998E-3</v>
      </c>
      <c r="Q8" s="4">
        <f t="shared" si="21"/>
        <v>12.5</v>
      </c>
      <c r="R8">
        <f t="shared" si="0"/>
        <v>2000000</v>
      </c>
      <c r="S8">
        <f t="shared" si="1"/>
        <v>15824.363151473575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13194.345585909541</v>
      </c>
      <c r="AC8">
        <f t="shared" si="2"/>
        <v>14902.38861712881</v>
      </c>
      <c r="AE8">
        <f t="shared" si="3"/>
        <v>0</v>
      </c>
      <c r="AF8">
        <f t="shared" si="4"/>
        <v>0</v>
      </c>
      <c r="AG8">
        <f t="shared" si="4"/>
        <v>-11.771712765373666</v>
      </c>
      <c r="AH8">
        <f t="shared" si="5"/>
        <v>-3876.6125260965946</v>
      </c>
      <c r="AI8">
        <f t="shared" si="6"/>
        <v>-3888.3842388619682</v>
      </c>
      <c r="AJ8">
        <f t="shared" si="7"/>
        <v>-1708.0430312192693</v>
      </c>
      <c r="AK8">
        <f t="shared" ref="AK8:AK71" si="22">G8*SUM(AB8:AB8, AE8:AF8)</f>
        <v>923.60419101366801</v>
      </c>
      <c r="AL8">
        <f t="shared" si="8"/>
        <v>-4672.8230790675698</v>
      </c>
      <c r="AN8">
        <f t="shared" si="9"/>
        <v>0</v>
      </c>
      <c r="AO8">
        <f t="shared" si="9"/>
        <v>0</v>
      </c>
      <c r="AP8">
        <f t="shared" si="9"/>
        <v>-6.6795859608784767</v>
      </c>
      <c r="AQ8">
        <f t="shared" si="9"/>
        <v>-2199.6940565223272</v>
      </c>
      <c r="AR8">
        <f t="shared" si="9"/>
        <v>-2206.3736424832055</v>
      </c>
      <c r="AS8">
        <f t="shared" si="9"/>
        <v>-969.18948663681533</v>
      </c>
      <c r="AT8">
        <f t="shared" si="9"/>
        <v>524.07782203540626</v>
      </c>
      <c r="AU8">
        <f t="shared" si="9"/>
        <v>-2651.4853070846148</v>
      </c>
      <c r="AW8">
        <v>5</v>
      </c>
      <c r="AX8">
        <f>IF(Z8&gt;0, (R8*SUMPRODUCT(K8:$K$98, X8:$X$98)-K8*$AZ$3)/Z8, 0)</f>
        <v>15824.363151473575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2.08983E-3</v>
      </c>
      <c r="Q9" s="4">
        <f t="shared" si="21"/>
        <v>12.5</v>
      </c>
      <c r="R9">
        <f t="shared" si="0"/>
        <v>2000000</v>
      </c>
      <c r="S9">
        <f t="shared" si="1"/>
        <v>17622.734706698779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14902.38861712881</v>
      </c>
      <c r="AC9">
        <f t="shared" si="2"/>
        <v>16395.33909131274</v>
      </c>
      <c r="AE9">
        <f t="shared" si="3"/>
        <v>0</v>
      </c>
      <c r="AF9">
        <f t="shared" si="4"/>
        <v>0</v>
      </c>
      <c r="AG9">
        <f t="shared" si="4"/>
        <v>-11.629394759231468</v>
      </c>
      <c r="AH9">
        <f t="shared" si="5"/>
        <v>-3936.1405581537351</v>
      </c>
      <c r="AI9">
        <f t="shared" si="6"/>
        <v>-3947.7699529129668</v>
      </c>
      <c r="AJ9">
        <f t="shared" si="7"/>
        <v>-1492.9504741839301</v>
      </c>
      <c r="AK9">
        <f t="shared" si="22"/>
        <v>1043.1672031990167</v>
      </c>
      <c r="AL9">
        <f t="shared" si="8"/>
        <v>-4397.5532238978803</v>
      </c>
      <c r="AN9">
        <f t="shared" si="9"/>
        <v>0</v>
      </c>
      <c r="AO9">
        <f t="shared" si="9"/>
        <v>0</v>
      </c>
      <c r="AP9">
        <f t="shared" si="9"/>
        <v>-5.8918133054830975</v>
      </c>
      <c r="AQ9">
        <f t="shared" si="9"/>
        <v>-1994.171304088952</v>
      </c>
      <c r="AR9">
        <f t="shared" si="9"/>
        <v>-2000.0631173944353</v>
      </c>
      <c r="AS9">
        <f t="shared" si="9"/>
        <v>-756.37517259801723</v>
      </c>
      <c r="AT9">
        <f t="shared" si="9"/>
        <v>528.50096973212783</v>
      </c>
      <c r="AU9">
        <f t="shared" si="9"/>
        <v>-2227.9373202603247</v>
      </c>
      <c r="AW9">
        <v>6</v>
      </c>
      <c r="AX9">
        <f>IF(Z9&gt;0, (R9*SUMPRODUCT(K9:$K$98, X9:$X$98)-K9*$AZ$3)/Z9, 0)</f>
        <v>17622.734706698779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2.1556750000000001E-3</v>
      </c>
      <c r="Q10" s="4">
        <f t="shared" si="21"/>
        <v>12.5</v>
      </c>
      <c r="R10">
        <f t="shared" si="0"/>
        <v>2000000</v>
      </c>
      <c r="S10">
        <f t="shared" si="1"/>
        <v>19257.184807564197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16395.33909131274</v>
      </c>
      <c r="AC10">
        <f t="shared" si="2"/>
        <v>17698.171832497224</v>
      </c>
      <c r="AE10">
        <f t="shared" si="3"/>
        <v>0</v>
      </c>
      <c r="AF10">
        <f t="shared" si="4"/>
        <v>0</v>
      </c>
      <c r="AG10">
        <f t="shared" si="4"/>
        <v>-11.488031616091547</v>
      </c>
      <c r="AH10">
        <f t="shared" si="5"/>
        <v>-4011.0712876170073</v>
      </c>
      <c r="AI10">
        <f t="shared" si="6"/>
        <v>-4022.5593192330989</v>
      </c>
      <c r="AJ10">
        <f t="shared" si="7"/>
        <v>-1302.8327411844839</v>
      </c>
      <c r="AK10">
        <f t="shared" si="22"/>
        <v>1147.6737363918919</v>
      </c>
      <c r="AL10">
        <f t="shared" si="8"/>
        <v>-4177.7183240256909</v>
      </c>
      <c r="AN10">
        <f t="shared" si="9"/>
        <v>0</v>
      </c>
      <c r="AO10">
        <f t="shared" si="9"/>
        <v>0</v>
      </c>
      <c r="AP10">
        <f t="shared" si="9"/>
        <v>-5.1966020873044361</v>
      </c>
      <c r="AQ10">
        <f t="shared" si="9"/>
        <v>-1814.4049496138964</v>
      </c>
      <c r="AR10">
        <f t="shared" si="9"/>
        <v>-1819.6015517012008</v>
      </c>
      <c r="AS10">
        <f t="shared" si="9"/>
        <v>-589.3353681900154</v>
      </c>
      <c r="AT10">
        <f t="shared" si="9"/>
        <v>519.14931411963312</v>
      </c>
      <c r="AU10">
        <f t="shared" si="9"/>
        <v>-1889.7876057715832</v>
      </c>
      <c r="AW10">
        <v>7</v>
      </c>
      <c r="AX10">
        <f>IF(Z10&gt;0, (R10*SUMPRODUCT(K10:$K$98, X10:$X$98)-K10*$AZ$3)/Z10, 0)</f>
        <v>19257.184807564197</v>
      </c>
    </row>
    <row r="11" spans="1:52" x14ac:dyDescent="0.25">
      <c r="A11" t="s">
        <v>33</v>
      </c>
      <c r="C11" s="12">
        <f>AU91</f>
        <v>17231.185761398359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2.2206180000000002E-3</v>
      </c>
      <c r="Q11" s="4">
        <f t="shared" si="21"/>
        <v>12.5</v>
      </c>
      <c r="R11">
        <f t="shared" si="0"/>
        <v>2000000</v>
      </c>
      <c r="S11">
        <f t="shared" si="1"/>
        <v>20739.465669681416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17698.171832497224</v>
      </c>
      <c r="AC11">
        <f t="shared" si="2"/>
        <v>18827.52049473461</v>
      </c>
      <c r="AE11">
        <f t="shared" si="3"/>
        <v>0</v>
      </c>
      <c r="AF11">
        <f t="shared" si="4"/>
        <v>0</v>
      </c>
      <c r="AG11">
        <f t="shared" si="4"/>
        <v>-11.347640770139369</v>
      </c>
      <c r="AH11">
        <f t="shared" si="5"/>
        <v>-4081.6847666019166</v>
      </c>
      <c r="AI11">
        <f t="shared" si="6"/>
        <v>-4093.0324073720558</v>
      </c>
      <c r="AJ11">
        <f t="shared" si="7"/>
        <v>-1129.3486622373857</v>
      </c>
      <c r="AK11">
        <f t="shared" si="22"/>
        <v>1238.8720282748059</v>
      </c>
      <c r="AL11">
        <f t="shared" si="8"/>
        <v>-3983.5090413346356</v>
      </c>
      <c r="AN11">
        <f t="shared" si="9"/>
        <v>0</v>
      </c>
      <c r="AO11">
        <f t="shared" si="9"/>
        <v>0</v>
      </c>
      <c r="AP11">
        <f t="shared" si="9"/>
        <v>-4.5831217841941836</v>
      </c>
      <c r="AQ11">
        <f t="shared" si="9"/>
        <v>-1648.5240191294004</v>
      </c>
      <c r="AR11">
        <f t="shared" si="9"/>
        <v>-1653.1071409135943</v>
      </c>
      <c r="AS11">
        <f t="shared" si="9"/>
        <v>-456.12498321861767</v>
      </c>
      <c r="AT11">
        <f t="shared" si="9"/>
        <v>500.35963383297695</v>
      </c>
      <c r="AU11">
        <f t="shared" si="9"/>
        <v>-1608.8724902992351</v>
      </c>
      <c r="AW11">
        <v>8</v>
      </c>
      <c r="AX11">
        <f>IF(Z11&gt;0, (R11*SUMPRODUCT(K11:$K$98, X11:$X$98)-K11*$AZ$3)/Z11, 0)</f>
        <v>20739.465669681416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2.2950319999999998E-3</v>
      </c>
      <c r="Q12" s="4">
        <f t="shared" si="21"/>
        <v>12.5</v>
      </c>
      <c r="R12">
        <f t="shared" si="0"/>
        <v>2000000</v>
      </c>
      <c r="S12">
        <f t="shared" si="1"/>
        <v>22090.397250106638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18827.52049473461</v>
      </c>
      <c r="AC12">
        <f t="shared" si="2"/>
        <v>19807.347914758135</v>
      </c>
      <c r="AE12">
        <f t="shared" si="3"/>
        <v>0</v>
      </c>
      <c r="AF12">
        <f t="shared" si="4"/>
        <v>0</v>
      </c>
      <c r="AG12">
        <f t="shared" si="4"/>
        <v>-11.208121163746002</v>
      </c>
      <c r="AH12">
        <f t="shared" si="5"/>
        <v>-4166.9117907159198</v>
      </c>
      <c r="AI12">
        <f t="shared" si="6"/>
        <v>-4178.1199118796658</v>
      </c>
      <c r="AJ12">
        <f t="shared" si="7"/>
        <v>-979.82742002352461</v>
      </c>
      <c r="AK12">
        <f t="shared" si="22"/>
        <v>1317.9264346314228</v>
      </c>
      <c r="AL12">
        <f t="shared" si="8"/>
        <v>-3840.0208972717674</v>
      </c>
      <c r="AN12">
        <f t="shared" si="9"/>
        <v>0</v>
      </c>
      <c r="AO12">
        <f t="shared" si="9"/>
        <v>0</v>
      </c>
      <c r="AP12">
        <f t="shared" si="9"/>
        <v>-4.0417608528550169</v>
      </c>
      <c r="AQ12">
        <f t="shared" si="9"/>
        <v>-1502.6301649461066</v>
      </c>
      <c r="AR12">
        <f t="shared" si="9"/>
        <v>-1506.6719257989616</v>
      </c>
      <c r="AS12">
        <f t="shared" si="9"/>
        <v>-353.3355904123199</v>
      </c>
      <c r="AT12">
        <f t="shared" si="9"/>
        <v>475.25748451632154</v>
      </c>
      <c r="AU12">
        <f t="shared" si="9"/>
        <v>-1384.7500316949597</v>
      </c>
      <c r="AW12">
        <v>9</v>
      </c>
      <c r="AX12">
        <f>IF(Z12&gt;0, (R12*SUMPRODUCT(K12:$K$98, X12:$X$98)-K12*$AZ$3)/Z12, 0)</f>
        <v>22090.397250106638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2.375308E-3</v>
      </c>
      <c r="Q13" s="4">
        <f t="shared" si="21"/>
        <v>12.5</v>
      </c>
      <c r="R13">
        <f t="shared" si="0"/>
        <v>2000000</v>
      </c>
      <c r="S13">
        <f t="shared" si="1"/>
        <v>23320.401280201364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19807.347914758135</v>
      </c>
      <c r="AC13">
        <f t="shared" si="2"/>
        <v>20651.460106198581</v>
      </c>
      <c r="AE13">
        <f t="shared" si="3"/>
        <v>0</v>
      </c>
      <c r="AF13">
        <f t="shared" si="4"/>
        <v>0</v>
      </c>
      <c r="AG13">
        <f t="shared" si="4"/>
        <v>-11.069417212243327</v>
      </c>
      <c r="AH13">
        <f t="shared" si="5"/>
        <v>-4259.6383784344298</v>
      </c>
      <c r="AI13">
        <f t="shared" si="6"/>
        <v>-4270.7077956466728</v>
      </c>
      <c r="AJ13">
        <f t="shared" si="7"/>
        <v>-844.11219144044662</v>
      </c>
      <c r="AK13">
        <f t="shared" si="22"/>
        <v>1386.5143540330696</v>
      </c>
      <c r="AL13">
        <f t="shared" si="8"/>
        <v>-3728.3056330540498</v>
      </c>
      <c r="AN13">
        <f t="shared" si="9"/>
        <v>0</v>
      </c>
      <c r="AO13">
        <f t="shared" si="9"/>
        <v>0</v>
      </c>
      <c r="AP13">
        <f t="shared" si="9"/>
        <v>-3.5640560869987437</v>
      </c>
      <c r="AQ13">
        <f t="shared" si="9"/>
        <v>-1371.4895554104776</v>
      </c>
      <c r="AR13">
        <f t="shared" si="9"/>
        <v>-1375.0536114974761</v>
      </c>
      <c r="AS13">
        <f t="shared" si="9"/>
        <v>-271.78153432374586</v>
      </c>
      <c r="AT13">
        <f t="shared" si="9"/>
        <v>446.42051414748562</v>
      </c>
      <c r="AU13">
        <f t="shared" si="9"/>
        <v>-1200.4146316737363</v>
      </c>
      <c r="AW13">
        <v>10</v>
      </c>
      <c r="AX13">
        <f>IF(Z13&gt;0, (R13*SUMPRODUCT(K13:$K$98, X13:$X$98)-K13*$AZ$3)/Z13, 0)</f>
        <v>23320.401280201364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2.4628010000000001E-3</v>
      </c>
      <c r="Q14" s="4">
        <f t="shared" si="21"/>
        <v>12.5</v>
      </c>
      <c r="R14">
        <f t="shared" si="0"/>
        <v>2000000</v>
      </c>
      <c r="S14">
        <f t="shared" si="1"/>
        <v>24442.382062907065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20651.460106198581</v>
      </c>
      <c r="AC14">
        <f t="shared" si="2"/>
        <v>21375.276226133232</v>
      </c>
      <c r="AE14">
        <f t="shared" si="3"/>
        <v>0</v>
      </c>
      <c r="AF14">
        <f t="shared" si="4"/>
        <v>0</v>
      </c>
      <c r="AG14">
        <f t="shared" si="4"/>
        <v>-10.931461268341163</v>
      </c>
      <c r="AH14">
        <f t="shared" si="5"/>
        <v>-4361.8834847568123</v>
      </c>
      <c r="AI14">
        <f t="shared" si="6"/>
        <v>-4372.8149460251534</v>
      </c>
      <c r="AJ14">
        <f t="shared" si="7"/>
        <v>-723.81611993465049</v>
      </c>
      <c r="AK14">
        <f t="shared" si="22"/>
        <v>1445.6022074339007</v>
      </c>
      <c r="AL14">
        <f t="shared" si="8"/>
        <v>-3651.0288585259032</v>
      </c>
      <c r="AN14">
        <f t="shared" si="9"/>
        <v>0</v>
      </c>
      <c r="AO14">
        <f t="shared" si="9"/>
        <v>0</v>
      </c>
      <c r="AP14">
        <f t="shared" si="9"/>
        <v>-3.142533897530035</v>
      </c>
      <c r="AQ14">
        <f t="shared" si="9"/>
        <v>-1253.9372707309417</v>
      </c>
      <c r="AR14">
        <f t="shared" si="9"/>
        <v>-1257.0798046284717</v>
      </c>
      <c r="AS14">
        <f t="shared" si="9"/>
        <v>-208.07983824274896</v>
      </c>
      <c r="AT14">
        <f t="shared" si="9"/>
        <v>415.57609066977477</v>
      </c>
      <c r="AU14">
        <f t="shared" si="9"/>
        <v>-1049.5835522014459</v>
      </c>
      <c r="AW14">
        <v>11</v>
      </c>
      <c r="AX14">
        <f>IF(Z14&gt;0, (R14*SUMPRODUCT(K14:$K$98, X14:$X$98)-K14*$AZ$3)/Z14, 0)</f>
        <v>24442.382062907065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2.5557050000000001E-3</v>
      </c>
      <c r="Q15" s="4">
        <f t="shared" si="21"/>
        <v>12.5</v>
      </c>
      <c r="R15">
        <f t="shared" si="0"/>
        <v>2000000</v>
      </c>
      <c r="S15">
        <f t="shared" si="1"/>
        <v>25467.530159900896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21375.276226133232</v>
      </c>
      <c r="AC15">
        <f t="shared" si="2"/>
        <v>21992.147594103288</v>
      </c>
      <c r="AE15">
        <f t="shared" si="3"/>
        <v>0</v>
      </c>
      <c r="AF15">
        <f t="shared" si="4"/>
        <v>0</v>
      </c>
      <c r="AG15">
        <f t="shared" si="4"/>
        <v>-10.794209065436947</v>
      </c>
      <c r="AH15">
        <f t="shared" si="5"/>
        <v>-4470.014435328937</v>
      </c>
      <c r="AI15">
        <f t="shared" si="6"/>
        <v>-4480.8086443943739</v>
      </c>
      <c r="AJ15">
        <f t="shared" si="7"/>
        <v>-616.87136797005587</v>
      </c>
      <c r="AK15">
        <f t="shared" si="22"/>
        <v>1496.2693358293263</v>
      </c>
      <c r="AL15">
        <f t="shared" si="8"/>
        <v>-3601.4106765351034</v>
      </c>
      <c r="AN15">
        <f t="shared" si="9"/>
        <v>0</v>
      </c>
      <c r="AO15">
        <f t="shared" si="9"/>
        <v>0</v>
      </c>
      <c r="AP15">
        <f t="shared" si="9"/>
        <v>-2.7706046151429895</v>
      </c>
      <c r="AQ15">
        <f t="shared" si="9"/>
        <v>-1147.3413706552856</v>
      </c>
      <c r="AR15">
        <f t="shared" si="9"/>
        <v>-1150.1119752704285</v>
      </c>
      <c r="AS15">
        <f t="shared" si="9"/>
        <v>-158.33551570906337</v>
      </c>
      <c r="AT15">
        <f t="shared" si="9"/>
        <v>384.05507084532786</v>
      </c>
      <c r="AU15">
        <f t="shared" si="9"/>
        <v>-924.39242013416413</v>
      </c>
      <c r="AW15">
        <v>12</v>
      </c>
      <c r="AX15">
        <f>IF(Z15&gt;0, (R15*SUMPRODUCT(K15:$K$98, X15:$X$98)-K15*$AZ$3)/Z15, 0)</f>
        <v>25467.530159900896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2.6648449999999999E-3</v>
      </c>
      <c r="Q16" s="4">
        <f t="shared" si="21"/>
        <v>12.5</v>
      </c>
      <c r="R16">
        <f t="shared" si="0"/>
        <v>2000000</v>
      </c>
      <c r="S16">
        <f t="shared" si="1"/>
        <v>26407.655035965709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21992.147594103288</v>
      </c>
      <c r="AC16">
        <f t="shared" si="2"/>
        <v>22515.171079431057</v>
      </c>
      <c r="AE16">
        <f t="shared" si="3"/>
        <v>0</v>
      </c>
      <c r="AF16">
        <f t="shared" si="4"/>
        <v>0</v>
      </c>
      <c r="AG16">
        <f t="shared" si="4"/>
        <v>-10.657502080725592</v>
      </c>
      <c r="AH16">
        <f t="shared" si="5"/>
        <v>-4602.3830491174913</v>
      </c>
      <c r="AI16">
        <f t="shared" si="6"/>
        <v>-4613.0405511982171</v>
      </c>
      <c r="AJ16">
        <f t="shared" si="7"/>
        <v>-523.02348532776887</v>
      </c>
      <c r="AK16">
        <f t="shared" si="22"/>
        <v>1539.4503315872303</v>
      </c>
      <c r="AL16">
        <f t="shared" si="8"/>
        <v>-3596.6137049387557</v>
      </c>
      <c r="AN16">
        <f t="shared" si="9"/>
        <v>0</v>
      </c>
      <c r="AO16">
        <f t="shared" si="9"/>
        <v>0</v>
      </c>
      <c r="AP16">
        <f t="shared" si="9"/>
        <v>-2.4424244081570698</v>
      </c>
      <c r="AQ16">
        <f t="shared" si="9"/>
        <v>-1054.7474079486742</v>
      </c>
      <c r="AR16">
        <f t="shared" si="9"/>
        <v>-1057.1898323568312</v>
      </c>
      <c r="AS16">
        <f t="shared" si="9"/>
        <v>-119.86348366886284</v>
      </c>
      <c r="AT16">
        <f t="shared" si="9"/>
        <v>352.80228298657346</v>
      </c>
      <c r="AU16">
        <f t="shared" si="9"/>
        <v>-824.25103303912067</v>
      </c>
      <c r="AW16">
        <v>13</v>
      </c>
      <c r="AX16">
        <f>IF(Z16&gt;0, (R16*SUMPRODUCT(K16:$K$98, X16:$X$98)-K16*$AZ$3)/Z16, 0)</f>
        <v>26407.655035965709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2.7902209999999998E-3</v>
      </c>
      <c r="Q17" s="4">
        <f t="shared" si="21"/>
        <v>12.5</v>
      </c>
      <c r="R17">
        <f t="shared" si="0"/>
        <v>2000000</v>
      </c>
      <c r="S17">
        <f t="shared" si="1"/>
        <v>27268.564994813445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22515.171079431057</v>
      </c>
      <c r="AC17">
        <f t="shared" si="2"/>
        <v>22951.820864324389</v>
      </c>
      <c r="AE17">
        <f t="shared" si="3"/>
        <v>0</v>
      </c>
      <c r="AF17">
        <f t="shared" si="4"/>
        <v>0</v>
      </c>
      <c r="AG17">
        <f t="shared" si="4"/>
        <v>-10.521190273805152</v>
      </c>
      <c r="AH17">
        <f t="shared" si="5"/>
        <v>-4757.8857781094785</v>
      </c>
      <c r="AI17">
        <f t="shared" si="6"/>
        <v>-4768.406968383284</v>
      </c>
      <c r="AJ17">
        <f t="shared" si="7"/>
        <v>-436.64978489333225</v>
      </c>
      <c r="AK17">
        <f t="shared" si="22"/>
        <v>1576.061975560174</v>
      </c>
      <c r="AL17">
        <f t="shared" si="8"/>
        <v>-3628.9947777164425</v>
      </c>
      <c r="AN17">
        <f t="shared" si="9"/>
        <v>0</v>
      </c>
      <c r="AO17">
        <f t="shared" si="9"/>
        <v>0</v>
      </c>
      <c r="AP17">
        <f t="shared" si="9"/>
        <v>-2.1528439823222736</v>
      </c>
      <c r="AQ17">
        <f t="shared" si="9"/>
        <v>-973.55769636463242</v>
      </c>
      <c r="AR17">
        <f t="shared" si="9"/>
        <v>-975.71054034695476</v>
      </c>
      <c r="AS17">
        <f t="shared" si="9"/>
        <v>-89.347197163648104</v>
      </c>
      <c r="AT17">
        <f t="shared" si="9"/>
        <v>322.49350611017309</v>
      </c>
      <c r="AU17">
        <f t="shared" si="9"/>
        <v>-742.56423140042989</v>
      </c>
      <c r="AW17">
        <v>14</v>
      </c>
      <c r="AX17">
        <f>IF(Z17&gt;0, (R17*SUMPRODUCT(K17:$K$98, X17:$X$98)-K17*$AZ$3)/Z17, 0)</f>
        <v>27268.564994813445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3.5816260000000001E-3</v>
      </c>
      <c r="Q18" s="4">
        <f t="shared" si="21"/>
        <v>12.5</v>
      </c>
      <c r="R18">
        <f t="shared" si="0"/>
        <v>2000000</v>
      </c>
      <c r="S18">
        <f t="shared" si="1"/>
        <v>28075.260556474252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22951.820864324389</v>
      </c>
      <c r="AC18">
        <f t="shared" si="2"/>
        <v>23309.867804425834</v>
      </c>
      <c r="AE18">
        <f t="shared" si="3"/>
        <v>0</v>
      </c>
      <c r="AF18">
        <f t="shared" si="4"/>
        <v>0</v>
      </c>
      <c r="AG18">
        <f t="shared" si="4"/>
        <v>-10.378295402431492</v>
      </c>
      <c r="AH18">
        <f t="shared" si="5"/>
        <v>-6029.2749816972246</v>
      </c>
      <c r="AI18">
        <f t="shared" si="6"/>
        <v>-6039.6532770996564</v>
      </c>
      <c r="AJ18">
        <f t="shared" si="7"/>
        <v>-358.04694010144522</v>
      </c>
      <c r="AK18">
        <f t="shared" si="22"/>
        <v>1606.6274605027074</v>
      </c>
      <c r="AL18">
        <f t="shared" si="8"/>
        <v>-4791.0727566983942</v>
      </c>
      <c r="AN18">
        <f t="shared" si="9"/>
        <v>0</v>
      </c>
      <c r="AO18">
        <f t="shared" si="9"/>
        <v>0</v>
      </c>
      <c r="AP18">
        <f t="shared" si="9"/>
        <v>-1.8960757683196623</v>
      </c>
      <c r="AQ18">
        <f t="shared" si="9"/>
        <v>-1101.5259972898566</v>
      </c>
      <c r="AR18">
        <f t="shared" si="9"/>
        <v>-1103.4220730581762</v>
      </c>
      <c r="AS18">
        <f t="shared" si="9"/>
        <v>-65.413837313620746</v>
      </c>
      <c r="AT18">
        <f t="shared" si="9"/>
        <v>293.52483027823968</v>
      </c>
      <c r="AU18">
        <f t="shared" si="9"/>
        <v>-875.31108009355739</v>
      </c>
      <c r="AW18">
        <v>15</v>
      </c>
      <c r="AX18">
        <f>IF(Z18&gt;0, (R18*SUMPRODUCT(K18:$K$98, X18:$X$98)-K18*$AZ$3)/Z18, 0)</f>
        <v>28075.260556474252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4.4506370000000003E-3</v>
      </c>
      <c r="Q19" s="4">
        <f t="shared" si="21"/>
        <v>12.5</v>
      </c>
      <c r="R19">
        <f t="shared" si="0"/>
        <v>2000000</v>
      </c>
      <c r="S19">
        <f t="shared" si="1"/>
        <v>28593.734083289837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23309.867804425834</v>
      </c>
      <c r="AC19">
        <f t="shared" si="2"/>
        <v>23397.2745182664</v>
      </c>
      <c r="AE19">
        <f t="shared" si="3"/>
        <v>0</v>
      </c>
      <c r="AF19">
        <f t="shared" si="4"/>
        <v>0</v>
      </c>
      <c r="AG19">
        <f t="shared" si="4"/>
        <v>-10.228322422892186</v>
      </c>
      <c r="AH19">
        <f t="shared" si="5"/>
        <v>-7390.4040823986388</v>
      </c>
      <c r="AI19">
        <f t="shared" si="6"/>
        <v>-7400.6324048215311</v>
      </c>
      <c r="AJ19">
        <f t="shared" si="7"/>
        <v>-87.406713840566226</v>
      </c>
      <c r="AK19">
        <f t="shared" si="22"/>
        <v>1631.6907463098084</v>
      </c>
      <c r="AL19">
        <f t="shared" si="8"/>
        <v>-5856.3483723522886</v>
      </c>
      <c r="AN19">
        <f t="shared" si="9"/>
        <v>0</v>
      </c>
      <c r="AO19">
        <f t="shared" si="9"/>
        <v>0</v>
      </c>
      <c r="AP19">
        <f t="shared" si="9"/>
        <v>-1.6684609514885524</v>
      </c>
      <c r="AQ19">
        <f t="shared" si="9"/>
        <v>-1205.5349956124169</v>
      </c>
      <c r="AR19">
        <f t="shared" si="9"/>
        <v>-1207.2034565639053</v>
      </c>
      <c r="AS19">
        <f t="shared" si="9"/>
        <v>-14.257928417911778</v>
      </c>
      <c r="AT19">
        <f t="shared" si="9"/>
        <v>266.16410615195815</v>
      </c>
      <c r="AU19">
        <f t="shared" si="9"/>
        <v>-955.29727882985901</v>
      </c>
      <c r="AW19">
        <v>16</v>
      </c>
      <c r="AX19">
        <f>IF(Z19&gt;0, (R19*SUMPRODUCT(K19:$K$98, X19:$X$98)-K19*$AZ$3)/Z19, 0)</f>
        <v>28593.734083289837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5.383718E-3</v>
      </c>
      <c r="Q20" s="4">
        <f t="shared" si="21"/>
        <v>12.5</v>
      </c>
      <c r="R20">
        <f t="shared" si="0"/>
        <v>2000000</v>
      </c>
      <c r="S20">
        <f t="shared" si="1"/>
        <v>28861.768196586974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23397.2745182664</v>
      </c>
      <c r="AC20">
        <f t="shared" si="2"/>
        <v>23253.286586163282</v>
      </c>
      <c r="AE20">
        <f t="shared" si="3"/>
        <v>0</v>
      </c>
      <c r="AF20">
        <f t="shared" si="4"/>
        <v>0</v>
      </c>
      <c r="AG20">
        <f t="shared" si="4"/>
        <v>-10.070972795125336</v>
      </c>
      <c r="AH20">
        <f t="shared" si="5"/>
        <v>-8810.6245660685236</v>
      </c>
      <c r="AI20">
        <f t="shared" si="6"/>
        <v>-8820.6955388636488</v>
      </c>
      <c r="AJ20">
        <f t="shared" si="7"/>
        <v>143.98793210311851</v>
      </c>
      <c r="AK20">
        <f t="shared" si="22"/>
        <v>1637.8092162786481</v>
      </c>
      <c r="AL20">
        <f t="shared" si="8"/>
        <v>-7038.8983904818824</v>
      </c>
      <c r="AN20">
        <f t="shared" si="9"/>
        <v>0</v>
      </c>
      <c r="AO20">
        <f t="shared" si="9"/>
        <v>0</v>
      </c>
      <c r="AP20">
        <f t="shared" si="9"/>
        <v>-1.4667801952828934</v>
      </c>
      <c r="AQ20">
        <f t="shared" si="9"/>
        <v>-1283.2176081180066</v>
      </c>
      <c r="AR20">
        <f t="shared" si="9"/>
        <v>-1284.6843883132894</v>
      </c>
      <c r="AS20">
        <f t="shared" si="9"/>
        <v>20.971027473216779</v>
      </c>
      <c r="AT20">
        <f t="shared" si="9"/>
        <v>238.53764387608209</v>
      </c>
      <c r="AU20">
        <f t="shared" si="9"/>
        <v>-1025.1757169639907</v>
      </c>
      <c r="AW20">
        <v>17</v>
      </c>
      <c r="AX20">
        <f>IF(Z20&gt;0, (R20*SUMPRODUCT(K20:$K$98, X20:$X$98)-K20*$AZ$3)/Z20, 0)</f>
        <v>28861.768196586974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6.4575739999999998E-3</v>
      </c>
      <c r="Q21" s="4">
        <f t="shared" si="21"/>
        <v>12.5</v>
      </c>
      <c r="R21">
        <f t="shared" si="0"/>
        <v>2000000</v>
      </c>
      <c r="S21">
        <f t="shared" si="1"/>
        <v>28921.439904679472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23253.286586163282</v>
      </c>
      <c r="AC21">
        <f t="shared" si="2"/>
        <v>22917.878856178551</v>
      </c>
      <c r="AE21">
        <f t="shared" si="3"/>
        <v>0</v>
      </c>
      <c r="AF21">
        <f t="shared" si="4"/>
        <v>0</v>
      </c>
      <c r="AG21">
        <f t="shared" si="4"/>
        <v>-9.9052290150975733</v>
      </c>
      <c r="AH21">
        <f t="shared" si="5"/>
        <v>-10405.448332241391</v>
      </c>
      <c r="AI21">
        <f t="shared" si="6"/>
        <v>-10415.353561256488</v>
      </c>
      <c r="AJ21">
        <f t="shared" si="7"/>
        <v>335.40772998473039</v>
      </c>
      <c r="AK21">
        <f t="shared" si="22"/>
        <v>1627.7300610314298</v>
      </c>
      <c r="AL21">
        <f t="shared" si="8"/>
        <v>-8452.2157702403274</v>
      </c>
      <c r="AN21">
        <f t="shared" si="9"/>
        <v>0</v>
      </c>
      <c r="AO21">
        <f t="shared" si="9"/>
        <v>0</v>
      </c>
      <c r="AP21">
        <f t="shared" si="9"/>
        <v>-1.2880719211404381</v>
      </c>
      <c r="AQ21">
        <f t="shared" si="9"/>
        <v>-1353.1202361105334</v>
      </c>
      <c r="AR21">
        <f t="shared" si="9"/>
        <v>-1354.4083080316739</v>
      </c>
      <c r="AS21">
        <f t="shared" si="9"/>
        <v>43.616283729360013</v>
      </c>
      <c r="AT21">
        <f t="shared" si="9"/>
        <v>211.66934995799721</v>
      </c>
      <c r="AU21">
        <f t="shared" si="9"/>
        <v>-1099.1226743443167</v>
      </c>
      <c r="AW21">
        <v>18</v>
      </c>
      <c r="AX21">
        <f>IF(Z21&gt;0, (R21*SUMPRODUCT(K21:$K$98, X21:$X$98)-K21*$AZ$3)/Z21, 0)</f>
        <v>28921.439904679472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7.6803260000000003E-3</v>
      </c>
      <c r="Q22" s="4">
        <f t="shared" si="21"/>
        <v>12.5</v>
      </c>
      <c r="R22">
        <f t="shared" si="0"/>
        <v>2000000</v>
      </c>
      <c r="S22">
        <f t="shared" si="1"/>
        <v>28790.83252015481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22917.878856178551</v>
      </c>
      <c r="AC22">
        <f t="shared" si="2"/>
        <v>22411.017439829906</v>
      </c>
      <c r="AE22">
        <f t="shared" si="3"/>
        <v>0</v>
      </c>
      <c r="AF22">
        <f t="shared" si="4"/>
        <v>0</v>
      </c>
      <c r="AG22">
        <f t="shared" si="4"/>
        <v>-9.7301013370059888</v>
      </c>
      <c r="AH22">
        <f t="shared" si="5"/>
        <v>-12172.062070497326</v>
      </c>
      <c r="AI22">
        <f t="shared" si="6"/>
        <v>-12181.792171834331</v>
      </c>
      <c r="AJ22">
        <f t="shared" si="7"/>
        <v>506.86141634864543</v>
      </c>
      <c r="AK22">
        <f t="shared" si="22"/>
        <v>1604.2515199324987</v>
      </c>
      <c r="AL22">
        <f t="shared" si="8"/>
        <v>-10070.679235553187</v>
      </c>
      <c r="AN22">
        <f t="shared" si="9"/>
        <v>0</v>
      </c>
      <c r="AO22">
        <f t="shared" si="9"/>
        <v>0</v>
      </c>
      <c r="AP22">
        <f t="shared" si="9"/>
        <v>-1.1297307050564542</v>
      </c>
      <c r="AQ22">
        <f t="shared" si="9"/>
        <v>-1413.2588951149794</v>
      </c>
      <c r="AR22">
        <f t="shared" si="9"/>
        <v>-1414.3886258200357</v>
      </c>
      <c r="AS22">
        <f t="shared" si="9"/>
        <v>58.850045382329583</v>
      </c>
      <c r="AT22">
        <f t="shared" si="9"/>
        <v>186.26447330084108</v>
      </c>
      <c r="AU22">
        <f t="shared" si="9"/>
        <v>-1169.274107136865</v>
      </c>
      <c r="AW22">
        <v>19</v>
      </c>
      <c r="AX22">
        <f>IF(Z22&gt;0, (R22*SUMPRODUCT(K22:$K$98, X22:$X$98)-K22*$AZ$3)/Z22, 0)</f>
        <v>28790.83252015481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9.0334749999999991E-3</v>
      </c>
      <c r="Q23" s="4">
        <f t="shared" si="21"/>
        <v>12.5</v>
      </c>
      <c r="R23">
        <f t="shared" si="0"/>
        <v>2000000</v>
      </c>
      <c r="S23">
        <f t="shared" si="1"/>
        <v>28488.169535843001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22411.017439829906</v>
      </c>
      <c r="AC23">
        <f t="shared" si="2"/>
        <v>21753.346776645172</v>
      </c>
      <c r="AE23">
        <f t="shared" si="3"/>
        <v>0</v>
      </c>
      <c r="AF23">
        <f t="shared" si="4"/>
        <v>0</v>
      </c>
      <c r="AG23">
        <f t="shared" si="4"/>
        <v>-9.5449036964606186</v>
      </c>
      <c r="AH23">
        <f t="shared" si="5"/>
        <v>-14063.460348049628</v>
      </c>
      <c r="AI23">
        <f t="shared" si="6"/>
        <v>-14073.005251746088</v>
      </c>
      <c r="AJ23">
        <f t="shared" si="7"/>
        <v>657.67066318473371</v>
      </c>
      <c r="AK23">
        <f t="shared" si="22"/>
        <v>1568.7712207880936</v>
      </c>
      <c r="AL23">
        <f t="shared" si="8"/>
        <v>-11846.56336777326</v>
      </c>
      <c r="AN23">
        <f t="shared" si="9"/>
        <v>0</v>
      </c>
      <c r="AO23">
        <f t="shared" si="9"/>
        <v>0</v>
      </c>
      <c r="AP23">
        <f t="shared" si="9"/>
        <v>-0.98948928921877655</v>
      </c>
      <c r="AQ23">
        <f t="shared" si="9"/>
        <v>-1457.9134401228362</v>
      </c>
      <c r="AR23">
        <f t="shared" si="9"/>
        <v>-1458.9029294120548</v>
      </c>
      <c r="AS23">
        <f t="shared" si="9"/>
        <v>68.178590140832284</v>
      </c>
      <c r="AT23">
        <f t="shared" si="9"/>
        <v>162.62943761078392</v>
      </c>
      <c r="AU23">
        <f t="shared" si="9"/>
        <v>-1228.0949016604386</v>
      </c>
      <c r="AW23">
        <v>20</v>
      </c>
      <c r="AX23">
        <f>IF(Z23&gt;0, (R23*SUMPRODUCT(K23:$K$98, X23:$X$98)-K23*$AZ$3)/Z23, 0)</f>
        <v>28488.169535843001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1.0570714E-2</v>
      </c>
      <c r="Q24" s="4">
        <f t="shared" si="21"/>
        <v>12.5</v>
      </c>
      <c r="R24">
        <f t="shared" si="0"/>
        <v>2000000</v>
      </c>
      <c r="S24">
        <f t="shared" si="1"/>
        <v>28039.170867449633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21753.346776645172</v>
      </c>
      <c r="AC24">
        <f t="shared" si="2"/>
        <v>20970.065686460064</v>
      </c>
      <c r="AE24">
        <f t="shared" si="3"/>
        <v>0</v>
      </c>
      <c r="AF24">
        <f t="shared" si="4"/>
        <v>0</v>
      </c>
      <c r="AG24">
        <f t="shared" si="4"/>
        <v>-9.3485582123631836</v>
      </c>
      <c r="AH24">
        <f t="shared" si="5"/>
        <v>-16143.431541252483</v>
      </c>
      <c r="AI24">
        <f t="shared" si="6"/>
        <v>-16152.780099464846</v>
      </c>
      <c r="AJ24">
        <f t="shared" si="7"/>
        <v>783.28109018510804</v>
      </c>
      <c r="AK24">
        <f t="shared" si="22"/>
        <v>1522.7342743651623</v>
      </c>
      <c r="AL24">
        <f t="shared" si="8"/>
        <v>-13846.764734914575</v>
      </c>
      <c r="AN24">
        <f t="shared" si="9"/>
        <v>0</v>
      </c>
      <c r="AO24">
        <f t="shared" si="9"/>
        <v>0</v>
      </c>
      <c r="AP24">
        <f t="shared" si="9"/>
        <v>-0.86529891789660152</v>
      </c>
      <c r="AQ24">
        <f t="shared" si="9"/>
        <v>-1494.229754627853</v>
      </c>
      <c r="AR24">
        <f t="shared" si="9"/>
        <v>-1495.0950535457496</v>
      </c>
      <c r="AS24">
        <f t="shared" si="9"/>
        <v>72.500193543183073</v>
      </c>
      <c r="AT24">
        <f t="shared" si="9"/>
        <v>140.94369312582648</v>
      </c>
      <c r="AU24">
        <f t="shared" si="9"/>
        <v>-1281.65116687674</v>
      </c>
      <c r="AW24">
        <v>21</v>
      </c>
      <c r="AX24">
        <f>IF(Z24&gt;0, (R24*SUMPRODUCT(K24:$K$98, X24:$X$98)-K24*$AZ$3)/Z24, 0)</f>
        <v>28039.170867449633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1.2312346E-2</v>
      </c>
      <c r="Q25" s="4">
        <f t="shared" si="21"/>
        <v>12.5</v>
      </c>
      <c r="R25">
        <f t="shared" si="0"/>
        <v>2000000</v>
      </c>
      <c r="S25">
        <f t="shared" si="1"/>
        <v>27459.316552547119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20970.065686460064</v>
      </c>
      <c r="AC25">
        <f t="shared" si="2"/>
        <v>20078.186244276611</v>
      </c>
      <c r="AE25">
        <f t="shared" si="3"/>
        <v>0</v>
      </c>
      <c r="AF25">
        <f t="shared" si="4"/>
        <v>0</v>
      </c>
      <c r="AG25">
        <f t="shared" si="4"/>
        <v>-9.1399699469277955</v>
      </c>
      <c r="AH25">
        <f t="shared" si="5"/>
        <v>-18416.429329881121</v>
      </c>
      <c r="AI25">
        <f t="shared" si="6"/>
        <v>-18425.56929982805</v>
      </c>
      <c r="AJ25">
        <f t="shared" si="7"/>
        <v>891.87944218345365</v>
      </c>
      <c r="AK25">
        <f t="shared" si="22"/>
        <v>1467.9045980522046</v>
      </c>
      <c r="AL25">
        <f t="shared" si="8"/>
        <v>-16065.785259592392</v>
      </c>
      <c r="AN25">
        <f t="shared" si="9"/>
        <v>0</v>
      </c>
      <c r="AO25">
        <f t="shared" si="9"/>
        <v>0</v>
      </c>
      <c r="AP25">
        <f t="shared" si="9"/>
        <v>-0.75535006164916696</v>
      </c>
      <c r="AQ25">
        <f t="shared" si="9"/>
        <v>-1521.9799529383642</v>
      </c>
      <c r="AR25">
        <f t="shared" si="9"/>
        <v>-1522.7353030000136</v>
      </c>
      <c r="AS25">
        <f t="shared" si="9"/>
        <v>73.707156101026328</v>
      </c>
      <c r="AT25">
        <f t="shared" si="9"/>
        <v>121.31132105161041</v>
      </c>
      <c r="AU25">
        <f t="shared" si="9"/>
        <v>-1327.7168258473769</v>
      </c>
      <c r="AW25">
        <v>22</v>
      </c>
      <c r="AX25">
        <f>IF(Z25&gt;0, (R25*SUMPRODUCT(K25:$K$98, X25:$X$98)-K25*$AZ$3)/Z25, 0)</f>
        <v>27459.316552547119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1.4128425999999999E-2</v>
      </c>
      <c r="Q26" s="4">
        <f t="shared" si="21"/>
        <v>12.5</v>
      </c>
      <c r="R26">
        <f t="shared" si="0"/>
        <v>2000000</v>
      </c>
      <c r="S26">
        <f t="shared" si="1"/>
        <v>26759.00308139855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20078.186244276611</v>
      </c>
      <c r="AC26">
        <f t="shared" si="2"/>
        <v>19094.019070306455</v>
      </c>
      <c r="AE26">
        <f t="shared" si="3"/>
        <v>0</v>
      </c>
      <c r="AF26">
        <f t="shared" si="4"/>
        <v>0</v>
      </c>
      <c r="AG26">
        <f t="shared" si="4"/>
        <v>-8.9194368584211237</v>
      </c>
      <c r="AH26">
        <f t="shared" si="5"/>
        <v>-20661.342245982923</v>
      </c>
      <c r="AI26">
        <f t="shared" si="6"/>
        <v>-20670.261682841345</v>
      </c>
      <c r="AJ26">
        <f t="shared" si="7"/>
        <v>984.167173970156</v>
      </c>
      <c r="AK26">
        <f t="shared" si="22"/>
        <v>1405.473037099363</v>
      </c>
      <c r="AL26">
        <f t="shared" si="8"/>
        <v>-18280.621471771825</v>
      </c>
      <c r="AN26">
        <f t="shared" si="9"/>
        <v>0</v>
      </c>
      <c r="AO26">
        <f t="shared" si="9"/>
        <v>0</v>
      </c>
      <c r="AP26">
        <f t="shared" si="9"/>
        <v>-0.65814701212729421</v>
      </c>
      <c r="AQ26">
        <f t="shared" si="9"/>
        <v>-1524.5582071579558</v>
      </c>
      <c r="AR26">
        <f t="shared" si="9"/>
        <v>-1525.2163541700832</v>
      </c>
      <c r="AS26">
        <f t="shared" si="9"/>
        <v>72.619683872831246</v>
      </c>
      <c r="AT26">
        <f t="shared" si="9"/>
        <v>103.70698225405229</v>
      </c>
      <c r="AU26">
        <f t="shared" si="9"/>
        <v>-1348.8896880431996</v>
      </c>
      <c r="AW26">
        <v>23</v>
      </c>
      <c r="AX26">
        <f>IF(Z26&gt;0, (R26*SUMPRODUCT(K26:$K$98, X26:$X$98)-K26*$AZ$3)/Z26, 0)</f>
        <v>26759.00308139855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1.6072195000000001E-2</v>
      </c>
      <c r="Q27" s="4">
        <f t="shared" si="21"/>
        <v>12.5</v>
      </c>
      <c r="R27">
        <f t="shared" si="0"/>
        <v>2000000</v>
      </c>
      <c r="S27">
        <f t="shared" si="1"/>
        <v>25972.55161425746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19094.019070306455</v>
      </c>
      <c r="AC27">
        <f t="shared" si="2"/>
        <v>18049.65084437012</v>
      </c>
      <c r="AE27">
        <f t="shared" si="3"/>
        <v>0</v>
      </c>
      <c r="AF27">
        <f t="shared" si="4"/>
        <v>0</v>
      </c>
      <c r="AG27">
        <f t="shared" si="4"/>
        <v>-8.6868875613581817</v>
      </c>
      <c r="AH27">
        <f t="shared" si="5"/>
        <v>-22936.788556597072</v>
      </c>
      <c r="AI27">
        <f t="shared" si="6"/>
        <v>-22945.47544415843</v>
      </c>
      <c r="AJ27">
        <f t="shared" si="7"/>
        <v>1044.3682259363341</v>
      </c>
      <c r="AK27">
        <f t="shared" si="22"/>
        <v>1336.581334921452</v>
      </c>
      <c r="AL27">
        <f t="shared" si="8"/>
        <v>-20564.525883300645</v>
      </c>
      <c r="AN27">
        <f t="shared" si="9"/>
        <v>0</v>
      </c>
      <c r="AO27">
        <f t="shared" si="9"/>
        <v>0</v>
      </c>
      <c r="AP27">
        <f t="shared" si="9"/>
        <v>-0.57231042400753929</v>
      </c>
      <c r="AQ27">
        <f t="shared" si="9"/>
        <v>-1511.1238739396051</v>
      </c>
      <c r="AR27">
        <f t="shared" si="9"/>
        <v>-1511.6961843636127</v>
      </c>
      <c r="AS27">
        <f t="shared" si="9"/>
        <v>68.805175384608646</v>
      </c>
      <c r="AT27">
        <f t="shared" si="9"/>
        <v>88.056789627637585</v>
      </c>
      <c r="AU27">
        <f t="shared" si="9"/>
        <v>-1354.8342193513665</v>
      </c>
      <c r="AW27">
        <v>24</v>
      </c>
      <c r="AX27">
        <f>IF(Z27&gt;0, (R27*SUMPRODUCT(K27:$K$98, X27:$X$98)-K27*$AZ$3)/Z27, 0)</f>
        <v>25972.55161425746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1.8213139E-2</v>
      </c>
      <c r="Q28" s="4">
        <f t="shared" si="21"/>
        <v>12.5</v>
      </c>
      <c r="R28">
        <f t="shared" si="0"/>
        <v>2000000</v>
      </c>
      <c r="S28">
        <f t="shared" si="1"/>
        <v>25123.879982947077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18049.65084437012</v>
      </c>
      <c r="AC28">
        <f t="shared" si="2"/>
        <v>16967.268025092671</v>
      </c>
      <c r="AE28">
        <f t="shared" si="3"/>
        <v>0</v>
      </c>
      <c r="AF28">
        <f t="shared" si="4"/>
        <v>0</v>
      </c>
      <c r="AG28">
        <f t="shared" si="4"/>
        <v>-8.4418031951122128</v>
      </c>
      <c r="AH28">
        <f t="shared" si="5"/>
        <v>-25314.478501182017</v>
      </c>
      <c r="AI28">
        <f t="shared" si="6"/>
        <v>-25322.92030437713</v>
      </c>
      <c r="AJ28">
        <f t="shared" si="7"/>
        <v>1082.382819277449</v>
      </c>
      <c r="AK28">
        <f t="shared" si="22"/>
        <v>1263.4755591059086</v>
      </c>
      <c r="AL28">
        <f t="shared" si="8"/>
        <v>-22977.061925993774</v>
      </c>
      <c r="AN28">
        <f t="shared" si="9"/>
        <v>0</v>
      </c>
      <c r="AO28">
        <f t="shared" si="9"/>
        <v>0</v>
      </c>
      <c r="AP28">
        <f t="shared" si="9"/>
        <v>-0.49657477719988002</v>
      </c>
      <c r="AQ28">
        <f t="shared" si="9"/>
        <v>-1489.0813290854644</v>
      </c>
      <c r="AR28">
        <f t="shared" si="9"/>
        <v>-1489.5779038626642</v>
      </c>
      <c r="AS28">
        <f t="shared" si="9"/>
        <v>63.669336385249949</v>
      </c>
      <c r="AT28">
        <f t="shared" si="9"/>
        <v>74.321810134566931</v>
      </c>
      <c r="AU28">
        <f t="shared" si="9"/>
        <v>-1351.5867573428475</v>
      </c>
      <c r="AW28">
        <v>25</v>
      </c>
      <c r="AX28">
        <f>IF(Z28&gt;0, (R28*SUMPRODUCT(K28:$K$98, X28:$X$98)-K28*$AZ$3)/Z28, 0)</f>
        <v>25123.879982947077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2.0774602E-2</v>
      </c>
      <c r="Q29" s="4">
        <f t="shared" si="21"/>
        <v>12.5</v>
      </c>
      <c r="R29">
        <f t="shared" si="0"/>
        <v>2000000</v>
      </c>
      <c r="S29">
        <f t="shared" si="1"/>
        <v>24231.501626199148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16967.268025092671</v>
      </c>
      <c r="AC29">
        <f t="shared" si="2"/>
        <v>15860.99120909842</v>
      </c>
      <c r="AE29">
        <f t="shared" si="3"/>
        <v>0</v>
      </c>
      <c r="AF29">
        <f t="shared" si="4"/>
        <v>0</v>
      </c>
      <c r="AG29">
        <f t="shared" si="4"/>
        <v>-8.1820100616203071</v>
      </c>
      <c r="AH29">
        <f t="shared" si="5"/>
        <v>-28060.016246525531</v>
      </c>
      <c r="AI29">
        <f t="shared" si="6"/>
        <v>-28068.198256587151</v>
      </c>
      <c r="AJ29">
        <f t="shared" si="7"/>
        <v>1106.2768159942516</v>
      </c>
      <c r="AK29">
        <f t="shared" si="22"/>
        <v>1187.7087617564871</v>
      </c>
      <c r="AL29">
        <f t="shared" si="8"/>
        <v>-25774.212678836415</v>
      </c>
      <c r="AN29">
        <f t="shared" si="9"/>
        <v>0</v>
      </c>
      <c r="AO29">
        <f t="shared" si="9"/>
        <v>0</v>
      </c>
      <c r="AP29">
        <f t="shared" si="9"/>
        <v>-0.42972579113242415</v>
      </c>
      <c r="AQ29">
        <f t="shared" si="9"/>
        <v>-1473.7347656523116</v>
      </c>
      <c r="AR29">
        <f t="shared" si="9"/>
        <v>-1474.1644914434439</v>
      </c>
      <c r="AS29">
        <f t="shared" si="9"/>
        <v>58.102553820429428</v>
      </c>
      <c r="AT29">
        <f t="shared" si="9"/>
        <v>62.37942552464235</v>
      </c>
      <c r="AU29">
        <f t="shared" si="9"/>
        <v>-1353.6825120983724</v>
      </c>
      <c r="AW29">
        <v>26</v>
      </c>
      <c r="AX29">
        <f>IF(Z29&gt;0, (R29*SUMPRODUCT(K29:$K$98, X29:$X$98)-K29*$AZ$3)/Z29, 0)</f>
        <v>24231.501626199148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2.3506165999999998E-2</v>
      </c>
      <c r="Q30" s="4">
        <f t="shared" si="21"/>
        <v>12.5</v>
      </c>
      <c r="R30">
        <f t="shared" si="0"/>
        <v>2000000</v>
      </c>
      <c r="S30">
        <f t="shared" si="1"/>
        <v>23282.281728621329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15860.99120909842</v>
      </c>
      <c r="AC30">
        <f t="shared" si="2"/>
        <v>14729.046187277552</v>
      </c>
      <c r="AE30">
        <f t="shared" si="3"/>
        <v>0</v>
      </c>
      <c r="AF30">
        <f t="shared" si="4"/>
        <v>0</v>
      </c>
      <c r="AG30">
        <f t="shared" si="4"/>
        <v>-7.9078622742819862</v>
      </c>
      <c r="AH30">
        <f t="shared" si="5"/>
        <v>-30772.429875538743</v>
      </c>
      <c r="AI30">
        <f t="shared" si="6"/>
        <v>-30780.337737813024</v>
      </c>
      <c r="AJ30">
        <f t="shared" si="7"/>
        <v>1131.9450218208676</v>
      </c>
      <c r="AK30">
        <f t="shared" si="22"/>
        <v>1110.2693846368895</v>
      </c>
      <c r="AL30">
        <f t="shared" si="8"/>
        <v>-28538.123331355269</v>
      </c>
      <c r="AN30">
        <f t="shared" si="9"/>
        <v>0</v>
      </c>
      <c r="AO30">
        <f t="shared" si="9"/>
        <v>0</v>
      </c>
      <c r="AP30">
        <f t="shared" si="9"/>
        <v>-0.37082797092880332</v>
      </c>
      <c r="AQ30">
        <f t="shared" si="9"/>
        <v>-1443.0293972628697</v>
      </c>
      <c r="AR30">
        <f t="shared" si="9"/>
        <v>-1443.4002252337984</v>
      </c>
      <c r="AS30">
        <f t="shared" si="9"/>
        <v>53.080954256111546</v>
      </c>
      <c r="AT30">
        <f t="shared" si="9"/>
        <v>52.06450603322525</v>
      </c>
      <c r="AU30">
        <f t="shared" si="9"/>
        <v>-1338.2547649444616</v>
      </c>
      <c r="AW30">
        <v>27</v>
      </c>
      <c r="AX30">
        <f>IF(Z30&gt;0, (R30*SUMPRODUCT(K30:$K$98, X30:$X$98)-K30*$AZ$3)/Z30, 0)</f>
        <v>23282.281728621329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2.6226451000000001E-2</v>
      </c>
      <c r="Q31" s="4">
        <f t="shared" si="21"/>
        <v>12.5</v>
      </c>
      <c r="R31">
        <f t="shared" si="0"/>
        <v>2000000</v>
      </c>
      <c r="S31">
        <f t="shared" si="1"/>
        <v>22291.191138611564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14729.046187277552</v>
      </c>
      <c r="AC31">
        <f t="shared" si="2"/>
        <v>13591.186204149897</v>
      </c>
      <c r="AE31">
        <f t="shared" si="3"/>
        <v>0</v>
      </c>
      <c r="AF31">
        <f t="shared" si="4"/>
        <v>0</v>
      </c>
      <c r="AG31">
        <f t="shared" si="4"/>
        <v>-7.62138848908796</v>
      </c>
      <c r="AH31">
        <f t="shared" si="5"/>
        <v>-33183.225992192813</v>
      </c>
      <c r="AI31">
        <f t="shared" si="6"/>
        <v>-33190.847380681902</v>
      </c>
      <c r="AJ31">
        <f t="shared" si="7"/>
        <v>1137.8599831276551</v>
      </c>
      <c r="AK31">
        <f t="shared" si="22"/>
        <v>1031.0332331094287</v>
      </c>
      <c r="AL31">
        <f t="shared" si="8"/>
        <v>-31021.954164444818</v>
      </c>
      <c r="AN31">
        <f t="shared" si="9"/>
        <v>0</v>
      </c>
      <c r="AO31">
        <f t="shared" si="9"/>
        <v>0</v>
      </c>
      <c r="AP31">
        <f t="shared" si="9"/>
        <v>-0.3191019550093942</v>
      </c>
      <c r="AQ31">
        <f t="shared" si="9"/>
        <v>-1389.3573727133835</v>
      </c>
      <c r="AR31">
        <f t="shared" si="9"/>
        <v>-1389.676474668393</v>
      </c>
      <c r="AS31">
        <f t="shared" si="9"/>
        <v>47.641364255720013</v>
      </c>
      <c r="AT31">
        <f t="shared" si="9"/>
        <v>43.168606460086998</v>
      </c>
      <c r="AU31">
        <f t="shared" si="9"/>
        <v>-1298.8665039525858</v>
      </c>
      <c r="AW31">
        <v>28</v>
      </c>
      <c r="AX31">
        <f>IF(Z31&gt;0, (R31*SUMPRODUCT(K31:$K$98, X31:$X$98)-K31*$AZ$3)/Z31, 0)</f>
        <v>22291.191138611564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2.9219711999999998E-2</v>
      </c>
      <c r="Q32" s="4">
        <f t="shared" si="21"/>
        <v>12.5</v>
      </c>
      <c r="R32">
        <f t="shared" si="0"/>
        <v>2000000</v>
      </c>
      <c r="S32">
        <f t="shared" si="1"/>
        <v>21294.530364854691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13591.186204149897</v>
      </c>
      <c r="AC32">
        <f t="shared" si="2"/>
        <v>12474.301522628681</v>
      </c>
      <c r="AE32">
        <f t="shared" si="3"/>
        <v>0</v>
      </c>
      <c r="AF32">
        <f t="shared" si="4"/>
        <v>0</v>
      </c>
      <c r="AG32">
        <f t="shared" si="4"/>
        <v>-7.3224798275058154</v>
      </c>
      <c r="AH32">
        <f t="shared" si="5"/>
        <v>-35631.16427060245</v>
      </c>
      <c r="AI32">
        <f t="shared" si="6"/>
        <v>-35638.486750429955</v>
      </c>
      <c r="AJ32">
        <f t="shared" si="7"/>
        <v>1116.8846815212164</v>
      </c>
      <c r="AK32">
        <f t="shared" si="22"/>
        <v>951.3830342904929</v>
      </c>
      <c r="AL32">
        <f t="shared" si="8"/>
        <v>-33570.219034618247</v>
      </c>
      <c r="AN32">
        <f t="shared" si="9"/>
        <v>0</v>
      </c>
      <c r="AO32">
        <f t="shared" si="9"/>
        <v>0</v>
      </c>
      <c r="AP32">
        <f t="shared" si="9"/>
        <v>-0.27373827521007926</v>
      </c>
      <c r="AQ32">
        <f t="shared" si="9"/>
        <v>-1332.0096034302078</v>
      </c>
      <c r="AR32">
        <f t="shared" si="9"/>
        <v>-1332.2833417054178</v>
      </c>
      <c r="AS32">
        <f t="shared" si="9"/>
        <v>41.752806908355211</v>
      </c>
      <c r="AT32">
        <f t="shared" si="9"/>
        <v>35.565813359095173</v>
      </c>
      <c r="AU32">
        <f t="shared" si="9"/>
        <v>-1254.9647214379675</v>
      </c>
      <c r="AW32">
        <v>29</v>
      </c>
      <c r="AX32">
        <f>IF(Z32&gt;0, (R32*SUMPRODUCT(K32:$K$98, X32:$X$98)-K32*$AZ$3)/Z32, 0)</f>
        <v>21294.530364854691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3.2402927999999998E-2</v>
      </c>
      <c r="Q33" s="4">
        <f t="shared" si="21"/>
        <v>12.5</v>
      </c>
      <c r="R33">
        <f t="shared" si="0"/>
        <v>2000000</v>
      </c>
      <c r="S33">
        <f t="shared" si="1"/>
        <v>20296.625552265526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12474.301522628681</v>
      </c>
      <c r="AC33">
        <f t="shared" si="2"/>
        <v>11385.571107762898</v>
      </c>
      <c r="AE33">
        <f t="shared" si="3"/>
        <v>0</v>
      </c>
      <c r="AF33">
        <f t="shared" si="4"/>
        <v>0</v>
      </c>
      <c r="AG33">
        <f t="shared" si="4"/>
        <v>-7.0119852425986338</v>
      </c>
      <c r="AH33">
        <f t="shared" si="5"/>
        <v>-37963.165861139729</v>
      </c>
      <c r="AI33">
        <f t="shared" si="6"/>
        <v>-37970.177846382328</v>
      </c>
      <c r="AJ33">
        <f t="shared" si="7"/>
        <v>1088.7304148657822</v>
      </c>
      <c r="AK33">
        <f t="shared" si="22"/>
        <v>873.20110658400768</v>
      </c>
      <c r="AL33">
        <f t="shared" si="8"/>
        <v>-36008.246324932537</v>
      </c>
      <c r="AN33">
        <f t="shared" si="9"/>
        <v>0</v>
      </c>
      <c r="AO33">
        <f t="shared" si="9"/>
        <v>0</v>
      </c>
      <c r="AP33">
        <f t="shared" si="9"/>
        <v>-0.23404550967455545</v>
      </c>
      <c r="AQ33">
        <f t="shared" si="9"/>
        <v>-1267.1316603537689</v>
      </c>
      <c r="AR33">
        <f t="shared" si="9"/>
        <v>-1267.3657058634435</v>
      </c>
      <c r="AS33">
        <f t="shared" si="9"/>
        <v>36.339560913140055</v>
      </c>
      <c r="AT33">
        <f t="shared" si="9"/>
        <v>29.145640067419915</v>
      </c>
      <c r="AU33">
        <f t="shared" si="9"/>
        <v>-1201.8805048828835</v>
      </c>
      <c r="AW33">
        <v>30</v>
      </c>
      <c r="AX33">
        <f>IF(Z33&gt;0, (R33*SUMPRODUCT(K33:$K$98, X33:$X$98)-K33*$AZ$3)/Z33, 0)</f>
        <v>20296.625552265526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3.5947104000000001E-2</v>
      </c>
      <c r="Q34" s="4">
        <f t="shared" si="21"/>
        <v>12.5</v>
      </c>
      <c r="R34">
        <f t="shared" si="0"/>
        <v>2000000</v>
      </c>
      <c r="S34">
        <f t="shared" si="1"/>
        <v>19312.321650772516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11385.571107762898</v>
      </c>
      <c r="AC34">
        <f t="shared" si="2"/>
        <v>10335.653008627367</v>
      </c>
      <c r="AE34">
        <f t="shared" si="3"/>
        <v>0</v>
      </c>
      <c r="AF34">
        <f t="shared" si="4"/>
        <v>0</v>
      </c>
      <c r="AG34">
        <f t="shared" si="4"/>
        <v>-6.6898048274104891</v>
      </c>
      <c r="AH34">
        <f t="shared" si="5"/>
        <v>-40329.69004194533</v>
      </c>
      <c r="AI34">
        <f t="shared" si="6"/>
        <v>-40336.379846772739</v>
      </c>
      <c r="AJ34">
        <f t="shared" si="7"/>
        <v>1049.9180991355315</v>
      </c>
      <c r="AK34">
        <f t="shared" si="22"/>
        <v>796.98997754340292</v>
      </c>
      <c r="AL34">
        <f t="shared" si="8"/>
        <v>-38489.471770093805</v>
      </c>
      <c r="AN34">
        <f t="shared" si="9"/>
        <v>0</v>
      </c>
      <c r="AO34">
        <f t="shared" si="9"/>
        <v>0</v>
      </c>
      <c r="AP34">
        <f t="shared" si="9"/>
        <v>-0.19936767526857646</v>
      </c>
      <c r="AQ34">
        <f t="shared" si="9"/>
        <v>-1201.8940395720358</v>
      </c>
      <c r="AR34">
        <f t="shared" si="9"/>
        <v>-1202.0934072473044</v>
      </c>
      <c r="AS34">
        <f t="shared" si="9"/>
        <v>31.289362850975408</v>
      </c>
      <c r="AT34">
        <f t="shared" si="9"/>
        <v>23.751670360267955</v>
      </c>
      <c r="AU34">
        <f t="shared" ref="AU34:AU89" si="23">AL34*$K34</f>
        <v>-1147.0523740360609</v>
      </c>
      <c r="AW34">
        <v>31</v>
      </c>
      <c r="AX34">
        <f>IF(Z34&gt;0, (R34*SUMPRODUCT(K34:$K$98, X34:$X$98)-K34*$AZ$3)/Z34, 0)</f>
        <v>19312.321650772516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4.0034525000000001E-2</v>
      </c>
      <c r="Q35" s="4">
        <f t="shared" si="21"/>
        <v>12.5</v>
      </c>
      <c r="R35">
        <f t="shared" si="0"/>
        <v>2000000</v>
      </c>
      <c r="S35">
        <f t="shared" si="1"/>
        <v>18346.925480618338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10335.653008627367</v>
      </c>
      <c r="AC35">
        <f t="shared" si="2"/>
        <v>9327.6996487144697</v>
      </c>
      <c r="AE35">
        <f t="shared" si="3"/>
        <v>0</v>
      </c>
      <c r="AF35">
        <f t="shared" ref="AF35:AG66" si="24">-$Z35*P35</f>
        <v>0</v>
      </c>
      <c r="AG35">
        <f t="shared" si="24"/>
        <v>-6.3550836205282986</v>
      </c>
      <c r="AH35">
        <f t="shared" si="5"/>
        <v>-42851.705377293751</v>
      </c>
      <c r="AI35">
        <f t="shared" ref="AI35:AI66" si="25">SUM(AE35:AH35)</f>
        <v>-42858.060460914276</v>
      </c>
      <c r="AJ35">
        <f t="shared" si="7"/>
        <v>1007.9533599128972</v>
      </c>
      <c r="AK35">
        <f t="shared" si="22"/>
        <v>723.49571060391577</v>
      </c>
      <c r="AL35">
        <f t="shared" si="8"/>
        <v>-41126.611390397462</v>
      </c>
      <c r="AN35">
        <f t="shared" ref="AN35:AT66" si="26">AE35*$K35</f>
        <v>0</v>
      </c>
      <c r="AO35">
        <f t="shared" si="26"/>
        <v>0</v>
      </c>
      <c r="AP35">
        <f t="shared" si="26"/>
        <v>-0.16910036458585623</v>
      </c>
      <c r="AQ35">
        <f t="shared" si="26"/>
        <v>-1140.2271685331009</v>
      </c>
      <c r="AR35">
        <f t="shared" si="26"/>
        <v>-1140.3962688976867</v>
      </c>
      <c r="AS35">
        <f t="shared" si="26"/>
        <v>26.820304943940386</v>
      </c>
      <c r="AT35">
        <f t="shared" si="26"/>
        <v>19.25126335776757</v>
      </c>
      <c r="AU35">
        <f t="shared" si="23"/>
        <v>-1094.3247005959788</v>
      </c>
      <c r="AW35">
        <v>32</v>
      </c>
      <c r="AX35">
        <f>IF(Z35&gt;0, (R35*SUMPRODUCT(K35:$K$98, X35:$X$98)-K35*$AZ$3)/Z35, 0)</f>
        <v>18346.925480618338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4.4405750000000001E-2</v>
      </c>
      <c r="Q36" s="4">
        <f t="shared" si="21"/>
        <v>12.5</v>
      </c>
      <c r="R36">
        <f t="shared" si="0"/>
        <v>2000000</v>
      </c>
      <c r="S36">
        <f t="shared" si="1"/>
        <v>17390.942634518338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9327.6996487144697</v>
      </c>
      <c r="AC36">
        <f t="shared" si="2"/>
        <v>8360.6338013056011</v>
      </c>
      <c r="AE36">
        <f t="shared" si="3"/>
        <v>0</v>
      </c>
      <c r="AF36">
        <f t="shared" si="24"/>
        <v>0</v>
      </c>
      <c r="AG36">
        <f t="shared" si="24"/>
        <v>-6.0093305298407413</v>
      </c>
      <c r="AH36">
        <f t="shared" si="5"/>
        <v>-45152.360717163923</v>
      </c>
      <c r="AI36">
        <f t="shared" si="25"/>
        <v>-45158.370047693767</v>
      </c>
      <c r="AJ36">
        <f t="shared" si="7"/>
        <v>967.06584740886865</v>
      </c>
      <c r="AK36">
        <f t="shared" si="22"/>
        <v>652.93897541001297</v>
      </c>
      <c r="AL36">
        <f t="shared" si="8"/>
        <v>-43538.365224874884</v>
      </c>
      <c r="AN36">
        <f t="shared" si="26"/>
        <v>0</v>
      </c>
      <c r="AO36">
        <f t="shared" si="26"/>
        <v>0</v>
      </c>
      <c r="AP36">
        <f t="shared" si="26"/>
        <v>-0.14276815395115114</v>
      </c>
      <c r="AQ36">
        <f t="shared" si="26"/>
        <v>-1072.7183592440551</v>
      </c>
      <c r="AR36">
        <f t="shared" si="26"/>
        <v>-1072.8611273980064</v>
      </c>
      <c r="AS36">
        <f t="shared" si="26"/>
        <v>22.975305668105566</v>
      </c>
      <c r="AT36">
        <f t="shared" si="26"/>
        <v>15.512358939010483</v>
      </c>
      <c r="AU36">
        <f t="shared" si="23"/>
        <v>-1034.3734627908902</v>
      </c>
      <c r="AW36">
        <v>33</v>
      </c>
      <c r="AX36">
        <f>IF(Z36&gt;0, (R36*SUMPRODUCT(K36:$K$98, X36:$X$98)-K36*$AZ$3)/Z36, 0)</f>
        <v>17390.942634518338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4.9048597999999999E-2</v>
      </c>
      <c r="Q37" s="4">
        <f t="shared" si="21"/>
        <v>12.5</v>
      </c>
      <c r="R37">
        <f t="shared" si="0"/>
        <v>2000000</v>
      </c>
      <c r="S37">
        <f t="shared" si="1"/>
        <v>16452.691608477508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8360.6338013056011</v>
      </c>
      <c r="AC37">
        <f t="shared" si="2"/>
        <v>7442.5237644938943</v>
      </c>
      <c r="AE37">
        <f t="shared" si="3"/>
        <v>0</v>
      </c>
      <c r="AF37">
        <f t="shared" si="24"/>
        <v>0</v>
      </c>
      <c r="AG37">
        <f t="shared" si="24"/>
        <v>-5.6544879871350489</v>
      </c>
      <c r="AH37">
        <f t="shared" si="5"/>
        <v>-47159.87798516568</v>
      </c>
      <c r="AI37">
        <f t="shared" si="25"/>
        <v>-47165.532473152816</v>
      </c>
      <c r="AJ37">
        <f t="shared" si="7"/>
        <v>918.11003681170678</v>
      </c>
      <c r="AK37">
        <f t="shared" si="22"/>
        <v>585.24436609139218</v>
      </c>
      <c r="AL37">
        <f t="shared" si="8"/>
        <v>-45662.17807024972</v>
      </c>
      <c r="AN37">
        <f t="shared" si="26"/>
        <v>0</v>
      </c>
      <c r="AO37">
        <f t="shared" si="26"/>
        <v>0</v>
      </c>
      <c r="AP37">
        <f t="shared" si="26"/>
        <v>-0.11994454876900672</v>
      </c>
      <c r="AQ37">
        <f t="shared" si="26"/>
        <v>-1000.3682557645891</v>
      </c>
      <c r="AR37">
        <f t="shared" si="26"/>
        <v>-1000.4882003133581</v>
      </c>
      <c r="AS37">
        <f t="shared" si="26"/>
        <v>19.475201704597097</v>
      </c>
      <c r="AT37">
        <f t="shared" si="26"/>
        <v>12.414363877002762</v>
      </c>
      <c r="AU37">
        <f t="shared" si="23"/>
        <v>-968.59863473175824</v>
      </c>
      <c r="AW37">
        <v>34</v>
      </c>
      <c r="AX37">
        <f>IF(Z37&gt;0, (R37*SUMPRODUCT(K37:$K$98, X37:$X$98)-K37*$AZ$3)/Z37, 0)</f>
        <v>16452.691608477508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5.4278005999999997E-2</v>
      </c>
      <c r="Q38" s="4">
        <f t="shared" si="21"/>
        <v>12.5</v>
      </c>
      <c r="R38">
        <f t="shared" si="0"/>
        <v>2000000</v>
      </c>
      <c r="S38">
        <f t="shared" si="1"/>
        <v>15545.650322371326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7442.5237644938943</v>
      </c>
      <c r="AC38">
        <f t="shared" si="2"/>
        <v>6580.198653758187</v>
      </c>
      <c r="AE38">
        <f t="shared" si="3"/>
        <v>0</v>
      </c>
      <c r="AF38">
        <f t="shared" si="24"/>
        <v>0</v>
      </c>
      <c r="AG38">
        <f t="shared" si="24"/>
        <v>-5.2910287743710533</v>
      </c>
      <c r="AH38">
        <f t="shared" si="5"/>
        <v>-49106.293262823048</v>
      </c>
      <c r="AI38">
        <f t="shared" si="25"/>
        <v>-49111.584291597421</v>
      </c>
      <c r="AJ38">
        <f t="shared" si="7"/>
        <v>862.32511073570731</v>
      </c>
      <c r="AK38">
        <f t="shared" si="22"/>
        <v>520.97666351457269</v>
      </c>
      <c r="AL38">
        <f t="shared" si="8"/>
        <v>-47728.282517347143</v>
      </c>
      <c r="AN38">
        <f t="shared" si="26"/>
        <v>0</v>
      </c>
      <c r="AO38">
        <f t="shared" si="26"/>
        <v>0</v>
      </c>
      <c r="AP38">
        <f t="shared" si="26"/>
        <v>-0.10020960030675463</v>
      </c>
      <c r="AQ38">
        <f t="shared" si="26"/>
        <v>-930.05013396449112</v>
      </c>
      <c r="AR38">
        <f t="shared" si="26"/>
        <v>-930.15034356479794</v>
      </c>
      <c r="AS38">
        <f t="shared" si="26"/>
        <v>16.332032647389095</v>
      </c>
      <c r="AT38">
        <f t="shared" si="26"/>
        <v>9.8670533550722901</v>
      </c>
      <c r="AU38">
        <f t="shared" si="23"/>
        <v>-903.95125756233654</v>
      </c>
      <c r="AW38">
        <v>35</v>
      </c>
      <c r="AX38">
        <f>IF(Z38&gt;0, (R38*SUMPRODUCT(K38:$K$98, X38:$X$98)-K38*$AZ$3)/Z38, 0)</f>
        <v>15545.650322371326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6.0174738999999998E-2</v>
      </c>
      <c r="Q39" s="4">
        <f t="shared" si="21"/>
        <v>12.5</v>
      </c>
      <c r="R39">
        <f t="shared" si="0"/>
        <v>2000000</v>
      </c>
      <c r="S39">
        <f t="shared" si="1"/>
        <v>14668.992843866399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6580.198653758187</v>
      </c>
      <c r="AC39">
        <f t="shared" si="2"/>
        <v>5773.4013278551993</v>
      </c>
      <c r="AE39">
        <f t="shared" si="3"/>
        <v>0</v>
      </c>
      <c r="AF39">
        <f t="shared" si="24"/>
        <v>0</v>
      </c>
      <c r="AG39">
        <f t="shared" si="24"/>
        <v>-4.9197322110880748</v>
      </c>
      <c r="AH39">
        <f t="shared" si="5"/>
        <v>-50941.804086282886</v>
      </c>
      <c r="AI39">
        <f t="shared" si="25"/>
        <v>-50946.723818493971</v>
      </c>
      <c r="AJ39">
        <f t="shared" si="7"/>
        <v>806.79732590298772</v>
      </c>
      <c r="AK39">
        <f t="shared" si="22"/>
        <v>460.61390576307315</v>
      </c>
      <c r="AL39">
        <f t="shared" si="8"/>
        <v>-49679.312586827909</v>
      </c>
      <c r="AN39">
        <f t="shared" si="26"/>
        <v>0</v>
      </c>
      <c r="AO39">
        <f t="shared" si="26"/>
        <v>0</v>
      </c>
      <c r="AP39">
        <f t="shared" si="26"/>
        <v>-8.3194122999940889E-2</v>
      </c>
      <c r="AQ39">
        <f t="shared" si="26"/>
        <v>-861.44093482189703</v>
      </c>
      <c r="AR39">
        <f t="shared" si="26"/>
        <v>-861.52412894489692</v>
      </c>
      <c r="AS39">
        <f t="shared" si="26"/>
        <v>13.643180784498787</v>
      </c>
      <c r="AT39">
        <f t="shared" si="26"/>
        <v>7.78911702656701</v>
      </c>
      <c r="AU39">
        <f t="shared" si="23"/>
        <v>-840.09183113383108</v>
      </c>
      <c r="AW39">
        <v>36</v>
      </c>
      <c r="AX39">
        <f>IF(Z39&gt;0, (R39*SUMPRODUCT(K39:$K$98, X39:$X$98)-K39*$AZ$3)/Z39, 0)</f>
        <v>14668.992843866399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6.6923788999999997E-2</v>
      </c>
      <c r="Q40" s="4">
        <f t="shared" si="21"/>
        <v>12.5</v>
      </c>
      <c r="R40">
        <f t="shared" si="0"/>
        <v>2000000</v>
      </c>
      <c r="S40">
        <f t="shared" si="1"/>
        <v>13823.192338393466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5773.4013278551993</v>
      </c>
      <c r="AC40">
        <f t="shared" si="2"/>
        <v>5022.0075430882171</v>
      </c>
      <c r="AE40">
        <f t="shared" si="3"/>
        <v>0</v>
      </c>
      <c r="AF40">
        <f t="shared" si="24"/>
        <v>0</v>
      </c>
      <c r="AG40">
        <f t="shared" si="24"/>
        <v>-4.5412877685458328</v>
      </c>
      <c r="AH40">
        <f t="shared" si="5"/>
        <v>-52679.539269017892</v>
      </c>
      <c r="AI40">
        <f t="shared" si="25"/>
        <v>-52684.080556786437</v>
      </c>
      <c r="AJ40">
        <f t="shared" si="7"/>
        <v>751.39378476698221</v>
      </c>
      <c r="AK40">
        <f t="shared" si="22"/>
        <v>404.13809294986396</v>
      </c>
      <c r="AL40">
        <f t="shared" si="8"/>
        <v>-51528.548679069594</v>
      </c>
      <c r="AN40">
        <f t="shared" si="26"/>
        <v>0</v>
      </c>
      <c r="AO40">
        <f t="shared" si="26"/>
        <v>0</v>
      </c>
      <c r="AP40">
        <f t="shared" si="26"/>
        <v>-6.8566531996654814E-2</v>
      </c>
      <c r="AQ40">
        <f t="shared" si="26"/>
        <v>-795.38084766972736</v>
      </c>
      <c r="AR40">
        <f t="shared" si="26"/>
        <v>-795.44941420172393</v>
      </c>
      <c r="AS40">
        <f t="shared" si="26"/>
        <v>11.344902285681453</v>
      </c>
      <c r="AT40">
        <f t="shared" si="26"/>
        <v>6.1018699746893699</v>
      </c>
      <c r="AU40">
        <f t="shared" si="23"/>
        <v>-778.0026419413532</v>
      </c>
      <c r="AW40">
        <v>37</v>
      </c>
      <c r="AX40">
        <f>IF(Z40&gt;0, (R40*SUMPRODUCT(K40:$K$98, X40:$X$98)-K40*$AZ$3)/Z40, 0)</f>
        <v>13823.192338393466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7.4711050000000001E-2</v>
      </c>
      <c r="Q41" s="4">
        <f t="shared" si="21"/>
        <v>12.5</v>
      </c>
      <c r="R41">
        <f t="shared" si="0"/>
        <v>2000000</v>
      </c>
      <c r="S41">
        <f t="shared" si="1"/>
        <v>13006.101591967694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5022.0075430882171</v>
      </c>
      <c r="AC41">
        <f t="shared" si="2"/>
        <v>4324.8830793960897</v>
      </c>
      <c r="AE41">
        <f t="shared" si="3"/>
        <v>0</v>
      </c>
      <c r="AF41">
        <f t="shared" si="24"/>
        <v>0</v>
      </c>
      <c r="AG41">
        <f t="shared" si="24"/>
        <v>-4.1565905133201584</v>
      </c>
      <c r="AH41">
        <f t="shared" si="5"/>
        <v>-54285.500406434578</v>
      </c>
      <c r="AI41">
        <f t="shared" si="25"/>
        <v>-54289.656996947895</v>
      </c>
      <c r="AJ41">
        <f t="shared" si="7"/>
        <v>697.12446369212739</v>
      </c>
      <c r="AK41">
        <f t="shared" si="22"/>
        <v>351.54052801617524</v>
      </c>
      <c r="AL41">
        <f t="shared" si="8"/>
        <v>-53240.992005239597</v>
      </c>
      <c r="AN41">
        <f t="shared" si="26"/>
        <v>0</v>
      </c>
      <c r="AO41">
        <f t="shared" si="26"/>
        <v>0</v>
      </c>
      <c r="AP41">
        <f t="shared" si="26"/>
        <v>-5.6034097389606775E-2</v>
      </c>
      <c r="AQ41">
        <f t="shared" si="26"/>
        <v>-731.81108576123961</v>
      </c>
      <c r="AR41">
        <f t="shared" si="26"/>
        <v>-731.86711985862917</v>
      </c>
      <c r="AS41">
        <f t="shared" si="26"/>
        <v>9.3977840650942372</v>
      </c>
      <c r="AT41">
        <f t="shared" si="26"/>
        <v>4.7390417988318463</v>
      </c>
      <c r="AU41">
        <f t="shared" si="23"/>
        <v>-717.73029399470317</v>
      </c>
      <c r="AW41">
        <v>38</v>
      </c>
      <c r="AX41">
        <f>IF(Z41&gt;0, (R41*SUMPRODUCT(K41:$K$98, X41:$X$98)-K41*$AZ$3)/Z41, 0)</f>
        <v>13006.101591967694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8.3689026999999999E-2</v>
      </c>
      <c r="Q42" s="4">
        <f t="shared" si="21"/>
        <v>12.5</v>
      </c>
      <c r="R42">
        <f t="shared" si="0"/>
        <v>2000000</v>
      </c>
      <c r="S42">
        <f t="shared" si="1"/>
        <v>12213.435976203133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4324.8830793960897</v>
      </c>
      <c r="AC42">
        <f t="shared" si="2"/>
        <v>3680.8009079005674</v>
      </c>
      <c r="AE42">
        <f t="shared" si="3"/>
        <v>0</v>
      </c>
      <c r="AF42">
        <f t="shared" si="24"/>
        <v>0</v>
      </c>
      <c r="AG42">
        <f t="shared" si="24"/>
        <v>-3.7671635924897617</v>
      </c>
      <c r="AH42">
        <f t="shared" si="5"/>
        <v>-55657.762511551133</v>
      </c>
      <c r="AI42">
        <f t="shared" si="25"/>
        <v>-55661.529675143625</v>
      </c>
      <c r="AJ42">
        <f t="shared" si="7"/>
        <v>644.08217149552229</v>
      </c>
      <c r="AK42">
        <f t="shared" si="22"/>
        <v>302.74181555772628</v>
      </c>
      <c r="AL42">
        <f t="shared" si="8"/>
        <v>-54714.705688090376</v>
      </c>
      <c r="AN42">
        <f t="shared" si="26"/>
        <v>0</v>
      </c>
      <c r="AO42">
        <f t="shared" si="26"/>
        <v>0</v>
      </c>
      <c r="AP42">
        <f t="shared" si="26"/>
        <v>-4.5343140469956487E-2</v>
      </c>
      <c r="AQ42">
        <f t="shared" si="26"/>
        <v>-669.91986990849</v>
      </c>
      <c r="AR42">
        <f t="shared" si="26"/>
        <v>-669.96521304895998</v>
      </c>
      <c r="AS42">
        <f t="shared" si="26"/>
        <v>7.7524396430616234</v>
      </c>
      <c r="AT42">
        <f t="shared" si="26"/>
        <v>3.6439258163171866</v>
      </c>
      <c r="AU42">
        <f t="shared" si="23"/>
        <v>-658.5688475895812</v>
      </c>
      <c r="AW42">
        <v>39</v>
      </c>
      <c r="AX42">
        <f>IF(Z42&gt;0, (R42*SUMPRODUCT(K42:$K$98, X42:$X$98)-K42*$AZ$3)/Z42, 0)</f>
        <v>12213.435976203133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9.4384723000000004E-2</v>
      </c>
      <c r="Q43" s="4">
        <f t="shared" si="21"/>
        <v>12.5</v>
      </c>
      <c r="R43">
        <f t="shared" si="0"/>
        <v>2000000</v>
      </c>
      <c r="S43">
        <f t="shared" si="1"/>
        <v>11445.151126656721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3680.8009079005674</v>
      </c>
      <c r="AC43">
        <f t="shared" si="2"/>
        <v>3089.2104257293249</v>
      </c>
      <c r="AE43">
        <f t="shared" si="3"/>
        <v>0</v>
      </c>
      <c r="AF43">
        <f t="shared" si="24"/>
        <v>0</v>
      </c>
      <c r="AG43">
        <f t="shared" si="24"/>
        <v>-3.3739292643920331</v>
      </c>
      <c r="AH43">
        <f t="shared" si="5"/>
        <v>-56890.030747652971</v>
      </c>
      <c r="AI43">
        <f t="shared" si="25"/>
        <v>-56893.404676917366</v>
      </c>
      <c r="AJ43">
        <f t="shared" si="7"/>
        <v>591.59048217124246</v>
      </c>
      <c r="AK43">
        <f t="shared" si="22"/>
        <v>257.65606355303976</v>
      </c>
      <c r="AL43">
        <f t="shared" si="8"/>
        <v>-56044.158131193086</v>
      </c>
      <c r="AN43">
        <f t="shared" si="26"/>
        <v>0</v>
      </c>
      <c r="AO43">
        <f t="shared" si="26"/>
        <v>0</v>
      </c>
      <c r="AP43">
        <f t="shared" si="26"/>
        <v>-3.6258936885758916E-2</v>
      </c>
      <c r="AQ43">
        <f t="shared" si="26"/>
        <v>-611.38567902956186</v>
      </c>
      <c r="AR43">
        <f t="shared" si="26"/>
        <v>-611.42193796644756</v>
      </c>
      <c r="AS43">
        <f t="shared" si="26"/>
        <v>6.3577035184607045</v>
      </c>
      <c r="AT43">
        <f t="shared" si="26"/>
        <v>2.7689777154489938</v>
      </c>
      <c r="AU43">
        <f t="shared" si="23"/>
        <v>-602.29525673253795</v>
      </c>
      <c r="AW43">
        <v>40</v>
      </c>
      <c r="AX43">
        <f>IF(Z43&gt;0, (R43*SUMPRODUCT(K43:$K$98, X43:$X$98)-K43*$AZ$3)/Z43, 0)</f>
        <v>11445.151126656721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0.106719178</v>
      </c>
      <c r="Q44" s="4">
        <f t="shared" si="21"/>
        <v>12.5</v>
      </c>
      <c r="R44">
        <f t="shared" si="0"/>
        <v>2000000</v>
      </c>
      <c r="S44">
        <f t="shared" si="1"/>
        <v>10686.464402561112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3089.2104257293249</v>
      </c>
      <c r="AC44">
        <f t="shared" si="2"/>
        <v>2547.7617000365904</v>
      </c>
      <c r="AE44">
        <f t="shared" si="3"/>
        <v>0</v>
      </c>
      <c r="AF44">
        <f t="shared" si="24"/>
        <v>0</v>
      </c>
      <c r="AG44">
        <f t="shared" si="24"/>
        <v>-2.9801270140220502</v>
      </c>
      <c r="AH44">
        <f t="shared" si="5"/>
        <v>-57610.073236169992</v>
      </c>
      <c r="AI44">
        <f t="shared" si="25"/>
        <v>-57613.053363184015</v>
      </c>
      <c r="AJ44">
        <f t="shared" si="7"/>
        <v>541.44872569273457</v>
      </c>
      <c r="AK44">
        <f t="shared" si="22"/>
        <v>216.24472980105276</v>
      </c>
      <c r="AL44">
        <f t="shared" si="8"/>
        <v>-56855.359907690232</v>
      </c>
      <c r="AN44">
        <f t="shared" si="26"/>
        <v>0</v>
      </c>
      <c r="AO44">
        <f t="shared" si="26"/>
        <v>0</v>
      </c>
      <c r="AP44">
        <f t="shared" si="26"/>
        <v>-2.8595378194017189E-2</v>
      </c>
      <c r="AQ44">
        <f t="shared" si="26"/>
        <v>-552.7891342288674</v>
      </c>
      <c r="AR44">
        <f t="shared" si="26"/>
        <v>-552.81772960706144</v>
      </c>
      <c r="AS44">
        <f t="shared" si="26"/>
        <v>5.1953930188218003</v>
      </c>
      <c r="AT44">
        <f t="shared" si="26"/>
        <v>2.0749450617470933</v>
      </c>
      <c r="AU44">
        <f t="shared" si="23"/>
        <v>-545.54739152649256</v>
      </c>
      <c r="AW44">
        <v>41</v>
      </c>
      <c r="AX44">
        <f>IF(Z44&gt;0, (R44*SUMPRODUCT(K44:$K$98, X44:$X$98)-K44*$AZ$3)/Z44, 0)</f>
        <v>10686.464402561112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0.12088460199999999</v>
      </c>
      <c r="Q45" s="4">
        <f t="shared" si="21"/>
        <v>12.5</v>
      </c>
      <c r="R45">
        <f t="shared" si="0"/>
        <v>2000000</v>
      </c>
      <c r="S45">
        <f t="shared" si="1"/>
        <v>9929.3304698921365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2547.7617000365904</v>
      </c>
      <c r="AC45">
        <f t="shared" si="2"/>
        <v>2057.4162741441751</v>
      </c>
      <c r="AE45">
        <f t="shared" si="3"/>
        <v>0</v>
      </c>
      <c r="AF45">
        <f t="shared" si="24"/>
        <v>0</v>
      </c>
      <c r="AG45">
        <f t="shared" si="24"/>
        <v>-2.5900742758823259</v>
      </c>
      <c r="AH45">
        <f t="shared" si="5"/>
        <v>-57640.234879920637</v>
      </c>
      <c r="AI45">
        <f t="shared" si="25"/>
        <v>-57642.82495419652</v>
      </c>
      <c r="AJ45">
        <f t="shared" si="7"/>
        <v>490.34542589241528</v>
      </c>
      <c r="AK45">
        <f t="shared" si="22"/>
        <v>178.34331900256134</v>
      </c>
      <c r="AL45">
        <f t="shared" si="8"/>
        <v>-56974.136209301541</v>
      </c>
      <c r="AN45">
        <f t="shared" si="26"/>
        <v>0</v>
      </c>
      <c r="AO45">
        <f t="shared" si="26"/>
        <v>0</v>
      </c>
      <c r="AP45">
        <f t="shared" si="26"/>
        <v>-2.2189895982190865E-2</v>
      </c>
      <c r="AQ45">
        <f t="shared" si="26"/>
        <v>-493.82013028903526</v>
      </c>
      <c r="AR45">
        <f t="shared" si="26"/>
        <v>-493.84232018501746</v>
      </c>
      <c r="AS45">
        <f t="shared" si="26"/>
        <v>4.2009274008905351</v>
      </c>
      <c r="AT45">
        <f t="shared" si="26"/>
        <v>1.5279174557406847</v>
      </c>
      <c r="AU45">
        <f t="shared" si="23"/>
        <v>-488.11347532838619</v>
      </c>
      <c r="AW45">
        <v>42</v>
      </c>
      <c r="AX45">
        <f>IF(Z45&gt;0, (R45*SUMPRODUCT(K45:$K$98, X45:$X$98)-K45*$AZ$3)/Z45, 0)</f>
        <v>9929.3304698921365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0.13724737000000001</v>
      </c>
      <c r="Q46" s="4">
        <f t="shared" si="21"/>
        <v>12.5</v>
      </c>
      <c r="R46">
        <f t="shared" si="0"/>
        <v>2000000</v>
      </c>
      <c r="S46">
        <f t="shared" si="1"/>
        <v>9164.6378140839115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2057.4162741441751</v>
      </c>
      <c r="AC46">
        <f t="shared" si="2"/>
        <v>1619.3494548698291</v>
      </c>
      <c r="AE46">
        <f t="shared" si="3"/>
        <v>0</v>
      </c>
      <c r="AF46">
        <f t="shared" si="24"/>
        <v>0</v>
      </c>
      <c r="AG46">
        <f t="shared" si="24"/>
        <v>-2.2086926506539988</v>
      </c>
      <c r="AH46">
        <f t="shared" si="5"/>
        <v>-56876.941195120584</v>
      </c>
      <c r="AI46">
        <f t="shared" si="25"/>
        <v>-56879.149887771237</v>
      </c>
      <c r="AJ46">
        <f t="shared" si="7"/>
        <v>438.06681927434602</v>
      </c>
      <c r="AK46">
        <f t="shared" si="22"/>
        <v>144.01913919009226</v>
      </c>
      <c r="AL46">
        <f t="shared" si="8"/>
        <v>-56297.063929306794</v>
      </c>
      <c r="AN46">
        <f t="shared" si="26"/>
        <v>0</v>
      </c>
      <c r="AO46">
        <f t="shared" si="26"/>
        <v>0</v>
      </c>
      <c r="AP46">
        <f t="shared" si="26"/>
        <v>-1.6895082284142583E-2</v>
      </c>
      <c r="AQ46">
        <f t="shared" si="26"/>
        <v>-435.0721234470376</v>
      </c>
      <c r="AR46">
        <f t="shared" si="26"/>
        <v>-435.08901852932172</v>
      </c>
      <c r="AS46">
        <f t="shared" si="26"/>
        <v>3.3509302235425058</v>
      </c>
      <c r="AT46">
        <f t="shared" si="26"/>
        <v>1.1016540514985242</v>
      </c>
      <c r="AU46">
        <f t="shared" si="23"/>
        <v>-430.63643425428063</v>
      </c>
      <c r="AW46">
        <v>43</v>
      </c>
      <c r="AX46">
        <f>IF(Z46&gt;0, (R46*SUMPRODUCT(K46:$K$98, X46:$X$98)-K46*$AZ$3)/Z46, 0)</f>
        <v>9164.6378140839115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0.155543078</v>
      </c>
      <c r="Q47" s="4">
        <f t="shared" si="21"/>
        <v>12.5</v>
      </c>
      <c r="R47">
        <f t="shared" si="0"/>
        <v>2000000</v>
      </c>
      <c r="S47">
        <f t="shared" si="1"/>
        <v>8369.625984815375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1619.3494548698291</v>
      </c>
      <c r="AC47">
        <f t="shared" si="2"/>
        <v>1234.0570734001935</v>
      </c>
      <c r="AE47">
        <f t="shared" si="3"/>
        <v>0</v>
      </c>
      <c r="AF47">
        <f t="shared" si="24"/>
        <v>0</v>
      </c>
      <c r="AG47">
        <f t="shared" si="24"/>
        <v>-1.8430588709087572</v>
      </c>
      <c r="AH47">
        <f t="shared" si="5"/>
        <v>-54967.496518192267</v>
      </c>
      <c r="AI47">
        <f t="shared" si="25"/>
        <v>-54969.339577063176</v>
      </c>
      <c r="AJ47">
        <f t="shared" si="7"/>
        <v>385.29238146963553</v>
      </c>
      <c r="AK47">
        <f t="shared" si="22"/>
        <v>113.35446184088805</v>
      </c>
      <c r="AL47">
        <f t="shared" si="8"/>
        <v>-54470.692733752658</v>
      </c>
      <c r="AN47">
        <f t="shared" si="26"/>
        <v>0</v>
      </c>
      <c r="AO47">
        <f t="shared" si="26"/>
        <v>0</v>
      </c>
      <c r="AP47">
        <f t="shared" si="26"/>
        <v>-1.2587694964073524E-2</v>
      </c>
      <c r="AQ47">
        <f t="shared" si="26"/>
        <v>-375.41615736268676</v>
      </c>
      <c r="AR47">
        <f t="shared" si="26"/>
        <v>-375.42874505765081</v>
      </c>
      <c r="AS47">
        <f t="shared" si="26"/>
        <v>2.6314639464174383</v>
      </c>
      <c r="AT47">
        <f t="shared" si="26"/>
        <v>0.77418654986656144</v>
      </c>
      <c r="AU47">
        <f t="shared" si="23"/>
        <v>-372.02309456136686</v>
      </c>
      <c r="AW47">
        <v>44</v>
      </c>
      <c r="AX47">
        <f>IF(Z47&gt;0, (R47*SUMPRODUCT(K47:$K$98, X47:$X$98)-K47*$AZ$3)/Z47, 0)</f>
        <v>8369.625984815375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0.175905283</v>
      </c>
      <c r="Q48" s="4">
        <f t="shared" si="21"/>
        <v>12.5</v>
      </c>
      <c r="R48">
        <f t="shared" si="0"/>
        <v>2000000</v>
      </c>
      <c r="S48">
        <f t="shared" si="1"/>
        <v>7523.5968245532222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1234.0570734001935</v>
      </c>
      <c r="AC48">
        <f t="shared" si="2"/>
        <v>903.08711423161537</v>
      </c>
      <c r="AE48">
        <f t="shared" si="3"/>
        <v>0</v>
      </c>
      <c r="AF48">
        <f t="shared" si="24"/>
        <v>0</v>
      </c>
      <c r="AG48">
        <f t="shared" si="24"/>
        <v>-1.5004244899268042</v>
      </c>
      <c r="AH48">
        <f t="shared" si="5"/>
        <v>-51872.606763658456</v>
      </c>
      <c r="AI48">
        <f t="shared" si="25"/>
        <v>-51874.10718814838</v>
      </c>
      <c r="AJ48">
        <f t="shared" si="7"/>
        <v>330.96995916857816</v>
      </c>
      <c r="AK48">
        <f t="shared" si="22"/>
        <v>86.38399513801356</v>
      </c>
      <c r="AL48">
        <f t="shared" si="8"/>
        <v>-51456.753233841788</v>
      </c>
      <c r="AN48">
        <f t="shared" si="26"/>
        <v>0</v>
      </c>
      <c r="AO48">
        <f t="shared" si="26"/>
        <v>0</v>
      </c>
      <c r="AP48">
        <f t="shared" si="26"/>
        <v>-9.149621401303357E-3</v>
      </c>
      <c r="AQ48">
        <f t="shared" si="26"/>
        <v>-316.32029213900393</v>
      </c>
      <c r="AR48">
        <f t="shared" si="26"/>
        <v>-316.32944176040525</v>
      </c>
      <c r="AS48">
        <f t="shared" si="26"/>
        <v>2.0182620597888596</v>
      </c>
      <c r="AT48">
        <f t="shared" si="26"/>
        <v>0.52677149430119707</v>
      </c>
      <c r="AU48">
        <f t="shared" si="23"/>
        <v>-313.78440820631516</v>
      </c>
      <c r="AW48">
        <v>45</v>
      </c>
      <c r="AX48">
        <f>IF(Z48&gt;0, (R48*SUMPRODUCT(K48:$K$98, X48:$X$98)-K48*$AZ$3)/Z48, 0)</f>
        <v>7523.5968245532222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0.19813004200000001</v>
      </c>
      <c r="Q49" s="4">
        <f t="shared" si="21"/>
        <v>12.5</v>
      </c>
      <c r="R49">
        <f t="shared" si="0"/>
        <v>2000000</v>
      </c>
      <c r="S49">
        <f t="shared" si="1"/>
        <v>6590.6622887347703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903.08711423161537</v>
      </c>
      <c r="AC49">
        <f t="shared" si="2"/>
        <v>626.45092762306547</v>
      </c>
      <c r="AE49">
        <f t="shared" si="3"/>
        <v>0</v>
      </c>
      <c r="AF49">
        <f t="shared" si="24"/>
        <v>0</v>
      </c>
      <c r="AG49">
        <f t="shared" si="24"/>
        <v>-1.1881410778205097</v>
      </c>
      <c r="AH49">
        <f t="shared" si="5"/>
        <v>-47564.666753124206</v>
      </c>
      <c r="AI49">
        <f t="shared" si="25"/>
        <v>-47565.854894202028</v>
      </c>
      <c r="AJ49">
        <f t="shared" si="7"/>
        <v>276.63618660854991</v>
      </c>
      <c r="AK49">
        <f t="shared" si="22"/>
        <v>63.21609799621308</v>
      </c>
      <c r="AL49">
        <f t="shared" si="8"/>
        <v>-47226.002609597264</v>
      </c>
      <c r="AN49">
        <f t="shared" si="26"/>
        <v>0</v>
      </c>
      <c r="AO49">
        <f t="shared" si="26"/>
        <v>0</v>
      </c>
      <c r="AP49">
        <f t="shared" si="26"/>
        <v>-6.4690270667553474E-3</v>
      </c>
      <c r="AQ49">
        <f t="shared" si="26"/>
        <v>-258.97355321776183</v>
      </c>
      <c r="AR49">
        <f t="shared" si="26"/>
        <v>-258.9800222448286</v>
      </c>
      <c r="AS49">
        <f t="shared" si="26"/>
        <v>1.5061906470714912</v>
      </c>
      <c r="AT49">
        <f t="shared" si="26"/>
        <v>0.34419031260355071</v>
      </c>
      <c r="AU49">
        <f t="shared" si="23"/>
        <v>-257.12964128515353</v>
      </c>
      <c r="AW49">
        <v>46</v>
      </c>
      <c r="AX49">
        <f>IF(Z49&gt;0, (R49*SUMPRODUCT(K49:$K$98, X49:$X$98)-K49*$AZ$3)/Z49, 0)</f>
        <v>6590.6622887347703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0.22255936300000001</v>
      </c>
      <c r="Q50" s="4">
        <f t="shared" si="21"/>
        <v>12.5</v>
      </c>
      <c r="R50">
        <f t="shared" si="0"/>
        <v>2000000</v>
      </c>
      <c r="S50">
        <f t="shared" si="1"/>
        <v>5523.3789143092918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626.45092762306547</v>
      </c>
      <c r="AC50">
        <f t="shared" si="2"/>
        <v>402.90961148606618</v>
      </c>
      <c r="AE50">
        <f t="shared" si="3"/>
        <v>0</v>
      </c>
      <c r="AF50">
        <f t="shared" si="24"/>
        <v>0</v>
      </c>
      <c r="AG50">
        <f t="shared" si="24"/>
        <v>-0.91182774560843871</v>
      </c>
      <c r="AH50">
        <f t="shared" si="5"/>
        <v>-42309.107429418575</v>
      </c>
      <c r="AI50">
        <f t="shared" si="25"/>
        <v>-42310.019257164182</v>
      </c>
      <c r="AJ50">
        <f t="shared" si="7"/>
        <v>223.54131613699928</v>
      </c>
      <c r="AK50">
        <f t="shared" si="22"/>
        <v>43.85156493361459</v>
      </c>
      <c r="AL50">
        <f t="shared" si="8"/>
        <v>-42042.626376093569</v>
      </c>
      <c r="AN50">
        <f t="shared" si="26"/>
        <v>0</v>
      </c>
      <c r="AO50">
        <f t="shared" si="26"/>
        <v>0</v>
      </c>
      <c r="AP50">
        <f t="shared" si="26"/>
        <v>-4.4326734400722909E-3</v>
      </c>
      <c r="AQ50">
        <f t="shared" si="26"/>
        <v>-205.67750617240407</v>
      </c>
      <c r="AR50">
        <f t="shared" si="26"/>
        <v>-205.68193884584414</v>
      </c>
      <c r="AS50">
        <f t="shared" si="26"/>
        <v>1.0867026799432256</v>
      </c>
      <c r="AT50">
        <f t="shared" si="26"/>
        <v>0.21317586366834493</v>
      </c>
      <c r="AU50">
        <f t="shared" si="23"/>
        <v>-204.38206030223259</v>
      </c>
      <c r="AW50">
        <v>47</v>
      </c>
      <c r="AX50">
        <f>IF(Z50&gt;0, (R50*SUMPRODUCT(K50:$K$98, X50:$X$98)-K50*$AZ$3)/Z50, 0)</f>
        <v>5523.3789143092918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0.25004150400000003</v>
      </c>
      <c r="Q51" s="4">
        <f t="shared" si="21"/>
        <v>12.5</v>
      </c>
      <c r="R51">
        <f t="shared" si="0"/>
        <v>2000000</v>
      </c>
      <c r="S51">
        <f t="shared" si="1"/>
        <v>4240.0890999376034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402.90961148606618</v>
      </c>
      <c r="AC51">
        <f t="shared" si="2"/>
        <v>228.86803127862845</v>
      </c>
      <c r="AE51">
        <f t="shared" si="3"/>
        <v>0</v>
      </c>
      <c r="AF51">
        <f t="shared" si="24"/>
        <v>0</v>
      </c>
      <c r="AG51">
        <f t="shared" si="24"/>
        <v>-0.67471468725149086</v>
      </c>
      <c r="AH51">
        <f t="shared" si="5"/>
        <v>-36479.164944138145</v>
      </c>
      <c r="AI51">
        <f t="shared" si="25"/>
        <v>-36479.839658825396</v>
      </c>
      <c r="AJ51">
        <f t="shared" si="7"/>
        <v>174.04158020743773</v>
      </c>
      <c r="AK51">
        <f t="shared" si="22"/>
        <v>28.203672804024635</v>
      </c>
      <c r="AL51">
        <f t="shared" si="8"/>
        <v>-36277.594405813936</v>
      </c>
      <c r="AN51">
        <f t="shared" si="26"/>
        <v>0</v>
      </c>
      <c r="AO51">
        <f t="shared" si="26"/>
        <v>0</v>
      </c>
      <c r="AP51">
        <f t="shared" si="26"/>
        <v>-2.9285664035491412E-3</v>
      </c>
      <c r="AQ51">
        <f t="shared" si="26"/>
        <v>-158.33604767093277</v>
      </c>
      <c r="AR51">
        <f t="shared" si="26"/>
        <v>-158.33897623733634</v>
      </c>
      <c r="AS51">
        <f t="shared" si="26"/>
        <v>0.75541904488900558</v>
      </c>
      <c r="AT51">
        <f t="shared" si="26"/>
        <v>0.12241667506457063</v>
      </c>
      <c r="AU51">
        <f t="shared" si="23"/>
        <v>-157.46114051738274</v>
      </c>
      <c r="AW51">
        <v>48</v>
      </c>
      <c r="AX51">
        <f>IF(Z51&gt;0, (R51*SUMPRODUCT(K51:$K$98, X51:$X$98)-K51*$AZ$3)/Z51, 0)</f>
        <v>4240.0890999376034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0.28092614399999999</v>
      </c>
      <c r="Q52" s="4">
        <f t="shared" si="21"/>
        <v>12.5</v>
      </c>
      <c r="R52">
        <f t="shared" si="0"/>
        <v>2000000</v>
      </c>
      <c r="S52">
        <f t="shared" si="1"/>
        <v>2580.8343249855538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228.86803127862845</v>
      </c>
      <c r="AC52">
        <f t="shared" si="2"/>
        <v>98.778346076415872</v>
      </c>
      <c r="AE52">
        <f t="shared" si="3"/>
        <v>0</v>
      </c>
      <c r="AF52">
        <f t="shared" si="24"/>
        <v>0</v>
      </c>
      <c r="AG52">
        <f t="shared" si="24"/>
        <v>-0.47842254498924863</v>
      </c>
      <c r="AH52">
        <f t="shared" si="5"/>
        <v>-30327.199262356367</v>
      </c>
      <c r="AI52">
        <f t="shared" si="25"/>
        <v>-30327.677684901355</v>
      </c>
      <c r="AJ52">
        <f t="shared" si="7"/>
        <v>130.08968520221259</v>
      </c>
      <c r="AK52">
        <f t="shared" si="22"/>
        <v>16.020762189503994</v>
      </c>
      <c r="AL52">
        <f t="shared" si="8"/>
        <v>-30181.56723750964</v>
      </c>
      <c r="AN52">
        <f t="shared" si="26"/>
        <v>0</v>
      </c>
      <c r="AO52">
        <f t="shared" si="26"/>
        <v>0</v>
      </c>
      <c r="AP52">
        <f t="shared" si="26"/>
        <v>-1.8540802431398584E-3</v>
      </c>
      <c r="AQ52">
        <f t="shared" si="26"/>
        <v>-117.53012388528688</v>
      </c>
      <c r="AR52">
        <f t="shared" si="26"/>
        <v>-117.53197796553</v>
      </c>
      <c r="AS52">
        <f t="shared" si="26"/>
        <v>0.50414997724475186</v>
      </c>
      <c r="AT52">
        <f t="shared" si="26"/>
        <v>6.2086912430660925E-2</v>
      </c>
      <c r="AU52">
        <f t="shared" si="23"/>
        <v>-116.96574107585461</v>
      </c>
      <c r="AW52">
        <v>49</v>
      </c>
      <c r="AX52">
        <f>IF(Z52&gt;0, (R52*SUMPRODUCT(K52:$K$98, X52:$X$98)-K52*$AZ$3)/Z52, 0)</f>
        <v>2580.8343249855538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0.31575788199999999</v>
      </c>
      <c r="Q53" s="4">
        <f t="shared" si="21"/>
        <v>12.5</v>
      </c>
      <c r="R53">
        <f t="shared" si="0"/>
        <v>2000000</v>
      </c>
      <c r="S53">
        <f t="shared" si="1"/>
        <v>250.6485392299856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98.778346076415872</v>
      </c>
      <c r="AC53">
        <f t="shared" si="2"/>
        <v>6.4681886810576827</v>
      </c>
      <c r="AE53">
        <f t="shared" si="3"/>
        <v>0</v>
      </c>
      <c r="AF53">
        <f t="shared" si="24"/>
        <v>0</v>
      </c>
      <c r="AG53">
        <f t="shared" si="24"/>
        <v>-0.32257263003250131</v>
      </c>
      <c r="AH53">
        <f t="shared" si="5"/>
        <v>-24170.510321096775</v>
      </c>
      <c r="AI53">
        <f t="shared" si="25"/>
        <v>-24170.832893726809</v>
      </c>
      <c r="AJ53">
        <f t="shared" si="7"/>
        <v>92.310157395358189</v>
      </c>
      <c r="AK53">
        <f t="shared" si="22"/>
        <v>6.9144842253491117</v>
      </c>
      <c r="AL53">
        <f t="shared" si="8"/>
        <v>-24071.608252106103</v>
      </c>
      <c r="AN53">
        <f t="shared" si="26"/>
        <v>0</v>
      </c>
      <c r="AO53">
        <f t="shared" si="26"/>
        <v>0</v>
      </c>
      <c r="AP53">
        <f t="shared" si="26"/>
        <v>-1.1161598125683687E-3</v>
      </c>
      <c r="AQ53">
        <f t="shared" si="26"/>
        <v>-83.634350090269521</v>
      </c>
      <c r="AR53">
        <f t="shared" si="26"/>
        <v>-83.635466250082089</v>
      </c>
      <c r="AS53">
        <f t="shared" si="26"/>
        <v>0.31940988907266676</v>
      </c>
      <c r="AT53">
        <f t="shared" si="26"/>
        <v>2.3925369663864542E-2</v>
      </c>
      <c r="AU53">
        <f t="shared" si="23"/>
        <v>-83.292130991345559</v>
      </c>
      <c r="AW53">
        <v>50</v>
      </c>
      <c r="AX53">
        <f>IF(Z53&gt;0, (R53*SUMPRODUCT(K53:$K$98, X53:$X$98)-K53*$AZ$3)/Z53, 0)</f>
        <v>250.6485392299856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0.35338435200000001</v>
      </c>
      <c r="Q54" s="4">
        <f t="shared" si="21"/>
        <v>12.5</v>
      </c>
      <c r="R54">
        <f t="shared" si="0"/>
        <v>2000000</v>
      </c>
      <c r="S54">
        <f t="shared" si="1"/>
        <v>-3326.4585531855023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6.4681886810576827</v>
      </c>
      <c r="AC54">
        <f t="shared" si="2"/>
        <v>-54.64833418606122</v>
      </c>
      <c r="AE54">
        <f t="shared" si="3"/>
        <v>0</v>
      </c>
      <c r="AF54">
        <f t="shared" si="24"/>
        <v>0</v>
      </c>
      <c r="AG54">
        <f t="shared" si="24"/>
        <v>-0.20535478389520503</v>
      </c>
      <c r="AH54">
        <f t="shared" si="5"/>
        <v>-18238.739173915397</v>
      </c>
      <c r="AI54">
        <f t="shared" si="25"/>
        <v>-18238.944528699292</v>
      </c>
      <c r="AJ54">
        <f t="shared" si="7"/>
        <v>61.116522867118903</v>
      </c>
      <c r="AK54">
        <f t="shared" si="22"/>
        <v>0.45277320767403784</v>
      </c>
      <c r="AL54">
        <f t="shared" si="8"/>
        <v>-18177.375232624498</v>
      </c>
      <c r="AN54">
        <f t="shared" si="26"/>
        <v>0</v>
      </c>
      <c r="AO54">
        <f t="shared" si="26"/>
        <v>0</v>
      </c>
      <c r="AP54">
        <f t="shared" si="26"/>
        <v>-6.3443285924086638E-4</v>
      </c>
      <c r="AQ54">
        <f t="shared" si="26"/>
        <v>-56.347630298987781</v>
      </c>
      <c r="AR54">
        <f t="shared" si="26"/>
        <v>-56.348264731847024</v>
      </c>
      <c r="AS54">
        <f t="shared" si="26"/>
        <v>0.18881629935260255</v>
      </c>
      <c r="AT54">
        <f t="shared" si="26"/>
        <v>1.3988191328373808E-3</v>
      </c>
      <c r="AU54">
        <f t="shared" si="23"/>
        <v>-56.158049613361577</v>
      </c>
      <c r="AW54">
        <v>51</v>
      </c>
      <c r="AX54">
        <f>IF(Z54&gt;0, (R54*SUMPRODUCT(K54:$K$98, X54:$X$98)-K54*$AZ$3)/Z54, 0)</f>
        <v>-3326.4585531855023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0.39269921299999999</v>
      </c>
      <c r="Q55" s="4">
        <f t="shared" si="21"/>
        <v>12.5</v>
      </c>
      <c r="R55">
        <f t="shared" si="0"/>
        <v>2000000</v>
      </c>
      <c r="S55">
        <f t="shared" si="1"/>
        <v>-9262.5772721596877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-54.64833418606122</v>
      </c>
      <c r="AC55">
        <f t="shared" si="2"/>
        <v>-90.890761607235888</v>
      </c>
      <c r="AE55">
        <f t="shared" si="3"/>
        <v>0</v>
      </c>
      <c r="AF55">
        <f t="shared" si="24"/>
        <v>0</v>
      </c>
      <c r="AG55">
        <f t="shared" si="24"/>
        <v>-0.1226585740348209</v>
      </c>
      <c r="AH55">
        <f t="shared" si="5"/>
        <v>-12902.825923429134</v>
      </c>
      <c r="AI55">
        <f t="shared" si="25"/>
        <v>-12902.94858200317</v>
      </c>
      <c r="AJ55">
        <f t="shared" si="7"/>
        <v>36.242427421174668</v>
      </c>
      <c r="AK55">
        <f t="shared" si="22"/>
        <v>-3.8253833930242855</v>
      </c>
      <c r="AL55">
        <f t="shared" si="8"/>
        <v>-12870.531537975019</v>
      </c>
      <c r="AN55">
        <f t="shared" si="26"/>
        <v>0</v>
      </c>
      <c r="AO55">
        <f t="shared" si="26"/>
        <v>0</v>
      </c>
      <c r="AP55">
        <f t="shared" si="26"/>
        <v>-3.3834575546716939E-4</v>
      </c>
      <c r="AQ55">
        <f t="shared" si="26"/>
        <v>-35.591612075032572</v>
      </c>
      <c r="AR55">
        <f t="shared" si="26"/>
        <v>-35.591950420788038</v>
      </c>
      <c r="AS55">
        <f t="shared" si="26"/>
        <v>9.9972395588915547E-2</v>
      </c>
      <c r="AT55">
        <f t="shared" si="26"/>
        <v>-1.055207305521857E-2</v>
      </c>
      <c r="AU55">
        <f t="shared" si="23"/>
        <v>-35.50253009825434</v>
      </c>
      <c r="AW55">
        <v>52</v>
      </c>
      <c r="AX55">
        <f>IF(Z55&gt;0, (R55*SUMPRODUCT(K55:$K$98, X55:$X$98)-K55*$AZ$3)/Z55, 0)</f>
        <v>-9262.5772721596877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0.39967743300000003</v>
      </c>
      <c r="Q56" s="4">
        <f t="shared" si="21"/>
        <v>12.5</v>
      </c>
      <c r="R56">
        <f t="shared" si="0"/>
        <v>2000000</v>
      </c>
      <c r="S56">
        <f t="shared" si="1"/>
        <v>-18736.036313299443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-90.890761607235888</v>
      </c>
      <c r="AC56">
        <f t="shared" si="2"/>
        <v>-108.53129968422103</v>
      </c>
      <c r="AE56">
        <f t="shared" si="3"/>
        <v>0</v>
      </c>
      <c r="AF56">
        <f t="shared" si="24"/>
        <v>0</v>
      </c>
      <c r="AG56">
        <f t="shared" si="24"/>
        <v>-7.240812428879502E-2</v>
      </c>
      <c r="AH56">
        <f t="shared" si="5"/>
        <v>-7843.8182409084275</v>
      </c>
      <c r="AI56">
        <f t="shared" si="25"/>
        <v>-7843.8906490327163</v>
      </c>
      <c r="AJ56">
        <f t="shared" si="7"/>
        <v>17.640538076985138</v>
      </c>
      <c r="AK56">
        <f t="shared" si="22"/>
        <v>-6.3623533125065128</v>
      </c>
      <c r="AL56">
        <f t="shared" si="8"/>
        <v>-7832.612464268238</v>
      </c>
      <c r="AN56">
        <f t="shared" si="26"/>
        <v>0</v>
      </c>
      <c r="AO56">
        <f t="shared" si="26"/>
        <v>0</v>
      </c>
      <c r="AP56">
        <f t="shared" si="26"/>
        <v>-1.7833315616154797E-4</v>
      </c>
      <c r="AQ56">
        <f t="shared" si="26"/>
        <v>-19.318451858794855</v>
      </c>
      <c r="AR56">
        <f t="shared" si="26"/>
        <v>-19.318630191951016</v>
      </c>
      <c r="AS56">
        <f t="shared" si="26"/>
        <v>4.3446683125080522E-2</v>
      </c>
      <c r="AT56">
        <f t="shared" si="26"/>
        <v>-1.5669768523609517E-2</v>
      </c>
      <c r="AU56">
        <f t="shared" si="23"/>
        <v>-19.290853277349548</v>
      </c>
      <c r="AW56">
        <v>53</v>
      </c>
      <c r="AX56">
        <f>IF(Z56&gt;0, (R56*SUMPRODUCT(K56:$K$98, X56:$X$98)-K56*$AZ$3)/Z56, 0)</f>
        <v>-18736.036313299443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0.407215198</v>
      </c>
      <c r="Q57" s="4">
        <f t="shared" si="21"/>
        <v>12.5</v>
      </c>
      <c r="R57">
        <f t="shared" si="0"/>
        <v>2000000</v>
      </c>
      <c r="S57">
        <f t="shared" si="1"/>
        <v>-33123.924070390603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-108.53129968422103</v>
      </c>
      <c r="AC57">
        <f t="shared" si="2"/>
        <v>-111.82200690190218</v>
      </c>
      <c r="AE57">
        <f t="shared" si="3"/>
        <v>0</v>
      </c>
      <c r="AF57">
        <f t="shared" si="24"/>
        <v>0</v>
      </c>
      <c r="AG57">
        <f t="shared" si="24"/>
        <v>-4.2198354376836805E-2</v>
      </c>
      <c r="AH57">
        <f t="shared" si="5"/>
        <v>-4717.7101870512433</v>
      </c>
      <c r="AI57">
        <f t="shared" si="25"/>
        <v>-4717.7523854056199</v>
      </c>
      <c r="AJ57">
        <f t="shared" si="7"/>
        <v>3.2907072176811596</v>
      </c>
      <c r="AK57">
        <f t="shared" si="22"/>
        <v>-7.5971909778954725</v>
      </c>
      <c r="AL57">
        <f t="shared" si="8"/>
        <v>-4722.058869165834</v>
      </c>
      <c r="AN57">
        <f t="shared" si="26"/>
        <v>0</v>
      </c>
      <c r="AO57">
        <f t="shared" si="26"/>
        <v>0</v>
      </c>
      <c r="AP57">
        <f t="shared" si="26"/>
        <v>-9.2794511699681101E-5</v>
      </c>
      <c r="AQ57">
        <f t="shared" si="26"/>
        <v>-10.374281642327094</v>
      </c>
      <c r="AR57">
        <f t="shared" si="26"/>
        <v>-10.374374436838794</v>
      </c>
      <c r="AS57">
        <f t="shared" si="26"/>
        <v>7.2362909388465398E-3</v>
      </c>
      <c r="AT57">
        <f t="shared" si="26"/>
        <v>-1.6706282448540315E-2</v>
      </c>
      <c r="AU57">
        <f t="shared" si="23"/>
        <v>-10.383844428348487</v>
      </c>
      <c r="AW57">
        <v>54</v>
      </c>
      <c r="AX57">
        <f>IF(Z57&gt;0, (R57*SUMPRODUCT(K57:$K$98, X57:$X$98)-K57*$AZ$3)/Z57, 0)</f>
        <v>-33123.924070390603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0.41552104400000001</v>
      </c>
      <c r="Q58" s="4">
        <f t="shared" si="21"/>
        <v>12.5</v>
      </c>
      <c r="R58">
        <f t="shared" si="0"/>
        <v>2000000</v>
      </c>
      <c r="S58">
        <f t="shared" si="1"/>
        <v>-55629.437551202718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-111.82200690190218</v>
      </c>
      <c r="AC58">
        <f t="shared" si="2"/>
        <v>-107.88580225752057</v>
      </c>
      <c r="AE58">
        <f t="shared" si="3"/>
        <v>0</v>
      </c>
      <c r="AF58">
        <f t="shared" si="24"/>
        <v>0</v>
      </c>
      <c r="AG58">
        <f t="shared" si="24"/>
        <v>-2.4242066567323233E-2</v>
      </c>
      <c r="AH58">
        <f t="shared" si="5"/>
        <v>-2805.4886825192316</v>
      </c>
      <c r="AI58">
        <f t="shared" si="25"/>
        <v>-2805.5129245857988</v>
      </c>
      <c r="AJ58">
        <f t="shared" si="7"/>
        <v>-3.9362046443816183</v>
      </c>
      <c r="AK58">
        <f t="shared" si="22"/>
        <v>-7.8275404831331539</v>
      </c>
      <c r="AL58">
        <f t="shared" si="8"/>
        <v>-2817.2766697133138</v>
      </c>
      <c r="AN58">
        <f t="shared" si="26"/>
        <v>0</v>
      </c>
      <c r="AO58">
        <f t="shared" si="26"/>
        <v>0</v>
      </c>
      <c r="AP58">
        <f t="shared" si="26"/>
        <v>-4.7596869824787999E-5</v>
      </c>
      <c r="AQ58">
        <f t="shared" si="26"/>
        <v>-5.5082960541316703</v>
      </c>
      <c r="AR58">
        <f t="shared" si="26"/>
        <v>-5.5083436510014954</v>
      </c>
      <c r="AS58">
        <f t="shared" si="26"/>
        <v>-7.7283436023105022E-3</v>
      </c>
      <c r="AT58">
        <f t="shared" si="26"/>
        <v>-1.5368591798446045E-2</v>
      </c>
      <c r="AU58">
        <f t="shared" si="23"/>
        <v>-5.531440586402252</v>
      </c>
      <c r="AW58">
        <v>55</v>
      </c>
      <c r="AX58">
        <f>IF(Z58&gt;0, (R58*SUMPRODUCT(K58:$K$98, X58:$X$98)-K58*$AZ$3)/Z58, 0)</f>
        <v>-55629.437551202718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0.424706421</v>
      </c>
      <c r="Q59" s="4">
        <f t="shared" si="21"/>
        <v>12.5</v>
      </c>
      <c r="R59">
        <f t="shared" si="0"/>
        <v>2000000</v>
      </c>
      <c r="S59">
        <f t="shared" si="1"/>
        <v>-91777.698034003595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-107.88580225752057</v>
      </c>
      <c r="AC59">
        <f t="shared" si="2"/>
        <v>-100.61687841280519</v>
      </c>
      <c r="AE59">
        <f t="shared" si="3"/>
        <v>0</v>
      </c>
      <c r="AF59">
        <f t="shared" si="24"/>
        <v>0</v>
      </c>
      <c r="AG59">
        <f t="shared" si="24"/>
        <v>-1.3703884572198396E-2</v>
      </c>
      <c r="AH59">
        <f t="shared" si="5"/>
        <v>-1647.3218127122568</v>
      </c>
      <c r="AI59">
        <f t="shared" si="25"/>
        <v>-1647.3355165968289</v>
      </c>
      <c r="AJ59">
        <f t="shared" si="7"/>
        <v>-7.2689238447153741</v>
      </c>
      <c r="AK59">
        <f t="shared" si="22"/>
        <v>-7.5520061580264404</v>
      </c>
      <c r="AL59">
        <f t="shared" si="8"/>
        <v>-1662.1564465995707</v>
      </c>
      <c r="AN59">
        <f t="shared" si="26"/>
        <v>0</v>
      </c>
      <c r="AO59">
        <f t="shared" si="26"/>
        <v>0</v>
      </c>
      <c r="AP59">
        <f t="shared" si="26"/>
        <v>-2.4023397225403134E-5</v>
      </c>
      <c r="AQ59">
        <f t="shared" si="26"/>
        <v>-2.8878137477269434</v>
      </c>
      <c r="AR59">
        <f t="shared" si="26"/>
        <v>-2.8878377711241687</v>
      </c>
      <c r="AS59">
        <f t="shared" si="26"/>
        <v>-1.274268212073743E-2</v>
      </c>
      <c r="AT59">
        <f t="shared" si="26"/>
        <v>-1.3238935487753846E-2</v>
      </c>
      <c r="AU59">
        <f t="shared" si="23"/>
        <v>-2.91381938873266</v>
      </c>
      <c r="AW59">
        <v>56</v>
      </c>
      <c r="AX59">
        <f>IF(Z59&gt;0, (R59*SUMPRODUCT(K59:$K$98, X59:$X$98)-K59*$AZ$3)/Z59, 0)</f>
        <v>-91777.698034003595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0.43382917900000001</v>
      </c>
      <c r="Q60" s="4">
        <f t="shared" si="21"/>
        <v>12.5</v>
      </c>
      <c r="R60">
        <f t="shared" si="0"/>
        <v>2000000</v>
      </c>
      <c r="S60">
        <f t="shared" si="1"/>
        <v>-151043.15842574398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-100.61687841280519</v>
      </c>
      <c r="AC60">
        <f t="shared" si="2"/>
        <v>-92.09646010799014</v>
      </c>
      <c r="AE60">
        <f t="shared" si="3"/>
        <v>0</v>
      </c>
      <c r="AF60">
        <f t="shared" si="24"/>
        <v>0</v>
      </c>
      <c r="AG60">
        <f t="shared" si="24"/>
        <v>-7.6217007334088149E-3</v>
      </c>
      <c r="AH60">
        <f t="shared" si="5"/>
        <v>-951.2231988908153</v>
      </c>
      <c r="AI60">
        <f t="shared" si="25"/>
        <v>-951.23082059154865</v>
      </c>
      <c r="AJ60">
        <f t="shared" si="7"/>
        <v>-8.5204183048150526</v>
      </c>
      <c r="AK60">
        <f t="shared" si="22"/>
        <v>-7.043181488896364</v>
      </c>
      <c r="AL60">
        <f t="shared" si="8"/>
        <v>-966.79442038526008</v>
      </c>
      <c r="AN60">
        <f t="shared" si="26"/>
        <v>0</v>
      </c>
      <c r="AO60">
        <f t="shared" si="26"/>
        <v>0</v>
      </c>
      <c r="AP60">
        <f t="shared" si="26"/>
        <v>-1.1929564783983555E-5</v>
      </c>
      <c r="AQ60">
        <f t="shared" si="26"/>
        <v>-1.4888643850125027</v>
      </c>
      <c r="AR60">
        <f t="shared" si="26"/>
        <v>-1.4888763145772865</v>
      </c>
      <c r="AS60">
        <f t="shared" si="26"/>
        <v>-1.3336246818033973E-2</v>
      </c>
      <c r="AT60">
        <f t="shared" si="26"/>
        <v>-1.1024060481519844E-2</v>
      </c>
      <c r="AU60">
        <f t="shared" si="23"/>
        <v>-1.5132366218768403</v>
      </c>
      <c r="AW60">
        <v>57</v>
      </c>
      <c r="AX60">
        <f>IF(Z60&gt;0, (R60*SUMPRODUCT(K60:$K$98, X60:$X$98)-K60*$AZ$3)/Z60, 0)</f>
        <v>-151043.15842574398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0.44368152799999999</v>
      </c>
      <c r="Q61" s="4">
        <f t="shared" si="21"/>
        <v>12.5</v>
      </c>
      <c r="R61">
        <f t="shared" si="0"/>
        <v>2000000</v>
      </c>
      <c r="S61">
        <f t="shared" si="1"/>
        <v>-250365.90020373982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-92.09646010799014</v>
      </c>
      <c r="AC61">
        <f t="shared" si="2"/>
        <v>-83.399403017518708</v>
      </c>
      <c r="AE61">
        <f t="shared" si="3"/>
        <v>0</v>
      </c>
      <c r="AF61">
        <f t="shared" si="24"/>
        <v>0</v>
      </c>
      <c r="AG61">
        <f t="shared" si="24"/>
        <v>-4.1638758987171832E-3</v>
      </c>
      <c r="AH61">
        <f t="shared" si="5"/>
        <v>-541.05725237720696</v>
      </c>
      <c r="AI61">
        <f t="shared" si="25"/>
        <v>-541.06141625310568</v>
      </c>
      <c r="AJ61">
        <f t="shared" si="7"/>
        <v>-8.6970570904714322</v>
      </c>
      <c r="AK61">
        <f t="shared" si="22"/>
        <v>-6.4467522075593102</v>
      </c>
      <c r="AL61">
        <f t="shared" si="8"/>
        <v>-556.20522555113632</v>
      </c>
      <c r="AN61">
        <f t="shared" si="26"/>
        <v>0</v>
      </c>
      <c r="AO61">
        <f t="shared" si="26"/>
        <v>0</v>
      </c>
      <c r="AP61">
        <f t="shared" si="26"/>
        <v>-5.8190550039383086E-6</v>
      </c>
      <c r="AQ61">
        <f t="shared" si="26"/>
        <v>-0.75613250453325898</v>
      </c>
      <c r="AR61">
        <f t="shared" si="26"/>
        <v>-0.75613832358826294</v>
      </c>
      <c r="AS61">
        <f t="shared" si="26"/>
        <v>-1.2154217563841555E-2</v>
      </c>
      <c r="AT61">
        <f t="shared" si="26"/>
        <v>-9.009395718087022E-3</v>
      </c>
      <c r="AU61">
        <f t="shared" si="23"/>
        <v>-0.77730193687019133</v>
      </c>
      <c r="AW61">
        <v>58</v>
      </c>
      <c r="AX61">
        <f>IF(Z61&gt;0, (R61*SUMPRODUCT(K61:$K$98, X61:$X$98)-K61*$AZ$3)/Z61, 0)</f>
        <v>-250365.90020373982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0.45400495099999999</v>
      </c>
      <c r="Q62" s="4">
        <f t="shared" si="21"/>
        <v>12.5</v>
      </c>
      <c r="R62">
        <f t="shared" si="0"/>
        <v>2000000</v>
      </c>
      <c r="S62">
        <f t="shared" si="1"/>
        <v>-420402.78879607457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-83.399403017518708</v>
      </c>
      <c r="AC62">
        <f t="shared" si="2"/>
        <v>-75.060962776084182</v>
      </c>
      <c r="AE62">
        <f t="shared" si="3"/>
        <v>0</v>
      </c>
      <c r="AF62">
        <f t="shared" si="24"/>
        <v>0</v>
      </c>
      <c r="AG62">
        <f t="shared" si="24"/>
        <v>-2.2318168663628358E-3</v>
      </c>
      <c r="AH62">
        <f t="shared" si="5"/>
        <v>-302.46724373874815</v>
      </c>
      <c r="AI62">
        <f t="shared" si="25"/>
        <v>-302.46947555561451</v>
      </c>
      <c r="AJ62">
        <f t="shared" si="7"/>
        <v>-8.338440241434526</v>
      </c>
      <c r="AK62">
        <f t="shared" si="22"/>
        <v>-5.8379582112263098</v>
      </c>
      <c r="AL62">
        <f t="shared" si="8"/>
        <v>-316.64587400827531</v>
      </c>
      <c r="AN62">
        <f t="shared" si="26"/>
        <v>0</v>
      </c>
      <c r="AO62">
        <f t="shared" si="26"/>
        <v>0</v>
      </c>
      <c r="AP62">
        <f t="shared" si="26"/>
        <v>-2.7848077428300079E-6</v>
      </c>
      <c r="AQ62">
        <f t="shared" si="26"/>
        <v>-0.37741139741847379</v>
      </c>
      <c r="AR62">
        <f t="shared" si="26"/>
        <v>-0.37741418222621664</v>
      </c>
      <c r="AS62">
        <f t="shared" si="26"/>
        <v>-1.0404506434846998E-2</v>
      </c>
      <c r="AT62">
        <f t="shared" si="26"/>
        <v>-7.2844647219804572E-3</v>
      </c>
      <c r="AU62">
        <f t="shared" si="23"/>
        <v>-0.39510315338304408</v>
      </c>
      <c r="AW62">
        <v>59</v>
      </c>
      <c r="AX62">
        <f>IF(Z62&gt;0, (R62*SUMPRODUCT(K62:$K$98, X62:$X$98)-K62*$AZ$3)/Z62, 0)</f>
        <v>-420402.78879607457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0.46467133999999999</v>
      </c>
      <c r="Q63" s="4">
        <f t="shared" si="21"/>
        <v>12.5</v>
      </c>
      <c r="R63">
        <f t="shared" si="0"/>
        <v>2000000</v>
      </c>
      <c r="S63">
        <f t="shared" si="1"/>
        <v>-717716.59211995627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-75.060962776084182</v>
      </c>
      <c r="AC63">
        <f t="shared" si="2"/>
        <v>-67.318219936031426</v>
      </c>
      <c r="AE63">
        <f t="shared" si="3"/>
        <v>0</v>
      </c>
      <c r="AF63">
        <f t="shared" si="24"/>
        <v>0</v>
      </c>
      <c r="AG63">
        <f t="shared" si="24"/>
        <v>-1.1724373637717876E-3</v>
      </c>
      <c r="AH63">
        <f t="shared" si="5"/>
        <v>-165.92981342838718</v>
      </c>
      <c r="AI63">
        <f t="shared" si="25"/>
        <v>-165.93098586575096</v>
      </c>
      <c r="AJ63">
        <f t="shared" si="7"/>
        <v>-7.742742840052756</v>
      </c>
      <c r="AK63">
        <f t="shared" si="22"/>
        <v>-5.2542673943258933</v>
      </c>
      <c r="AL63">
        <f t="shared" si="8"/>
        <v>-178.9279961001296</v>
      </c>
      <c r="AN63">
        <f t="shared" si="26"/>
        <v>0</v>
      </c>
      <c r="AO63">
        <f t="shared" si="26"/>
        <v>0</v>
      </c>
      <c r="AP63">
        <f t="shared" si="26"/>
        <v>-1.3061958213379577E-6</v>
      </c>
      <c r="AQ63">
        <f t="shared" si="26"/>
        <v>-0.18486004935759931</v>
      </c>
      <c r="AR63">
        <f t="shared" si="26"/>
        <v>-0.18486135555342065</v>
      </c>
      <c r="AS63">
        <f t="shared" si="26"/>
        <v>-8.626079870770716E-3</v>
      </c>
      <c r="AT63">
        <f t="shared" si="26"/>
        <v>-5.8537047067331854E-3</v>
      </c>
      <c r="AU63">
        <f t="shared" si="23"/>
        <v>-0.19934114013092455</v>
      </c>
      <c r="AW63">
        <v>60</v>
      </c>
      <c r="AX63">
        <f>IF(Z63&gt;0, (R63*SUMPRODUCT(K63:$K$98, X63:$X$98)-K63*$AZ$3)/Z63, 0)</f>
        <v>-717716.59211995627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0.47611615000000002</v>
      </c>
      <c r="Q64" s="4">
        <f t="shared" si="21"/>
        <v>12.5</v>
      </c>
      <c r="R64">
        <f t="shared" si="0"/>
        <v>2000000</v>
      </c>
      <c r="S64">
        <f t="shared" si="1"/>
        <v>-1250068.0426106942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-67.318219936031426</v>
      </c>
      <c r="AC64">
        <f t="shared" si="2"/>
        <v>-60.252942273361136</v>
      </c>
      <c r="AE64">
        <f t="shared" si="3"/>
        <v>0</v>
      </c>
      <c r="AF64">
        <f t="shared" si="24"/>
        <v>0</v>
      </c>
      <c r="AG64">
        <f t="shared" si="24"/>
        <v>-6.0249662637889667E-4</v>
      </c>
      <c r="AH64">
        <f t="shared" si="5"/>
        <v>-89.314618200827681</v>
      </c>
      <c r="AI64">
        <f t="shared" si="25"/>
        <v>-89.315220697454066</v>
      </c>
      <c r="AJ64">
        <f t="shared" si="7"/>
        <v>-7.0652776626702902</v>
      </c>
      <c r="AK64">
        <f t="shared" si="22"/>
        <v>-4.7122753955221999</v>
      </c>
      <c r="AL64">
        <f t="shared" si="8"/>
        <v>-101.09277375564656</v>
      </c>
      <c r="AN64">
        <f t="shared" si="26"/>
        <v>0</v>
      </c>
      <c r="AO64">
        <f t="shared" si="26"/>
        <v>0</v>
      </c>
      <c r="AP64">
        <f t="shared" si="26"/>
        <v>-5.9931512278844806E-7</v>
      </c>
      <c r="AQ64">
        <f t="shared" si="26"/>
        <v>-8.8842989371645184E-2</v>
      </c>
      <c r="AR64">
        <f t="shared" si="26"/>
        <v>-8.8843588686767977E-2</v>
      </c>
      <c r="AS64">
        <f t="shared" si="26"/>
        <v>-7.0279692276232764E-3</v>
      </c>
      <c r="AT64">
        <f t="shared" si="26"/>
        <v>-4.6873920676600307E-3</v>
      </c>
      <c r="AU64">
        <f t="shared" si="23"/>
        <v>-0.10055894998205128</v>
      </c>
      <c r="AW64">
        <v>61</v>
      </c>
      <c r="AX64">
        <f>IF(Z64&gt;0, (R64*SUMPRODUCT(K64:$K$98, X64:$X$98)-K64*$AZ$3)/Z64, 0)</f>
        <v>-1250068.0426106942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0.48788611599999998</v>
      </c>
      <c r="Q65" s="4">
        <f t="shared" si="21"/>
        <v>12.5</v>
      </c>
      <c r="R65">
        <f t="shared" si="0"/>
        <v>2000000</v>
      </c>
      <c r="S65">
        <f t="shared" si="1"/>
        <v>-2225807.6295707109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-60.252942273361136</v>
      </c>
      <c r="AC65">
        <f t="shared" si="2"/>
        <v>-53.868448019850717</v>
      </c>
      <c r="AE65">
        <f t="shared" si="3"/>
        <v>0</v>
      </c>
      <c r="AF65">
        <f t="shared" si="24"/>
        <v>0</v>
      </c>
      <c r="AG65">
        <f t="shared" si="24"/>
        <v>-3.0252192116800471E-4</v>
      </c>
      <c r="AH65">
        <f t="shared" si="5"/>
        <v>-47.031958231536485</v>
      </c>
      <c r="AI65">
        <f t="shared" si="25"/>
        <v>-47.032260753457656</v>
      </c>
      <c r="AJ65">
        <f t="shared" si="7"/>
        <v>-6.3844942535104181</v>
      </c>
      <c r="AK65">
        <f t="shared" si="22"/>
        <v>-4.2177059591352801</v>
      </c>
      <c r="AL65">
        <f t="shared" si="8"/>
        <v>-57.634460966103354</v>
      </c>
      <c r="AN65">
        <f t="shared" si="26"/>
        <v>0</v>
      </c>
      <c r="AO65">
        <f t="shared" si="26"/>
        <v>0</v>
      </c>
      <c r="AP65">
        <f t="shared" si="26"/>
        <v>-2.6868253932432547E-7</v>
      </c>
      <c r="AQ65">
        <f t="shared" si="26"/>
        <v>-4.1771075359616994E-2</v>
      </c>
      <c r="AR65">
        <f t="shared" si="26"/>
        <v>-4.1771344042156322E-2</v>
      </c>
      <c r="AS65">
        <f t="shared" si="26"/>
        <v>-5.67033992681178E-3</v>
      </c>
      <c r="AT65">
        <f t="shared" si="26"/>
        <v>-3.7459234122557156E-3</v>
      </c>
      <c r="AU65">
        <f t="shared" si="23"/>
        <v>-5.1187607381223812E-2</v>
      </c>
      <c r="AW65">
        <v>62</v>
      </c>
      <c r="AX65">
        <f>IF(Z65&gt;0, (R65*SUMPRODUCT(K65:$K$98, X65:$X$98)-K65*$AZ$3)/Z65, 0)</f>
        <v>-2225807.6295707109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0.500352354</v>
      </c>
      <c r="Q66" s="4">
        <f t="shared" si="21"/>
        <v>12.5</v>
      </c>
      <c r="R66">
        <f t="shared" si="0"/>
        <v>2000000</v>
      </c>
      <c r="S66">
        <f t="shared" si="1"/>
        <v>-4061527.9653292918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-53.868448019850717</v>
      </c>
      <c r="AC66">
        <f t="shared" si="2"/>
        <v>-48.130453699779942</v>
      </c>
      <c r="AE66">
        <f t="shared" si="3"/>
        <v>0</v>
      </c>
      <c r="AF66">
        <f t="shared" si="24"/>
        <v>0</v>
      </c>
      <c r="AG66">
        <f t="shared" si="24"/>
        <v>-1.4812914656331107E-4</v>
      </c>
      <c r="AH66">
        <f t="shared" si="5"/>
        <v>-24.21880886288217</v>
      </c>
      <c r="AI66">
        <f t="shared" si="25"/>
        <v>-24.218956992028733</v>
      </c>
      <c r="AJ66">
        <f t="shared" si="7"/>
        <v>-5.7379943200707757</v>
      </c>
      <c r="AK66">
        <f t="shared" si="22"/>
        <v>-3.7707913613895507</v>
      </c>
      <c r="AL66">
        <f t="shared" si="8"/>
        <v>-33.727742673489061</v>
      </c>
      <c r="AN66">
        <f t="shared" si="26"/>
        <v>0</v>
      </c>
      <c r="AO66">
        <f t="shared" si="26"/>
        <v>0</v>
      </c>
      <c r="AP66">
        <f t="shared" si="26"/>
        <v>-1.174640829477307E-7</v>
      </c>
      <c r="AQ66">
        <f t="shared" si="26"/>
        <v>-1.9205134432803399E-2</v>
      </c>
      <c r="AR66">
        <f t="shared" si="26"/>
        <v>-1.9205251896886349E-2</v>
      </c>
      <c r="AS66">
        <f t="shared" si="26"/>
        <v>-4.5501392292051522E-3</v>
      </c>
      <c r="AT66">
        <f t="shared" si="26"/>
        <v>-2.9901782298025811E-3</v>
      </c>
      <c r="AU66">
        <f t="shared" si="23"/>
        <v>-2.6745569355894082E-2</v>
      </c>
      <c r="AW66">
        <v>63</v>
      </c>
      <c r="AX66">
        <f>IF(Z66&gt;0, (R66*SUMPRODUCT(K66:$K$98, X66:$X$98)-K66*$AZ$3)/Z66, 0)</f>
        <v>-4061527.9653292918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0.513549331</v>
      </c>
      <c r="Q67" s="4">
        <f t="shared" si="21"/>
        <v>12.5</v>
      </c>
      <c r="R67">
        <f t="shared" ref="R67:R89" si="27">$C$6</f>
        <v>2000000</v>
      </c>
      <c r="S67">
        <f t="shared" ref="S67:S89" si="28">AX67</f>
        <v>-7613957.5287689837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-48.130453699779942</v>
      </c>
      <c r="AC67">
        <f t="shared" ref="AC67:AC89" si="29">S67*Z67</f>
        <v>-42.98915401686417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-7.0576230978488611E-5</v>
      </c>
      <c r="AH67">
        <f t="shared" ref="AH67:AH89" si="32">-X67*R67</f>
        <v>-12.171459859070296</v>
      </c>
      <c r="AI67">
        <f t="shared" ref="AI67:AI89" si="33">SUM(AE67:AH67)</f>
        <v>-12.171530435301275</v>
      </c>
      <c r="AJ67">
        <f t="shared" ref="AJ67:AJ89" si="34">AB67-AC67</f>
        <v>-5.141299682915772</v>
      </c>
      <c r="AK67">
        <f t="shared" si="22"/>
        <v>-3.3691317589845964</v>
      </c>
      <c r="AL67">
        <f t="shared" ref="AL67:AL89" si="35">SUM(AI67:AK67)</f>
        <v>-20.681961877201644</v>
      </c>
      <c r="AN67">
        <f t="shared" ref="AN67:AT89" si="36">AE67*$K67</f>
        <v>0</v>
      </c>
      <c r="AO67">
        <f t="shared" si="36"/>
        <v>0</v>
      </c>
      <c r="AP67">
        <f t="shared" si="36"/>
        <v>-4.9969500807069453E-8</v>
      </c>
      <c r="AQ67">
        <f t="shared" si="36"/>
        <v>-8.6176573163336597E-3</v>
      </c>
      <c r="AR67">
        <f t="shared" si="36"/>
        <v>-8.617707285834466E-3</v>
      </c>
      <c r="AS67">
        <f t="shared" si="36"/>
        <v>-3.6401515792639921E-3</v>
      </c>
      <c r="AT67">
        <f t="shared" si="36"/>
        <v>-2.3854182890698395E-3</v>
      </c>
      <c r="AU67">
        <f t="shared" si="23"/>
        <v>-1.4643277154168299E-2</v>
      </c>
      <c r="AW67">
        <v>64</v>
      </c>
      <c r="AX67">
        <f>IF(Z67&gt;0, (R67*SUMPRODUCT(K67:$K$98, X67:$X$98)-K67*$AZ$3)/Z67, 0)</f>
        <v>-7613957.5287689837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0.52698988800000002</v>
      </c>
      <c r="Q68" s="4">
        <f t="shared" si="21"/>
        <v>12.5</v>
      </c>
      <c r="R68">
        <f t="shared" si="27"/>
        <v>2000000</v>
      </c>
      <c r="S68">
        <f t="shared" si="28"/>
        <v>-14685245.188660767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-42.98915401686417</v>
      </c>
      <c r="AC68">
        <f t="shared" si="29"/>
        <v>-38.390178087262143</v>
      </c>
      <c r="AE68">
        <f t="shared" si="30"/>
        <v>0</v>
      </c>
      <c r="AF68">
        <f t="shared" si="31"/>
        <v>0</v>
      </c>
      <c r="AG68">
        <f t="shared" si="31"/>
        <v>-3.2677508609887881E-5</v>
      </c>
      <c r="AH68">
        <f t="shared" si="32"/>
        <v>-5.950873609410535</v>
      </c>
      <c r="AI68">
        <f t="shared" si="33"/>
        <v>-5.9509062869191451</v>
      </c>
      <c r="AJ68">
        <f t="shared" si="34"/>
        <v>-4.5989759296020267</v>
      </c>
      <c r="AK68">
        <f t="shared" si="22"/>
        <v>-3.009240781180492</v>
      </c>
      <c r="AL68">
        <f t="shared" si="35"/>
        <v>-13.559122997701664</v>
      </c>
      <c r="AN68">
        <f t="shared" si="36"/>
        <v>0</v>
      </c>
      <c r="AO68">
        <f t="shared" si="36"/>
        <v>0</v>
      </c>
      <c r="AP68">
        <f t="shared" si="36"/>
        <v>-2.0657485861844033E-8</v>
      </c>
      <c r="AQ68">
        <f t="shared" si="36"/>
        <v>-3.7619173762476346E-3</v>
      </c>
      <c r="AR68">
        <f t="shared" si="36"/>
        <v>-3.7619380337334963E-3</v>
      </c>
      <c r="AS68">
        <f t="shared" si="36"/>
        <v>-2.9072987594889002E-3</v>
      </c>
      <c r="AT68">
        <f t="shared" si="36"/>
        <v>-1.9023282843940714E-3</v>
      </c>
      <c r="AU68">
        <f t="shared" si="23"/>
        <v>-8.5715650776164685E-3</v>
      </c>
      <c r="AW68">
        <v>65</v>
      </c>
      <c r="AX68">
        <f>IF(Z68&gt;0, (R68*SUMPRODUCT(K68:$K$98, X68:$X$98)-K68*$AZ$3)/Z68, 0)</f>
        <v>-14685245.188660767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0.54103594799999999</v>
      </c>
      <c r="Q69" s="4">
        <f t="shared" ref="Q69:Q89" si="48">$C$8</f>
        <v>12.5</v>
      </c>
      <c r="R69">
        <f t="shared" si="27"/>
        <v>2000000</v>
      </c>
      <c r="S69">
        <f t="shared" si="28"/>
        <v>-29207241.182846524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-38.390178087262143</v>
      </c>
      <c r="AC69">
        <f t="shared" si="29"/>
        <v>-34.280017159175564</v>
      </c>
      <c r="AE69">
        <f t="shared" si="30"/>
        <v>0</v>
      </c>
      <c r="AF69">
        <f t="shared" si="31"/>
        <v>0</v>
      </c>
      <c r="AG69">
        <f t="shared" si="31"/>
        <v>-1.4671026674760151E-5</v>
      </c>
      <c r="AH69">
        <f t="shared" si="32"/>
        <v>-2.8287530958446161</v>
      </c>
      <c r="AI69">
        <f t="shared" si="33"/>
        <v>-2.8287677668712909</v>
      </c>
      <c r="AJ69">
        <f t="shared" si="34"/>
        <v>-4.1101609280865787</v>
      </c>
      <c r="AK69">
        <f t="shared" si="22"/>
        <v>-2.6873124661083501</v>
      </c>
      <c r="AL69">
        <f t="shared" si="35"/>
        <v>-9.6262411610662202</v>
      </c>
      <c r="AN69">
        <f t="shared" si="36"/>
        <v>0</v>
      </c>
      <c r="AO69">
        <f t="shared" si="36"/>
        <v>0</v>
      </c>
      <c r="AP69">
        <f t="shared" si="36"/>
        <v>-8.2807754970234016E-9</v>
      </c>
      <c r="AQ69">
        <f t="shared" si="36"/>
        <v>-1.5966346352227691E-3</v>
      </c>
      <c r="AR69">
        <f t="shared" si="36"/>
        <v>-1.5966429159982661E-3</v>
      </c>
      <c r="AS69">
        <f t="shared" si="36"/>
        <v>-2.3199003489426029E-3</v>
      </c>
      <c r="AT69">
        <f t="shared" si="36"/>
        <v>-1.5168012243123646E-3</v>
      </c>
      <c r="AU69">
        <f t="shared" si="23"/>
        <v>-5.433344489253234E-3</v>
      </c>
      <c r="AW69">
        <v>66</v>
      </c>
      <c r="AX69">
        <f>IF(Z69&gt;0, (R69*SUMPRODUCT(K69:$K$98, X69:$X$98)-K69*$AZ$3)/Z69, 0)</f>
        <v>-29207241.182846524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0.55517679799999997</v>
      </c>
      <c r="Q70" s="4">
        <f t="shared" si="48"/>
        <v>12.5</v>
      </c>
      <c r="R70">
        <f t="shared" si="27"/>
        <v>2000000</v>
      </c>
      <c r="S70">
        <f t="shared" si="28"/>
        <v>-59976123.915930606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-34.280017159175564</v>
      </c>
      <c r="AC70">
        <f t="shared" si="29"/>
        <v>-30.608468396076123</v>
      </c>
      <c r="AE70">
        <f t="shared" si="30"/>
        <v>0</v>
      </c>
      <c r="AF70">
        <f t="shared" si="31"/>
        <v>0</v>
      </c>
      <c r="AG70">
        <f t="shared" si="31"/>
        <v>-6.3793027953466221E-6</v>
      </c>
      <c r="AH70">
        <f t="shared" si="32"/>
        <v>-1.3032021780265484</v>
      </c>
      <c r="AI70">
        <f t="shared" si="33"/>
        <v>-1.3032085573293437</v>
      </c>
      <c r="AJ70">
        <f t="shared" si="34"/>
        <v>-3.671548763099441</v>
      </c>
      <c r="AK70">
        <f t="shared" si="22"/>
        <v>-2.3996012011422896</v>
      </c>
      <c r="AL70">
        <f t="shared" si="35"/>
        <v>-7.3743585215710734</v>
      </c>
      <c r="AN70">
        <f t="shared" si="36"/>
        <v>0</v>
      </c>
      <c r="AO70">
        <f t="shared" si="36"/>
        <v>0</v>
      </c>
      <c r="AP70">
        <f t="shared" si="36"/>
        <v>-3.2148868898739801E-9</v>
      </c>
      <c r="AQ70">
        <f t="shared" si="36"/>
        <v>-6.5675634648490152E-4</v>
      </c>
      <c r="AR70">
        <f t="shared" si="36"/>
        <v>-6.5675956137179132E-4</v>
      </c>
      <c r="AS70">
        <f t="shared" si="36"/>
        <v>-1.8502984358465563E-3</v>
      </c>
      <c r="AT70">
        <f t="shared" si="36"/>
        <v>-1.2092930356128414E-3</v>
      </c>
      <c r="AU70">
        <f t="shared" si="23"/>
        <v>-3.7163510328311888E-3</v>
      </c>
      <c r="AW70">
        <v>67</v>
      </c>
      <c r="AX70">
        <f>IF(Z70&gt;0, (R70*SUMPRODUCT(K70:$K$98, X70:$X$98)-K70*$AZ$3)/Z70, 0)</f>
        <v>-59976123.915930606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0.56908613200000002</v>
      </c>
      <c r="Q71" s="4">
        <f t="shared" si="48"/>
        <v>12.5</v>
      </c>
      <c r="R71">
        <f t="shared" si="27"/>
        <v>2000000</v>
      </c>
      <c r="S71">
        <f t="shared" si="28"/>
        <v>-127225961.36320627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-30.608468396076123</v>
      </c>
      <c r="AC71">
        <f t="shared" si="29"/>
        <v>-27.329531047302368</v>
      </c>
      <c r="AE71">
        <f t="shared" si="30"/>
        <v>0</v>
      </c>
      <c r="AF71">
        <f t="shared" si="31"/>
        <v>0</v>
      </c>
      <c r="AG71">
        <f t="shared" si="31"/>
        <v>-2.6851370147325591E-6</v>
      </c>
      <c r="AH71">
        <f t="shared" si="32"/>
        <v>-0.58085964042569549</v>
      </c>
      <c r="AI71">
        <f t="shared" si="33"/>
        <v>-0.58086232556271022</v>
      </c>
      <c r="AJ71">
        <f t="shared" si="34"/>
        <v>-3.2789373487737556</v>
      </c>
      <c r="AK71">
        <f t="shared" si="22"/>
        <v>-2.142592787725329</v>
      </c>
      <c r="AL71">
        <f t="shared" si="35"/>
        <v>-6.0023924620617954</v>
      </c>
      <c r="AN71">
        <f t="shared" si="36"/>
        <v>0</v>
      </c>
      <c r="AO71">
        <f t="shared" si="36"/>
        <v>0</v>
      </c>
      <c r="AP71">
        <f t="shared" si="36"/>
        <v>-1.2082057821422738E-9</v>
      </c>
      <c r="AQ71">
        <f t="shared" si="36"/>
        <v>-2.6136393499655612E-4</v>
      </c>
      <c r="AR71">
        <f t="shared" si="36"/>
        <v>-2.6136514320233828E-4</v>
      </c>
      <c r="AS71">
        <f t="shared" si="36"/>
        <v>-1.4753925190164978E-3</v>
      </c>
      <c r="AT71">
        <f t="shared" si="36"/>
        <v>-9.6408227241391305E-4</v>
      </c>
      <c r="AU71">
        <f t="shared" si="23"/>
        <v>-2.7008399346327493E-3</v>
      </c>
      <c r="AW71">
        <v>68</v>
      </c>
      <c r="AX71">
        <f>IF(Z71&gt;0, (R71*SUMPRODUCT(K71:$K$98, X71:$X$98)-K71*$AZ$3)/Z71, 0)</f>
        <v>-127225961.36320627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0.58332808999999997</v>
      </c>
      <c r="Q72" s="4">
        <f t="shared" si="48"/>
        <v>12.5</v>
      </c>
      <c r="R72">
        <f t="shared" si="27"/>
        <v>2000000</v>
      </c>
      <c r="S72">
        <f t="shared" si="28"/>
        <v>-279329879.64410156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-27.329531047302368</v>
      </c>
      <c r="AC72">
        <f t="shared" si="29"/>
        <v>-24.401583388808579</v>
      </c>
      <c r="AE72">
        <f t="shared" si="30"/>
        <v>0</v>
      </c>
      <c r="AF72">
        <f t="shared" si="31"/>
        <v>0</v>
      </c>
      <c r="AG72">
        <f t="shared" si="31"/>
        <v>-1.0919697983929881E-6</v>
      </c>
      <c r="AH72">
        <f t="shared" si="32"/>
        <v>-0.25061053539075923</v>
      </c>
      <c r="AI72">
        <f t="shared" si="33"/>
        <v>-0.25061162736055764</v>
      </c>
      <c r="AJ72">
        <f t="shared" si="34"/>
        <v>-2.9279476584937889</v>
      </c>
      <c r="AK72">
        <f t="shared" ref="AK72:AK89" si="49">G72*SUM(AB72:AB72, AE72:AF72)</f>
        <v>-1.9130671733111659</v>
      </c>
      <c r="AL72">
        <f t="shared" si="35"/>
        <v>-5.0916264591655125</v>
      </c>
      <c r="AN72">
        <f t="shared" si="36"/>
        <v>0</v>
      </c>
      <c r="AO72">
        <f t="shared" si="36"/>
        <v>0</v>
      </c>
      <c r="AP72">
        <f t="shared" si="36"/>
        <v>-4.3869942240789505E-10</v>
      </c>
      <c r="AQ72">
        <f t="shared" si="36"/>
        <v>-1.0068291017485836E-4</v>
      </c>
      <c r="AR72">
        <f t="shared" si="36"/>
        <v>-1.0068334887428077E-4</v>
      </c>
      <c r="AS72">
        <f t="shared" si="36"/>
        <v>-1.1763044623689311E-3</v>
      </c>
      <c r="AT72">
        <f t="shared" si="36"/>
        <v>-7.6857571078817676E-4</v>
      </c>
      <c r="AU72">
        <f t="shared" si="23"/>
        <v>-2.0455635220313884E-3</v>
      </c>
      <c r="AW72">
        <v>69</v>
      </c>
      <c r="AX72">
        <f>IF(Z72&gt;0, (R72*SUMPRODUCT(K72:$K$98, X72:$X$98)-K72*$AZ$3)/Z72, 0)</f>
        <v>-279329879.64410156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0.59781937299999999</v>
      </c>
      <c r="Q73" s="4">
        <f t="shared" si="48"/>
        <v>12.5</v>
      </c>
      <c r="R73">
        <f t="shared" si="27"/>
        <v>2000000</v>
      </c>
      <c r="S73">
        <f t="shared" si="28"/>
        <v>-635938185.79048824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-24.401583388808579</v>
      </c>
      <c r="AC73">
        <f t="shared" si="29"/>
        <v>-21.787211730264481</v>
      </c>
      <c r="AE73">
        <f t="shared" si="30"/>
        <v>0</v>
      </c>
      <c r="AF73">
        <f t="shared" si="31"/>
        <v>0</v>
      </c>
      <c r="AG73">
        <f t="shared" si="31"/>
        <v>-4.2824940019882577E-7</v>
      </c>
      <c r="AH73">
        <f t="shared" si="32"/>
        <v>-0.1044481120336372</v>
      </c>
      <c r="AI73">
        <f t="shared" si="33"/>
        <v>-0.10444854028303741</v>
      </c>
      <c r="AJ73">
        <f t="shared" si="34"/>
        <v>-2.6143716585440977</v>
      </c>
      <c r="AK73">
        <f t="shared" si="49"/>
        <v>-1.7081108372166007</v>
      </c>
      <c r="AL73">
        <f t="shared" si="35"/>
        <v>-4.4269310360437357</v>
      </c>
      <c r="AN73">
        <f t="shared" si="36"/>
        <v>0</v>
      </c>
      <c r="AO73">
        <f t="shared" si="36"/>
        <v>0</v>
      </c>
      <c r="AP73">
        <f t="shared" si="36"/>
        <v>-1.5361554870041621E-10</v>
      </c>
      <c r="AQ73">
        <f t="shared" si="36"/>
        <v>-3.7466144805621416E-5</v>
      </c>
      <c r="AR73">
        <f t="shared" si="36"/>
        <v>-3.7466298421170116E-5</v>
      </c>
      <c r="AS73">
        <f t="shared" si="36"/>
        <v>-9.3779030781505316E-4</v>
      </c>
      <c r="AT73">
        <f t="shared" si="36"/>
        <v>-6.1270928430567104E-4</v>
      </c>
      <c r="AU73">
        <f t="shared" si="23"/>
        <v>-1.5879658905418943E-3</v>
      </c>
      <c r="AW73">
        <v>70</v>
      </c>
      <c r="AX73">
        <f>IF(Z73&gt;0, (R73*SUMPRODUCT(K73:$K$98, X73:$X$98)-K73*$AZ$3)/Z73, 0)</f>
        <v>-635938185.79048824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0.61246634</v>
      </c>
      <c r="Q74" s="4">
        <f t="shared" si="48"/>
        <v>12.5</v>
      </c>
      <c r="R74">
        <f t="shared" si="27"/>
        <v>2000000</v>
      </c>
      <c r="S74">
        <f t="shared" si="28"/>
        <v>-1503979445.1145089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-21.787211730264481</v>
      </c>
      <c r="AC74">
        <f t="shared" si="29"/>
        <v>-19.452898891539402</v>
      </c>
      <c r="AE74">
        <f t="shared" si="30"/>
        <v>0</v>
      </c>
      <c r="AF74">
        <f t="shared" si="31"/>
        <v>0</v>
      </c>
      <c r="AG74">
        <f t="shared" si="31"/>
        <v>-1.6167856344986743E-7</v>
      </c>
      <c r="AH74">
        <f t="shared" si="32"/>
        <v>-4.1966134839515216E-2</v>
      </c>
      <c r="AI74">
        <f t="shared" si="33"/>
        <v>-4.1966296518078663E-2</v>
      </c>
      <c r="AJ74">
        <f t="shared" si="34"/>
        <v>-2.3343128387250793</v>
      </c>
      <c r="AK74">
        <f t="shared" si="49"/>
        <v>-1.5251048211185139</v>
      </c>
      <c r="AL74">
        <f t="shared" si="35"/>
        <v>-3.9013839563616717</v>
      </c>
      <c r="AN74">
        <f t="shared" si="36"/>
        <v>0</v>
      </c>
      <c r="AO74">
        <f t="shared" si="36"/>
        <v>0</v>
      </c>
      <c r="AP74">
        <f t="shared" si="36"/>
        <v>-5.1781286012300331E-11</v>
      </c>
      <c r="AQ74">
        <f t="shared" si="36"/>
        <v>-1.3440621839947951E-5</v>
      </c>
      <c r="AR74">
        <f t="shared" si="36"/>
        <v>-1.3440673621233963E-5</v>
      </c>
      <c r="AS74">
        <f t="shared" si="36"/>
        <v>-7.4761748351189438E-4</v>
      </c>
      <c r="AT74">
        <f t="shared" si="36"/>
        <v>-4.8844996674876531E-4</v>
      </c>
      <c r="AU74">
        <f t="shared" si="23"/>
        <v>-1.2495081238818935E-3</v>
      </c>
      <c r="AW74">
        <v>71</v>
      </c>
      <c r="AX74">
        <f>IF(Z74&gt;0, (R74*SUMPRODUCT(K74:$K$98, X74:$X$98)-K74*$AZ$3)/Z74, 0)</f>
        <v>-1503979445.1145089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0.62717650000000003</v>
      </c>
      <c r="Q75" s="4">
        <f t="shared" si="48"/>
        <v>12.5</v>
      </c>
      <c r="R75">
        <f t="shared" si="27"/>
        <v>2000000</v>
      </c>
      <c r="S75">
        <f t="shared" si="28"/>
        <v>-3701082375.1488504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-19.452898891539402</v>
      </c>
      <c r="AC75">
        <f t="shared" si="29"/>
        <v>-17.368670988527416</v>
      </c>
      <c r="AE75">
        <f t="shared" si="30"/>
        <v>0</v>
      </c>
      <c r="AF75">
        <f t="shared" si="31"/>
        <v>0</v>
      </c>
      <c r="AG75">
        <f t="shared" si="31"/>
        <v>-5.8660782265852979E-8</v>
      </c>
      <c r="AH75">
        <f t="shared" si="32"/>
        <v>-1.6224159287922525E-2</v>
      </c>
      <c r="AI75">
        <f t="shared" si="33"/>
        <v>-1.6224217948704791E-2</v>
      </c>
      <c r="AJ75">
        <f t="shared" si="34"/>
        <v>-2.0842279030119855</v>
      </c>
      <c r="AK75">
        <f t="shared" si="49"/>
        <v>-1.3617029224077581</v>
      </c>
      <c r="AL75">
        <f t="shared" si="35"/>
        <v>-3.4621550433684485</v>
      </c>
      <c r="AN75">
        <f t="shared" si="36"/>
        <v>0</v>
      </c>
      <c r="AO75">
        <f t="shared" si="36"/>
        <v>0</v>
      </c>
      <c r="AP75">
        <f t="shared" si="36"/>
        <v>-1.6774524487039151E-11</v>
      </c>
      <c r="AQ75">
        <f t="shared" si="36"/>
        <v>-4.6394293895276395E-6</v>
      </c>
      <c r="AR75">
        <f t="shared" si="36"/>
        <v>-4.6394461640521266E-6</v>
      </c>
      <c r="AS75">
        <f t="shared" si="36"/>
        <v>-5.9600180299669298E-4</v>
      </c>
      <c r="AT75">
        <f t="shared" si="36"/>
        <v>-3.8938994902047562E-4</v>
      </c>
      <c r="AU75">
        <f t="shared" si="23"/>
        <v>-9.9003119818122072E-4</v>
      </c>
      <c r="AW75">
        <v>72</v>
      </c>
      <c r="AX75">
        <f>IF(Z75&gt;0, (R75*SUMPRODUCT(K75:$K$98, X75:$X$98)-K75*$AZ$3)/Z75, 0)</f>
        <v>-3701082375.1488504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0.64196478899999998</v>
      </c>
      <c r="Q76" s="4">
        <f t="shared" si="48"/>
        <v>12.5</v>
      </c>
      <c r="R76">
        <f t="shared" si="27"/>
        <v>2000000</v>
      </c>
      <c r="S76">
        <f t="shared" si="28"/>
        <v>-9494840068.3601608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-17.368670988527416</v>
      </c>
      <c r="AC76">
        <f t="shared" si="29"/>
        <v>-15.507745856855177</v>
      </c>
      <c r="AE76">
        <f t="shared" si="30"/>
        <v>0</v>
      </c>
      <c r="AF76">
        <f t="shared" si="31"/>
        <v>0</v>
      </c>
      <c r="AG76">
        <f t="shared" si="31"/>
        <v>-2.04160177333212E-8</v>
      </c>
      <c r="AH76">
        <f t="shared" si="32"/>
        <v>-6.0253050735797195E-3</v>
      </c>
      <c r="AI76">
        <f t="shared" si="33"/>
        <v>-6.0253254895974526E-3</v>
      </c>
      <c r="AJ76">
        <f t="shared" si="34"/>
        <v>-1.8609251316722393</v>
      </c>
      <c r="AK76">
        <f t="shared" si="49"/>
        <v>-1.2158069691969193</v>
      </c>
      <c r="AL76">
        <f t="shared" si="35"/>
        <v>-3.0827574263587563</v>
      </c>
      <c r="AN76">
        <f t="shared" si="36"/>
        <v>0</v>
      </c>
      <c r="AO76">
        <f t="shared" si="36"/>
        <v>0</v>
      </c>
      <c r="AP76">
        <f t="shared" si="36"/>
        <v>-5.2126117582779802E-12</v>
      </c>
      <c r="AQ76">
        <f t="shared" si="36"/>
        <v>-1.5383791532710601E-6</v>
      </c>
      <c r="AR76">
        <f t="shared" si="36"/>
        <v>-1.5383843658828183E-6</v>
      </c>
      <c r="AS76">
        <f t="shared" si="36"/>
        <v>-4.751308677988549E-4</v>
      </c>
      <c r="AT76">
        <f t="shared" si="36"/>
        <v>-3.1041948465241709E-4</v>
      </c>
      <c r="AU76">
        <f t="shared" si="23"/>
        <v>-7.8708873681715484E-4</v>
      </c>
      <c r="AW76">
        <v>73</v>
      </c>
      <c r="AX76">
        <f>IF(Z76&gt;0, (R76*SUMPRODUCT(K76:$K$98, X76:$X$98)-K76*$AZ$3)/Z76, 0)</f>
        <v>-9494840068.3601608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0.65685820900000003</v>
      </c>
      <c r="Q77" s="4">
        <f t="shared" si="48"/>
        <v>12.5</v>
      </c>
      <c r="R77">
        <f t="shared" si="27"/>
        <v>2000000</v>
      </c>
      <c r="S77">
        <f t="shared" si="28"/>
        <v>-25447232378.472927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-15.507745856855177</v>
      </c>
      <c r="AC77">
        <f t="shared" si="29"/>
        <v>-13.846202956750732</v>
      </c>
      <c r="AE77">
        <f t="shared" si="30"/>
        <v>0</v>
      </c>
      <c r="AF77">
        <f t="shared" si="31"/>
        <v>0</v>
      </c>
      <c r="AG77">
        <f t="shared" si="31"/>
        <v>-6.8014287127663831E-9</v>
      </c>
      <c r="AH77">
        <f t="shared" si="32"/>
        <v>-2.1456686149154565E-3</v>
      </c>
      <c r="AI77">
        <f t="shared" si="33"/>
        <v>-2.1456754163441693E-3</v>
      </c>
      <c r="AJ77">
        <f t="shared" si="34"/>
        <v>-1.6615429001044451</v>
      </c>
      <c r="AK77">
        <f t="shared" si="49"/>
        <v>-1.0855422099798624</v>
      </c>
      <c r="AL77">
        <f t="shared" si="35"/>
        <v>-2.7492307855006519</v>
      </c>
      <c r="AN77">
        <f t="shared" si="36"/>
        <v>0</v>
      </c>
      <c r="AO77">
        <f t="shared" si="36"/>
        <v>0</v>
      </c>
      <c r="AP77">
        <f t="shared" si="36"/>
        <v>-1.5504810865539149E-12</v>
      </c>
      <c r="AQ77">
        <f t="shared" si="36"/>
        <v>-4.8913526053640215E-7</v>
      </c>
      <c r="AR77">
        <f t="shared" si="36"/>
        <v>-4.8913681101748871E-7</v>
      </c>
      <c r="AS77">
        <f t="shared" si="36"/>
        <v>-3.7877201245590272E-4</v>
      </c>
      <c r="AT77">
        <f t="shared" si="36"/>
        <v>-2.4746457491651536E-4</v>
      </c>
      <c r="AU77">
        <f t="shared" si="23"/>
        <v>-6.2672572418343562E-4</v>
      </c>
      <c r="AW77">
        <v>74</v>
      </c>
      <c r="AX77">
        <f>IF(Z77&gt;0, (R77*SUMPRODUCT(K77:$K$98, X77:$X$98)-K77*$AZ$3)/Z77, 0)</f>
        <v>-25447232378.472927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0.67177231000000004</v>
      </c>
      <c r="Q78" s="4">
        <f t="shared" si="48"/>
        <v>12.5</v>
      </c>
      <c r="R78">
        <f t="shared" si="27"/>
        <v>2000000</v>
      </c>
      <c r="S78">
        <f t="shared" si="28"/>
        <v>-71397759122.46669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-13.846202956750732</v>
      </c>
      <c r="AC78">
        <f t="shared" si="29"/>
        <v>-12.362681625811351</v>
      </c>
      <c r="AE78">
        <f t="shared" si="30"/>
        <v>0</v>
      </c>
      <c r="AF78">
        <f t="shared" si="31"/>
        <v>0</v>
      </c>
      <c r="AG78">
        <f t="shared" si="31"/>
        <v>-2.1644029479633198E-9</v>
      </c>
      <c r="AH78">
        <f t="shared" si="32"/>
        <v>-7.3104183642806395E-4</v>
      </c>
      <c r="AI78">
        <f t="shared" si="33"/>
        <v>-7.3104400083101194E-4</v>
      </c>
      <c r="AJ78">
        <f t="shared" si="34"/>
        <v>-1.4835213309393804</v>
      </c>
      <c r="AK78">
        <f t="shared" si="49"/>
        <v>-0.96923420697255136</v>
      </c>
      <c r="AL78">
        <f t="shared" si="35"/>
        <v>-2.4534865819127627</v>
      </c>
      <c r="AN78">
        <f t="shared" si="36"/>
        <v>0</v>
      </c>
      <c r="AO78">
        <f t="shared" si="36"/>
        <v>0</v>
      </c>
      <c r="AP78">
        <f t="shared" si="36"/>
        <v>-4.4054108443102001E-13</v>
      </c>
      <c r="AQ78">
        <f t="shared" si="36"/>
        <v>-1.4879575158937619E-7</v>
      </c>
      <c r="AR78">
        <f t="shared" si="36"/>
        <v>-1.4879619213046064E-7</v>
      </c>
      <c r="AS78">
        <f t="shared" si="36"/>
        <v>-3.0195490933126404E-4</v>
      </c>
      <c r="AT78">
        <f t="shared" si="36"/>
        <v>-1.9727726253982337E-4</v>
      </c>
      <c r="AU78">
        <f t="shared" si="23"/>
        <v>-4.9938096806321781E-4</v>
      </c>
      <c r="AW78">
        <v>75</v>
      </c>
      <c r="AX78">
        <f>IF(Z78&gt;0, (R78*SUMPRODUCT(K78:$K$98, X78:$X$98)-K78*$AZ$3)/Z78, 0)</f>
        <v>-71397759122.46669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0.68662034599999999</v>
      </c>
      <c r="Q79" s="4">
        <f t="shared" si="48"/>
        <v>12.5</v>
      </c>
      <c r="R79">
        <f t="shared" si="27"/>
        <v>2000000</v>
      </c>
      <c r="S79">
        <f t="shared" si="28"/>
        <v>-210126154165.32837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-12.362681625811351</v>
      </c>
      <c r="AC79">
        <f t="shared" si="29"/>
        <v>-11.038108720969031</v>
      </c>
      <c r="AE79">
        <f t="shared" si="30"/>
        <v>0</v>
      </c>
      <c r="AF79">
        <f t="shared" si="31"/>
        <v>0</v>
      </c>
      <c r="AG79">
        <f t="shared" si="31"/>
        <v>-6.5663581746969195E-10</v>
      </c>
      <c r="AH79">
        <f t="shared" si="32"/>
        <v>-2.3777969616223913E-4</v>
      </c>
      <c r="AI79">
        <f t="shared" si="33"/>
        <v>-2.377803527980566E-4</v>
      </c>
      <c r="AJ79">
        <f t="shared" si="34"/>
        <v>-1.32457290484232</v>
      </c>
      <c r="AK79">
        <f t="shared" si="49"/>
        <v>-0.86538771380679469</v>
      </c>
      <c r="AL79">
        <f t="shared" si="35"/>
        <v>-2.1901983990019129</v>
      </c>
      <c r="AN79">
        <f t="shared" si="36"/>
        <v>0</v>
      </c>
      <c r="AO79">
        <f t="shared" si="36"/>
        <v>0</v>
      </c>
      <c r="AP79">
        <f t="shared" si="36"/>
        <v>-1.1933143014952467E-13</v>
      </c>
      <c r="AQ79">
        <f t="shared" si="36"/>
        <v>-4.3212067402748882E-8</v>
      </c>
      <c r="AR79">
        <f t="shared" si="36"/>
        <v>-4.3212186734179032E-8</v>
      </c>
      <c r="AS79">
        <f t="shared" si="36"/>
        <v>-2.4071665734170822E-4</v>
      </c>
      <c r="AT79">
        <f t="shared" si="36"/>
        <v>-1.5726823114878115E-4</v>
      </c>
      <c r="AU79">
        <f t="shared" si="23"/>
        <v>-3.9802810067722359E-4</v>
      </c>
      <c r="AW79">
        <v>76</v>
      </c>
      <c r="AX79">
        <f>IF(Z79&gt;0, (R79*SUMPRODUCT(K79:$K$98, X79:$X$98)-K79*$AZ$3)/Z79, 0)</f>
        <v>-210126154165.32837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0.70385879699999998</v>
      </c>
      <c r="Q80" s="4">
        <f t="shared" si="48"/>
        <v>12.5</v>
      </c>
      <c r="R80">
        <f t="shared" si="27"/>
        <v>2000000</v>
      </c>
      <c r="S80">
        <f t="shared" si="28"/>
        <v>-655664533391.82434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-11.038108720969031</v>
      </c>
      <c r="AC80">
        <f t="shared" si="29"/>
        <v>-9.8554542520042503</v>
      </c>
      <c r="AE80">
        <f t="shared" si="30"/>
        <v>0</v>
      </c>
      <c r="AF80">
        <f t="shared" si="31"/>
        <v>0</v>
      </c>
      <c r="AG80">
        <f t="shared" si="31"/>
        <v>-1.8789056274366609E-10</v>
      </c>
      <c r="AH80">
        <f t="shared" si="32"/>
        <v>-7.3948623448212629E-5</v>
      </c>
      <c r="AI80">
        <f t="shared" si="33"/>
        <v>-7.394881133877537E-5</v>
      </c>
      <c r="AJ80">
        <f t="shared" si="34"/>
        <v>-1.1826544689647811</v>
      </c>
      <c r="AK80">
        <f t="shared" si="49"/>
        <v>-0.77266761046783228</v>
      </c>
      <c r="AL80">
        <f t="shared" si="35"/>
        <v>-1.9553960282439522</v>
      </c>
      <c r="AN80">
        <f t="shared" si="36"/>
        <v>0</v>
      </c>
      <c r="AO80">
        <f t="shared" si="36"/>
        <v>0</v>
      </c>
      <c r="AP80">
        <f t="shared" si="36"/>
        <v>-3.0487177659549521E-14</v>
      </c>
      <c r="AQ80">
        <f t="shared" si="36"/>
        <v>-1.1998925267047708E-8</v>
      </c>
      <c r="AR80">
        <f t="shared" si="36"/>
        <v>-1.1998955754225366E-8</v>
      </c>
      <c r="AS80">
        <f t="shared" si="36"/>
        <v>-1.9189786000257714E-4</v>
      </c>
      <c r="AT80">
        <f t="shared" si="36"/>
        <v>-1.2537327244184067E-4</v>
      </c>
      <c r="AU80">
        <f t="shared" si="23"/>
        <v>-3.1728313140017207E-4</v>
      </c>
      <c r="AW80">
        <v>77</v>
      </c>
      <c r="AX80">
        <f>IF(Z80&gt;0, (R80*SUMPRODUCT(K80:$K$98, X80:$X$98)-K80*$AZ$3)/Z80, 0)</f>
        <v>-655664533391.82434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0.72100360699999999</v>
      </c>
      <c r="Q81" s="4">
        <f t="shared" si="48"/>
        <v>12.5</v>
      </c>
      <c r="R81">
        <f t="shared" si="27"/>
        <v>2000000</v>
      </c>
      <c r="S81">
        <f t="shared" si="28"/>
        <v>-2176292239874.877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-9.8554542520042503</v>
      </c>
      <c r="AC81">
        <f t="shared" si="29"/>
        <v>-8.7995127352738436</v>
      </c>
      <c r="AE81">
        <f t="shared" si="30"/>
        <v>0</v>
      </c>
      <c r="AF81">
        <f t="shared" si="31"/>
        <v>0</v>
      </c>
      <c r="AG81">
        <f t="shared" si="31"/>
        <v>-5.0541883656786371E-11</v>
      </c>
      <c r="AH81">
        <f t="shared" si="32"/>
        <v>-2.1675163753510888E-5</v>
      </c>
      <c r="AI81">
        <f t="shared" si="33"/>
        <v>-2.1675214295394545E-5</v>
      </c>
      <c r="AJ81">
        <f t="shared" si="34"/>
        <v>-1.0559415167304067</v>
      </c>
      <c r="AK81">
        <f t="shared" si="49"/>
        <v>-0.68988179764029756</v>
      </c>
      <c r="AL81">
        <f t="shared" si="35"/>
        <v>-1.7458449895849997</v>
      </c>
      <c r="AN81">
        <f t="shared" si="36"/>
        <v>0</v>
      </c>
      <c r="AO81">
        <f t="shared" si="36"/>
        <v>0</v>
      </c>
      <c r="AP81">
        <f t="shared" si="36"/>
        <v>-7.3222685921151814E-15</v>
      </c>
      <c r="AQ81">
        <f t="shared" si="36"/>
        <v>-3.1401950085407168E-9</v>
      </c>
      <c r="AR81">
        <f t="shared" si="36"/>
        <v>-3.1402023308093088E-9</v>
      </c>
      <c r="AS81">
        <f t="shared" si="36"/>
        <v>-1.5297980296045708E-4</v>
      </c>
      <c r="AT81">
        <f t="shared" si="36"/>
        <v>-9.9946805572910931E-5</v>
      </c>
      <c r="AU81">
        <f t="shared" si="23"/>
        <v>-2.5292974873569881E-4</v>
      </c>
      <c r="AW81">
        <v>78</v>
      </c>
      <c r="AX81">
        <f>IF(Z81&gt;0, (R81*SUMPRODUCT(K81:$K$98, X81:$X$98)-K81*$AZ$3)/Z81, 0)</f>
        <v>-2176292239874.877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0.73803352099999997</v>
      </c>
      <c r="Q82" s="4">
        <f t="shared" si="48"/>
        <v>12.5</v>
      </c>
      <c r="R82">
        <f t="shared" si="27"/>
        <v>2000000</v>
      </c>
      <c r="S82">
        <f t="shared" si="28"/>
        <v>-7711811823920.6514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-8.7995127352738436</v>
      </c>
      <c r="AC82">
        <f t="shared" si="29"/>
        <v>-7.8567078020485628</v>
      </c>
      <c r="AE82">
        <f t="shared" si="30"/>
        <v>0</v>
      </c>
      <c r="AF82">
        <f t="shared" si="31"/>
        <v>0</v>
      </c>
      <c r="AG82">
        <f t="shared" si="31"/>
        <v>-1.2734860467028108E-11</v>
      </c>
      <c r="AH82">
        <f t="shared" si="32"/>
        <v>-5.9682566965104633E-6</v>
      </c>
      <c r="AI82">
        <f t="shared" si="33"/>
        <v>-5.96826943137093E-6</v>
      </c>
      <c r="AJ82">
        <f t="shared" si="34"/>
        <v>-0.94280493322528081</v>
      </c>
      <c r="AK82">
        <f t="shared" si="49"/>
        <v>-0.61596589146916914</v>
      </c>
      <c r="AL82">
        <f t="shared" si="35"/>
        <v>-1.5587767929638812</v>
      </c>
      <c r="AN82">
        <f t="shared" si="36"/>
        <v>0</v>
      </c>
      <c r="AO82">
        <f t="shared" si="36"/>
        <v>0</v>
      </c>
      <c r="AP82">
        <f t="shared" si="36"/>
        <v>-1.6472912816495976E-15</v>
      </c>
      <c r="AQ82">
        <f t="shared" si="36"/>
        <v>-7.7201138153521118E-10</v>
      </c>
      <c r="AR82">
        <f t="shared" si="36"/>
        <v>-7.7201302882649288E-10</v>
      </c>
      <c r="AS82">
        <f t="shared" si="36"/>
        <v>-1.2195456328864449E-4</v>
      </c>
      <c r="AT82">
        <f t="shared" si="36"/>
        <v>-7.9676981576499051E-5</v>
      </c>
      <c r="AU82">
        <f t="shared" si="23"/>
        <v>-2.0163231687817234E-4</v>
      </c>
      <c r="AW82">
        <v>79</v>
      </c>
      <c r="AX82">
        <f>IF(Z82&gt;0, (R82*SUMPRODUCT(K82:$K$98, X82:$X$98)-K82*$AZ$3)/Z82, 0)</f>
        <v>-7711811823920.6514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0.75492728399999998</v>
      </c>
      <c r="Q83" s="4">
        <f t="shared" si="48"/>
        <v>12.5</v>
      </c>
      <c r="R83">
        <f t="shared" si="27"/>
        <v>2000000</v>
      </c>
      <c r="S83">
        <f t="shared" si="28"/>
        <v>-29291133353011.684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-7.8567078020485628</v>
      </c>
      <c r="AC83">
        <f t="shared" si="29"/>
        <v>-7.0149176810656879</v>
      </c>
      <c r="AE83">
        <f t="shared" si="30"/>
        <v>0</v>
      </c>
      <c r="AF83">
        <f t="shared" si="31"/>
        <v>0</v>
      </c>
      <c r="AG83">
        <f t="shared" si="31"/>
        <v>-2.9936182378653256E-12</v>
      </c>
      <c r="AH83">
        <f t="shared" si="32"/>
        <v>-1.5382229799188001E-6</v>
      </c>
      <c r="AI83">
        <f t="shared" si="33"/>
        <v>-1.538225973537038E-6</v>
      </c>
      <c r="AJ83">
        <f t="shared" si="34"/>
        <v>-0.84179012098287487</v>
      </c>
      <c r="AK83">
        <f t="shared" si="49"/>
        <v>-0.54996954614339943</v>
      </c>
      <c r="AL83">
        <f t="shared" si="35"/>
        <v>-1.3917612053522479</v>
      </c>
      <c r="AN83">
        <f t="shared" si="36"/>
        <v>0</v>
      </c>
      <c r="AO83">
        <f t="shared" si="36"/>
        <v>0</v>
      </c>
      <c r="AP83">
        <f t="shared" si="36"/>
        <v>-3.4574396037543912E-16</v>
      </c>
      <c r="AQ83">
        <f t="shared" si="36"/>
        <v>-1.7765501903037279E-10</v>
      </c>
      <c r="AR83">
        <f t="shared" si="36"/>
        <v>-1.7765536477433318E-10</v>
      </c>
      <c r="AS83">
        <f t="shared" si="36"/>
        <v>-9.7221431427767924E-5</v>
      </c>
      <c r="AT83">
        <f t="shared" si="36"/>
        <v>-6.3518001916333856E-5</v>
      </c>
      <c r="AU83">
        <f t="shared" si="23"/>
        <v>-1.6073961099946656E-4</v>
      </c>
      <c r="AW83">
        <v>80</v>
      </c>
      <c r="AX83">
        <f>IF(Z83&gt;0, (R83*SUMPRODUCT(K83:$K$98, X83:$X$98)-K83*$AZ$3)/Z83, 0)</f>
        <v>-29291133353011.684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0.77166421299999999</v>
      </c>
      <c r="Q84" s="4">
        <f t="shared" si="48"/>
        <v>12.5</v>
      </c>
      <c r="R84">
        <f t="shared" si="27"/>
        <v>2000000</v>
      </c>
      <c r="S84">
        <f t="shared" si="28"/>
        <v>-119782459836777.5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-7.0149176810656879</v>
      </c>
      <c r="AC84">
        <f t="shared" si="29"/>
        <v>-6.2633193582479088</v>
      </c>
      <c r="AE84">
        <f t="shared" si="30"/>
        <v>0</v>
      </c>
      <c r="AF84">
        <f t="shared" si="31"/>
        <v>0</v>
      </c>
      <c r="AG84">
        <f t="shared" si="31"/>
        <v>-6.5361399394187911E-13</v>
      </c>
      <c r="AH84">
        <f t="shared" si="32"/>
        <v>-3.6961088984716692E-7</v>
      </c>
      <c r="AI84">
        <f t="shared" si="33"/>
        <v>-3.6961154346116087E-7</v>
      </c>
      <c r="AJ84">
        <f t="shared" si="34"/>
        <v>-0.75159832281777916</v>
      </c>
      <c r="AK84">
        <f t="shared" si="49"/>
        <v>-0.49104423767459821</v>
      </c>
      <c r="AL84">
        <f t="shared" si="35"/>
        <v>-1.2426429301039208</v>
      </c>
      <c r="AN84">
        <f t="shared" si="36"/>
        <v>0</v>
      </c>
      <c r="AO84">
        <f t="shared" si="36"/>
        <v>0</v>
      </c>
      <c r="AP84">
        <f t="shared" si="36"/>
        <v>-6.7400249722382431E-17</v>
      </c>
      <c r="AQ84">
        <f t="shared" si="36"/>
        <v>-3.8114034440373769E-11</v>
      </c>
      <c r="AR84">
        <f t="shared" si="36"/>
        <v>-3.8114101840623493E-11</v>
      </c>
      <c r="AS84">
        <f t="shared" si="36"/>
        <v>-7.7504329953723017E-5</v>
      </c>
      <c r="AT84">
        <f t="shared" si="36"/>
        <v>-5.0636162246776873E-5</v>
      </c>
      <c r="AU84">
        <f t="shared" si="23"/>
        <v>-1.2814053031460172E-4</v>
      </c>
      <c r="AW84">
        <v>81</v>
      </c>
      <c r="AX84">
        <f>IF(Z84&gt;0, (R84*SUMPRODUCT(K84:$K$98, X84:$X$98)-K84*$AZ$3)/Z84, 0)</f>
        <v>-119782459836777.5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0.78831611899999998</v>
      </c>
      <c r="Q85" s="4">
        <f t="shared" si="48"/>
        <v>12.5</v>
      </c>
      <c r="R85">
        <f t="shared" si="27"/>
        <v>2000000</v>
      </c>
      <c r="S85">
        <f t="shared" si="28"/>
        <v>-530278494863441.19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-6.2633193582479088</v>
      </c>
      <c r="AC85">
        <f t="shared" si="29"/>
        <v>-5.5922494270400982</v>
      </c>
      <c r="AE85">
        <f t="shared" si="30"/>
        <v>0</v>
      </c>
      <c r="AF85">
        <f t="shared" si="31"/>
        <v>0</v>
      </c>
      <c r="AG85">
        <f t="shared" si="31"/>
        <v>-1.3182340697410871E-13</v>
      </c>
      <c r="AH85">
        <f t="shared" si="32"/>
        <v>-8.2440711524536257E-8</v>
      </c>
      <c r="AI85">
        <f t="shared" si="33"/>
        <v>-8.2440843347943231E-8</v>
      </c>
      <c r="AJ85">
        <f t="shared" si="34"/>
        <v>-0.67106993120781055</v>
      </c>
      <c r="AK85">
        <f t="shared" si="49"/>
        <v>-0.43843235507735367</v>
      </c>
      <c r="AL85">
        <f t="shared" si="35"/>
        <v>-1.1095023687260075</v>
      </c>
      <c r="AN85">
        <f t="shared" si="36"/>
        <v>0</v>
      </c>
      <c r="AO85">
        <f t="shared" si="36"/>
        <v>0</v>
      </c>
      <c r="AP85">
        <f t="shared" si="36"/>
        <v>-1.2137092807481487E-17</v>
      </c>
      <c r="AQ85">
        <f t="shared" si="36"/>
        <v>-7.590386182968477E-12</v>
      </c>
      <c r="AR85">
        <f t="shared" si="36"/>
        <v>-7.5903983200612837E-12</v>
      </c>
      <c r="AS85">
        <f t="shared" si="36"/>
        <v>-6.1785977333897398E-5</v>
      </c>
      <c r="AT85">
        <f t="shared" si="36"/>
        <v>-4.0366838526800234E-5</v>
      </c>
      <c r="AU85">
        <f t="shared" si="23"/>
        <v>-1.0215282345109595E-4</v>
      </c>
      <c r="AW85">
        <v>82</v>
      </c>
      <c r="AX85">
        <f>IF(Z85&gt;0, (R85*SUMPRODUCT(K85:$K$98, X85:$X$98)-K85*$AZ$3)/Z85, 0)</f>
        <v>-530278494863441.19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0.80496745000000003</v>
      </c>
      <c r="Q86" s="4">
        <f t="shared" si="48"/>
        <v>12.5</v>
      </c>
      <c r="R86">
        <f t="shared" si="27"/>
        <v>2000000</v>
      </c>
      <c r="S86">
        <f t="shared" si="28"/>
        <v>-2558808933038992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-5.5922494270400982</v>
      </c>
      <c r="AC86">
        <f t="shared" si="29"/>
        <v>-4.993079845578114</v>
      </c>
      <c r="AE86">
        <f t="shared" si="30"/>
        <v>0</v>
      </c>
      <c r="AF86">
        <f t="shared" si="31"/>
        <v>0</v>
      </c>
      <c r="AG86">
        <f t="shared" si="31"/>
        <v>-2.4391621142107116E-14</v>
      </c>
      <c r="AH86">
        <f t="shared" si="32"/>
        <v>-1.6978168281961683E-8</v>
      </c>
      <c r="AI86">
        <f t="shared" si="33"/>
        <v>-1.6978192673582824E-8</v>
      </c>
      <c r="AJ86">
        <f t="shared" si="34"/>
        <v>-0.59916958146198418</v>
      </c>
      <c r="AK86">
        <f t="shared" si="49"/>
        <v>-0.39145745989280689</v>
      </c>
      <c r="AL86">
        <f t="shared" si="35"/>
        <v>-0.9906270583329837</v>
      </c>
      <c r="AN86">
        <f t="shared" si="36"/>
        <v>0</v>
      </c>
      <c r="AO86">
        <f t="shared" si="36"/>
        <v>0</v>
      </c>
      <c r="AP86">
        <f t="shared" si="36"/>
        <v>-2.0051403854954985E-18</v>
      </c>
      <c r="AQ86">
        <f t="shared" si="36"/>
        <v>-1.3957092353788162E-12</v>
      </c>
      <c r="AR86">
        <f t="shared" si="36"/>
        <v>-1.3957112405192016E-12</v>
      </c>
      <c r="AS86">
        <f t="shared" si="36"/>
        <v>-4.9255402851262577E-5</v>
      </c>
      <c r="AT86">
        <f t="shared" si="36"/>
        <v>-3.2180196529845905E-5</v>
      </c>
      <c r="AU86">
        <f t="shared" si="23"/>
        <v>-8.1435600776819713E-5</v>
      </c>
      <c r="AW86">
        <v>83</v>
      </c>
      <c r="AX86">
        <f>IF(Z86&gt;0, (R86*SUMPRODUCT(K86:$K$98, X86:$X$98)-K86*$AZ$3)/Z86, 0)</f>
        <v>-2558808933038992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0.82161935600000002</v>
      </c>
      <c r="Q87" s="4">
        <f t="shared" si="48"/>
        <v>12.5</v>
      </c>
      <c r="R87">
        <f t="shared" si="27"/>
        <v>2000000</v>
      </c>
      <c r="S87">
        <f t="shared" si="28"/>
        <v>-1.3568369729427764E+16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-4.993079845578114</v>
      </c>
      <c r="AC87">
        <f t="shared" si="29"/>
        <v>-4.4581070049816756</v>
      </c>
      <c r="AE87">
        <f t="shared" si="30"/>
        <v>0</v>
      </c>
      <c r="AF87">
        <f t="shared" si="31"/>
        <v>0</v>
      </c>
      <c r="AG87">
        <f t="shared" si="31"/>
        <v>-4.1070768761120101E-15</v>
      </c>
      <c r="AH87">
        <f t="shared" si="32"/>
        <v>-3.2065004887318456E-9</v>
      </c>
      <c r="AI87">
        <f t="shared" si="33"/>
        <v>-3.2065045958087216E-9</v>
      </c>
      <c r="AJ87">
        <f t="shared" si="34"/>
        <v>-0.53497284059643846</v>
      </c>
      <c r="AK87">
        <f t="shared" si="49"/>
        <v>-0.34951558919046799</v>
      </c>
      <c r="AL87">
        <f t="shared" si="35"/>
        <v>-0.88448843299341107</v>
      </c>
      <c r="AN87">
        <f t="shared" si="36"/>
        <v>0</v>
      </c>
      <c r="AO87">
        <f t="shared" si="36"/>
        <v>0</v>
      </c>
      <c r="AP87">
        <f t="shared" si="36"/>
        <v>-3.0145252626798223E-19</v>
      </c>
      <c r="AQ87">
        <f t="shared" si="36"/>
        <v>-2.3535173603148617E-13</v>
      </c>
      <c r="AR87">
        <f t="shared" si="36"/>
        <v>-2.3535203748401242E-13</v>
      </c>
      <c r="AS87">
        <f t="shared" si="36"/>
        <v>-3.9266105589730562E-5</v>
      </c>
      <c r="AT87">
        <f t="shared" si="36"/>
        <v>-2.5653855652015644E-5</v>
      </c>
      <c r="AU87">
        <f t="shared" si="23"/>
        <v>-6.4919961477098248E-5</v>
      </c>
      <c r="AW87">
        <v>84</v>
      </c>
      <c r="AX87">
        <f>IF(Z87&gt;0, (R87*SUMPRODUCT(K87:$K$98, X87:$X$98)-K87*$AZ$3)/Z87, 0)</f>
        <v>-1.3568369729427764E+16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0.83827126200000002</v>
      </c>
      <c r="Q88" s="4">
        <f t="shared" si="48"/>
        <v>12.5</v>
      </c>
      <c r="R88">
        <f t="shared" si="27"/>
        <v>2000000</v>
      </c>
      <c r="S88">
        <f t="shared" si="28"/>
        <v>-7.9843910847309952E+16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-4.4581070049816756</v>
      </c>
      <c r="AC88">
        <f t="shared" si="29"/>
        <v>-3.9804526830195588</v>
      </c>
      <c r="AE88">
        <f t="shared" si="30"/>
        <v>0</v>
      </c>
      <c r="AF88">
        <f t="shared" si="31"/>
        <v>0</v>
      </c>
      <c r="AG88">
        <f t="shared" si="31"/>
        <v>-6.2316159128145737E-16</v>
      </c>
      <c r="AH88">
        <f t="shared" si="32"/>
        <v>-5.5085512257110924E-10</v>
      </c>
      <c r="AI88">
        <f t="shared" si="33"/>
        <v>-5.5085574573270053E-10</v>
      </c>
      <c r="AJ88">
        <f t="shared" si="34"/>
        <v>-0.47765432196211677</v>
      </c>
      <c r="AK88">
        <f t="shared" si="49"/>
        <v>-0.31206749034871734</v>
      </c>
      <c r="AL88">
        <f t="shared" si="35"/>
        <v>-0.78972181286168985</v>
      </c>
      <c r="AN88">
        <f t="shared" si="36"/>
        <v>0</v>
      </c>
      <c r="AO88">
        <f t="shared" si="36"/>
        <v>0</v>
      </c>
      <c r="AP88">
        <f t="shared" si="36"/>
        <v>-4.0838403015672117E-20</v>
      </c>
      <c r="AQ88">
        <f t="shared" si="36"/>
        <v>-3.609985566110709E-14</v>
      </c>
      <c r="AR88">
        <f t="shared" si="36"/>
        <v>-3.6099896499510107E-14</v>
      </c>
      <c r="AS88">
        <f t="shared" si="36"/>
        <v>-3.1302698971471359E-5</v>
      </c>
      <c r="AT88">
        <f t="shared" si="36"/>
        <v>-2.0451096661370095E-5</v>
      </c>
      <c r="AU88">
        <f t="shared" si="23"/>
        <v>-5.1753795668941348E-5</v>
      </c>
      <c r="AW88">
        <v>85</v>
      </c>
      <c r="AX88">
        <f>IF(Z88&gt;0, (R88*SUMPRODUCT(K88:$K$98, X88:$X$98)-K88*$AZ$3)/Z88, 0)</f>
        <v>-7.9843910847309952E+16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7"/>
        <v>2000000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-3.9804526830195588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-9.9705854605033176E-11</v>
      </c>
      <c r="AI89">
        <f t="shared" si="33"/>
        <v>-9.9705854605033176E-11</v>
      </c>
      <c r="AJ89">
        <f t="shared" si="34"/>
        <v>-3.9804526830195588</v>
      </c>
      <c r="AK89">
        <f t="shared" si="49"/>
        <v>-0.27863168781136916</v>
      </c>
      <c r="AL89">
        <f t="shared" si="35"/>
        <v>-4.2590843709306343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-5.8340575736674455E-15</v>
      </c>
      <c r="AR89">
        <f t="shared" si="36"/>
        <v>-5.8340575736674455E-15</v>
      </c>
      <c r="AS89">
        <f t="shared" si="36"/>
        <v>-2.3290698639498846E-4</v>
      </c>
      <c r="AT89">
        <f t="shared" si="36"/>
        <v>-1.6303489047649195E-5</v>
      </c>
      <c r="AU89">
        <f t="shared" si="23"/>
        <v>-2.4921047544847175E-4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93768.998730569991</v>
      </c>
      <c r="AO91" s="8">
        <f t="shared" si="50"/>
        <v>-9376.8998730570001</v>
      </c>
      <c r="AP91" s="8">
        <f t="shared" si="50"/>
        <v>-705.85026528520211</v>
      </c>
      <c r="AQ91" s="8">
        <f t="shared" si="50"/>
        <v>-60738.546191905152</v>
      </c>
      <c r="AR91" s="8">
        <f t="shared" si="50"/>
        <v>22947.702400322643</v>
      </c>
      <c r="AS91" s="8">
        <f t="shared" si="50"/>
        <v>-13719.639933418215</v>
      </c>
      <c r="AT91" s="8">
        <f t="shared" si="50"/>
        <v>8003.1232944939538</v>
      </c>
      <c r="AU91" s="8">
        <f t="shared" si="50"/>
        <v>17231.185761398359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39B74-5601-4B9A-8647-C1FE9B9087E7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v>242998.44464438126</v>
      </c>
      <c r="K3">
        <v>1</v>
      </c>
      <c r="L3" s="2">
        <v>0</v>
      </c>
      <c r="O3">
        <f>$C$3</f>
        <v>242998.44464438126</v>
      </c>
      <c r="P3">
        <f>O3*C5</f>
        <v>24299.844464438127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242998.44464438126</v>
      </c>
      <c r="AF3">
        <f t="shared" ref="AF3:AG34" si="4">-$Z3*P3</f>
        <v>-24299.844464438127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218073.64320924314</v>
      </c>
      <c r="AJ3">
        <f t="shared" ref="AJ3:AJ66" si="7">AB3-AC3</f>
        <v>0</v>
      </c>
      <c r="AL3">
        <f t="shared" ref="AL3:AL66" si="8">SUM(AI3:AK3)</f>
        <v>218073.64320924314</v>
      </c>
      <c r="AN3">
        <f t="shared" ref="AN3:AU34" si="9">AE3*$K3</f>
        <v>242998.44464438126</v>
      </c>
      <c r="AO3">
        <f t="shared" si="9"/>
        <v>-24299.844464438127</v>
      </c>
      <c r="AP3">
        <f t="shared" si="9"/>
        <v>-624.95697070000006</v>
      </c>
      <c r="AQ3">
        <f t="shared" si="9"/>
        <v>0</v>
      </c>
      <c r="AR3">
        <f t="shared" si="9"/>
        <v>218073.64320924314</v>
      </c>
      <c r="AS3">
        <f t="shared" si="9"/>
        <v>0</v>
      </c>
      <c r="AT3">
        <f t="shared" si="9"/>
        <v>0</v>
      </c>
      <c r="AU3">
        <f t="shared" si="9"/>
        <v>218073.64320924314</v>
      </c>
      <c r="AW3">
        <v>0</v>
      </c>
      <c r="AX3">
        <f>IF(Z3&gt;0, (R3*SUMPRODUCT(K3:$K$98, X3:$X$98)-K3*$AZ$3)/Z3, 0)</f>
        <v>0</v>
      </c>
      <c r="AZ3">
        <f>C6*ABS(SUMPRODUCT(X4:X79, K4:K79))/1</f>
        <v>136207.72199573054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2.4628010000000001E-3</v>
      </c>
      <c r="R4">
        <f t="shared" si="0"/>
        <v>2000000</v>
      </c>
      <c r="S4">
        <f t="shared" si="1"/>
        <v>14777.858003040717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14593.684499542564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-4925.6019999999999</v>
      </c>
      <c r="AI4">
        <f t="shared" si="6"/>
        <v>-4925.6019999999999</v>
      </c>
      <c r="AJ4">
        <f t="shared" si="7"/>
        <v>-14593.684499542564</v>
      </c>
      <c r="AK4">
        <f>G4*SUM(AB4, AE4:AF4)</f>
        <v>0</v>
      </c>
      <c r="AL4">
        <f t="shared" si="8"/>
        <v>-19519.286499542563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-4397.8589285714279</v>
      </c>
      <c r="AR4">
        <f t="shared" si="9"/>
        <v>-4397.8589285714279</v>
      </c>
      <c r="AS4">
        <f t="shared" si="9"/>
        <v>-13030.075446020144</v>
      </c>
      <c r="AT4">
        <f t="shared" si="9"/>
        <v>0</v>
      </c>
      <c r="AU4">
        <f t="shared" si="9"/>
        <v>-17427.934374591572</v>
      </c>
      <c r="AW4">
        <v>1</v>
      </c>
      <c r="AX4">
        <f>IF(Z4&gt;0, (R4*SUMPRODUCT(K4:$K$98, X4:$X$98)-K4*$AZ$3)/Z4, 0)</f>
        <v>14777.858003040717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2.5557050000000001E-3</v>
      </c>
      <c r="Q5" s="4">
        <f t="shared" ref="Q5:Q68" si="21">$C$8</f>
        <v>12.5</v>
      </c>
      <c r="R5">
        <f t="shared" si="0"/>
        <v>2000000</v>
      </c>
      <c r="S5">
        <f t="shared" si="1"/>
        <v>23818.066421426669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14593.684499542564</v>
      </c>
      <c r="AC5">
        <f t="shared" si="2"/>
        <v>23225.90101699128</v>
      </c>
      <c r="AE5">
        <f t="shared" si="3"/>
        <v>0</v>
      </c>
      <c r="AF5">
        <f t="shared" si="4"/>
        <v>0</v>
      </c>
      <c r="AG5">
        <f t="shared" si="4"/>
        <v>-12.189224665660371</v>
      </c>
      <c r="AH5">
        <f t="shared" si="5"/>
        <v>-5047.70751434059</v>
      </c>
      <c r="AI5">
        <f t="shared" si="6"/>
        <v>-5059.8967390062508</v>
      </c>
      <c r="AJ5">
        <f t="shared" si="7"/>
        <v>-8632.2165174487163</v>
      </c>
      <c r="AK5">
        <f>G5*SUM(AB5, AE5:AF5)</f>
        <v>1021.5579149679795</v>
      </c>
      <c r="AL5">
        <f t="shared" si="8"/>
        <v>-12670.555341486986</v>
      </c>
      <c r="AN5">
        <f t="shared" si="9"/>
        <v>0</v>
      </c>
      <c r="AO5">
        <f t="shared" si="9"/>
        <v>0</v>
      </c>
      <c r="AP5">
        <f t="shared" si="9"/>
        <v>-9.7171752755583309</v>
      </c>
      <c r="AQ5">
        <f t="shared" si="9"/>
        <v>-4024.0015261005974</v>
      </c>
      <c r="AR5">
        <f t="shared" si="9"/>
        <v>-4033.7187013761563</v>
      </c>
      <c r="AS5">
        <f t="shared" si="9"/>
        <v>-6881.5501574049067</v>
      </c>
      <c r="AT5">
        <f t="shared" si="9"/>
        <v>814.37971537625913</v>
      </c>
      <c r="AU5">
        <f t="shared" si="9"/>
        <v>-10100.889143404804</v>
      </c>
      <c r="AW5">
        <v>2</v>
      </c>
      <c r="AX5">
        <f>IF(Z5&gt;0, (R5*SUMPRODUCT(K5:$K$98, X5:$X$98)-K5*$AZ$3)/Z5, 0)</f>
        <v>23818.066421426669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2.6648449999999999E-3</v>
      </c>
      <c r="Q6" s="4">
        <f t="shared" si="21"/>
        <v>12.5</v>
      </c>
      <c r="R6">
        <f t="shared" si="0"/>
        <v>2000000</v>
      </c>
      <c r="S6">
        <f t="shared" si="1"/>
        <v>32027.71052589743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23225.90101699128</v>
      </c>
      <c r="AC6">
        <f t="shared" si="2"/>
        <v>30835.895424837261</v>
      </c>
      <c r="AE6">
        <f t="shared" si="3"/>
        <v>0</v>
      </c>
      <c r="AF6">
        <f t="shared" si="4"/>
        <v>0</v>
      </c>
      <c r="AG6">
        <f t="shared" si="4"/>
        <v>-12.034850024599606</v>
      </c>
      <c r="AH6">
        <f t="shared" si="5"/>
        <v>-5197.1831046658735</v>
      </c>
      <c r="AI6">
        <f t="shared" si="6"/>
        <v>-5209.2179546904736</v>
      </c>
      <c r="AJ6">
        <f t="shared" si="7"/>
        <v>-7609.9944078459812</v>
      </c>
      <c r="AK6">
        <f>G6*SUM(AB6, AE6:AF6)</f>
        <v>1625.8130711893898</v>
      </c>
      <c r="AL6">
        <f t="shared" si="8"/>
        <v>-11193.399291347065</v>
      </c>
      <c r="AN6">
        <f t="shared" si="9"/>
        <v>0</v>
      </c>
      <c r="AO6">
        <f t="shared" si="9"/>
        <v>0</v>
      </c>
      <c r="AP6">
        <f t="shared" si="9"/>
        <v>-8.5661685329067438</v>
      </c>
      <c r="AQ6">
        <f t="shared" si="9"/>
        <v>-3699.252278170748</v>
      </c>
      <c r="AR6">
        <f t="shared" si="9"/>
        <v>-3707.8184467036554</v>
      </c>
      <c r="AS6">
        <f t="shared" si="9"/>
        <v>-5416.6437054752842</v>
      </c>
      <c r="AT6">
        <f t="shared" si="9"/>
        <v>1157.2216307094666</v>
      </c>
      <c r="AU6">
        <f t="shared" si="9"/>
        <v>-7967.2405214694727</v>
      </c>
      <c r="AW6">
        <v>3</v>
      </c>
      <c r="AX6">
        <f>IF(Z6&gt;0, (R6*SUMPRODUCT(K6:$K$98, X6:$X$98)-K6*$AZ$3)/Z6, 0)</f>
        <v>32027.71052589743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2.7902209999999998E-3</v>
      </c>
      <c r="Q7" s="4">
        <f t="shared" si="21"/>
        <v>12.5</v>
      </c>
      <c r="R7">
        <f t="shared" si="0"/>
        <v>2000000</v>
      </c>
      <c r="S7">
        <f t="shared" si="1"/>
        <v>39479.407274867393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30835.895424837261</v>
      </c>
      <c r="AC7">
        <f t="shared" si="2"/>
        <v>37524.139516261697</v>
      </c>
      <c r="AE7">
        <f t="shared" si="3"/>
        <v>0</v>
      </c>
      <c r="AF7">
        <f t="shared" si="4"/>
        <v>0</v>
      </c>
      <c r="AG7">
        <f t="shared" si="4"/>
        <v>-11.880921633083123</v>
      </c>
      <c r="AH7">
        <f t="shared" si="5"/>
        <v>-5372.782603278134</v>
      </c>
      <c r="AI7">
        <f t="shared" si="6"/>
        <v>-5384.6635249112169</v>
      </c>
      <c r="AJ7">
        <f t="shared" si="7"/>
        <v>-6688.2440914244362</v>
      </c>
      <c r="AK7">
        <f>G7*SUM(AB7, AE7:AF7)</f>
        <v>2158.5126797386083</v>
      </c>
      <c r="AL7">
        <f t="shared" si="8"/>
        <v>-9914.3949365970439</v>
      </c>
      <c r="AN7">
        <f t="shared" si="9"/>
        <v>0</v>
      </c>
      <c r="AO7">
        <f t="shared" si="9"/>
        <v>0</v>
      </c>
      <c r="AP7">
        <f t="shared" si="9"/>
        <v>-7.5505404859353753</v>
      </c>
      <c r="AQ7">
        <f t="shared" si="9"/>
        <v>-3414.5004757222264</v>
      </c>
      <c r="AR7">
        <f t="shared" si="9"/>
        <v>-3422.0510162081614</v>
      </c>
      <c r="AS7">
        <f t="shared" si="9"/>
        <v>-4250.5000328845235</v>
      </c>
      <c r="AT7">
        <f t="shared" si="9"/>
        <v>1371.7738304399431</v>
      </c>
      <c r="AU7">
        <f t="shared" si="9"/>
        <v>-6300.7772186527418</v>
      </c>
      <c r="AW7">
        <v>4</v>
      </c>
      <c r="AX7">
        <f>IF(Z7&gt;0, (R7*SUMPRODUCT(K7:$K$98, X7:$X$98)-K7*$AZ$3)/Z7, 0)</f>
        <v>39479.407274867393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3.5816260000000001E-3</v>
      </c>
      <c r="Q8" s="4">
        <f t="shared" si="21"/>
        <v>12.5</v>
      </c>
      <c r="R8">
        <f t="shared" si="0"/>
        <v>2000000</v>
      </c>
      <c r="S8">
        <f t="shared" si="1"/>
        <v>46273.272626727528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37524.139516261697</v>
      </c>
      <c r="AC8">
        <f t="shared" si="2"/>
        <v>43384.18937053511</v>
      </c>
      <c r="AE8">
        <f t="shared" si="3"/>
        <v>0</v>
      </c>
      <c r="AF8">
        <f t="shared" si="4"/>
        <v>0</v>
      </c>
      <c r="AG8">
        <f t="shared" si="4"/>
        <v>-11.719559398927277</v>
      </c>
      <c r="AH8">
        <f t="shared" si="5"/>
        <v>-6808.4828520020747</v>
      </c>
      <c r="AI8">
        <f t="shared" si="6"/>
        <v>-6820.2024114010019</v>
      </c>
      <c r="AJ8">
        <f t="shared" si="7"/>
        <v>-5860.0498542734131</v>
      </c>
      <c r="AK8">
        <f t="shared" ref="AK8:AK71" si="22">G8*SUM(AB8:AB8, AE8:AF8)</f>
        <v>2626.6897661383191</v>
      </c>
      <c r="AL8">
        <f t="shared" si="8"/>
        <v>-10053.562499536096</v>
      </c>
      <c r="AN8">
        <f t="shared" si="9"/>
        <v>0</v>
      </c>
      <c r="AO8">
        <f t="shared" si="9"/>
        <v>0</v>
      </c>
      <c r="AP8">
        <f t="shared" si="9"/>
        <v>-6.6499927401406627</v>
      </c>
      <c r="AQ8">
        <f t="shared" si="9"/>
        <v>-3863.3160169255389</v>
      </c>
      <c r="AR8">
        <f t="shared" si="9"/>
        <v>-3869.9660096656794</v>
      </c>
      <c r="AS8">
        <f t="shared" si="9"/>
        <v>-3325.1496631645987</v>
      </c>
      <c r="AT8">
        <f t="shared" si="9"/>
        <v>1490.4543149480894</v>
      </c>
      <c r="AU8">
        <f t="shared" si="9"/>
        <v>-5704.6613578821889</v>
      </c>
      <c r="AW8">
        <v>5</v>
      </c>
      <c r="AX8">
        <f>IF(Z8&gt;0, (R8*SUMPRODUCT(K8:$K$98, X8:$X$98)-K8*$AZ$3)/Z8, 0)</f>
        <v>46273.272626727528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4.4506370000000003E-3</v>
      </c>
      <c r="Q9" s="4">
        <f t="shared" si="21"/>
        <v>12.5</v>
      </c>
      <c r="R9">
        <f t="shared" si="0"/>
        <v>2000000</v>
      </c>
      <c r="S9">
        <f t="shared" si="1"/>
        <v>51732.550156586192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43384.18937053511</v>
      </c>
      <c r="AC9">
        <f t="shared" si="2"/>
        <v>47801.721862534294</v>
      </c>
      <c r="AE9">
        <f t="shared" si="3"/>
        <v>0</v>
      </c>
      <c r="AF9">
        <f t="shared" si="4"/>
        <v>0</v>
      </c>
      <c r="AG9">
        <f t="shared" si="4"/>
        <v>-11.550204300253441</v>
      </c>
      <c r="AH9">
        <f t="shared" si="5"/>
        <v>-8345.5207495301602</v>
      </c>
      <c r="AI9">
        <f t="shared" si="6"/>
        <v>-8357.0709538304145</v>
      </c>
      <c r="AJ9">
        <f t="shared" si="7"/>
        <v>-4417.5324919991835</v>
      </c>
      <c r="AK9">
        <f t="shared" si="22"/>
        <v>3036.893255937458</v>
      </c>
      <c r="AL9">
        <f t="shared" si="8"/>
        <v>-9737.7101898921392</v>
      </c>
      <c r="AN9">
        <f t="shared" si="9"/>
        <v>0</v>
      </c>
      <c r="AO9">
        <f t="shared" si="9"/>
        <v>0</v>
      </c>
      <c r="AP9">
        <f t="shared" si="9"/>
        <v>-5.8516929544645127</v>
      </c>
      <c r="AQ9">
        <f t="shared" si="9"/>
        <v>-4228.10053414306</v>
      </c>
      <c r="AR9">
        <f t="shared" si="9"/>
        <v>-4233.9522270975249</v>
      </c>
      <c r="AS9">
        <f t="shared" si="9"/>
        <v>-2238.05943925879</v>
      </c>
      <c r="AT9">
        <f t="shared" si="9"/>
        <v>1538.5846351514385</v>
      </c>
      <c r="AU9">
        <f t="shared" si="9"/>
        <v>-4933.4270312048757</v>
      </c>
      <c r="AW9">
        <v>6</v>
      </c>
      <c r="AX9">
        <f>IF(Z9&gt;0, (R9*SUMPRODUCT(K9:$K$98, X9:$X$98)-K9*$AZ$3)/Z9, 0)</f>
        <v>51732.550156586192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5.383718E-3</v>
      </c>
      <c r="Q10" s="4">
        <f t="shared" si="21"/>
        <v>12.5</v>
      </c>
      <c r="R10">
        <f t="shared" si="0"/>
        <v>2000000</v>
      </c>
      <c r="S10">
        <f t="shared" si="1"/>
        <v>56020.169220418371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47801.721862534294</v>
      </c>
      <c r="AC10">
        <f t="shared" si="2"/>
        <v>50967.236068502563</v>
      </c>
      <c r="AE10">
        <f t="shared" si="3"/>
        <v>0</v>
      </c>
      <c r="AF10">
        <f t="shared" si="4"/>
        <v>0</v>
      </c>
      <c r="AG10">
        <f t="shared" si="4"/>
        <v>-11.372519214455956</v>
      </c>
      <c r="AH10">
        <f t="shared" si="5"/>
        <v>-9949.2868471922975</v>
      </c>
      <c r="AI10">
        <f t="shared" si="6"/>
        <v>-9960.6593664067532</v>
      </c>
      <c r="AJ10">
        <f t="shared" si="7"/>
        <v>-3165.5142059682694</v>
      </c>
      <c r="AK10">
        <f t="shared" si="22"/>
        <v>3346.1205303774009</v>
      </c>
      <c r="AL10">
        <f t="shared" si="8"/>
        <v>-9780.0530419976221</v>
      </c>
      <c r="AN10">
        <f t="shared" si="9"/>
        <v>0</v>
      </c>
      <c r="AO10">
        <f t="shared" si="9"/>
        <v>0</v>
      </c>
      <c r="AP10">
        <f t="shared" si="9"/>
        <v>-5.1443501430628968</v>
      </c>
      <c r="AQ10">
        <f t="shared" si="9"/>
        <v>-4500.5520984891109</v>
      </c>
      <c r="AR10">
        <f t="shared" si="9"/>
        <v>-4505.696448632174</v>
      </c>
      <c r="AS10">
        <f t="shared" si="9"/>
        <v>-1431.9178672075363</v>
      </c>
      <c r="AT10">
        <f t="shared" si="9"/>
        <v>1513.6149963388873</v>
      </c>
      <c r="AU10">
        <f t="shared" si="9"/>
        <v>-4423.9993195008228</v>
      </c>
      <c r="AW10">
        <v>7</v>
      </c>
      <c r="AX10">
        <f>IF(Z10&gt;0, (R10*SUMPRODUCT(K10:$K$98, X10:$X$98)-K10*$AZ$3)/Z10, 0)</f>
        <v>56020.169220418371</v>
      </c>
    </row>
    <row r="11" spans="1:52" x14ac:dyDescent="0.25">
      <c r="A11" t="s">
        <v>33</v>
      </c>
      <c r="C11" s="12">
        <f>AU81</f>
        <v>68124.476623889816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6.4575739999999998E-3</v>
      </c>
      <c r="Q11" s="4">
        <f t="shared" si="21"/>
        <v>12.5</v>
      </c>
      <c r="R11">
        <f t="shared" si="0"/>
        <v>2000000</v>
      </c>
      <c r="S11">
        <f t="shared" si="1"/>
        <v>59305.365193947015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50967.236068502563</v>
      </c>
      <c r="AC11">
        <f t="shared" si="2"/>
        <v>53068.125702255711</v>
      </c>
      <c r="AE11">
        <f t="shared" si="3"/>
        <v>0</v>
      </c>
      <c r="AF11">
        <f t="shared" si="4"/>
        <v>0</v>
      </c>
      <c r="AG11">
        <f t="shared" si="4"/>
        <v>-11.185355137917625</v>
      </c>
      <c r="AH11">
        <f t="shared" si="5"/>
        <v>-11750.221503003393</v>
      </c>
      <c r="AI11">
        <f t="shared" si="6"/>
        <v>-11761.40685814131</v>
      </c>
      <c r="AJ11">
        <f t="shared" si="7"/>
        <v>-2100.8896337531478</v>
      </c>
      <c r="AK11">
        <f t="shared" si="22"/>
        <v>3567.7065247951796</v>
      </c>
      <c r="AL11">
        <f t="shared" si="8"/>
        <v>-10294.589967099279</v>
      </c>
      <c r="AN11">
        <f t="shared" si="9"/>
        <v>0</v>
      </c>
      <c r="AO11">
        <f t="shared" si="9"/>
        <v>0</v>
      </c>
      <c r="AP11">
        <f t="shared" si="9"/>
        <v>-4.5175773391977927</v>
      </c>
      <c r="AQ11">
        <f t="shared" si="9"/>
        <v>-4745.7173901056058</v>
      </c>
      <c r="AR11">
        <f t="shared" si="9"/>
        <v>-4750.2349674448033</v>
      </c>
      <c r="AS11">
        <f t="shared" si="9"/>
        <v>-848.51408690861604</v>
      </c>
      <c r="AT11">
        <f t="shared" si="9"/>
        <v>1440.9368277173346</v>
      </c>
      <c r="AU11">
        <f t="shared" si="9"/>
        <v>-4157.8122266360851</v>
      </c>
      <c r="AW11">
        <v>8</v>
      </c>
      <c r="AX11">
        <f>IF(Z11&gt;0, (R11*SUMPRODUCT(K11:$K$98, X11:$X$98)-K11*$AZ$3)/Z11, 0)</f>
        <v>59305.365193947015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7.6803260000000003E-3</v>
      </c>
      <c r="Q12" s="4">
        <f t="shared" si="21"/>
        <v>12.5</v>
      </c>
      <c r="R12">
        <f t="shared" si="0"/>
        <v>2000000</v>
      </c>
      <c r="S12">
        <f t="shared" si="1"/>
        <v>61679.279694631448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53068.125702255711</v>
      </c>
      <c r="AC12">
        <f t="shared" si="2"/>
        <v>54216.55271593784</v>
      </c>
      <c r="AE12">
        <f t="shared" si="3"/>
        <v>0</v>
      </c>
      <c r="AF12">
        <f t="shared" si="4"/>
        <v>0</v>
      </c>
      <c r="AG12">
        <f t="shared" si="4"/>
        <v>-10.987594412653468</v>
      </c>
      <c r="AH12">
        <f t="shared" si="5"/>
        <v>-13745.147821597173</v>
      </c>
      <c r="AI12">
        <f t="shared" si="6"/>
        <v>-13756.135416009827</v>
      </c>
      <c r="AJ12">
        <f t="shared" si="7"/>
        <v>-1148.4270136821287</v>
      </c>
      <c r="AK12">
        <f t="shared" si="22"/>
        <v>3714.7687991579</v>
      </c>
      <c r="AL12">
        <f t="shared" si="8"/>
        <v>-11189.793630534055</v>
      </c>
      <c r="AN12">
        <f t="shared" si="9"/>
        <v>0</v>
      </c>
      <c r="AO12">
        <f t="shared" si="9"/>
        <v>0</v>
      </c>
      <c r="AP12">
        <f t="shared" si="9"/>
        <v>-3.9622366956344321</v>
      </c>
      <c r="AQ12">
        <f t="shared" si="9"/>
        <v>-4956.6380993216617</v>
      </c>
      <c r="AR12">
        <f t="shared" si="9"/>
        <v>-4960.6003360172963</v>
      </c>
      <c r="AS12">
        <f t="shared" si="9"/>
        <v>-414.13429409343331</v>
      </c>
      <c r="AT12">
        <f t="shared" si="9"/>
        <v>1339.5828694651229</v>
      </c>
      <c r="AU12">
        <f t="shared" si="9"/>
        <v>-4035.1517606456064</v>
      </c>
      <c r="AW12">
        <v>9</v>
      </c>
      <c r="AX12">
        <f>IF(Z12&gt;0, (R12*SUMPRODUCT(K12:$K$98, X12:$X$98)-K12*$AZ$3)/Z12, 0)</f>
        <v>61679.279694631448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9.0334749999999991E-3</v>
      </c>
      <c r="Q13" s="4">
        <f t="shared" si="21"/>
        <v>12.5</v>
      </c>
      <c r="R13">
        <f t="shared" si="0"/>
        <v>2000000</v>
      </c>
      <c r="S13">
        <f t="shared" si="1"/>
        <v>63230.892757526701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54216.55271593784</v>
      </c>
      <c r="AC13">
        <f t="shared" si="2"/>
        <v>54522.54354856952</v>
      </c>
      <c r="AE13">
        <f t="shared" si="3"/>
        <v>0</v>
      </c>
      <c r="AF13">
        <f t="shared" si="4"/>
        <v>0</v>
      </c>
      <c r="AG13">
        <f t="shared" si="4"/>
        <v>-10.778462309090088</v>
      </c>
      <c r="AH13">
        <f t="shared" si="5"/>
        <v>-15880.985509895165</v>
      </c>
      <c r="AI13">
        <f t="shared" si="6"/>
        <v>-15891.763972204255</v>
      </c>
      <c r="AJ13">
        <f t="shared" si="7"/>
        <v>-305.99083263167995</v>
      </c>
      <c r="AK13">
        <f t="shared" si="22"/>
        <v>3795.1586901156493</v>
      </c>
      <c r="AL13">
        <f t="shared" si="8"/>
        <v>-12402.596114720285</v>
      </c>
      <c r="AN13">
        <f t="shared" si="9"/>
        <v>0</v>
      </c>
      <c r="AO13">
        <f t="shared" si="9"/>
        <v>0</v>
      </c>
      <c r="AP13">
        <f t="shared" si="9"/>
        <v>-3.4703763951285627</v>
      </c>
      <c r="AQ13">
        <f t="shared" si="9"/>
        <v>-5113.2523048708917</v>
      </c>
      <c r="AR13">
        <f t="shared" si="9"/>
        <v>-5116.7226812660201</v>
      </c>
      <c r="AS13">
        <f t="shared" si="9"/>
        <v>-98.520858749503958</v>
      </c>
      <c r="AT13">
        <f t="shared" si="9"/>
        <v>1221.9395268318419</v>
      </c>
      <c r="AU13">
        <f t="shared" si="9"/>
        <v>-3993.3040131836819</v>
      </c>
      <c r="AW13">
        <v>10</v>
      </c>
      <c r="AX13">
        <f>IF(Z13&gt;0, (R13*SUMPRODUCT(K13:$K$98, X13:$X$98)-K13*$AZ$3)/Z13, 0)</f>
        <v>63230.892757526701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1.0570714E-2</v>
      </c>
      <c r="Q14" s="4">
        <f t="shared" si="21"/>
        <v>12.5</v>
      </c>
      <c r="R14">
        <f t="shared" si="0"/>
        <v>2000000</v>
      </c>
      <c r="S14">
        <f t="shared" si="1"/>
        <v>64068.143493826508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54522.54354856952</v>
      </c>
      <c r="AC14">
        <f t="shared" si="2"/>
        <v>54108.067075799816</v>
      </c>
      <c r="AE14">
        <f t="shared" si="3"/>
        <v>0</v>
      </c>
      <c r="AF14">
        <f t="shared" si="4"/>
        <v>0</v>
      </c>
      <c r="AG14">
        <f t="shared" si="4"/>
        <v>-10.556741643570017</v>
      </c>
      <c r="AH14">
        <f t="shared" si="5"/>
        <v>-18229.766788667348</v>
      </c>
      <c r="AI14">
        <f t="shared" si="6"/>
        <v>-18240.323530310918</v>
      </c>
      <c r="AJ14">
        <f t="shared" si="7"/>
        <v>414.47647276970383</v>
      </c>
      <c r="AK14">
        <f t="shared" si="22"/>
        <v>3816.5780483998669</v>
      </c>
      <c r="AL14">
        <f t="shared" si="8"/>
        <v>-14009.269009141346</v>
      </c>
      <c r="AN14">
        <f t="shared" si="9"/>
        <v>0</v>
      </c>
      <c r="AO14">
        <f t="shared" si="9"/>
        <v>0</v>
      </c>
      <c r="AP14">
        <f t="shared" si="9"/>
        <v>-3.0348109596714483</v>
      </c>
      <c r="AQ14">
        <f t="shared" si="9"/>
        <v>-5240.6223350364326</v>
      </c>
      <c r="AR14">
        <f t="shared" si="9"/>
        <v>-5243.6571459961042</v>
      </c>
      <c r="AS14">
        <f t="shared" si="9"/>
        <v>119.15208163246163</v>
      </c>
      <c r="AT14">
        <f t="shared" si="9"/>
        <v>1097.1749883431314</v>
      </c>
      <c r="AU14">
        <f t="shared" si="9"/>
        <v>-4027.3300760205107</v>
      </c>
      <c r="AW14">
        <v>11</v>
      </c>
      <c r="AX14">
        <f>IF(Z14&gt;0, (R14*SUMPRODUCT(K14:$K$98, X14:$X$98)-K14*$AZ$3)/Z14, 0)</f>
        <v>64068.143493826508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1.2312346E-2</v>
      </c>
      <c r="Q15" s="4">
        <f t="shared" si="21"/>
        <v>12.5</v>
      </c>
      <c r="R15">
        <f t="shared" si="0"/>
        <v>2000000</v>
      </c>
      <c r="S15">
        <f t="shared" si="1"/>
        <v>64264.330960588064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54108.067075799816</v>
      </c>
      <c r="AC15">
        <f t="shared" si="2"/>
        <v>53062.780305139429</v>
      </c>
      <c r="AE15">
        <f t="shared" si="3"/>
        <v>0</v>
      </c>
      <c r="AF15">
        <f t="shared" si="4"/>
        <v>0</v>
      </c>
      <c r="AG15">
        <f t="shared" si="4"/>
        <v>-10.321195971386073</v>
      </c>
      <c r="AH15">
        <f t="shared" si="5"/>
        <v>-20796.520919718834</v>
      </c>
      <c r="AI15">
        <f t="shared" si="6"/>
        <v>-20806.842115690219</v>
      </c>
      <c r="AJ15">
        <f t="shared" si="7"/>
        <v>1045.2867706603865</v>
      </c>
      <c r="AK15">
        <f t="shared" si="22"/>
        <v>3787.5646953059877</v>
      </c>
      <c r="AL15">
        <f t="shared" si="8"/>
        <v>-15973.990649723844</v>
      </c>
      <c r="AN15">
        <f t="shared" si="9"/>
        <v>0</v>
      </c>
      <c r="AO15">
        <f t="shared" si="9"/>
        <v>0</v>
      </c>
      <c r="AP15">
        <f t="shared" si="9"/>
        <v>-2.6491939352630953</v>
      </c>
      <c r="AQ15">
        <f t="shared" si="9"/>
        <v>-5337.948940009559</v>
      </c>
      <c r="AR15">
        <f t="shared" si="9"/>
        <v>-5340.5981339448217</v>
      </c>
      <c r="AS15">
        <f t="shared" si="9"/>
        <v>268.2990790138403</v>
      </c>
      <c r="AT15">
        <f t="shared" si="9"/>
        <v>972.1735202043385</v>
      </c>
      <c r="AU15">
        <f t="shared" si="9"/>
        <v>-4100.1255347266433</v>
      </c>
      <c r="AW15">
        <v>12</v>
      </c>
      <c r="AX15">
        <f>IF(Z15&gt;0, (R15*SUMPRODUCT(K15:$K$98, X15:$X$98)-K15*$AZ$3)/Z15, 0)</f>
        <v>64264.330960588064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1.4128425999999999E-2</v>
      </c>
      <c r="Q16" s="4">
        <f t="shared" si="21"/>
        <v>12.5</v>
      </c>
      <c r="R16">
        <f t="shared" si="0"/>
        <v>2000000</v>
      </c>
      <c r="S16">
        <f t="shared" si="1"/>
        <v>63877.382937148112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53062.780305139429</v>
      </c>
      <c r="AC16">
        <f t="shared" si="2"/>
        <v>51470.666690465652</v>
      </c>
      <c r="AE16">
        <f t="shared" si="3"/>
        <v>0</v>
      </c>
      <c r="AF16">
        <f t="shared" si="4"/>
        <v>0</v>
      </c>
      <c r="AG16">
        <f t="shared" si="4"/>
        <v>-10.072161758158988</v>
      </c>
      <c r="AH16">
        <f t="shared" si="5"/>
        <v>-23331.560562116203</v>
      </c>
      <c r="AI16">
        <f t="shared" si="6"/>
        <v>-23341.632723874362</v>
      </c>
      <c r="AJ16">
        <f t="shared" si="7"/>
        <v>1592.1136146737772</v>
      </c>
      <c r="AK16">
        <f t="shared" si="22"/>
        <v>3714.3946213597605</v>
      </c>
      <c r="AL16">
        <f t="shared" si="8"/>
        <v>-18035.124487840825</v>
      </c>
      <c r="AN16">
        <f t="shared" si="9"/>
        <v>0</v>
      </c>
      <c r="AO16">
        <f t="shared" si="9"/>
        <v>0</v>
      </c>
      <c r="AP16">
        <f t="shared" si="9"/>
        <v>-2.3082795137825456</v>
      </c>
      <c r="AQ16">
        <f t="shared" si="9"/>
        <v>-5346.9914962876337</v>
      </c>
      <c r="AR16">
        <f t="shared" si="9"/>
        <v>-5349.2997758014162</v>
      </c>
      <c r="AS16">
        <f t="shared" si="9"/>
        <v>364.87134823750989</v>
      </c>
      <c r="AT16">
        <f t="shared" si="9"/>
        <v>851.24337917265143</v>
      </c>
      <c r="AU16">
        <f t="shared" si="9"/>
        <v>-4133.1850483912549</v>
      </c>
      <c r="AW16">
        <v>13</v>
      </c>
      <c r="AX16">
        <f>IF(Z16&gt;0, (R16*SUMPRODUCT(K16:$K$98, X16:$X$98)-K16*$AZ$3)/Z16, 0)</f>
        <v>63877.382937148112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1.6072195000000001E-2</v>
      </c>
      <c r="Q17" s="4">
        <f t="shared" si="21"/>
        <v>12.5</v>
      </c>
      <c r="R17">
        <f t="shared" si="0"/>
        <v>2000000</v>
      </c>
      <c r="S17">
        <f t="shared" si="1"/>
        <v>63035.675307563637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51470.666690465652</v>
      </c>
      <c r="AC17">
        <f t="shared" si="2"/>
        <v>49468.17102037069</v>
      </c>
      <c r="AE17">
        <f t="shared" si="3"/>
        <v>0</v>
      </c>
      <c r="AF17">
        <f t="shared" si="4"/>
        <v>0</v>
      </c>
      <c r="AG17">
        <f t="shared" si="4"/>
        <v>-9.8095583927287233</v>
      </c>
      <c r="AH17">
        <f t="shared" si="5"/>
        <v>-25901.079655787857</v>
      </c>
      <c r="AI17">
        <f t="shared" si="6"/>
        <v>-25910.889214180585</v>
      </c>
      <c r="AJ17">
        <f t="shared" si="7"/>
        <v>2002.4956700949624</v>
      </c>
      <c r="AK17">
        <f t="shared" si="22"/>
        <v>3602.9466683325959</v>
      </c>
      <c r="AL17">
        <f t="shared" si="8"/>
        <v>-20305.446875753027</v>
      </c>
      <c r="AN17">
        <f t="shared" si="9"/>
        <v>0</v>
      </c>
      <c r="AO17">
        <f t="shared" si="9"/>
        <v>0</v>
      </c>
      <c r="AP17">
        <f t="shared" si="9"/>
        <v>-2.0072300001649124</v>
      </c>
      <c r="AQ17">
        <f t="shared" si="9"/>
        <v>-5299.8740657168946</v>
      </c>
      <c r="AR17">
        <f t="shared" si="9"/>
        <v>-5301.8812957170594</v>
      </c>
      <c r="AS17">
        <f t="shared" si="9"/>
        <v>409.75028877898876</v>
      </c>
      <c r="AT17">
        <f t="shared" si="9"/>
        <v>737.23427213930859</v>
      </c>
      <c r="AU17">
        <f t="shared" si="9"/>
        <v>-4154.8967347987618</v>
      </c>
      <c r="AW17">
        <v>14</v>
      </c>
      <c r="AX17">
        <f>IF(Z17&gt;0, (R17*SUMPRODUCT(K17:$K$98, X17:$X$98)-K17*$AZ$3)/Z17, 0)</f>
        <v>63035.675307563637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1.8213139E-2</v>
      </c>
      <c r="Q18" s="4">
        <f t="shared" si="21"/>
        <v>12.5</v>
      </c>
      <c r="R18">
        <f t="shared" si="0"/>
        <v>2000000</v>
      </c>
      <c r="S18">
        <f t="shared" si="1"/>
        <v>61831.851802152552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49468.17102037069</v>
      </c>
      <c r="AC18">
        <f t="shared" si="2"/>
        <v>47154.453942325796</v>
      </c>
      <c r="AE18">
        <f t="shared" si="3"/>
        <v>0</v>
      </c>
      <c r="AF18">
        <f t="shared" si="4"/>
        <v>0</v>
      </c>
      <c r="AG18">
        <f t="shared" si="4"/>
        <v>-9.5327999582660503</v>
      </c>
      <c r="AH18">
        <f t="shared" si="5"/>
        <v>-28586.05608566157</v>
      </c>
      <c r="AI18">
        <f t="shared" si="6"/>
        <v>-28595.588885619836</v>
      </c>
      <c r="AJ18">
        <f t="shared" si="7"/>
        <v>2313.7170780448942</v>
      </c>
      <c r="AK18">
        <f t="shared" si="22"/>
        <v>3462.7719714259488</v>
      </c>
      <c r="AL18">
        <f t="shared" si="8"/>
        <v>-22819.099836148995</v>
      </c>
      <c r="AN18">
        <f t="shared" si="9"/>
        <v>0</v>
      </c>
      <c r="AO18">
        <f t="shared" si="9"/>
        <v>0</v>
      </c>
      <c r="AP18">
        <f t="shared" si="9"/>
        <v>-1.7416069117547226</v>
      </c>
      <c r="AQ18">
        <f t="shared" si="9"/>
        <v>-5222.5655711390809</v>
      </c>
      <c r="AR18">
        <f t="shared" si="9"/>
        <v>-5224.3071780508353</v>
      </c>
      <c r="AS18">
        <f t="shared" si="9"/>
        <v>422.7074597819298</v>
      </c>
      <c r="AT18">
        <f t="shared" si="9"/>
        <v>632.63549278998164</v>
      </c>
      <c r="AU18">
        <f t="shared" si="9"/>
        <v>-4168.9642254789242</v>
      </c>
      <c r="AW18">
        <v>15</v>
      </c>
      <c r="AX18">
        <f>IF(Z18&gt;0, (R18*SUMPRODUCT(K18:$K$98, X18:$X$98)-K18*$AZ$3)/Z18, 0)</f>
        <v>61831.851802152552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2.0774602E-2</v>
      </c>
      <c r="Q19" s="4">
        <f t="shared" si="21"/>
        <v>12.5</v>
      </c>
      <c r="R19">
        <f t="shared" si="0"/>
        <v>2000000</v>
      </c>
      <c r="S19">
        <f t="shared" si="1"/>
        <v>60336.637536945775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47154.453942325796</v>
      </c>
      <c r="AC19">
        <f t="shared" si="2"/>
        <v>44598.099967322465</v>
      </c>
      <c r="AE19">
        <f t="shared" si="3"/>
        <v>0</v>
      </c>
      <c r="AF19">
        <f t="shared" si="4"/>
        <v>0</v>
      </c>
      <c r="AG19">
        <f t="shared" si="4"/>
        <v>-9.2394318336047956</v>
      </c>
      <c r="AH19">
        <f t="shared" si="5"/>
        <v>-31686.42001257501</v>
      </c>
      <c r="AI19">
        <f t="shared" si="6"/>
        <v>-31695.659444408615</v>
      </c>
      <c r="AJ19">
        <f t="shared" si="7"/>
        <v>2556.3539750033306</v>
      </c>
      <c r="AK19">
        <f t="shared" si="22"/>
        <v>3300.8117759628062</v>
      </c>
      <c r="AL19">
        <f t="shared" si="8"/>
        <v>-25838.493693442477</v>
      </c>
      <c r="AN19">
        <f t="shared" si="9"/>
        <v>0</v>
      </c>
      <c r="AO19">
        <f t="shared" si="9"/>
        <v>0</v>
      </c>
      <c r="AP19">
        <f t="shared" si="9"/>
        <v>-1.507151475183055</v>
      </c>
      <c r="AQ19">
        <f t="shared" si="9"/>
        <v>-5168.7414903076406</v>
      </c>
      <c r="AR19">
        <f t="shared" si="9"/>
        <v>-5170.2486417828231</v>
      </c>
      <c r="AS19">
        <f t="shared" si="9"/>
        <v>416.99670866159187</v>
      </c>
      <c r="AT19">
        <f t="shared" si="9"/>
        <v>538.43390232611296</v>
      </c>
      <c r="AU19">
        <f t="shared" si="9"/>
        <v>-4214.8180307951188</v>
      </c>
      <c r="AW19">
        <v>16</v>
      </c>
      <c r="AX19">
        <f>IF(Z19&gt;0, (R19*SUMPRODUCT(K19:$K$98, X19:$X$98)-K19*$AZ$3)/Z19, 0)</f>
        <v>60336.637536945775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2.3506165999999998E-2</v>
      </c>
      <c r="Q20" s="4">
        <f t="shared" si="21"/>
        <v>12.5</v>
      </c>
      <c r="R20">
        <f t="shared" si="0"/>
        <v>2000000</v>
      </c>
      <c r="S20">
        <f t="shared" si="1"/>
        <v>58525.459973899131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44598.099967322465</v>
      </c>
      <c r="AC20">
        <f t="shared" si="2"/>
        <v>41809.904544993129</v>
      </c>
      <c r="AE20">
        <f t="shared" si="3"/>
        <v>0</v>
      </c>
      <c r="AF20">
        <f t="shared" si="4"/>
        <v>0</v>
      </c>
      <c r="AG20">
        <f t="shared" si="4"/>
        <v>-8.9298538968423493</v>
      </c>
      <c r="AH20">
        <f t="shared" si="5"/>
        <v>-34749.378948223792</v>
      </c>
      <c r="AI20">
        <f t="shared" si="6"/>
        <v>-34758.308802120635</v>
      </c>
      <c r="AJ20">
        <f t="shared" si="7"/>
        <v>2788.195422329336</v>
      </c>
      <c r="AK20">
        <f t="shared" si="22"/>
        <v>3121.8669977125728</v>
      </c>
      <c r="AL20">
        <f t="shared" si="8"/>
        <v>-28848.246382078727</v>
      </c>
      <c r="AN20">
        <f t="shared" si="9"/>
        <v>0</v>
      </c>
      <c r="AO20">
        <f t="shared" si="9"/>
        <v>0</v>
      </c>
      <c r="AP20">
        <f t="shared" si="9"/>
        <v>-1.3005826854182381</v>
      </c>
      <c r="AQ20">
        <f t="shared" si="9"/>
        <v>-5061.050394685396</v>
      </c>
      <c r="AR20">
        <f t="shared" si="9"/>
        <v>-5062.3509773708138</v>
      </c>
      <c r="AS20">
        <f t="shared" si="9"/>
        <v>406.08488467277169</v>
      </c>
      <c r="AT20">
        <f t="shared" si="9"/>
        <v>454.68226135696557</v>
      </c>
      <c r="AU20">
        <f t="shared" si="9"/>
        <v>-4201.5838313410768</v>
      </c>
      <c r="AW20">
        <v>17</v>
      </c>
      <c r="AX20">
        <f>IF(Z20&gt;0, (R20*SUMPRODUCT(K20:$K$98, X20:$X$98)-K20*$AZ$3)/Z20, 0)</f>
        <v>58525.459973899131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2.6226451000000001E-2</v>
      </c>
      <c r="Q21" s="4">
        <f t="shared" si="21"/>
        <v>12.5</v>
      </c>
      <c r="R21">
        <f t="shared" si="0"/>
        <v>2000000</v>
      </c>
      <c r="S21">
        <f t="shared" si="1"/>
        <v>56461.668089287588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41809.904544993129</v>
      </c>
      <c r="AC21">
        <f t="shared" si="2"/>
        <v>38874.341711002664</v>
      </c>
      <c r="AE21">
        <f t="shared" si="3"/>
        <v>0</v>
      </c>
      <c r="AF21">
        <f t="shared" si="4"/>
        <v>0</v>
      </c>
      <c r="AG21">
        <f t="shared" si="4"/>
        <v>-8.6063569822112314</v>
      </c>
      <c r="AH21">
        <f t="shared" si="5"/>
        <v>-37471.740106031189</v>
      </c>
      <c r="AI21">
        <f t="shared" si="6"/>
        <v>-37480.346463013404</v>
      </c>
      <c r="AJ21">
        <f t="shared" si="7"/>
        <v>2935.5628339904652</v>
      </c>
      <c r="AK21">
        <f t="shared" si="22"/>
        <v>2926.6933181495192</v>
      </c>
      <c r="AL21">
        <f t="shared" si="8"/>
        <v>-31618.09031087342</v>
      </c>
      <c r="AN21">
        <f t="shared" si="9"/>
        <v>0</v>
      </c>
      <c r="AO21">
        <f t="shared" si="9"/>
        <v>0</v>
      </c>
      <c r="AP21">
        <f t="shared" si="9"/>
        <v>-1.1191671343691838</v>
      </c>
      <c r="AQ21">
        <f t="shared" si="9"/>
        <v>-4872.8097243671191</v>
      </c>
      <c r="AR21">
        <f t="shared" si="9"/>
        <v>-4873.9288915014886</v>
      </c>
      <c r="AS21">
        <f t="shared" si="9"/>
        <v>381.73938769545146</v>
      </c>
      <c r="AT21">
        <f t="shared" si="9"/>
        <v>380.58599949095668</v>
      </c>
      <c r="AU21">
        <f t="shared" si="9"/>
        <v>-4111.6035043150805</v>
      </c>
      <c r="AW21">
        <v>18</v>
      </c>
      <c r="AX21">
        <f>IF(Z21&gt;0, (R21*SUMPRODUCT(K21:$K$98, X21:$X$98)-K21*$AZ$3)/Z21, 0)</f>
        <v>56461.668089287588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2.9219711999999998E-2</v>
      </c>
      <c r="Q22" s="4">
        <f t="shared" si="21"/>
        <v>12.5</v>
      </c>
      <c r="R22">
        <f t="shared" si="0"/>
        <v>2000000</v>
      </c>
      <c r="S22">
        <f t="shared" si="1"/>
        <v>54269.074687342858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38874.341711002664</v>
      </c>
      <c r="AC22">
        <f t="shared" si="2"/>
        <v>35899.288737256014</v>
      </c>
      <c r="AE22">
        <f t="shared" si="3"/>
        <v>0</v>
      </c>
      <c r="AF22">
        <f t="shared" si="4"/>
        <v>0</v>
      </c>
      <c r="AG22">
        <f t="shared" si="4"/>
        <v>-8.268818139999718</v>
      </c>
      <c r="AH22">
        <f t="shared" si="5"/>
        <v>-40236.043582304206</v>
      </c>
      <c r="AI22">
        <f t="shared" si="6"/>
        <v>-40244.312400444207</v>
      </c>
      <c r="AJ22">
        <f t="shared" si="7"/>
        <v>2975.0529737466495</v>
      </c>
      <c r="AK22">
        <f t="shared" si="22"/>
        <v>2721.2039197701865</v>
      </c>
      <c r="AL22">
        <f t="shared" si="8"/>
        <v>-34548.055506927369</v>
      </c>
      <c r="AN22">
        <f t="shared" si="9"/>
        <v>0</v>
      </c>
      <c r="AO22">
        <f t="shared" si="9"/>
        <v>0</v>
      </c>
      <c r="AP22">
        <f t="shared" si="9"/>
        <v>-0.96006582292799914</v>
      </c>
      <c r="AQ22">
        <f t="shared" si="9"/>
        <v>-4671.6773351618358</v>
      </c>
      <c r="AR22">
        <f t="shared" si="9"/>
        <v>-4672.6374009847632</v>
      </c>
      <c r="AS22">
        <f t="shared" si="9"/>
        <v>345.4238118598368</v>
      </c>
      <c r="AT22">
        <f t="shared" si="9"/>
        <v>315.95021638595989</v>
      </c>
      <c r="AU22">
        <f t="shared" si="9"/>
        <v>-4011.2633727389666</v>
      </c>
      <c r="AW22">
        <v>19</v>
      </c>
      <c r="AX22">
        <f>IF(Z22&gt;0, (R22*SUMPRODUCT(K22:$K$98, X22:$X$98)-K22*$AZ$3)/Z22, 0)</f>
        <v>54269.074687342858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3.2402927999999998E-2</v>
      </c>
      <c r="Q23" s="4">
        <f t="shared" si="21"/>
        <v>12.5</v>
      </c>
      <c r="R23">
        <f t="shared" si="0"/>
        <v>2000000</v>
      </c>
      <c r="S23">
        <f t="shared" si="1"/>
        <v>51972.123617173282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35899.288737256014</v>
      </c>
      <c r="AC23">
        <f t="shared" si="2"/>
        <v>32922.03707229103</v>
      </c>
      <c r="AE23">
        <f t="shared" si="3"/>
        <v>0</v>
      </c>
      <c r="AF23">
        <f t="shared" si="4"/>
        <v>0</v>
      </c>
      <c r="AG23">
        <f t="shared" si="4"/>
        <v>-7.9181960397642177</v>
      </c>
      <c r="AH23">
        <f t="shared" si="5"/>
        <v>-42869.427013680768</v>
      </c>
      <c r="AI23">
        <f t="shared" si="6"/>
        <v>-42877.34520972053</v>
      </c>
      <c r="AJ23">
        <f t="shared" si="7"/>
        <v>2977.2516649649842</v>
      </c>
      <c r="AK23">
        <f t="shared" si="22"/>
        <v>2512.9502116079211</v>
      </c>
      <c r="AL23">
        <f t="shared" si="8"/>
        <v>-37387.143333147622</v>
      </c>
      <c r="AN23">
        <f t="shared" si="9"/>
        <v>0</v>
      </c>
      <c r="AO23">
        <f t="shared" si="9"/>
        <v>0</v>
      </c>
      <c r="AP23">
        <f t="shared" si="9"/>
        <v>-0.82085376871707383</v>
      </c>
      <c r="AQ23">
        <f t="shared" si="9"/>
        <v>-4444.1348193709582</v>
      </c>
      <c r="AR23">
        <f t="shared" si="9"/>
        <v>-4444.9556731396751</v>
      </c>
      <c r="AS23">
        <f t="shared" si="9"/>
        <v>308.6420489380132</v>
      </c>
      <c r="AT23">
        <f t="shared" si="9"/>
        <v>260.50941924622435</v>
      </c>
      <c r="AU23">
        <f t="shared" si="9"/>
        <v>-3875.8042049554374</v>
      </c>
      <c r="AW23">
        <v>20</v>
      </c>
      <c r="AX23">
        <f>IF(Z23&gt;0, (R23*SUMPRODUCT(K23:$K$98, X23:$X$98)-K23*$AZ$3)/Z23, 0)</f>
        <v>51972.123617173282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3.5947104000000001E-2</v>
      </c>
      <c r="Q24" s="4">
        <f t="shared" si="21"/>
        <v>12.5</v>
      </c>
      <c r="R24">
        <f t="shared" si="0"/>
        <v>2000000</v>
      </c>
      <c r="S24">
        <f t="shared" si="1"/>
        <v>49624.838173552998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32922.03707229103</v>
      </c>
      <c r="AC24">
        <f t="shared" si="2"/>
        <v>29990.782315595839</v>
      </c>
      <c r="AE24">
        <f t="shared" si="3"/>
        <v>0</v>
      </c>
      <c r="AF24">
        <f t="shared" si="4"/>
        <v>0</v>
      </c>
      <c r="AG24">
        <f t="shared" si="4"/>
        <v>-7.5543778628327827</v>
      </c>
      <c r="AH24">
        <f t="shared" si="5"/>
        <v>-45541.794645406793</v>
      </c>
      <c r="AI24">
        <f t="shared" si="6"/>
        <v>-45549.349023269628</v>
      </c>
      <c r="AJ24">
        <f t="shared" si="7"/>
        <v>2931.2547566951907</v>
      </c>
      <c r="AK24">
        <f t="shared" si="22"/>
        <v>2304.5425950603722</v>
      </c>
      <c r="AL24">
        <f t="shared" si="8"/>
        <v>-40313.551671514062</v>
      </c>
      <c r="AN24">
        <f t="shared" si="9"/>
        <v>0</v>
      </c>
      <c r="AO24">
        <f t="shared" si="9"/>
        <v>0</v>
      </c>
      <c r="AP24">
        <f t="shared" si="9"/>
        <v>-0.69923028146164135</v>
      </c>
      <c r="AQ24">
        <f t="shared" si="9"/>
        <v>-4215.3308275520849</v>
      </c>
      <c r="AR24">
        <f t="shared" si="9"/>
        <v>-4216.0300578335464</v>
      </c>
      <c r="AS24">
        <f t="shared" si="9"/>
        <v>271.31580201247368</v>
      </c>
      <c r="AT24">
        <f t="shared" si="9"/>
        <v>213.30756769693164</v>
      </c>
      <c r="AU24">
        <f t="shared" si="9"/>
        <v>-3731.4066881241411</v>
      </c>
      <c r="AW24">
        <v>21</v>
      </c>
      <c r="AX24">
        <f>IF(Z24&gt;0, (R24*SUMPRODUCT(K24:$K$98, X24:$X$98)-K24*$AZ$3)/Z24, 0)</f>
        <v>49624.838173552998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4.0034525000000001E-2</v>
      </c>
      <c r="Q25" s="4">
        <f t="shared" si="21"/>
        <v>12.5</v>
      </c>
      <c r="R25">
        <f t="shared" si="0"/>
        <v>2000000</v>
      </c>
      <c r="S25">
        <f t="shared" si="1"/>
        <v>47249.045888297747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29990.782315595839</v>
      </c>
      <c r="AC25">
        <f t="shared" si="2"/>
        <v>27126.237258289962</v>
      </c>
      <c r="AE25">
        <f t="shared" si="3"/>
        <v>0</v>
      </c>
      <c r="AF25">
        <f t="shared" si="4"/>
        <v>0</v>
      </c>
      <c r="AG25">
        <f t="shared" si="4"/>
        <v>-7.1763981547954296</v>
      </c>
      <c r="AH25">
        <f t="shared" si="5"/>
        <v>-48389.748705444094</v>
      </c>
      <c r="AI25">
        <f t="shared" si="6"/>
        <v>-48396.925103598885</v>
      </c>
      <c r="AJ25">
        <f t="shared" si="7"/>
        <v>2864.545057305877</v>
      </c>
      <c r="AK25">
        <f t="shared" si="22"/>
        <v>2099.3547620917088</v>
      </c>
      <c r="AL25">
        <f t="shared" si="8"/>
        <v>-43433.0252842013</v>
      </c>
      <c r="AN25">
        <f t="shared" si="9"/>
        <v>0</v>
      </c>
      <c r="AO25">
        <f t="shared" si="9"/>
        <v>0</v>
      </c>
      <c r="AP25">
        <f t="shared" si="9"/>
        <v>-0.59307555934204625</v>
      </c>
      <c r="AQ25">
        <f t="shared" si="9"/>
        <v>-3999.0503119904452</v>
      </c>
      <c r="AR25">
        <f t="shared" si="9"/>
        <v>-3999.6433875497869</v>
      </c>
      <c r="AS25">
        <f t="shared" si="9"/>
        <v>236.73319476943175</v>
      </c>
      <c r="AT25">
        <f t="shared" si="9"/>
        <v>173.49594781790935</v>
      </c>
      <c r="AU25">
        <f t="shared" si="9"/>
        <v>-3589.4142449624455</v>
      </c>
      <c r="AW25">
        <v>22</v>
      </c>
      <c r="AX25">
        <f>IF(Z25&gt;0, (R25*SUMPRODUCT(K25:$K$98, X25:$X$98)-K25*$AZ$3)/Z25, 0)</f>
        <v>47249.045888297747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4.4405750000000001E-2</v>
      </c>
      <c r="Q26" s="4">
        <f t="shared" si="21"/>
        <v>12.5</v>
      </c>
      <c r="R26">
        <f t="shared" si="0"/>
        <v>2000000</v>
      </c>
      <c r="S26">
        <f t="shared" si="1"/>
        <v>44822.77137340841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27126.237258289962</v>
      </c>
      <c r="AC26">
        <f t="shared" si="2"/>
        <v>24333.245669733638</v>
      </c>
      <c r="AE26">
        <f t="shared" si="3"/>
        <v>0</v>
      </c>
      <c r="AF26">
        <f t="shared" si="4"/>
        <v>0</v>
      </c>
      <c r="AG26">
        <f t="shared" si="4"/>
        <v>-6.785960830885168</v>
      </c>
      <c r="AH26">
        <f t="shared" si="5"/>
        <v>-50987.734777969148</v>
      </c>
      <c r="AI26">
        <f t="shared" si="6"/>
        <v>-50994.520738800034</v>
      </c>
      <c r="AJ26">
        <f t="shared" si="7"/>
        <v>2792.9915885563241</v>
      </c>
      <c r="AK26">
        <f t="shared" si="22"/>
        <v>1898.8366080802975</v>
      </c>
      <c r="AL26">
        <f t="shared" si="8"/>
        <v>-46302.692542163415</v>
      </c>
      <c r="AN26">
        <f t="shared" si="9"/>
        <v>0</v>
      </c>
      <c r="AO26">
        <f t="shared" si="9"/>
        <v>0</v>
      </c>
      <c r="AP26">
        <f t="shared" si="9"/>
        <v>-0.50072217743693992</v>
      </c>
      <c r="AQ26">
        <f t="shared" si="9"/>
        <v>-3762.2807170361534</v>
      </c>
      <c r="AR26">
        <f t="shared" si="9"/>
        <v>-3762.7814392135906</v>
      </c>
      <c r="AS26">
        <f t="shared" si="9"/>
        <v>206.0891397162039</v>
      </c>
      <c r="AT26">
        <f t="shared" si="9"/>
        <v>140.11127159290101</v>
      </c>
      <c r="AU26">
        <f t="shared" si="9"/>
        <v>-3416.5810279044858</v>
      </c>
      <c r="AW26">
        <v>23</v>
      </c>
      <c r="AX26">
        <f>IF(Z26&gt;0, (R26*SUMPRODUCT(K26:$K$98, X26:$X$98)-K26*$AZ$3)/Z26, 0)</f>
        <v>44822.77137340841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4.9048597999999999E-2</v>
      </c>
      <c r="Q27" s="4">
        <f t="shared" si="21"/>
        <v>12.5</v>
      </c>
      <c r="R27">
        <f t="shared" si="0"/>
        <v>2000000</v>
      </c>
      <c r="S27">
        <f t="shared" si="1"/>
        <v>42378.472599521716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24333.245669733638</v>
      </c>
      <c r="AC27">
        <f t="shared" si="2"/>
        <v>21647.8030986208</v>
      </c>
      <c r="AE27">
        <f t="shared" si="3"/>
        <v>0</v>
      </c>
      <c r="AF27">
        <f t="shared" si="4"/>
        <v>0</v>
      </c>
      <c r="AG27">
        <f t="shared" si="4"/>
        <v>-6.3852593577384846</v>
      </c>
      <c r="AH27">
        <f t="shared" si="5"/>
        <v>-53254.698374053216</v>
      </c>
      <c r="AI27">
        <f t="shared" si="6"/>
        <v>-53261.083633410955</v>
      </c>
      <c r="AJ27">
        <f t="shared" si="7"/>
        <v>2685.4425711128388</v>
      </c>
      <c r="AK27">
        <f t="shared" si="22"/>
        <v>1703.3271968813549</v>
      </c>
      <c r="AL27">
        <f t="shared" si="8"/>
        <v>-48872.313865416763</v>
      </c>
      <c r="AN27">
        <f t="shared" si="9"/>
        <v>0</v>
      </c>
      <c r="AO27">
        <f t="shared" si="9"/>
        <v>0</v>
      </c>
      <c r="AP27">
        <f t="shared" si="9"/>
        <v>-0.42067431684980483</v>
      </c>
      <c r="AQ27">
        <f t="shared" si="9"/>
        <v>-3508.5315415413052</v>
      </c>
      <c r="AR27">
        <f t="shared" si="9"/>
        <v>-3508.9522158581549</v>
      </c>
      <c r="AS27">
        <f t="shared" si="9"/>
        <v>176.92260497972788</v>
      </c>
      <c r="AT27">
        <f t="shared" si="9"/>
        <v>112.218778404256</v>
      </c>
      <c r="AU27">
        <f t="shared" si="9"/>
        <v>-3219.8108324741711</v>
      </c>
      <c r="AW27">
        <v>24</v>
      </c>
      <c r="AX27">
        <f>IF(Z27&gt;0, (R27*SUMPRODUCT(K27:$K$98, X27:$X$98)-K27*$AZ$3)/Z27, 0)</f>
        <v>42378.472599521716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5.4278005999999997E-2</v>
      </c>
      <c r="Q28" s="4">
        <f t="shared" si="21"/>
        <v>12.5</v>
      </c>
      <c r="R28">
        <f t="shared" si="0"/>
        <v>2000000</v>
      </c>
      <c r="S28">
        <f t="shared" si="1"/>
        <v>39960.847841972085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21647.8030986208</v>
      </c>
      <c r="AC28">
        <f t="shared" si="2"/>
        <v>19100.73418736818</v>
      </c>
      <c r="AE28">
        <f t="shared" si="3"/>
        <v>0</v>
      </c>
      <c r="AF28">
        <f t="shared" si="4"/>
        <v>0</v>
      </c>
      <c r="AG28">
        <f t="shared" si="4"/>
        <v>-5.9748276184302149</v>
      </c>
      <c r="AH28">
        <f t="shared" si="5"/>
        <v>-55452.663316941696</v>
      </c>
      <c r="AI28">
        <f t="shared" si="6"/>
        <v>-55458.638144560129</v>
      </c>
      <c r="AJ28">
        <f t="shared" si="7"/>
        <v>2547.0689112526197</v>
      </c>
      <c r="AK28">
        <f t="shared" si="22"/>
        <v>1515.346216903456</v>
      </c>
      <c r="AL28">
        <f t="shared" si="8"/>
        <v>-51396.223016404059</v>
      </c>
      <c r="AN28">
        <f t="shared" si="9"/>
        <v>0</v>
      </c>
      <c r="AO28">
        <f t="shared" si="9"/>
        <v>0</v>
      </c>
      <c r="AP28">
        <f t="shared" si="9"/>
        <v>-0.35145911659579215</v>
      </c>
      <c r="AQ28">
        <f t="shared" si="9"/>
        <v>-3261.9090134313724</v>
      </c>
      <c r="AR28">
        <f t="shared" si="9"/>
        <v>-3262.2604725479682</v>
      </c>
      <c r="AS28">
        <f t="shared" si="9"/>
        <v>149.82701537632781</v>
      </c>
      <c r="AT28">
        <f t="shared" si="9"/>
        <v>89.137675049709841</v>
      </c>
      <c r="AU28">
        <f t="shared" si="9"/>
        <v>-3023.2957821219306</v>
      </c>
      <c r="AW28">
        <v>25</v>
      </c>
      <c r="AX28">
        <f>IF(Z28&gt;0, (R28*SUMPRODUCT(K28:$K$98, X28:$X$98)-K28*$AZ$3)/Z28, 0)</f>
        <v>39960.847841972085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6.0174738999999998E-2</v>
      </c>
      <c r="Q29" s="4">
        <f t="shared" si="21"/>
        <v>12.5</v>
      </c>
      <c r="R29">
        <f t="shared" si="0"/>
        <v>2000000</v>
      </c>
      <c r="S29">
        <f t="shared" si="1"/>
        <v>37568.933376893132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19100.73418736818</v>
      </c>
      <c r="AC29">
        <f t="shared" si="2"/>
        <v>16697.27395098027</v>
      </c>
      <c r="AE29">
        <f t="shared" si="3"/>
        <v>0</v>
      </c>
      <c r="AF29">
        <f t="shared" si="4"/>
        <v>0</v>
      </c>
      <c r="AG29">
        <f t="shared" si="4"/>
        <v>-5.5555456497368825</v>
      </c>
      <c r="AH29">
        <f t="shared" si="5"/>
        <v>-57525.390801444759</v>
      </c>
      <c r="AI29">
        <f t="shared" si="6"/>
        <v>-57530.946347094497</v>
      </c>
      <c r="AJ29">
        <f t="shared" si="7"/>
        <v>2403.4602363879094</v>
      </c>
      <c r="AK29">
        <f t="shared" si="22"/>
        <v>1337.0513931157727</v>
      </c>
      <c r="AL29">
        <f t="shared" si="8"/>
        <v>-53790.434717590819</v>
      </c>
      <c r="AN29">
        <f t="shared" si="9"/>
        <v>0</v>
      </c>
      <c r="AO29">
        <f t="shared" si="9"/>
        <v>0</v>
      </c>
      <c r="AP29">
        <f t="shared" si="9"/>
        <v>-0.29178175430313552</v>
      </c>
      <c r="AQ29">
        <f t="shared" si="9"/>
        <v>-3021.2800871889081</v>
      </c>
      <c r="AR29">
        <f t="shared" si="9"/>
        <v>-3021.571868943211</v>
      </c>
      <c r="AS29">
        <f t="shared" si="9"/>
        <v>126.23167702785535</v>
      </c>
      <c r="AT29">
        <f t="shared" si="9"/>
        <v>70.223021404791865</v>
      </c>
      <c r="AU29">
        <f t="shared" si="9"/>
        <v>-2825.1171705105644</v>
      </c>
      <c r="AW29">
        <v>26</v>
      </c>
      <c r="AX29">
        <f>IF(Z29&gt;0, (R29*SUMPRODUCT(K29:$K$98, X29:$X$98)-K29*$AZ$3)/Z29, 0)</f>
        <v>37568.933376893132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6.6923788999999997E-2</v>
      </c>
      <c r="Q30" s="4">
        <f t="shared" si="21"/>
        <v>12.5</v>
      </c>
      <c r="R30">
        <f t="shared" si="0"/>
        <v>2000000</v>
      </c>
      <c r="S30">
        <f t="shared" si="1"/>
        <v>35203.600767527911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16697.27395098027</v>
      </c>
      <c r="AC30">
        <f t="shared" si="2"/>
        <v>14442.465986151599</v>
      </c>
      <c r="AE30">
        <f t="shared" si="3"/>
        <v>0</v>
      </c>
      <c r="AF30">
        <f t="shared" si="4"/>
        <v>0</v>
      </c>
      <c r="AG30">
        <f t="shared" si="4"/>
        <v>-5.1281920283966542</v>
      </c>
      <c r="AH30">
        <f t="shared" si="5"/>
        <v>-59487.706374857436</v>
      </c>
      <c r="AI30">
        <f t="shared" si="6"/>
        <v>-59492.834566885831</v>
      </c>
      <c r="AJ30">
        <f t="shared" si="7"/>
        <v>2254.8079648286712</v>
      </c>
      <c r="AK30">
        <f t="shared" si="22"/>
        <v>1168.809176568619</v>
      </c>
      <c r="AL30">
        <f t="shared" si="8"/>
        <v>-56069.217425488539</v>
      </c>
      <c r="AN30">
        <f t="shared" si="9"/>
        <v>0</v>
      </c>
      <c r="AO30">
        <f t="shared" si="9"/>
        <v>0</v>
      </c>
      <c r="AP30">
        <f t="shared" si="9"/>
        <v>-0.24047928232238502</v>
      </c>
      <c r="AQ30">
        <f t="shared" si="9"/>
        <v>-2789.5915084332682</v>
      </c>
      <c r="AR30">
        <f t="shared" si="9"/>
        <v>-2789.8319877155905</v>
      </c>
      <c r="AS30">
        <f t="shared" si="9"/>
        <v>105.73601732428257</v>
      </c>
      <c r="AT30">
        <f t="shared" si="9"/>
        <v>54.80964644003749</v>
      </c>
      <c r="AU30">
        <f t="shared" si="9"/>
        <v>-2629.2863239512703</v>
      </c>
      <c r="AW30">
        <v>27</v>
      </c>
      <c r="AX30">
        <f>IF(Z30&gt;0, (R30*SUMPRODUCT(K30:$K$98, X30:$X$98)-K30*$AZ$3)/Z30, 0)</f>
        <v>35203.600767527911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7.4711050000000001E-2</v>
      </c>
      <c r="Q31" s="4">
        <f t="shared" si="21"/>
        <v>12.5</v>
      </c>
      <c r="R31">
        <f t="shared" si="0"/>
        <v>2000000</v>
      </c>
      <c r="S31">
        <f t="shared" si="1"/>
        <v>32855.265813811522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14442.465986151599</v>
      </c>
      <c r="AC31">
        <f t="shared" si="2"/>
        <v>12337.224586968545</v>
      </c>
      <c r="AE31">
        <f t="shared" si="3"/>
        <v>0</v>
      </c>
      <c r="AF31">
        <f t="shared" si="4"/>
        <v>0</v>
      </c>
      <c r="AG31">
        <f t="shared" si="4"/>
        <v>-4.6937774970695445</v>
      </c>
      <c r="AH31">
        <f t="shared" si="5"/>
        <v>-61301.217766903028</v>
      </c>
      <c r="AI31">
        <f t="shared" si="6"/>
        <v>-61305.9115444001</v>
      </c>
      <c r="AJ31">
        <f t="shared" si="7"/>
        <v>2105.2413991830545</v>
      </c>
      <c r="AK31">
        <f t="shared" si="22"/>
        <v>1010.972619030612</v>
      </c>
      <c r="AL31">
        <f t="shared" si="8"/>
        <v>-58189.697526186435</v>
      </c>
      <c r="AN31">
        <f t="shared" si="9"/>
        <v>0</v>
      </c>
      <c r="AO31">
        <f t="shared" si="9"/>
        <v>0</v>
      </c>
      <c r="AP31">
        <f t="shared" si="9"/>
        <v>-0.19652502661929408</v>
      </c>
      <c r="AQ31">
        <f t="shared" si="9"/>
        <v>-2566.6370979359749</v>
      </c>
      <c r="AR31">
        <f t="shared" si="9"/>
        <v>-2566.8336229625943</v>
      </c>
      <c r="AS31">
        <f t="shared" si="9"/>
        <v>88.144915747027724</v>
      </c>
      <c r="AT31">
        <f t="shared" si="9"/>
        <v>42.328683238694374</v>
      </c>
      <c r="AU31">
        <f t="shared" si="9"/>
        <v>-2436.3600239768725</v>
      </c>
      <c r="AW31">
        <v>28</v>
      </c>
      <c r="AX31">
        <f>IF(Z31&gt;0, (R31*SUMPRODUCT(K31:$K$98, X31:$X$98)-K31*$AZ$3)/Z31, 0)</f>
        <v>32855.265813811522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8.3689026999999999E-2</v>
      </c>
      <c r="Q32" s="4">
        <f t="shared" si="21"/>
        <v>12.5</v>
      </c>
      <c r="R32">
        <f t="shared" si="0"/>
        <v>2000000</v>
      </c>
      <c r="S32">
        <f t="shared" si="1"/>
        <v>30505.290784987465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12337.224586968545</v>
      </c>
      <c r="AC32">
        <f t="shared" si="2"/>
        <v>10381.614372291686</v>
      </c>
      <c r="AE32">
        <f t="shared" si="3"/>
        <v>0</v>
      </c>
      <c r="AF32">
        <f t="shared" si="4"/>
        <v>0</v>
      </c>
      <c r="AG32">
        <f t="shared" si="4"/>
        <v>-4.2540220504146031</v>
      </c>
      <c r="AH32">
        <f t="shared" si="5"/>
        <v>-62850.827469479285</v>
      </c>
      <c r="AI32">
        <f t="shared" si="6"/>
        <v>-62855.081491529701</v>
      </c>
      <c r="AJ32">
        <f t="shared" si="7"/>
        <v>1955.610214676859</v>
      </c>
      <c r="AK32">
        <f t="shared" si="22"/>
        <v>863.6057210877982</v>
      </c>
      <c r="AL32">
        <f t="shared" si="8"/>
        <v>-60035.865555765042</v>
      </c>
      <c r="AN32">
        <f t="shared" si="9"/>
        <v>0</v>
      </c>
      <c r="AO32">
        <f t="shared" si="9"/>
        <v>0</v>
      </c>
      <c r="AP32">
        <f t="shared" si="9"/>
        <v>-0.1590292750840922</v>
      </c>
      <c r="AQ32">
        <f t="shared" si="9"/>
        <v>-2349.5697512739739</v>
      </c>
      <c r="AR32">
        <f t="shared" si="9"/>
        <v>-2349.7287805490582</v>
      </c>
      <c r="AS32">
        <f t="shared" si="9"/>
        <v>73.107113950384061</v>
      </c>
      <c r="AT32">
        <f t="shared" si="9"/>
        <v>32.28440994321646</v>
      </c>
      <c r="AU32">
        <f t="shared" si="9"/>
        <v>-2244.3372566554576</v>
      </c>
      <c r="AW32">
        <v>29</v>
      </c>
      <c r="AX32">
        <f>IF(Z32&gt;0, (R32*SUMPRODUCT(K32:$K$98, X32:$X$98)-K32*$AZ$3)/Z32, 0)</f>
        <v>30505.290784987465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9.4384723000000004E-2</v>
      </c>
      <c r="Q33" s="4">
        <f t="shared" si="21"/>
        <v>12.5</v>
      </c>
      <c r="R33">
        <f t="shared" si="0"/>
        <v>2000000</v>
      </c>
      <c r="S33">
        <f t="shared" si="1"/>
        <v>28141.989253690306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10381.614372291686</v>
      </c>
      <c r="AC33">
        <f t="shared" si="2"/>
        <v>8577.6043382133521</v>
      </c>
      <c r="AE33">
        <f t="shared" si="3"/>
        <v>0</v>
      </c>
      <c r="AF33">
        <f t="shared" si="4"/>
        <v>0</v>
      </c>
      <c r="AG33">
        <f t="shared" si="4"/>
        <v>-3.8099671370461827</v>
      </c>
      <c r="AH33">
        <f t="shared" si="5"/>
        <v>-64242.350858283906</v>
      </c>
      <c r="AI33">
        <f t="shared" si="6"/>
        <v>-64246.16082542095</v>
      </c>
      <c r="AJ33">
        <f t="shared" si="7"/>
        <v>1804.0100340783338</v>
      </c>
      <c r="AK33">
        <f t="shared" si="22"/>
        <v>726.71300606041802</v>
      </c>
      <c r="AL33">
        <f t="shared" si="8"/>
        <v>-61715.4377852822</v>
      </c>
      <c r="AN33">
        <f t="shared" si="9"/>
        <v>0</v>
      </c>
      <c r="AO33">
        <f t="shared" si="9"/>
        <v>0</v>
      </c>
      <c r="AP33">
        <f t="shared" si="9"/>
        <v>-0.12716879308531112</v>
      </c>
      <c r="AQ33">
        <f t="shared" si="9"/>
        <v>-2144.2762968146926</v>
      </c>
      <c r="AR33">
        <f t="shared" si="9"/>
        <v>-2144.4034656077779</v>
      </c>
      <c r="AS33">
        <f t="shared" si="9"/>
        <v>60.214109596072305</v>
      </c>
      <c r="AT33">
        <f t="shared" si="9"/>
        <v>24.256171398829974</v>
      </c>
      <c r="AU33">
        <f t="shared" si="9"/>
        <v>-2059.9331846128757</v>
      </c>
      <c r="AW33">
        <v>30</v>
      </c>
      <c r="AX33">
        <f>IF(Z33&gt;0, (R33*SUMPRODUCT(K33:$K$98, X33:$X$98)-K33*$AZ$3)/Z33, 0)</f>
        <v>28141.989253690306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0.106719178</v>
      </c>
      <c r="Q34" s="4">
        <f t="shared" si="21"/>
        <v>12.5</v>
      </c>
      <c r="R34">
        <f t="shared" si="0"/>
        <v>2000000</v>
      </c>
      <c r="S34">
        <f t="shared" si="1"/>
        <v>25705.341144623329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8577.6043382133521</v>
      </c>
      <c r="AC34">
        <f t="shared" si="2"/>
        <v>6920.4349317519072</v>
      </c>
      <c r="AE34">
        <f t="shared" si="3"/>
        <v>0</v>
      </c>
      <c r="AF34">
        <f t="shared" si="4"/>
        <v>0</v>
      </c>
      <c r="AG34">
        <f t="shared" si="4"/>
        <v>-3.3652709046031388</v>
      </c>
      <c r="AH34">
        <f t="shared" si="5"/>
        <v>-65055.449771613123</v>
      </c>
      <c r="AI34">
        <f t="shared" si="6"/>
        <v>-65058.815042517723</v>
      </c>
      <c r="AJ34">
        <f t="shared" si="7"/>
        <v>1657.1694064614449</v>
      </c>
      <c r="AK34">
        <f t="shared" si="22"/>
        <v>600.4323036749347</v>
      </c>
      <c r="AL34">
        <f t="shared" si="8"/>
        <v>-62801.213332381347</v>
      </c>
      <c r="AN34">
        <f t="shared" si="9"/>
        <v>0</v>
      </c>
      <c r="AO34">
        <f t="shared" si="9"/>
        <v>0</v>
      </c>
      <c r="AP34">
        <f t="shared" si="9"/>
        <v>-0.1002908536510192</v>
      </c>
      <c r="AQ34">
        <f t="shared" si="9"/>
        <v>-1938.7641521880696</v>
      </c>
      <c r="AR34">
        <f t="shared" si="9"/>
        <v>-1938.8644430417205</v>
      </c>
      <c r="AS34">
        <f t="shared" si="9"/>
        <v>49.386494915175547</v>
      </c>
      <c r="AT34">
        <f t="shared" si="9"/>
        <v>17.893914042057958</v>
      </c>
      <c r="AU34">
        <f t="shared" ref="AU34:AU79" si="23">AL34*$K34</f>
        <v>-1871.584034084487</v>
      </c>
      <c r="AW34">
        <v>31</v>
      </c>
      <c r="AX34">
        <f>IF(Z34&gt;0, (R34*SUMPRODUCT(K34:$K$98, X34:$X$98)-K34*$AZ$3)/Z34, 0)</f>
        <v>25705.341144623329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0.12088460199999999</v>
      </c>
      <c r="Q35" s="4">
        <f t="shared" si="21"/>
        <v>12.5</v>
      </c>
      <c r="R35">
        <f t="shared" si="0"/>
        <v>2000000</v>
      </c>
      <c r="S35">
        <f t="shared" si="1"/>
        <v>23149.323970365906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6920.4349317519072</v>
      </c>
      <c r="AC35">
        <f t="shared" si="2"/>
        <v>5416.587645950669</v>
      </c>
      <c r="AE35">
        <f t="shared" si="3"/>
        <v>0</v>
      </c>
      <c r="AF35">
        <f t="shared" ref="AF35:AG66" si="24">-$Z35*P35</f>
        <v>0</v>
      </c>
      <c r="AG35">
        <f t="shared" si="24"/>
        <v>-2.9248087616319776</v>
      </c>
      <c r="AH35">
        <f t="shared" si="5"/>
        <v>-65089.509428020858</v>
      </c>
      <c r="AI35">
        <f t="shared" ref="AI35:AI66" si="25">SUM(AE35:AH35)</f>
        <v>-65092.434236782487</v>
      </c>
      <c r="AJ35">
        <f t="shared" si="7"/>
        <v>1503.8472858012383</v>
      </c>
      <c r="AK35">
        <f t="shared" si="22"/>
        <v>484.43044522263358</v>
      </c>
      <c r="AL35">
        <f t="shared" si="8"/>
        <v>-63104.156505758612</v>
      </c>
      <c r="AN35">
        <f t="shared" ref="AN35:AT66" si="26">AE35*$K35</f>
        <v>0</v>
      </c>
      <c r="AO35">
        <f t="shared" si="26"/>
        <v>0</v>
      </c>
      <c r="AP35">
        <f t="shared" si="26"/>
        <v>-7.7825290345236886E-2</v>
      </c>
      <c r="AQ35">
        <f t="shared" si="26"/>
        <v>-1731.9457039776717</v>
      </c>
      <c r="AR35">
        <f t="shared" si="26"/>
        <v>-1732.0235292680168</v>
      </c>
      <c r="AS35">
        <f t="shared" si="26"/>
        <v>40.015386027178614</v>
      </c>
      <c r="AT35">
        <f t="shared" si="26"/>
        <v>12.890053033924705</v>
      </c>
      <c r="AU35">
        <f t="shared" si="23"/>
        <v>-1679.1180902069134</v>
      </c>
      <c r="AW35">
        <v>32</v>
      </c>
      <c r="AX35">
        <f>IF(Z35&gt;0, (R35*SUMPRODUCT(K35:$K$98, X35:$X$98)-K35*$AZ$3)/Z35, 0)</f>
        <v>23149.323970365906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0.13724737000000001</v>
      </c>
      <c r="Q36" s="4">
        <f t="shared" si="21"/>
        <v>12.5</v>
      </c>
      <c r="R36">
        <f t="shared" si="0"/>
        <v>2000000</v>
      </c>
      <c r="S36">
        <f t="shared" si="1"/>
        <v>20412.663506899902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5416.587645950669</v>
      </c>
      <c r="AC36">
        <f t="shared" si="2"/>
        <v>4072.960572675529</v>
      </c>
      <c r="AE36">
        <f t="shared" si="3"/>
        <v>0</v>
      </c>
      <c r="AF36">
        <f t="shared" si="24"/>
        <v>0</v>
      </c>
      <c r="AG36">
        <f t="shared" si="24"/>
        <v>-2.494138363728712</v>
      </c>
      <c r="AH36">
        <f t="shared" si="5"/>
        <v>-64227.569645911339</v>
      </c>
      <c r="AI36">
        <f t="shared" si="25"/>
        <v>-64230.063784275066</v>
      </c>
      <c r="AJ36">
        <f t="shared" si="7"/>
        <v>1343.62707327514</v>
      </c>
      <c r="AK36">
        <f t="shared" si="22"/>
        <v>379.16113521654688</v>
      </c>
      <c r="AL36">
        <f t="shared" si="8"/>
        <v>-62507.27557578338</v>
      </c>
      <c r="AN36">
        <f t="shared" si="26"/>
        <v>0</v>
      </c>
      <c r="AO36">
        <f t="shared" si="26"/>
        <v>0</v>
      </c>
      <c r="AP36">
        <f t="shared" si="26"/>
        <v>-5.9255108055727111E-2</v>
      </c>
      <c r="AQ36">
        <f t="shared" si="26"/>
        <v>-1525.9023456243078</v>
      </c>
      <c r="AR36">
        <f t="shared" si="26"/>
        <v>-1525.9616007323636</v>
      </c>
      <c r="AS36">
        <f t="shared" si="26"/>
        <v>31.921551976167237</v>
      </c>
      <c r="AT36">
        <f t="shared" si="26"/>
        <v>9.008014296448394</v>
      </c>
      <c r="AU36">
        <f t="shared" si="23"/>
        <v>-1485.032034459748</v>
      </c>
      <c r="AW36">
        <v>33</v>
      </c>
      <c r="AX36">
        <f>IF(Z36&gt;0, (R36*SUMPRODUCT(K36:$K$98, X36:$X$98)-K36*$AZ$3)/Z36, 0)</f>
        <v>20412.663506899902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0.155543078</v>
      </c>
      <c r="Q37" s="4">
        <f t="shared" si="21"/>
        <v>12.5</v>
      </c>
      <c r="R37">
        <f t="shared" si="0"/>
        <v>2000000</v>
      </c>
      <c r="S37">
        <f t="shared" si="1"/>
        <v>17379.999214025625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4072.960572675529</v>
      </c>
      <c r="AC37">
        <f t="shared" si="2"/>
        <v>2893.7712901784744</v>
      </c>
      <c r="AE37">
        <f t="shared" si="3"/>
        <v>0</v>
      </c>
      <c r="AF37">
        <f t="shared" si="24"/>
        <v>0</v>
      </c>
      <c r="AG37">
        <f t="shared" si="24"/>
        <v>-2.0812510220391776</v>
      </c>
      <c r="AH37">
        <f t="shared" si="5"/>
        <v>-62071.353288359591</v>
      </c>
      <c r="AI37">
        <f t="shared" si="25"/>
        <v>-62073.434539381633</v>
      </c>
      <c r="AJ37">
        <f t="shared" si="7"/>
        <v>1179.1892824970546</v>
      </c>
      <c r="AK37">
        <f t="shared" si="22"/>
        <v>285.10724008728704</v>
      </c>
      <c r="AL37">
        <f t="shared" si="8"/>
        <v>-60609.138016797289</v>
      </c>
      <c r="AN37">
        <f t="shared" si="26"/>
        <v>0</v>
      </c>
      <c r="AO37">
        <f t="shared" si="26"/>
        <v>0</v>
      </c>
      <c r="AP37">
        <f t="shared" si="26"/>
        <v>-4.4148067036570933E-2</v>
      </c>
      <c r="AQ37">
        <f t="shared" si="26"/>
        <v>-1316.6745563157701</v>
      </c>
      <c r="AR37">
        <f t="shared" si="26"/>
        <v>-1316.7187043828067</v>
      </c>
      <c r="AS37">
        <f t="shared" si="26"/>
        <v>25.013286211616808</v>
      </c>
      <c r="AT37">
        <f t="shared" si="26"/>
        <v>6.0477729090327559</v>
      </c>
      <c r="AU37">
        <f t="shared" si="23"/>
        <v>-1285.6576452621571</v>
      </c>
      <c r="AW37">
        <v>34</v>
      </c>
      <c r="AX37">
        <f>IF(Z37&gt;0, (R37*SUMPRODUCT(K37:$K$98, X37:$X$98)-K37*$AZ$3)/Z37, 0)</f>
        <v>17379.999214025625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0.175905283</v>
      </c>
      <c r="Q38" s="4">
        <f t="shared" si="21"/>
        <v>12.5</v>
      </c>
      <c r="R38">
        <f t="shared" si="0"/>
        <v>2000000</v>
      </c>
      <c r="S38">
        <f t="shared" si="1"/>
        <v>13918.893360713902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2893.7712901784744</v>
      </c>
      <c r="AC38">
        <f t="shared" si="2"/>
        <v>1886.6619687977554</v>
      </c>
      <c r="AE38">
        <f t="shared" si="3"/>
        <v>0</v>
      </c>
      <c r="AF38">
        <f t="shared" si="24"/>
        <v>0</v>
      </c>
      <c r="AG38">
        <f t="shared" si="24"/>
        <v>-1.6943354617929447</v>
      </c>
      <c r="AH38">
        <f t="shared" si="5"/>
        <v>-58576.488004134517</v>
      </c>
      <c r="AI38">
        <f t="shared" si="25"/>
        <v>-58578.182339596307</v>
      </c>
      <c r="AJ38">
        <f t="shared" si="7"/>
        <v>1007.1093213807189</v>
      </c>
      <c r="AK38">
        <f t="shared" si="22"/>
        <v>202.56399031249322</v>
      </c>
      <c r="AL38">
        <f t="shared" si="8"/>
        <v>-57368.509027903099</v>
      </c>
      <c r="AN38">
        <f t="shared" si="26"/>
        <v>0</v>
      </c>
      <c r="AO38">
        <f t="shared" si="26"/>
        <v>0</v>
      </c>
      <c r="AP38">
        <f t="shared" si="26"/>
        <v>-3.2089917982352001E-2</v>
      </c>
      <c r="AQ38">
        <f t="shared" si="26"/>
        <v>-1109.4111751387115</v>
      </c>
      <c r="AR38">
        <f t="shared" si="26"/>
        <v>-1109.4432650566939</v>
      </c>
      <c r="AS38">
        <f t="shared" si="26"/>
        <v>19.074177605992208</v>
      </c>
      <c r="AT38">
        <f t="shared" si="26"/>
        <v>3.8364668519817671</v>
      </c>
      <c r="AU38">
        <f t="shared" si="23"/>
        <v>-1086.5326205987201</v>
      </c>
      <c r="AW38">
        <v>35</v>
      </c>
      <c r="AX38">
        <f>IF(Z38&gt;0, (R38*SUMPRODUCT(K38:$K$98, X38:$X$98)-K38*$AZ$3)/Z38, 0)</f>
        <v>13918.893360713902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0.19813004200000001</v>
      </c>
      <c r="Q39" s="4">
        <f t="shared" si="21"/>
        <v>12.5</v>
      </c>
      <c r="R39">
        <f t="shared" si="0"/>
        <v>2000000</v>
      </c>
      <c r="S39">
        <f t="shared" si="1"/>
        <v>9816.4040621778113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1886.6619687977554</v>
      </c>
      <c r="AC39">
        <f t="shared" si="2"/>
        <v>1053.6483248510522</v>
      </c>
      <c r="AE39">
        <f t="shared" si="3"/>
        <v>0</v>
      </c>
      <c r="AF39">
        <f t="shared" si="24"/>
        <v>0</v>
      </c>
      <c r="AG39">
        <f t="shared" si="24"/>
        <v>-1.3416933509678897</v>
      </c>
      <c r="AH39">
        <f t="shared" si="5"/>
        <v>-53711.800993140088</v>
      </c>
      <c r="AI39">
        <f t="shared" si="25"/>
        <v>-53713.142686491054</v>
      </c>
      <c r="AJ39">
        <f t="shared" si="7"/>
        <v>833.01364394670327</v>
      </c>
      <c r="AK39">
        <f t="shared" si="22"/>
        <v>132.0663378158429</v>
      </c>
      <c r="AL39">
        <f t="shared" si="8"/>
        <v>-52748.062704728509</v>
      </c>
      <c r="AN39">
        <f t="shared" si="26"/>
        <v>0</v>
      </c>
      <c r="AO39">
        <f t="shared" si="26"/>
        <v>0</v>
      </c>
      <c r="AP39">
        <f t="shared" si="26"/>
        <v>-2.2688430361525461E-2</v>
      </c>
      <c r="AQ39">
        <f t="shared" si="26"/>
        <v>-908.28239965999376</v>
      </c>
      <c r="AR39">
        <f t="shared" si="26"/>
        <v>-908.30508809035518</v>
      </c>
      <c r="AS39">
        <f t="shared" si="26"/>
        <v>14.086506456375563</v>
      </c>
      <c r="AT39">
        <f t="shared" si="26"/>
        <v>2.2332807317520644</v>
      </c>
      <c r="AU39">
        <f t="shared" si="23"/>
        <v>-891.98530090222766</v>
      </c>
      <c r="AW39">
        <v>36</v>
      </c>
      <c r="AX39">
        <f>IF(Z39&gt;0, (R39*SUMPRODUCT(K39:$K$98, X39:$X$98)-K39*$AZ$3)/Z39, 0)</f>
        <v>9816.4040621778113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0.22255936300000001</v>
      </c>
      <c r="Q40" s="4">
        <f t="shared" si="21"/>
        <v>12.5</v>
      </c>
      <c r="R40">
        <f t="shared" si="0"/>
        <v>2000000</v>
      </c>
      <c r="S40">
        <f t="shared" si="1"/>
        <v>4760.6203348197969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1053.6483248510522</v>
      </c>
      <c r="AC40">
        <f t="shared" si="2"/>
        <v>392.14943518392414</v>
      </c>
      <c r="AE40">
        <f t="shared" si="3"/>
        <v>0</v>
      </c>
      <c r="AF40">
        <f t="shared" si="24"/>
        <v>0</v>
      </c>
      <c r="AG40">
        <f t="shared" si="24"/>
        <v>-1.0296699999254617</v>
      </c>
      <c r="AH40">
        <f t="shared" si="5"/>
        <v>-47777.026805239831</v>
      </c>
      <c r="AI40">
        <f t="shared" si="25"/>
        <v>-47778.056475239755</v>
      </c>
      <c r="AJ40">
        <f t="shared" si="7"/>
        <v>661.49888966712797</v>
      </c>
      <c r="AK40">
        <f t="shared" si="22"/>
        <v>73.755382739573662</v>
      </c>
      <c r="AL40">
        <f t="shared" si="8"/>
        <v>-47042.802202833052</v>
      </c>
      <c r="AN40">
        <f t="shared" si="26"/>
        <v>0</v>
      </c>
      <c r="AO40">
        <f t="shared" si="26"/>
        <v>0</v>
      </c>
      <c r="AP40">
        <f t="shared" si="26"/>
        <v>-1.5546449508195748E-2</v>
      </c>
      <c r="AQ40">
        <f t="shared" si="26"/>
        <v>-721.36037267585232</v>
      </c>
      <c r="AR40">
        <f t="shared" si="26"/>
        <v>-721.3759191253605</v>
      </c>
      <c r="AS40">
        <f t="shared" si="26"/>
        <v>9.9876262187710783</v>
      </c>
      <c r="AT40">
        <f t="shared" si="26"/>
        <v>1.1135939998265847</v>
      </c>
      <c r="AU40">
        <f t="shared" si="23"/>
        <v>-710.27469890676275</v>
      </c>
      <c r="AW40">
        <v>37</v>
      </c>
      <c r="AX40">
        <f>IF(Z40&gt;0, (R40*SUMPRODUCT(K40:$K$98, X40:$X$98)-K40*$AZ$3)/Z40, 0)</f>
        <v>4760.6203348197969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0.25004150400000003</v>
      </c>
      <c r="Q41" s="4">
        <f t="shared" si="21"/>
        <v>12.5</v>
      </c>
      <c r="R41">
        <f t="shared" si="0"/>
        <v>2000000</v>
      </c>
      <c r="S41">
        <f t="shared" si="1"/>
        <v>-1786.1046575547039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392.14943518392414</v>
      </c>
      <c r="AC41">
        <f t="shared" si="2"/>
        <v>-108.86851785544241</v>
      </c>
      <c r="AE41">
        <f t="shared" si="3"/>
        <v>0</v>
      </c>
      <c r="AF41">
        <f t="shared" si="24"/>
        <v>0</v>
      </c>
      <c r="AG41">
        <f t="shared" si="24"/>
        <v>-0.76191306452116481</v>
      </c>
      <c r="AH41">
        <f t="shared" si="5"/>
        <v>-41193.637664806774</v>
      </c>
      <c r="AI41">
        <f t="shared" si="25"/>
        <v>-41194.399577871292</v>
      </c>
      <c r="AJ41">
        <f t="shared" si="7"/>
        <v>501.01795303936655</v>
      </c>
      <c r="AK41">
        <f t="shared" si="22"/>
        <v>27.450460462874691</v>
      </c>
      <c r="AL41">
        <f t="shared" si="8"/>
        <v>-40665.931164369053</v>
      </c>
      <c r="AN41">
        <f t="shared" si="26"/>
        <v>0</v>
      </c>
      <c r="AO41">
        <f t="shared" si="26"/>
        <v>0</v>
      </c>
      <c r="AP41">
        <f t="shared" si="26"/>
        <v>-1.0271185175200415E-2</v>
      </c>
      <c r="AQ41">
        <f t="shared" si="26"/>
        <v>-555.32251669847506</v>
      </c>
      <c r="AR41">
        <f t="shared" si="26"/>
        <v>-555.33278788365021</v>
      </c>
      <c r="AS41">
        <f t="shared" si="26"/>
        <v>6.7541146246144335</v>
      </c>
      <c r="AT41">
        <f t="shared" si="26"/>
        <v>0.37005371831482958</v>
      </c>
      <c r="AU41">
        <f t="shared" si="23"/>
        <v>-548.20861954072097</v>
      </c>
      <c r="AW41">
        <v>38</v>
      </c>
      <c r="AX41">
        <f>IF(Z41&gt;0, (R41*SUMPRODUCT(K41:$K$98, X41:$X$98)-K41*$AZ$3)/Z41, 0)</f>
        <v>-1786.1046575547039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0.28092614399999999</v>
      </c>
      <c r="Q42" s="4">
        <f t="shared" si="21"/>
        <v>12.5</v>
      </c>
      <c r="R42">
        <f t="shared" si="0"/>
        <v>2000000</v>
      </c>
      <c r="S42">
        <f t="shared" si="1"/>
        <v>-10815.697633199094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-108.86851785544241</v>
      </c>
      <c r="AC42">
        <f t="shared" si="2"/>
        <v>-467.45673130705404</v>
      </c>
      <c r="AE42">
        <f t="shared" si="3"/>
        <v>0</v>
      </c>
      <c r="AF42">
        <f t="shared" si="24"/>
        <v>0</v>
      </c>
      <c r="AG42">
        <f t="shared" si="24"/>
        <v>-0.54025263459679917</v>
      </c>
      <c r="AH42">
        <f t="shared" si="5"/>
        <v>-34246.607884664649</v>
      </c>
      <c r="AI42">
        <f t="shared" si="25"/>
        <v>-34247.148137299242</v>
      </c>
      <c r="AJ42">
        <f t="shared" si="7"/>
        <v>358.58821345161164</v>
      </c>
      <c r="AK42">
        <f t="shared" si="22"/>
        <v>-7.6207962498809687</v>
      </c>
      <c r="AL42">
        <f t="shared" si="8"/>
        <v>-33896.180720097509</v>
      </c>
      <c r="AN42">
        <f t="shared" si="26"/>
        <v>0</v>
      </c>
      <c r="AO42">
        <f t="shared" si="26"/>
        <v>0</v>
      </c>
      <c r="AP42">
        <f t="shared" si="26"/>
        <v>-6.5027043552405312E-3</v>
      </c>
      <c r="AQ42">
        <f t="shared" si="26"/>
        <v>-412.20634936843106</v>
      </c>
      <c r="AR42">
        <f t="shared" si="26"/>
        <v>-412.21285207278623</v>
      </c>
      <c r="AS42">
        <f t="shared" si="26"/>
        <v>4.316116179775741</v>
      </c>
      <c r="AT42">
        <f t="shared" si="26"/>
        <v>-9.1727058400161446E-2</v>
      </c>
      <c r="AU42">
        <f t="shared" si="23"/>
        <v>-407.98846295141067</v>
      </c>
      <c r="AW42">
        <v>39</v>
      </c>
      <c r="AX42">
        <f>IF(Z42&gt;0, (R42*SUMPRODUCT(K42:$K$98, X42:$X$98)-K42*$AZ$3)/Z42, 0)</f>
        <v>-10815.697633199094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0.31575788199999999</v>
      </c>
      <c r="Q43" s="4">
        <f t="shared" si="21"/>
        <v>12.5</v>
      </c>
      <c r="R43">
        <f t="shared" si="0"/>
        <v>2000000</v>
      </c>
      <c r="S43">
        <f t="shared" si="1"/>
        <v>-24158.752137546715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-467.45673130705404</v>
      </c>
      <c r="AC43">
        <f t="shared" si="2"/>
        <v>-704.00745277649935</v>
      </c>
      <c r="AE43">
        <f t="shared" si="3"/>
        <v>0</v>
      </c>
      <c r="AF43">
        <f t="shared" si="24"/>
        <v>0</v>
      </c>
      <c r="AG43">
        <f t="shared" si="24"/>
        <v>-0.36426108060562595</v>
      </c>
      <c r="AH43">
        <f t="shared" si="5"/>
        <v>-27294.244423232838</v>
      </c>
      <c r="AI43">
        <f t="shared" si="25"/>
        <v>-27294.608684313444</v>
      </c>
      <c r="AJ43">
        <f t="shared" si="7"/>
        <v>236.55072146944531</v>
      </c>
      <c r="AK43">
        <f t="shared" si="22"/>
        <v>-32.721971191493786</v>
      </c>
      <c r="AL43">
        <f t="shared" si="8"/>
        <v>-27090.779934035494</v>
      </c>
      <c r="AN43">
        <f t="shared" si="26"/>
        <v>0</v>
      </c>
      <c r="AO43">
        <f t="shared" si="26"/>
        <v>0</v>
      </c>
      <c r="AP43">
        <f t="shared" si="26"/>
        <v>-3.9146403189332137E-3</v>
      </c>
      <c r="AQ43">
        <f t="shared" si="26"/>
        <v>-293.32573635470368</v>
      </c>
      <c r="AR43">
        <f t="shared" si="26"/>
        <v>-293.32965099502258</v>
      </c>
      <c r="AS43">
        <f t="shared" si="26"/>
        <v>2.5421628635083149</v>
      </c>
      <c r="AT43">
        <f t="shared" si="26"/>
        <v>-0.35165642052184226</v>
      </c>
      <c r="AU43">
        <f t="shared" si="23"/>
        <v>-291.13914455203616</v>
      </c>
      <c r="AW43">
        <v>40</v>
      </c>
      <c r="AX43">
        <f>IF(Z43&gt;0, (R43*SUMPRODUCT(K43:$K$98, X43:$X$98)-K43*$AZ$3)/Z43, 0)</f>
        <v>-24158.752137546715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0.35338435200000001</v>
      </c>
      <c r="Q44" s="4">
        <f t="shared" si="21"/>
        <v>12.5</v>
      </c>
      <c r="R44">
        <f t="shared" si="0"/>
        <v>2000000</v>
      </c>
      <c r="S44">
        <f t="shared" si="1"/>
        <v>-45306.083043459956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-704.00745277649935</v>
      </c>
      <c r="AC44">
        <f t="shared" si="2"/>
        <v>-840.49780707853824</v>
      </c>
      <c r="AE44">
        <f t="shared" si="3"/>
        <v>0</v>
      </c>
      <c r="AF44">
        <f t="shared" si="24"/>
        <v>0</v>
      </c>
      <c r="AG44">
        <f t="shared" si="24"/>
        <v>-0.2318943038709308</v>
      </c>
      <c r="AH44">
        <f t="shared" si="5"/>
        <v>-20595.866548582224</v>
      </c>
      <c r="AI44">
        <f t="shared" si="25"/>
        <v>-20596.098442886094</v>
      </c>
      <c r="AJ44">
        <f t="shared" si="7"/>
        <v>136.4903543020389</v>
      </c>
      <c r="AK44">
        <f t="shared" si="22"/>
        <v>-49.28052169435496</v>
      </c>
      <c r="AL44">
        <f t="shared" si="8"/>
        <v>-20508.888610278413</v>
      </c>
      <c r="AN44">
        <f t="shared" si="26"/>
        <v>0</v>
      </c>
      <c r="AO44">
        <f t="shared" si="26"/>
        <v>0</v>
      </c>
      <c r="AP44">
        <f t="shared" si="26"/>
        <v>-2.2251082886826736E-3</v>
      </c>
      <c r="AQ44">
        <f t="shared" si="26"/>
        <v>-197.62466177418389</v>
      </c>
      <c r="AR44">
        <f t="shared" si="26"/>
        <v>-197.62688688247255</v>
      </c>
      <c r="AS44">
        <f t="shared" si="26"/>
        <v>1.3096734745659819</v>
      </c>
      <c r="AT44">
        <f t="shared" si="26"/>
        <v>-0.47286412586377169</v>
      </c>
      <c r="AU44">
        <f t="shared" si="23"/>
        <v>-196.79007753377039</v>
      </c>
      <c r="AW44">
        <v>41</v>
      </c>
      <c r="AX44">
        <f>IF(Z44&gt;0, (R44*SUMPRODUCT(K44:$K$98, X44:$X$98)-K44*$AZ$3)/Z44, 0)</f>
        <v>-45306.083043459956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0.39269921299999999</v>
      </c>
      <c r="Q45" s="4">
        <f t="shared" si="21"/>
        <v>12.5</v>
      </c>
      <c r="R45">
        <f t="shared" si="0"/>
        <v>2000000</v>
      </c>
      <c r="S45">
        <f t="shared" si="1"/>
        <v>-81048.90097065903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-840.49780707853824</v>
      </c>
      <c r="AC45">
        <f t="shared" si="2"/>
        <v>-898.0908777342712</v>
      </c>
      <c r="AE45">
        <f t="shared" si="3"/>
        <v>0</v>
      </c>
      <c r="AF45">
        <f t="shared" si="24"/>
        <v>0</v>
      </c>
      <c r="AG45">
        <f t="shared" si="24"/>
        <v>-0.13851065020292411</v>
      </c>
      <c r="AH45">
        <f t="shared" si="5"/>
        <v>-14570.353700687579</v>
      </c>
      <c r="AI45">
        <f t="shared" si="25"/>
        <v>-14570.492211337782</v>
      </c>
      <c r="AJ45">
        <f t="shared" si="7"/>
        <v>57.593070655732959</v>
      </c>
      <c r="AK45">
        <f t="shared" si="22"/>
        <v>-58.834846495497686</v>
      </c>
      <c r="AL45">
        <f t="shared" si="8"/>
        <v>-14571.733987177546</v>
      </c>
      <c r="AN45">
        <f t="shared" si="26"/>
        <v>0</v>
      </c>
      <c r="AO45">
        <f t="shared" si="26"/>
        <v>0</v>
      </c>
      <c r="AP45">
        <f t="shared" si="26"/>
        <v>-1.1866597607057001E-3</v>
      </c>
      <c r="AQ45">
        <f t="shared" si="26"/>
        <v>-124.8283248293518</v>
      </c>
      <c r="AR45">
        <f t="shared" si="26"/>
        <v>-124.82951148911251</v>
      </c>
      <c r="AS45">
        <f t="shared" si="26"/>
        <v>0.49341606109358765</v>
      </c>
      <c r="AT45">
        <f t="shared" si="26"/>
        <v>-0.50405470453874146</v>
      </c>
      <c r="AU45">
        <f t="shared" si="23"/>
        <v>-124.84015013255765</v>
      </c>
      <c r="AW45">
        <v>42</v>
      </c>
      <c r="AX45">
        <f>IF(Z45&gt;0, (R45*SUMPRODUCT(K45:$K$98, X45:$X$98)-K45*$AZ$3)/Z45, 0)</f>
        <v>-81048.90097065903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0.39967743300000003</v>
      </c>
      <c r="Q46" s="4">
        <f t="shared" si="21"/>
        <v>12.5</v>
      </c>
      <c r="R46">
        <f t="shared" si="0"/>
        <v>2000000</v>
      </c>
      <c r="S46">
        <f t="shared" si="1"/>
        <v>-137265.39867957428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-898.0908777342712</v>
      </c>
      <c r="AC46">
        <f t="shared" si="2"/>
        <v>-897.89099620786294</v>
      </c>
      <c r="AE46">
        <f t="shared" si="3"/>
        <v>0</v>
      </c>
      <c r="AF46">
        <f t="shared" si="24"/>
        <v>0</v>
      </c>
      <c r="AG46">
        <f t="shared" si="24"/>
        <v>-8.1765962584629245E-2</v>
      </c>
      <c r="AH46">
        <f t="shared" si="5"/>
        <v>-8857.5329786025031</v>
      </c>
      <c r="AI46">
        <f t="shared" si="25"/>
        <v>-8857.6147445650877</v>
      </c>
      <c r="AJ46">
        <f t="shared" si="7"/>
        <v>-0.19988152640826229</v>
      </c>
      <c r="AK46">
        <f t="shared" si="22"/>
        <v>-62.866361441398993</v>
      </c>
      <c r="AL46">
        <f t="shared" si="8"/>
        <v>-8920.6809875328945</v>
      </c>
      <c r="AN46">
        <f t="shared" si="26"/>
        <v>0</v>
      </c>
      <c r="AO46">
        <f t="shared" si="26"/>
        <v>0</v>
      </c>
      <c r="AP46">
        <f t="shared" si="26"/>
        <v>-6.2545717508517384E-4</v>
      </c>
      <c r="AQ46">
        <f t="shared" si="26"/>
        <v>-67.75444671474979</v>
      </c>
      <c r="AR46">
        <f t="shared" si="26"/>
        <v>-67.755072171924866</v>
      </c>
      <c r="AS46">
        <f t="shared" si="26"/>
        <v>-1.5289654876823482E-3</v>
      </c>
      <c r="AT46">
        <f t="shared" si="26"/>
        <v>-0.48088734715651121</v>
      </c>
      <c r="AU46">
        <f t="shared" si="23"/>
        <v>-68.237488484569056</v>
      </c>
      <c r="AW46">
        <v>43</v>
      </c>
      <c r="AX46">
        <f>IF(Z46&gt;0, (R46*SUMPRODUCT(K46:$K$98, X46:$X$98)-K46*$AZ$3)/Z46, 0)</f>
        <v>-137265.39867957428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0.407215198</v>
      </c>
      <c r="Q47" s="4">
        <f t="shared" si="21"/>
        <v>12.5</v>
      </c>
      <c r="R47">
        <f t="shared" si="0"/>
        <v>2000000</v>
      </c>
      <c r="S47">
        <f t="shared" si="1"/>
        <v>-224023.60526457679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-897.89099620786294</v>
      </c>
      <c r="AC47">
        <f t="shared" si="2"/>
        <v>-854.01311581925575</v>
      </c>
      <c r="AE47">
        <f t="shared" si="3"/>
        <v>0</v>
      </c>
      <c r="AF47">
        <f t="shared" si="24"/>
        <v>0</v>
      </c>
      <c r="AG47">
        <f t="shared" si="24"/>
        <v>-4.7651960315222563E-2</v>
      </c>
      <c r="AH47">
        <f t="shared" si="5"/>
        <v>-5327.4148229696621</v>
      </c>
      <c r="AI47">
        <f t="shared" si="25"/>
        <v>-5327.4624749299774</v>
      </c>
      <c r="AJ47">
        <f t="shared" si="7"/>
        <v>-43.877880388607196</v>
      </c>
      <c r="AK47">
        <f t="shared" si="22"/>
        <v>-62.852369734550415</v>
      </c>
      <c r="AL47">
        <f t="shared" si="8"/>
        <v>-5434.1927250531353</v>
      </c>
      <c r="AN47">
        <f t="shared" si="26"/>
        <v>0</v>
      </c>
      <c r="AO47">
        <f t="shared" si="26"/>
        <v>0</v>
      </c>
      <c r="AP47">
        <f t="shared" si="26"/>
        <v>-3.2545262137633244E-4</v>
      </c>
      <c r="AQ47">
        <f t="shared" si="26"/>
        <v>-36.385095341832809</v>
      </c>
      <c r="AR47">
        <f t="shared" si="26"/>
        <v>-36.385420794454191</v>
      </c>
      <c r="AS47">
        <f t="shared" si="26"/>
        <v>-0.29967646867924413</v>
      </c>
      <c r="AT47">
        <f t="shared" si="26"/>
        <v>-0.4292681424753334</v>
      </c>
      <c r="AU47">
        <f t="shared" si="23"/>
        <v>-37.114365405608766</v>
      </c>
      <c r="AW47">
        <v>44</v>
      </c>
      <c r="AX47">
        <f>IF(Z47&gt;0, (R47*SUMPRODUCT(K47:$K$98, X47:$X$98)-K47*$AZ$3)/Z47, 0)</f>
        <v>-224023.60526457679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0.41552104400000001</v>
      </c>
      <c r="Q48" s="4">
        <f t="shared" si="21"/>
        <v>12.5</v>
      </c>
      <c r="R48">
        <f t="shared" si="0"/>
        <v>2000000</v>
      </c>
      <c r="S48">
        <f t="shared" si="1"/>
        <v>-361061.68589942239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-854.01311581925575</v>
      </c>
      <c r="AC48">
        <f t="shared" si="2"/>
        <v>-790.72649053309124</v>
      </c>
      <c r="AE48">
        <f t="shared" si="3"/>
        <v>0</v>
      </c>
      <c r="AF48">
        <f t="shared" si="24"/>
        <v>0</v>
      </c>
      <c r="AG48">
        <f t="shared" si="24"/>
        <v>-2.7375048413242488E-2</v>
      </c>
      <c r="AH48">
        <f t="shared" si="5"/>
        <v>-3168.0627678124556</v>
      </c>
      <c r="AI48">
        <f t="shared" si="25"/>
        <v>-3168.090142860869</v>
      </c>
      <c r="AJ48">
        <f t="shared" si="7"/>
        <v>-63.286625286164508</v>
      </c>
      <c r="AK48">
        <f t="shared" si="22"/>
        <v>-59.780918107347908</v>
      </c>
      <c r="AL48">
        <f t="shared" si="8"/>
        <v>-3291.1576862543816</v>
      </c>
      <c r="AN48">
        <f t="shared" si="26"/>
        <v>0</v>
      </c>
      <c r="AO48">
        <f t="shared" si="26"/>
        <v>0</v>
      </c>
      <c r="AP48">
        <f t="shared" si="26"/>
        <v>-1.6693364478190956E-4</v>
      </c>
      <c r="AQ48">
        <f t="shared" si="26"/>
        <v>-19.318916143832908</v>
      </c>
      <c r="AR48">
        <f t="shared" si="26"/>
        <v>-19.319083077477689</v>
      </c>
      <c r="AS48">
        <f t="shared" si="26"/>
        <v>-0.38592322707476262</v>
      </c>
      <c r="AT48">
        <f t="shared" si="26"/>
        <v>-0.3645453479176663</v>
      </c>
      <c r="AU48">
        <f t="shared" si="23"/>
        <v>-20.069551652470118</v>
      </c>
      <c r="AW48">
        <v>45</v>
      </c>
      <c r="AX48">
        <f>IF(Z48&gt;0, (R48*SUMPRODUCT(K48:$K$98, X48:$X$98)-K48*$AZ$3)/Z48, 0)</f>
        <v>-361061.68589942239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0.424706421</v>
      </c>
      <c r="Q49" s="4">
        <f t="shared" si="21"/>
        <v>12.5</v>
      </c>
      <c r="R49">
        <f t="shared" si="0"/>
        <v>2000000</v>
      </c>
      <c r="S49">
        <f t="shared" si="1"/>
        <v>-582435.89413213008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-790.72649053309124</v>
      </c>
      <c r="AC49">
        <f t="shared" si="2"/>
        <v>-721.05279897335504</v>
      </c>
      <c r="AE49">
        <f t="shared" si="3"/>
        <v>0</v>
      </c>
      <c r="AF49">
        <f t="shared" si="24"/>
        <v>0</v>
      </c>
      <c r="AG49">
        <f t="shared" si="24"/>
        <v>-1.5474939092820116E-2</v>
      </c>
      <c r="AH49">
        <f t="shared" si="5"/>
        <v>-1860.2174138063913</v>
      </c>
      <c r="AI49">
        <f t="shared" si="25"/>
        <v>-1860.2328887454842</v>
      </c>
      <c r="AJ49">
        <f t="shared" si="7"/>
        <v>-69.673691559736199</v>
      </c>
      <c r="AK49">
        <f t="shared" si="22"/>
        <v>-55.350854337316392</v>
      </c>
      <c r="AL49">
        <f t="shared" si="8"/>
        <v>-1985.2574346425367</v>
      </c>
      <c r="AN49">
        <f t="shared" si="26"/>
        <v>0</v>
      </c>
      <c r="AO49">
        <f t="shared" si="26"/>
        <v>0</v>
      </c>
      <c r="AP49">
        <f t="shared" si="26"/>
        <v>-8.4255819209178858E-5</v>
      </c>
      <c r="AQ49">
        <f t="shared" si="26"/>
        <v>-10.128255831401447</v>
      </c>
      <c r="AR49">
        <f t="shared" si="26"/>
        <v>-10.128340087220655</v>
      </c>
      <c r="AS49">
        <f t="shared" si="26"/>
        <v>-0.37934972955188628</v>
      </c>
      <c r="AT49">
        <f t="shared" si="26"/>
        <v>-0.30136671609145793</v>
      </c>
      <c r="AU49">
        <f t="shared" si="23"/>
        <v>-10.809056532864</v>
      </c>
      <c r="AW49">
        <v>46</v>
      </c>
      <c r="AX49">
        <f>IF(Z49&gt;0, (R49*SUMPRODUCT(K49:$K$98, X49:$X$98)-K49*$AZ$3)/Z49, 0)</f>
        <v>-582435.89413213008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0.43382917900000001</v>
      </c>
      <c r="Q50" s="4">
        <f t="shared" si="21"/>
        <v>12.5</v>
      </c>
      <c r="R50">
        <f t="shared" si="0"/>
        <v>2000000</v>
      </c>
      <c r="S50">
        <f t="shared" si="1"/>
        <v>-946533.86884352914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-721.05279897335504</v>
      </c>
      <c r="AC50">
        <f t="shared" si="2"/>
        <v>-651.72336935514136</v>
      </c>
      <c r="AE50">
        <f t="shared" si="3"/>
        <v>0</v>
      </c>
      <c r="AF50">
        <f t="shared" si="24"/>
        <v>0</v>
      </c>
      <c r="AG50">
        <f t="shared" si="24"/>
        <v>-8.6067095801787598E-3</v>
      </c>
      <c r="AH50">
        <f t="shared" si="5"/>
        <v>-1074.1568194741051</v>
      </c>
      <c r="AI50">
        <f t="shared" si="25"/>
        <v>-1074.1654261836852</v>
      </c>
      <c r="AJ50">
        <f t="shared" si="7"/>
        <v>-69.32942961821368</v>
      </c>
      <c r="AK50">
        <f t="shared" si="22"/>
        <v>-50.473695928134859</v>
      </c>
      <c r="AL50">
        <f t="shared" si="8"/>
        <v>-1193.9685517300338</v>
      </c>
      <c r="AN50">
        <f t="shared" si="26"/>
        <v>0</v>
      </c>
      <c r="AO50">
        <f t="shared" si="26"/>
        <v>0</v>
      </c>
      <c r="AP50">
        <f t="shared" si="26"/>
        <v>-4.1839846556782652E-5</v>
      </c>
      <c r="AQ50">
        <f t="shared" si="26"/>
        <v>-5.2218046962129279</v>
      </c>
      <c r="AR50">
        <f t="shared" si="26"/>
        <v>-5.2218465360594841</v>
      </c>
      <c r="AS50">
        <f t="shared" si="26"/>
        <v>-0.33703155312405408</v>
      </c>
      <c r="AT50">
        <f t="shared" si="26"/>
        <v>-0.24536806698466593</v>
      </c>
      <c r="AU50">
        <f t="shared" si="23"/>
        <v>-5.8042461561682046</v>
      </c>
      <c r="AW50">
        <v>47</v>
      </c>
      <c r="AX50">
        <f>IF(Z50&gt;0, (R50*SUMPRODUCT(K50:$K$98, X50:$X$98)-K50*$AZ$3)/Z50, 0)</f>
        <v>-946533.86884352914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0.44368152799999999</v>
      </c>
      <c r="Q51" s="4">
        <f t="shared" si="21"/>
        <v>12.5</v>
      </c>
      <c r="R51">
        <f t="shared" si="0"/>
        <v>2000000</v>
      </c>
      <c r="S51">
        <f t="shared" si="1"/>
        <v>-1557848.416474954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-651.72336935514136</v>
      </c>
      <c r="AC51">
        <f t="shared" si="2"/>
        <v>-586.00081204276933</v>
      </c>
      <c r="AE51">
        <f t="shared" si="3"/>
        <v>0</v>
      </c>
      <c r="AF51">
        <f t="shared" si="24"/>
        <v>0</v>
      </c>
      <c r="AG51">
        <f t="shared" si="24"/>
        <v>-4.702004426791021E-3</v>
      </c>
      <c r="AH51">
        <f t="shared" si="5"/>
        <v>-610.98208921375215</v>
      </c>
      <c r="AI51">
        <f t="shared" si="25"/>
        <v>-610.98679121817895</v>
      </c>
      <c r="AJ51">
        <f t="shared" si="7"/>
        <v>-65.722557312372032</v>
      </c>
      <c r="AK51">
        <f t="shared" si="22"/>
        <v>-45.620635854859898</v>
      </c>
      <c r="AL51">
        <f t="shared" si="8"/>
        <v>-722.32998438541085</v>
      </c>
      <c r="AN51">
        <f t="shared" si="26"/>
        <v>0</v>
      </c>
      <c r="AO51">
        <f t="shared" si="26"/>
        <v>0</v>
      </c>
      <c r="AP51">
        <f t="shared" si="26"/>
        <v>-2.0408822356799965E-5</v>
      </c>
      <c r="AQ51">
        <f t="shared" si="26"/>
        <v>-2.6519381502284096</v>
      </c>
      <c r="AR51">
        <f t="shared" si="26"/>
        <v>-2.6519585590507666</v>
      </c>
      <c r="AS51">
        <f t="shared" si="26"/>
        <v>-0.28526557511946377</v>
      </c>
      <c r="AT51">
        <f t="shared" si="26"/>
        <v>-0.19801415916605547</v>
      </c>
      <c r="AU51">
        <f t="shared" si="23"/>
        <v>-3.1352382933362857</v>
      </c>
      <c r="AW51">
        <v>48</v>
      </c>
      <c r="AX51">
        <f>IF(Z51&gt;0, (R51*SUMPRODUCT(K51:$K$98, X51:$X$98)-K51*$AZ$3)/Z51, 0)</f>
        <v>-1557848.416474954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0.45400495099999999</v>
      </c>
      <c r="Q52" s="4">
        <f t="shared" si="21"/>
        <v>12.5</v>
      </c>
      <c r="R52">
        <f t="shared" si="0"/>
        <v>2000000</v>
      </c>
      <c r="S52">
        <f t="shared" si="1"/>
        <v>-2605442.6246400392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-586.00081204276933</v>
      </c>
      <c r="AC52">
        <f t="shared" si="2"/>
        <v>-525.30956982818975</v>
      </c>
      <c r="AE52">
        <f t="shared" si="3"/>
        <v>0</v>
      </c>
      <c r="AF52">
        <f t="shared" si="24"/>
        <v>0</v>
      </c>
      <c r="AG52">
        <f t="shared" si="24"/>
        <v>-2.5202510931360707E-3</v>
      </c>
      <c r="AH52">
        <f t="shared" si="5"/>
        <v>-341.55732630192648</v>
      </c>
      <c r="AI52">
        <f t="shared" si="25"/>
        <v>-341.55984655301961</v>
      </c>
      <c r="AJ52">
        <f t="shared" si="7"/>
        <v>-60.691242214579574</v>
      </c>
      <c r="AK52">
        <f t="shared" si="22"/>
        <v>-41.02005684299386</v>
      </c>
      <c r="AL52">
        <f t="shared" si="8"/>
        <v>-443.27114561059307</v>
      </c>
      <c r="AN52">
        <f t="shared" si="26"/>
        <v>0</v>
      </c>
      <c r="AO52">
        <f t="shared" si="26"/>
        <v>0</v>
      </c>
      <c r="AP52">
        <f t="shared" si="26"/>
        <v>-9.7669890528261548E-6</v>
      </c>
      <c r="AQ52">
        <f t="shared" si="26"/>
        <v>-1.3236723420095244</v>
      </c>
      <c r="AR52">
        <f t="shared" si="26"/>
        <v>-1.3236821089985771</v>
      </c>
      <c r="AS52">
        <f t="shared" si="26"/>
        <v>-0.23520303192274622</v>
      </c>
      <c r="AT52">
        <f t="shared" si="26"/>
        <v>-0.15896925795329733</v>
      </c>
      <c r="AU52">
        <f t="shared" si="23"/>
        <v>-1.7178543988746209</v>
      </c>
      <c r="AW52">
        <v>49</v>
      </c>
      <c r="AX52">
        <f>IF(Z52&gt;0, (R52*SUMPRODUCT(K52:$K$98, X52:$X$98)-K52*$AZ$3)/Z52, 0)</f>
        <v>-2605442.6246400392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0.46467133999999999</v>
      </c>
      <c r="Q53" s="4">
        <f t="shared" si="21"/>
        <v>12.5</v>
      </c>
      <c r="R53">
        <f t="shared" si="0"/>
        <v>2000000</v>
      </c>
      <c r="S53">
        <f t="shared" si="1"/>
        <v>-4438170.1968704807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-525.30956982818975</v>
      </c>
      <c r="AC53">
        <f t="shared" si="2"/>
        <v>-470.07683113019215</v>
      </c>
      <c r="AE53">
        <f t="shared" si="3"/>
        <v>0</v>
      </c>
      <c r="AF53">
        <f t="shared" si="24"/>
        <v>0</v>
      </c>
      <c r="AG53">
        <f t="shared" si="24"/>
        <v>-1.3239601296207073E-3</v>
      </c>
      <c r="AH53">
        <f t="shared" si="5"/>
        <v>-187.37415241344044</v>
      </c>
      <c r="AI53">
        <f t="shared" si="25"/>
        <v>-187.37547637357005</v>
      </c>
      <c r="AJ53">
        <f t="shared" si="7"/>
        <v>-55.232738697997604</v>
      </c>
      <c r="AK53">
        <f t="shared" si="22"/>
        <v>-36.771669887973289</v>
      </c>
      <c r="AL53">
        <f t="shared" si="8"/>
        <v>-279.37988495954096</v>
      </c>
      <c r="AN53">
        <f t="shared" si="26"/>
        <v>0</v>
      </c>
      <c r="AO53">
        <f t="shared" si="26"/>
        <v>0</v>
      </c>
      <c r="AP53">
        <f t="shared" si="26"/>
        <v>-4.5811422065677078E-6</v>
      </c>
      <c r="AQ53">
        <f t="shared" si="26"/>
        <v>-0.64834855584886564</v>
      </c>
      <c r="AR53">
        <f t="shared" si="26"/>
        <v>-0.64835313699107222</v>
      </c>
      <c r="AS53">
        <f t="shared" si="26"/>
        <v>-0.19111529476813702</v>
      </c>
      <c r="AT53">
        <f t="shared" si="26"/>
        <v>-0.12723664796312956</v>
      </c>
      <c r="AU53">
        <f t="shared" si="23"/>
        <v>-0.96670507972233877</v>
      </c>
      <c r="AW53">
        <v>50</v>
      </c>
      <c r="AX53">
        <f>IF(Z53&gt;0, (R53*SUMPRODUCT(K53:$K$98, X53:$X$98)-K53*$AZ$3)/Z53, 0)</f>
        <v>-4438170.1968704807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0.47611615000000002</v>
      </c>
      <c r="Q54" s="4">
        <f t="shared" si="21"/>
        <v>12.5</v>
      </c>
      <c r="R54">
        <f t="shared" si="0"/>
        <v>2000000</v>
      </c>
      <c r="S54">
        <f t="shared" si="1"/>
        <v>-7720679.4271177771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-470.07683113019215</v>
      </c>
      <c r="AC54">
        <f t="shared" si="2"/>
        <v>-420.228384114606</v>
      </c>
      <c r="AE54">
        <f t="shared" si="3"/>
        <v>0</v>
      </c>
      <c r="AF54">
        <f t="shared" si="24"/>
        <v>0</v>
      </c>
      <c r="AG54">
        <f t="shared" si="24"/>
        <v>-6.8036172865598818E-4</v>
      </c>
      <c r="AH54">
        <f t="shared" si="5"/>
        <v>-100.85740794696194</v>
      </c>
      <c r="AI54">
        <f t="shared" si="25"/>
        <v>-100.8580883086906</v>
      </c>
      <c r="AJ54">
        <f t="shared" si="7"/>
        <v>-49.848447015586146</v>
      </c>
      <c r="AK54">
        <f t="shared" si="22"/>
        <v>-32.905378179113455</v>
      </c>
      <c r="AL54">
        <f t="shared" si="8"/>
        <v>-183.61191350339018</v>
      </c>
      <c r="AN54">
        <f t="shared" si="26"/>
        <v>0</v>
      </c>
      <c r="AO54">
        <f t="shared" si="26"/>
        <v>0</v>
      </c>
      <c r="AP54">
        <f t="shared" si="26"/>
        <v>-2.1019419593825972E-6</v>
      </c>
      <c r="AQ54">
        <f t="shared" si="26"/>
        <v>-0.31159368428478879</v>
      </c>
      <c r="AR54">
        <f t="shared" si="26"/>
        <v>-0.31159578622674816</v>
      </c>
      <c r="AS54">
        <f t="shared" si="26"/>
        <v>-0.15400416863409433</v>
      </c>
      <c r="AT54">
        <f t="shared" si="26"/>
        <v>-0.10165944404407137</v>
      </c>
      <c r="AU54">
        <f t="shared" si="23"/>
        <v>-0.56725939890491384</v>
      </c>
      <c r="AW54">
        <v>51</v>
      </c>
      <c r="AX54">
        <f>IF(Z54&gt;0, (R54*SUMPRODUCT(K54:$K$98, X54:$X$98)-K54*$AZ$3)/Z54, 0)</f>
        <v>-7720679.4271177771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0.48788611599999998</v>
      </c>
      <c r="Q55" s="4">
        <f t="shared" si="21"/>
        <v>12.5</v>
      </c>
      <c r="R55">
        <f t="shared" si="0"/>
        <v>2000000</v>
      </c>
      <c r="S55">
        <f t="shared" si="1"/>
        <v>-13738019.406790612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-420.228384114606</v>
      </c>
      <c r="AC55">
        <f t="shared" si="2"/>
        <v>-375.45355318153815</v>
      </c>
      <c r="AE55">
        <f t="shared" si="3"/>
        <v>0</v>
      </c>
      <c r="AF55">
        <f t="shared" si="24"/>
        <v>0</v>
      </c>
      <c r="AG55">
        <f t="shared" si="24"/>
        <v>-3.4161907010041227E-4</v>
      </c>
      <c r="AH55">
        <f t="shared" si="5"/>
        <v>-53.110246603042555</v>
      </c>
      <c r="AI55">
        <f t="shared" si="25"/>
        <v>-53.110588222112654</v>
      </c>
      <c r="AJ55">
        <f t="shared" si="7"/>
        <v>-44.774830933067847</v>
      </c>
      <c r="AK55">
        <f t="shared" si="22"/>
        <v>-29.415986888022424</v>
      </c>
      <c r="AL55">
        <f t="shared" si="8"/>
        <v>-127.30140604320292</v>
      </c>
      <c r="AN55">
        <f t="shared" si="26"/>
        <v>0</v>
      </c>
      <c r="AO55">
        <f t="shared" si="26"/>
        <v>0</v>
      </c>
      <c r="AP55">
        <f t="shared" si="26"/>
        <v>-9.423341439001482E-7</v>
      </c>
      <c r="AQ55">
        <f t="shared" si="26"/>
        <v>-0.14650118551722929</v>
      </c>
      <c r="AR55">
        <f t="shared" si="26"/>
        <v>-0.14650212785137318</v>
      </c>
      <c r="AS55">
        <f t="shared" si="26"/>
        <v>-0.12350847967352815</v>
      </c>
      <c r="AT55">
        <f t="shared" si="26"/>
        <v>-8.114210021400424E-2</v>
      </c>
      <c r="AU55">
        <f t="shared" si="23"/>
        <v>-0.35115270773890556</v>
      </c>
      <c r="AW55">
        <v>52</v>
      </c>
      <c r="AX55">
        <f>IF(Z55&gt;0, (R55*SUMPRODUCT(K55:$K$98, X55:$X$98)-K55*$AZ$3)/Z55, 0)</f>
        <v>-13738019.406790612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0.500352354</v>
      </c>
      <c r="Q56" s="4">
        <f t="shared" si="21"/>
        <v>12.5</v>
      </c>
      <c r="R56">
        <f t="shared" si="0"/>
        <v>2000000</v>
      </c>
      <c r="S56">
        <f t="shared" si="1"/>
        <v>-25059660.795621153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-375.45355318153815</v>
      </c>
      <c r="AC56">
        <f t="shared" si="2"/>
        <v>-335.34431810156195</v>
      </c>
      <c r="AE56">
        <f t="shared" si="3"/>
        <v>0</v>
      </c>
      <c r="AF56">
        <f t="shared" si="24"/>
        <v>0</v>
      </c>
      <c r="AG56">
        <f t="shared" si="24"/>
        <v>-1.6727297350337589E-4</v>
      </c>
      <c r="AH56">
        <f t="shared" si="5"/>
        <v>-27.348784943365168</v>
      </c>
      <c r="AI56">
        <f t="shared" si="25"/>
        <v>-27.34895221633867</v>
      </c>
      <c r="AJ56">
        <f t="shared" si="7"/>
        <v>-40.109235079976202</v>
      </c>
      <c r="AK56">
        <f t="shared" si="22"/>
        <v>-26.281748722707672</v>
      </c>
      <c r="AL56">
        <f t="shared" si="8"/>
        <v>-93.739936019022551</v>
      </c>
      <c r="AN56">
        <f t="shared" si="26"/>
        <v>0</v>
      </c>
      <c r="AO56">
        <f t="shared" si="26"/>
        <v>0</v>
      </c>
      <c r="AP56">
        <f t="shared" si="26"/>
        <v>-4.1197472795190436E-7</v>
      </c>
      <c r="AQ56">
        <f t="shared" si="26"/>
        <v>-6.7357015307859119E-2</v>
      </c>
      <c r="AR56">
        <f t="shared" si="26"/>
        <v>-6.7357427282587076E-2</v>
      </c>
      <c r="AS56">
        <f t="shared" si="26"/>
        <v>-9.8784584648390253E-2</v>
      </c>
      <c r="AT56">
        <f t="shared" si="26"/>
        <v>-6.4729023782908277E-2</v>
      </c>
      <c r="AU56">
        <f t="shared" si="23"/>
        <v>-0.23087103571388562</v>
      </c>
      <c r="AW56">
        <v>53</v>
      </c>
      <c r="AX56">
        <f>IF(Z56&gt;0, (R56*SUMPRODUCT(K56:$K$98, X56:$X$98)-K56*$AZ$3)/Z56, 0)</f>
        <v>-25059660.795621153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0.513549331</v>
      </c>
      <c r="Q57" s="4">
        <f t="shared" si="21"/>
        <v>12.5</v>
      </c>
      <c r="R57">
        <f t="shared" si="0"/>
        <v>2000000</v>
      </c>
      <c r="S57">
        <f t="shared" si="1"/>
        <v>-46969749.572173551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-335.34431810156195</v>
      </c>
      <c r="AC57">
        <f t="shared" si="2"/>
        <v>-299.46905345125072</v>
      </c>
      <c r="AE57">
        <f t="shared" si="3"/>
        <v>0</v>
      </c>
      <c r="AF57">
        <f t="shared" si="24"/>
        <v>0</v>
      </c>
      <c r="AG57">
        <f t="shared" si="24"/>
        <v>-7.9697320131302712E-5</v>
      </c>
      <c r="AH57">
        <f t="shared" si="5"/>
        <v>-13.744467781926305</v>
      </c>
      <c r="AI57">
        <f t="shared" si="25"/>
        <v>-13.744547479246437</v>
      </c>
      <c r="AJ57">
        <f t="shared" si="7"/>
        <v>-35.875264650311237</v>
      </c>
      <c r="AK57">
        <f t="shared" si="22"/>
        <v>-23.474102267109338</v>
      </c>
      <c r="AL57">
        <f t="shared" si="8"/>
        <v>-73.093914396667003</v>
      </c>
      <c r="AN57">
        <f t="shared" si="26"/>
        <v>0</v>
      </c>
      <c r="AO57">
        <f t="shared" si="26"/>
        <v>0</v>
      </c>
      <c r="AP57">
        <f t="shared" si="26"/>
        <v>-1.7525503102123019E-7</v>
      </c>
      <c r="AQ57">
        <f t="shared" si="26"/>
        <v>-3.0224192275515351E-2</v>
      </c>
      <c r="AR57">
        <f t="shared" si="26"/>
        <v>-3.0224367530546373E-2</v>
      </c>
      <c r="AS57">
        <f t="shared" si="26"/>
        <v>-7.8889987879475362E-2</v>
      </c>
      <c r="AT57">
        <f t="shared" si="26"/>
        <v>-5.1619734694215137E-2</v>
      </c>
      <c r="AU57">
        <f t="shared" si="23"/>
        <v>-0.16073409010423687</v>
      </c>
      <c r="AW57">
        <v>54</v>
      </c>
      <c r="AX57">
        <f>IF(Z57&gt;0, (R57*SUMPRODUCT(K57:$K$98, X57:$X$98)-K57*$AZ$3)/Z57, 0)</f>
        <v>-46969749.572173551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0.52698988800000002</v>
      </c>
      <c r="Q58" s="4">
        <f t="shared" si="21"/>
        <v>12.5</v>
      </c>
      <c r="R58">
        <f t="shared" si="0"/>
        <v>2000000</v>
      </c>
      <c r="S58">
        <f t="shared" si="1"/>
        <v>-90583614.917942539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-299.46905345125072</v>
      </c>
      <c r="AC58">
        <f t="shared" si="2"/>
        <v>-267.40765115636623</v>
      </c>
      <c r="AE58">
        <f t="shared" si="3"/>
        <v>0</v>
      </c>
      <c r="AF58">
        <f t="shared" si="24"/>
        <v>0</v>
      </c>
      <c r="AG58">
        <f t="shared" si="24"/>
        <v>-3.6900665120094325E-5</v>
      </c>
      <c r="AH58">
        <f t="shared" si="5"/>
        <v>-6.7199490895832579</v>
      </c>
      <c r="AI58">
        <f t="shared" si="25"/>
        <v>-6.7199859902483778</v>
      </c>
      <c r="AJ58">
        <f t="shared" si="7"/>
        <v>-32.061402294884488</v>
      </c>
      <c r="AK58">
        <f t="shared" si="22"/>
        <v>-20.962833741587552</v>
      </c>
      <c r="AL58">
        <f t="shared" si="8"/>
        <v>-59.744222026720415</v>
      </c>
      <c r="AN58">
        <f t="shared" si="26"/>
        <v>0</v>
      </c>
      <c r="AO58">
        <f t="shared" si="26"/>
        <v>0</v>
      </c>
      <c r="AP58">
        <f t="shared" si="26"/>
        <v>-7.2450760305092196E-8</v>
      </c>
      <c r="AQ58">
        <f t="shared" si="26"/>
        <v>-1.3193947024187802E-2</v>
      </c>
      <c r="AR58">
        <f t="shared" si="26"/>
        <v>-1.3194019474948106E-2</v>
      </c>
      <c r="AS58">
        <f t="shared" si="26"/>
        <v>-6.2949352407387471E-2</v>
      </c>
      <c r="AT58">
        <f t="shared" si="26"/>
        <v>-4.1158424591653441E-2</v>
      </c>
      <c r="AU58">
        <f t="shared" si="23"/>
        <v>-0.11730179647398901</v>
      </c>
      <c r="AW58">
        <v>55</v>
      </c>
      <c r="AX58">
        <f>IF(Z58&gt;0, (R58*SUMPRODUCT(K58:$K$98, X58:$X$98)-K58*$AZ$3)/Z58, 0)</f>
        <v>-90583614.917942539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0.54103594799999999</v>
      </c>
      <c r="Q59" s="4">
        <f t="shared" si="21"/>
        <v>12.5</v>
      </c>
      <c r="R59">
        <f t="shared" si="0"/>
        <v>2000000</v>
      </c>
      <c r="S59">
        <f t="shared" si="1"/>
        <v>-180152236.04380336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-267.40765115636623</v>
      </c>
      <c r="AC59">
        <f t="shared" si="2"/>
        <v>-238.7676071684262</v>
      </c>
      <c r="AE59">
        <f t="shared" si="3"/>
        <v>0</v>
      </c>
      <c r="AF59">
        <f t="shared" si="24"/>
        <v>0</v>
      </c>
      <c r="AG59">
        <f t="shared" si="24"/>
        <v>-1.6567072133812614E-5</v>
      </c>
      <c r="AH59">
        <f t="shared" si="5"/>
        <v>-3.1943338136129227</v>
      </c>
      <c r="AI59">
        <f t="shared" si="25"/>
        <v>-3.1943503806850564</v>
      </c>
      <c r="AJ59">
        <f t="shared" si="7"/>
        <v>-28.640043987940032</v>
      </c>
      <c r="AK59">
        <f t="shared" si="22"/>
        <v>-18.718535580945638</v>
      </c>
      <c r="AL59">
        <f t="shared" si="8"/>
        <v>-50.552929949570725</v>
      </c>
      <c r="AN59">
        <f t="shared" si="26"/>
        <v>0</v>
      </c>
      <c r="AO59">
        <f t="shared" si="26"/>
        <v>0</v>
      </c>
      <c r="AP59">
        <f t="shared" si="26"/>
        <v>-2.9042666890227627E-8</v>
      </c>
      <c r="AQ59">
        <f t="shared" si="26"/>
        <v>-5.5997808264266168E-3</v>
      </c>
      <c r="AR59">
        <f t="shared" si="26"/>
        <v>-5.5998098690935071E-3</v>
      </c>
      <c r="AS59">
        <f t="shared" si="26"/>
        <v>-5.0207016094628958E-2</v>
      </c>
      <c r="AT59">
        <f t="shared" si="26"/>
        <v>-3.2814258859943136E-2</v>
      </c>
      <c r="AU59">
        <f t="shared" si="23"/>
        <v>-8.8621084823665597E-2</v>
      </c>
      <c r="AW59">
        <v>56</v>
      </c>
      <c r="AX59">
        <f>IF(Z59&gt;0, (R59*SUMPRODUCT(K59:$K$98, X59:$X$98)-K59*$AZ$3)/Z59, 0)</f>
        <v>-180152236.04380336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0.55517679799999997</v>
      </c>
      <c r="Q60" s="4">
        <f t="shared" si="21"/>
        <v>12.5</v>
      </c>
      <c r="R60">
        <f t="shared" si="0"/>
        <v>2000000</v>
      </c>
      <c r="S60">
        <f t="shared" si="1"/>
        <v>-369928920.92572856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-238.7676071684262</v>
      </c>
      <c r="AC60">
        <f t="shared" si="2"/>
        <v>-213.18995879303458</v>
      </c>
      <c r="AE60">
        <f t="shared" si="3"/>
        <v>0</v>
      </c>
      <c r="AF60">
        <f t="shared" si="24"/>
        <v>0</v>
      </c>
      <c r="AG60">
        <f t="shared" si="24"/>
        <v>-7.2037473529893734E-6</v>
      </c>
      <c r="AH60">
        <f t="shared" si="5"/>
        <v>-1.4716246495176184</v>
      </c>
      <c r="AI60">
        <f t="shared" si="25"/>
        <v>-1.4716318532649715</v>
      </c>
      <c r="AJ60">
        <f t="shared" si="7"/>
        <v>-25.577648375391618</v>
      </c>
      <c r="AK60">
        <f t="shared" si="22"/>
        <v>-16.713732501789835</v>
      </c>
      <c r="AL60">
        <f t="shared" si="8"/>
        <v>-43.76301273044642</v>
      </c>
      <c r="AN60">
        <f t="shared" si="26"/>
        <v>0</v>
      </c>
      <c r="AO60">
        <f t="shared" si="26"/>
        <v>0</v>
      </c>
      <c r="AP60">
        <f t="shared" si="26"/>
        <v>-1.1275379831989429E-8</v>
      </c>
      <c r="AQ60">
        <f t="shared" si="26"/>
        <v>-2.3034021156424561E-3</v>
      </c>
      <c r="AR60">
        <f t="shared" si="26"/>
        <v>-2.3034133910222881E-3</v>
      </c>
      <c r="AS60">
        <f t="shared" si="26"/>
        <v>-4.0034399668657183E-2</v>
      </c>
      <c r="AT60">
        <f t="shared" si="26"/>
        <v>-2.6160506904749206E-2</v>
      </c>
      <c r="AU60">
        <f t="shared" si="23"/>
        <v>-6.8498319964428664E-2</v>
      </c>
      <c r="AW60">
        <v>57</v>
      </c>
      <c r="AX60">
        <f>IF(Z60&gt;0, (R60*SUMPRODUCT(K60:$K$98, X60:$X$98)-K60*$AZ$3)/Z60, 0)</f>
        <v>-369928920.92572856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0.56908613200000002</v>
      </c>
      <c r="Q61" s="4">
        <f t="shared" si="21"/>
        <v>12.5</v>
      </c>
      <c r="R61">
        <f t="shared" si="0"/>
        <v>2000000</v>
      </c>
      <c r="S61">
        <f t="shared" si="1"/>
        <v>-784713927.01538181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-213.18995879303458</v>
      </c>
      <c r="AC61">
        <f t="shared" si="2"/>
        <v>-190.3500763413841</v>
      </c>
      <c r="AE61">
        <f t="shared" si="3"/>
        <v>0</v>
      </c>
      <c r="AF61">
        <f t="shared" si="24"/>
        <v>0</v>
      </c>
      <c r="AG61">
        <f t="shared" si="24"/>
        <v>-3.0321571624415191E-6</v>
      </c>
      <c r="AH61">
        <f t="shared" si="5"/>
        <v>-0.65592843472287377</v>
      </c>
      <c r="AI61">
        <f t="shared" si="25"/>
        <v>-0.65593146688003623</v>
      </c>
      <c r="AJ61">
        <f t="shared" si="7"/>
        <v>-22.839882451650482</v>
      </c>
      <c r="AK61">
        <f t="shared" si="22"/>
        <v>-14.923297115512423</v>
      </c>
      <c r="AL61">
        <f t="shared" si="8"/>
        <v>-38.419111034042942</v>
      </c>
      <c r="AN61">
        <f t="shared" si="26"/>
        <v>0</v>
      </c>
      <c r="AO61">
        <f t="shared" si="26"/>
        <v>0</v>
      </c>
      <c r="AP61">
        <f t="shared" si="26"/>
        <v>-4.2374676234391614E-9</v>
      </c>
      <c r="AQ61">
        <f t="shared" si="26"/>
        <v>-9.1666604220252458E-4</v>
      </c>
      <c r="AR61">
        <f t="shared" si="26"/>
        <v>-9.1667027967014811E-4</v>
      </c>
      <c r="AS61">
        <f t="shared" si="26"/>
        <v>-3.1918946554239443E-2</v>
      </c>
      <c r="AT61">
        <f t="shared" si="26"/>
        <v>-2.0855445471377857E-2</v>
      </c>
      <c r="AU61">
        <f t="shared" si="23"/>
        <v>-5.3691062305287446E-2</v>
      </c>
      <c r="AW61">
        <v>58</v>
      </c>
      <c r="AX61">
        <f>IF(Z61&gt;0, (R61*SUMPRODUCT(K61:$K$98, X61:$X$98)-K61*$AZ$3)/Z61, 0)</f>
        <v>-784713927.01538181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0.58332808999999997</v>
      </c>
      <c r="Q62" s="4">
        <f t="shared" si="21"/>
        <v>12.5</v>
      </c>
      <c r="R62">
        <f t="shared" si="0"/>
        <v>2000000</v>
      </c>
      <c r="S62">
        <f t="shared" si="1"/>
        <v>-1722864417.6639516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-190.3500763413841</v>
      </c>
      <c r="AC62">
        <f t="shared" si="2"/>
        <v>-169.95618420942085</v>
      </c>
      <c r="AE62">
        <f t="shared" si="3"/>
        <v>0</v>
      </c>
      <c r="AF62">
        <f t="shared" si="24"/>
        <v>0</v>
      </c>
      <c r="AG62">
        <f t="shared" si="24"/>
        <v>-1.2330931446702729E-6</v>
      </c>
      <c r="AH62">
        <f t="shared" si="5"/>
        <v>-0.28299879138349293</v>
      </c>
      <c r="AI62">
        <f t="shared" si="25"/>
        <v>-0.28300002447663758</v>
      </c>
      <c r="AJ62">
        <f t="shared" si="7"/>
        <v>-20.393892131963241</v>
      </c>
      <c r="AK62">
        <f t="shared" si="22"/>
        <v>-13.324505343896888</v>
      </c>
      <c r="AL62">
        <f t="shared" si="8"/>
        <v>-34.001397500336765</v>
      </c>
      <c r="AN62">
        <f t="shared" si="26"/>
        <v>0</v>
      </c>
      <c r="AO62">
        <f t="shared" si="26"/>
        <v>0</v>
      </c>
      <c r="AP62">
        <f t="shared" si="26"/>
        <v>-1.5386241535599683E-9</v>
      </c>
      <c r="AQ62">
        <f t="shared" si="26"/>
        <v>-3.5311912788822924E-4</v>
      </c>
      <c r="AR62">
        <f t="shared" si="26"/>
        <v>-3.5312066651238278E-4</v>
      </c>
      <c r="AS62">
        <f t="shared" si="26"/>
        <v>-2.5447011164534378E-2</v>
      </c>
      <c r="AT62">
        <f t="shared" si="26"/>
        <v>-1.6625999296947407E-2</v>
      </c>
      <c r="AU62">
        <f t="shared" si="23"/>
        <v>-4.2426131127994163E-2</v>
      </c>
      <c r="AW62">
        <v>59</v>
      </c>
      <c r="AX62">
        <f>IF(Z62&gt;0, (R62*SUMPRODUCT(K62:$K$98, X62:$X$98)-K62*$AZ$3)/Z62, 0)</f>
        <v>-1722864417.6639516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0.59781937299999999</v>
      </c>
      <c r="Q63" s="4">
        <f t="shared" si="21"/>
        <v>12.5</v>
      </c>
      <c r="R63">
        <f t="shared" si="0"/>
        <v>2000000</v>
      </c>
      <c r="S63">
        <f t="shared" si="1"/>
        <v>-3922362991.8269677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-169.95618420942085</v>
      </c>
      <c r="AC63">
        <f t="shared" si="2"/>
        <v>-151.74688661604387</v>
      </c>
      <c r="AE63">
        <f t="shared" si="3"/>
        <v>0</v>
      </c>
      <c r="AF63">
        <f t="shared" si="24"/>
        <v>0</v>
      </c>
      <c r="AG63">
        <f t="shared" si="24"/>
        <v>-4.8359524262618934E-7</v>
      </c>
      <c r="AH63">
        <f t="shared" si="5"/>
        <v>-0.11794671529558094</v>
      </c>
      <c r="AI63">
        <f t="shared" si="25"/>
        <v>-0.11794719889082357</v>
      </c>
      <c r="AJ63">
        <f t="shared" si="7"/>
        <v>-18.209297593376988</v>
      </c>
      <c r="AK63">
        <f t="shared" si="22"/>
        <v>-11.896932894659461</v>
      </c>
      <c r="AL63">
        <f t="shared" si="8"/>
        <v>-30.224177686927273</v>
      </c>
      <c r="AN63">
        <f t="shared" si="26"/>
        <v>0</v>
      </c>
      <c r="AO63">
        <f t="shared" si="26"/>
        <v>0</v>
      </c>
      <c r="AP63">
        <f t="shared" si="26"/>
        <v>-5.3876659398258276E-10</v>
      </c>
      <c r="AQ63">
        <f t="shared" si="26"/>
        <v>-1.31402760966268E-4</v>
      </c>
      <c r="AR63">
        <f t="shared" si="26"/>
        <v>-1.31403299732862E-4</v>
      </c>
      <c r="AS63">
        <f t="shared" si="26"/>
        <v>-2.0286719922888805E-2</v>
      </c>
      <c r="AT63">
        <f t="shared" si="26"/>
        <v>-1.3254204031633928E-2</v>
      </c>
      <c r="AU63">
        <f t="shared" si="23"/>
        <v>-3.3672327254255598E-2</v>
      </c>
      <c r="AW63">
        <v>60</v>
      </c>
      <c r="AX63">
        <f>IF(Z63&gt;0, (R63*SUMPRODUCT(K63:$K$98, X63:$X$98)-K63*$AZ$3)/Z63, 0)</f>
        <v>-3922362991.8269677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0.61246634</v>
      </c>
      <c r="Q64" s="4">
        <f t="shared" si="21"/>
        <v>12.5</v>
      </c>
      <c r="R64">
        <f t="shared" si="0"/>
        <v>2000000</v>
      </c>
      <c r="S64">
        <f t="shared" si="1"/>
        <v>-9276292475.2154636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-151.74688661604387</v>
      </c>
      <c r="AC64">
        <f t="shared" si="2"/>
        <v>-135.48840131121119</v>
      </c>
      <c r="AE64">
        <f t="shared" si="3"/>
        <v>0</v>
      </c>
      <c r="AF64">
        <f t="shared" si="24"/>
        <v>0</v>
      </c>
      <c r="AG64">
        <f t="shared" si="24"/>
        <v>-1.8257348190725326E-7</v>
      </c>
      <c r="AH64">
        <f t="shared" si="5"/>
        <v>-4.7389729326827869E-2</v>
      </c>
      <c r="AI64">
        <f t="shared" si="25"/>
        <v>-4.7389911900309778E-2</v>
      </c>
      <c r="AJ64">
        <f t="shared" si="7"/>
        <v>-16.258485304832675</v>
      </c>
      <c r="AK64">
        <f t="shared" si="22"/>
        <v>-10.622282063123071</v>
      </c>
      <c r="AL64">
        <f t="shared" si="8"/>
        <v>-26.928157279856059</v>
      </c>
      <c r="AN64">
        <f t="shared" si="26"/>
        <v>0</v>
      </c>
      <c r="AO64">
        <f t="shared" si="26"/>
        <v>0</v>
      </c>
      <c r="AP64">
        <f t="shared" si="26"/>
        <v>-1.8160939652855215E-10</v>
      </c>
      <c r="AQ64">
        <f t="shared" si="26"/>
        <v>-4.7139486275825491E-5</v>
      </c>
      <c r="AR64">
        <f t="shared" si="26"/>
        <v>-4.7139667885222026E-5</v>
      </c>
      <c r="AS64">
        <f t="shared" si="26"/>
        <v>-1.6172631829297939E-2</v>
      </c>
      <c r="AT64">
        <f t="shared" si="26"/>
        <v>-1.0566190747349742E-2</v>
      </c>
      <c r="AU64">
        <f t="shared" si="23"/>
        <v>-2.6785962244532904E-2</v>
      </c>
      <c r="AW64">
        <v>61</v>
      </c>
      <c r="AX64">
        <f>IF(Z64&gt;0, (R64*SUMPRODUCT(K64:$K$98, X64:$X$98)-K64*$AZ$3)/Z64, 0)</f>
        <v>-9276292475.2154636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0.62717650000000003</v>
      </c>
      <c r="Q65" s="4">
        <f t="shared" si="21"/>
        <v>12.5</v>
      </c>
      <c r="R65">
        <f t="shared" si="0"/>
        <v>2000000</v>
      </c>
      <c r="S65">
        <f t="shared" si="1"/>
        <v>-22827646777.245628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-135.48840131121119</v>
      </c>
      <c r="AC65">
        <f t="shared" si="2"/>
        <v>-120.97182639034601</v>
      </c>
      <c r="AE65">
        <f t="shared" si="3"/>
        <v>0</v>
      </c>
      <c r="AF65">
        <f t="shared" si="24"/>
        <v>0</v>
      </c>
      <c r="AG65">
        <f t="shared" si="24"/>
        <v>-6.6241949712776311E-8</v>
      </c>
      <c r="AH65">
        <f t="shared" si="5"/>
        <v>-1.8320927580064709E-2</v>
      </c>
      <c r="AI65">
        <f t="shared" si="25"/>
        <v>-1.8320993822014423E-2</v>
      </c>
      <c r="AJ65">
        <f t="shared" si="7"/>
        <v>-14.516574920865182</v>
      </c>
      <c r="AK65">
        <f t="shared" si="22"/>
        <v>-9.4841880917847838</v>
      </c>
      <c r="AL65">
        <f t="shared" si="8"/>
        <v>-24.019084006471978</v>
      </c>
      <c r="AN65">
        <f t="shared" si="26"/>
        <v>0</v>
      </c>
      <c r="AO65">
        <f t="shared" si="26"/>
        <v>0</v>
      </c>
      <c r="AP65">
        <f t="shared" si="26"/>
        <v>-5.8832282929801018E-11</v>
      </c>
      <c r="AQ65">
        <f t="shared" si="26"/>
        <v>-1.6271592240269925E-5</v>
      </c>
      <c r="AR65">
        <f t="shared" si="26"/>
        <v>-1.6271651072552856E-5</v>
      </c>
      <c r="AS65">
        <f t="shared" si="26"/>
        <v>-1.2892785411949792E-2</v>
      </c>
      <c r="AT65">
        <f t="shared" si="26"/>
        <v>-8.4233093922311472E-3</v>
      </c>
      <c r="AU65">
        <f t="shared" si="23"/>
        <v>-2.133236645525349E-2</v>
      </c>
      <c r="AW65">
        <v>62</v>
      </c>
      <c r="AX65">
        <f>IF(Z65&gt;0, (R65*SUMPRODUCT(K65:$K$98, X65:$X$98)-K65*$AZ$3)/Z65, 0)</f>
        <v>-22827646777.245628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0.64196478899999998</v>
      </c>
      <c r="Q66" s="4">
        <f t="shared" si="21"/>
        <v>12.5</v>
      </c>
      <c r="R66">
        <f t="shared" si="0"/>
        <v>2000000</v>
      </c>
      <c r="S66">
        <f t="shared" si="1"/>
        <v>-58562551771.975945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-120.97182639034601</v>
      </c>
      <c r="AC66">
        <f t="shared" si="2"/>
        <v>-108.01057296519588</v>
      </c>
      <c r="AE66">
        <f t="shared" si="3"/>
        <v>0</v>
      </c>
      <c r="AF66">
        <f t="shared" si="24"/>
        <v>0</v>
      </c>
      <c r="AG66">
        <f t="shared" si="24"/>
        <v>-2.3054530945337493E-8</v>
      </c>
      <c r="AH66">
        <f t="shared" si="5"/>
        <v>-6.8039998832497691E-3</v>
      </c>
      <c r="AI66">
        <f t="shared" si="25"/>
        <v>-6.8040229377807149E-3</v>
      </c>
      <c r="AJ66">
        <f t="shared" si="7"/>
        <v>-12.961253425150133</v>
      </c>
      <c r="AK66">
        <f t="shared" si="22"/>
        <v>-8.4680278473242208</v>
      </c>
      <c r="AL66">
        <f t="shared" si="8"/>
        <v>-21.436085295412134</v>
      </c>
      <c r="AN66">
        <f t="shared" si="26"/>
        <v>0</v>
      </c>
      <c r="AO66">
        <f t="shared" si="26"/>
        <v>0</v>
      </c>
      <c r="AP66">
        <f t="shared" si="26"/>
        <v>-1.8281880359897318E-11</v>
      </c>
      <c r="AQ66">
        <f t="shared" si="26"/>
        <v>-5.3954648710597162E-6</v>
      </c>
      <c r="AR66">
        <f t="shared" si="26"/>
        <v>-5.3954831529400763E-6</v>
      </c>
      <c r="AS66">
        <f t="shared" si="26"/>
        <v>-1.0278070067646534E-2</v>
      </c>
      <c r="AT66">
        <f t="shared" si="26"/>
        <v>-6.7150128691023762E-3</v>
      </c>
      <c r="AU66">
        <f t="shared" si="23"/>
        <v>-1.699847841990185E-2</v>
      </c>
      <c r="AW66">
        <v>63</v>
      </c>
      <c r="AX66">
        <f>IF(Z66&gt;0, (R66*SUMPRODUCT(K66:$K$98, X66:$X$98)-K66*$AZ$3)/Z66, 0)</f>
        <v>-58562551771.975945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0.65685820900000003</v>
      </c>
      <c r="Q67" s="4">
        <f t="shared" si="21"/>
        <v>12.5</v>
      </c>
      <c r="R67">
        <f t="shared" ref="R67:R79" si="27">$C$6</f>
        <v>2000000</v>
      </c>
      <c r="S67">
        <f t="shared" ref="S67:S79" si="28">AX67</f>
        <v>-156954175477.28958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-108.01057296519588</v>
      </c>
      <c r="AC67">
        <f t="shared" ref="AC67:AC79" si="29">S67*Z67</f>
        <v>-96.438016131426494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-7.6804277297946559E-9</v>
      </c>
      <c r="AH67">
        <f t="shared" ref="AH67:AH79" si="32">-X67*R67</f>
        <v>-2.4229692649743138E-3</v>
      </c>
      <c r="AI67">
        <f t="shared" ref="AI67:AI79" si="33">SUM(AE67:AH67)</f>
        <v>-2.4229769454020438E-3</v>
      </c>
      <c r="AJ67">
        <f t="shared" ref="AJ67:AJ79" si="34">AB67-AC67</f>
        <v>-11.572556833769383</v>
      </c>
      <c r="AK67">
        <f t="shared" si="22"/>
        <v>-7.5607401075637117</v>
      </c>
      <c r="AL67">
        <f t="shared" ref="AL67:AL79" si="35">SUM(AI67:AK67)</f>
        <v>-19.135719918278497</v>
      </c>
      <c r="AN67">
        <f t="shared" ref="AN67:AT79" si="36">AE67*$K67</f>
        <v>0</v>
      </c>
      <c r="AO67">
        <f t="shared" si="36"/>
        <v>0</v>
      </c>
      <c r="AP67">
        <f t="shared" si="36"/>
        <v>-5.437909255307069E-12</v>
      </c>
      <c r="AQ67">
        <f t="shared" si="36"/>
        <v>-1.7155147414792037E-6</v>
      </c>
      <c r="AR67">
        <f t="shared" si="36"/>
        <v>-1.7155201793884592E-6</v>
      </c>
      <c r="AS67">
        <f t="shared" si="36"/>
        <v>-8.1936209971477866E-3</v>
      </c>
      <c r="AT67">
        <f t="shared" si="36"/>
        <v>-5.3531678253277842E-3</v>
      </c>
      <c r="AU67">
        <f t="shared" si="23"/>
        <v>-1.3548504342654959E-2</v>
      </c>
      <c r="AW67">
        <v>64</v>
      </c>
      <c r="AX67">
        <f>IF(Z67&gt;0, (R67*SUMPRODUCT(K67:$K$98, X67:$X$98)-K67*$AZ$3)/Z67, 0)</f>
        <v>-156954175477.28958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0.67177231000000004</v>
      </c>
      <c r="Q68" s="4">
        <f t="shared" si="21"/>
        <v>12.5</v>
      </c>
      <c r="R68">
        <f t="shared" si="27"/>
        <v>2000000</v>
      </c>
      <c r="S68">
        <f t="shared" si="28"/>
        <v>-440369155310.56641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-96.438016131426494</v>
      </c>
      <c r="AC68">
        <f t="shared" si="29"/>
        <v>-86.105372999410648</v>
      </c>
      <c r="AE68">
        <f t="shared" si="30"/>
        <v>0</v>
      </c>
      <c r="AF68">
        <f t="shared" si="31"/>
        <v>0</v>
      </c>
      <c r="AG68">
        <f t="shared" si="31"/>
        <v>-2.4441247746644971E-9</v>
      </c>
      <c r="AH68">
        <f t="shared" si="32"/>
        <v>-8.2551978845315393E-4</v>
      </c>
      <c r="AI68">
        <f t="shared" si="33"/>
        <v>-8.2552223257792857E-4</v>
      </c>
      <c r="AJ68">
        <f t="shared" si="34"/>
        <v>-10.332643132015846</v>
      </c>
      <c r="AK68">
        <f t="shared" si="22"/>
        <v>-6.7506611291998553</v>
      </c>
      <c r="AL68">
        <f t="shared" si="35"/>
        <v>-17.084129783448279</v>
      </c>
      <c r="AN68">
        <f t="shared" si="36"/>
        <v>0</v>
      </c>
      <c r="AO68">
        <f t="shared" si="36"/>
        <v>0</v>
      </c>
      <c r="AP68">
        <f t="shared" si="36"/>
        <v>-1.5450833042374896E-12</v>
      </c>
      <c r="AQ68">
        <f t="shared" si="36"/>
        <v>-5.2186240885828709E-7</v>
      </c>
      <c r="AR68">
        <f t="shared" si="36"/>
        <v>-5.2186395394159129E-7</v>
      </c>
      <c r="AS68">
        <f t="shared" si="36"/>
        <v>-6.5319064547812705E-3</v>
      </c>
      <c r="AT68">
        <f t="shared" si="36"/>
        <v>-4.2675128174352144E-3</v>
      </c>
      <c r="AU68">
        <f t="shared" si="23"/>
        <v>-1.0799941136170426E-2</v>
      </c>
      <c r="AW68">
        <v>65</v>
      </c>
      <c r="AX68">
        <f>IF(Z68&gt;0, (R68*SUMPRODUCT(K68:$K$98, X68:$X$98)-K68*$AZ$3)/Z68, 0)</f>
        <v>-440369155310.56641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0.68662034599999999</v>
      </c>
      <c r="Q69" s="4">
        <f t="shared" ref="Q69:Q79" si="48">$C$8</f>
        <v>12.5</v>
      </c>
      <c r="R69">
        <f t="shared" si="27"/>
        <v>2000000</v>
      </c>
      <c r="S69">
        <f t="shared" si="28"/>
        <v>-1296022138920.2048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-86.105372999410648</v>
      </c>
      <c r="AC69">
        <f t="shared" si="29"/>
        <v>-76.879797764549309</v>
      </c>
      <c r="AE69">
        <f t="shared" si="30"/>
        <v>0</v>
      </c>
      <c r="AF69">
        <f t="shared" si="31"/>
        <v>0</v>
      </c>
      <c r="AG69">
        <f t="shared" si="31"/>
        <v>-7.4149772847054294E-10</v>
      </c>
      <c r="AH69">
        <f t="shared" si="32"/>
        <v>-2.6850972775156946E-4</v>
      </c>
      <c r="AI69">
        <f t="shared" si="33"/>
        <v>-2.6851046924929791E-4</v>
      </c>
      <c r="AJ69">
        <f t="shared" si="34"/>
        <v>-9.2255752348613385</v>
      </c>
      <c r="AK69">
        <f t="shared" si="22"/>
        <v>-6.0273761099587455</v>
      </c>
      <c r="AL69">
        <f t="shared" si="35"/>
        <v>-15.253219855289334</v>
      </c>
      <c r="AN69">
        <f t="shared" si="36"/>
        <v>0</v>
      </c>
      <c r="AO69">
        <f t="shared" si="36"/>
        <v>0</v>
      </c>
      <c r="AP69">
        <f t="shared" si="36"/>
        <v>-4.1852396271495198E-13</v>
      </c>
      <c r="AQ69">
        <f t="shared" si="36"/>
        <v>-1.5155509042205263E-7</v>
      </c>
      <c r="AR69">
        <f t="shared" si="36"/>
        <v>-1.5155550894601534E-7</v>
      </c>
      <c r="AS69">
        <f t="shared" si="36"/>
        <v>-5.2071964044762145E-3</v>
      </c>
      <c r="AT69">
        <f t="shared" si="36"/>
        <v>-3.4020351478576114E-3</v>
      </c>
      <c r="AU69">
        <f t="shared" si="23"/>
        <v>-8.6093831078427711E-3</v>
      </c>
      <c r="AW69">
        <v>66</v>
      </c>
      <c r="AX69">
        <f>IF(Z69&gt;0, (R69*SUMPRODUCT(K69:$K$98, X69:$X$98)-K69*$AZ$3)/Z69, 0)</f>
        <v>-1296022138920.2048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0.70385879699999998</v>
      </c>
      <c r="Q70" s="4">
        <f t="shared" si="48"/>
        <v>12.5</v>
      </c>
      <c r="R70">
        <f t="shared" si="27"/>
        <v>2000000</v>
      </c>
      <c r="S70">
        <f t="shared" si="28"/>
        <v>-4044026564796.4824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-76.879797764549309</v>
      </c>
      <c r="AC70">
        <f t="shared" si="29"/>
        <v>-68.642676704743934</v>
      </c>
      <c r="AE70">
        <f t="shared" si="30"/>
        <v>0</v>
      </c>
      <c r="AF70">
        <f t="shared" si="31"/>
        <v>0</v>
      </c>
      <c r="AG70">
        <f t="shared" si="31"/>
        <v>-2.1217305204632851E-10</v>
      </c>
      <c r="AH70">
        <f t="shared" si="32"/>
        <v>-8.3505551862321446E-5</v>
      </c>
      <c r="AI70">
        <f t="shared" si="33"/>
        <v>-8.3505764035373496E-5</v>
      </c>
      <c r="AJ70">
        <f t="shared" si="34"/>
        <v>-8.237121059805375</v>
      </c>
      <c r="AK70">
        <f t="shared" si="22"/>
        <v>-5.3815858435184518</v>
      </c>
      <c r="AL70">
        <f t="shared" si="35"/>
        <v>-13.618790409087861</v>
      </c>
      <c r="AN70">
        <f t="shared" si="36"/>
        <v>0</v>
      </c>
      <c r="AO70">
        <f t="shared" si="36"/>
        <v>0</v>
      </c>
      <c r="AP70">
        <f t="shared" si="36"/>
        <v>-1.0692584837105671E-13</v>
      </c>
      <c r="AQ70">
        <f t="shared" si="36"/>
        <v>-4.2083110416031286E-8</v>
      </c>
      <c r="AR70">
        <f t="shared" si="36"/>
        <v>-4.2083217341879657E-8</v>
      </c>
      <c r="AS70">
        <f t="shared" si="36"/>
        <v>-4.1511452512945479E-3</v>
      </c>
      <c r="AT70">
        <f t="shared" si="36"/>
        <v>-2.7120816067359608E-3</v>
      </c>
      <c r="AU70">
        <f t="shared" si="23"/>
        <v>-6.8632689412478501E-3</v>
      </c>
      <c r="AW70">
        <v>67</v>
      </c>
      <c r="AX70">
        <f>IF(Z70&gt;0, (R70*SUMPRODUCT(K70:$K$98, X70:$X$98)-K70*$AZ$3)/Z70, 0)</f>
        <v>-4044026564796.4824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0.72100360699999999</v>
      </c>
      <c r="Q71" s="4">
        <f t="shared" si="48"/>
        <v>12.5</v>
      </c>
      <c r="R71">
        <f t="shared" si="27"/>
        <v>2000000</v>
      </c>
      <c r="S71">
        <f t="shared" si="28"/>
        <v>-13422997855605.574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-68.642676704743934</v>
      </c>
      <c r="AC71">
        <f t="shared" si="29"/>
        <v>-61.288104236683743</v>
      </c>
      <c r="AE71">
        <f t="shared" si="30"/>
        <v>0</v>
      </c>
      <c r="AF71">
        <f t="shared" si="31"/>
        <v>0</v>
      </c>
      <c r="AG71">
        <f t="shared" si="31"/>
        <v>-5.7073785692263633E-11</v>
      </c>
      <c r="AH71">
        <f t="shared" si="32"/>
        <v>-2.4476405733376256E-5</v>
      </c>
      <c r="AI71">
        <f t="shared" si="33"/>
        <v>-2.4476462807161949E-5</v>
      </c>
      <c r="AJ71">
        <f t="shared" si="34"/>
        <v>-7.3545724680601907</v>
      </c>
      <c r="AK71">
        <f t="shared" si="22"/>
        <v>-4.8049873693320757</v>
      </c>
      <c r="AL71">
        <f t="shared" si="35"/>
        <v>-12.159584313855074</v>
      </c>
      <c r="AN71">
        <f t="shared" si="36"/>
        <v>0</v>
      </c>
      <c r="AO71">
        <f t="shared" si="36"/>
        <v>0</v>
      </c>
      <c r="AP71">
        <f t="shared" si="36"/>
        <v>-2.5680953152034978E-14</v>
      </c>
      <c r="AQ71">
        <f t="shared" si="36"/>
        <v>-1.1013417479580993E-8</v>
      </c>
      <c r="AR71">
        <f t="shared" si="36"/>
        <v>-1.1013443160534147E-8</v>
      </c>
      <c r="AS71">
        <f t="shared" si="36"/>
        <v>-3.3092676211086123E-3</v>
      </c>
      <c r="AT71">
        <f t="shared" si="36"/>
        <v>-2.1620548563797701E-3</v>
      </c>
      <c r="AU71">
        <f t="shared" si="23"/>
        <v>-5.4713334909315429E-3</v>
      </c>
      <c r="AW71">
        <v>68</v>
      </c>
      <c r="AX71">
        <f>IF(Z71&gt;0, (R71*SUMPRODUCT(K71:$K$98, X71:$X$98)-K71*$AZ$3)/Z71, 0)</f>
        <v>-13422997855605.574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0.73803352099999997</v>
      </c>
      <c r="Q72" s="4">
        <f t="shared" si="48"/>
        <v>12.5</v>
      </c>
      <c r="R72">
        <f t="shared" si="27"/>
        <v>2000000</v>
      </c>
      <c r="S72">
        <f t="shared" si="28"/>
        <v>-47565134709864.133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-61.288104236683743</v>
      </c>
      <c r="AC72">
        <f t="shared" si="29"/>
        <v>-54.721521649354941</v>
      </c>
      <c r="AE72">
        <f t="shared" si="30"/>
        <v>0</v>
      </c>
      <c r="AF72">
        <f t="shared" si="31"/>
        <v>0</v>
      </c>
      <c r="AG72">
        <f t="shared" si="31"/>
        <v>-1.4380680824080244E-11</v>
      </c>
      <c r="AH72">
        <f t="shared" si="32"/>
        <v>-6.7395787218017201E-6</v>
      </c>
      <c r="AI72">
        <f t="shared" si="33"/>
        <v>-6.7395931024825441E-6</v>
      </c>
      <c r="AJ72">
        <f t="shared" si="34"/>
        <v>-6.5665825873288028</v>
      </c>
      <c r="AK72">
        <f t="shared" ref="AK72:AK79" si="49">G72*SUM(AB72:AB72, AE72:AF72)</f>
        <v>-4.2901672965678621</v>
      </c>
      <c r="AL72">
        <f t="shared" si="35"/>
        <v>-10.856756623489767</v>
      </c>
      <c r="AN72">
        <f t="shared" si="36"/>
        <v>0</v>
      </c>
      <c r="AO72">
        <f t="shared" si="36"/>
        <v>0</v>
      </c>
      <c r="AP72">
        <f t="shared" si="36"/>
        <v>-5.7774458420376821E-15</v>
      </c>
      <c r="AQ72">
        <f t="shared" si="36"/>
        <v>-2.7076291824903457E-9</v>
      </c>
      <c r="AR72">
        <f t="shared" si="36"/>
        <v>-2.7076349599361878E-9</v>
      </c>
      <c r="AS72">
        <f t="shared" si="36"/>
        <v>-2.6381278973964203E-3</v>
      </c>
      <c r="AT72">
        <f t="shared" si="36"/>
        <v>-1.7235768954483633E-3</v>
      </c>
      <c r="AU72">
        <f t="shared" si="23"/>
        <v>-4.3617075004797438E-3</v>
      </c>
      <c r="AW72">
        <v>69</v>
      </c>
      <c r="AX72">
        <f>IF(Z72&gt;0, (R72*SUMPRODUCT(K72:$K$98, X72:$X$98)-K72*$AZ$3)/Z72, 0)</f>
        <v>-47565134709864.133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0.75492728399999998</v>
      </c>
      <c r="Q73" s="4">
        <f t="shared" si="48"/>
        <v>12.5</v>
      </c>
      <c r="R73">
        <f t="shared" si="27"/>
        <v>2000000</v>
      </c>
      <c r="S73">
        <f t="shared" si="28"/>
        <v>-180662694511481.56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-54.721521649354941</v>
      </c>
      <c r="AC73">
        <f t="shared" si="29"/>
        <v>-48.858501474971298</v>
      </c>
      <c r="AE73">
        <f t="shared" si="30"/>
        <v>0</v>
      </c>
      <c r="AF73">
        <f t="shared" si="31"/>
        <v>0</v>
      </c>
      <c r="AG73">
        <f t="shared" si="31"/>
        <v>-3.3805056992456614E-12</v>
      </c>
      <c r="AH73">
        <f t="shared" si="32"/>
        <v>-1.737018930655005E-6</v>
      </c>
      <c r="AI73">
        <f t="shared" si="33"/>
        <v>-1.7370223111607042E-6</v>
      </c>
      <c r="AJ73">
        <f t="shared" si="34"/>
        <v>-5.8630201743836423</v>
      </c>
      <c r="AK73">
        <f t="shared" si="49"/>
        <v>-3.8305065154548461</v>
      </c>
      <c r="AL73">
        <f t="shared" si="35"/>
        <v>-9.6935284268607997</v>
      </c>
      <c r="AN73">
        <f t="shared" si="36"/>
        <v>0</v>
      </c>
      <c r="AO73">
        <f t="shared" si="36"/>
        <v>0</v>
      </c>
      <c r="AP73">
        <f t="shared" si="36"/>
        <v>-1.2126070407417008E-15</v>
      </c>
      <c r="AQ73">
        <f t="shared" si="36"/>
        <v>-6.2307878542665712E-10</v>
      </c>
      <c r="AR73">
        <f t="shared" si="36"/>
        <v>-6.2307999803369788E-10</v>
      </c>
      <c r="AS73">
        <f t="shared" si="36"/>
        <v>-2.1030994105570321E-3</v>
      </c>
      <c r="AT73">
        <f t="shared" si="36"/>
        <v>-1.3740249487773338E-3</v>
      </c>
      <c r="AU73">
        <f t="shared" si="23"/>
        <v>-3.4771249824143641E-3</v>
      </c>
      <c r="AW73">
        <v>70</v>
      </c>
      <c r="AX73">
        <f>IF(Z73&gt;0, (R73*SUMPRODUCT(K73:$K$98, X73:$X$98)-K73*$AZ$3)/Z73, 0)</f>
        <v>-180662694511481.56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0.77166421299999999</v>
      </c>
      <c r="Q74" s="4">
        <f t="shared" si="48"/>
        <v>12.5</v>
      </c>
      <c r="R74">
        <f t="shared" si="27"/>
        <v>2000000</v>
      </c>
      <c r="S74">
        <f t="shared" si="28"/>
        <v>-738797699913416.13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-48.858501474971298</v>
      </c>
      <c r="AC74">
        <f t="shared" si="29"/>
        <v>-43.62366203176289</v>
      </c>
      <c r="AE74">
        <f t="shared" si="30"/>
        <v>0</v>
      </c>
      <c r="AF74">
        <f t="shared" si="31"/>
        <v>0</v>
      </c>
      <c r="AG74">
        <f t="shared" si="31"/>
        <v>-7.3808537230278656E-13</v>
      </c>
      <c r="AH74">
        <f t="shared" si="32"/>
        <v>-4.1737844319206685E-7</v>
      </c>
      <c r="AI74">
        <f t="shared" si="33"/>
        <v>-4.1737918127743917E-7</v>
      </c>
      <c r="AJ74">
        <f t="shared" si="34"/>
        <v>-5.2348394432084078</v>
      </c>
      <c r="AK74">
        <f t="shared" si="49"/>
        <v>-3.4200951032479914</v>
      </c>
      <c r="AL74">
        <f t="shared" si="35"/>
        <v>-8.6549349638355793</v>
      </c>
      <c r="AN74">
        <f t="shared" si="36"/>
        <v>0</v>
      </c>
      <c r="AO74">
        <f t="shared" si="36"/>
        <v>0</v>
      </c>
      <c r="AP74">
        <f t="shared" si="36"/>
        <v>-2.3638885050185732E-16</v>
      </c>
      <c r="AQ74">
        <f t="shared" si="36"/>
        <v>-1.3367506539602904E-10</v>
      </c>
      <c r="AR74">
        <f t="shared" si="36"/>
        <v>-1.3367530178487955E-10</v>
      </c>
      <c r="AS74">
        <f t="shared" si="36"/>
        <v>-1.676577974551937E-3</v>
      </c>
      <c r="AT74">
        <f t="shared" si="36"/>
        <v>-1.0953642768199478E-3</v>
      </c>
      <c r="AU74">
        <f t="shared" si="23"/>
        <v>-2.7719423850471863E-3</v>
      </c>
      <c r="AW74">
        <v>71</v>
      </c>
      <c r="AX74">
        <f>IF(Z74&gt;0, (R74*SUMPRODUCT(K74:$K$98, X74:$X$98)-K74*$AZ$3)/Z74, 0)</f>
        <v>-738797699913416.13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0.78831611899999998</v>
      </c>
      <c r="Q75" s="4">
        <f t="shared" si="48"/>
        <v>12.5</v>
      </c>
      <c r="R75">
        <f t="shared" si="27"/>
        <v>2000000</v>
      </c>
      <c r="S75">
        <f t="shared" si="28"/>
        <v>-3270666947826553.5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-43.62366203176289</v>
      </c>
      <c r="AC75">
        <f t="shared" si="29"/>
        <v>-38.949698242761308</v>
      </c>
      <c r="AE75">
        <f t="shared" si="30"/>
        <v>0</v>
      </c>
      <c r="AF75">
        <f t="shared" si="31"/>
        <v>0</v>
      </c>
      <c r="AG75">
        <f t="shared" si="31"/>
        <v>-1.4885992239535592E-13</v>
      </c>
      <c r="AH75">
        <f t="shared" si="32"/>
        <v>-9.3095135389504449E-8</v>
      </c>
      <c r="AI75">
        <f t="shared" si="33"/>
        <v>-9.3095284249426849E-8</v>
      </c>
      <c r="AJ75">
        <f t="shared" si="34"/>
        <v>-4.6739637890015828</v>
      </c>
      <c r="AK75">
        <f t="shared" si="49"/>
        <v>-3.0536563422234027</v>
      </c>
      <c r="AL75">
        <f t="shared" si="35"/>
        <v>-7.7276202243202698</v>
      </c>
      <c r="AN75">
        <f t="shared" si="36"/>
        <v>0</v>
      </c>
      <c r="AO75">
        <f t="shared" si="36"/>
        <v>0</v>
      </c>
      <c r="AP75">
        <f t="shared" si="36"/>
        <v>-4.2567697137806591E-17</v>
      </c>
      <c r="AQ75">
        <f t="shared" si="36"/>
        <v>-2.6621305886070765E-11</v>
      </c>
      <c r="AR75">
        <f t="shared" si="36"/>
        <v>-2.6621348453767904E-11</v>
      </c>
      <c r="AS75">
        <f t="shared" si="36"/>
        <v>-1.3365576966705541E-3</v>
      </c>
      <c r="AT75">
        <f t="shared" si="36"/>
        <v>-8.732176951797429E-4</v>
      </c>
      <c r="AU75">
        <f t="shared" si="23"/>
        <v>-2.2097754184716456E-3</v>
      </c>
      <c r="AW75">
        <v>72</v>
      </c>
      <c r="AX75">
        <f>IF(Z75&gt;0, (R75*SUMPRODUCT(K75:$K$98, X75:$X$98)-K75*$AZ$3)/Z75, 0)</f>
        <v>-3270666947826553.5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0.80496745000000003</v>
      </c>
      <c r="Q76" s="4">
        <f t="shared" si="48"/>
        <v>12.5</v>
      </c>
      <c r="R76">
        <f t="shared" si="27"/>
        <v>2000000</v>
      </c>
      <c r="S76">
        <f t="shared" si="28"/>
        <v>-1.5782295311152828E+16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-38.949698242761308</v>
      </c>
      <c r="AC76">
        <f t="shared" si="29"/>
        <v>-34.77651628820287</v>
      </c>
      <c r="AE76">
        <f t="shared" si="30"/>
        <v>0</v>
      </c>
      <c r="AF76">
        <f t="shared" si="31"/>
        <v>0</v>
      </c>
      <c r="AG76">
        <f t="shared" si="31"/>
        <v>-2.7543931033614809E-14</v>
      </c>
      <c r="AH76">
        <f t="shared" si="32"/>
        <v>-1.9172382742046007E-8</v>
      </c>
      <c r="AI76">
        <f t="shared" si="33"/>
        <v>-1.917241028597704E-8</v>
      </c>
      <c r="AJ76">
        <f t="shared" si="34"/>
        <v>-4.1731819545584372</v>
      </c>
      <c r="AK76">
        <f t="shared" si="49"/>
        <v>-2.7264788769932919</v>
      </c>
      <c r="AL76">
        <f t="shared" si="35"/>
        <v>-6.899660850724139</v>
      </c>
      <c r="AN76">
        <f t="shared" si="36"/>
        <v>0</v>
      </c>
      <c r="AO76">
        <f t="shared" si="36"/>
        <v>0</v>
      </c>
      <c r="AP76">
        <f t="shared" si="36"/>
        <v>-7.0325085259250476E-18</v>
      </c>
      <c r="AQ76">
        <f t="shared" si="36"/>
        <v>-4.8950872310560671E-12</v>
      </c>
      <c r="AR76">
        <f t="shared" si="36"/>
        <v>-4.8950942635645931E-12</v>
      </c>
      <c r="AS76">
        <f t="shared" si="36"/>
        <v>-1.0654956128031373E-3</v>
      </c>
      <c r="AT76">
        <f t="shared" si="36"/>
        <v>-6.9612380036857512E-4</v>
      </c>
      <c r="AU76">
        <f t="shared" si="23"/>
        <v>-1.7616194180668065E-3</v>
      </c>
      <c r="AW76">
        <v>73</v>
      </c>
      <c r="AX76">
        <f>IF(Z76&gt;0, (R76*SUMPRODUCT(K76:$K$98, X76:$X$98)-K76*$AZ$3)/Z76, 0)</f>
        <v>-1.5782295311152828E+16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0.82161935600000002</v>
      </c>
      <c r="Q77" s="4">
        <f t="shared" si="48"/>
        <v>12.5</v>
      </c>
      <c r="R77">
        <f t="shared" si="27"/>
        <v>2000000</v>
      </c>
      <c r="S77">
        <f t="shared" si="28"/>
        <v>-8.3687380951254336E+16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-34.77651628820287</v>
      </c>
      <c r="AC77">
        <f t="shared" si="29"/>
        <v>-31.050460971613976</v>
      </c>
      <c r="AE77">
        <f t="shared" si="30"/>
        <v>0</v>
      </c>
      <c r="AF77">
        <f t="shared" si="31"/>
        <v>0</v>
      </c>
      <c r="AG77">
        <f t="shared" si="31"/>
        <v>-4.6378648457316463E-15</v>
      </c>
      <c r="AH77">
        <f t="shared" si="32"/>
        <v>-3.6209003004075224E-9</v>
      </c>
      <c r="AI77">
        <f t="shared" si="33"/>
        <v>-3.6209049382723682E-9</v>
      </c>
      <c r="AJ77">
        <f t="shared" si="34"/>
        <v>-3.7260553165888943</v>
      </c>
      <c r="AK77">
        <f t="shared" si="49"/>
        <v>-2.4343561401742013</v>
      </c>
      <c r="AL77">
        <f t="shared" si="35"/>
        <v>-6.160411460384001</v>
      </c>
      <c r="AN77">
        <f t="shared" si="36"/>
        <v>0</v>
      </c>
      <c r="AO77">
        <f t="shared" si="36"/>
        <v>0</v>
      </c>
      <c r="AP77">
        <f t="shared" si="36"/>
        <v>-1.0572663522595982E-18</v>
      </c>
      <c r="AQ77">
        <f t="shared" si="36"/>
        <v>-8.2543501801929247E-13</v>
      </c>
      <c r="AR77">
        <f t="shared" si="36"/>
        <v>-8.2543607528564471E-13</v>
      </c>
      <c r="AS77">
        <f t="shared" si="36"/>
        <v>-8.4940657908843338E-4</v>
      </c>
      <c r="AT77">
        <f t="shared" si="36"/>
        <v>-5.5494563167174588E-4</v>
      </c>
      <c r="AU77">
        <f t="shared" si="23"/>
        <v>-1.4043522115856156E-3</v>
      </c>
      <c r="AW77">
        <v>74</v>
      </c>
      <c r="AX77">
        <f>IF(Z77&gt;0, (R77*SUMPRODUCT(K77:$K$98, X77:$X$98)-K77*$AZ$3)/Z77, 0)</f>
        <v>-8.3687380951254336E+16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0.83827126200000002</v>
      </c>
      <c r="Q78" s="4">
        <f t="shared" si="48"/>
        <v>12.5</v>
      </c>
      <c r="R78">
        <f t="shared" si="27"/>
        <v>2000000</v>
      </c>
      <c r="S78">
        <f t="shared" si="28"/>
        <v>-4.9246356909220582E+17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-31.050460971613976</v>
      </c>
      <c r="AC78">
        <f t="shared" si="29"/>
        <v>-27.723625867513196</v>
      </c>
      <c r="AE78">
        <f t="shared" si="30"/>
        <v>0</v>
      </c>
      <c r="AF78">
        <f t="shared" si="31"/>
        <v>0</v>
      </c>
      <c r="AG78">
        <f t="shared" si="31"/>
        <v>-7.0369738005742706E-16</v>
      </c>
      <c r="AH78">
        <f t="shared" si="32"/>
        <v>-6.220462107547044E-10</v>
      </c>
      <c r="AI78">
        <f t="shared" si="33"/>
        <v>-6.220469144520845E-10</v>
      </c>
      <c r="AJ78">
        <f t="shared" si="34"/>
        <v>-3.3268351041007804</v>
      </c>
      <c r="AK78">
        <f t="shared" si="49"/>
        <v>-2.1735322680129787</v>
      </c>
      <c r="AL78">
        <f t="shared" si="35"/>
        <v>-5.5003673727358056</v>
      </c>
      <c r="AN78">
        <f t="shared" si="36"/>
        <v>0</v>
      </c>
      <c r="AO78">
        <f t="shared" si="36"/>
        <v>0</v>
      </c>
      <c r="AP78">
        <f t="shared" si="36"/>
        <v>-1.4323007978411803E-19</v>
      </c>
      <c r="AQ78">
        <f t="shared" si="36"/>
        <v>-1.2661085705411285E-13</v>
      </c>
      <c r="AR78">
        <f t="shared" si="36"/>
        <v>-1.2661100028419263E-13</v>
      </c>
      <c r="AS78">
        <f t="shared" si="36"/>
        <v>-6.771417244015789E-4</v>
      </c>
      <c r="AT78">
        <f t="shared" si="36"/>
        <v>-4.423992599424603E-4</v>
      </c>
      <c r="AU78">
        <f t="shared" si="23"/>
        <v>-1.11954098447065E-3</v>
      </c>
      <c r="AW78">
        <v>75</v>
      </c>
      <c r="AX78">
        <f>IF(Z78&gt;0, (R78*SUMPRODUCT(K78:$K$98, X78:$X$98)-K78*$AZ$3)/Z78, 0)</f>
        <v>-4.9246356909220582E+17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7"/>
        <v>2000000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-27.723625867513196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-1.1259158080918833E-10</v>
      </c>
      <c r="AI79">
        <f t="shared" si="33"/>
        <v>-1.1259158080918833E-10</v>
      </c>
      <c r="AJ79">
        <f t="shared" si="34"/>
        <v>-27.723625867513196</v>
      </c>
      <c r="AK79">
        <f t="shared" si="49"/>
        <v>-1.9406538107259239</v>
      </c>
      <c r="AL79">
        <f t="shared" si="35"/>
        <v>-29.664279678351711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-2.0461439969159718E-14</v>
      </c>
      <c r="AR79">
        <f t="shared" si="36"/>
        <v>-2.0461439969159718E-14</v>
      </c>
      <c r="AS79">
        <f t="shared" si="36"/>
        <v>-5.0382568779891541E-3</v>
      </c>
      <c r="AT79">
        <f t="shared" si="36"/>
        <v>-3.5267798145924084E-4</v>
      </c>
      <c r="AU79">
        <f t="shared" si="23"/>
        <v>-5.3909348594688563E-3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242998.44464438126</v>
      </c>
      <c r="AO81" s="8">
        <f t="shared" si="50"/>
        <v>-24299.844464438127</v>
      </c>
      <c r="AP81" s="8">
        <f t="shared" si="50"/>
        <v>-701.7933959141377</v>
      </c>
      <c r="AQ81" s="8">
        <f t="shared" si="50"/>
        <v>-136207.72199573054</v>
      </c>
      <c r="AR81" s="8">
        <f t="shared" si="50"/>
        <v>81789.084788298453</v>
      </c>
      <c r="AS81" s="8">
        <f t="shared" si="50"/>
        <v>-32795.059594580482</v>
      </c>
      <c r="AT81" s="8">
        <f t="shared" si="50"/>
        <v>19130.451430171943</v>
      </c>
      <c r="AU81" s="8">
        <f t="shared" si="50"/>
        <v>68124.476623889816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00AEB-9791-4ABC-87B4-CADE2D99D8C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585381.61373837746</v>
      </c>
      <c r="K3">
        <v>1</v>
      </c>
      <c r="L3" s="2">
        <v>0</v>
      </c>
      <c r="O3">
        <f>$C$3</f>
        <v>585381.61373837746</v>
      </c>
      <c r="P3" s="2">
        <f>O3*C5</f>
        <v>58538.161373837749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585381.61373837746</v>
      </c>
      <c r="AF3">
        <f t="shared" ref="AF3:AG34" si="4">-$Z3*P3</f>
        <v>-58538.161373837749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526218.49539383978</v>
      </c>
      <c r="AJ3">
        <f t="shared" ref="AJ3:AJ66" si="7">AB3-AC3</f>
        <v>0</v>
      </c>
      <c r="AL3">
        <f t="shared" ref="AL3:AL66" si="8">SUM(AI3:AK3)</f>
        <v>526218.49539383978</v>
      </c>
      <c r="AN3">
        <f t="shared" ref="AN3:AU34" si="9">AE3*$K3</f>
        <v>585381.61373837746</v>
      </c>
      <c r="AO3">
        <f t="shared" si="9"/>
        <v>-58538.161373837749</v>
      </c>
      <c r="AP3">
        <f t="shared" si="9"/>
        <v>-624.95697070000006</v>
      </c>
      <c r="AQ3">
        <f t="shared" si="9"/>
        <v>0</v>
      </c>
      <c r="AR3">
        <f t="shared" si="9"/>
        <v>526218.49539383978</v>
      </c>
      <c r="AS3">
        <f t="shared" si="9"/>
        <v>0</v>
      </c>
      <c r="AT3">
        <f t="shared" si="9"/>
        <v>0</v>
      </c>
      <c r="AU3">
        <f t="shared" si="9"/>
        <v>526218.49539383978</v>
      </c>
      <c r="AW3">
        <v>0</v>
      </c>
      <c r="AX3">
        <f>IF(Z3&gt;0, (R3*SUMPRODUCT(K3:$K$98, X3:$X$98)-K3*$AZ$3)/Z3, 0)</f>
        <v>0</v>
      </c>
      <c r="AZ3">
        <f>C6*ABS(SUMPRODUCT(X4:X69, K4:K69))/1</f>
        <v>335930.8966969226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1.0570714E-2</v>
      </c>
      <c r="R4">
        <f t="shared" si="0"/>
        <v>2000000</v>
      </c>
      <c r="S4">
        <f t="shared" si="1"/>
        <v>36748.539776326761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35992.59607467032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-21141.428</v>
      </c>
      <c r="AI4">
        <f t="shared" si="6"/>
        <v>-21141.428</v>
      </c>
      <c r="AJ4">
        <f t="shared" si="7"/>
        <v>-35992.59607467032</v>
      </c>
      <c r="AK4">
        <f>G4*SUM(AB4, AE4:AF4)</f>
        <v>0</v>
      </c>
      <c r="AL4">
        <f t="shared" si="8"/>
        <v>-57134.02407467032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-18876.274999999998</v>
      </c>
      <c r="AR4">
        <f t="shared" si="9"/>
        <v>-18876.274999999998</v>
      </c>
      <c r="AS4">
        <f t="shared" si="9"/>
        <v>-32136.246495241354</v>
      </c>
      <c r="AT4">
        <f t="shared" si="9"/>
        <v>0</v>
      </c>
      <c r="AU4">
        <f t="shared" si="9"/>
        <v>-51012.521495241352</v>
      </c>
      <c r="AW4">
        <v>1</v>
      </c>
      <c r="AX4">
        <f>IF(Z4&gt;0, (R4*SUMPRODUCT(K4:$K$98, X4:$X$98)-K4*$AZ$3)/Z4, 0)</f>
        <v>36748.539776326761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1.2312346E-2</v>
      </c>
      <c r="Q5" s="4">
        <f t="shared" ref="Q5:Q68" si="21">$C$8</f>
        <v>12.5</v>
      </c>
      <c r="R5">
        <f t="shared" si="0"/>
        <v>2000000</v>
      </c>
      <c r="S5">
        <f t="shared" si="1"/>
        <v>51434.63457625961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35992.59607467032</v>
      </c>
      <c r="AC5">
        <f t="shared" si="2"/>
        <v>49252.567569911655</v>
      </c>
      <c r="AE5">
        <f t="shared" si="3"/>
        <v>0</v>
      </c>
      <c r="AF5">
        <f t="shared" si="4"/>
        <v>0</v>
      </c>
      <c r="AG5">
        <f t="shared" si="4"/>
        <v>-11.969699011102938</v>
      </c>
      <c r="AH5">
        <f t="shared" si="5"/>
        <v>-24118.144503529915</v>
      </c>
      <c r="AI5">
        <f t="shared" si="6"/>
        <v>-24130.114202541019</v>
      </c>
      <c r="AJ5">
        <f t="shared" si="7"/>
        <v>-13259.971495241334</v>
      </c>
      <c r="AK5">
        <f>G5*SUM(AB5, AE5:AF5)</f>
        <v>2519.4817252269227</v>
      </c>
      <c r="AL5">
        <f t="shared" si="8"/>
        <v>-34870.603972555436</v>
      </c>
      <c r="AN5">
        <f t="shared" si="9"/>
        <v>0</v>
      </c>
      <c r="AO5">
        <f t="shared" si="9"/>
        <v>0</v>
      </c>
      <c r="AP5">
        <f t="shared" si="9"/>
        <v>-9.5421707677797638</v>
      </c>
      <c r="AQ5">
        <f t="shared" si="9"/>
        <v>-19226.837136104841</v>
      </c>
      <c r="AR5">
        <f t="shared" si="9"/>
        <v>-19236.379306872623</v>
      </c>
      <c r="AS5">
        <f t="shared" si="9"/>
        <v>-10570.76809250744</v>
      </c>
      <c r="AT5">
        <f t="shared" si="9"/>
        <v>2008.5154059525848</v>
      </c>
      <c r="AU5">
        <f t="shared" si="9"/>
        <v>-27798.631993427483</v>
      </c>
      <c r="AW5">
        <v>2</v>
      </c>
      <c r="AX5">
        <f>IF(Z5&gt;0, (R5*SUMPRODUCT(K5:$K$98, X5:$X$98)-K5*$AZ$3)/Z5, 0)</f>
        <v>51434.63457625961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1.4128425999999999E-2</v>
      </c>
      <c r="Q6" s="4">
        <f t="shared" si="21"/>
        <v>12.5</v>
      </c>
      <c r="R6">
        <f t="shared" si="0"/>
        <v>2000000</v>
      </c>
      <c r="S6">
        <f t="shared" si="1"/>
        <v>62836.406961362634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49252.567569911655</v>
      </c>
      <c r="AC6">
        <f t="shared" si="2"/>
        <v>58718.807661700761</v>
      </c>
      <c r="AE6">
        <f t="shared" si="3"/>
        <v>0</v>
      </c>
      <c r="AF6">
        <f t="shared" si="4"/>
        <v>0</v>
      </c>
      <c r="AG6">
        <f t="shared" si="4"/>
        <v>-11.680889014271269</v>
      </c>
      <c r="AH6">
        <f t="shared" si="5"/>
        <v>-27058.081075302569</v>
      </c>
      <c r="AI6">
        <f t="shared" si="6"/>
        <v>-27069.76196431684</v>
      </c>
      <c r="AJ6">
        <f t="shared" si="7"/>
        <v>-9466.2400917891064</v>
      </c>
      <c r="AK6">
        <f>G6*SUM(AB6, AE6:AF6)</f>
        <v>3447.6797298938163</v>
      </c>
      <c r="AL6">
        <f t="shared" si="8"/>
        <v>-33088.322326212132</v>
      </c>
      <c r="AN6">
        <f t="shared" si="9"/>
        <v>0</v>
      </c>
      <c r="AO6">
        <f t="shared" si="9"/>
        <v>0</v>
      </c>
      <c r="AP6">
        <f t="shared" si="9"/>
        <v>-8.3142260772589545</v>
      </c>
      <c r="AQ6">
        <f t="shared" si="9"/>
        <v>-19259.407653134229</v>
      </c>
      <c r="AR6">
        <f t="shared" si="9"/>
        <v>-19267.721879211487</v>
      </c>
      <c r="AS6">
        <f t="shared" si="9"/>
        <v>-6737.8827183948961</v>
      </c>
      <c r="AT6">
        <f t="shared" si="9"/>
        <v>2453.9903325250943</v>
      </c>
      <c r="AU6">
        <f t="shared" si="9"/>
        <v>-23551.614265081291</v>
      </c>
      <c r="AW6">
        <v>3</v>
      </c>
      <c r="AX6">
        <f>IF(Z6&gt;0, (R6*SUMPRODUCT(K6:$K$98, X6:$X$98)-K6*$AZ$3)/Z6, 0)</f>
        <v>62836.406961362634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1.6072195000000001E-2</v>
      </c>
      <c r="Q7" s="4">
        <f t="shared" si="21"/>
        <v>12.5</v>
      </c>
      <c r="R7">
        <f t="shared" si="0"/>
        <v>2000000</v>
      </c>
      <c r="S7">
        <f t="shared" si="1"/>
        <v>71506.086425362126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58718.807661700761</v>
      </c>
      <c r="AC7">
        <f t="shared" si="2"/>
        <v>65078.218962043386</v>
      </c>
      <c r="AE7">
        <f t="shared" si="3"/>
        <v>0</v>
      </c>
      <c r="AF7">
        <f t="shared" si="4"/>
        <v>0</v>
      </c>
      <c r="AG7">
        <f t="shared" si="4"/>
        <v>-11.37634259811783</v>
      </c>
      <c r="AH7">
        <f t="shared" si="5"/>
        <v>-30038.0041617161</v>
      </c>
      <c r="AI7">
        <f t="shared" si="6"/>
        <v>-30049.380504314217</v>
      </c>
      <c r="AJ7">
        <f t="shared" si="7"/>
        <v>-6359.4113003426246</v>
      </c>
      <c r="AK7">
        <f>G7*SUM(AB7, AE7:AF7)</f>
        <v>4110.3165363190537</v>
      </c>
      <c r="AL7">
        <f t="shared" si="8"/>
        <v>-32298.475268337785</v>
      </c>
      <c r="AN7">
        <f t="shared" si="9"/>
        <v>0</v>
      </c>
      <c r="AO7">
        <f t="shared" si="9"/>
        <v>0</v>
      </c>
      <c r="AP7">
        <f t="shared" si="9"/>
        <v>-7.229871387230868</v>
      </c>
      <c r="AQ7">
        <f t="shared" si="9"/>
        <v>-19089.694683970138</v>
      </c>
      <c r="AR7">
        <f t="shared" si="9"/>
        <v>-19096.924555357367</v>
      </c>
      <c r="AS7">
        <f t="shared" si="9"/>
        <v>-4041.5208493797136</v>
      </c>
      <c r="AT7">
        <f t="shared" si="9"/>
        <v>2612.1804667970869</v>
      </c>
      <c r="AU7">
        <f t="shared" si="9"/>
        <v>-20526.264937939995</v>
      </c>
      <c r="AW7">
        <v>4</v>
      </c>
      <c r="AX7">
        <f>IF(Z7&gt;0, (R7*SUMPRODUCT(K7:$K$98, X7:$X$98)-K7*$AZ$3)/Z7, 0)</f>
        <v>71506.086425362126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1.8213139E-2</v>
      </c>
      <c r="Q8" s="4">
        <f t="shared" si="21"/>
        <v>12.5</v>
      </c>
      <c r="R8">
        <f t="shared" si="0"/>
        <v>2000000</v>
      </c>
      <c r="S8">
        <f t="shared" si="1"/>
        <v>77860.810905555627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65078.218962043386</v>
      </c>
      <c r="AC8">
        <f t="shared" si="2"/>
        <v>68862.469772249024</v>
      </c>
      <c r="AE8">
        <f t="shared" si="3"/>
        <v>0</v>
      </c>
      <c r="AF8">
        <f t="shared" si="4"/>
        <v>0</v>
      </c>
      <c r="AG8">
        <f t="shared" si="4"/>
        <v>-11.05538026308551</v>
      </c>
      <c r="AH8">
        <f t="shared" si="5"/>
        <v>-33151.825448182593</v>
      </c>
      <c r="AI8">
        <f t="shared" si="6"/>
        <v>-33162.880828445675</v>
      </c>
      <c r="AJ8">
        <f t="shared" si="7"/>
        <v>-3784.2508102056381</v>
      </c>
      <c r="AK8">
        <f t="shared" ref="AK8:AK69" si="22">G8*SUM(AB8:AB8, AE8:AF8)</f>
        <v>4555.4753273430379</v>
      </c>
      <c r="AL8">
        <f t="shared" si="8"/>
        <v>-32391.656311308274</v>
      </c>
      <c r="AN8">
        <f t="shared" si="9"/>
        <v>0</v>
      </c>
      <c r="AO8">
        <f t="shared" si="9"/>
        <v>0</v>
      </c>
      <c r="AP8">
        <f t="shared" si="9"/>
        <v>-6.2731196614560725</v>
      </c>
      <c r="AQ8">
        <f t="shared" si="9"/>
        <v>-18811.236075394092</v>
      </c>
      <c r="AR8">
        <f t="shared" si="9"/>
        <v>-18817.509195055547</v>
      </c>
      <c r="AS8">
        <f t="shared" si="9"/>
        <v>-2147.285538485547</v>
      </c>
      <c r="AT8">
        <f t="shared" si="9"/>
        <v>2584.8990412979169</v>
      </c>
      <c r="AU8">
        <f t="shared" si="9"/>
        <v>-18379.895692243175</v>
      </c>
      <c r="AW8">
        <v>5</v>
      </c>
      <c r="AX8">
        <f>IF(Z8&gt;0, (R8*SUMPRODUCT(K8:$K$98, X8:$X$98)-K8*$AZ$3)/Z8, 0)</f>
        <v>77860.810905555627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2.0774602E-2</v>
      </c>
      <c r="Q9" s="4">
        <f t="shared" si="21"/>
        <v>12.5</v>
      </c>
      <c r="R9">
        <f t="shared" si="0"/>
        <v>2000000</v>
      </c>
      <c r="S9">
        <f t="shared" si="1"/>
        <v>82213.459709455012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68862.469772249024</v>
      </c>
      <c r="AC9">
        <f t="shared" si="2"/>
        <v>70474.399316654424</v>
      </c>
      <c r="AE9">
        <f t="shared" si="3"/>
        <v>0</v>
      </c>
      <c r="AF9">
        <f t="shared" si="4"/>
        <v>0</v>
      </c>
      <c r="AG9">
        <f t="shared" si="4"/>
        <v>-10.715155335530399</v>
      </c>
      <c r="AH9">
        <f t="shared" si="5"/>
        <v>-36747.37998788109</v>
      </c>
      <c r="AI9">
        <f t="shared" si="6"/>
        <v>-36758.095143216618</v>
      </c>
      <c r="AJ9">
        <f t="shared" si="7"/>
        <v>-1611.9295444054005</v>
      </c>
      <c r="AK9">
        <f t="shared" si="22"/>
        <v>4820.3728840574322</v>
      </c>
      <c r="AL9">
        <f t="shared" si="8"/>
        <v>-33549.651803564586</v>
      </c>
      <c r="AN9">
        <f t="shared" si="9"/>
        <v>0</v>
      </c>
      <c r="AO9">
        <f t="shared" si="9"/>
        <v>0</v>
      </c>
      <c r="AP9">
        <f t="shared" si="9"/>
        <v>-5.4286311612289166</v>
      </c>
      <c r="AQ9">
        <f t="shared" si="9"/>
        <v>-18617.366323589238</v>
      </c>
      <c r="AR9">
        <f t="shared" si="9"/>
        <v>-18622.794954750465</v>
      </c>
      <c r="AS9">
        <f t="shared" si="9"/>
        <v>-816.65367234095595</v>
      </c>
      <c r="AT9">
        <f t="shared" si="9"/>
        <v>2442.1509187427723</v>
      </c>
      <c r="AU9">
        <f t="shared" si="9"/>
        <v>-16997.297708348648</v>
      </c>
      <c r="AW9">
        <v>6</v>
      </c>
      <c r="AX9">
        <f>IF(Z9&gt;0, (R9*SUMPRODUCT(K9:$K$98, X9:$X$98)-K9*$AZ$3)/Z9, 0)</f>
        <v>82213.459709455012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2.3506165999999998E-2</v>
      </c>
      <c r="Q10" s="4">
        <f t="shared" si="21"/>
        <v>12.5</v>
      </c>
      <c r="R10">
        <f t="shared" si="0"/>
        <v>2000000</v>
      </c>
      <c r="S10">
        <f t="shared" si="1"/>
        <v>84602.056612389802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70474.399316654424</v>
      </c>
      <c r="AC10">
        <f t="shared" si="2"/>
        <v>70092.002296457795</v>
      </c>
      <c r="AE10">
        <f t="shared" si="3"/>
        <v>0</v>
      </c>
      <c r="AF10">
        <f t="shared" si="4"/>
        <v>0</v>
      </c>
      <c r="AG10">
        <f t="shared" si="4"/>
        <v>-10.356131562142332</v>
      </c>
      <c r="AH10">
        <f t="shared" si="5"/>
        <v>-40299.555205242119</v>
      </c>
      <c r="AI10">
        <f t="shared" si="6"/>
        <v>-40309.91133680426</v>
      </c>
      <c r="AJ10">
        <f t="shared" si="7"/>
        <v>382.39702019662946</v>
      </c>
      <c r="AK10">
        <f t="shared" si="22"/>
        <v>4933.2079521658097</v>
      </c>
      <c r="AL10">
        <f t="shared" si="8"/>
        <v>-34994.306364441822</v>
      </c>
      <c r="AN10">
        <f t="shared" si="9"/>
        <v>0</v>
      </c>
      <c r="AO10">
        <f t="shared" si="9"/>
        <v>0</v>
      </c>
      <c r="AP10">
        <f t="shared" si="9"/>
        <v>-4.6845879860607216</v>
      </c>
      <c r="AQ10">
        <f t="shared" si="9"/>
        <v>-18229.472175517098</v>
      </c>
      <c r="AR10">
        <f t="shared" si="9"/>
        <v>-18234.156763503157</v>
      </c>
      <c r="AS10">
        <f t="shared" si="9"/>
        <v>172.97699203311157</v>
      </c>
      <c r="AT10">
        <f t="shared" si="9"/>
        <v>2231.5327462559276</v>
      </c>
      <c r="AU10">
        <f t="shared" si="9"/>
        <v>-15829.647025214117</v>
      </c>
      <c r="AW10">
        <v>7</v>
      </c>
      <c r="AX10">
        <f>IF(Z10&gt;0, (R10*SUMPRODUCT(K10:$K$98, X10:$X$98)-K10*$AZ$3)/Z10, 0)</f>
        <v>84602.056612389802</v>
      </c>
    </row>
    <row r="11" spans="1:52" x14ac:dyDescent="0.25">
      <c r="A11" t="s">
        <v>33</v>
      </c>
      <c r="C11" s="12">
        <f>AU71</f>
        <v>172350.52098082262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2.6226451000000001E-2</v>
      </c>
      <c r="Q11" s="4">
        <f t="shared" si="21"/>
        <v>12.5</v>
      </c>
      <c r="R11">
        <f t="shared" si="0"/>
        <v>2000000</v>
      </c>
      <c r="S11">
        <f t="shared" si="1"/>
        <v>85342.133929363161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70092.002296457795</v>
      </c>
      <c r="AC11">
        <f t="shared" si="2"/>
        <v>68143.752713255584</v>
      </c>
      <c r="AE11">
        <f t="shared" si="3"/>
        <v>0</v>
      </c>
      <c r="AF11">
        <f t="shared" si="4"/>
        <v>0</v>
      </c>
      <c r="AG11">
        <f t="shared" si="4"/>
        <v>-9.980965669556829</v>
      </c>
      <c r="AH11">
        <f t="shared" si="5"/>
        <v>-43456.732314252695</v>
      </c>
      <c r="AI11">
        <f t="shared" si="6"/>
        <v>-43466.713279922253</v>
      </c>
      <c r="AJ11">
        <f t="shared" si="7"/>
        <v>1948.2495832022105</v>
      </c>
      <c r="AK11">
        <f t="shared" si="22"/>
        <v>4906.4401607520458</v>
      </c>
      <c r="AL11">
        <f t="shared" si="8"/>
        <v>-36612.023535967994</v>
      </c>
      <c r="AN11">
        <f t="shared" si="9"/>
        <v>0</v>
      </c>
      <c r="AO11">
        <f t="shared" si="9"/>
        <v>0</v>
      </c>
      <c r="AP11">
        <f t="shared" si="9"/>
        <v>-4.0311446329718779</v>
      </c>
      <c r="AQ11">
        <f t="shared" si="9"/>
        <v>-17551.445324515742</v>
      </c>
      <c r="AR11">
        <f t="shared" si="9"/>
        <v>-17555.476469148714</v>
      </c>
      <c r="AS11">
        <f t="shared" si="9"/>
        <v>786.86533057316944</v>
      </c>
      <c r="AT11">
        <f t="shared" si="9"/>
        <v>1981.6288900121515</v>
      </c>
      <c r="AU11">
        <f t="shared" si="9"/>
        <v>-14786.982248563392</v>
      </c>
      <c r="AW11">
        <v>8</v>
      </c>
      <c r="AX11">
        <f>IF(Z11&gt;0, (R11*SUMPRODUCT(K11:$K$98, X11:$X$98)-K11*$AZ$3)/Z11, 0)</f>
        <v>85342.133929363161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2.9219711999999998E-2</v>
      </c>
      <c r="Q12" s="4">
        <f t="shared" si="21"/>
        <v>12.5</v>
      </c>
      <c r="R12">
        <f t="shared" si="0"/>
        <v>2000000</v>
      </c>
      <c r="S12">
        <f t="shared" si="1"/>
        <v>84896.254914637262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68143.752713255584</v>
      </c>
      <c r="AC12">
        <f t="shared" si="2"/>
        <v>65129.113274735246</v>
      </c>
      <c r="AE12">
        <f t="shared" si="3"/>
        <v>0</v>
      </c>
      <c r="AF12">
        <f t="shared" si="4"/>
        <v>0</v>
      </c>
      <c r="AG12">
        <f t="shared" si="4"/>
        <v>-9.5895150705149224</v>
      </c>
      <c r="AH12">
        <f t="shared" si="5"/>
        <v>-46662.550775414034</v>
      </c>
      <c r="AI12">
        <f t="shared" si="6"/>
        <v>-46672.140290484553</v>
      </c>
      <c r="AJ12">
        <f t="shared" si="7"/>
        <v>3014.6394385203384</v>
      </c>
      <c r="AK12">
        <f t="shared" si="22"/>
        <v>4770.0626899278914</v>
      </c>
      <c r="AL12">
        <f t="shared" si="8"/>
        <v>-38887.43816203632</v>
      </c>
      <c r="AN12">
        <f t="shared" si="9"/>
        <v>0</v>
      </c>
      <c r="AO12">
        <f t="shared" si="9"/>
        <v>0</v>
      </c>
      <c r="AP12">
        <f t="shared" si="9"/>
        <v>-3.4580752691396204</v>
      </c>
      <c r="AQ12">
        <f t="shared" si="9"/>
        <v>-16826.983600826283</v>
      </c>
      <c r="AR12">
        <f t="shared" si="9"/>
        <v>-16830.441676095423</v>
      </c>
      <c r="AS12">
        <f t="shared" si="9"/>
        <v>1087.1092032352744</v>
      </c>
      <c r="AT12">
        <f t="shared" si="9"/>
        <v>1720.1324257785977</v>
      </c>
      <c r="AU12">
        <f t="shared" si="9"/>
        <v>-14023.200047081551</v>
      </c>
      <c r="AW12">
        <v>9</v>
      </c>
      <c r="AX12">
        <f>IF(Z12&gt;0, (R12*SUMPRODUCT(K12:$K$98, X12:$X$98)-K12*$AZ$3)/Z12, 0)</f>
        <v>84896.254914637262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3.2402927999999998E-2</v>
      </c>
      <c r="Q13" s="4">
        <f t="shared" si="21"/>
        <v>12.5</v>
      </c>
      <c r="R13">
        <f t="shared" si="0"/>
        <v>2000000</v>
      </c>
      <c r="S13">
        <f t="shared" si="1"/>
        <v>83417.924908265311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65129.113274735246</v>
      </c>
      <c r="AC13">
        <f t="shared" si="2"/>
        <v>61281.42064354779</v>
      </c>
      <c r="AE13">
        <f t="shared" si="3"/>
        <v>0</v>
      </c>
      <c r="AF13">
        <f t="shared" si="4"/>
        <v>0</v>
      </c>
      <c r="AG13">
        <f t="shared" si="4"/>
        <v>-9.1828915534249624</v>
      </c>
      <c r="AH13">
        <f t="shared" si="5"/>
        <v>-49716.538621569591</v>
      </c>
      <c r="AI13">
        <f t="shared" si="6"/>
        <v>-49725.721513123019</v>
      </c>
      <c r="AJ13">
        <f t="shared" si="7"/>
        <v>3847.6926311874558</v>
      </c>
      <c r="AK13">
        <f t="shared" si="22"/>
        <v>4559.0379292314674</v>
      </c>
      <c r="AL13">
        <f t="shared" si="8"/>
        <v>-41318.990952704095</v>
      </c>
      <c r="AN13">
        <f t="shared" si="9"/>
        <v>0</v>
      </c>
      <c r="AO13">
        <f t="shared" si="9"/>
        <v>0</v>
      </c>
      <c r="AP13">
        <f t="shared" si="9"/>
        <v>-2.9566453147175999</v>
      </c>
      <c r="AQ13">
        <f t="shared" si="9"/>
        <v>-16007.394852073103</v>
      </c>
      <c r="AR13">
        <f t="shared" si="9"/>
        <v>-16010.351497387821</v>
      </c>
      <c r="AS13">
        <f t="shared" si="9"/>
        <v>1238.8540498695966</v>
      </c>
      <c r="AT13">
        <f t="shared" si="9"/>
        <v>1467.8881978144002</v>
      </c>
      <c r="AU13">
        <f t="shared" si="9"/>
        <v>-13303.609249703824</v>
      </c>
      <c r="AW13">
        <v>10</v>
      </c>
      <c r="AX13">
        <f>IF(Z13&gt;0, (R13*SUMPRODUCT(K13:$K$98, X13:$X$98)-K13*$AZ$3)/Z13, 0)</f>
        <v>83417.924908265311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3.5947104000000001E-2</v>
      </c>
      <c r="Q14" s="4">
        <f t="shared" si="21"/>
        <v>12.5</v>
      </c>
      <c r="R14">
        <f t="shared" si="0"/>
        <v>2000000</v>
      </c>
      <c r="S14">
        <f t="shared" si="1"/>
        <v>81130.736047308237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61281.42064354779</v>
      </c>
      <c r="AC14">
        <f t="shared" si="2"/>
        <v>56862.678442937831</v>
      </c>
      <c r="AE14">
        <f t="shared" si="3"/>
        <v>0</v>
      </c>
      <c r="AF14">
        <f t="shared" si="4"/>
        <v>0</v>
      </c>
      <c r="AG14">
        <f t="shared" si="4"/>
        <v>-8.7609642801990262</v>
      </c>
      <c r="AH14">
        <f t="shared" si="5"/>
        <v>-52815.737230670195</v>
      </c>
      <c r="AI14">
        <f t="shared" si="6"/>
        <v>-52824.498194950393</v>
      </c>
      <c r="AJ14">
        <f t="shared" si="7"/>
        <v>4418.7422006099587</v>
      </c>
      <c r="AK14">
        <f t="shared" si="22"/>
        <v>4289.6994450483453</v>
      </c>
      <c r="AL14">
        <f t="shared" si="8"/>
        <v>-44116.056549292087</v>
      </c>
      <c r="AN14">
        <f t="shared" si="9"/>
        <v>0</v>
      </c>
      <c r="AO14">
        <f t="shared" si="9"/>
        <v>0</v>
      </c>
      <c r="AP14">
        <f t="shared" si="9"/>
        <v>-2.5185678794206767</v>
      </c>
      <c r="AQ14">
        <f t="shared" si="9"/>
        <v>-15183.262374180898</v>
      </c>
      <c r="AR14">
        <f t="shared" si="9"/>
        <v>-15185.780942060319</v>
      </c>
      <c r="AS14">
        <f t="shared" si="9"/>
        <v>1270.2827928484669</v>
      </c>
      <c r="AT14">
        <f t="shared" si="9"/>
        <v>1233.186084217436</v>
      </c>
      <c r="AU14">
        <f t="shared" si="9"/>
        <v>-12682.312064994416</v>
      </c>
      <c r="AW14">
        <v>11</v>
      </c>
      <c r="AX14">
        <f>IF(Z14&gt;0, (R14*SUMPRODUCT(K14:$K$98, X14:$X$98)-K14*$AZ$3)/Z14, 0)</f>
        <v>81130.736047308237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4.0034525000000001E-2</v>
      </c>
      <c r="Q15" s="4">
        <f t="shared" si="21"/>
        <v>12.5</v>
      </c>
      <c r="R15">
        <f t="shared" si="0"/>
        <v>2000000</v>
      </c>
      <c r="S15">
        <f t="shared" si="1"/>
        <v>78140.158103182024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56862.678442937831</v>
      </c>
      <c r="AC15">
        <f t="shared" si="2"/>
        <v>52026.427364706164</v>
      </c>
      <c r="AE15">
        <f t="shared" si="3"/>
        <v>0</v>
      </c>
      <c r="AF15">
        <f t="shared" si="4"/>
        <v>0</v>
      </c>
      <c r="AG15">
        <f t="shared" si="4"/>
        <v>-8.3226135938972998</v>
      </c>
      <c r="AH15">
        <f t="shared" si="5"/>
        <v>-56118.566959957578</v>
      </c>
      <c r="AI15">
        <f t="shared" si="6"/>
        <v>-56126.889573551474</v>
      </c>
      <c r="AJ15">
        <f t="shared" si="7"/>
        <v>4836.2510782316676</v>
      </c>
      <c r="AK15">
        <f t="shared" si="22"/>
        <v>3980.3874910056484</v>
      </c>
      <c r="AL15">
        <f t="shared" si="8"/>
        <v>-47310.251004314159</v>
      </c>
      <c r="AN15">
        <f t="shared" si="9"/>
        <v>0</v>
      </c>
      <c r="AO15">
        <f t="shared" si="9"/>
        <v>0</v>
      </c>
      <c r="AP15">
        <f t="shared" si="9"/>
        <v>-2.1362076177621478</v>
      </c>
      <c r="AQ15">
        <f t="shared" si="9"/>
        <v>-14404.238390409149</v>
      </c>
      <c r="AR15">
        <f t="shared" si="9"/>
        <v>-14406.374598026912</v>
      </c>
      <c r="AS15">
        <f t="shared" si="9"/>
        <v>1241.3451950123513</v>
      </c>
      <c r="AT15">
        <f t="shared" si="9"/>
        <v>1021.6663292125387</v>
      </c>
      <c r="AU15">
        <f t="shared" si="9"/>
        <v>-12143.363073802022</v>
      </c>
      <c r="AW15">
        <v>12</v>
      </c>
      <c r="AX15">
        <f>IF(Z15&gt;0, (R15*SUMPRODUCT(K15:$K$98, X15:$X$98)-K15*$AZ$3)/Z15, 0)</f>
        <v>78140.158103182024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4.4405750000000001E-2</v>
      </c>
      <c r="Q16" s="4">
        <f t="shared" si="21"/>
        <v>12.5</v>
      </c>
      <c r="R16">
        <f t="shared" si="0"/>
        <v>2000000</v>
      </c>
      <c r="S16">
        <f t="shared" si="1"/>
        <v>74430.892890127114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52026.427364706164</v>
      </c>
      <c r="AC16">
        <f t="shared" si="2"/>
        <v>46860.591917109079</v>
      </c>
      <c r="AE16">
        <f t="shared" si="3"/>
        <v>0</v>
      </c>
      <c r="AF16">
        <f t="shared" si="4"/>
        <v>0</v>
      </c>
      <c r="AG16">
        <f t="shared" si="4"/>
        <v>-7.8698155593611219</v>
      </c>
      <c r="AH16">
        <f t="shared" si="5"/>
        <v>-59131.50377555281</v>
      </c>
      <c r="AI16">
        <f t="shared" si="6"/>
        <v>-59139.373591112169</v>
      </c>
      <c r="AJ16">
        <f t="shared" si="7"/>
        <v>5165.8354475970846</v>
      </c>
      <c r="AK16">
        <f t="shared" si="22"/>
        <v>3641.8499155294317</v>
      </c>
      <c r="AL16">
        <f t="shared" si="8"/>
        <v>-50331.688227985651</v>
      </c>
      <c r="AN16">
        <f t="shared" si="9"/>
        <v>0</v>
      </c>
      <c r="AO16">
        <f t="shared" si="9"/>
        <v>0</v>
      </c>
      <c r="AP16">
        <f t="shared" si="9"/>
        <v>-1.8035586072875756</v>
      </c>
      <c r="AQ16">
        <f t="shared" si="9"/>
        <v>-13551.414488920214</v>
      </c>
      <c r="AR16">
        <f t="shared" si="9"/>
        <v>-13553.218047527502</v>
      </c>
      <c r="AS16">
        <f t="shared" si="9"/>
        <v>1183.8761550469349</v>
      </c>
      <c r="AT16">
        <f t="shared" si="9"/>
        <v>834.61800496578041</v>
      </c>
      <c r="AU16">
        <f t="shared" si="9"/>
        <v>-11534.723887514785</v>
      </c>
      <c r="AW16">
        <v>13</v>
      </c>
      <c r="AX16">
        <f>IF(Z16&gt;0, (R16*SUMPRODUCT(K16:$K$98, X16:$X$98)-K16*$AZ$3)/Z16, 0)</f>
        <v>74430.892890127114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4.9048597999999999E-2</v>
      </c>
      <c r="Q17" s="4">
        <f t="shared" si="21"/>
        <v>12.5</v>
      </c>
      <c r="R17">
        <f t="shared" si="0"/>
        <v>2000000</v>
      </c>
      <c r="S17">
        <f t="shared" si="1"/>
        <v>70150.425053743209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46860.591917109079</v>
      </c>
      <c r="AC17">
        <f t="shared" si="2"/>
        <v>41557.751484270848</v>
      </c>
      <c r="AE17">
        <f t="shared" si="3"/>
        <v>0</v>
      </c>
      <c r="AF17">
        <f t="shared" si="4"/>
        <v>0</v>
      </c>
      <c r="AG17">
        <f t="shared" si="4"/>
        <v>-7.4051139840622628</v>
      </c>
      <c r="AH17">
        <f t="shared" si="5"/>
        <v>-61760.547152839812</v>
      </c>
      <c r="AI17">
        <f t="shared" si="6"/>
        <v>-61767.952266823871</v>
      </c>
      <c r="AJ17">
        <f t="shared" si="7"/>
        <v>5302.8404328382312</v>
      </c>
      <c r="AK17">
        <f t="shared" si="22"/>
        <v>3280.241434197636</v>
      </c>
      <c r="AL17">
        <f t="shared" si="8"/>
        <v>-53184.870399788007</v>
      </c>
      <c r="AN17">
        <f t="shared" si="9"/>
        <v>0</v>
      </c>
      <c r="AO17">
        <f t="shared" si="9"/>
        <v>0</v>
      </c>
      <c r="AP17">
        <f t="shared" si="9"/>
        <v>-1.5152330358182249</v>
      </c>
      <c r="AQ17">
        <f t="shared" si="9"/>
        <v>-12637.431585469738</v>
      </c>
      <c r="AR17">
        <f t="shared" si="9"/>
        <v>-12638.946818505556</v>
      </c>
      <c r="AS17">
        <f t="shared" si="9"/>
        <v>1085.066215699394</v>
      </c>
      <c r="AT17">
        <f t="shared" si="9"/>
        <v>671.20238760044197</v>
      </c>
      <c r="AU17">
        <f t="shared" si="9"/>
        <v>-10882.67821520572</v>
      </c>
      <c r="AW17">
        <v>14</v>
      </c>
      <c r="AX17">
        <f>IF(Z17&gt;0, (R17*SUMPRODUCT(K17:$K$98, X17:$X$98)-K17*$AZ$3)/Z17, 0)</f>
        <v>70150.425053743209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5.4278005999999997E-2</v>
      </c>
      <c r="Q18" s="4">
        <f t="shared" si="21"/>
        <v>12.5</v>
      </c>
      <c r="R18">
        <f t="shared" si="0"/>
        <v>2000000</v>
      </c>
      <c r="S18">
        <f t="shared" si="1"/>
        <v>65457.58362904119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41557.751484270848</v>
      </c>
      <c r="AC18">
        <f t="shared" si="2"/>
        <v>36285.118163160041</v>
      </c>
      <c r="AE18">
        <f t="shared" si="3"/>
        <v>0</v>
      </c>
      <c r="AF18">
        <f t="shared" si="4"/>
        <v>0</v>
      </c>
      <c r="AG18">
        <f t="shared" si="4"/>
        <v>-6.9291280229640249</v>
      </c>
      <c r="AH18">
        <f t="shared" si="5"/>
        <v>-64309.571401218454</v>
      </c>
      <c r="AI18">
        <f t="shared" si="6"/>
        <v>-64316.500529241421</v>
      </c>
      <c r="AJ18">
        <f t="shared" si="7"/>
        <v>5272.6333211108067</v>
      </c>
      <c r="AK18">
        <f t="shared" si="22"/>
        <v>2909.0426038989594</v>
      </c>
      <c r="AL18">
        <f t="shared" si="8"/>
        <v>-56134.824604231653</v>
      </c>
      <c r="AN18">
        <f t="shared" si="9"/>
        <v>0</v>
      </c>
      <c r="AO18">
        <f t="shared" si="9"/>
        <v>0</v>
      </c>
      <c r="AP18">
        <f t="shared" si="9"/>
        <v>-1.2659257836165203</v>
      </c>
      <c r="AQ18">
        <f t="shared" si="9"/>
        <v>-11749.118258505687</v>
      </c>
      <c r="AR18">
        <f t="shared" si="9"/>
        <v>-11750.384184289303</v>
      </c>
      <c r="AS18">
        <f t="shared" si="9"/>
        <v>963.29039478398283</v>
      </c>
      <c r="AT18">
        <f t="shared" si="9"/>
        <v>531.4712075906109</v>
      </c>
      <c r="AU18">
        <f t="shared" si="9"/>
        <v>-10255.622581914709</v>
      </c>
      <c r="AW18">
        <v>15</v>
      </c>
      <c r="AX18">
        <f>IF(Z18&gt;0, (R18*SUMPRODUCT(K18:$K$98, X18:$X$98)-K18*$AZ$3)/Z18, 0)</f>
        <v>65457.58362904119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6.0174738999999998E-2</v>
      </c>
      <c r="Q19" s="4">
        <f t="shared" si="21"/>
        <v>12.5</v>
      </c>
      <c r="R19">
        <f t="shared" si="0"/>
        <v>2000000</v>
      </c>
      <c r="S19">
        <f t="shared" si="1"/>
        <v>60360.663598325613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36285.118163160041</v>
      </c>
      <c r="AC19">
        <f t="shared" si="2"/>
        <v>31111.712640689104</v>
      </c>
      <c r="AE19">
        <f t="shared" si="3"/>
        <v>0</v>
      </c>
      <c r="AF19">
        <f t="shared" si="4"/>
        <v>0</v>
      </c>
      <c r="AG19">
        <f t="shared" si="4"/>
        <v>-6.442878272454938</v>
      </c>
      <c r="AH19">
        <f t="shared" si="5"/>
        <v>-66713.355244711391</v>
      </c>
      <c r="AI19">
        <f t="shared" si="6"/>
        <v>-66719.798122983848</v>
      </c>
      <c r="AJ19">
        <f t="shared" si="7"/>
        <v>5173.4055224709373</v>
      </c>
      <c r="AK19">
        <f t="shared" si="22"/>
        <v>2539.9582714212033</v>
      </c>
      <c r="AL19">
        <f t="shared" si="8"/>
        <v>-59006.43432909171</v>
      </c>
      <c r="AN19">
        <f t="shared" si="9"/>
        <v>0</v>
      </c>
      <c r="AO19">
        <f t="shared" si="9"/>
        <v>0</v>
      </c>
      <c r="AP19">
        <f t="shared" si="9"/>
        <v>-1.0509730108552324</v>
      </c>
      <c r="AQ19">
        <f t="shared" si="9"/>
        <v>-10882.393374642083</v>
      </c>
      <c r="AR19">
        <f t="shared" si="9"/>
        <v>-10883.444347652938</v>
      </c>
      <c r="AS19">
        <f t="shared" si="9"/>
        <v>843.89450621339449</v>
      </c>
      <c r="AT19">
        <f t="shared" si="9"/>
        <v>414.32221424618945</v>
      </c>
      <c r="AU19">
        <f t="shared" si="9"/>
        <v>-9625.2276271933551</v>
      </c>
      <c r="AW19">
        <v>16</v>
      </c>
      <c r="AX19">
        <f>IF(Z19&gt;0, (R19*SUMPRODUCT(K19:$K$98, X19:$X$98)-K19*$AZ$3)/Z19, 0)</f>
        <v>60360.663598325613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6.6923788999999997E-2</v>
      </c>
      <c r="Q20" s="4">
        <f t="shared" si="21"/>
        <v>12.5</v>
      </c>
      <c r="R20">
        <f t="shared" si="0"/>
        <v>2000000</v>
      </c>
      <c r="S20">
        <f t="shared" si="1"/>
        <v>54858.156778497687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31111.712640689104</v>
      </c>
      <c r="AC20">
        <f t="shared" si="2"/>
        <v>26100.491351792349</v>
      </c>
      <c r="AE20">
        <f t="shared" si="3"/>
        <v>0</v>
      </c>
      <c r="AF20">
        <f t="shared" si="4"/>
        <v>0</v>
      </c>
      <c r="AG20">
        <f t="shared" si="4"/>
        <v>-5.9472676636719299</v>
      </c>
      <c r="AH20">
        <f t="shared" si="5"/>
        <v>-68989.092169353404</v>
      </c>
      <c r="AI20">
        <f t="shared" si="6"/>
        <v>-68995.039437017069</v>
      </c>
      <c r="AJ20">
        <f t="shared" si="7"/>
        <v>5011.2212888967551</v>
      </c>
      <c r="AK20">
        <f t="shared" si="22"/>
        <v>2177.8198848482375</v>
      </c>
      <c r="AL20">
        <f t="shared" si="8"/>
        <v>-61805.998263272078</v>
      </c>
      <c r="AN20">
        <f t="shared" si="9"/>
        <v>0</v>
      </c>
      <c r="AO20">
        <f t="shared" si="9"/>
        <v>0</v>
      </c>
      <c r="AP20">
        <f t="shared" si="9"/>
        <v>-0.86618587921741941</v>
      </c>
      <c r="AQ20">
        <f t="shared" si="9"/>
        <v>-10047.870860452897</v>
      </c>
      <c r="AR20">
        <f t="shared" si="9"/>
        <v>-10048.737046332113</v>
      </c>
      <c r="AS20">
        <f t="shared" si="9"/>
        <v>729.85602188217399</v>
      </c>
      <c r="AT20">
        <f t="shared" si="9"/>
        <v>317.18714179576051</v>
      </c>
      <c r="AU20">
        <f t="shared" si="9"/>
        <v>-9001.6938826541791</v>
      </c>
      <c r="AW20">
        <v>17</v>
      </c>
      <c r="AX20">
        <f>IF(Z20&gt;0, (R20*SUMPRODUCT(K20:$K$98, X20:$X$98)-K20*$AZ$3)/Z20, 0)</f>
        <v>54858.156778497687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7.4711050000000001E-2</v>
      </c>
      <c r="Q21" s="4">
        <f t="shared" si="21"/>
        <v>12.5</v>
      </c>
      <c r="R21">
        <f t="shared" si="0"/>
        <v>2000000</v>
      </c>
      <c r="S21">
        <f t="shared" si="1"/>
        <v>48899.747727609858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26100.491351792349</v>
      </c>
      <c r="AC21">
        <f t="shared" si="2"/>
        <v>21294.73842504061</v>
      </c>
      <c r="AE21">
        <f t="shared" si="3"/>
        <v>0</v>
      </c>
      <c r="AF21">
        <f t="shared" si="4"/>
        <v>0</v>
      </c>
      <c r="AG21">
        <f t="shared" si="4"/>
        <v>-5.4434683752512338</v>
      </c>
      <c r="AH21">
        <f t="shared" si="5"/>
        <v>-71092.257885436265</v>
      </c>
      <c r="AI21">
        <f t="shared" si="6"/>
        <v>-71097.701353811513</v>
      </c>
      <c r="AJ21">
        <f t="shared" si="7"/>
        <v>4805.7529267517384</v>
      </c>
      <c r="AK21">
        <f t="shared" si="22"/>
        <v>1827.0343946254645</v>
      </c>
      <c r="AL21">
        <f t="shared" si="8"/>
        <v>-64464.91403243431</v>
      </c>
      <c r="AN21">
        <f t="shared" si="9"/>
        <v>0</v>
      </c>
      <c r="AO21">
        <f t="shared" si="9"/>
        <v>0</v>
      </c>
      <c r="AP21">
        <f t="shared" si="9"/>
        <v>-0.70786639633369519</v>
      </c>
      <c r="AQ21">
        <f t="shared" si="9"/>
        <v>-9244.8080759295099</v>
      </c>
      <c r="AR21">
        <f t="shared" si="9"/>
        <v>-9245.5159423258428</v>
      </c>
      <c r="AS21">
        <f t="shared" si="9"/>
        <v>624.93814079940455</v>
      </c>
      <c r="AT21">
        <f t="shared" si="9"/>
        <v>237.58680380715026</v>
      </c>
      <c r="AU21">
        <f t="shared" si="9"/>
        <v>-8382.9909977192874</v>
      </c>
      <c r="AW21">
        <v>18</v>
      </c>
      <c r="AX21">
        <f>IF(Z21&gt;0, (R21*SUMPRODUCT(K21:$K$98, X21:$X$98)-K21*$AZ$3)/Z21, 0)</f>
        <v>48899.747727609858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8.3689026999999999E-2</v>
      </c>
      <c r="Q22" s="4">
        <f t="shared" si="21"/>
        <v>12.5</v>
      </c>
      <c r="R22">
        <f t="shared" si="0"/>
        <v>2000000</v>
      </c>
      <c r="S22">
        <f t="shared" si="1"/>
        <v>42389.979639340097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21294.73842504061</v>
      </c>
      <c r="AC22">
        <f t="shared" si="2"/>
        <v>16730.392789915684</v>
      </c>
      <c r="AE22">
        <f t="shared" si="3"/>
        <v>0</v>
      </c>
      <c r="AF22">
        <f t="shared" si="4"/>
        <v>0</v>
      </c>
      <c r="AG22">
        <f t="shared" si="4"/>
        <v>-4.9334751196686737</v>
      </c>
      <c r="AH22">
        <f t="shared" si="5"/>
        <v>-72889.371492807462</v>
      </c>
      <c r="AI22">
        <f t="shared" si="6"/>
        <v>-72894.304967927135</v>
      </c>
      <c r="AJ22">
        <f t="shared" si="7"/>
        <v>4564.345635124926</v>
      </c>
      <c r="AK22">
        <f t="shared" si="22"/>
        <v>1490.6316897528429</v>
      </c>
      <c r="AL22">
        <f t="shared" si="8"/>
        <v>-66839.327643049372</v>
      </c>
      <c r="AN22">
        <f t="shared" si="9"/>
        <v>0</v>
      </c>
      <c r="AO22">
        <f t="shared" si="9"/>
        <v>0</v>
      </c>
      <c r="AP22">
        <f t="shared" si="9"/>
        <v>-0.57280989501356672</v>
      </c>
      <c r="AQ22">
        <f t="shared" si="9"/>
        <v>-8462.9499935947588</v>
      </c>
      <c r="AR22">
        <f t="shared" si="9"/>
        <v>-8463.5228034897737</v>
      </c>
      <c r="AS22">
        <f t="shared" si="9"/>
        <v>529.95146030798821</v>
      </c>
      <c r="AT22">
        <f t="shared" si="9"/>
        <v>173.07244102784995</v>
      </c>
      <c r="AU22">
        <f t="shared" si="9"/>
        <v>-7760.498902153935</v>
      </c>
      <c r="AW22">
        <v>19</v>
      </c>
      <c r="AX22">
        <f>IF(Z22&gt;0, (R22*SUMPRODUCT(K22:$K$98, X22:$X$98)-K22*$AZ$3)/Z22, 0)</f>
        <v>42389.979639340097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9.4384723000000004E-2</v>
      </c>
      <c r="Q23" s="4">
        <f t="shared" si="21"/>
        <v>12.5</v>
      </c>
      <c r="R23">
        <f t="shared" si="0"/>
        <v>2000000</v>
      </c>
      <c r="S23">
        <f t="shared" si="1"/>
        <v>35211.155570032177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16730.392789915684</v>
      </c>
      <c r="AC23">
        <f t="shared" si="2"/>
        <v>12446.427118467915</v>
      </c>
      <c r="AE23">
        <f t="shared" si="3"/>
        <v>0</v>
      </c>
      <c r="AF23">
        <f t="shared" si="4"/>
        <v>0</v>
      </c>
      <c r="AG23">
        <f t="shared" si="4"/>
        <v>-4.4184956858746673</v>
      </c>
      <c r="AH23">
        <f t="shared" si="5"/>
        <v>-74503.149215571146</v>
      </c>
      <c r="AI23">
        <f t="shared" si="6"/>
        <v>-74507.567711257027</v>
      </c>
      <c r="AJ23">
        <f t="shared" si="7"/>
        <v>4283.9656714477696</v>
      </c>
      <c r="AK23">
        <f t="shared" si="22"/>
        <v>1171.127495294098</v>
      </c>
      <c r="AL23">
        <f t="shared" si="8"/>
        <v>-69052.474544515149</v>
      </c>
      <c r="AN23">
        <f t="shared" si="9"/>
        <v>0</v>
      </c>
      <c r="AO23">
        <f t="shared" si="9"/>
        <v>0</v>
      </c>
      <c r="AP23">
        <f t="shared" si="9"/>
        <v>-0.45805115427760396</v>
      </c>
      <c r="AQ23">
        <f t="shared" si="9"/>
        <v>-7723.5004675020828</v>
      </c>
      <c r="AR23">
        <f t="shared" si="9"/>
        <v>-7723.9585186563609</v>
      </c>
      <c r="AS23">
        <f t="shared" si="9"/>
        <v>444.10486287570916</v>
      </c>
      <c r="AT23">
        <f t="shared" si="9"/>
        <v>121.40699893418818</v>
      </c>
      <c r="AU23">
        <f t="shared" si="9"/>
        <v>-7158.4466568464622</v>
      </c>
      <c r="AW23">
        <v>20</v>
      </c>
      <c r="AX23">
        <f>IF(Z23&gt;0, (R23*SUMPRODUCT(K23:$K$98, X23:$X$98)-K23*$AZ$3)/Z23, 0)</f>
        <v>35211.155570032177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0.106719178</v>
      </c>
      <c r="Q24" s="4">
        <f t="shared" si="21"/>
        <v>12.5</v>
      </c>
      <c r="R24">
        <f t="shared" si="0"/>
        <v>2000000</v>
      </c>
      <c r="S24">
        <f t="shared" si="1"/>
        <v>27077.425886983747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12446.427118467915</v>
      </c>
      <c r="AC24">
        <f t="shared" si="2"/>
        <v>8454.1626528827874</v>
      </c>
      <c r="AE24">
        <f t="shared" si="3"/>
        <v>0</v>
      </c>
      <c r="AF24">
        <f t="shared" si="4"/>
        <v>0</v>
      </c>
      <c r="AG24">
        <f t="shared" si="4"/>
        <v>-3.9027725014228301</v>
      </c>
      <c r="AH24">
        <f t="shared" si="5"/>
        <v>-75446.11641489451</v>
      </c>
      <c r="AI24">
        <f t="shared" si="6"/>
        <v>-75450.019187395927</v>
      </c>
      <c r="AJ24">
        <f t="shared" si="7"/>
        <v>3992.2644655851273</v>
      </c>
      <c r="AK24">
        <f t="shared" si="22"/>
        <v>871.2498982927541</v>
      </c>
      <c r="AL24">
        <f t="shared" si="8"/>
        <v>-70586.504823518044</v>
      </c>
      <c r="AN24">
        <f t="shared" si="9"/>
        <v>0</v>
      </c>
      <c r="AO24">
        <f t="shared" si="9"/>
        <v>0</v>
      </c>
      <c r="AP24">
        <f t="shared" si="9"/>
        <v>-0.36123910720390251</v>
      </c>
      <c r="AQ24">
        <f t="shared" si="9"/>
        <v>-6983.2632380652967</v>
      </c>
      <c r="AR24">
        <f t="shared" si="9"/>
        <v>-6983.6244771724996</v>
      </c>
      <c r="AS24">
        <f t="shared" si="9"/>
        <v>369.52244865517241</v>
      </c>
      <c r="AT24">
        <f t="shared" si="9"/>
        <v>80.642552261507618</v>
      </c>
      <c r="AU24">
        <f t="shared" si="9"/>
        <v>-6533.4594762558199</v>
      </c>
      <c r="AW24">
        <v>21</v>
      </c>
      <c r="AX24">
        <f>IF(Z24&gt;0, (R24*SUMPRODUCT(K24:$K$98, X24:$X$98)-K24*$AZ$3)/Z24, 0)</f>
        <v>27077.425886983747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0.12088460199999999</v>
      </c>
      <c r="Q25" s="4">
        <f t="shared" si="21"/>
        <v>12.5</v>
      </c>
      <c r="R25">
        <f t="shared" si="0"/>
        <v>2000000</v>
      </c>
      <c r="S25">
        <f t="shared" si="1"/>
        <v>17697.587050368984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8454.1626528827874</v>
      </c>
      <c r="AC25">
        <f t="shared" si="2"/>
        <v>4802.3601308147554</v>
      </c>
      <c r="AE25">
        <f t="shared" si="3"/>
        <v>0</v>
      </c>
      <c r="AF25">
        <f t="shared" si="4"/>
        <v>0</v>
      </c>
      <c r="AG25">
        <f t="shared" si="4"/>
        <v>-3.3919596758775579</v>
      </c>
      <c r="AH25">
        <f t="shared" si="5"/>
        <v>-75485.61608496691</v>
      </c>
      <c r="AI25">
        <f t="shared" si="6"/>
        <v>-75489.008044642789</v>
      </c>
      <c r="AJ25">
        <f t="shared" si="7"/>
        <v>3651.802522068032</v>
      </c>
      <c r="AK25">
        <f t="shared" si="22"/>
        <v>591.79138570179521</v>
      </c>
      <c r="AL25">
        <f t="shared" si="8"/>
        <v>-71245.414136872962</v>
      </c>
      <c r="AN25">
        <f t="shared" si="9"/>
        <v>0</v>
      </c>
      <c r="AO25">
        <f t="shared" si="9"/>
        <v>0</v>
      </c>
      <c r="AP25">
        <f t="shared" si="9"/>
        <v>-0.28032006288453959</v>
      </c>
      <c r="AQ25">
        <f t="shared" si="9"/>
        <v>-6238.320814454155</v>
      </c>
      <c r="AR25">
        <f t="shared" si="9"/>
        <v>-6238.6011345170391</v>
      </c>
      <c r="AS25">
        <f t="shared" si="9"/>
        <v>301.79412801043668</v>
      </c>
      <c r="AT25">
        <f t="shared" si="9"/>
        <v>48.90712576396924</v>
      </c>
      <c r="AU25">
        <f t="shared" si="9"/>
        <v>-5887.8998807426333</v>
      </c>
      <c r="AW25">
        <v>22</v>
      </c>
      <c r="AX25">
        <f>IF(Z25&gt;0, (R25*SUMPRODUCT(K25:$K$98, X25:$X$98)-K25*$AZ$3)/Z25, 0)</f>
        <v>17697.587050368984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0.13724737000000001</v>
      </c>
      <c r="Q26" s="4">
        <f t="shared" si="21"/>
        <v>12.5</v>
      </c>
      <c r="R26">
        <f t="shared" si="0"/>
        <v>2000000</v>
      </c>
      <c r="S26">
        <f t="shared" si="1"/>
        <v>6648.9043417327721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4802.3601308147554</v>
      </c>
      <c r="AC26">
        <f t="shared" si="2"/>
        <v>1538.557812786752</v>
      </c>
      <c r="AE26">
        <f t="shared" si="3"/>
        <v>0</v>
      </c>
      <c r="AF26">
        <f t="shared" si="4"/>
        <v>0</v>
      </c>
      <c r="AG26">
        <f t="shared" si="4"/>
        <v>-2.8925025344585351</v>
      </c>
      <c r="AH26">
        <f t="shared" si="5"/>
        <v>-74486.007145639567</v>
      </c>
      <c r="AI26">
        <f t="shared" si="6"/>
        <v>-74488.899648174032</v>
      </c>
      <c r="AJ26">
        <f t="shared" si="7"/>
        <v>3263.8023180280034</v>
      </c>
      <c r="AK26">
        <f t="shared" si="22"/>
        <v>336.1652091570329</v>
      </c>
      <c r="AL26">
        <f t="shared" si="8"/>
        <v>-70888.932120989004</v>
      </c>
      <c r="AN26">
        <f t="shared" si="9"/>
        <v>0</v>
      </c>
      <c r="AO26">
        <f t="shared" si="9"/>
        <v>0</v>
      </c>
      <c r="AP26">
        <f t="shared" si="9"/>
        <v>-0.21343184898799689</v>
      </c>
      <c r="AQ26">
        <f t="shared" si="9"/>
        <v>-5496.1701984482388</v>
      </c>
      <c r="AR26">
        <f t="shared" si="9"/>
        <v>-5496.3836302972277</v>
      </c>
      <c r="AS26">
        <f t="shared" si="9"/>
        <v>240.82930098397568</v>
      </c>
      <c r="AT26">
        <f t="shared" si="9"/>
        <v>24.804943574320237</v>
      </c>
      <c r="AU26">
        <f t="shared" si="9"/>
        <v>-5230.7493857389327</v>
      </c>
      <c r="AW26">
        <v>23</v>
      </c>
      <c r="AX26">
        <f>IF(Z26&gt;0, (R26*SUMPRODUCT(K26:$K$98, X26:$X$98)-K26*$AZ$3)/Z26, 0)</f>
        <v>6648.9043417327721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0.155543078</v>
      </c>
      <c r="Q27" s="4">
        <f t="shared" si="21"/>
        <v>12.5</v>
      </c>
      <c r="R27">
        <f t="shared" si="0"/>
        <v>2000000</v>
      </c>
      <c r="S27">
        <f t="shared" si="1"/>
        <v>-6741.7716971958152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1538.557812786752</v>
      </c>
      <c r="AC27">
        <f t="shared" si="2"/>
        <v>-1301.7922995667177</v>
      </c>
      <c r="AE27">
        <f t="shared" si="3"/>
        <v>0</v>
      </c>
      <c r="AF27">
        <f t="shared" si="4"/>
        <v>0</v>
      </c>
      <c r="AG27">
        <f t="shared" si="4"/>
        <v>-2.4136687617814681</v>
      </c>
      <c r="AH27">
        <f t="shared" si="5"/>
        <v>-71985.39957319705</v>
      </c>
      <c r="AI27">
        <f t="shared" si="6"/>
        <v>-71987.813241958836</v>
      </c>
      <c r="AJ27">
        <f t="shared" si="7"/>
        <v>2840.3501123534697</v>
      </c>
      <c r="AK27">
        <f t="shared" si="22"/>
        <v>107.69904689507266</v>
      </c>
      <c r="AL27">
        <f t="shared" si="8"/>
        <v>-69039.764082710302</v>
      </c>
      <c r="AN27">
        <f t="shared" si="9"/>
        <v>0</v>
      </c>
      <c r="AO27">
        <f t="shared" si="9"/>
        <v>0</v>
      </c>
      <c r="AP27">
        <f t="shared" si="9"/>
        <v>-0.15901757478865416</v>
      </c>
      <c r="AQ27">
        <f t="shared" si="9"/>
        <v>-4742.5495335463165</v>
      </c>
      <c r="AR27">
        <f t="shared" si="9"/>
        <v>-4742.7085511211053</v>
      </c>
      <c r="AS27">
        <f t="shared" si="9"/>
        <v>187.12823961965981</v>
      </c>
      <c r="AT27">
        <f t="shared" si="9"/>
        <v>7.0954397370017288</v>
      </c>
      <c r="AU27">
        <f t="shared" si="9"/>
        <v>-4548.4848717644445</v>
      </c>
      <c r="AW27">
        <v>24</v>
      </c>
      <c r="AX27">
        <f>IF(Z27&gt;0, (R27*SUMPRODUCT(K27:$K$98, X27:$X$98)-K27*$AZ$3)/Z27, 0)</f>
        <v>-6741.7716971958152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0.175905283</v>
      </c>
      <c r="Q28" s="4">
        <f t="shared" si="21"/>
        <v>12.5</v>
      </c>
      <c r="R28">
        <f t="shared" si="0"/>
        <v>2000000</v>
      </c>
      <c r="S28">
        <f t="shared" si="1"/>
        <v>-23366.14529572325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-1301.7922995667177</v>
      </c>
      <c r="AC28">
        <f t="shared" si="2"/>
        <v>-3673.073899099847</v>
      </c>
      <c r="AE28">
        <f t="shared" si="3"/>
        <v>0</v>
      </c>
      <c r="AF28">
        <f t="shared" si="4"/>
        <v>0</v>
      </c>
      <c r="AG28">
        <f t="shared" si="4"/>
        <v>-1.9649549875542249</v>
      </c>
      <c r="AH28">
        <f t="shared" si="5"/>
        <v>-67932.333857508609</v>
      </c>
      <c r="AI28">
        <f t="shared" si="6"/>
        <v>-67934.29881249617</v>
      </c>
      <c r="AJ28">
        <f t="shared" si="7"/>
        <v>2371.2815995331293</v>
      </c>
      <c r="AK28">
        <f t="shared" si="22"/>
        <v>-91.125460969670243</v>
      </c>
      <c r="AL28">
        <f t="shared" si="8"/>
        <v>-65654.142673932714</v>
      </c>
      <c r="AN28">
        <f t="shared" si="9"/>
        <v>0</v>
      </c>
      <c r="AO28">
        <f t="shared" si="9"/>
        <v>0</v>
      </c>
      <c r="AP28">
        <f t="shared" si="9"/>
        <v>-0.11558514959428193</v>
      </c>
      <c r="AQ28">
        <f t="shared" si="9"/>
        <v>-3996.0044993102688</v>
      </c>
      <c r="AR28">
        <f t="shared" si="9"/>
        <v>-3996.1200844598634</v>
      </c>
      <c r="AS28">
        <f t="shared" si="9"/>
        <v>139.48662445105563</v>
      </c>
      <c r="AT28">
        <f t="shared" si="9"/>
        <v>-5.3603009253343377</v>
      </c>
      <c r="AU28">
        <f t="shared" si="9"/>
        <v>-3861.9937609341423</v>
      </c>
      <c r="AW28">
        <v>25</v>
      </c>
      <c r="AX28">
        <f>IF(Z28&gt;0, (R28*SUMPRODUCT(K28:$K$98, X28:$X$98)-K28*$AZ$3)/Z28, 0)</f>
        <v>-23366.14529572325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0.19813004200000001</v>
      </c>
      <c r="Q29" s="4">
        <f t="shared" si="21"/>
        <v>12.5</v>
      </c>
      <c r="R29">
        <f t="shared" si="0"/>
        <v>2000000</v>
      </c>
      <c r="S29">
        <f t="shared" si="1"/>
        <v>-44600.85768426182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-3673.073899099847</v>
      </c>
      <c r="AC29">
        <f t="shared" si="2"/>
        <v>-5551.8748858983472</v>
      </c>
      <c r="AE29">
        <f t="shared" si="3"/>
        <v>0</v>
      </c>
      <c r="AF29">
        <f t="shared" si="4"/>
        <v>0</v>
      </c>
      <c r="AG29">
        <f t="shared" si="4"/>
        <v>-1.5559888234664547</v>
      </c>
      <c r="AH29">
        <f t="shared" si="5"/>
        <v>-62290.658273956491</v>
      </c>
      <c r="AI29">
        <f t="shared" si="6"/>
        <v>-62292.214262779955</v>
      </c>
      <c r="AJ29">
        <f t="shared" si="7"/>
        <v>1878.8009867985002</v>
      </c>
      <c r="AK29">
        <f t="shared" si="22"/>
        <v>-257.11517293698932</v>
      </c>
      <c r="AL29">
        <f t="shared" si="8"/>
        <v>-60670.528448918441</v>
      </c>
      <c r="AN29">
        <f t="shared" si="9"/>
        <v>0</v>
      </c>
      <c r="AO29">
        <f t="shared" si="9"/>
        <v>0</v>
      </c>
      <c r="AP29">
        <f t="shared" si="9"/>
        <v>-8.172179245950692E-2</v>
      </c>
      <c r="AQ29">
        <f t="shared" si="9"/>
        <v>-3271.5557919559083</v>
      </c>
      <c r="AR29">
        <f t="shared" si="9"/>
        <v>-3271.6375137483678</v>
      </c>
      <c r="AS29">
        <f t="shared" si="9"/>
        <v>98.67614856886145</v>
      </c>
      <c r="AT29">
        <f t="shared" si="9"/>
        <v>-13.503896997239494</v>
      </c>
      <c r="AU29">
        <f t="shared" si="9"/>
        <v>-3186.4652621767459</v>
      </c>
      <c r="AW29">
        <v>26</v>
      </c>
      <c r="AX29">
        <f>IF(Z29&gt;0, (R29*SUMPRODUCT(K29:$K$98, X29:$X$98)-K29*$AZ$3)/Z29, 0)</f>
        <v>-44600.85768426182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0.22255936300000001</v>
      </c>
      <c r="Q30" s="4">
        <f t="shared" si="21"/>
        <v>12.5</v>
      </c>
      <c r="R30">
        <f t="shared" si="0"/>
        <v>2000000</v>
      </c>
      <c r="S30">
        <f t="shared" si="1"/>
        <v>-72574.55105560286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-5551.8748858983472</v>
      </c>
      <c r="AC30">
        <f t="shared" si="2"/>
        <v>-6933.0703988258847</v>
      </c>
      <c r="AE30">
        <f t="shared" si="3"/>
        <v>0</v>
      </c>
      <c r="AF30">
        <f t="shared" si="4"/>
        <v>0</v>
      </c>
      <c r="AG30">
        <f t="shared" si="4"/>
        <v>-1.1941290538459766</v>
      </c>
      <c r="AH30">
        <f t="shared" si="5"/>
        <v>-55407.981021730186</v>
      </c>
      <c r="AI30">
        <f t="shared" si="6"/>
        <v>-55409.175150784031</v>
      </c>
      <c r="AJ30">
        <f t="shared" si="7"/>
        <v>1381.1955129275375</v>
      </c>
      <c r="AK30">
        <f t="shared" si="22"/>
        <v>-388.63124201288434</v>
      </c>
      <c r="AL30">
        <f t="shared" si="8"/>
        <v>-54416.610879869375</v>
      </c>
      <c r="AN30">
        <f t="shared" si="9"/>
        <v>0</v>
      </c>
      <c r="AO30">
        <f t="shared" si="9"/>
        <v>0</v>
      </c>
      <c r="AP30">
        <f t="shared" si="9"/>
        <v>-5.5996986126701585E-2</v>
      </c>
      <c r="AQ30">
        <f t="shared" si="9"/>
        <v>-2598.2785818580087</v>
      </c>
      <c r="AR30">
        <f t="shared" si="9"/>
        <v>-2598.3345788441356</v>
      </c>
      <c r="AS30">
        <f t="shared" si="9"/>
        <v>64.769202061171669</v>
      </c>
      <c r="AT30">
        <f t="shared" si="9"/>
        <v>-18.224310175946243</v>
      </c>
      <c r="AU30">
        <f t="shared" si="9"/>
        <v>-2551.7896869589099</v>
      </c>
      <c r="AW30">
        <v>27</v>
      </c>
      <c r="AX30">
        <f>IF(Z30&gt;0, (R30*SUMPRODUCT(K30:$K$98, X30:$X$98)-K30*$AZ$3)/Z30, 0)</f>
        <v>-72574.55105560286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0.25004150400000003</v>
      </c>
      <c r="Q31" s="4">
        <f t="shared" si="21"/>
        <v>12.5</v>
      </c>
      <c r="R31">
        <f t="shared" si="0"/>
        <v>2000000</v>
      </c>
      <c r="S31">
        <f t="shared" si="1"/>
        <v>-110959.06782832241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-6933.0703988258847</v>
      </c>
      <c r="AC31">
        <f t="shared" si="2"/>
        <v>-7843.527302979991</v>
      </c>
      <c r="AE31">
        <f t="shared" si="3"/>
        <v>0</v>
      </c>
      <c r="AF31">
        <f t="shared" si="4"/>
        <v>0</v>
      </c>
      <c r="AG31">
        <f t="shared" si="4"/>
        <v>-0.88360593871377158</v>
      </c>
      <c r="AH31">
        <f t="shared" si="5"/>
        <v>-47773.091934999196</v>
      </c>
      <c r="AI31">
        <f t="shared" si="6"/>
        <v>-47773.975540937907</v>
      </c>
      <c r="AJ31">
        <f t="shared" si="7"/>
        <v>910.45690415410627</v>
      </c>
      <c r="AK31">
        <f t="shared" si="22"/>
        <v>-485.31492791781199</v>
      </c>
      <c r="AL31">
        <f t="shared" si="8"/>
        <v>-47348.833564701614</v>
      </c>
      <c r="AN31">
        <f t="shared" si="9"/>
        <v>0</v>
      </c>
      <c r="AO31">
        <f t="shared" si="9"/>
        <v>0</v>
      </c>
      <c r="AP31">
        <f t="shared" si="9"/>
        <v>-3.6995933602541921E-2</v>
      </c>
      <c r="AQ31">
        <f t="shared" si="9"/>
        <v>-2000.2243757982283</v>
      </c>
      <c r="AR31">
        <f t="shared" si="9"/>
        <v>-2000.2613717318306</v>
      </c>
      <c r="AS31">
        <f t="shared" si="9"/>
        <v>38.120163862968631</v>
      </c>
      <c r="AT31">
        <f t="shared" si="9"/>
        <v>-20.319780643060945</v>
      </c>
      <c r="AU31">
        <f t="shared" si="9"/>
        <v>-1982.460988511923</v>
      </c>
      <c r="AW31">
        <v>28</v>
      </c>
      <c r="AX31">
        <f>IF(Z31&gt;0, (R31*SUMPRODUCT(K31:$K$98, X31:$X$98)-K31*$AZ$3)/Z31, 0)</f>
        <v>-110959.06782832241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0.28092614399999999</v>
      </c>
      <c r="Q32" s="4">
        <f t="shared" si="21"/>
        <v>12.5</v>
      </c>
      <c r="R32">
        <f t="shared" si="0"/>
        <v>2000000</v>
      </c>
      <c r="S32">
        <f t="shared" si="1"/>
        <v>-166325.03818137155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-7843.527302979991</v>
      </c>
      <c r="AC32">
        <f t="shared" si="2"/>
        <v>-8336.7680379711655</v>
      </c>
      <c r="AE32">
        <f t="shared" si="3"/>
        <v>0</v>
      </c>
      <c r="AF32">
        <f t="shared" si="4"/>
        <v>0</v>
      </c>
      <c r="AG32">
        <f t="shared" si="4"/>
        <v>-0.62654187014827378</v>
      </c>
      <c r="AH32">
        <f t="shared" si="5"/>
        <v>-39716.481468537633</v>
      </c>
      <c r="AI32">
        <f t="shared" si="6"/>
        <v>-39717.108010407785</v>
      </c>
      <c r="AJ32">
        <f t="shared" si="7"/>
        <v>493.24073499117458</v>
      </c>
      <c r="AK32">
        <f t="shared" si="22"/>
        <v>-549.04691120859945</v>
      </c>
      <c r="AL32">
        <f t="shared" si="8"/>
        <v>-39772.91418662521</v>
      </c>
      <c r="AN32">
        <f t="shared" si="9"/>
        <v>0</v>
      </c>
      <c r="AO32">
        <f t="shared" si="9"/>
        <v>0</v>
      </c>
      <c r="AP32">
        <f t="shared" si="9"/>
        <v>-2.3422186871316406E-2</v>
      </c>
      <c r="AQ32">
        <f t="shared" si="9"/>
        <v>-1484.7321386631615</v>
      </c>
      <c r="AR32">
        <f t="shared" si="9"/>
        <v>-1484.7555608500331</v>
      </c>
      <c r="AS32">
        <f t="shared" si="9"/>
        <v>18.438953911850664</v>
      </c>
      <c r="AT32">
        <f t="shared" si="9"/>
        <v>-20.525171529882812</v>
      </c>
      <c r="AU32">
        <f t="shared" si="9"/>
        <v>-1486.8417784680653</v>
      </c>
      <c r="AW32">
        <v>29</v>
      </c>
      <c r="AX32">
        <f>IF(Z32&gt;0, (R32*SUMPRODUCT(K32:$K$98, X32:$X$98)-K32*$AZ$3)/Z32, 0)</f>
        <v>-166325.03818137155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0.31575788199999999</v>
      </c>
      <c r="Q33" s="4">
        <f t="shared" si="21"/>
        <v>12.5</v>
      </c>
      <c r="R33">
        <f t="shared" si="0"/>
        <v>2000000</v>
      </c>
      <c r="S33">
        <f t="shared" si="1"/>
        <v>-250803.68392223076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-8336.7680379711655</v>
      </c>
      <c r="AC33">
        <f t="shared" si="2"/>
        <v>-8475.9790687708919</v>
      </c>
      <c r="AE33">
        <f t="shared" si="3"/>
        <v>0</v>
      </c>
      <c r="AF33">
        <f t="shared" si="4"/>
        <v>0</v>
      </c>
      <c r="AG33">
        <f t="shared" si="4"/>
        <v>-0.42244091754445307</v>
      </c>
      <c r="AH33">
        <f t="shared" si="5"/>
        <v>-31653.685424374071</v>
      </c>
      <c r="AI33">
        <f t="shared" si="6"/>
        <v>-31654.107865291615</v>
      </c>
      <c r="AJ33">
        <f t="shared" si="7"/>
        <v>139.21103079972636</v>
      </c>
      <c r="AK33">
        <f t="shared" si="22"/>
        <v>-583.57376265798166</v>
      </c>
      <c r="AL33">
        <f t="shared" si="8"/>
        <v>-32098.470597149873</v>
      </c>
      <c r="AN33">
        <f t="shared" si="9"/>
        <v>0</v>
      </c>
      <c r="AO33">
        <f t="shared" si="9"/>
        <v>0</v>
      </c>
      <c r="AP33">
        <f t="shared" si="9"/>
        <v>-1.4100200789560863E-2</v>
      </c>
      <c r="AQ33">
        <f t="shared" si="9"/>
        <v>-1056.534302613582</v>
      </c>
      <c r="AR33">
        <f t="shared" si="9"/>
        <v>-1056.5484028143717</v>
      </c>
      <c r="AS33">
        <f t="shared" si="9"/>
        <v>4.6465751892779865</v>
      </c>
      <c r="AT33">
        <f t="shared" si="9"/>
        <v>-19.478480628314603</v>
      </c>
      <c r="AU33">
        <f t="shared" si="9"/>
        <v>-1071.3803082534084</v>
      </c>
      <c r="AW33">
        <v>30</v>
      </c>
      <c r="AX33">
        <f>IF(Z33&gt;0, (R33*SUMPRODUCT(K33:$K$98, X33:$X$98)-K33*$AZ$3)/Z33, 0)</f>
        <v>-250803.68392223076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0.35338435200000001</v>
      </c>
      <c r="Q34" s="4">
        <f t="shared" si="21"/>
        <v>12.5</v>
      </c>
      <c r="R34">
        <f t="shared" si="0"/>
        <v>2000000</v>
      </c>
      <c r="S34">
        <f t="shared" si="1"/>
        <v>-387232.63676471432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-8475.9790687708919</v>
      </c>
      <c r="AC34">
        <f t="shared" si="2"/>
        <v>-8331.1552393635429</v>
      </c>
      <c r="AE34">
        <f t="shared" si="3"/>
        <v>0</v>
      </c>
      <c r="AF34">
        <f t="shared" si="4"/>
        <v>0</v>
      </c>
      <c r="AG34">
        <f t="shared" si="4"/>
        <v>-0.26893249846427653</v>
      </c>
      <c r="AH34">
        <f t="shared" si="5"/>
        <v>-23885.441584757118</v>
      </c>
      <c r="AI34">
        <f t="shared" si="6"/>
        <v>-23885.710517255582</v>
      </c>
      <c r="AJ34">
        <f t="shared" si="7"/>
        <v>-144.82382940734897</v>
      </c>
      <c r="AK34">
        <f t="shared" si="22"/>
        <v>-593.31853481396251</v>
      </c>
      <c r="AL34">
        <f t="shared" si="8"/>
        <v>-24623.852881476894</v>
      </c>
      <c r="AN34">
        <f t="shared" si="9"/>
        <v>0</v>
      </c>
      <c r="AO34">
        <f t="shared" si="9"/>
        <v>0</v>
      </c>
      <c r="AP34">
        <f t="shared" si="9"/>
        <v>-8.0146504130146415E-3</v>
      </c>
      <c r="AQ34">
        <f t="shared" si="9"/>
        <v>-711.82718844126487</v>
      </c>
      <c r="AR34">
        <f t="shared" si="9"/>
        <v>-711.83520309167784</v>
      </c>
      <c r="AS34">
        <f t="shared" si="9"/>
        <v>-4.3159988874611743</v>
      </c>
      <c r="AT34">
        <f t="shared" si="9"/>
        <v>-17.681911510325058</v>
      </c>
      <c r="AU34">
        <f t="shared" ref="AU34:AU69" si="23">AL34*$K34</f>
        <v>-733.83311348946404</v>
      </c>
      <c r="AW34">
        <v>31</v>
      </c>
      <c r="AX34">
        <f>IF(Z34&gt;0, (R34*SUMPRODUCT(K34:$K$98, X34:$X$98)-K34*$AZ$3)/Z34, 0)</f>
        <v>-387232.63676471432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0.39269921299999999</v>
      </c>
      <c r="Q35" s="4">
        <f t="shared" si="21"/>
        <v>12.5</v>
      </c>
      <c r="R35">
        <f t="shared" si="0"/>
        <v>2000000</v>
      </c>
      <c r="S35">
        <f t="shared" si="1"/>
        <v>-620226.83818106516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-8331.1552393635429</v>
      </c>
      <c r="AC35">
        <f t="shared" si="2"/>
        <v>-7970.3412385004085</v>
      </c>
      <c r="AE35">
        <f t="shared" si="3"/>
        <v>0</v>
      </c>
      <c r="AF35">
        <f t="shared" ref="AF35:AG69" si="24">-$Z35*P35</f>
        <v>0</v>
      </c>
      <c r="AG35">
        <f t="shared" si="24"/>
        <v>-0.16063359298258867</v>
      </c>
      <c r="AH35">
        <f t="shared" si="5"/>
        <v>-16897.532879527214</v>
      </c>
      <c r="AI35">
        <f t="shared" ref="AI35:AI66" si="25">SUM(AE35:AH35)</f>
        <v>-16897.693513120197</v>
      </c>
      <c r="AJ35">
        <f t="shared" si="7"/>
        <v>-360.81400086313442</v>
      </c>
      <c r="AK35">
        <f t="shared" si="22"/>
        <v>-583.18086675544805</v>
      </c>
      <c r="AL35">
        <f t="shared" si="8"/>
        <v>-17841.688380738779</v>
      </c>
      <c r="AN35">
        <f t="shared" ref="AN35:AT69" si="26">AE35*$K35</f>
        <v>0</v>
      </c>
      <c r="AO35">
        <f t="shared" si="26"/>
        <v>0</v>
      </c>
      <c r="AP35">
        <f t="shared" si="26"/>
        <v>-4.2742473207352865E-3</v>
      </c>
      <c r="AQ35">
        <f t="shared" si="26"/>
        <v>-449.62098709442489</v>
      </c>
      <c r="AR35">
        <f t="shared" si="26"/>
        <v>-449.62526134174561</v>
      </c>
      <c r="AS35">
        <f t="shared" si="26"/>
        <v>-9.6007830481647378</v>
      </c>
      <c r="AT35">
        <f t="shared" si="26"/>
        <v>-15.517671060895333</v>
      </c>
      <c r="AU35">
        <f t="shared" si="23"/>
        <v>-474.74371545080567</v>
      </c>
      <c r="AW35">
        <v>32</v>
      </c>
      <c r="AX35">
        <f>IF(Z35&gt;0, (R35*SUMPRODUCT(K35:$K$98, X35:$X$98)-K35*$AZ$3)/Z35, 0)</f>
        <v>-620226.83818106516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0.39967743300000003</v>
      </c>
      <c r="Q36" s="4">
        <f t="shared" si="21"/>
        <v>12.5</v>
      </c>
      <c r="R36">
        <f t="shared" si="0"/>
        <v>2000000</v>
      </c>
      <c r="S36">
        <f t="shared" si="1"/>
        <v>-983680.05675243645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-7970.3412385004085</v>
      </c>
      <c r="AC36">
        <f t="shared" si="2"/>
        <v>-7462.246878001617</v>
      </c>
      <c r="AE36">
        <f t="shared" si="3"/>
        <v>0</v>
      </c>
      <c r="AF36">
        <f t="shared" si="24"/>
        <v>0</v>
      </c>
      <c r="AG36">
        <f t="shared" si="24"/>
        <v>-9.4825634955914923E-2</v>
      </c>
      <c r="AH36">
        <f t="shared" si="5"/>
        <v>-10272.259535495657</v>
      </c>
      <c r="AI36">
        <f t="shared" si="25"/>
        <v>-10272.354361130614</v>
      </c>
      <c r="AJ36">
        <f t="shared" si="7"/>
        <v>-508.0943604987915</v>
      </c>
      <c r="AK36">
        <f t="shared" si="22"/>
        <v>-557.92388669502861</v>
      </c>
      <c r="AL36">
        <f t="shared" si="8"/>
        <v>-11338.372608324435</v>
      </c>
      <c r="AN36">
        <f t="shared" si="26"/>
        <v>0</v>
      </c>
      <c r="AO36">
        <f t="shared" si="26"/>
        <v>0</v>
      </c>
      <c r="AP36">
        <f t="shared" si="26"/>
        <v>-2.2528434378297556E-3</v>
      </c>
      <c r="AQ36">
        <f t="shared" si="26"/>
        <v>-244.04574245122956</v>
      </c>
      <c r="AR36">
        <f t="shared" si="26"/>
        <v>-244.0479952946674</v>
      </c>
      <c r="AS36">
        <f t="shared" si="26"/>
        <v>-12.071177233668589</v>
      </c>
      <c r="AT36">
        <f t="shared" si="26"/>
        <v>-13.255014506717677</v>
      </c>
      <c r="AU36">
        <f t="shared" si="23"/>
        <v>-269.37418703505369</v>
      </c>
      <c r="AW36">
        <v>33</v>
      </c>
      <c r="AX36">
        <f>IF(Z36&gt;0, (R36*SUMPRODUCT(K36:$K$98, X36:$X$98)-K36*$AZ$3)/Z36, 0)</f>
        <v>-983680.05675243645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0.407215198</v>
      </c>
      <c r="Q37" s="4">
        <f t="shared" si="21"/>
        <v>12.5</v>
      </c>
      <c r="R37">
        <f t="shared" si="0"/>
        <v>2000000</v>
      </c>
      <c r="S37">
        <f t="shared" si="1"/>
        <v>-1549679.9864556354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-7462.246878001617</v>
      </c>
      <c r="AC37">
        <f t="shared" si="2"/>
        <v>-6851.1896315303329</v>
      </c>
      <c r="AE37">
        <f t="shared" si="3"/>
        <v>0</v>
      </c>
      <c r="AF37">
        <f t="shared" si="24"/>
        <v>0</v>
      </c>
      <c r="AG37">
        <f t="shared" si="24"/>
        <v>-5.5262938892307163E-2</v>
      </c>
      <c r="AH37">
        <f t="shared" si="5"/>
        <v>-6178.3103542477784</v>
      </c>
      <c r="AI37">
        <f t="shared" si="25"/>
        <v>-6178.3656171866705</v>
      </c>
      <c r="AJ37">
        <f t="shared" si="7"/>
        <v>-611.05724647128409</v>
      </c>
      <c r="AK37">
        <f t="shared" si="22"/>
        <v>-522.3572814601132</v>
      </c>
      <c r="AL37">
        <f t="shared" si="8"/>
        <v>-7311.7801451180676</v>
      </c>
      <c r="AN37">
        <f t="shared" si="26"/>
        <v>0</v>
      </c>
      <c r="AO37">
        <f t="shared" si="26"/>
        <v>0</v>
      </c>
      <c r="AP37">
        <f t="shared" si="26"/>
        <v>-1.1722526043326906E-3</v>
      </c>
      <c r="AQ37">
        <f t="shared" si="26"/>
        <v>-131.05601237126351</v>
      </c>
      <c r="AR37">
        <f t="shared" si="26"/>
        <v>-131.05718462386781</v>
      </c>
      <c r="AS37">
        <f t="shared" si="26"/>
        <v>-12.961913769519764</v>
      </c>
      <c r="AT37">
        <f t="shared" si="26"/>
        <v>-11.080385803893639</v>
      </c>
      <c r="AU37">
        <f t="shared" si="23"/>
        <v>-155.09948419728121</v>
      </c>
      <c r="AW37">
        <v>34</v>
      </c>
      <c r="AX37">
        <f>IF(Z37&gt;0, (R37*SUMPRODUCT(K37:$K$98, X37:$X$98)-K37*$AZ$3)/Z37, 0)</f>
        <v>-1549679.9864556354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0.41552104400000001</v>
      </c>
      <c r="Q38" s="4">
        <f t="shared" si="21"/>
        <v>12.5</v>
      </c>
      <c r="R38">
        <f t="shared" si="0"/>
        <v>2000000</v>
      </c>
      <c r="S38">
        <f t="shared" si="1"/>
        <v>-2448531.8976989491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-6851.1896315303329</v>
      </c>
      <c r="AC38">
        <f t="shared" si="2"/>
        <v>-6218.7608323636377</v>
      </c>
      <c r="AE38">
        <f t="shared" si="3"/>
        <v>0</v>
      </c>
      <c r="AF38">
        <f t="shared" si="24"/>
        <v>0</v>
      </c>
      <c r="AG38">
        <f t="shared" si="24"/>
        <v>-3.1747395440344418E-2</v>
      </c>
      <c r="AH38">
        <f t="shared" si="5"/>
        <v>-3674.0662500863482</v>
      </c>
      <c r="AI38">
        <f t="shared" si="25"/>
        <v>-3674.0979974817888</v>
      </c>
      <c r="AJ38">
        <f t="shared" si="7"/>
        <v>-632.42879916669517</v>
      </c>
      <c r="AK38">
        <f t="shared" si="22"/>
        <v>-479.58327420712334</v>
      </c>
      <c r="AL38">
        <f t="shared" si="8"/>
        <v>-4786.1100708556078</v>
      </c>
      <c r="AN38">
        <f t="shared" si="26"/>
        <v>0</v>
      </c>
      <c r="AO38">
        <f t="shared" si="26"/>
        <v>0</v>
      </c>
      <c r="AP38">
        <f t="shared" si="26"/>
        <v>-6.0128076098689746E-4</v>
      </c>
      <c r="AQ38">
        <f t="shared" si="26"/>
        <v>-69.585089426291219</v>
      </c>
      <c r="AR38">
        <f t="shared" si="26"/>
        <v>-69.585690707052208</v>
      </c>
      <c r="AS38">
        <f t="shared" si="26"/>
        <v>-11.977904466132635</v>
      </c>
      <c r="AT38">
        <f t="shared" si="26"/>
        <v>-9.0830820000243353</v>
      </c>
      <c r="AU38">
        <f t="shared" si="23"/>
        <v>-90.646677173209184</v>
      </c>
      <c r="AW38">
        <v>35</v>
      </c>
      <c r="AX38">
        <f>IF(Z38&gt;0, (R38*SUMPRODUCT(K38:$K$98, X38:$X$98)-K38*$AZ$3)/Z38, 0)</f>
        <v>-2448531.8976989491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0.424706421</v>
      </c>
      <c r="Q39" s="4">
        <f t="shared" si="21"/>
        <v>12.5</v>
      </c>
      <c r="R39">
        <f t="shared" si="0"/>
        <v>2000000</v>
      </c>
      <c r="S39">
        <f t="shared" si="1"/>
        <v>-3905101.4061223161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-6218.7608323636377</v>
      </c>
      <c r="AC39">
        <f t="shared" si="2"/>
        <v>-5606.6630543453248</v>
      </c>
      <c r="AE39">
        <f t="shared" si="3"/>
        <v>0</v>
      </c>
      <c r="AF39">
        <f t="shared" si="24"/>
        <v>0</v>
      </c>
      <c r="AG39">
        <f t="shared" si="24"/>
        <v>-1.7946598792400577E-2</v>
      </c>
      <c r="AH39">
        <f t="shared" si="5"/>
        <v>-2157.3316309664633</v>
      </c>
      <c r="AI39">
        <f t="shared" si="25"/>
        <v>-2157.3495775652559</v>
      </c>
      <c r="AJ39">
        <f t="shared" si="7"/>
        <v>-612.09777801831297</v>
      </c>
      <c r="AK39">
        <f t="shared" si="22"/>
        <v>-435.31325826545469</v>
      </c>
      <c r="AL39">
        <f t="shared" si="8"/>
        <v>-3204.7606138490237</v>
      </c>
      <c r="AN39">
        <f t="shared" si="26"/>
        <v>0</v>
      </c>
      <c r="AO39">
        <f t="shared" si="26"/>
        <v>0</v>
      </c>
      <c r="AP39">
        <f t="shared" si="26"/>
        <v>-3.0348227978761321E-4</v>
      </c>
      <c r="AQ39">
        <f t="shared" si="26"/>
        <v>-36.481114287843084</v>
      </c>
      <c r="AR39">
        <f t="shared" si="26"/>
        <v>-36.481417770122874</v>
      </c>
      <c r="AS39">
        <f t="shared" si="26"/>
        <v>-10.350753993820254</v>
      </c>
      <c r="AT39">
        <f t="shared" si="26"/>
        <v>-7.3612756137455806</v>
      </c>
      <c r="AU39">
        <f t="shared" si="23"/>
        <v>-54.193447377688713</v>
      </c>
      <c r="AW39">
        <v>36</v>
      </c>
      <c r="AX39">
        <f>IF(Z39&gt;0, (R39*SUMPRODUCT(K39:$K$98, X39:$X$98)-K39*$AZ$3)/Z39, 0)</f>
        <v>-3905101.4061223161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0.43382917900000001</v>
      </c>
      <c r="Q40" s="4">
        <f t="shared" si="21"/>
        <v>12.5</v>
      </c>
      <c r="R40">
        <f t="shared" si="0"/>
        <v>2000000</v>
      </c>
      <c r="S40">
        <f t="shared" si="1"/>
        <v>-6304866.5149240931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-5606.6630543453248</v>
      </c>
      <c r="AC40">
        <f t="shared" si="2"/>
        <v>-5034.4987512719126</v>
      </c>
      <c r="AE40">
        <f t="shared" si="3"/>
        <v>0</v>
      </c>
      <c r="AF40">
        <f t="shared" si="24"/>
        <v>0</v>
      </c>
      <c r="AG40">
        <f t="shared" si="24"/>
        <v>-9.9813745845270373E-3</v>
      </c>
      <c r="AH40">
        <f t="shared" si="5"/>
        <v>-1245.7213151919254</v>
      </c>
      <c r="AI40">
        <f t="shared" si="25"/>
        <v>-1245.7312965665101</v>
      </c>
      <c r="AJ40">
        <f t="shared" si="7"/>
        <v>-572.16430307341216</v>
      </c>
      <c r="AK40">
        <f t="shared" si="22"/>
        <v>-392.46641380417276</v>
      </c>
      <c r="AL40">
        <f t="shared" si="8"/>
        <v>-2210.3620134440948</v>
      </c>
      <c r="AN40">
        <f t="shared" si="26"/>
        <v>0</v>
      </c>
      <c r="AO40">
        <f t="shared" si="26"/>
        <v>0</v>
      </c>
      <c r="AP40">
        <f t="shared" si="26"/>
        <v>-1.5070356134681121E-4</v>
      </c>
      <c r="AQ40">
        <f t="shared" si="26"/>
        <v>-18.808495468758363</v>
      </c>
      <c r="AR40">
        <f t="shared" si="26"/>
        <v>-18.808646172319712</v>
      </c>
      <c r="AS40">
        <f t="shared" si="26"/>
        <v>-8.6388099573326738</v>
      </c>
      <c r="AT40">
        <f t="shared" si="26"/>
        <v>-5.9256453876590731</v>
      </c>
      <c r="AU40">
        <f t="shared" si="23"/>
        <v>-33.373101517311454</v>
      </c>
      <c r="AW40">
        <v>37</v>
      </c>
      <c r="AX40">
        <f>IF(Z40&gt;0, (R40*SUMPRODUCT(K40:$K$98, X40:$X$98)-K40*$AZ$3)/Z40, 0)</f>
        <v>-6304866.5149240931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0.44368152799999999</v>
      </c>
      <c r="Q41" s="4">
        <f t="shared" si="21"/>
        <v>12.5</v>
      </c>
      <c r="R41">
        <f t="shared" si="0"/>
        <v>2000000</v>
      </c>
      <c r="S41">
        <f t="shared" si="1"/>
        <v>-10338039.009233942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-5034.4987512719126</v>
      </c>
      <c r="AC41">
        <f t="shared" si="2"/>
        <v>-4509.8738383824084</v>
      </c>
      <c r="AE41">
        <f t="shared" si="3"/>
        <v>0</v>
      </c>
      <c r="AF41">
        <f t="shared" si="24"/>
        <v>0</v>
      </c>
      <c r="AG41">
        <f t="shared" si="24"/>
        <v>-5.4530093114784463E-3</v>
      </c>
      <c r="AH41">
        <f t="shared" si="5"/>
        <v>-708.56824435253145</v>
      </c>
      <c r="AI41">
        <f t="shared" si="25"/>
        <v>-708.57369736184296</v>
      </c>
      <c r="AJ41">
        <f t="shared" si="7"/>
        <v>-524.62491288950423</v>
      </c>
      <c r="AK41">
        <f t="shared" si="22"/>
        <v>-352.41491258903392</v>
      </c>
      <c r="AL41">
        <f t="shared" si="8"/>
        <v>-1585.6135228403812</v>
      </c>
      <c r="AN41">
        <f t="shared" si="26"/>
        <v>0</v>
      </c>
      <c r="AO41">
        <f t="shared" si="26"/>
        <v>0</v>
      </c>
      <c r="AP41">
        <f t="shared" si="26"/>
        <v>-7.3510838714239423E-5</v>
      </c>
      <c r="AQ41">
        <f t="shared" si="26"/>
        <v>-9.5520551961992766</v>
      </c>
      <c r="AR41">
        <f t="shared" si="26"/>
        <v>-9.5521287070379906</v>
      </c>
      <c r="AS41">
        <f t="shared" si="26"/>
        <v>-7.0723549427492465</v>
      </c>
      <c r="AT41">
        <f t="shared" si="26"/>
        <v>-4.7508291880765947</v>
      </c>
      <c r="AU41">
        <f t="shared" si="23"/>
        <v>-21.375312837863834</v>
      </c>
      <c r="AW41">
        <v>38</v>
      </c>
      <c r="AX41">
        <f>IF(Z41&gt;0, (R41*SUMPRODUCT(K41:$K$98, X41:$X$98)-K41*$AZ$3)/Z41, 0)</f>
        <v>-10338039.009233942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0.45400495099999999</v>
      </c>
      <c r="Q42" s="4">
        <f t="shared" si="21"/>
        <v>12.5</v>
      </c>
      <c r="R42">
        <f t="shared" si="0"/>
        <v>2000000</v>
      </c>
      <c r="S42">
        <f t="shared" si="1"/>
        <v>-17253305.163198467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-4509.8738383824084</v>
      </c>
      <c r="AC42">
        <f t="shared" si="2"/>
        <v>-4034.21749325873</v>
      </c>
      <c r="AE42">
        <f t="shared" si="3"/>
        <v>0</v>
      </c>
      <c r="AF42">
        <f t="shared" si="24"/>
        <v>0</v>
      </c>
      <c r="AG42">
        <f t="shared" si="24"/>
        <v>-2.9227859931033463E-3</v>
      </c>
      <c r="AH42">
        <f t="shared" si="5"/>
        <v>-396.11091604165057</v>
      </c>
      <c r="AI42">
        <f t="shared" si="25"/>
        <v>-396.11383882764369</v>
      </c>
      <c r="AJ42">
        <f t="shared" si="7"/>
        <v>-475.65634512367842</v>
      </c>
      <c r="AK42">
        <f t="shared" si="22"/>
        <v>-315.69116868676861</v>
      </c>
      <c r="AL42">
        <f t="shared" si="8"/>
        <v>-1187.4613526380908</v>
      </c>
      <c r="AN42">
        <f t="shared" si="26"/>
        <v>0</v>
      </c>
      <c r="AO42">
        <f t="shared" si="26"/>
        <v>0</v>
      </c>
      <c r="AP42">
        <f t="shared" si="26"/>
        <v>-3.5179862141669521E-5</v>
      </c>
      <c r="AQ42">
        <f t="shared" si="26"/>
        <v>-4.7677549612038828</v>
      </c>
      <c r="AR42">
        <f t="shared" si="26"/>
        <v>-4.7677901410660244</v>
      </c>
      <c r="AS42">
        <f t="shared" si="26"/>
        <v>-5.725196674592695</v>
      </c>
      <c r="AT42">
        <f t="shared" si="26"/>
        <v>-3.7997895911465598</v>
      </c>
      <c r="AU42">
        <f t="shared" si="23"/>
        <v>-14.292776406805281</v>
      </c>
      <c r="AW42">
        <v>39</v>
      </c>
      <c r="AX42">
        <f>IF(Z42&gt;0, (R42*SUMPRODUCT(K42:$K$98, X42:$X$98)-K42*$AZ$3)/Z42, 0)</f>
        <v>-17253305.163198467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0.46467133999999999</v>
      </c>
      <c r="Q43" s="4">
        <f t="shared" si="21"/>
        <v>12.5</v>
      </c>
      <c r="R43">
        <f t="shared" si="0"/>
        <v>2000000</v>
      </c>
      <c r="S43">
        <f t="shared" si="1"/>
        <v>-29354800.574067898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-4034.21749325873</v>
      </c>
      <c r="AC43">
        <f t="shared" si="2"/>
        <v>-3605.7634622200426</v>
      </c>
      <c r="AE43">
        <f t="shared" si="3"/>
        <v>0</v>
      </c>
      <c r="AF43">
        <f t="shared" si="24"/>
        <v>0</v>
      </c>
      <c r="AG43">
        <f t="shared" si="24"/>
        <v>-1.5354232492237501E-3</v>
      </c>
      <c r="AH43">
        <f t="shared" si="5"/>
        <v>-217.30158143177002</v>
      </c>
      <c r="AI43">
        <f t="shared" si="25"/>
        <v>-217.30311685501925</v>
      </c>
      <c r="AJ43">
        <f t="shared" si="7"/>
        <v>-428.45403103868739</v>
      </c>
      <c r="AK43">
        <f t="shared" si="22"/>
        <v>-282.3952245281111</v>
      </c>
      <c r="AL43">
        <f t="shared" si="8"/>
        <v>-928.15237242181774</v>
      </c>
      <c r="AN43">
        <f t="shared" si="26"/>
        <v>0</v>
      </c>
      <c r="AO43">
        <f t="shared" si="26"/>
        <v>0</v>
      </c>
      <c r="AP43">
        <f t="shared" si="26"/>
        <v>-1.6500883783810693E-5</v>
      </c>
      <c r="AQ43">
        <f t="shared" si="26"/>
        <v>-2.3352962403406918</v>
      </c>
      <c r="AR43">
        <f t="shared" si="26"/>
        <v>-2.3353127412244756</v>
      </c>
      <c r="AS43">
        <f t="shared" si="26"/>
        <v>-4.6045090019633674</v>
      </c>
      <c r="AT43">
        <f t="shared" si="26"/>
        <v>-3.0348444856473846</v>
      </c>
      <c r="AU43">
        <f t="shared" si="23"/>
        <v>-9.9746662288352272</v>
      </c>
      <c r="AW43">
        <v>40</v>
      </c>
      <c r="AX43">
        <f>IF(Z43&gt;0, (R43*SUMPRODUCT(K43:$K$98, X43:$X$98)-K43*$AZ$3)/Z43, 0)</f>
        <v>-29354800.574067898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0.47611615000000002</v>
      </c>
      <c r="Q44" s="4">
        <f t="shared" si="21"/>
        <v>12.5</v>
      </c>
      <c r="R44">
        <f t="shared" si="0"/>
        <v>2000000</v>
      </c>
      <c r="S44">
        <f t="shared" si="1"/>
        <v>-51032546.525900558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-3605.7634622200426</v>
      </c>
      <c r="AC44">
        <f t="shared" si="2"/>
        <v>-3221.2935923890523</v>
      </c>
      <c r="AE44">
        <f t="shared" si="3"/>
        <v>0</v>
      </c>
      <c r="AF44">
        <f t="shared" si="24"/>
        <v>0</v>
      </c>
      <c r="AG44">
        <f t="shared" si="24"/>
        <v>-7.8902921069061015E-4</v>
      </c>
      <c r="AH44">
        <f t="shared" si="5"/>
        <v>-116.96636896654439</v>
      </c>
      <c r="AI44">
        <f t="shared" si="25"/>
        <v>-116.96715799575509</v>
      </c>
      <c r="AJ44">
        <f t="shared" si="7"/>
        <v>-384.46986983099032</v>
      </c>
      <c r="AK44">
        <f t="shared" si="22"/>
        <v>-252.403442355403</v>
      </c>
      <c r="AL44">
        <f t="shared" si="8"/>
        <v>-753.84047018214847</v>
      </c>
      <c r="AN44">
        <f t="shared" si="26"/>
        <v>0</v>
      </c>
      <c r="AO44">
        <f t="shared" si="26"/>
        <v>0</v>
      </c>
      <c r="AP44">
        <f t="shared" si="26"/>
        <v>-7.5710157921671481E-6</v>
      </c>
      <c r="AQ44">
        <f t="shared" si="26"/>
        <v>-1.1223338941064829</v>
      </c>
      <c r="AR44">
        <f t="shared" si="26"/>
        <v>-1.122341465122275</v>
      </c>
      <c r="AS44">
        <f t="shared" si="26"/>
        <v>-3.6891250877202988</v>
      </c>
      <c r="AT44">
        <f t="shared" si="26"/>
        <v>-2.4219007638481687</v>
      </c>
      <c r="AU44">
        <f t="shared" si="23"/>
        <v>-7.2333673166907433</v>
      </c>
      <c r="AW44">
        <v>41</v>
      </c>
      <c r="AX44">
        <f>IF(Z44&gt;0, (R44*SUMPRODUCT(K44:$K$98, X44:$X$98)-K44*$AZ$3)/Z44, 0)</f>
        <v>-51032546.525900558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0.48788611599999998</v>
      </c>
      <c r="Q45" s="4">
        <f t="shared" si="21"/>
        <v>12.5</v>
      </c>
      <c r="R45">
        <f t="shared" si="0"/>
        <v>2000000</v>
      </c>
      <c r="S45">
        <f t="shared" si="1"/>
        <v>-90774264.834615961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-3221.2935923890523</v>
      </c>
      <c r="AC45">
        <f t="shared" si="2"/>
        <v>-2877.0541708623273</v>
      </c>
      <c r="AE45">
        <f t="shared" si="3"/>
        <v>0</v>
      </c>
      <c r="AF45">
        <f t="shared" si="24"/>
        <v>0</v>
      </c>
      <c r="AG45">
        <f t="shared" si="24"/>
        <v>-3.9618252156931657E-4</v>
      </c>
      <c r="AH45">
        <f t="shared" si="5"/>
        <v>-61.593023522301991</v>
      </c>
      <c r="AI45">
        <f t="shared" si="25"/>
        <v>-61.59341970482356</v>
      </c>
      <c r="AJ45">
        <f t="shared" si="7"/>
        <v>-344.23942152672498</v>
      </c>
      <c r="AK45">
        <f t="shared" si="22"/>
        <v>-225.49055146723367</v>
      </c>
      <c r="AL45">
        <f t="shared" si="8"/>
        <v>-631.32339269878219</v>
      </c>
      <c r="AN45">
        <f t="shared" si="26"/>
        <v>0</v>
      </c>
      <c r="AO45">
        <f t="shared" si="26"/>
        <v>0</v>
      </c>
      <c r="AP45">
        <f t="shared" si="26"/>
        <v>-3.3942072725271274E-6</v>
      </c>
      <c r="AQ45">
        <f t="shared" si="26"/>
        <v>-0.52768478414501319</v>
      </c>
      <c r="AR45">
        <f t="shared" si="26"/>
        <v>-0.52768817835228576</v>
      </c>
      <c r="AS45">
        <f t="shared" si="26"/>
        <v>-2.9491961013532828</v>
      </c>
      <c r="AT45">
        <f t="shared" si="26"/>
        <v>-1.9318410783104889</v>
      </c>
      <c r="AU45">
        <f t="shared" si="23"/>
        <v>-5.4087253580160572</v>
      </c>
      <c r="AW45">
        <v>42</v>
      </c>
      <c r="AX45">
        <f>IF(Z45&gt;0, (R45*SUMPRODUCT(K45:$K$98, X45:$X$98)-K45*$AZ$3)/Z45, 0)</f>
        <v>-90774264.834615961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0.500352354</v>
      </c>
      <c r="Q46" s="4">
        <f t="shared" si="21"/>
        <v>12.5</v>
      </c>
      <c r="R46">
        <f t="shared" si="0"/>
        <v>2000000</v>
      </c>
      <c r="S46">
        <f t="shared" si="1"/>
        <v>-165551399.34968826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-2877.0541708623273</v>
      </c>
      <c r="AC46">
        <f t="shared" si="2"/>
        <v>-2569.2231454493012</v>
      </c>
      <c r="AE46">
        <f t="shared" si="3"/>
        <v>0</v>
      </c>
      <c r="AF46">
        <f t="shared" si="24"/>
        <v>0</v>
      </c>
      <c r="AG46">
        <f t="shared" si="24"/>
        <v>-1.939898390727601E-4</v>
      </c>
      <c r="AH46">
        <f t="shared" si="5"/>
        <v>-31.716937164938127</v>
      </c>
      <c r="AI46">
        <f t="shared" si="25"/>
        <v>-31.717131154777199</v>
      </c>
      <c r="AJ46">
        <f t="shared" si="7"/>
        <v>-307.83102541302605</v>
      </c>
      <c r="AK46">
        <f t="shared" si="22"/>
        <v>-201.39379196036293</v>
      </c>
      <c r="AL46">
        <f t="shared" si="8"/>
        <v>-540.94194852816622</v>
      </c>
      <c r="AN46">
        <f t="shared" si="26"/>
        <v>0</v>
      </c>
      <c r="AO46">
        <f t="shared" si="26"/>
        <v>0</v>
      </c>
      <c r="AP46">
        <f t="shared" si="26"/>
        <v>-1.4838978580615968E-6</v>
      </c>
      <c r="AQ46">
        <f t="shared" si="26"/>
        <v>-0.24261422839612393</v>
      </c>
      <c r="AR46">
        <f t="shared" si="26"/>
        <v>-0.24261571229398199</v>
      </c>
      <c r="AS46">
        <f t="shared" si="26"/>
        <v>-2.3547099241830156</v>
      </c>
      <c r="AT46">
        <f t="shared" si="26"/>
        <v>-1.540533349299785</v>
      </c>
      <c r="AU46">
        <f t="shared" si="23"/>
        <v>-4.1378589857767825</v>
      </c>
      <c r="AW46">
        <v>43</v>
      </c>
      <c r="AX46">
        <f>IF(Z46&gt;0, (R46*SUMPRODUCT(K46:$K$98, X46:$X$98)-K46*$AZ$3)/Z46, 0)</f>
        <v>-165551399.34968826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0.513549331</v>
      </c>
      <c r="Q47" s="4">
        <f t="shared" si="21"/>
        <v>12.5</v>
      </c>
      <c r="R47">
        <f t="shared" si="0"/>
        <v>2000000</v>
      </c>
      <c r="S47">
        <f t="shared" si="1"/>
        <v>-310265898.229505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-2569.2231454493012</v>
      </c>
      <c r="AC47">
        <f t="shared" si="2"/>
        <v>-2294.1454827159378</v>
      </c>
      <c r="AE47">
        <f t="shared" si="3"/>
        <v>0</v>
      </c>
      <c r="AF47">
        <f t="shared" si="24"/>
        <v>0</v>
      </c>
      <c r="AG47">
        <f t="shared" si="24"/>
        <v>-9.242658860541888E-5</v>
      </c>
      <c r="AH47">
        <f t="shared" si="5"/>
        <v>-15.939736332258178</v>
      </c>
      <c r="AI47">
        <f t="shared" si="25"/>
        <v>-15.939828758846783</v>
      </c>
      <c r="AJ47">
        <f t="shared" si="7"/>
        <v>-275.07766273336347</v>
      </c>
      <c r="AK47">
        <f t="shared" si="22"/>
        <v>-179.8456201814511</v>
      </c>
      <c r="AL47">
        <f t="shared" si="8"/>
        <v>-470.86311167366136</v>
      </c>
      <c r="AN47">
        <f t="shared" si="26"/>
        <v>0</v>
      </c>
      <c r="AO47">
        <f t="shared" si="26"/>
        <v>0</v>
      </c>
      <c r="AP47">
        <f t="shared" si="26"/>
        <v>-6.3125368500099528E-7</v>
      </c>
      <c r="AQ47">
        <f t="shared" si="26"/>
        <v>-0.10886496461140942</v>
      </c>
      <c r="AR47">
        <f t="shared" si="26"/>
        <v>-0.10886559586509442</v>
      </c>
      <c r="AS47">
        <f t="shared" si="26"/>
        <v>-1.8787211654343809</v>
      </c>
      <c r="AT47">
        <f t="shared" si="26"/>
        <v>-1.2283068344705121</v>
      </c>
      <c r="AU47">
        <f t="shared" si="23"/>
        <v>-3.2158935957699875</v>
      </c>
      <c r="AW47">
        <v>44</v>
      </c>
      <c r="AX47">
        <f>IF(Z47&gt;0, (R47*SUMPRODUCT(K47:$K$98, X47:$X$98)-K47*$AZ$3)/Z47, 0)</f>
        <v>-310265898.229505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0.52698988800000002</v>
      </c>
      <c r="Q48" s="4">
        <f t="shared" si="21"/>
        <v>12.5</v>
      </c>
      <c r="R48">
        <f t="shared" si="0"/>
        <v>2000000</v>
      </c>
      <c r="S48">
        <f t="shared" si="1"/>
        <v>-598334861.28457999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-2294.1454827159378</v>
      </c>
      <c r="AC48">
        <f t="shared" si="2"/>
        <v>-2048.4326718218349</v>
      </c>
      <c r="AE48">
        <f t="shared" si="3"/>
        <v>0</v>
      </c>
      <c r="AF48">
        <f t="shared" si="24"/>
        <v>0</v>
      </c>
      <c r="AG48">
        <f t="shared" si="24"/>
        <v>-4.2794445141972921E-5</v>
      </c>
      <c r="AH48">
        <f t="shared" si="5"/>
        <v>-7.7932604123826836</v>
      </c>
      <c r="AI48">
        <f t="shared" si="25"/>
        <v>-7.7933032068278258</v>
      </c>
      <c r="AJ48">
        <f t="shared" si="7"/>
        <v>-245.71281089410286</v>
      </c>
      <c r="AK48">
        <f t="shared" si="22"/>
        <v>-160.59018379011565</v>
      </c>
      <c r="AL48">
        <f t="shared" si="8"/>
        <v>-414.09629789104633</v>
      </c>
      <c r="AN48">
        <f t="shared" si="26"/>
        <v>0</v>
      </c>
      <c r="AO48">
        <f t="shared" si="26"/>
        <v>0</v>
      </c>
      <c r="AP48">
        <f t="shared" si="26"/>
        <v>-2.6096146374350317E-7</v>
      </c>
      <c r="AQ48">
        <f t="shared" si="26"/>
        <v>-4.7523472679751676E-2</v>
      </c>
      <c r="AR48">
        <f t="shared" si="26"/>
        <v>-4.7523733641215427E-2</v>
      </c>
      <c r="AS48">
        <f t="shared" si="26"/>
        <v>-1.4983621023412927</v>
      </c>
      <c r="AT48">
        <f t="shared" si="26"/>
        <v>-0.97928245793759405</v>
      </c>
      <c r="AU48">
        <f t="shared" si="23"/>
        <v>-2.5251682939201023</v>
      </c>
      <c r="AW48">
        <v>45</v>
      </c>
      <c r="AX48">
        <f>IF(Z48&gt;0, (R48*SUMPRODUCT(K48:$K$98, X48:$X$98)-K48*$AZ$3)/Z48, 0)</f>
        <v>-598334861.28457999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0.54103594799999999</v>
      </c>
      <c r="Q49" s="4">
        <f t="shared" si="21"/>
        <v>12.5</v>
      </c>
      <c r="R49">
        <f t="shared" si="0"/>
        <v>2000000</v>
      </c>
      <c r="S49">
        <f t="shared" si="1"/>
        <v>-1189936899.2014747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-2048.4326718218349</v>
      </c>
      <c r="AC49">
        <f t="shared" si="2"/>
        <v>-1828.9965561349488</v>
      </c>
      <c r="AE49">
        <f t="shared" si="3"/>
        <v>0</v>
      </c>
      <c r="AF49">
        <f t="shared" si="24"/>
        <v>0</v>
      </c>
      <c r="AG49">
        <f t="shared" si="24"/>
        <v>-1.9213167494031879E-5</v>
      </c>
      <c r="AH49">
        <f t="shared" si="5"/>
        <v>-3.7045333114434098</v>
      </c>
      <c r="AI49">
        <f t="shared" si="25"/>
        <v>-3.7045525246109037</v>
      </c>
      <c r="AJ49">
        <f t="shared" si="7"/>
        <v>-219.43611568688607</v>
      </c>
      <c r="AK49">
        <f t="shared" si="22"/>
        <v>-143.39028702752844</v>
      </c>
      <c r="AL49">
        <f t="shared" si="8"/>
        <v>-366.53095523902539</v>
      </c>
      <c r="AN49">
        <f t="shared" si="26"/>
        <v>0</v>
      </c>
      <c r="AO49">
        <f t="shared" si="26"/>
        <v>0</v>
      </c>
      <c r="AP49">
        <f t="shared" si="26"/>
        <v>-1.0460921087333416E-7</v>
      </c>
      <c r="AQ49">
        <f t="shared" si="26"/>
        <v>-2.0169933275419119E-2</v>
      </c>
      <c r="AR49">
        <f t="shared" si="26"/>
        <v>-2.0170037884629989E-2</v>
      </c>
      <c r="AS49">
        <f t="shared" si="26"/>
        <v>-1.1947555709512896</v>
      </c>
      <c r="AT49">
        <f t="shared" si="26"/>
        <v>-0.78071170604794948</v>
      </c>
      <c r="AU49">
        <f t="shared" si="23"/>
        <v>-1.9956373148838689</v>
      </c>
      <c r="AW49">
        <v>46</v>
      </c>
      <c r="AX49">
        <f>IF(Z49&gt;0, (R49*SUMPRODUCT(K49:$K$98, X49:$X$98)-K49*$AZ$3)/Z49, 0)</f>
        <v>-1189936899.2014747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0.55517679799999997</v>
      </c>
      <c r="Q50" s="4">
        <f t="shared" si="21"/>
        <v>12.5</v>
      </c>
      <c r="R50">
        <f t="shared" si="0"/>
        <v>2000000</v>
      </c>
      <c r="S50">
        <f t="shared" si="1"/>
        <v>-2443417056.8049932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-1828.9965561349488</v>
      </c>
      <c r="AC50">
        <f t="shared" si="2"/>
        <v>-1633.0491911043262</v>
      </c>
      <c r="AE50">
        <f t="shared" si="3"/>
        <v>0</v>
      </c>
      <c r="AF50">
        <f t="shared" si="24"/>
        <v>0</v>
      </c>
      <c r="AG50">
        <f t="shared" si="24"/>
        <v>-8.3543310103172564E-6</v>
      </c>
      <c r="AH50">
        <f t="shared" si="5"/>
        <v>-1.7066727694038883</v>
      </c>
      <c r="AI50">
        <f t="shared" si="25"/>
        <v>-1.7066811237348987</v>
      </c>
      <c r="AJ50">
        <f t="shared" si="7"/>
        <v>-195.94736503062268</v>
      </c>
      <c r="AK50">
        <f t="shared" si="22"/>
        <v>-128.02975892944644</v>
      </c>
      <c r="AL50">
        <f t="shared" si="8"/>
        <v>-325.68380508380403</v>
      </c>
      <c r="AN50">
        <f t="shared" si="26"/>
        <v>0</v>
      </c>
      <c r="AO50">
        <f t="shared" si="26"/>
        <v>0</v>
      </c>
      <c r="AP50">
        <f t="shared" si="26"/>
        <v>-4.0612957170211043E-8</v>
      </c>
      <c r="AQ50">
        <f t="shared" si="26"/>
        <v>-8.2966581048520612E-3</v>
      </c>
      <c r="AR50">
        <f t="shared" si="26"/>
        <v>-8.2966987178092321E-3</v>
      </c>
      <c r="AS50">
        <f t="shared" si="26"/>
        <v>-0.95256004745042799</v>
      </c>
      <c r="AT50">
        <f t="shared" si="26"/>
        <v>-0.62239180007264228</v>
      </c>
      <c r="AU50">
        <f t="shared" si="23"/>
        <v>-1.5832485462408794</v>
      </c>
      <c r="AW50">
        <v>47</v>
      </c>
      <c r="AX50">
        <f>IF(Z50&gt;0, (R50*SUMPRODUCT(K50:$K$98, X50:$X$98)-K50*$AZ$3)/Z50, 0)</f>
        <v>-2443417056.8049932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0.56908613200000002</v>
      </c>
      <c r="Q51" s="4">
        <f t="shared" si="21"/>
        <v>12.5</v>
      </c>
      <c r="R51">
        <f t="shared" si="0"/>
        <v>2000000</v>
      </c>
      <c r="S51">
        <f t="shared" si="1"/>
        <v>-5183085594.1119328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-1633.0491911043262</v>
      </c>
      <c r="AC51">
        <f t="shared" si="2"/>
        <v>-1458.0864744018077</v>
      </c>
      <c r="AE51">
        <f t="shared" si="3"/>
        <v>0</v>
      </c>
      <c r="AF51">
        <f t="shared" si="24"/>
        <v>0</v>
      </c>
      <c r="AG51">
        <f t="shared" si="24"/>
        <v>-3.5164537801049844E-6</v>
      </c>
      <c r="AH51">
        <f t="shared" si="5"/>
        <v>-0.76069342721745592</v>
      </c>
      <c r="AI51">
        <f t="shared" si="25"/>
        <v>-0.76069694367123597</v>
      </c>
      <c r="AJ51">
        <f t="shared" si="7"/>
        <v>-174.96271670251849</v>
      </c>
      <c r="AK51">
        <f t="shared" si="22"/>
        <v>-114.31344337730285</v>
      </c>
      <c r="AL51">
        <f t="shared" si="8"/>
        <v>-290.03685702349259</v>
      </c>
      <c r="AN51">
        <f t="shared" si="26"/>
        <v>0</v>
      </c>
      <c r="AO51">
        <f t="shared" si="26"/>
        <v>0</v>
      </c>
      <c r="AP51">
        <f t="shared" si="26"/>
        <v>-1.5262997226278451E-8</v>
      </c>
      <c r="AQ51">
        <f t="shared" si="26"/>
        <v>-3.3017529578681522E-3</v>
      </c>
      <c r="AR51">
        <f t="shared" si="26"/>
        <v>-3.3017682208653786E-3</v>
      </c>
      <c r="AS51">
        <f t="shared" si="26"/>
        <v>-0.75941719320791268</v>
      </c>
      <c r="AT51">
        <f t="shared" si="26"/>
        <v>-0.49617196138492164</v>
      </c>
      <c r="AU51">
        <f t="shared" si="23"/>
        <v>-1.2588909228136997</v>
      </c>
      <c r="AW51">
        <v>48</v>
      </c>
      <c r="AX51">
        <f>IF(Z51&gt;0, (R51*SUMPRODUCT(K51:$K$98, X51:$X$98)-K51*$AZ$3)/Z51, 0)</f>
        <v>-5183085594.1119328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0.58332808999999997</v>
      </c>
      <c r="Q52" s="4">
        <f t="shared" si="21"/>
        <v>12.5</v>
      </c>
      <c r="R52">
        <f t="shared" si="0"/>
        <v>2000000</v>
      </c>
      <c r="S52">
        <f t="shared" si="1"/>
        <v>-11379602568.561621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-1458.0864744018077</v>
      </c>
      <c r="AC52">
        <f t="shared" si="2"/>
        <v>-1301.8656570827802</v>
      </c>
      <c r="AE52">
        <f t="shared" si="3"/>
        <v>0</v>
      </c>
      <c r="AF52">
        <f t="shared" si="24"/>
        <v>0</v>
      </c>
      <c r="AG52">
        <f t="shared" si="24"/>
        <v>-1.4300429751820143E-6</v>
      </c>
      <c r="AH52">
        <f t="shared" si="5"/>
        <v>-0.32819940273950726</v>
      </c>
      <c r="AI52">
        <f t="shared" si="25"/>
        <v>-0.32820083278248247</v>
      </c>
      <c r="AJ52">
        <f t="shared" si="7"/>
        <v>-156.22081731902745</v>
      </c>
      <c r="AK52">
        <f t="shared" si="22"/>
        <v>-102.06605320812655</v>
      </c>
      <c r="AL52">
        <f t="shared" si="8"/>
        <v>-258.61507135993645</v>
      </c>
      <c r="AN52">
        <f t="shared" si="26"/>
        <v>0</v>
      </c>
      <c r="AO52">
        <f t="shared" si="26"/>
        <v>0</v>
      </c>
      <c r="AP52">
        <f t="shared" si="26"/>
        <v>-5.5419930663708568E-9</v>
      </c>
      <c r="AQ52">
        <f t="shared" si="26"/>
        <v>-1.271905002811472E-3</v>
      </c>
      <c r="AR52">
        <f t="shared" si="26"/>
        <v>-1.2719105448045385E-3</v>
      </c>
      <c r="AS52">
        <f t="shared" si="26"/>
        <v>-0.60541864925048394</v>
      </c>
      <c r="AT52">
        <f t="shared" si="26"/>
        <v>-0.39554710523247116</v>
      </c>
      <c r="AU52">
        <f t="shared" si="23"/>
        <v>-1.0022376650277596</v>
      </c>
      <c r="AW52">
        <v>49</v>
      </c>
      <c r="AX52">
        <f>IF(Z52&gt;0, (R52*SUMPRODUCT(K52:$K$98, X52:$X$98)-K52*$AZ$3)/Z52, 0)</f>
        <v>-11379602568.561621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0.59781937299999999</v>
      </c>
      <c r="Q53" s="4">
        <f t="shared" si="21"/>
        <v>12.5</v>
      </c>
      <c r="R53">
        <f t="shared" si="0"/>
        <v>2000000</v>
      </c>
      <c r="S53">
        <f t="shared" si="1"/>
        <v>-25907370174.939228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-1301.8656570827802</v>
      </c>
      <c r="AC53">
        <f t="shared" si="2"/>
        <v>-1162.3811083877963</v>
      </c>
      <c r="AE53">
        <f t="shared" si="3"/>
        <v>0</v>
      </c>
      <c r="AF53">
        <f t="shared" si="24"/>
        <v>0</v>
      </c>
      <c r="AG53">
        <f t="shared" si="24"/>
        <v>-5.6083515064382786E-7</v>
      </c>
      <c r="AH53">
        <f t="shared" si="5"/>
        <v>-0.13678518316581861</v>
      </c>
      <c r="AI53">
        <f t="shared" si="25"/>
        <v>-0.13678574400096927</v>
      </c>
      <c r="AJ53">
        <f t="shared" si="7"/>
        <v>-139.48454869498391</v>
      </c>
      <c r="AK53">
        <f t="shared" si="22"/>
        <v>-91.130595995794621</v>
      </c>
      <c r="AL53">
        <f t="shared" si="8"/>
        <v>-230.75193043477952</v>
      </c>
      <c r="AN53">
        <f t="shared" si="26"/>
        <v>0</v>
      </c>
      <c r="AO53">
        <f t="shared" si="26"/>
        <v>0</v>
      </c>
      <c r="AP53">
        <f t="shared" si="26"/>
        <v>-1.9405913532133711E-9</v>
      </c>
      <c r="AQ53">
        <f t="shared" si="26"/>
        <v>-4.7330154572973899E-4</v>
      </c>
      <c r="AR53">
        <f t="shared" si="26"/>
        <v>-4.7330348632109223E-4</v>
      </c>
      <c r="AS53">
        <f t="shared" si="26"/>
        <v>-0.48264184010866101</v>
      </c>
      <c r="AT53">
        <f t="shared" si="26"/>
        <v>-0.31532839266512253</v>
      </c>
      <c r="AU53">
        <f t="shared" si="23"/>
        <v>-0.79844353626010467</v>
      </c>
      <c r="AW53">
        <v>50</v>
      </c>
      <c r="AX53">
        <f>IF(Z53&gt;0, (R53*SUMPRODUCT(K53:$K$98, X53:$X$98)-K53*$AZ$3)/Z53, 0)</f>
        <v>-25907370174.939228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0.61246634</v>
      </c>
      <c r="Q54" s="4">
        <f t="shared" si="21"/>
        <v>12.5</v>
      </c>
      <c r="R54">
        <f t="shared" si="0"/>
        <v>2000000</v>
      </c>
      <c r="S54">
        <f t="shared" si="1"/>
        <v>-61270270097.899506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-1162.3811083877963</v>
      </c>
      <c r="AC54">
        <f t="shared" si="2"/>
        <v>-1037.840670439354</v>
      </c>
      <c r="AE54">
        <f t="shared" si="3"/>
        <v>0</v>
      </c>
      <c r="AF54">
        <f t="shared" si="24"/>
        <v>0</v>
      </c>
      <c r="AG54">
        <f t="shared" si="24"/>
        <v>-2.1173414707921567E-7</v>
      </c>
      <c r="AH54">
        <f t="shared" si="5"/>
        <v>-5.495882432930782E-2</v>
      </c>
      <c r="AI54">
        <f t="shared" si="25"/>
        <v>-5.4959036063454897E-2</v>
      </c>
      <c r="AJ54">
        <f t="shared" si="7"/>
        <v>-124.54043794844233</v>
      </c>
      <c r="AK54">
        <f t="shared" si="22"/>
        <v>-81.366677587145745</v>
      </c>
      <c r="AL54">
        <f t="shared" si="8"/>
        <v>-205.96207457165153</v>
      </c>
      <c r="AN54">
        <f t="shared" si="26"/>
        <v>0</v>
      </c>
      <c r="AO54">
        <f t="shared" si="26"/>
        <v>0</v>
      </c>
      <c r="AP54">
        <f t="shared" si="26"/>
        <v>-6.541415679848184E-10</v>
      </c>
      <c r="AQ54">
        <f t="shared" si="26"/>
        <v>-1.6979241193403434E-4</v>
      </c>
      <c r="AR54">
        <f t="shared" si="26"/>
        <v>-1.6979306607560232E-4</v>
      </c>
      <c r="AS54">
        <f t="shared" si="26"/>
        <v>-0.38476116621203726</v>
      </c>
      <c r="AT54">
        <f t="shared" si="26"/>
        <v>-0.25137809272992517</v>
      </c>
      <c r="AU54">
        <f t="shared" si="23"/>
        <v>-0.636309052008038</v>
      </c>
      <c r="AW54">
        <v>51</v>
      </c>
      <c r="AX54">
        <f>IF(Z54&gt;0, (R54*SUMPRODUCT(K54:$K$98, X54:$X$98)-K54*$AZ$3)/Z54, 0)</f>
        <v>-61270270097.899506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0.62717650000000003</v>
      </c>
      <c r="Q55" s="4">
        <f t="shared" si="21"/>
        <v>12.5</v>
      </c>
      <c r="R55">
        <f t="shared" si="0"/>
        <v>2000000</v>
      </c>
      <c r="S55">
        <f t="shared" si="1"/>
        <v>-150777462601.67056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-1037.840670439354</v>
      </c>
      <c r="AC55">
        <f t="shared" si="2"/>
        <v>-926.64359804427647</v>
      </c>
      <c r="AE55">
        <f t="shared" si="3"/>
        <v>0</v>
      </c>
      <c r="AF55">
        <f t="shared" si="24"/>
        <v>0</v>
      </c>
      <c r="AG55">
        <f t="shared" si="24"/>
        <v>-7.6822124312795805E-8</v>
      </c>
      <c r="AH55">
        <f t="shared" si="5"/>
        <v>-2.1247149007300434E-2</v>
      </c>
      <c r="AI55">
        <f t="shared" si="25"/>
        <v>-2.1247225829424746E-2</v>
      </c>
      <c r="AJ55">
        <f t="shared" si="7"/>
        <v>-111.1970723950775</v>
      </c>
      <c r="AK55">
        <f t="shared" si="22"/>
        <v>-72.648846930754786</v>
      </c>
      <c r="AL55">
        <f t="shared" si="8"/>
        <v>-183.86716655166171</v>
      </c>
      <c r="AN55">
        <f t="shared" si="26"/>
        <v>0</v>
      </c>
      <c r="AO55">
        <f t="shared" si="26"/>
        <v>0</v>
      </c>
      <c r="AP55">
        <f t="shared" si="26"/>
        <v>-2.1190886892119617E-10</v>
      </c>
      <c r="AQ55">
        <f t="shared" si="26"/>
        <v>-5.8608888444747206E-5</v>
      </c>
      <c r="AR55">
        <f t="shared" si="26"/>
        <v>-5.8609100353616117E-5</v>
      </c>
      <c r="AS55">
        <f t="shared" si="26"/>
        <v>-0.30672994335128512</v>
      </c>
      <c r="AT55">
        <f t="shared" si="26"/>
        <v>-0.20039715276346659</v>
      </c>
      <c r="AU55">
        <f t="shared" si="23"/>
        <v>-0.50718570521510531</v>
      </c>
      <c r="AW55">
        <v>52</v>
      </c>
      <c r="AX55">
        <f>IF(Z55&gt;0, (R55*SUMPRODUCT(K55:$K$98, X55:$X$98)-K55*$AZ$3)/Z55, 0)</f>
        <v>-150777462601.67056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0.64196478899999998</v>
      </c>
      <c r="Q56" s="4">
        <f t="shared" si="21"/>
        <v>12.5</v>
      </c>
      <c r="R56">
        <f t="shared" si="0"/>
        <v>2000000</v>
      </c>
      <c r="S56">
        <f t="shared" si="1"/>
        <v>-386807823556.97894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-926.64359804427647</v>
      </c>
      <c r="AC56">
        <f t="shared" si="2"/>
        <v>-827.36040470004946</v>
      </c>
      <c r="AE56">
        <f t="shared" si="3"/>
        <v>0</v>
      </c>
      <c r="AF56">
        <f t="shared" si="24"/>
        <v>0</v>
      </c>
      <c r="AG56">
        <f t="shared" si="24"/>
        <v>-2.6736804244672118E-8</v>
      </c>
      <c r="AH56">
        <f t="shared" si="5"/>
        <v>-7.8907358119993162E-3</v>
      </c>
      <c r="AI56">
        <f t="shared" si="25"/>
        <v>-7.8907625488035607E-3</v>
      </c>
      <c r="AJ56">
        <f t="shared" si="7"/>
        <v>-99.283193344227016</v>
      </c>
      <c r="AK56">
        <f t="shared" si="22"/>
        <v>-64.865051863099353</v>
      </c>
      <c r="AL56">
        <f t="shared" si="8"/>
        <v>-164.15613596987515</v>
      </c>
      <c r="AN56">
        <f t="shared" si="26"/>
        <v>0</v>
      </c>
      <c r="AO56">
        <f t="shared" si="26"/>
        <v>0</v>
      </c>
      <c r="AP56">
        <f t="shared" si="26"/>
        <v>-6.5849774917642722E-11</v>
      </c>
      <c r="AQ56">
        <f t="shared" si="26"/>
        <v>-1.9434004617746338E-5</v>
      </c>
      <c r="AR56">
        <f t="shared" si="26"/>
        <v>-1.9434070467521254E-5</v>
      </c>
      <c r="AS56">
        <f t="shared" si="26"/>
        <v>-0.24452346192888574</v>
      </c>
      <c r="AT56">
        <f t="shared" si="26"/>
        <v>-0.15975540779363984</v>
      </c>
      <c r="AU56">
        <f t="shared" si="23"/>
        <v>-0.40429830379299303</v>
      </c>
      <c r="AW56">
        <v>53</v>
      </c>
      <c r="AX56">
        <f>IF(Z56&gt;0, (R56*SUMPRODUCT(K56:$K$98, X56:$X$98)-K56*$AZ$3)/Z56, 0)</f>
        <v>-386807823556.97894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0.65685820900000003</v>
      </c>
      <c r="Q57" s="4">
        <f t="shared" si="21"/>
        <v>12.5</v>
      </c>
      <c r="R57">
        <f t="shared" si="0"/>
        <v>2000000</v>
      </c>
      <c r="S57">
        <f t="shared" si="1"/>
        <v>-1036688116523.1964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-827.36040470004946</v>
      </c>
      <c r="AC57">
        <f t="shared" si="2"/>
        <v>-738.71466346162947</v>
      </c>
      <c r="AE57">
        <f t="shared" si="3"/>
        <v>0</v>
      </c>
      <c r="AF57">
        <f t="shared" si="24"/>
        <v>0</v>
      </c>
      <c r="AG57">
        <f t="shared" si="24"/>
        <v>-8.907146851686472E-9</v>
      </c>
      <c r="AH57">
        <f t="shared" si="5"/>
        <v>-2.8099662960862281E-3</v>
      </c>
      <c r="AI57">
        <f t="shared" si="25"/>
        <v>-2.8099752032330798E-3</v>
      </c>
      <c r="AJ57">
        <f t="shared" si="7"/>
        <v>-88.645741238419987</v>
      </c>
      <c r="AK57">
        <f t="shared" si="22"/>
        <v>-57.915228329003469</v>
      </c>
      <c r="AL57">
        <f t="shared" si="8"/>
        <v>-146.56377954262669</v>
      </c>
      <c r="AN57">
        <f t="shared" si="26"/>
        <v>0</v>
      </c>
      <c r="AO57">
        <f t="shared" si="26"/>
        <v>0</v>
      </c>
      <c r="AP57">
        <f t="shared" si="26"/>
        <v>-1.9586885672330691E-11</v>
      </c>
      <c r="AQ57">
        <f t="shared" si="26"/>
        <v>-6.1791378879222746E-6</v>
      </c>
      <c r="AR57">
        <f t="shared" si="26"/>
        <v>-6.1791574748079472E-6</v>
      </c>
      <c r="AS57">
        <f t="shared" si="26"/>
        <v>-0.19493267910444229</v>
      </c>
      <c r="AT57">
        <f t="shared" si="26"/>
        <v>-0.12735604058805164</v>
      </c>
      <c r="AU57">
        <f t="shared" si="23"/>
        <v>-0.3222948988499687</v>
      </c>
      <c r="AW57">
        <v>54</v>
      </c>
      <c r="AX57">
        <f>IF(Z57&gt;0, (R57*SUMPRODUCT(K57:$K$98, X57:$X$98)-K57*$AZ$3)/Z57, 0)</f>
        <v>-1036688116523.1964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0.67177231000000004</v>
      </c>
      <c r="Q58" s="4">
        <f t="shared" si="21"/>
        <v>12.5</v>
      </c>
      <c r="R58">
        <f t="shared" si="0"/>
        <v>2000000</v>
      </c>
      <c r="S58">
        <f t="shared" si="1"/>
        <v>-2908654482895.5347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-738.71466346162947</v>
      </c>
      <c r="AC58">
        <f t="shared" si="2"/>
        <v>-659.56666904038821</v>
      </c>
      <c r="AE58">
        <f t="shared" si="3"/>
        <v>0</v>
      </c>
      <c r="AF58">
        <f t="shared" si="24"/>
        <v>0</v>
      </c>
      <c r="AG58">
        <f t="shared" si="24"/>
        <v>-2.8345007671029587E-9</v>
      </c>
      <c r="AH58">
        <f t="shared" si="5"/>
        <v>-9.5737193857066384E-4</v>
      </c>
      <c r="AI58">
        <f t="shared" si="25"/>
        <v>-9.5737477307143097E-4</v>
      </c>
      <c r="AJ58">
        <f t="shared" si="7"/>
        <v>-79.147994421241265</v>
      </c>
      <c r="AK58">
        <f t="shared" si="22"/>
        <v>-51.710026442314067</v>
      </c>
      <c r="AL58">
        <f t="shared" si="8"/>
        <v>-130.8589782383284</v>
      </c>
      <c r="AN58">
        <f t="shared" si="26"/>
        <v>0</v>
      </c>
      <c r="AO58">
        <f t="shared" si="26"/>
        <v>0</v>
      </c>
      <c r="AP58">
        <f t="shared" si="26"/>
        <v>-5.5652583766070467E-12</v>
      </c>
      <c r="AQ58">
        <f t="shared" si="26"/>
        <v>-1.8797039191153558E-6</v>
      </c>
      <c r="AR58">
        <f t="shared" si="26"/>
        <v>-1.8797094843737324E-6</v>
      </c>
      <c r="AS58">
        <f t="shared" si="26"/>
        <v>-0.1553991602530623</v>
      </c>
      <c r="AT58">
        <f t="shared" si="26"/>
        <v>-0.10152745808101843</v>
      </c>
      <c r="AU58">
        <f t="shared" si="23"/>
        <v>-0.2569284980435651</v>
      </c>
      <c r="AW58">
        <v>55</v>
      </c>
      <c r="AX58">
        <f>IF(Z58&gt;0, (R58*SUMPRODUCT(K58:$K$98, X58:$X$98)-K58*$AZ$3)/Z58, 0)</f>
        <v>-2908654482895.5347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0.68662034599999999</v>
      </c>
      <c r="Q59" s="4">
        <f t="shared" si="21"/>
        <v>12.5</v>
      </c>
      <c r="R59">
        <f t="shared" si="0"/>
        <v>2000000</v>
      </c>
      <c r="S59">
        <f t="shared" si="1"/>
        <v>-8560273914096.1914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-659.56666904038821</v>
      </c>
      <c r="AC59">
        <f t="shared" si="2"/>
        <v>-588.89881324118221</v>
      </c>
      <c r="AE59">
        <f t="shared" si="3"/>
        <v>0</v>
      </c>
      <c r="AF59">
        <f t="shared" si="24"/>
        <v>0</v>
      </c>
      <c r="AG59">
        <f t="shared" si="24"/>
        <v>-8.5992986198643034E-10</v>
      </c>
      <c r="AH59">
        <f t="shared" si="5"/>
        <v>-3.1139614359127979E-4</v>
      </c>
      <c r="AI59">
        <f t="shared" si="25"/>
        <v>-3.1139700352114175E-4</v>
      </c>
      <c r="AJ59">
        <f t="shared" si="7"/>
        <v>-70.667855799205995</v>
      </c>
      <c r="AK59">
        <f t="shared" si="22"/>
        <v>-46.169666832827176</v>
      </c>
      <c r="AL59">
        <f t="shared" si="8"/>
        <v>-116.83783402903669</v>
      </c>
      <c r="AN59">
        <f t="shared" si="26"/>
        <v>0</v>
      </c>
      <c r="AO59">
        <f t="shared" si="26"/>
        <v>0</v>
      </c>
      <c r="AP59">
        <f t="shared" si="26"/>
        <v>-1.507487643496114E-12</v>
      </c>
      <c r="AQ59">
        <f t="shared" si="26"/>
        <v>-5.4588851887504687E-7</v>
      </c>
      <c r="AR59">
        <f t="shared" si="26"/>
        <v>-5.4589002636269026E-7</v>
      </c>
      <c r="AS59">
        <f t="shared" si="26"/>
        <v>-0.12388326550677373</v>
      </c>
      <c r="AT59">
        <f t="shared" si="26"/>
        <v>-8.0937068627950054E-2</v>
      </c>
      <c r="AU59">
        <f t="shared" si="23"/>
        <v>-0.20482088002475013</v>
      </c>
      <c r="AW59">
        <v>56</v>
      </c>
      <c r="AX59">
        <f>IF(Z59&gt;0, (R59*SUMPRODUCT(K59:$K$98, X59:$X$98)-K59*$AZ$3)/Z59, 0)</f>
        <v>-8560273914096.1914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0.70385879699999998</v>
      </c>
      <c r="Q60" s="4">
        <f t="shared" si="21"/>
        <v>12.5</v>
      </c>
      <c r="R60">
        <f t="shared" si="0"/>
        <v>2000000</v>
      </c>
      <c r="S60">
        <f t="shared" si="1"/>
        <v>-26710944231900.316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-588.89881324118221</v>
      </c>
      <c r="AC60">
        <f t="shared" si="2"/>
        <v>-525.80251228804411</v>
      </c>
      <c r="AE60">
        <f t="shared" si="3"/>
        <v>0</v>
      </c>
      <c r="AF60">
        <f t="shared" si="24"/>
        <v>0</v>
      </c>
      <c r="AG60">
        <f t="shared" si="24"/>
        <v>-2.4606136520442115E-10</v>
      </c>
      <c r="AH60">
        <f t="shared" si="5"/>
        <v>-9.6843071705943179E-5</v>
      </c>
      <c r="AI60">
        <f t="shared" si="25"/>
        <v>-9.6843317767308378E-5</v>
      </c>
      <c r="AJ60">
        <f t="shared" si="7"/>
        <v>-63.096300953138098</v>
      </c>
      <c r="AK60">
        <f t="shared" si="22"/>
        <v>-41.22291692688276</v>
      </c>
      <c r="AL60">
        <f t="shared" si="8"/>
        <v>-104.31931472333864</v>
      </c>
      <c r="AN60">
        <f t="shared" si="26"/>
        <v>0</v>
      </c>
      <c r="AO60">
        <f t="shared" si="26"/>
        <v>0</v>
      </c>
      <c r="AP60">
        <f t="shared" si="26"/>
        <v>-3.8513779269429747E-13</v>
      </c>
      <c r="AQ60">
        <f t="shared" si="26"/>
        <v>-1.5157977703479137E-7</v>
      </c>
      <c r="AR60">
        <f t="shared" si="26"/>
        <v>-1.5158016217258406E-7</v>
      </c>
      <c r="AS60">
        <f t="shared" si="26"/>
        <v>-9.87589825655006E-2</v>
      </c>
      <c r="AT60">
        <f t="shared" si="26"/>
        <v>-6.4522535752210619E-2</v>
      </c>
      <c r="AU60">
        <f t="shared" si="23"/>
        <v>-0.1632816698978734</v>
      </c>
      <c r="AW60">
        <v>57</v>
      </c>
      <c r="AX60">
        <f>IF(Z60&gt;0, (R60*SUMPRODUCT(K60:$K$98, X60:$X$98)-K60*$AZ$3)/Z60, 0)</f>
        <v>-26710944231900.316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0.72100360699999999</v>
      </c>
      <c r="Q61" s="4">
        <f t="shared" si="21"/>
        <v>12.5</v>
      </c>
      <c r="R61">
        <f t="shared" si="0"/>
        <v>2000000</v>
      </c>
      <c r="S61">
        <f t="shared" si="1"/>
        <v>-88659394613153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-525.80251228804411</v>
      </c>
      <c r="AC61">
        <f t="shared" si="2"/>
        <v>-469.4665289583499</v>
      </c>
      <c r="AE61">
        <f t="shared" si="3"/>
        <v>0</v>
      </c>
      <c r="AF61">
        <f t="shared" si="24"/>
        <v>0</v>
      </c>
      <c r="AG61">
        <f t="shared" si="24"/>
        <v>-6.618961969664501E-11</v>
      </c>
      <c r="AH61">
        <f t="shared" si="5"/>
        <v>-2.8385781096917113E-5</v>
      </c>
      <c r="AI61">
        <f t="shared" si="25"/>
        <v>-2.838584728653681E-5</v>
      </c>
      <c r="AJ61">
        <f t="shared" si="7"/>
        <v>-56.335983329694216</v>
      </c>
      <c r="AK61">
        <f t="shared" si="22"/>
        <v>-36.806175860163094</v>
      </c>
      <c r="AL61">
        <f t="shared" si="8"/>
        <v>-93.142187575704597</v>
      </c>
      <c r="AN61">
        <f t="shared" si="26"/>
        <v>0</v>
      </c>
      <c r="AO61">
        <f t="shared" si="26"/>
        <v>0</v>
      </c>
      <c r="AP61">
        <f t="shared" si="26"/>
        <v>-9.2500604502453369E-14</v>
      </c>
      <c r="AQ61">
        <f t="shared" si="26"/>
        <v>-3.9669391103515246E-8</v>
      </c>
      <c r="AR61">
        <f t="shared" si="26"/>
        <v>-3.9669483604119748E-8</v>
      </c>
      <c r="AS61">
        <f t="shared" si="26"/>
        <v>-7.8730056723697858E-2</v>
      </c>
      <c r="AT61">
        <f t="shared" si="26"/>
        <v>-5.1436970511272835E-2</v>
      </c>
      <c r="AU61">
        <f t="shared" si="23"/>
        <v>-0.13016706690445429</v>
      </c>
      <c r="AW61">
        <v>58</v>
      </c>
      <c r="AX61">
        <f>IF(Z61&gt;0, (R61*SUMPRODUCT(K61:$K$98, X61:$X$98)-K61*$AZ$3)/Z61, 0)</f>
        <v>-88659394613153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0.73803352099999997</v>
      </c>
      <c r="Q62" s="4">
        <f t="shared" si="21"/>
        <v>12.5</v>
      </c>
      <c r="R62">
        <f t="shared" si="0"/>
        <v>2000000</v>
      </c>
      <c r="S62">
        <f t="shared" si="1"/>
        <v>-314169464455539.13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-469.4665289583499</v>
      </c>
      <c r="AC62">
        <f t="shared" si="2"/>
        <v>-419.1665437468821</v>
      </c>
      <c r="AE62">
        <f t="shared" si="3"/>
        <v>0</v>
      </c>
      <c r="AF62">
        <f t="shared" si="24"/>
        <v>0</v>
      </c>
      <c r="AG62">
        <f t="shared" si="24"/>
        <v>-1.6677565421312694E-11</v>
      </c>
      <c r="AH62">
        <f t="shared" si="5"/>
        <v>-7.8160252925385385E-6</v>
      </c>
      <c r="AI62">
        <f t="shared" si="25"/>
        <v>-7.8160419701039595E-6</v>
      </c>
      <c r="AJ62">
        <f t="shared" si="7"/>
        <v>-50.299985211467799</v>
      </c>
      <c r="AK62">
        <f t="shared" si="22"/>
        <v>-32.862657027084495</v>
      </c>
      <c r="AL62">
        <f t="shared" si="8"/>
        <v>-83.162650054594266</v>
      </c>
      <c r="AN62">
        <f t="shared" si="26"/>
        <v>0</v>
      </c>
      <c r="AO62">
        <f t="shared" si="26"/>
        <v>0</v>
      </c>
      <c r="AP62">
        <f t="shared" si="26"/>
        <v>-2.0809867519513147E-14</v>
      </c>
      <c r="AQ62">
        <f t="shared" si="26"/>
        <v>-9.7526495479391586E-9</v>
      </c>
      <c r="AR62">
        <f t="shared" si="26"/>
        <v>-9.7526703578066772E-9</v>
      </c>
      <c r="AS62">
        <f t="shared" si="26"/>
        <v>-6.2763119318750463E-2</v>
      </c>
      <c r="AT62">
        <f t="shared" si="26"/>
        <v>-4.1005237982691053E-2</v>
      </c>
      <c r="AU62">
        <f t="shared" si="23"/>
        <v>-0.10376836705411187</v>
      </c>
      <c r="AW62">
        <v>59</v>
      </c>
      <c r="AX62">
        <f>IF(Z62&gt;0, (R62*SUMPRODUCT(K62:$K$98, X62:$X$98)-K62*$AZ$3)/Z62, 0)</f>
        <v>-314169464455539.13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0.75492728399999998</v>
      </c>
      <c r="Q63" s="4">
        <f t="shared" si="21"/>
        <v>12.5</v>
      </c>
      <c r="R63">
        <f t="shared" si="0"/>
        <v>2000000</v>
      </c>
      <c r="S63">
        <f t="shared" si="1"/>
        <v>-1193283742946286.8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-419.1665437468821</v>
      </c>
      <c r="AC63">
        <f t="shared" si="2"/>
        <v>-374.25584263954784</v>
      </c>
      <c r="AE63">
        <f t="shared" si="3"/>
        <v>0</v>
      </c>
      <c r="AF63">
        <f t="shared" si="24"/>
        <v>0</v>
      </c>
      <c r="AG63">
        <f t="shared" si="24"/>
        <v>-3.9204405998556604E-12</v>
      </c>
      <c r="AH63">
        <f t="shared" si="5"/>
        <v>-2.0144558667590247E-6</v>
      </c>
      <c r="AI63">
        <f t="shared" si="25"/>
        <v>-2.0144597871996244E-6</v>
      </c>
      <c r="AJ63">
        <f t="shared" si="7"/>
        <v>-44.910701107334262</v>
      </c>
      <c r="AK63">
        <f t="shared" si="22"/>
        <v>-29.341658062281748</v>
      </c>
      <c r="AL63">
        <f t="shared" si="8"/>
        <v>-74.252361184075795</v>
      </c>
      <c r="AN63">
        <f t="shared" si="26"/>
        <v>0</v>
      </c>
      <c r="AO63">
        <f t="shared" si="26"/>
        <v>0</v>
      </c>
      <c r="AP63">
        <f t="shared" si="26"/>
        <v>-4.3677072119751253E-15</v>
      </c>
      <c r="AQ63">
        <f t="shared" si="26"/>
        <v>-2.2442766809865532E-9</v>
      </c>
      <c r="AR63">
        <f t="shared" si="26"/>
        <v>-2.2442810486937651E-9</v>
      </c>
      <c r="AS63">
        <f t="shared" si="26"/>
        <v>-5.0034374485506815E-2</v>
      </c>
      <c r="AT63">
        <f t="shared" si="26"/>
        <v>-3.2689124669980821E-2</v>
      </c>
      <c r="AU63">
        <f t="shared" si="23"/>
        <v>-8.2723501399768681E-2</v>
      </c>
      <c r="AW63">
        <v>60</v>
      </c>
      <c r="AX63">
        <f>IF(Z63&gt;0, (R63*SUMPRODUCT(K63:$K$98, X63:$X$98)-K63*$AZ$3)/Z63, 0)</f>
        <v>-1193283742946286.8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0.77166421299999999</v>
      </c>
      <c r="Q64" s="4">
        <f t="shared" si="21"/>
        <v>12.5</v>
      </c>
      <c r="R64">
        <f t="shared" si="0"/>
        <v>2000000</v>
      </c>
      <c r="S64">
        <f t="shared" si="1"/>
        <v>-4879785984654376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-374.25584263954784</v>
      </c>
      <c r="AC64">
        <f t="shared" si="2"/>
        <v>-334.15700235867882</v>
      </c>
      <c r="AE64">
        <f t="shared" si="3"/>
        <v>0</v>
      </c>
      <c r="AF64">
        <f t="shared" si="24"/>
        <v>0</v>
      </c>
      <c r="AG64">
        <f t="shared" si="24"/>
        <v>-8.5597248375623796E-13</v>
      </c>
      <c r="AH64">
        <f t="shared" si="5"/>
        <v>-4.8404219361613844E-7</v>
      </c>
      <c r="AI64">
        <f t="shared" si="25"/>
        <v>-4.8404304958862218E-7</v>
      </c>
      <c r="AJ64">
        <f t="shared" si="7"/>
        <v>-40.098840280869013</v>
      </c>
      <c r="AK64">
        <f t="shared" si="22"/>
        <v>-26.19790898476835</v>
      </c>
      <c r="AL64">
        <f t="shared" si="8"/>
        <v>-66.296749749680416</v>
      </c>
      <c r="AN64">
        <f t="shared" si="26"/>
        <v>0</v>
      </c>
      <c r="AO64">
        <f t="shared" si="26"/>
        <v>0</v>
      </c>
      <c r="AP64">
        <f t="shared" si="26"/>
        <v>-8.5145249242157589E-16</v>
      </c>
      <c r="AQ64">
        <f t="shared" si="26"/>
        <v>-4.8148619262045829E-10</v>
      </c>
      <c r="AR64">
        <f t="shared" si="26"/>
        <v>-4.814870440729507E-10</v>
      </c>
      <c r="AS64">
        <f t="shared" si="26"/>
        <v>-3.9887097013370308E-2</v>
      </c>
      <c r="AT64">
        <f t="shared" si="26"/>
        <v>-2.6059570049995841E-2</v>
      </c>
      <c r="AU64">
        <f t="shared" si="23"/>
        <v>-6.5946667544853205E-2</v>
      </c>
      <c r="AW64">
        <v>61</v>
      </c>
      <c r="AX64">
        <f>IF(Z64&gt;0, (R64*SUMPRODUCT(K64:$K$98, X64:$X$98)-K64*$AZ$3)/Z64, 0)</f>
        <v>-4879785984654376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0.78831611899999998</v>
      </c>
      <c r="Q65" s="4">
        <f t="shared" si="21"/>
        <v>12.5</v>
      </c>
      <c r="R65">
        <f t="shared" si="0"/>
        <v>2000000</v>
      </c>
      <c r="S65">
        <f t="shared" si="1"/>
        <v>-2.1602875502078068E+16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-334.15700235867882</v>
      </c>
      <c r="AC65">
        <f t="shared" si="2"/>
        <v>-298.35446639209482</v>
      </c>
      <c r="AE65">
        <f t="shared" si="3"/>
        <v>0</v>
      </c>
      <c r="AF65">
        <f t="shared" si="24"/>
        <v>0</v>
      </c>
      <c r="AG65">
        <f t="shared" si="24"/>
        <v>-1.7263585255316757E-13</v>
      </c>
      <c r="AH65">
        <f t="shared" si="5"/>
        <v>-1.0796430501848129E-7</v>
      </c>
      <c r="AI65">
        <f t="shared" si="25"/>
        <v>-1.0796447765433383E-7</v>
      </c>
      <c r="AJ65">
        <f t="shared" si="7"/>
        <v>-35.802535966584003</v>
      </c>
      <c r="AK65">
        <f t="shared" si="22"/>
        <v>-23.390990165107521</v>
      </c>
      <c r="AL65">
        <f t="shared" si="8"/>
        <v>-59.193526239655995</v>
      </c>
      <c r="AN65">
        <f t="shared" si="26"/>
        <v>0</v>
      </c>
      <c r="AO65">
        <f t="shared" si="26"/>
        <v>0</v>
      </c>
      <c r="AP65">
        <f t="shared" si="26"/>
        <v>-1.5332521710598798E-16</v>
      </c>
      <c r="AQ65">
        <f t="shared" si="26"/>
        <v>-9.5887674905521938E-11</v>
      </c>
      <c r="AR65">
        <f t="shared" si="26"/>
        <v>-9.5887828230739038E-11</v>
      </c>
      <c r="AS65">
        <f t="shared" si="26"/>
        <v>-3.1797749533694492E-2</v>
      </c>
      <c r="AT65">
        <f t="shared" si="26"/>
        <v>-2.0774529695589211E-2</v>
      </c>
      <c r="AU65">
        <f t="shared" si="23"/>
        <v>-5.2572279325171528E-2</v>
      </c>
      <c r="AW65">
        <v>62</v>
      </c>
      <c r="AX65">
        <f>IF(Z65&gt;0, (R65*SUMPRODUCT(K65:$K$98, X65:$X$98)-K65*$AZ$3)/Z65, 0)</f>
        <v>-2.1602875502078068E+16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0.80496745000000003</v>
      </c>
      <c r="Q66" s="4">
        <f t="shared" si="21"/>
        <v>12.5</v>
      </c>
      <c r="R66">
        <f t="shared" si="0"/>
        <v>2000000</v>
      </c>
      <c r="S66">
        <f t="shared" si="1"/>
        <v>-1.0424264108282582E+17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-298.35446639209482</v>
      </c>
      <c r="AC66">
        <f t="shared" si="2"/>
        <v>-266.38791642159657</v>
      </c>
      <c r="AE66">
        <f t="shared" si="3"/>
        <v>0</v>
      </c>
      <c r="AF66">
        <f t="shared" si="24"/>
        <v>0</v>
      </c>
      <c r="AG66">
        <f t="shared" si="24"/>
        <v>-3.1943252019336605E-14</v>
      </c>
      <c r="AH66">
        <f t="shared" si="5"/>
        <v>-2.2234598721327886E-8</v>
      </c>
      <c r="AI66">
        <f t="shared" si="25"/>
        <v>-2.2234630664579904E-8</v>
      </c>
      <c r="AJ66">
        <f t="shared" si="7"/>
        <v>-31.966549970498249</v>
      </c>
      <c r="AK66">
        <f t="shared" si="22"/>
        <v>-20.88481264744664</v>
      </c>
      <c r="AL66">
        <f t="shared" si="8"/>
        <v>-52.851362640179516</v>
      </c>
      <c r="AN66">
        <f t="shared" si="26"/>
        <v>0</v>
      </c>
      <c r="AO66">
        <f t="shared" si="26"/>
        <v>0</v>
      </c>
      <c r="AP66">
        <f t="shared" si="26"/>
        <v>-2.5330496339664799E-17</v>
      </c>
      <c r="AQ66">
        <f t="shared" si="26"/>
        <v>-1.7631687004929075E-11</v>
      </c>
      <c r="AR66">
        <f t="shared" si="26"/>
        <v>-1.7631712335425413E-11</v>
      </c>
      <c r="AS66">
        <f t="shared" si="26"/>
        <v>-2.5348971248426892E-2</v>
      </c>
      <c r="AT66">
        <f t="shared" si="26"/>
        <v>-1.6561327882348747E-2</v>
      </c>
      <c r="AU66">
        <f t="shared" si="23"/>
        <v>-4.1910299148407347E-2</v>
      </c>
      <c r="AW66">
        <v>63</v>
      </c>
      <c r="AX66">
        <f>IF(Z66&gt;0, (R66*SUMPRODUCT(K66:$K$98, X66:$X$98)-K66*$AZ$3)/Z66, 0)</f>
        <v>-1.0424264108282582E+17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0.82161935600000002</v>
      </c>
      <c r="Q67" s="4">
        <f t="shared" si="21"/>
        <v>12.5</v>
      </c>
      <c r="R67">
        <f t="shared" ref="R67:R69" si="27">$C$6</f>
        <v>2000000</v>
      </c>
      <c r="S67">
        <f t="shared" ref="S67:S69" si="28">AX67</f>
        <v>-5.5275822962822579E+17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-266.38791642159657</v>
      </c>
      <c r="AC67">
        <f t="shared" ref="AC67:AC69" si="29">S67*Z67</f>
        <v>-237.84635394786949</v>
      </c>
      <c r="AE67">
        <f t="shared" ref="AE67:AE69" si="30">$Z67*O67</f>
        <v>0</v>
      </c>
      <c r="AF67">
        <f t="shared" si="24"/>
        <v>0</v>
      </c>
      <c r="AG67">
        <f t="shared" si="24"/>
        <v>-5.3786253464701966E-15</v>
      </c>
      <c r="AH67">
        <f t="shared" ref="AH67:AH69" si="31">-X67*R67</f>
        <v>-4.1992310644276868E-9</v>
      </c>
      <c r="AI67">
        <f t="shared" ref="AI67:AI69" si="32">SUM(AE67:AH67)</f>
        <v>-4.199236443053033E-9</v>
      </c>
      <c r="AJ67">
        <f t="shared" ref="AJ67:AJ69" si="33">AB67-AC67</f>
        <v>-28.541562473727083</v>
      </c>
      <c r="AK67">
        <f t="shared" si="22"/>
        <v>-18.647154149511763</v>
      </c>
      <c r="AL67">
        <f t="shared" ref="AL67:AL69" si="34">SUM(AI67:AK67)</f>
        <v>-47.188716627438083</v>
      </c>
      <c r="AN67">
        <f t="shared" si="26"/>
        <v>0</v>
      </c>
      <c r="AO67">
        <f t="shared" si="26"/>
        <v>0</v>
      </c>
      <c r="AP67">
        <f t="shared" si="26"/>
        <v>-3.8081832915289287E-18</v>
      </c>
      <c r="AQ67">
        <f t="shared" si="26"/>
        <v>-2.9731465842508214E-12</v>
      </c>
      <c r="AR67">
        <f t="shared" si="26"/>
        <v>-2.9731503924341129E-12</v>
      </c>
      <c r="AS67">
        <f t="shared" si="26"/>
        <v>-2.020804468151086E-2</v>
      </c>
      <c r="AT67">
        <f t="shared" si="26"/>
        <v>-1.3202589191927558E-2</v>
      </c>
      <c r="AU67">
        <f t="shared" si="23"/>
        <v>-3.341063387641157E-2</v>
      </c>
      <c r="AW67">
        <v>64</v>
      </c>
      <c r="AX67">
        <f>IF(Z67&gt;0, (R67*SUMPRODUCT(K67:$K$98, X67:$X$98)-K67*$AZ$3)/Z67, 0)</f>
        <v>-5.5275822962822579E+17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0.83827126200000002</v>
      </c>
      <c r="Q68" s="4">
        <f t="shared" si="21"/>
        <v>12.5</v>
      </c>
      <c r="R68">
        <f t="shared" si="27"/>
        <v>2000000</v>
      </c>
      <c r="S68">
        <f t="shared" si="28"/>
        <v>-3.2527399891550935E+18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-237.84635394786949</v>
      </c>
      <c r="AC68">
        <f t="shared" si="29"/>
        <v>-212.36281602488603</v>
      </c>
      <c r="AE68">
        <f t="shared" si="30"/>
        <v>0</v>
      </c>
      <c r="AF68">
        <f t="shared" si="24"/>
        <v>0</v>
      </c>
      <c r="AG68">
        <f t="shared" si="24"/>
        <v>-8.1609203599473589E-16</v>
      </c>
      <c r="AH68">
        <f t="shared" si="31"/>
        <v>-7.2139952912172143E-10</v>
      </c>
      <c r="AI68">
        <f t="shared" si="32"/>
        <v>-7.2140034521375743E-10</v>
      </c>
      <c r="AJ68">
        <f t="shared" si="33"/>
        <v>-25.483537922983459</v>
      </c>
      <c r="AK68">
        <f t="shared" si="22"/>
        <v>-16.649244776350866</v>
      </c>
      <c r="AL68">
        <f t="shared" si="34"/>
        <v>-42.132782700055728</v>
      </c>
      <c r="AN68">
        <f t="shared" si="26"/>
        <v>0</v>
      </c>
      <c r="AO68">
        <f t="shared" si="26"/>
        <v>0</v>
      </c>
      <c r="AP68">
        <f t="shared" si="26"/>
        <v>-5.1590254008604521E-19</v>
      </c>
      <c r="AQ68">
        <f t="shared" si="26"/>
        <v>-4.5604151624532418E-13</v>
      </c>
      <c r="AR68">
        <f t="shared" si="26"/>
        <v>-4.5604203214786427E-13</v>
      </c>
      <c r="AS68">
        <f t="shared" si="26"/>
        <v>-1.6109729497386038E-2</v>
      </c>
      <c r="AT68">
        <f t="shared" si="26"/>
        <v>-1.0525023271626603E-2</v>
      </c>
      <c r="AU68">
        <f t="shared" si="23"/>
        <v>-2.6634752769468688E-2</v>
      </c>
      <c r="AW68">
        <v>65</v>
      </c>
      <c r="AX68">
        <f>IF(Z68&gt;0, (R68*SUMPRODUCT(K68:$K$98, X68:$X$98)-K68*$AZ$3)/Z68, 0)</f>
        <v>-3.2527399891550935E+18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2000000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-212.36281602488603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-1.3057472575915773E-10</v>
      </c>
      <c r="AI69">
        <f t="shared" si="32"/>
        <v>-1.3057472575915773E-10</v>
      </c>
      <c r="AJ69">
        <f t="shared" si="33"/>
        <v>-212.36281602488603</v>
      </c>
      <c r="AK69">
        <f t="shared" si="22"/>
        <v>-14.865397121742024</v>
      </c>
      <c r="AL69">
        <f t="shared" si="34"/>
        <v>-227.22821314675863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-7.3700362869435021E-14</v>
      </c>
      <c r="AR69">
        <f t="shared" si="26"/>
        <v>-7.3700362869435021E-14</v>
      </c>
      <c r="AS69">
        <f t="shared" si="26"/>
        <v>-0.11986405876032627</v>
      </c>
      <c r="AT69">
        <f t="shared" si="26"/>
        <v>-8.390484113222841E-3</v>
      </c>
      <c r="AU69">
        <f t="shared" si="23"/>
        <v>-0.12825454287362281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585381.61373837746</v>
      </c>
      <c r="AO71" s="8">
        <f t="shared" si="47"/>
        <v>-58538.161373837749</v>
      </c>
      <c r="AP71" s="8">
        <f t="shared" si="47"/>
        <v>-691.12956122298147</v>
      </c>
      <c r="AQ71" s="8">
        <f t="shared" si="47"/>
        <v>-335930.89669692278</v>
      </c>
      <c r="AR71" s="8">
        <f t="shared" si="47"/>
        <v>190221.42610639441</v>
      </c>
      <c r="AS71" s="8">
        <f t="shared" si="47"/>
        <v>-42890.172301372128</v>
      </c>
      <c r="AT71" s="8">
        <f t="shared" si="47"/>
        <v>25019.267175800396</v>
      </c>
      <c r="AU71" s="8">
        <f t="shared" si="47"/>
        <v>172350.52098082262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0509-52D4-46F3-A5F2-63FEEEE24A9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111.64781035087724</v>
      </c>
      <c r="K3">
        <v>1</v>
      </c>
      <c r="L3" s="2">
        <v>0</v>
      </c>
      <c r="O3">
        <f>$C$3</f>
        <v>111.64781035087724</v>
      </c>
      <c r="P3">
        <f>O3*B5</f>
        <v>89.318248280701795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6.8008694581920555</v>
      </c>
      <c r="AE3">
        <f t="shared" ref="AE3:AE23" si="1">$Z3*O3</f>
        <v>111.64781035087724</v>
      </c>
      <c r="AF3">
        <f t="shared" ref="AF3:AG23" si="2">-$Z3*P3</f>
        <v>-89.318248280701795</v>
      </c>
      <c r="AG3">
        <f t="shared" si="2"/>
        <v>-624.95697070000006</v>
      </c>
      <c r="AH3">
        <f t="shared" ref="AH3:AH23" si="3">-X3*R3</f>
        <v>0</v>
      </c>
      <c r="AI3">
        <f t="shared" ref="AI3:AI23" si="4">SUM(AE3:AH3)</f>
        <v>-602.62740862982457</v>
      </c>
      <c r="AJ3">
        <f t="shared" ref="AJ3:AJ23" si="5">AB3-AC3</f>
        <v>-6.8008694581920555</v>
      </c>
      <c r="AL3">
        <f t="shared" ref="AL3:AL23" si="6">SUM(AI3:AK3)</f>
        <v>-609.42827808801667</v>
      </c>
      <c r="AN3">
        <f t="shared" ref="AN3:AU23" si="7">AE3*$K3</f>
        <v>111.64781035087724</v>
      </c>
      <c r="AO3">
        <f t="shared" si="7"/>
        <v>-89.318248280701795</v>
      </c>
      <c r="AP3">
        <f t="shared" si="7"/>
        <v>-624.95697070000006</v>
      </c>
      <c r="AQ3">
        <f t="shared" si="7"/>
        <v>0</v>
      </c>
      <c r="AR3">
        <f t="shared" si="7"/>
        <v>-602.62740862982457</v>
      </c>
      <c r="AS3">
        <f t="shared" si="7"/>
        <v>-6.8008694581920555</v>
      </c>
      <c r="AT3">
        <f t="shared" si="7"/>
        <v>0</v>
      </c>
      <c r="AU3">
        <f t="shared" si="7"/>
        <v>-609.42827808801667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84.759045285740754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8">F4+$C$9</f>
        <v>8.5572000000000009E-2</v>
      </c>
      <c r="I4" s="5">
        <f t="shared" ref="I4:I23" si="9">1+H4</f>
        <v>1.085572</v>
      </c>
      <c r="J4">
        <f t="shared" ref="J4:J23" si="10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1.694311E-3</v>
      </c>
      <c r="R4">
        <f t="shared" si="0"/>
        <v>50000</v>
      </c>
      <c r="S4">
        <f t="shared" ref="S4:S23" si="11">AX4</f>
        <v>6.8008694581920555</v>
      </c>
      <c r="U4">
        <f t="shared" ref="U4:U23" si="12">M4</f>
        <v>1.694311E-3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1.694311E-3</v>
      </c>
      <c r="Y4">
        <f t="shared" ref="Y4:Y23" si="16">V4*W4</f>
        <v>0.01</v>
      </c>
      <c r="Z4">
        <f t="shared" ref="Z4:Z23" si="17">MAX(0, W4-X4-Y4)</f>
        <v>0.98830568900000004</v>
      </c>
      <c r="AB4">
        <f t="shared" ref="AB4:AB23" si="18">AC3</f>
        <v>6.8008694581920555</v>
      </c>
      <c r="AC4">
        <f t="shared" ref="AC4:AC23" si="19">AX5</f>
        <v>12.836432187451683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-84.715549999999993</v>
      </c>
      <c r="AI4">
        <f t="shared" si="4"/>
        <v>-84.715549999999993</v>
      </c>
      <c r="AJ4">
        <f t="shared" si="5"/>
        <v>-6.0355627292596274</v>
      </c>
      <c r="AK4">
        <f>G4*MAX(0, SUM(AB4:AB4, AE4:AF4))</f>
        <v>0.47606086207344395</v>
      </c>
      <c r="AL4">
        <f t="shared" si="6"/>
        <v>-90.275051867186178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-78.037707310063269</v>
      </c>
      <c r="AR4">
        <f t="shared" si="7"/>
        <v>-78.037707310063269</v>
      </c>
      <c r="AS4">
        <f t="shared" si="7"/>
        <v>-5.5597995612079423</v>
      </c>
      <c r="AT4">
        <f t="shared" si="7"/>
        <v>0.43853458091535519</v>
      </c>
      <c r="AU4">
        <f t="shared" si="7"/>
        <v>-83.158972290355848</v>
      </c>
      <c r="AW4">
        <v>1</v>
      </c>
      <c r="AX4">
        <f>(R4*SUMPRODUCT(K5:$K$23, X5:$X$23)-$AZ$3*SUMPRODUCT(K4:$K$22, W5:$W$23))/Z4</f>
        <v>6.8008694581920555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8"/>
        <v>8.5572000000000009E-2</v>
      </c>
      <c r="I5" s="5">
        <f t="shared" si="9"/>
        <v>1.085572</v>
      </c>
      <c r="J5">
        <f t="shared" si="10"/>
        <v>0.92117335377109955</v>
      </c>
      <c r="K5">
        <f t="shared" ref="K5:K23" si="20">K4*J5</f>
        <v>0.84856034769789535</v>
      </c>
      <c r="L5" s="2">
        <v>2</v>
      </c>
      <c r="M5" s="6">
        <v>1.701527E-3</v>
      </c>
      <c r="O5">
        <f t="shared" ref="O5:O23" si="21">$C$3</f>
        <v>111.64781035087724</v>
      </c>
      <c r="P5">
        <f t="shared" ref="P5:P23" si="22">O5*$C$5</f>
        <v>5.5823905175438622</v>
      </c>
      <c r="Q5" s="4">
        <f t="shared" ref="Q5:Q23" si="23">$C$8</f>
        <v>12.5</v>
      </c>
      <c r="R5">
        <f t="shared" si="0"/>
        <v>50000</v>
      </c>
      <c r="S5">
        <f t="shared" si="11"/>
        <v>12.836432187451683</v>
      </c>
      <c r="U5">
        <f t="shared" si="12"/>
        <v>1.701527E-3</v>
      </c>
      <c r="V5">
        <f t="shared" si="13"/>
        <v>0.01</v>
      </c>
      <c r="W5">
        <f t="shared" si="14"/>
        <v>0.98830568900000004</v>
      </c>
      <c r="X5">
        <f t="shared" si="15"/>
        <v>1.681628814087103E-3</v>
      </c>
      <c r="Y5">
        <f t="shared" si="16"/>
        <v>9.8830568900000002E-3</v>
      </c>
      <c r="Z5">
        <f t="shared" si="17"/>
        <v>0.97674100329591296</v>
      </c>
      <c r="AB5">
        <f t="shared" si="18"/>
        <v>12.836432187451683</v>
      </c>
      <c r="AC5">
        <f t="shared" si="19"/>
        <v>18.135365028092203</v>
      </c>
      <c r="AE5">
        <f t="shared" si="1"/>
        <v>109.05099429790765</v>
      </c>
      <c r="AF5">
        <f t="shared" si="2"/>
        <v>-5.4525497148953823</v>
      </c>
      <c r="AG5">
        <f t="shared" si="2"/>
        <v>-12.209262541198912</v>
      </c>
      <c r="AH5">
        <f t="shared" si="3"/>
        <v>-84.081440704355145</v>
      </c>
      <c r="AI5">
        <f t="shared" si="4"/>
        <v>7.3077413374582108</v>
      </c>
      <c r="AJ5">
        <f t="shared" si="5"/>
        <v>-5.2989328406405196</v>
      </c>
      <c r="AK5">
        <f t="shared" ref="AK5:AK23" si="24">G5*SUM(AB5:AB5, AE5:AF5)</f>
        <v>8.1504413739324768</v>
      </c>
      <c r="AL5">
        <f t="shared" si="6"/>
        <v>10.159249870750168</v>
      </c>
      <c r="AN5">
        <f t="shared" si="7"/>
        <v>92.536349638233716</v>
      </c>
      <c r="AO5">
        <f t="shared" si="7"/>
        <v>-4.6268174819116856</v>
      </c>
      <c r="AP5">
        <f t="shared" si="7"/>
        <v>-10.360296067094637</v>
      </c>
      <c r="AQ5">
        <f t="shared" si="7"/>
        <v>-71.348176559027578</v>
      </c>
      <c r="AR5">
        <f t="shared" si="7"/>
        <v>6.2010595301998217</v>
      </c>
      <c r="AS5">
        <f t="shared" si="7"/>
        <v>-4.4964642936817159</v>
      </c>
      <c r="AT5">
        <f t="shared" si="7"/>
        <v>6.9161413661554541</v>
      </c>
      <c r="AU5">
        <f t="shared" si="7"/>
        <v>8.6207366026735617</v>
      </c>
      <c r="AW5">
        <v>2</v>
      </c>
      <c r="AX5">
        <f>(R5*SUMPRODUCT(K6:$K$23, X6:$X$23)-$AZ$3*SUMPRODUCT(K5:$K$22, W6:$W$23))/Z5</f>
        <v>12.836432187451683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8"/>
        <v>8.5572000000000009E-2</v>
      </c>
      <c r="I6" s="5">
        <f t="shared" si="9"/>
        <v>1.085572</v>
      </c>
      <c r="J6">
        <f t="shared" si="10"/>
        <v>0.92117335377109955</v>
      </c>
      <c r="K6">
        <f t="shared" si="20"/>
        <v>0.78167118136604063</v>
      </c>
      <c r="L6" s="2">
        <v>3</v>
      </c>
      <c r="M6" s="6">
        <v>1.710095E-3</v>
      </c>
      <c r="O6">
        <f t="shared" si="21"/>
        <v>111.64781035087724</v>
      </c>
      <c r="P6">
        <f t="shared" si="22"/>
        <v>5.5823905175438622</v>
      </c>
      <c r="Q6" s="4">
        <f t="shared" si="23"/>
        <v>12.5</v>
      </c>
      <c r="R6">
        <f t="shared" si="0"/>
        <v>50000</v>
      </c>
      <c r="S6">
        <f t="shared" si="11"/>
        <v>18.135365028092203</v>
      </c>
      <c r="U6">
        <f t="shared" si="12"/>
        <v>1.710095E-3</v>
      </c>
      <c r="V6">
        <f t="shared" si="13"/>
        <v>0.01</v>
      </c>
      <c r="W6">
        <f t="shared" si="14"/>
        <v>0.97674100329591296</v>
      </c>
      <c r="X6">
        <f t="shared" si="15"/>
        <v>1.6703199060313244E-3</v>
      </c>
      <c r="Y6">
        <f t="shared" si="16"/>
        <v>9.7674100329591292E-3</v>
      </c>
      <c r="Z6">
        <f t="shared" si="17"/>
        <v>0.96530327335692256</v>
      </c>
      <c r="AB6">
        <f t="shared" si="18"/>
        <v>18.135365028092203</v>
      </c>
      <c r="AC6">
        <f t="shared" si="19"/>
        <v>22.74657215092849</v>
      </c>
      <c r="AE6">
        <f t="shared" si="1"/>
        <v>107.7739967948347</v>
      </c>
      <c r="AF6">
        <f t="shared" si="2"/>
        <v>-5.3886998397417356</v>
      </c>
      <c r="AG6">
        <f t="shared" si="2"/>
        <v>-12.066290916961533</v>
      </c>
      <c r="AH6">
        <f t="shared" si="3"/>
        <v>-83.515995301566221</v>
      </c>
      <c r="AI6">
        <f t="shared" si="4"/>
        <v>6.8030107365652128</v>
      </c>
      <c r="AJ6">
        <f t="shared" si="5"/>
        <v>-4.6112071228362872</v>
      </c>
      <c r="AK6">
        <f t="shared" si="24"/>
        <v>8.4364463388229627</v>
      </c>
      <c r="AL6">
        <f t="shared" si="6"/>
        <v>10.628249952551888</v>
      </c>
      <c r="AN6">
        <f t="shared" si="7"/>
        <v>84.24382739515832</v>
      </c>
      <c r="AO6">
        <f t="shared" si="7"/>
        <v>-4.2121913697579165</v>
      </c>
      <c r="AP6">
        <f t="shared" si="7"/>
        <v>-9.4318718757676479</v>
      </c>
      <c r="AQ6">
        <f t="shared" si="7"/>
        <v>-65.282046710335962</v>
      </c>
      <c r="AR6">
        <f t="shared" si="7"/>
        <v>5.3177174392967883</v>
      </c>
      <c r="AS6">
        <f t="shared" si="7"/>
        <v>-3.6044477192309419</v>
      </c>
      <c r="AT6">
        <f t="shared" si="7"/>
        <v>6.5945269761989538</v>
      </c>
      <c r="AU6">
        <f t="shared" si="7"/>
        <v>8.3077966962648002</v>
      </c>
      <c r="AW6">
        <v>3</v>
      </c>
      <c r="AX6">
        <f>(R6*SUMPRODUCT(K7:$K$23, X7:$X$23)-$AZ$3*SUMPRODUCT(K6:$K$22, W7:$W$23))/Z6</f>
        <v>18.135365028092203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8"/>
        <v>8.5572000000000009E-2</v>
      </c>
      <c r="I7" s="5">
        <f t="shared" si="9"/>
        <v>1.085572</v>
      </c>
      <c r="J7">
        <f t="shared" si="10"/>
        <v>0.92117335377109955</v>
      </c>
      <c r="K7">
        <f t="shared" si="20"/>
        <v>0.72005466368517301</v>
      </c>
      <c r="L7" s="2">
        <v>4</v>
      </c>
      <c r="M7" s="6">
        <v>1.7195660000000001E-3</v>
      </c>
      <c r="O7">
        <f t="shared" si="21"/>
        <v>111.64781035087724</v>
      </c>
      <c r="P7">
        <f t="shared" si="22"/>
        <v>5.5823905175438622</v>
      </c>
      <c r="Q7" s="4">
        <f t="shared" si="23"/>
        <v>12.5</v>
      </c>
      <c r="R7">
        <f t="shared" si="0"/>
        <v>50000</v>
      </c>
      <c r="S7">
        <f t="shared" si="11"/>
        <v>22.74657215092849</v>
      </c>
      <c r="U7">
        <f t="shared" si="12"/>
        <v>1.7195660000000001E-3</v>
      </c>
      <c r="V7">
        <f t="shared" si="13"/>
        <v>0.01</v>
      </c>
      <c r="W7">
        <f t="shared" si="14"/>
        <v>0.96530327335692256</v>
      </c>
      <c r="X7">
        <f t="shared" si="15"/>
        <v>1.6599026885532699E-3</v>
      </c>
      <c r="Y7">
        <f t="shared" si="16"/>
        <v>9.6530327335692251E-3</v>
      </c>
      <c r="Z7">
        <f t="shared" si="17"/>
        <v>0.95399033793480004</v>
      </c>
      <c r="AB7">
        <f t="shared" si="18"/>
        <v>22.74657215092849</v>
      </c>
      <c r="AC7">
        <f t="shared" si="19"/>
        <v>26.672742706588256</v>
      </c>
      <c r="AE7">
        <f t="shared" si="1"/>
        <v>106.51093232631384</v>
      </c>
      <c r="AF7">
        <f t="shared" si="2"/>
        <v>-5.3255466163156919</v>
      </c>
      <c r="AG7">
        <f t="shared" si="2"/>
        <v>-11.924879224185</v>
      </c>
      <c r="AH7">
        <f t="shared" si="3"/>
        <v>-82.995134427663501</v>
      </c>
      <c r="AI7">
        <f t="shared" si="4"/>
        <v>6.2653720581496373</v>
      </c>
      <c r="AJ7">
        <f t="shared" si="5"/>
        <v>-3.9261705556597661</v>
      </c>
      <c r="AK7">
        <f t="shared" si="24"/>
        <v>8.6752370502648652</v>
      </c>
      <c r="AL7">
        <f t="shared" si="6"/>
        <v>11.014438552754736</v>
      </c>
      <c r="AN7">
        <f t="shared" si="7"/>
        <v>76.693693555018129</v>
      </c>
      <c r="AO7">
        <f t="shared" si="7"/>
        <v>-3.8346846777509067</v>
      </c>
      <c r="AP7">
        <f t="shared" si="7"/>
        <v>-8.5865648992568371</v>
      </c>
      <c r="AQ7">
        <f t="shared" si="7"/>
        <v>-59.761033607816969</v>
      </c>
      <c r="AR7">
        <f t="shared" si="7"/>
        <v>4.511410370193417</v>
      </c>
      <c r="AS7">
        <f t="shared" si="7"/>
        <v>-2.8270574190262217</v>
      </c>
      <c r="AT7">
        <f t="shared" si="7"/>
        <v>6.24664489661762</v>
      </c>
      <c r="AU7">
        <f t="shared" si="7"/>
        <v>7.9309978477848153</v>
      </c>
      <c r="AW7">
        <v>4</v>
      </c>
      <c r="AX7">
        <f>(R7*SUMPRODUCT(K8:$K$23, X8:$X$23)-$AZ$3*SUMPRODUCT(K7:$K$22, W8:$W$23))/Z7</f>
        <v>22.74657215092849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8"/>
        <v>8.5572000000000009E-2</v>
      </c>
      <c r="I8" s="5">
        <f t="shared" si="9"/>
        <v>1.085572</v>
      </c>
      <c r="J8">
        <f t="shared" si="10"/>
        <v>0.92117335377109955</v>
      </c>
      <c r="K8">
        <f t="shared" si="20"/>
        <v>0.66329516944539202</v>
      </c>
      <c r="L8" s="2">
        <v>5</v>
      </c>
      <c r="M8" s="6">
        <v>1.7312919999999999E-3</v>
      </c>
      <c r="O8">
        <f t="shared" si="21"/>
        <v>111.64781035087724</v>
      </c>
      <c r="P8">
        <f t="shared" si="22"/>
        <v>5.5823905175438622</v>
      </c>
      <c r="Q8" s="4">
        <f t="shared" si="23"/>
        <v>12.5</v>
      </c>
      <c r="R8">
        <f t="shared" si="0"/>
        <v>50000</v>
      </c>
      <c r="S8">
        <f t="shared" si="11"/>
        <v>26.672742706588256</v>
      </c>
      <c r="U8">
        <f t="shared" si="12"/>
        <v>1.7312919999999999E-3</v>
      </c>
      <c r="V8">
        <f t="shared" si="13"/>
        <v>0.01</v>
      </c>
      <c r="W8">
        <f t="shared" si="14"/>
        <v>0.95399033793480004</v>
      </c>
      <c r="X8">
        <f t="shared" si="15"/>
        <v>1.6516358401438157E-3</v>
      </c>
      <c r="Y8">
        <f t="shared" si="16"/>
        <v>9.5399033793479998E-3</v>
      </c>
      <c r="Z8">
        <f t="shared" si="17"/>
        <v>0.94279879871530825</v>
      </c>
      <c r="AB8">
        <f t="shared" si="18"/>
        <v>26.672742706588256</v>
      </c>
      <c r="AC8">
        <f t="shared" si="19"/>
        <v>29.786258916197713</v>
      </c>
      <c r="AE8">
        <f t="shared" si="1"/>
        <v>105.26142147800162</v>
      </c>
      <c r="AF8">
        <f t="shared" si="2"/>
        <v>-5.2630710739000808</v>
      </c>
      <c r="AG8">
        <f t="shared" si="2"/>
        <v>-11.784984983941353</v>
      </c>
      <c r="AH8">
        <f t="shared" si="3"/>
        <v>-82.581792007190785</v>
      </c>
      <c r="AI8">
        <f t="shared" si="4"/>
        <v>5.6315734129694022</v>
      </c>
      <c r="AJ8">
        <f t="shared" si="5"/>
        <v>-3.1135162096094575</v>
      </c>
      <c r="AK8">
        <f t="shared" si="24"/>
        <v>8.866976517748288</v>
      </c>
      <c r="AL8">
        <f t="shared" si="6"/>
        <v>11.385033721108233</v>
      </c>
      <c r="AN8">
        <f t="shared" si="7"/>
        <v>69.819392395313912</v>
      </c>
      <c r="AO8">
        <f t="shared" si="7"/>
        <v>-3.4909696197656954</v>
      </c>
      <c r="AP8">
        <f t="shared" si="7"/>
        <v>-7.8169236118347802</v>
      </c>
      <c r="AQ8">
        <f t="shared" si="7"/>
        <v>-54.776103722513731</v>
      </c>
      <c r="AR8">
        <f t="shared" si="7"/>
        <v>3.7353954411997043</v>
      </c>
      <c r="AS8">
        <f t="shared" si="7"/>
        <v>-2.0651802618238797</v>
      </c>
      <c r="AT8">
        <f t="shared" si="7"/>
        <v>5.8814226918081625</v>
      </c>
      <c r="AU8">
        <f t="shared" si="7"/>
        <v>7.5516378711839875</v>
      </c>
      <c r="AW8">
        <v>5</v>
      </c>
      <c r="AX8">
        <f>(R8*SUMPRODUCT(K9:$K$23, X9:$X$23)-$AZ$3*SUMPRODUCT(K8:$K$22, W9:$W$23))/Z8</f>
        <v>26.672742706588256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8"/>
        <v>8.5572000000000009E-2</v>
      </c>
      <c r="I9" s="5">
        <f t="shared" si="9"/>
        <v>1.085572</v>
      </c>
      <c r="J9">
        <f t="shared" si="10"/>
        <v>0.92117335377109955</v>
      </c>
      <c r="K9">
        <f t="shared" si="20"/>
        <v>0.61100983577818146</v>
      </c>
      <c r="L9" s="2">
        <v>6</v>
      </c>
      <c r="M9" s="6">
        <v>1.749783E-3</v>
      </c>
      <c r="O9">
        <f t="shared" si="21"/>
        <v>111.64781035087724</v>
      </c>
      <c r="P9">
        <f t="shared" si="22"/>
        <v>5.5823905175438622</v>
      </c>
      <c r="Q9" s="4">
        <f t="shared" si="23"/>
        <v>12.5</v>
      </c>
      <c r="R9">
        <f t="shared" si="0"/>
        <v>50000</v>
      </c>
      <c r="S9">
        <f t="shared" si="11"/>
        <v>29.786258916197713</v>
      </c>
      <c r="U9">
        <f t="shared" si="12"/>
        <v>1.749783E-3</v>
      </c>
      <c r="V9">
        <f t="shared" si="13"/>
        <v>0.01</v>
      </c>
      <c r="W9">
        <f t="shared" si="14"/>
        <v>0.94279879871530825</v>
      </c>
      <c r="X9">
        <f t="shared" si="15"/>
        <v>1.6496933104124681E-3</v>
      </c>
      <c r="Y9">
        <f t="shared" si="16"/>
        <v>9.427987987153082E-3</v>
      </c>
      <c r="Z9">
        <f t="shared" si="17"/>
        <v>0.93172111741774277</v>
      </c>
      <c r="AB9">
        <f t="shared" si="18"/>
        <v>29.786258916197713</v>
      </c>
      <c r="AC9">
        <f t="shared" si="19"/>
        <v>32.100626855834996</v>
      </c>
      <c r="AE9">
        <f t="shared" si="1"/>
        <v>104.02462261736356</v>
      </c>
      <c r="AF9">
        <f t="shared" si="2"/>
        <v>-5.2012311308681785</v>
      </c>
      <c r="AG9">
        <f t="shared" si="2"/>
        <v>-11.646513967721784</v>
      </c>
      <c r="AH9">
        <f t="shared" si="3"/>
        <v>-82.484665520623409</v>
      </c>
      <c r="AI9">
        <f t="shared" si="4"/>
        <v>4.6922119981501851</v>
      </c>
      <c r="AJ9">
        <f t="shared" si="5"/>
        <v>-2.3143679396372825</v>
      </c>
      <c r="AK9">
        <f t="shared" si="24"/>
        <v>9.0026755281885187</v>
      </c>
      <c r="AL9">
        <f t="shared" si="6"/>
        <v>11.380519586701421</v>
      </c>
      <c r="AN9">
        <f t="shared" si="7"/>
        <v>63.56006758232261</v>
      </c>
      <c r="AO9">
        <f t="shared" si="7"/>
        <v>-3.1780033791161308</v>
      </c>
      <c r="AP9">
        <f t="shared" si="7"/>
        <v>-7.116134586805984</v>
      </c>
      <c r="AQ9">
        <f t="shared" si="7"/>
        <v>-50.398941933974335</v>
      </c>
      <c r="AR9">
        <f t="shared" si="7"/>
        <v>2.8669876824261573</v>
      </c>
      <c r="AS9">
        <f t="shared" si="7"/>
        <v>-1.4141015747280641</v>
      </c>
      <c r="AT9">
        <f t="shared" si="7"/>
        <v>5.5007232960427199</v>
      </c>
      <c r="AU9">
        <f t="shared" si="7"/>
        <v>6.9536094037408134</v>
      </c>
      <c r="AW9">
        <v>6</v>
      </c>
      <c r="AX9">
        <f>(R9*SUMPRODUCT(K10:$K$23, X10:$X$23)-$AZ$3*SUMPRODUCT(K9:$K$22, W10:$W$23))/Z9</f>
        <v>29.786258916197713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8"/>
        <v>8.5572000000000009E-2</v>
      </c>
      <c r="I10" s="5">
        <f t="shared" si="9"/>
        <v>1.085572</v>
      </c>
      <c r="J10">
        <f t="shared" si="10"/>
        <v>0.92117335377109955</v>
      </c>
      <c r="K10">
        <f t="shared" si="20"/>
        <v>0.5628459796109162</v>
      </c>
      <c r="L10" s="2">
        <v>7</v>
      </c>
      <c r="M10" s="6">
        <v>1.7714300000000001E-3</v>
      </c>
      <c r="O10">
        <f t="shared" si="21"/>
        <v>111.64781035087724</v>
      </c>
      <c r="P10">
        <f t="shared" si="22"/>
        <v>5.5823905175438622</v>
      </c>
      <c r="Q10" s="4">
        <f t="shared" si="23"/>
        <v>12.5</v>
      </c>
      <c r="R10">
        <f t="shared" si="0"/>
        <v>50000</v>
      </c>
      <c r="S10">
        <f t="shared" si="11"/>
        <v>32.100626855834996</v>
      </c>
      <c r="U10">
        <f t="shared" si="12"/>
        <v>1.7714300000000001E-3</v>
      </c>
      <c r="V10">
        <f t="shared" si="13"/>
        <v>0.01</v>
      </c>
      <c r="W10">
        <f t="shared" si="14"/>
        <v>0.93172111741774277</v>
      </c>
      <c r="X10">
        <f t="shared" si="15"/>
        <v>1.6504787390273121E-3</v>
      </c>
      <c r="Y10">
        <f t="shared" si="16"/>
        <v>9.3172111741774283E-3</v>
      </c>
      <c r="Z10">
        <f t="shared" si="17"/>
        <v>0.92075342750453804</v>
      </c>
      <c r="AB10">
        <f t="shared" si="18"/>
        <v>32.100626855834996</v>
      </c>
      <c r="AC10">
        <f t="shared" si="19"/>
        <v>33.72094931812768</v>
      </c>
      <c r="AE10">
        <f t="shared" si="1"/>
        <v>102.80010405394685</v>
      </c>
      <c r="AF10">
        <f t="shared" si="2"/>
        <v>-5.1400052026973428</v>
      </c>
      <c r="AG10">
        <f t="shared" si="2"/>
        <v>-11.509417843806725</v>
      </c>
      <c r="AH10">
        <f t="shared" si="3"/>
        <v>-82.523936951365613</v>
      </c>
      <c r="AI10">
        <f t="shared" si="4"/>
        <v>3.6267440560771718</v>
      </c>
      <c r="AJ10">
        <f t="shared" si="5"/>
        <v>-1.620322462292684</v>
      </c>
      <c r="AK10">
        <f t="shared" si="24"/>
        <v>9.0832507994959162</v>
      </c>
      <c r="AL10">
        <f t="shared" si="6"/>
        <v>11.089672393280404</v>
      </c>
      <c r="AN10">
        <f t="shared" si="7"/>
        <v>57.860625270347832</v>
      </c>
      <c r="AO10">
        <f t="shared" si="7"/>
        <v>-2.893031263517392</v>
      </c>
      <c r="AP10">
        <f t="shared" si="7"/>
        <v>-6.4780295610487553</v>
      </c>
      <c r="AQ10">
        <f t="shared" si="7"/>
        <v>-46.448266134740862</v>
      </c>
      <c r="AR10">
        <f t="shared" si="7"/>
        <v>2.0412983110408232</v>
      </c>
      <c r="AS10">
        <f t="shared" si="7"/>
        <v>-0.91199198357469757</v>
      </c>
      <c r="AT10">
        <f t="shared" si="7"/>
        <v>5.1124711942939172</v>
      </c>
      <c r="AU10">
        <f t="shared" si="7"/>
        <v>6.2417775217600422</v>
      </c>
      <c r="AW10">
        <v>7</v>
      </c>
      <c r="AX10">
        <f>(R10*SUMPRODUCT(K11:$K$23, X11:$X$23)-$AZ$3*SUMPRODUCT(K10:$K$22, W11:$W$23))/Z10</f>
        <v>32.100626855834996</v>
      </c>
    </row>
    <row r="11" spans="1:52" x14ac:dyDescent="0.25">
      <c r="A11" t="s">
        <v>33</v>
      </c>
      <c r="C11" s="7">
        <f>AU25</f>
        <v>-630.25350294787518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8"/>
        <v>8.5572000000000009E-2</v>
      </c>
      <c r="I11" s="5">
        <f t="shared" si="9"/>
        <v>1.085572</v>
      </c>
      <c r="J11">
        <f t="shared" si="10"/>
        <v>0.92117335377109955</v>
      </c>
      <c r="K11">
        <f t="shared" si="20"/>
        <v>0.51847871869476758</v>
      </c>
      <c r="L11" s="2">
        <v>8</v>
      </c>
      <c r="M11" s="6">
        <v>1.793078E-3</v>
      </c>
      <c r="O11">
        <f t="shared" si="21"/>
        <v>111.64781035087724</v>
      </c>
      <c r="P11">
        <f t="shared" si="22"/>
        <v>5.5823905175438622</v>
      </c>
      <c r="Q11" s="4">
        <f t="shared" si="23"/>
        <v>12.5</v>
      </c>
      <c r="R11">
        <f t="shared" si="0"/>
        <v>50000</v>
      </c>
      <c r="S11">
        <f t="shared" si="11"/>
        <v>33.72094931812768</v>
      </c>
      <c r="U11">
        <f t="shared" si="12"/>
        <v>1.793078E-3</v>
      </c>
      <c r="V11">
        <f t="shared" si="13"/>
        <v>0.01</v>
      </c>
      <c r="W11">
        <f t="shared" si="14"/>
        <v>0.92075342750453804</v>
      </c>
      <c r="X11">
        <f t="shared" si="15"/>
        <v>1.650982714282982E-3</v>
      </c>
      <c r="Y11">
        <f t="shared" si="16"/>
        <v>9.2075342750453804E-3</v>
      </c>
      <c r="Z11">
        <f t="shared" si="17"/>
        <v>0.90989491051520965</v>
      </c>
      <c r="AB11">
        <f t="shared" si="18"/>
        <v>33.72094931812768</v>
      </c>
      <c r="AC11">
        <f t="shared" si="19"/>
        <v>34.610136455550496</v>
      </c>
      <c r="AE11">
        <f t="shared" si="1"/>
        <v>101.58777440843055</v>
      </c>
      <c r="AF11">
        <f t="shared" si="2"/>
        <v>-5.0793887204215276</v>
      </c>
      <c r="AG11">
        <f t="shared" si="2"/>
        <v>-11.373686381440121</v>
      </c>
      <c r="AH11">
        <f t="shared" si="3"/>
        <v>-82.549135714149102</v>
      </c>
      <c r="AI11">
        <f t="shared" si="4"/>
        <v>2.5855635924197884</v>
      </c>
      <c r="AJ11">
        <f t="shared" si="5"/>
        <v>-0.88918713742281597</v>
      </c>
      <c r="AK11">
        <f t="shared" si="24"/>
        <v>9.1160534504295718</v>
      </c>
      <c r="AL11">
        <f t="shared" si="6"/>
        <v>10.812429905426544</v>
      </c>
      <c r="AN11">
        <f t="shared" si="7"/>
        <v>52.671099110336172</v>
      </c>
      <c r="AO11">
        <f t="shared" si="7"/>
        <v>-2.6335549555168085</v>
      </c>
      <c r="AP11">
        <f t="shared" si="7"/>
        <v>-5.8970143418852015</v>
      </c>
      <c r="AQ11">
        <f t="shared" si="7"/>
        <v>-42.799970114432504</v>
      </c>
      <c r="AR11">
        <f t="shared" si="7"/>
        <v>1.3405596985016521</v>
      </c>
      <c r="AS11">
        <f t="shared" si="7"/>
        <v>-0.46102460769084985</v>
      </c>
      <c r="AT11">
        <f t="shared" si="7"/>
        <v>4.7264797125317397</v>
      </c>
      <c r="AU11">
        <f t="shared" si="7"/>
        <v>5.6060148033425419</v>
      </c>
      <c r="AW11">
        <v>8</v>
      </c>
      <c r="AX11">
        <f>(R11*SUMPRODUCT(K12:$K$23, X12:$X$23)-$AZ$3*SUMPRODUCT(K11:$K$22, W12:$W$23))/Z11</f>
        <v>33.72094931812768</v>
      </c>
    </row>
    <row r="12" spans="1:52" x14ac:dyDescent="0.25">
      <c r="A12" t="s">
        <v>40</v>
      </c>
      <c r="C12">
        <v>0.1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8"/>
        <v>8.5572000000000009E-2</v>
      </c>
      <c r="I12" s="5">
        <f t="shared" si="9"/>
        <v>1.085572</v>
      </c>
      <c r="J12">
        <f t="shared" si="10"/>
        <v>0.92117335377109955</v>
      </c>
      <c r="K12">
        <f t="shared" si="20"/>
        <v>0.47760878015900154</v>
      </c>
      <c r="L12" s="2">
        <v>9</v>
      </c>
      <c r="M12" s="6">
        <v>1.8201370000000001E-3</v>
      </c>
      <c r="O12">
        <f t="shared" si="21"/>
        <v>111.64781035087724</v>
      </c>
      <c r="P12">
        <f t="shared" si="22"/>
        <v>5.5823905175438622</v>
      </c>
      <c r="Q12" s="4">
        <f t="shared" si="23"/>
        <v>12.5</v>
      </c>
      <c r="R12">
        <f t="shared" si="0"/>
        <v>50000</v>
      </c>
      <c r="S12">
        <f t="shared" si="11"/>
        <v>34.610136455550496</v>
      </c>
      <c r="U12">
        <f t="shared" si="12"/>
        <v>1.8201370000000001E-3</v>
      </c>
      <c r="V12">
        <f t="shared" si="13"/>
        <v>0.01</v>
      </c>
      <c r="W12">
        <f t="shared" si="14"/>
        <v>0.90989491051520965</v>
      </c>
      <c r="X12">
        <f t="shared" si="15"/>
        <v>1.6561333927404222E-3</v>
      </c>
      <c r="Y12">
        <f t="shared" si="16"/>
        <v>9.0989491051520974E-3</v>
      </c>
      <c r="Z12">
        <f t="shared" si="17"/>
        <v>0.89913982801731718</v>
      </c>
      <c r="AB12">
        <f t="shared" si="18"/>
        <v>34.610136455550496</v>
      </c>
      <c r="AC12">
        <f t="shared" si="19"/>
        <v>34.840158610766146</v>
      </c>
      <c r="AE12">
        <f t="shared" si="1"/>
        <v>100.3869929973978</v>
      </c>
      <c r="AF12">
        <f t="shared" si="2"/>
        <v>-5.0193496498698904</v>
      </c>
      <c r="AG12">
        <f t="shared" si="2"/>
        <v>-11.239247850216465</v>
      </c>
      <c r="AH12">
        <f t="shared" si="3"/>
        <v>-82.806669637021102</v>
      </c>
      <c r="AI12">
        <f t="shared" si="4"/>
        <v>1.3217258602903286</v>
      </c>
      <c r="AJ12">
        <f t="shared" si="5"/>
        <v>-0.23002215521565006</v>
      </c>
      <c r="AK12">
        <f t="shared" si="24"/>
        <v>9.0984445862154875</v>
      </c>
      <c r="AL12">
        <f t="shared" si="6"/>
        <v>10.190148291290166</v>
      </c>
      <c r="AN12">
        <f t="shared" si="7"/>
        <v>47.945709269317391</v>
      </c>
      <c r="AO12">
        <f t="shared" si="7"/>
        <v>-2.3972854634658698</v>
      </c>
      <c r="AP12">
        <f t="shared" si="7"/>
        <v>-5.3679634556465663</v>
      </c>
      <c r="AQ12">
        <f t="shared" si="7"/>
        <v>-39.549192474367082</v>
      </c>
      <c r="AR12">
        <f t="shared" si="7"/>
        <v>0.6312678758378707</v>
      </c>
      <c r="AS12">
        <f t="shared" si="7"/>
        <v>-0.10986060096209115</v>
      </c>
      <c r="AT12">
        <f t="shared" si="7"/>
        <v>4.3454970201666505</v>
      </c>
      <c r="AU12">
        <f t="shared" si="7"/>
        <v>4.8669042950424304</v>
      </c>
      <c r="AW12">
        <v>9</v>
      </c>
      <c r="AX12">
        <f>(R12*SUMPRODUCT(K13:$K$23, X13:$X$23)-$AZ$3*SUMPRODUCT(K12:$K$22, W13:$W$23))/Z12</f>
        <v>34.610136455550496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8"/>
        <v>8.5572000000000009E-2</v>
      </c>
      <c r="I13" s="5">
        <f t="shared" si="9"/>
        <v>1.085572</v>
      </c>
      <c r="J13">
        <f t="shared" si="10"/>
        <v>0.92117335377109955</v>
      </c>
      <c r="K13">
        <f t="shared" si="20"/>
        <v>0.43996048180959124</v>
      </c>
      <c r="L13" s="2">
        <v>10</v>
      </c>
      <c r="M13" s="6">
        <v>1.84855E-3</v>
      </c>
      <c r="O13">
        <f t="shared" si="21"/>
        <v>111.64781035087724</v>
      </c>
      <c r="P13">
        <f t="shared" si="22"/>
        <v>5.5823905175438622</v>
      </c>
      <c r="Q13" s="4">
        <f t="shared" si="23"/>
        <v>12.5</v>
      </c>
      <c r="R13">
        <f t="shared" si="0"/>
        <v>50000</v>
      </c>
      <c r="S13">
        <f t="shared" si="11"/>
        <v>34.840158610766146</v>
      </c>
      <c r="U13">
        <f t="shared" si="12"/>
        <v>1.84855E-3</v>
      </c>
      <c r="V13">
        <f t="shared" si="13"/>
        <v>0.01</v>
      </c>
      <c r="W13">
        <f t="shared" si="14"/>
        <v>0.89913982801731718</v>
      </c>
      <c r="X13">
        <f t="shared" si="15"/>
        <v>1.6621049290814116E-3</v>
      </c>
      <c r="Y13">
        <f t="shared" si="16"/>
        <v>8.9913982801731723E-3</v>
      </c>
      <c r="Z13">
        <f t="shared" si="17"/>
        <v>0.88848632480806267</v>
      </c>
      <c r="AB13">
        <f t="shared" si="18"/>
        <v>34.840158610766146</v>
      </c>
      <c r="AC13">
        <f t="shared" si="19"/>
        <v>34.413535856281726</v>
      </c>
      <c r="AE13">
        <f t="shared" si="1"/>
        <v>99.197552691518496</v>
      </c>
      <c r="AF13">
        <f t="shared" si="2"/>
        <v>-4.9598776345759248</v>
      </c>
      <c r="AG13">
        <f t="shared" si="2"/>
        <v>-11.106079060100784</v>
      </c>
      <c r="AH13">
        <f t="shared" si="3"/>
        <v>-83.105246454070581</v>
      </c>
      <c r="AI13">
        <f t="shared" si="4"/>
        <v>2.6349542771214374E-2</v>
      </c>
      <c r="AJ13">
        <f t="shared" si="5"/>
        <v>0.42662275448441989</v>
      </c>
      <c r="AK13">
        <f t="shared" si="24"/>
        <v>9.0354483567396109</v>
      </c>
      <c r="AL13">
        <f t="shared" si="6"/>
        <v>9.4884206539952451</v>
      </c>
      <c r="AN13">
        <f t="shared" si="7"/>
        <v>43.643003076492789</v>
      </c>
      <c r="AO13">
        <f t="shared" si="7"/>
        <v>-2.1821501538246397</v>
      </c>
      <c r="AP13">
        <f t="shared" si="7"/>
        <v>-4.8862358942973536</v>
      </c>
      <c r="AQ13">
        <f t="shared" si="7"/>
        <v>-36.563024270837715</v>
      </c>
      <c r="AR13">
        <f t="shared" si="7"/>
        <v>1.1592757533085907E-2</v>
      </c>
      <c r="AS13">
        <f t="shared" si="7"/>
        <v>0.18769715261390033</v>
      </c>
      <c r="AT13">
        <f t="shared" si="7"/>
        <v>3.9752402123968387</v>
      </c>
      <c r="AU13">
        <f t="shared" si="7"/>
        <v>4.1745301225438247</v>
      </c>
      <c r="AW13">
        <v>10</v>
      </c>
      <c r="AX13">
        <f>(R13*SUMPRODUCT(K14:$K$23, X14:$X$23)-$AZ$3*SUMPRODUCT(K13:$K$22, W14:$W$23))/Z13</f>
        <v>34.840158610766146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0.40527987255529002</v>
      </c>
      <c r="L14" s="2">
        <v>11</v>
      </c>
      <c r="M14" s="6">
        <v>1.8814719999999999E-3</v>
      </c>
      <c r="O14">
        <f t="shared" si="21"/>
        <v>111.64781035087724</v>
      </c>
      <c r="P14">
        <f t="shared" si="22"/>
        <v>5.5823905175438622</v>
      </c>
      <c r="Q14" s="4">
        <f t="shared" si="23"/>
        <v>12.5</v>
      </c>
      <c r="R14">
        <f t="shared" si="0"/>
        <v>50000</v>
      </c>
      <c r="S14">
        <f t="shared" si="11"/>
        <v>34.413535856281726</v>
      </c>
      <c r="U14">
        <f t="shared" si="12"/>
        <v>1.8814719999999999E-3</v>
      </c>
      <c r="V14">
        <f t="shared" si="13"/>
        <v>0.01</v>
      </c>
      <c r="W14">
        <f t="shared" si="14"/>
        <v>0.88848632480806267</v>
      </c>
      <c r="X14">
        <f t="shared" si="15"/>
        <v>1.6716621425092752E-3</v>
      </c>
      <c r="Y14">
        <f t="shared" si="16"/>
        <v>8.884863248080627E-3</v>
      </c>
      <c r="Z14">
        <f t="shared" si="17"/>
        <v>0.87792979941747284</v>
      </c>
      <c r="AB14">
        <f t="shared" si="18"/>
        <v>34.413535856281726</v>
      </c>
      <c r="AC14">
        <f t="shared" si="19"/>
        <v>33.189475444170959</v>
      </c>
      <c r="AE14">
        <f t="shared" si="1"/>
        <v>98.018939746745701</v>
      </c>
      <c r="AF14">
        <f t="shared" si="2"/>
        <v>-4.9009469873372851</v>
      </c>
      <c r="AG14">
        <f t="shared" si="2"/>
        <v>-10.974122492718411</v>
      </c>
      <c r="AH14">
        <f t="shared" si="3"/>
        <v>-83.583107125463755</v>
      </c>
      <c r="AI14">
        <f t="shared" si="4"/>
        <v>-1.4392368587737394</v>
      </c>
      <c r="AJ14">
        <f t="shared" si="5"/>
        <v>1.2240604121107665</v>
      </c>
      <c r="AK14">
        <f t="shared" si="24"/>
        <v>8.9272070030983119</v>
      </c>
      <c r="AL14">
        <f t="shared" si="6"/>
        <v>8.7120305564353391</v>
      </c>
      <c r="AN14">
        <f t="shared" si="7"/>
        <v>39.725103408565751</v>
      </c>
      <c r="AO14">
        <f t="shared" si="7"/>
        <v>-1.9862551704282874</v>
      </c>
      <c r="AP14">
        <f t="shared" si="7"/>
        <v>-4.4475909652550598</v>
      </c>
      <c r="AQ14">
        <f t="shared" si="7"/>
        <v>-33.874551003583107</v>
      </c>
      <c r="AR14">
        <f t="shared" si="7"/>
        <v>-0.58329373070069701</v>
      </c>
      <c r="AS14">
        <f t="shared" si="7"/>
        <v>0.49608704782022722</v>
      </c>
      <c r="AT14">
        <f t="shared" si="7"/>
        <v>3.6180173164903766</v>
      </c>
      <c r="AU14">
        <f t="shared" si="7"/>
        <v>3.5308106336099065</v>
      </c>
      <c r="AW14">
        <v>11</v>
      </c>
      <c r="AX14">
        <f>(R14*SUMPRODUCT(K15:$K$23, X15:$X$23)-$AZ$3*SUMPRODUCT(K14:$K$22, W15:$W$23))/Z14</f>
        <v>34.413535856281726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0.37333301941768032</v>
      </c>
      <c r="L15" s="2">
        <v>12</v>
      </c>
      <c r="M15" s="6">
        <v>1.927022E-3</v>
      </c>
      <c r="O15">
        <f t="shared" si="21"/>
        <v>111.64781035087724</v>
      </c>
      <c r="P15">
        <f t="shared" si="22"/>
        <v>5.5823905175438622</v>
      </c>
      <c r="Q15" s="4">
        <f t="shared" si="23"/>
        <v>12.5</v>
      </c>
      <c r="R15">
        <f t="shared" si="0"/>
        <v>50000</v>
      </c>
      <c r="S15">
        <f t="shared" si="11"/>
        <v>33.189475444170959</v>
      </c>
      <c r="U15">
        <f t="shared" si="12"/>
        <v>1.927022E-3</v>
      </c>
      <c r="V15">
        <f t="shared" si="13"/>
        <v>0.01</v>
      </c>
      <c r="W15">
        <f t="shared" si="14"/>
        <v>0.87792979941747284</v>
      </c>
      <c r="X15">
        <f t="shared" si="15"/>
        <v>1.6917900379330574E-3</v>
      </c>
      <c r="Y15">
        <f t="shared" si="16"/>
        <v>8.7792979941747288E-3</v>
      </c>
      <c r="Z15">
        <f t="shared" si="17"/>
        <v>0.86745871138536501</v>
      </c>
      <c r="AB15">
        <f t="shared" si="18"/>
        <v>33.189475444170959</v>
      </c>
      <c r="AC15">
        <f t="shared" si="19"/>
        <v>31.163244501595855</v>
      </c>
      <c r="AE15">
        <f t="shared" si="1"/>
        <v>96.849865695969584</v>
      </c>
      <c r="AF15">
        <f t="shared" si="2"/>
        <v>-4.8424932847984792</v>
      </c>
      <c r="AG15">
        <f t="shared" si="2"/>
        <v>-10.843233892317063</v>
      </c>
      <c r="AH15">
        <f t="shared" si="3"/>
        <v>-84.589501896652877</v>
      </c>
      <c r="AI15">
        <f t="shared" si="4"/>
        <v>-3.4253633777988313</v>
      </c>
      <c r="AJ15">
        <f t="shared" si="5"/>
        <v>2.0262309425751042</v>
      </c>
      <c r="AK15">
        <f t="shared" si="24"/>
        <v>8.7637793498739462</v>
      </c>
      <c r="AL15">
        <f t="shared" si="6"/>
        <v>7.3646469146502191</v>
      </c>
      <c r="AN15">
        <f t="shared" si="7"/>
        <v>36.157252790473144</v>
      </c>
      <c r="AO15">
        <f t="shared" si="7"/>
        <v>-1.8078626395236572</v>
      </c>
      <c r="AP15">
        <f t="shared" si="7"/>
        <v>-4.0481372492708552</v>
      </c>
      <c r="AQ15">
        <f t="shared" si="7"/>
        <v>-31.580054154115015</v>
      </c>
      <c r="AR15">
        <f t="shared" si="7"/>
        <v>-1.2788012524363821</v>
      </c>
      <c r="AS15">
        <f t="shared" si="7"/>
        <v>0.75645891582909608</v>
      </c>
      <c r="AT15">
        <f t="shared" si="7"/>
        <v>3.2718082061987559</v>
      </c>
      <c r="AU15">
        <f t="shared" si="7"/>
        <v>2.7494658695914698</v>
      </c>
      <c r="AW15">
        <v>12</v>
      </c>
      <c r="AX15">
        <f>(R15*SUMPRODUCT(K16:$K$23, X16:$X$23)-$AZ$3*SUMPRODUCT(K15:$K$22, W16:$W$23))/Z15</f>
        <v>33.189475444170959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0.34390442957047562</v>
      </c>
      <c r="L16" s="2">
        <v>13</v>
      </c>
      <c r="M16" s="6">
        <v>1.979789E-3</v>
      </c>
      <c r="O16">
        <f t="shared" si="21"/>
        <v>111.64781035087724</v>
      </c>
      <c r="P16">
        <f t="shared" si="22"/>
        <v>5.5823905175438622</v>
      </c>
      <c r="Q16" s="4">
        <f t="shared" si="23"/>
        <v>12.5</v>
      </c>
      <c r="R16">
        <f t="shared" si="0"/>
        <v>50000</v>
      </c>
      <c r="S16">
        <f t="shared" si="11"/>
        <v>31.163244501595855</v>
      </c>
      <c r="U16">
        <f t="shared" si="12"/>
        <v>1.979789E-3</v>
      </c>
      <c r="V16">
        <f t="shared" si="13"/>
        <v>0.01</v>
      </c>
      <c r="W16">
        <f t="shared" si="14"/>
        <v>0.86745871138536501</v>
      </c>
      <c r="X16">
        <f t="shared" si="15"/>
        <v>1.7173852147549205E-3</v>
      </c>
      <c r="Y16">
        <f t="shared" si="16"/>
        <v>8.6745871138536497E-3</v>
      </c>
      <c r="Z16">
        <f t="shared" si="17"/>
        <v>0.85706673905675645</v>
      </c>
      <c r="AB16">
        <f t="shared" si="18"/>
        <v>31.163244501595855</v>
      </c>
      <c r="AC16">
        <f t="shared" si="19"/>
        <v>28.445036555314349</v>
      </c>
      <c r="AE16">
        <f t="shared" si="1"/>
        <v>95.689624740253535</v>
      </c>
      <c r="AF16">
        <f t="shared" si="2"/>
        <v>-4.7844812370126766</v>
      </c>
      <c r="AG16">
        <f t="shared" si="2"/>
        <v>-10.713334238209455</v>
      </c>
      <c r="AH16">
        <f t="shared" si="3"/>
        <v>-85.869260737746032</v>
      </c>
      <c r="AI16">
        <f t="shared" si="4"/>
        <v>-5.6774514727146226</v>
      </c>
      <c r="AJ16">
        <f t="shared" si="5"/>
        <v>2.7182079462815061</v>
      </c>
      <c r="AK16">
        <f t="shared" si="24"/>
        <v>8.5447871603385703</v>
      </c>
      <c r="AL16">
        <f t="shared" si="6"/>
        <v>5.5855436339054538</v>
      </c>
      <c r="AN16">
        <f t="shared" si="7"/>
        <v>32.908085812109761</v>
      </c>
      <c r="AO16">
        <f t="shared" si="7"/>
        <v>-1.6454042906054882</v>
      </c>
      <c r="AP16">
        <f t="shared" si="7"/>
        <v>-3.6843630999892687</v>
      </c>
      <c r="AQ16">
        <f t="shared" si="7"/>
        <v>-29.530819131652986</v>
      </c>
      <c r="AR16">
        <f t="shared" si="7"/>
        <v>-1.952500710137979</v>
      </c>
      <c r="AS16">
        <f t="shared" si="7"/>
        <v>0.93480375321987541</v>
      </c>
      <c r="AT16">
        <f t="shared" si="7"/>
        <v>2.9385901541773602</v>
      </c>
      <c r="AU16">
        <f t="shared" si="7"/>
        <v>1.9208931972592567</v>
      </c>
      <c r="AW16">
        <v>13</v>
      </c>
      <c r="AX16">
        <f>(R16*SUMPRODUCT(K17:$K$23, X17:$X$23)-$AZ$3*SUMPRODUCT(K16:$K$22, W17:$W$23))/Z16</f>
        <v>31.163244501595855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0.31679559676417191</v>
      </c>
      <c r="L17" s="2">
        <v>14</v>
      </c>
      <c r="M17" s="6">
        <v>2.0334569999999998E-3</v>
      </c>
      <c r="O17">
        <f t="shared" si="21"/>
        <v>111.64781035087724</v>
      </c>
      <c r="P17">
        <f t="shared" si="22"/>
        <v>5.5823905175438622</v>
      </c>
      <c r="Q17" s="4">
        <f t="shared" si="23"/>
        <v>12.5</v>
      </c>
      <c r="R17">
        <f t="shared" si="0"/>
        <v>50000</v>
      </c>
      <c r="S17">
        <f t="shared" si="11"/>
        <v>28.445036555314349</v>
      </c>
      <c r="U17">
        <f t="shared" si="12"/>
        <v>2.0334569999999998E-3</v>
      </c>
      <c r="V17">
        <f t="shared" si="13"/>
        <v>0.01</v>
      </c>
      <c r="W17">
        <f t="shared" si="14"/>
        <v>0.85706673905675645</v>
      </c>
      <c r="X17">
        <f t="shared" si="15"/>
        <v>1.7428083600021346E-3</v>
      </c>
      <c r="Y17">
        <f t="shared" si="16"/>
        <v>8.570667390567565E-3</v>
      </c>
      <c r="Z17">
        <f t="shared" si="17"/>
        <v>0.84675326330618672</v>
      </c>
      <c r="AB17">
        <f t="shared" si="18"/>
        <v>28.445036555314349</v>
      </c>
      <c r="AC17">
        <f t="shared" si="19"/>
        <v>25.106773296295479</v>
      </c>
      <c r="AE17">
        <f t="shared" si="1"/>
        <v>94.538147755595546</v>
      </c>
      <c r="AF17">
        <f t="shared" si="2"/>
        <v>-4.7269073877797778</v>
      </c>
      <c r="AG17">
        <f t="shared" si="2"/>
        <v>-10.584415791327334</v>
      </c>
      <c r="AH17">
        <f t="shared" si="3"/>
        <v>-87.140418000106735</v>
      </c>
      <c r="AI17">
        <f t="shared" si="4"/>
        <v>-7.9135934236182948</v>
      </c>
      <c r="AJ17">
        <f t="shared" si="5"/>
        <v>3.3382632590188699</v>
      </c>
      <c r="AK17">
        <f t="shared" si="24"/>
        <v>8.2779393846191081</v>
      </c>
      <c r="AL17">
        <f t="shared" si="6"/>
        <v>3.7026092200196832</v>
      </c>
      <c r="AN17">
        <f t="shared" si="7"/>
        <v>29.94926893521335</v>
      </c>
      <c r="AO17">
        <f t="shared" si="7"/>
        <v>-1.4974634467606676</v>
      </c>
      <c r="AP17">
        <f t="shared" si="7"/>
        <v>-3.3530963170136676</v>
      </c>
      <c r="AQ17">
        <f t="shared" si="7"/>
        <v>-27.605700722623201</v>
      </c>
      <c r="AR17">
        <f t="shared" si="7"/>
        <v>-2.5069915511841838</v>
      </c>
      <c r="AS17">
        <f t="shared" si="7"/>
        <v>1.0575471012967923</v>
      </c>
      <c r="AT17">
        <f t="shared" si="7"/>
        <v>2.6224147473280524</v>
      </c>
      <c r="AU17">
        <f t="shared" si="7"/>
        <v>1.1729702974406606</v>
      </c>
      <c r="AW17">
        <v>14</v>
      </c>
      <c r="AX17">
        <f>(R17*SUMPRODUCT(K18:$K$23, X18:$X$23)-$AZ$3*SUMPRODUCT(K17:$K$22, W18:$W$23))/Z17</f>
        <v>28.445036555314349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0.29182366233116913</v>
      </c>
      <c r="L18" s="2">
        <v>15</v>
      </c>
      <c r="M18" s="6">
        <v>2.08983E-3</v>
      </c>
      <c r="O18">
        <f t="shared" si="21"/>
        <v>111.64781035087724</v>
      </c>
      <c r="P18">
        <f t="shared" si="22"/>
        <v>5.5823905175438622</v>
      </c>
      <c r="Q18" s="4">
        <f t="shared" si="23"/>
        <v>12.5</v>
      </c>
      <c r="R18">
        <f t="shared" si="0"/>
        <v>50000</v>
      </c>
      <c r="S18">
        <f t="shared" si="11"/>
        <v>25.106773296295479</v>
      </c>
      <c r="U18">
        <f t="shared" si="12"/>
        <v>2.08983E-3</v>
      </c>
      <c r="V18">
        <f t="shared" si="13"/>
        <v>0.01</v>
      </c>
      <c r="W18">
        <f t="shared" si="14"/>
        <v>0.84675326330618672</v>
      </c>
      <c r="X18">
        <f t="shared" si="15"/>
        <v>1.7695703722551681E-3</v>
      </c>
      <c r="Y18">
        <f t="shared" si="16"/>
        <v>8.4675326330618667E-3</v>
      </c>
      <c r="Z18">
        <f t="shared" si="17"/>
        <v>0.83651616030086973</v>
      </c>
      <c r="AB18">
        <f t="shared" si="18"/>
        <v>25.106773296295479</v>
      </c>
      <c r="AC18">
        <f t="shared" si="19"/>
        <v>21.123795030885194</v>
      </c>
      <c r="AE18">
        <f t="shared" si="1"/>
        <v>93.395197620715521</v>
      </c>
      <c r="AF18">
        <f t="shared" si="2"/>
        <v>-4.6697598810357768</v>
      </c>
      <c r="AG18">
        <f t="shared" si="2"/>
        <v>-10.456452003760871</v>
      </c>
      <c r="AH18">
        <f t="shared" si="3"/>
        <v>-88.478518612758407</v>
      </c>
      <c r="AI18">
        <f t="shared" si="4"/>
        <v>-10.209532876839532</v>
      </c>
      <c r="AJ18">
        <f t="shared" si="5"/>
        <v>3.982978265410285</v>
      </c>
      <c r="AK18">
        <f t="shared" si="24"/>
        <v>7.9682547725182662</v>
      </c>
      <c r="AL18">
        <f t="shared" si="6"/>
        <v>1.7417001610890193</v>
      </c>
      <c r="AN18">
        <f t="shared" si="7"/>
        <v>27.254928613820496</v>
      </c>
      <c r="AO18">
        <f t="shared" si="7"/>
        <v>-1.3627464306910251</v>
      </c>
      <c r="AP18">
        <f t="shared" si="7"/>
        <v>-3.0514401187275895</v>
      </c>
      <c r="AQ18">
        <f t="shared" si="7"/>
        <v>-25.820125339211671</v>
      </c>
      <c r="AR18">
        <f t="shared" si="7"/>
        <v>-2.9793832748097895</v>
      </c>
      <c r="AS18">
        <f t="shared" si="7"/>
        <v>1.1623273043974767</v>
      </c>
      <c r="AT18">
        <f t="shared" si="7"/>
        <v>2.3253252901040975</v>
      </c>
      <c r="AU18">
        <f t="shared" si="7"/>
        <v>0.50826931969178479</v>
      </c>
      <c r="AW18">
        <v>15</v>
      </c>
      <c r="AX18">
        <f>(R18*SUMPRODUCT(K19:$K$23, X19:$X$23)-$AZ$3*SUMPRODUCT(K18:$K$22, W19:$W$23))/Z18</f>
        <v>25.106773296295479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0.26882018173936795</v>
      </c>
      <c r="L19" s="2">
        <v>16</v>
      </c>
      <c r="M19" s="6">
        <v>2.1556750000000001E-3</v>
      </c>
      <c r="O19">
        <f t="shared" si="21"/>
        <v>111.64781035087724</v>
      </c>
      <c r="P19">
        <f t="shared" si="22"/>
        <v>5.5823905175438622</v>
      </c>
      <c r="Q19" s="4">
        <f t="shared" si="23"/>
        <v>12.5</v>
      </c>
      <c r="R19">
        <f t="shared" si="0"/>
        <v>50000</v>
      </c>
      <c r="S19">
        <f t="shared" si="11"/>
        <v>21.123795030885194</v>
      </c>
      <c r="U19">
        <f t="shared" si="12"/>
        <v>2.1556750000000001E-3</v>
      </c>
      <c r="V19">
        <f t="shared" si="13"/>
        <v>0.01</v>
      </c>
      <c r="W19">
        <f t="shared" si="14"/>
        <v>0.83651616030086973</v>
      </c>
      <c r="X19">
        <f t="shared" si="15"/>
        <v>1.8032569738565775E-3</v>
      </c>
      <c r="Y19">
        <f t="shared" si="16"/>
        <v>8.365161603008698E-3</v>
      </c>
      <c r="Z19">
        <f t="shared" si="17"/>
        <v>0.82634774172400449</v>
      </c>
      <c r="AB19">
        <f t="shared" si="18"/>
        <v>21.123795030885194</v>
      </c>
      <c r="AC19">
        <f t="shared" si="19"/>
        <v>16.617229324265502</v>
      </c>
      <c r="AE19">
        <f t="shared" si="1"/>
        <v>92.259915951877332</v>
      </c>
      <c r="AF19">
        <f t="shared" si="2"/>
        <v>-4.6129957975938671</v>
      </c>
      <c r="AG19">
        <f t="shared" si="2"/>
        <v>-10.329346771550057</v>
      </c>
      <c r="AH19">
        <f t="shared" si="3"/>
        <v>-90.162848692828874</v>
      </c>
      <c r="AI19">
        <f t="shared" si="4"/>
        <v>-12.845275310095474</v>
      </c>
      <c r="AJ19">
        <f t="shared" si="5"/>
        <v>4.5065657066196927</v>
      </c>
      <c r="AK19">
        <f t="shared" si="24"/>
        <v>7.6139500629618064</v>
      </c>
      <c r="AL19">
        <f t="shared" si="6"/>
        <v>-0.72475954051397462</v>
      </c>
      <c r="AN19">
        <f t="shared" si="7"/>
        <v>24.801327373442476</v>
      </c>
      <c r="AO19">
        <f t="shared" si="7"/>
        <v>-1.2400663686721241</v>
      </c>
      <c r="AP19">
        <f t="shared" si="7"/>
        <v>-2.7767368763770399</v>
      </c>
      <c r="AQ19">
        <f t="shared" si="7"/>
        <v>-24.23759337174539</v>
      </c>
      <c r="AR19">
        <f t="shared" si="7"/>
        <v>-3.4530692433520813</v>
      </c>
      <c r="AS19">
        <f t="shared" si="7"/>
        <v>1.211455812273909</v>
      </c>
      <c r="AT19">
        <f t="shared" si="7"/>
        <v>2.046783439679865</v>
      </c>
      <c r="AU19">
        <f t="shared" si="7"/>
        <v>-0.19482999139830745</v>
      </c>
      <c r="AW19">
        <v>16</v>
      </c>
      <c r="AX19">
        <f>(R19*SUMPRODUCT(K20:$K$23, X20:$X$23)-$AZ$3*SUMPRODUCT(K19:$K$22, W20:$W$23))/Z19</f>
        <v>21.123795030885194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0.24762998837421007</v>
      </c>
      <c r="L20" s="2">
        <v>17</v>
      </c>
      <c r="M20" s="6">
        <v>2.2206180000000002E-3</v>
      </c>
      <c r="O20">
        <f t="shared" si="21"/>
        <v>111.64781035087724</v>
      </c>
      <c r="P20">
        <f t="shared" si="22"/>
        <v>5.5823905175438622</v>
      </c>
      <c r="Q20" s="4">
        <f t="shared" si="23"/>
        <v>12.5</v>
      </c>
      <c r="R20">
        <f t="shared" si="0"/>
        <v>50000</v>
      </c>
      <c r="S20">
        <f t="shared" si="11"/>
        <v>16.617229324265502</v>
      </c>
      <c r="U20">
        <f t="shared" si="12"/>
        <v>2.2206180000000002E-3</v>
      </c>
      <c r="V20">
        <f t="shared" si="13"/>
        <v>0.01</v>
      </c>
      <c r="W20">
        <f t="shared" si="14"/>
        <v>0.82634774172400449</v>
      </c>
      <c r="X20">
        <f t="shared" si="15"/>
        <v>1.8350026695316756E-3</v>
      </c>
      <c r="Y20">
        <f t="shared" si="16"/>
        <v>8.2634774172400446E-3</v>
      </c>
      <c r="Z20">
        <f t="shared" si="17"/>
        <v>0.81624926163723277</v>
      </c>
      <c r="AB20">
        <f t="shared" si="18"/>
        <v>16.617229324265502</v>
      </c>
      <c r="AC20">
        <f t="shared" si="19"/>
        <v>11.572389288313641</v>
      </c>
      <c r="AE20">
        <f t="shared" si="1"/>
        <v>91.132442762317339</v>
      </c>
      <c r="AF20">
        <f t="shared" si="2"/>
        <v>-4.5566221381158671</v>
      </c>
      <c r="AG20">
        <f t="shared" si="2"/>
        <v>-10.203115770465409</v>
      </c>
      <c r="AH20">
        <f t="shared" si="3"/>
        <v>-91.750133476583784</v>
      </c>
      <c r="AI20">
        <f t="shared" si="4"/>
        <v>-15.377428622847731</v>
      </c>
      <c r="AJ20">
        <f t="shared" si="5"/>
        <v>5.0448400359518608</v>
      </c>
      <c r="AK20">
        <f t="shared" si="24"/>
        <v>7.2235134963926892</v>
      </c>
      <c r="AL20">
        <f t="shared" si="6"/>
        <v>-3.1090750905031808</v>
      </c>
      <c r="AN20">
        <f t="shared" si="7"/>
        <v>22.567125741746008</v>
      </c>
      <c r="AO20">
        <f t="shared" si="7"/>
        <v>-1.1283562870873005</v>
      </c>
      <c r="AP20">
        <f t="shared" si="7"/>
        <v>-2.5265974396210686</v>
      </c>
      <c r="AQ20">
        <f t="shared" si="7"/>
        <v>-22.720084486138663</v>
      </c>
      <c r="AR20">
        <f t="shared" si="7"/>
        <v>-3.8079124711010288</v>
      </c>
      <c r="AS20">
        <f t="shared" si="7"/>
        <v>1.2492536794525089</v>
      </c>
      <c r="AT20">
        <f t="shared" si="7"/>
        <v>1.7887585631326712</v>
      </c>
      <c r="AU20">
        <f t="shared" si="7"/>
        <v>-0.76990022851584883</v>
      </c>
      <c r="AW20">
        <v>17</v>
      </c>
      <c r="AX20">
        <f>(R20*SUMPRODUCT(K21:$K$23, X21:$X$23)-$AZ$3*SUMPRODUCT(K20:$K$22, W21:$W$23))/Z20</f>
        <v>16.617229324265502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0.22811014688496947</v>
      </c>
      <c r="L21" s="2">
        <v>18</v>
      </c>
      <c r="M21" s="6">
        <v>2.2950319999999998E-3</v>
      </c>
      <c r="O21">
        <f t="shared" si="21"/>
        <v>111.64781035087724</v>
      </c>
      <c r="P21">
        <f t="shared" si="22"/>
        <v>5.5823905175438622</v>
      </c>
      <c r="Q21" s="4">
        <f t="shared" si="23"/>
        <v>12.5</v>
      </c>
      <c r="R21">
        <f t="shared" si="0"/>
        <v>50000</v>
      </c>
      <c r="S21">
        <f t="shared" si="11"/>
        <v>11.572389288313641</v>
      </c>
      <c r="U21">
        <f t="shared" si="12"/>
        <v>2.2950319999999998E-3</v>
      </c>
      <c r="V21">
        <f t="shared" si="13"/>
        <v>0.01</v>
      </c>
      <c r="W21">
        <f t="shared" si="14"/>
        <v>0.81624926163723277</v>
      </c>
      <c r="X21">
        <f t="shared" si="15"/>
        <v>1.8733181754338215E-3</v>
      </c>
      <c r="Y21">
        <f t="shared" si="16"/>
        <v>8.1624926163723285E-3</v>
      </c>
      <c r="Z21">
        <f t="shared" si="17"/>
        <v>0.80621345084542662</v>
      </c>
      <c r="AB21">
        <f t="shared" si="18"/>
        <v>11.572389288313641</v>
      </c>
      <c r="AC21">
        <f t="shared" si="19"/>
        <v>6.025299055511268</v>
      </c>
      <c r="AE21">
        <f t="shared" si="1"/>
        <v>90.011966462316479</v>
      </c>
      <c r="AF21">
        <f t="shared" si="2"/>
        <v>-4.500598323115824</v>
      </c>
      <c r="AG21">
        <f t="shared" si="2"/>
        <v>-10.077668135567833</v>
      </c>
      <c r="AH21">
        <f t="shared" si="3"/>
        <v>-93.665908771691079</v>
      </c>
      <c r="AI21">
        <f t="shared" si="4"/>
        <v>-18.232208768058257</v>
      </c>
      <c r="AJ21">
        <f t="shared" si="5"/>
        <v>5.5470902328023728</v>
      </c>
      <c r="AK21">
        <f t="shared" si="24"/>
        <v>6.7958630199260019</v>
      </c>
      <c r="AL21">
        <f t="shared" si="6"/>
        <v>-5.8892555153298831</v>
      </c>
      <c r="AN21">
        <f t="shared" si="7"/>
        <v>20.53264289112396</v>
      </c>
      <c r="AO21">
        <f t="shared" si="7"/>
        <v>-1.0266321445561979</v>
      </c>
      <c r="AP21">
        <f t="shared" si="7"/>
        <v>-2.2988183586623547</v>
      </c>
      <c r="AQ21">
        <f t="shared" si="7"/>
        <v>-21.366144208024604</v>
      </c>
      <c r="AR21">
        <f t="shared" si="7"/>
        <v>-4.1589518201191975</v>
      </c>
      <c r="AS21">
        <f t="shared" si="7"/>
        <v>1.2653475677887287</v>
      </c>
      <c r="AT21">
        <f t="shared" si="7"/>
        <v>1.5502053116854526</v>
      </c>
      <c r="AU21">
        <f t="shared" si="7"/>
        <v>-1.3433989406450162</v>
      </c>
      <c r="AW21">
        <v>18</v>
      </c>
      <c r="AX21">
        <f>(R21*SUMPRODUCT(K22:$K$23, X22:$X$23)-$AZ$3*SUMPRODUCT(K21:$K$22, W22:$W$23))/Z21</f>
        <v>11.572389288313641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0.21012898903524546</v>
      </c>
      <c r="L22" s="2">
        <v>19</v>
      </c>
      <c r="M22" s="6">
        <v>2.375308E-3</v>
      </c>
      <c r="O22">
        <f t="shared" si="21"/>
        <v>111.64781035087724</v>
      </c>
      <c r="P22">
        <f t="shared" si="22"/>
        <v>5.5823905175438622</v>
      </c>
      <c r="Q22" s="4">
        <f t="shared" si="23"/>
        <v>12.5</v>
      </c>
      <c r="R22">
        <f t="shared" si="0"/>
        <v>50000</v>
      </c>
      <c r="S22">
        <f t="shared" si="11"/>
        <v>6.025299055511268</v>
      </c>
      <c r="U22">
        <f t="shared" si="12"/>
        <v>2.375308E-3</v>
      </c>
      <c r="V22">
        <f t="shared" si="13"/>
        <v>0.01</v>
      </c>
      <c r="W22">
        <f t="shared" si="14"/>
        <v>0.80621345084542662</v>
      </c>
      <c r="X22">
        <f t="shared" si="15"/>
        <v>1.9150052595007486E-3</v>
      </c>
      <c r="Y22">
        <f t="shared" si="16"/>
        <v>8.0621345084542669E-3</v>
      </c>
      <c r="Z22">
        <f t="shared" si="17"/>
        <v>0.79623631107747161</v>
      </c>
      <c r="AB22">
        <f t="shared" si="18"/>
        <v>6.025299055511268</v>
      </c>
      <c r="AC22">
        <f t="shared" si="19"/>
        <v>6.1013388271475817</v>
      </c>
      <c r="AE22">
        <f t="shared" si="1"/>
        <v>88.898040653659649</v>
      </c>
      <c r="AF22">
        <f t="shared" si="2"/>
        <v>-4.4449020326829825</v>
      </c>
      <c r="AG22">
        <f t="shared" si="2"/>
        <v>-9.9529538884683948</v>
      </c>
      <c r="AH22">
        <f t="shared" si="3"/>
        <v>-95.75026297503743</v>
      </c>
      <c r="AI22">
        <f t="shared" si="4"/>
        <v>-21.25007824252917</v>
      </c>
      <c r="AJ22">
        <f t="shared" si="5"/>
        <v>-7.6039771636313702E-2</v>
      </c>
      <c r="AK22">
        <f t="shared" si="24"/>
        <v>6.3334906373541564</v>
      </c>
      <c r="AL22">
        <f t="shared" si="6"/>
        <v>-14.992627376811328</v>
      </c>
      <c r="AN22">
        <f t="shared" si="7"/>
        <v>18.680055409767654</v>
      </c>
      <c r="AO22">
        <f t="shared" si="7"/>
        <v>-0.93400277048838265</v>
      </c>
      <c r="AP22">
        <f t="shared" si="7"/>
        <v>-2.0914041384982789</v>
      </c>
      <c r="AQ22">
        <f t="shared" si="7"/>
        <v>-20.119905958803511</v>
      </c>
      <c r="AR22">
        <f t="shared" si="7"/>
        <v>-4.4652574580225206</v>
      </c>
      <c r="AS22">
        <f t="shared" si="7"/>
        <v>-1.5978160340409532E-2</v>
      </c>
      <c r="AT22">
        <f t="shared" si="7"/>
        <v>1.3308499846914212</v>
      </c>
      <c r="AU22">
        <f t="shared" si="7"/>
        <v>-3.1503856336715086</v>
      </c>
      <c r="AW22">
        <v>19</v>
      </c>
      <c r="AX22">
        <f>(R22*SUMPRODUCT(K23:$K$23, X23:$X$23)-$AZ$3*SUMPRODUCT(K22:$K$22, W23:$W$23))/Z22</f>
        <v>6.025299055511268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0.19356522555412767</v>
      </c>
      <c r="L23" s="2">
        <v>20</v>
      </c>
      <c r="M23" s="6">
        <v>2.4628010000000001E-3</v>
      </c>
      <c r="O23">
        <f t="shared" si="21"/>
        <v>111.64781035087724</v>
      </c>
      <c r="P23">
        <f t="shared" si="22"/>
        <v>5.5823905175438622</v>
      </c>
      <c r="Q23" s="4">
        <f t="shared" si="23"/>
        <v>12.5</v>
      </c>
      <c r="R23">
        <f t="shared" si="0"/>
        <v>50000</v>
      </c>
      <c r="S23">
        <f t="shared" si="11"/>
        <v>6.1013388271475817</v>
      </c>
      <c r="U23">
        <f t="shared" si="12"/>
        <v>2.4628010000000001E-3</v>
      </c>
      <c r="V23">
        <f t="shared" si="13"/>
        <v>0.01</v>
      </c>
      <c r="W23">
        <f t="shared" si="14"/>
        <v>0.79623631107747161</v>
      </c>
      <c r="X23">
        <f t="shared" si="15"/>
        <v>1.9609715831579084E-3</v>
      </c>
      <c r="Y23">
        <f t="shared" si="16"/>
        <v>7.9623631107747159E-3</v>
      </c>
      <c r="Z23">
        <f t="shared" si="17"/>
        <v>0.78631297638353903</v>
      </c>
      <c r="AB23">
        <f t="shared" si="18"/>
        <v>6.1013388271475817</v>
      </c>
      <c r="AC23">
        <f t="shared" si="19"/>
        <v>0</v>
      </c>
      <c r="AE23">
        <f t="shared" si="1"/>
        <v>87.79012206370318</v>
      </c>
      <c r="AF23">
        <f t="shared" si="2"/>
        <v>-4.389506103185159</v>
      </c>
      <c r="AG23">
        <f t="shared" si="2"/>
        <v>-9.8289122047942374</v>
      </c>
      <c r="AH23">
        <f t="shared" si="3"/>
        <v>-98.048579157895418</v>
      </c>
      <c r="AI23">
        <f t="shared" si="4"/>
        <v>-24.476875402171629</v>
      </c>
      <c r="AJ23">
        <f t="shared" si="5"/>
        <v>6.1013388271475817</v>
      </c>
      <c r="AK23">
        <f t="shared" si="24"/>
        <v>6.2651368351365937</v>
      </c>
      <c r="AL23">
        <f t="shared" si="6"/>
        <v>-12.110399739887452</v>
      </c>
      <c r="AN23">
        <f t="shared" si="7"/>
        <v>16.993114778685104</v>
      </c>
      <c r="AO23">
        <f t="shared" si="7"/>
        <v>-0.84965573893425528</v>
      </c>
      <c r="AP23">
        <f t="shared" si="7"/>
        <v>-1.9025356078727149</v>
      </c>
      <c r="AQ23">
        <f t="shared" si="7"/>
        <v>-18.978795339959767</v>
      </c>
      <c r="AR23">
        <f t="shared" si="7"/>
        <v>-4.7378719080816305</v>
      </c>
      <c r="AS23">
        <f t="shared" si="7"/>
        <v>1.1810070262589785</v>
      </c>
      <c r="AT23">
        <f t="shared" si="7"/>
        <v>1.2127126246206883</v>
      </c>
      <c r="AU23">
        <f t="shared" si="7"/>
        <v>-2.3441522572019635</v>
      </c>
      <c r="AW23">
        <v>20</v>
      </c>
      <c r="AX23">
        <f>(R23*SUMPRODUCT(K$23:$K24, X$23:$X24)-$AZ$3*SUMPRODUCT(K$22:$K23, W$23:$W24))/Z23</f>
        <v>6.1013388271475817</v>
      </c>
    </row>
    <row r="25" spans="5:50" x14ac:dyDescent="0.25">
      <c r="AN25" s="8">
        <f t="shared" ref="AN25:AU25" si="25">SUM(AN3:AN23)</f>
        <v>970.19048339836593</v>
      </c>
      <c r="AO25" s="8">
        <f t="shared" si="25"/>
        <v>-132.2453819330762</v>
      </c>
      <c r="AP25" s="8">
        <f t="shared" si="25"/>
        <v>-721.07872516492557</v>
      </c>
      <c r="AQ25" s="8">
        <f t="shared" si="25"/>
        <v>-800.79823655396797</v>
      </c>
      <c r="AR25" s="8">
        <f t="shared" si="25"/>
        <v>-683.93186025360421</v>
      </c>
      <c r="AS25" s="8">
        <f t="shared" si="25"/>
        <v>-18.76479027950738</v>
      </c>
      <c r="AT25" s="8">
        <f t="shared" si="25"/>
        <v>72.443147585236176</v>
      </c>
      <c r="AU25" s="9">
        <f t="shared" si="25"/>
        <v>-630.25350294787518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6D513-CAFF-473F-A5E4-B57153A1D3B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255.24795420657392</v>
      </c>
      <c r="K3">
        <v>1</v>
      </c>
      <c r="L3" s="2">
        <v>0</v>
      </c>
      <c r="O3">
        <f>$C$3</f>
        <v>255.24795420657392</v>
      </c>
      <c r="P3">
        <f>O3*B5</f>
        <v>204.19836336525915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255.24795420657392</v>
      </c>
      <c r="AF3">
        <f t="shared" ref="AF3:AG23" si="3">-$Z3*P3</f>
        <v>-204.19836336525915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-573.90737985868532</v>
      </c>
      <c r="AJ3">
        <f t="shared" ref="AJ3:AJ23" si="6">AB3-AC3</f>
        <v>0</v>
      </c>
      <c r="AL3">
        <f t="shared" ref="AL3:AL23" si="7">SUM(AI3:AK3)</f>
        <v>-573.90737985868532</v>
      </c>
      <c r="AN3">
        <f t="shared" ref="AN3:AU23" si="8">AE3*$K3</f>
        <v>255.24795420657392</v>
      </c>
      <c r="AO3">
        <f t="shared" si="8"/>
        <v>-204.19836336525915</v>
      </c>
      <c r="AP3">
        <f t="shared" si="8"/>
        <v>-624.95697070000006</v>
      </c>
      <c r="AQ3">
        <f t="shared" si="8"/>
        <v>0</v>
      </c>
      <c r="AR3">
        <f t="shared" si="8"/>
        <v>-573.90737985868532</v>
      </c>
      <c r="AS3">
        <f t="shared" si="8"/>
        <v>0</v>
      </c>
      <c r="AT3">
        <f t="shared" si="8"/>
        <v>0</v>
      </c>
      <c r="AU3">
        <f t="shared" si="8"/>
        <v>-573.90737985868532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120.94199989721187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1.84855E-3</v>
      </c>
      <c r="R4">
        <f t="shared" si="0"/>
        <v>50000</v>
      </c>
      <c r="S4">
        <f t="shared" ref="S4:S23" si="12">AX4</f>
        <v>36.229516985006015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1"/>
        <v>35.800249741533321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-92.427499999999995</v>
      </c>
      <c r="AI4">
        <f t="shared" si="5"/>
        <v>-92.427499999999995</v>
      </c>
      <c r="AJ4">
        <f t="shared" si="6"/>
        <v>-35.800249741533321</v>
      </c>
      <c r="AK4">
        <f t="shared" ref="AK4:AK23" si="20">H4*SUM(AB4:AB4, AE4:AF4)</f>
        <v>0</v>
      </c>
      <c r="AL4">
        <f t="shared" si="7"/>
        <v>-128.22774974153333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-85.141750155678295</v>
      </c>
      <c r="AR4">
        <f t="shared" si="8"/>
        <v>-85.141750155678295</v>
      </c>
      <c r="AS4">
        <f t="shared" si="8"/>
        <v>-32.978236120251189</v>
      </c>
      <c r="AT4">
        <f t="shared" si="8"/>
        <v>0</v>
      </c>
      <c r="AU4">
        <f t="shared" si="8"/>
        <v>-118.11998627592951</v>
      </c>
      <c r="AW4">
        <v>1</v>
      </c>
      <c r="AX4">
        <f>(R4*SUMPRODUCT(K5:$K$23, X5:$X$23)-$AZ$3*SUMPRODUCT(K4:$K$22, W5:$W$23))/Z4</f>
        <v>36.229516985006015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1.8814719999999999E-3</v>
      </c>
      <c r="O5">
        <f t="shared" ref="O5:O23" si="22">$C$3</f>
        <v>255.24795420657392</v>
      </c>
      <c r="P5">
        <f t="shared" ref="P5:P23" si="23">O5*$C$5</f>
        <v>12.762397710328697</v>
      </c>
      <c r="Q5" s="4">
        <f t="shared" ref="Q5:Q23" si="24">$C$8</f>
        <v>12.5</v>
      </c>
      <c r="R5">
        <f t="shared" si="0"/>
        <v>50000</v>
      </c>
      <c r="S5">
        <f t="shared" si="12"/>
        <v>68.626319611843215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35.800249741533321</v>
      </c>
      <c r="AC5">
        <f t="shared" si="1"/>
        <v>67.007476628456629</v>
      </c>
      <c r="AE5">
        <f t="shared" si="2"/>
        <v>249.22684798918931</v>
      </c>
      <c r="AF5">
        <f t="shared" si="3"/>
        <v>-12.461342399459467</v>
      </c>
      <c r="AG5">
        <f t="shared" si="3"/>
        <v>-12.205134452688322</v>
      </c>
      <c r="AH5">
        <f t="shared" si="4"/>
        <v>-92.958964246720001</v>
      </c>
      <c r="AI5">
        <f t="shared" si="5"/>
        <v>131.60140689032153</v>
      </c>
      <c r="AJ5">
        <f t="shared" si="6"/>
        <v>-31.207226886923308</v>
      </c>
      <c r="AK5">
        <f t="shared" si="20"/>
        <v>23.323996815206854</v>
      </c>
      <c r="AL5">
        <f t="shared" si="7"/>
        <v>123.71817681860507</v>
      </c>
      <c r="AN5">
        <f t="shared" si="8"/>
        <v>211.48402078535699</v>
      </c>
      <c r="AO5">
        <f t="shared" si="8"/>
        <v>-10.57420103926785</v>
      </c>
      <c r="AP5">
        <f t="shared" si="8"/>
        <v>-10.356793134872763</v>
      </c>
      <c r="AQ5">
        <f t="shared" si="8"/>
        <v>-78.88129102283294</v>
      </c>
      <c r="AR5">
        <f t="shared" si="8"/>
        <v>111.67173558838344</v>
      </c>
      <c r="AS5">
        <f t="shared" si="8"/>
        <v>-26.481215297854749</v>
      </c>
      <c r="AT5">
        <f t="shared" si="8"/>
        <v>19.791818847216533</v>
      </c>
      <c r="AU5">
        <f t="shared" si="8"/>
        <v>104.98233913774521</v>
      </c>
      <c r="AW5">
        <v>2</v>
      </c>
      <c r="AX5">
        <f>(R5*SUMPRODUCT(K6:$K$23, X6:$X$23)-$AZ$3*SUMPRODUCT(K5:$K$22, W6:$W$23))/Z5</f>
        <v>68.626319611843215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1.927022E-3</v>
      </c>
      <c r="O6">
        <f t="shared" si="22"/>
        <v>255.24795420657392</v>
      </c>
      <c r="P6">
        <f t="shared" si="23"/>
        <v>12.762397710328697</v>
      </c>
      <c r="Q6" s="4">
        <f t="shared" si="24"/>
        <v>12.5</v>
      </c>
      <c r="R6">
        <f t="shared" si="0"/>
        <v>50000</v>
      </c>
      <c r="S6">
        <f t="shared" si="12"/>
        <v>97.096094184434463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67.007476628456629</v>
      </c>
      <c r="AC6">
        <f t="shared" si="1"/>
        <v>93.674921427414915</v>
      </c>
      <c r="AE6">
        <f t="shared" si="2"/>
        <v>246.25431389023157</v>
      </c>
      <c r="AF6">
        <f t="shared" si="3"/>
        <v>-12.31271569451158</v>
      </c>
      <c r="AG6">
        <f t="shared" si="3"/>
        <v>-12.059563545558149</v>
      </c>
      <c r="AH6">
        <f t="shared" si="4"/>
        <v>-94.078250413153413</v>
      </c>
      <c r="AI6">
        <f t="shared" si="5"/>
        <v>127.80378423700843</v>
      </c>
      <c r="AJ6">
        <f t="shared" si="6"/>
        <v>-26.667444798958286</v>
      </c>
      <c r="AK6">
        <f t="shared" si="20"/>
        <v>25.752814230854447</v>
      </c>
      <c r="AL6">
        <f t="shared" si="7"/>
        <v>126.88915366890458</v>
      </c>
      <c r="AN6">
        <f t="shared" si="8"/>
        <v>192.4899004550611</v>
      </c>
      <c r="AO6">
        <f t="shared" si="8"/>
        <v>-9.6244950227530559</v>
      </c>
      <c r="AP6">
        <f t="shared" si="8"/>
        <v>-9.4266132834152749</v>
      </c>
      <c r="AQ6">
        <f t="shared" si="8"/>
        <v>-73.538257141299823</v>
      </c>
      <c r="AR6">
        <f t="shared" si="8"/>
        <v>99.900535007592936</v>
      </c>
      <c r="AS6">
        <f t="shared" si="8"/>
        <v>-20.8451730800154</v>
      </c>
      <c r="AT6">
        <f t="shared" si="8"/>
        <v>20.130232723332178</v>
      </c>
      <c r="AU6">
        <f t="shared" si="8"/>
        <v>99.185594650909721</v>
      </c>
      <c r="AW6">
        <v>3</v>
      </c>
      <c r="AX6">
        <f>(R6*SUMPRODUCT(K7:$K$23, X7:$X$23)-$AZ$3*SUMPRODUCT(K6:$K$22, W7:$W$23))/Z6</f>
        <v>97.096094184434463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1.979789E-3</v>
      </c>
      <c r="O7">
        <f t="shared" si="22"/>
        <v>255.24795420657392</v>
      </c>
      <c r="P7">
        <f t="shared" si="23"/>
        <v>12.762397710328697</v>
      </c>
      <c r="Q7" s="4">
        <f t="shared" si="24"/>
        <v>12.5</v>
      </c>
      <c r="R7">
        <f t="shared" si="0"/>
        <v>50000</v>
      </c>
      <c r="S7">
        <f t="shared" si="12"/>
        <v>121.81446659974185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93.674921427414915</v>
      </c>
      <c r="AC7">
        <f t="shared" si="1"/>
        <v>116.11445117362564</v>
      </c>
      <c r="AE7">
        <f t="shared" si="2"/>
        <v>243.30423916948686</v>
      </c>
      <c r="AF7">
        <f t="shared" si="3"/>
        <v>-12.165211958474345</v>
      </c>
      <c r="AG7">
        <f t="shared" si="3"/>
        <v>-11.915092518850273</v>
      </c>
      <c r="AH7">
        <f t="shared" si="4"/>
        <v>-95.501565009188099</v>
      </c>
      <c r="AI7">
        <f t="shared" si="5"/>
        <v>123.72236968297413</v>
      </c>
      <c r="AJ7">
        <f t="shared" si="6"/>
        <v>-22.439529746210724</v>
      </c>
      <c r="AK7">
        <f t="shared" si="20"/>
        <v>27.794979212887519</v>
      </c>
      <c r="AL7">
        <f t="shared" si="7"/>
        <v>129.07781914965094</v>
      </c>
      <c r="AN7">
        <f t="shared" si="8"/>
        <v>175.19235210836177</v>
      </c>
      <c r="AO7">
        <f t="shared" si="8"/>
        <v>-8.7596176054180894</v>
      </c>
      <c r="AP7">
        <f t="shared" si="8"/>
        <v>-8.5795179364384548</v>
      </c>
      <c r="AQ7">
        <f t="shared" si="8"/>
        <v>-68.766347274098621</v>
      </c>
      <c r="AR7">
        <f t="shared" si="8"/>
        <v>89.08686929240659</v>
      </c>
      <c r="AS7">
        <f t="shared" si="8"/>
        <v>-16.157688044661199</v>
      </c>
      <c r="AT7">
        <f t="shared" si="8"/>
        <v>20.013904409272097</v>
      </c>
      <c r="AU7">
        <f t="shared" si="8"/>
        <v>92.943085657017491</v>
      </c>
      <c r="AW7">
        <v>4</v>
      </c>
      <c r="AX7">
        <f>(R7*SUMPRODUCT(K8:$K$23, X8:$X$23)-$AZ$3*SUMPRODUCT(K7:$K$22, W8:$W$23))/Z7</f>
        <v>121.81446659974185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2.0334569999999998E-3</v>
      </c>
      <c r="O8">
        <f t="shared" si="22"/>
        <v>255.24795420657392</v>
      </c>
      <c r="P8">
        <f t="shared" si="23"/>
        <v>12.762397710328697</v>
      </c>
      <c r="Q8" s="4">
        <f t="shared" si="24"/>
        <v>12.5</v>
      </c>
      <c r="R8">
        <f t="shared" si="0"/>
        <v>50000</v>
      </c>
      <c r="S8">
        <f t="shared" si="12"/>
        <v>143.18319622731917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116.11445117362564</v>
      </c>
      <c r="AC8">
        <f t="shared" si="1"/>
        <v>134.84091670529085</v>
      </c>
      <c r="AE8">
        <f t="shared" si="2"/>
        <v>240.37644806952312</v>
      </c>
      <c r="AF8">
        <f t="shared" si="3"/>
        <v>-12.018822403476157</v>
      </c>
      <c r="AG8">
        <f t="shared" si="3"/>
        <v>-11.771712765373666</v>
      </c>
      <c r="AH8">
        <f t="shared" si="4"/>
        <v>-96.915313152414868</v>
      </c>
      <c r="AI8">
        <f t="shared" si="5"/>
        <v>119.67059974825843</v>
      </c>
      <c r="AJ8">
        <f t="shared" si="6"/>
        <v>-18.726465531665212</v>
      </c>
      <c r="AK8">
        <f t="shared" si="20"/>
        <v>29.477164559324464</v>
      </c>
      <c r="AL8">
        <f t="shared" si="7"/>
        <v>130.42129877591768</v>
      </c>
      <c r="AN8">
        <f t="shared" si="8"/>
        <v>159.4405368529558</v>
      </c>
      <c r="AO8">
        <f t="shared" si="8"/>
        <v>-7.972026842647792</v>
      </c>
      <c r="AP8">
        <f t="shared" si="8"/>
        <v>-7.8081202133710095</v>
      </c>
      <c r="AQ8">
        <f t="shared" si="8"/>
        <v>-64.283459059284255</v>
      </c>
      <c r="AR8">
        <f t="shared" si="8"/>
        <v>79.376930737652756</v>
      </c>
      <c r="AS8">
        <f t="shared" si="8"/>
        <v>-12.421174127939171</v>
      </c>
      <c r="AT8">
        <f t="shared" si="8"/>
        <v>19.552060861146824</v>
      </c>
      <c r="AU8">
        <f t="shared" si="8"/>
        <v>86.507817470860417</v>
      </c>
      <c r="AW8">
        <v>5</v>
      </c>
      <c r="AX8">
        <f>(R8*SUMPRODUCT(K9:$K$23, X9:$X$23)-$AZ$3*SUMPRODUCT(K8:$K$22, W9:$W$23))/Z8</f>
        <v>143.18319622731917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2.08983E-3</v>
      </c>
      <c r="O9">
        <f t="shared" si="22"/>
        <v>255.24795420657392</v>
      </c>
      <c r="P9">
        <f t="shared" si="23"/>
        <v>12.762397710328697</v>
      </c>
      <c r="Q9" s="4">
        <f t="shared" si="24"/>
        <v>12.5</v>
      </c>
      <c r="R9">
        <f t="shared" si="0"/>
        <v>50000</v>
      </c>
      <c r="S9">
        <f t="shared" si="12"/>
        <v>161.51074372175862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134.84091670529085</v>
      </c>
      <c r="AC9">
        <f t="shared" si="1"/>
        <v>150.2617757277917</v>
      </c>
      <c r="AE9">
        <f t="shared" si="2"/>
        <v>237.47033767635875</v>
      </c>
      <c r="AF9">
        <f t="shared" si="3"/>
        <v>-11.873516883817938</v>
      </c>
      <c r="AG9">
        <f t="shared" si="3"/>
        <v>-11.629394759231468</v>
      </c>
      <c r="AH9">
        <f t="shared" si="4"/>
        <v>-98.403513953843387</v>
      </c>
      <c r="AI9">
        <f t="shared" si="5"/>
        <v>115.56391207946596</v>
      </c>
      <c r="AJ9">
        <f t="shared" si="6"/>
        <v>-15.420859022500849</v>
      </c>
      <c r="AK9">
        <f t="shared" si="20"/>
        <v>30.843378073164455</v>
      </c>
      <c r="AL9">
        <f t="shared" si="7"/>
        <v>130.98643113012957</v>
      </c>
      <c r="AN9">
        <f t="shared" si="8"/>
        <v>145.09671202582126</v>
      </c>
      <c r="AO9">
        <f t="shared" si="8"/>
        <v>-7.2548356012910631</v>
      </c>
      <c r="AP9">
        <f t="shared" si="8"/>
        <v>-7.1056745820376639</v>
      </c>
      <c r="AQ9">
        <f t="shared" si="8"/>
        <v>-60.125514900933837</v>
      </c>
      <c r="AR9">
        <f t="shared" si="8"/>
        <v>70.610686941558697</v>
      </c>
      <c r="AS9">
        <f t="shared" si="8"/>
        <v>-9.422296538896731</v>
      </c>
      <c r="AT9">
        <f t="shared" si="8"/>
        <v>18.845607371328576</v>
      </c>
      <c r="AU9">
        <f t="shared" si="8"/>
        <v>80.033997773990549</v>
      </c>
      <c r="AW9">
        <v>6</v>
      </c>
      <c r="AX9">
        <f>(R9*SUMPRODUCT(K10:$K$23, X10:$X$23)-$AZ$3*SUMPRODUCT(K9:$K$22, W10:$W$23))/Z9</f>
        <v>161.51074372175862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2.1556750000000001E-3</v>
      </c>
      <c r="O10">
        <f t="shared" si="22"/>
        <v>255.24795420657392</v>
      </c>
      <c r="P10">
        <f t="shared" si="23"/>
        <v>12.762397710328697</v>
      </c>
      <c r="Q10" s="4">
        <f t="shared" si="24"/>
        <v>12.5</v>
      </c>
      <c r="R10">
        <f t="shared" si="0"/>
        <v>50000</v>
      </c>
      <c r="S10">
        <f t="shared" si="12"/>
        <v>176.89208758956082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150.2617757277917</v>
      </c>
      <c r="AC10">
        <f t="shared" si="1"/>
        <v>162.57135158922478</v>
      </c>
      <c r="AE10">
        <f t="shared" si="2"/>
        <v>234.5837254294247</v>
      </c>
      <c r="AF10">
        <f t="shared" si="3"/>
        <v>-11.729186271471235</v>
      </c>
      <c r="AG10">
        <f t="shared" si="3"/>
        <v>-11.488031616091547</v>
      </c>
      <c r="AH10">
        <f t="shared" si="4"/>
        <v>-100.27678219042518</v>
      </c>
      <c r="AI10">
        <f t="shared" si="5"/>
        <v>111.08972535143674</v>
      </c>
      <c r="AJ10">
        <f t="shared" si="6"/>
        <v>-12.309575861433075</v>
      </c>
      <c r="AK10">
        <f t="shared" si="20"/>
        <v>31.92830929740299</v>
      </c>
      <c r="AL10">
        <f t="shared" si="7"/>
        <v>130.70845878740664</v>
      </c>
      <c r="AN10">
        <f t="shared" si="8"/>
        <v>132.03450674010273</v>
      </c>
      <c r="AO10">
        <f t="shared" si="8"/>
        <v>-6.6017253370051368</v>
      </c>
      <c r="AP10">
        <f t="shared" si="8"/>
        <v>-6.4659924087602239</v>
      </c>
      <c r="AQ10">
        <f t="shared" si="8"/>
        <v>-56.440383704200336</v>
      </c>
      <c r="AR10">
        <f t="shared" si="8"/>
        <v>62.526405290137042</v>
      </c>
      <c r="AS10">
        <f t="shared" si="8"/>
        <v>-6.9283952843231864</v>
      </c>
      <c r="AT10">
        <f t="shared" si="8"/>
        <v>17.970720523817111</v>
      </c>
      <c r="AU10">
        <f t="shared" si="8"/>
        <v>73.568730529630955</v>
      </c>
      <c r="AW10">
        <v>7</v>
      </c>
      <c r="AX10">
        <f>(R10*SUMPRODUCT(K11:$K$23, X11:$X$23)-$AZ$3*SUMPRODUCT(K10:$K$22, W11:$W$23))/Z10</f>
        <v>176.89208758956082</v>
      </c>
    </row>
    <row r="11" spans="1:52" x14ac:dyDescent="0.25">
      <c r="A11" t="s">
        <v>33</v>
      </c>
      <c r="C11" s="7">
        <f>AU25</f>
        <v>197.620291109736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2.2206180000000002E-3</v>
      </c>
      <c r="O11">
        <f t="shared" si="22"/>
        <v>255.24795420657392</v>
      </c>
      <c r="P11">
        <f t="shared" si="23"/>
        <v>12.762397710328697</v>
      </c>
      <c r="Q11" s="4">
        <f t="shared" si="24"/>
        <v>12.5</v>
      </c>
      <c r="R11">
        <f t="shared" si="0"/>
        <v>50000</v>
      </c>
      <c r="S11">
        <f t="shared" si="12"/>
        <v>189.71508278584793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162.57135158922478</v>
      </c>
      <c r="AC11">
        <f t="shared" si="1"/>
        <v>172.22548865048429</v>
      </c>
      <c r="AE11">
        <f t="shared" si="2"/>
        <v>231.7169673319348</v>
      </c>
      <c r="AF11">
        <f t="shared" si="3"/>
        <v>-11.585848366596741</v>
      </c>
      <c r="AG11">
        <f t="shared" si="3"/>
        <v>-11.347640770139369</v>
      </c>
      <c r="AH11">
        <f t="shared" si="4"/>
        <v>-102.04211916504792</v>
      </c>
      <c r="AI11">
        <f t="shared" si="5"/>
        <v>106.74135903015076</v>
      </c>
      <c r="AJ11">
        <f t="shared" si="6"/>
        <v>-9.6541370612595188</v>
      </c>
      <c r="AK11">
        <f t="shared" si="20"/>
        <v>32.74861581029505</v>
      </c>
      <c r="AL11">
        <f t="shared" si="7"/>
        <v>129.83583777918631</v>
      </c>
      <c r="AN11">
        <f t="shared" si="8"/>
        <v>120.14031632209887</v>
      </c>
      <c r="AO11">
        <f t="shared" si="8"/>
        <v>-6.0070158161049445</v>
      </c>
      <c r="AP11">
        <f t="shared" si="8"/>
        <v>-5.8835102467103662</v>
      </c>
      <c r="AQ11">
        <f t="shared" si="8"/>
        <v>-52.906667197592832</v>
      </c>
      <c r="AR11">
        <f t="shared" si="8"/>
        <v>55.343123061690726</v>
      </c>
      <c r="AS11">
        <f t="shared" si="8"/>
        <v>-5.0054646136255041</v>
      </c>
      <c r="AT11">
        <f t="shared" si="8"/>
        <v>16.979460364348984</v>
      </c>
      <c r="AU11">
        <f t="shared" si="8"/>
        <v>67.317118812414208</v>
      </c>
      <c r="AW11">
        <v>8</v>
      </c>
      <c r="AX11">
        <f>(R11*SUMPRODUCT(K12:$K$23, X12:$X$23)-$AZ$3*SUMPRODUCT(K11:$K$22, W12:$W$23))/Z11</f>
        <v>189.71508278584793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2.2950319999999998E-3</v>
      </c>
      <c r="O12">
        <f t="shared" si="22"/>
        <v>255.24795420657392</v>
      </c>
      <c r="P12">
        <f t="shared" si="23"/>
        <v>12.762397710328697</v>
      </c>
      <c r="Q12" s="4">
        <f t="shared" si="24"/>
        <v>12.5</v>
      </c>
      <c r="R12">
        <f t="shared" si="0"/>
        <v>50000</v>
      </c>
      <c r="S12">
        <f t="shared" si="12"/>
        <v>200.07448644486644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172.22548865048429</v>
      </c>
      <c r="AC12">
        <f t="shared" si="1"/>
        <v>179.3967268678656</v>
      </c>
      <c r="AE12">
        <f t="shared" si="2"/>
        <v>228.86799980364572</v>
      </c>
      <c r="AF12">
        <f t="shared" si="3"/>
        <v>-11.443399990182286</v>
      </c>
      <c r="AG12">
        <f t="shared" si="3"/>
        <v>-11.208121163746002</v>
      </c>
      <c r="AH12">
        <f t="shared" si="4"/>
        <v>-104.17279476789798</v>
      </c>
      <c r="AI12">
        <f t="shared" si="5"/>
        <v>102.04368388181945</v>
      </c>
      <c r="AJ12">
        <f t="shared" si="6"/>
        <v>-7.1712382173813012</v>
      </c>
      <c r="AK12">
        <f t="shared" si="20"/>
        <v>33.343137370036935</v>
      </c>
      <c r="AL12">
        <f t="shared" si="7"/>
        <v>128.21558303447509</v>
      </c>
      <c r="AN12">
        <f t="shared" si="8"/>
        <v>109.30936620364983</v>
      </c>
      <c r="AO12">
        <f t="shared" si="8"/>
        <v>-5.4654683101824917</v>
      </c>
      <c r="AP12">
        <f t="shared" si="8"/>
        <v>-5.3530970768910171</v>
      </c>
      <c r="AQ12">
        <f t="shared" si="8"/>
        <v>-49.753841434849775</v>
      </c>
      <c r="AR12">
        <f t="shared" si="8"/>
        <v>48.736959381726557</v>
      </c>
      <c r="AS12">
        <f t="shared" si="8"/>
        <v>-3.4250463372330961</v>
      </c>
      <c r="AT12">
        <f t="shared" si="8"/>
        <v>15.92497516597736</v>
      </c>
      <c r="AU12">
        <f t="shared" si="8"/>
        <v>61.236888210470823</v>
      </c>
      <c r="AW12">
        <v>9</v>
      </c>
      <c r="AX12">
        <f>(R12*SUMPRODUCT(K13:$K$23, X13:$X$23)-$AZ$3*SUMPRODUCT(K12:$K$22, W13:$W$23))/Z12</f>
        <v>200.07448644486644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2.375308E-3</v>
      </c>
      <c r="O13">
        <f t="shared" si="22"/>
        <v>255.24795420657392</v>
      </c>
      <c r="P13">
        <f t="shared" si="23"/>
        <v>12.762397710328697</v>
      </c>
      <c r="Q13" s="4">
        <f t="shared" si="24"/>
        <v>12.5</v>
      </c>
      <c r="R13">
        <f t="shared" si="0"/>
        <v>50000</v>
      </c>
      <c r="S13">
        <f t="shared" si="12"/>
        <v>208.16142664794279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179.3967268678656</v>
      </c>
      <c r="AC13">
        <f t="shared" si="1"/>
        <v>184.33805432494916</v>
      </c>
      <c r="AE13">
        <f t="shared" si="2"/>
        <v>226.03568781473166</v>
      </c>
      <c r="AF13">
        <f t="shared" si="3"/>
        <v>-11.301784390736584</v>
      </c>
      <c r="AG13">
        <f t="shared" si="3"/>
        <v>-11.069417212243327</v>
      </c>
      <c r="AH13">
        <f t="shared" si="4"/>
        <v>-106.49095946086075</v>
      </c>
      <c r="AI13">
        <f t="shared" si="5"/>
        <v>97.173526750891</v>
      </c>
      <c r="AJ13">
        <f t="shared" si="6"/>
        <v>-4.9413274570835597</v>
      </c>
      <c r="AK13">
        <f t="shared" si="20"/>
        <v>33.726546295335105</v>
      </c>
      <c r="AL13">
        <f t="shared" si="7"/>
        <v>125.95874558914255</v>
      </c>
      <c r="AN13">
        <f t="shared" si="8"/>
        <v>99.446770117131692</v>
      </c>
      <c r="AO13">
        <f t="shared" si="8"/>
        <v>-4.9723385058565848</v>
      </c>
      <c r="AP13">
        <f t="shared" si="8"/>
        <v>-4.8701061300499564</v>
      </c>
      <c r="AQ13">
        <f t="shared" si="8"/>
        <v>-46.851813832765941</v>
      </c>
      <c r="AR13">
        <f t="shared" si="8"/>
        <v>42.752511648459205</v>
      </c>
      <c r="AS13">
        <f t="shared" si="8"/>
        <v>-2.173988808797445</v>
      </c>
      <c r="AT13">
        <f t="shared" si="8"/>
        <v>14.838347557869117</v>
      </c>
      <c r="AU13">
        <f t="shared" si="8"/>
        <v>55.416870397530886</v>
      </c>
      <c r="AW13">
        <v>10</v>
      </c>
      <c r="AX13">
        <f>(R13*SUMPRODUCT(K14:$K$23, X14:$X$23)-$AZ$3*SUMPRODUCT(K13:$K$22, W14:$W$23))/Z13</f>
        <v>208.16142664794279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2.4628010000000001E-3</v>
      </c>
      <c r="O14">
        <f t="shared" si="22"/>
        <v>255.24795420657392</v>
      </c>
      <c r="P14">
        <f t="shared" si="23"/>
        <v>12.762397710328697</v>
      </c>
      <c r="Q14" s="4">
        <f t="shared" si="24"/>
        <v>12.5</v>
      </c>
      <c r="R14">
        <f t="shared" si="0"/>
        <v>50000</v>
      </c>
      <c r="S14">
        <f t="shared" si="12"/>
        <v>214.13364847158905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184.33805432494916</v>
      </c>
      <c r="AC14">
        <f t="shared" si="1"/>
        <v>187.26349476126063</v>
      </c>
      <c r="AE14">
        <f t="shared" si="2"/>
        <v>223.21865001859854</v>
      </c>
      <c r="AF14">
        <f t="shared" si="3"/>
        <v>-11.160932500929928</v>
      </c>
      <c r="AG14">
        <f t="shared" si="3"/>
        <v>-10.931461268341163</v>
      </c>
      <c r="AH14">
        <f t="shared" si="4"/>
        <v>-109.0470871189203</v>
      </c>
      <c r="AI14">
        <f t="shared" si="5"/>
        <v>92.079169130407138</v>
      </c>
      <c r="AJ14">
        <f t="shared" si="6"/>
        <v>-2.9254404363114759</v>
      </c>
      <c r="AK14">
        <f t="shared" si="20"/>
        <v>33.920378988116497</v>
      </c>
      <c r="AL14">
        <f t="shared" si="7"/>
        <v>123.07410768221216</v>
      </c>
      <c r="AN14">
        <f t="shared" si="8"/>
        <v>90.466026031501499</v>
      </c>
      <c r="AO14">
        <f t="shared" si="8"/>
        <v>-4.5233013015750752</v>
      </c>
      <c r="AP14">
        <f t="shared" si="8"/>
        <v>-4.4303012296763953</v>
      </c>
      <c r="AQ14">
        <f t="shared" si="8"/>
        <v>-44.194589570081625</v>
      </c>
      <c r="AR14">
        <f t="shared" si="8"/>
        <v>37.317833930168398</v>
      </c>
      <c r="AS14">
        <f t="shared" si="8"/>
        <v>-1.1856221271964069</v>
      </c>
      <c r="AT14">
        <f t="shared" si="8"/>
        <v>13.747246873330992</v>
      </c>
      <c r="AU14">
        <f t="shared" si="8"/>
        <v>49.879458676302981</v>
      </c>
      <c r="AW14">
        <v>11</v>
      </c>
      <c r="AX14">
        <f>(R14*SUMPRODUCT(K15:$K$23, X15:$X$23)-$AZ$3*SUMPRODUCT(K14:$K$22, W15:$W$23))/Z14</f>
        <v>214.13364847158905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2.5557050000000001E-3</v>
      </c>
      <c r="O15">
        <f t="shared" si="22"/>
        <v>255.24795420657392</v>
      </c>
      <c r="P15">
        <f t="shared" si="23"/>
        <v>12.762397710328697</v>
      </c>
      <c r="Q15" s="4">
        <f t="shared" si="24"/>
        <v>12.5</v>
      </c>
      <c r="R15">
        <f t="shared" si="0"/>
        <v>50000</v>
      </c>
      <c r="S15">
        <f t="shared" si="12"/>
        <v>218.18198216130247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187.26349476126063</v>
      </c>
      <c r="AC15">
        <f t="shared" si="1"/>
        <v>188.40815438084266</v>
      </c>
      <c r="AE15">
        <f t="shared" si="2"/>
        <v>220.41598249846678</v>
      </c>
      <c r="AF15">
        <f t="shared" si="3"/>
        <v>-11.020799124923339</v>
      </c>
      <c r="AG15">
        <f t="shared" si="3"/>
        <v>-10.794209065436947</v>
      </c>
      <c r="AH15">
        <f t="shared" si="4"/>
        <v>-111.75036088322341</v>
      </c>
      <c r="AI15">
        <f t="shared" si="5"/>
        <v>86.850613424883079</v>
      </c>
      <c r="AJ15">
        <f t="shared" si="6"/>
        <v>-1.1446596195820291</v>
      </c>
      <c r="AK15">
        <f t="shared" si="20"/>
        <v>33.942876405351456</v>
      </c>
      <c r="AL15">
        <f t="shared" si="7"/>
        <v>119.64883021065251</v>
      </c>
      <c r="AN15">
        <f t="shared" si="8"/>
        <v>82.288564274067184</v>
      </c>
      <c r="AO15">
        <f t="shared" si="8"/>
        <v>-4.1144282137033592</v>
      </c>
      <c r="AP15">
        <f t="shared" si="8"/>
        <v>-4.029834662625273</v>
      </c>
      <c r="AQ15">
        <f t="shared" si="8"/>
        <v>-41.720099649549226</v>
      </c>
      <c r="AR15">
        <f t="shared" si="8"/>
        <v>32.424201748189319</v>
      </c>
      <c r="AS15">
        <f t="shared" si="8"/>
        <v>-0.42733923198405227</v>
      </c>
      <c r="AT15">
        <f t="shared" si="8"/>
        <v>12.671996536130997</v>
      </c>
      <c r="AU15">
        <f t="shared" si="8"/>
        <v>44.668859052336266</v>
      </c>
      <c r="AW15">
        <v>12</v>
      </c>
      <c r="AX15">
        <f>(R15*SUMPRODUCT(K16:$K$23, X16:$X$23)-$AZ$3*SUMPRODUCT(K15:$K$22, W16:$W$23))/Z15</f>
        <v>218.18198216130247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2.6648449999999999E-3</v>
      </c>
      <c r="O16">
        <f t="shared" si="22"/>
        <v>255.24795420657392</v>
      </c>
      <c r="P16">
        <f t="shared" si="23"/>
        <v>12.762397710328697</v>
      </c>
      <c r="Q16" s="4">
        <f t="shared" si="24"/>
        <v>12.5</v>
      </c>
      <c r="R16">
        <f t="shared" si="0"/>
        <v>50000</v>
      </c>
      <c r="S16">
        <f t="shared" si="12"/>
        <v>220.3011035056324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188.40815438084266</v>
      </c>
      <c r="AC16">
        <f t="shared" si="1"/>
        <v>187.8287575197937</v>
      </c>
      <c r="AE16">
        <f t="shared" si="2"/>
        <v>217.62444824460098</v>
      </c>
      <c r="AF16">
        <f t="shared" si="3"/>
        <v>-10.88122241223005</v>
      </c>
      <c r="AG16">
        <f t="shared" si="3"/>
        <v>-10.657502080725592</v>
      </c>
      <c r="AH16">
        <f t="shared" si="4"/>
        <v>-115.05957622793728</v>
      </c>
      <c r="AI16">
        <f t="shared" si="5"/>
        <v>81.026147523708048</v>
      </c>
      <c r="AJ16">
        <f t="shared" si="6"/>
        <v>0.57939686104896282</v>
      </c>
      <c r="AK16">
        <f t="shared" si="20"/>
        <v>33.81389390760512</v>
      </c>
      <c r="AL16">
        <f t="shared" si="7"/>
        <v>115.41943829236213</v>
      </c>
      <c r="AN16">
        <f t="shared" si="8"/>
        <v>74.842011734148997</v>
      </c>
      <c r="AO16">
        <f t="shared" si="8"/>
        <v>-3.7421005867074504</v>
      </c>
      <c r="AP16">
        <f t="shared" si="8"/>
        <v>-3.6651621737180919</v>
      </c>
      <c r="AQ16">
        <f t="shared" si="8"/>
        <v>-39.569497929289426</v>
      </c>
      <c r="AR16">
        <f t="shared" si="8"/>
        <v>27.865251044434022</v>
      </c>
      <c r="AS16">
        <f t="shared" si="8"/>
        <v>0.19925714699396768</v>
      </c>
      <c r="AT16">
        <f t="shared" si="8"/>
        <v>11.62874789585152</v>
      </c>
      <c r="AU16">
        <f t="shared" si="8"/>
        <v>39.693256087279508</v>
      </c>
      <c r="AW16">
        <v>13</v>
      </c>
      <c r="AX16">
        <f>(R16*SUMPRODUCT(K17:$K$23, X17:$X$23)-$AZ$3*SUMPRODUCT(K16:$K$22, W17:$W$23))/Z16</f>
        <v>220.3011035056324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2.7902209999999998E-3</v>
      </c>
      <c r="O17">
        <f t="shared" si="22"/>
        <v>255.24795420657392</v>
      </c>
      <c r="P17">
        <f t="shared" si="23"/>
        <v>12.762397710328697</v>
      </c>
      <c r="Q17" s="4">
        <f t="shared" si="24"/>
        <v>12.5</v>
      </c>
      <c r="R17">
        <f t="shared" si="0"/>
        <v>50000</v>
      </c>
      <c r="S17">
        <f t="shared" si="12"/>
        <v>220.51757517228697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187.8287575197937</v>
      </c>
      <c r="AC17">
        <f t="shared" si="1"/>
        <v>185.60858936846097</v>
      </c>
      <c r="AE17">
        <f t="shared" si="2"/>
        <v>214.84098345654948</v>
      </c>
      <c r="AF17">
        <f t="shared" si="3"/>
        <v>-10.742049172827475</v>
      </c>
      <c r="AG17">
        <f t="shared" si="3"/>
        <v>-10.521190273805152</v>
      </c>
      <c r="AH17">
        <f t="shared" si="4"/>
        <v>-118.94714445273696</v>
      </c>
      <c r="AI17">
        <f t="shared" si="5"/>
        <v>74.630599557179877</v>
      </c>
      <c r="AJ17">
        <f t="shared" si="6"/>
        <v>2.2201681513327287</v>
      </c>
      <c r="AK17">
        <f t="shared" si="20"/>
        <v>33.538036443010448</v>
      </c>
      <c r="AL17">
        <f t="shared" si="7"/>
        <v>110.38880415152306</v>
      </c>
      <c r="AN17">
        <f t="shared" si="8"/>
        <v>68.060677563519178</v>
      </c>
      <c r="AO17">
        <f t="shared" si="8"/>
        <v>-3.4030338781759593</v>
      </c>
      <c r="AP17">
        <f t="shared" si="8"/>
        <v>-3.333066751459504</v>
      </c>
      <c r="AQ17">
        <f t="shared" si="8"/>
        <v>-37.681931610298967</v>
      </c>
      <c r="AR17">
        <f t="shared" si="8"/>
        <v>23.642645323584741</v>
      </c>
      <c r="AS17">
        <f t="shared" si="8"/>
        <v>0.70333949441826016</v>
      </c>
      <c r="AT17">
        <f t="shared" si="8"/>
        <v>10.624702269262039</v>
      </c>
      <c r="AU17">
        <f t="shared" si="8"/>
        <v>34.970687087265048</v>
      </c>
      <c r="AW17">
        <v>14</v>
      </c>
      <c r="AX17">
        <f>(R17*SUMPRODUCT(K18:$K$23, X18:$X$23)-$AZ$3*SUMPRODUCT(K17:$K$22, W18:$W$23))/Z17</f>
        <v>220.51757517228697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3.5816260000000001E-3</v>
      </c>
      <c r="O18">
        <f t="shared" si="22"/>
        <v>255.24795420657392</v>
      </c>
      <c r="P18">
        <f t="shared" si="23"/>
        <v>12.762397710328697</v>
      </c>
      <c r="Q18" s="4">
        <f t="shared" si="24"/>
        <v>12.5</v>
      </c>
      <c r="R18">
        <f t="shared" si="0"/>
        <v>50000</v>
      </c>
      <c r="S18">
        <f t="shared" si="12"/>
        <v>209.41551052510081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185.60858936846097</v>
      </c>
      <c r="AC18">
        <f t="shared" si="1"/>
        <v>173.87008240643979</v>
      </c>
      <c r="AE18">
        <f t="shared" si="2"/>
        <v>211.9230935697704</v>
      </c>
      <c r="AF18">
        <f t="shared" si="3"/>
        <v>-10.596154678488521</v>
      </c>
      <c r="AG18">
        <f t="shared" si="3"/>
        <v>-10.378295402431492</v>
      </c>
      <c r="AH18">
        <f t="shared" si="4"/>
        <v>-150.7318745424306</v>
      </c>
      <c r="AI18">
        <f t="shared" si="5"/>
        <v>40.216768946419791</v>
      </c>
      <c r="AJ18">
        <f t="shared" si="6"/>
        <v>11.738506962021177</v>
      </c>
      <c r="AK18">
        <f t="shared" si="20"/>
        <v>33.110847024242716</v>
      </c>
      <c r="AL18">
        <f t="shared" si="7"/>
        <v>85.066122932683683</v>
      </c>
      <c r="AN18">
        <f t="shared" si="8"/>
        <v>61.844173298081436</v>
      </c>
      <c r="AO18">
        <f t="shared" si="8"/>
        <v>-3.0922086649040721</v>
      </c>
      <c r="AP18">
        <f t="shared" si="8"/>
        <v>-3.0286321730922929</v>
      </c>
      <c r="AQ18">
        <f t="shared" si="8"/>
        <v>-43.987127659014419</v>
      </c>
      <c r="AR18">
        <f t="shared" si="8"/>
        <v>11.736204801070658</v>
      </c>
      <c r="AS18">
        <f t="shared" si="8"/>
        <v>3.4255740919569457</v>
      </c>
      <c r="AT18">
        <f t="shared" si="8"/>
        <v>9.6625286415016021</v>
      </c>
      <c r="AU18">
        <f t="shared" si="8"/>
        <v>24.824307534529208</v>
      </c>
      <c r="AW18">
        <v>15</v>
      </c>
      <c r="AX18">
        <f>(R18*SUMPRODUCT(K19:$K$23, X19:$X$23)-$AZ$3*SUMPRODUCT(K18:$K$22, W19:$W$23))/Z18</f>
        <v>209.41551052510081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4.4506370000000003E-3</v>
      </c>
      <c r="O19">
        <f t="shared" si="22"/>
        <v>255.24795420657392</v>
      </c>
      <c r="P19">
        <f t="shared" si="23"/>
        <v>12.762397710328697</v>
      </c>
      <c r="Q19" s="4">
        <f t="shared" si="24"/>
        <v>12.5</v>
      </c>
      <c r="R19">
        <f t="shared" si="0"/>
        <v>50000</v>
      </c>
      <c r="S19">
        <f t="shared" si="12"/>
        <v>187.59912232317396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173.87008240643979</v>
      </c>
      <c r="AC19">
        <f t="shared" si="1"/>
        <v>153.50594474984115</v>
      </c>
      <c r="AE19">
        <f t="shared" si="2"/>
        <v>208.86066987267662</v>
      </c>
      <c r="AF19">
        <f t="shared" si="3"/>
        <v>-10.443033493633832</v>
      </c>
      <c r="AG19">
        <f t="shared" si="3"/>
        <v>-10.228322422892186</v>
      </c>
      <c r="AH19">
        <f t="shared" si="4"/>
        <v>-184.76010205996596</v>
      </c>
      <c r="AI19">
        <f t="shared" si="5"/>
        <v>3.4292118961846541</v>
      </c>
      <c r="AJ19">
        <f t="shared" si="6"/>
        <v>20.364137656598643</v>
      </c>
      <c r="AK19">
        <f t="shared" si="20"/>
        <v>31.857404671911318</v>
      </c>
      <c r="AL19">
        <f t="shared" si="7"/>
        <v>55.650754224694616</v>
      </c>
      <c r="AN19">
        <f t="shared" si="8"/>
        <v>56.145963233379064</v>
      </c>
      <c r="AO19">
        <f t="shared" si="8"/>
        <v>-2.8072981616689532</v>
      </c>
      <c r="AP19">
        <f t="shared" si="8"/>
        <v>-2.7495794926107298</v>
      </c>
      <c r="AQ19">
        <f t="shared" si="8"/>
        <v>-49.667244213944223</v>
      </c>
      <c r="AR19">
        <f t="shared" si="8"/>
        <v>0.92184136515516124</v>
      </c>
      <c r="AS19">
        <f t="shared" si="8"/>
        <v>5.474291185812354</v>
      </c>
      <c r="AT19">
        <f t="shared" si="8"/>
        <v>8.5639133136477898</v>
      </c>
      <c r="AU19">
        <f t="shared" si="8"/>
        <v>14.960045864615305</v>
      </c>
      <c r="AW19">
        <v>16</v>
      </c>
      <c r="AX19">
        <f>(R19*SUMPRODUCT(K20:$K$23, X20:$X$23)-$AZ$3*SUMPRODUCT(K19:$K$22, W20:$W$23))/Z19</f>
        <v>187.59912232317396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5.383718E-3</v>
      </c>
      <c r="O20">
        <f t="shared" si="22"/>
        <v>255.24795420657392</v>
      </c>
      <c r="P20">
        <f t="shared" si="23"/>
        <v>12.762397710328697</v>
      </c>
      <c r="Q20" s="4">
        <f t="shared" si="24"/>
        <v>12.5</v>
      </c>
      <c r="R20">
        <f t="shared" si="0"/>
        <v>50000</v>
      </c>
      <c r="S20">
        <f t="shared" si="12"/>
        <v>155.84982112652477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153.50594474984115</v>
      </c>
      <c r="AC20">
        <f t="shared" si="1"/>
        <v>125.56474469523046</v>
      </c>
      <c r="AE20">
        <f t="shared" si="2"/>
        <v>205.64761622606426</v>
      </c>
      <c r="AF20">
        <f t="shared" si="3"/>
        <v>-10.282380811303215</v>
      </c>
      <c r="AG20">
        <f t="shared" si="3"/>
        <v>-10.070972795125336</v>
      </c>
      <c r="AH20">
        <f t="shared" si="4"/>
        <v>-220.26561415171307</v>
      </c>
      <c r="AI20">
        <f t="shared" si="5"/>
        <v>-34.971351532077364</v>
      </c>
      <c r="AJ20">
        <f t="shared" si="6"/>
        <v>27.94120005461069</v>
      </c>
      <c r="AK20">
        <f t="shared" si="20"/>
        <v>29.853604629045343</v>
      </c>
      <c r="AL20">
        <f t="shared" si="7"/>
        <v>22.823453151578668</v>
      </c>
      <c r="AN20">
        <f t="shared" si="8"/>
        <v>50.92451681524431</v>
      </c>
      <c r="AO20">
        <f t="shared" si="8"/>
        <v>-2.546225840762216</v>
      </c>
      <c r="AP20">
        <f t="shared" si="8"/>
        <v>-2.4938748761738729</v>
      </c>
      <c r="AQ20">
        <f t="shared" si="8"/>
        <v>-54.544371471626945</v>
      </c>
      <c r="AR20">
        <f t="shared" si="8"/>
        <v>-8.6599553733187307</v>
      </c>
      <c r="AS20">
        <f t="shared" si="8"/>
        <v>6.9190790446847226</v>
      </c>
      <c r="AT20">
        <f t="shared" si="8"/>
        <v>7.3926477672187625</v>
      </c>
      <c r="AU20">
        <f t="shared" si="8"/>
        <v>5.6517714385847544</v>
      </c>
      <c r="AW20">
        <v>17</v>
      </c>
      <c r="AX20">
        <f>(R20*SUMPRODUCT(K21:$K$23, X21:$X$23)-$AZ$3*SUMPRODUCT(K20:$K$22, W21:$W$23))/Z20</f>
        <v>155.84982112652477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6.4575739999999998E-3</v>
      </c>
      <c r="O21">
        <f t="shared" si="22"/>
        <v>255.24795420657392</v>
      </c>
      <c r="P21">
        <f t="shared" si="23"/>
        <v>12.762397710328697</v>
      </c>
      <c r="Q21" s="4">
        <f t="shared" si="24"/>
        <v>12.5</v>
      </c>
      <c r="R21">
        <f t="shared" si="0"/>
        <v>50000</v>
      </c>
      <c r="S21">
        <f t="shared" si="12"/>
        <v>114.02332681071056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125.56474469523046</v>
      </c>
      <c r="AC21">
        <f t="shared" si="1"/>
        <v>90.354173209872258</v>
      </c>
      <c r="AE21">
        <f t="shared" si="2"/>
        <v>202.26315536410021</v>
      </c>
      <c r="AF21">
        <f t="shared" si="3"/>
        <v>-10.113157768205012</v>
      </c>
      <c r="AG21">
        <f t="shared" si="3"/>
        <v>-9.9052290150975733</v>
      </c>
      <c r="AH21">
        <f t="shared" si="4"/>
        <v>-260.13620830603475</v>
      </c>
      <c r="AI21">
        <f t="shared" si="5"/>
        <v>-77.89143972523712</v>
      </c>
      <c r="AJ21">
        <f t="shared" si="6"/>
        <v>35.210571485358201</v>
      </c>
      <c r="AK21">
        <f t="shared" si="20"/>
        <v>27.187485927336208</v>
      </c>
      <c r="AL21">
        <f t="shared" si="7"/>
        <v>-15.49338231254271</v>
      </c>
      <c r="AN21">
        <f t="shared" si="8"/>
        <v>46.138278079522301</v>
      </c>
      <c r="AO21">
        <f t="shared" si="8"/>
        <v>-2.3069139039761155</v>
      </c>
      <c r="AP21">
        <f t="shared" si="8"/>
        <v>-2.2594832455631688</v>
      </c>
      <c r="AQ21">
        <f t="shared" si="8"/>
        <v>-59.339708686788605</v>
      </c>
      <c r="AR21">
        <f t="shared" si="8"/>
        <v>-17.767827756805584</v>
      </c>
      <c r="AS21">
        <f t="shared" si="8"/>
        <v>8.0318886334287765</v>
      </c>
      <c r="AT21">
        <f t="shared" si="8"/>
        <v>6.2017414083177034</v>
      </c>
      <c r="AU21">
        <f t="shared" si="8"/>
        <v>-3.5341977150591055</v>
      </c>
      <c r="AW21">
        <v>18</v>
      </c>
      <c r="AX21">
        <f>(R21*SUMPRODUCT(K22:$K$23, X22:$X$23)-$AZ$3*SUMPRODUCT(K21:$K$22, W22:$W$23))/Z21</f>
        <v>114.02332681071056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7.6803260000000003E-3</v>
      </c>
      <c r="O22">
        <f t="shared" si="22"/>
        <v>255.24795420657392</v>
      </c>
      <c r="P22">
        <f t="shared" si="23"/>
        <v>12.762397710328697</v>
      </c>
      <c r="Q22" s="4">
        <f t="shared" si="24"/>
        <v>12.5</v>
      </c>
      <c r="R22">
        <f t="shared" si="0"/>
        <v>50000</v>
      </c>
      <c r="S22">
        <f t="shared" si="12"/>
        <v>62.014911125326776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90.354173209872258</v>
      </c>
      <c r="AC22">
        <f t="shared" si="1"/>
        <v>48.272909572387974</v>
      </c>
      <c r="AE22">
        <f t="shared" si="2"/>
        <v>198.68707683947426</v>
      </c>
      <c r="AF22">
        <f t="shared" si="3"/>
        <v>-9.9343538419737136</v>
      </c>
      <c r="AG22">
        <f t="shared" si="3"/>
        <v>-9.7301013370059888</v>
      </c>
      <c r="AH22">
        <f t="shared" si="4"/>
        <v>-304.30155176243312</v>
      </c>
      <c r="AI22">
        <f t="shared" si="5"/>
        <v>-125.27893010193856</v>
      </c>
      <c r="AJ22">
        <f t="shared" si="6"/>
        <v>42.081263637484284</v>
      </c>
      <c r="AK22">
        <f t="shared" si="20"/>
        <v>23.883735322257309</v>
      </c>
      <c r="AL22">
        <f t="shared" si="7"/>
        <v>-59.313931142196964</v>
      </c>
      <c r="AN22">
        <f t="shared" si="8"/>
        <v>41.74991459064686</v>
      </c>
      <c r="AO22">
        <f t="shared" si="8"/>
        <v>-2.0874957295323431</v>
      </c>
      <c r="AP22">
        <f t="shared" si="8"/>
        <v>-2.0445763571555586</v>
      </c>
      <c r="AQ22">
        <f t="shared" si="8"/>
        <v>-63.942577433696492</v>
      </c>
      <c r="AR22">
        <f t="shared" si="8"/>
        <v>-26.324734929737531</v>
      </c>
      <c r="AS22">
        <f t="shared" si="8"/>
        <v>8.8424933854702079</v>
      </c>
      <c r="AT22">
        <f t="shared" si="8"/>
        <v>5.018665157651311</v>
      </c>
      <c r="AU22">
        <f t="shared" si="8"/>
        <v>-12.46357638661601</v>
      </c>
      <c r="AW22">
        <v>19</v>
      </c>
      <c r="AX22">
        <f>(R22*SUMPRODUCT(K23:$K$23, X23:$X$23)-$AZ$3*SUMPRODUCT(K22:$K$22, W23:$W$23))/Z22</f>
        <v>62.014911125326776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9.0334749999999991E-3</v>
      </c>
      <c r="O23">
        <f t="shared" si="22"/>
        <v>255.24795420657392</v>
      </c>
      <c r="P23">
        <f t="shared" si="23"/>
        <v>12.762397710328697</v>
      </c>
      <c r="Q23" s="4">
        <f t="shared" si="24"/>
        <v>12.5</v>
      </c>
      <c r="R23">
        <f t="shared" si="0"/>
        <v>50000</v>
      </c>
      <c r="S23">
        <f t="shared" si="12"/>
        <v>63.218172633695914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48.272909572387974</v>
      </c>
      <c r="AC23">
        <f t="shared" si="1"/>
        <v>48.272909572387974</v>
      </c>
      <c r="AE23">
        <f t="shared" si="2"/>
        <v>194.90537132962706</v>
      </c>
      <c r="AF23">
        <f t="shared" si="3"/>
        <v>-9.7452685664813536</v>
      </c>
      <c r="AG23">
        <f t="shared" si="3"/>
        <v>-9.5449036964606186</v>
      </c>
      <c r="AH23">
        <f t="shared" si="4"/>
        <v>-351.58650870124069</v>
      </c>
      <c r="AI23">
        <f t="shared" si="5"/>
        <v>-175.97130963455558</v>
      </c>
      <c r="AJ23">
        <f t="shared" si="6"/>
        <v>0</v>
      </c>
      <c r="AK23">
        <f t="shared" si="20"/>
        <v>19.975329731576291</v>
      </c>
      <c r="AL23">
        <f t="shared" si="7"/>
        <v>-155.99597990297929</v>
      </c>
      <c r="AN23">
        <f t="shared" si="8"/>
        <v>37.726902163130269</v>
      </c>
      <c r="AO23">
        <f t="shared" si="8"/>
        <v>-1.8863451081565137</v>
      </c>
      <c r="AP23">
        <f t="shared" si="8"/>
        <v>-1.8475614368978266</v>
      </c>
      <c r="AQ23">
        <f t="shared" si="8"/>
        <v>-68.054921858543921</v>
      </c>
      <c r="AR23">
        <f t="shared" si="8"/>
        <v>-34.06192624046799</v>
      </c>
      <c r="AS23">
        <f t="shared" si="8"/>
        <v>0</v>
      </c>
      <c r="AT23">
        <f t="shared" si="8"/>
        <v>3.8665292050106372</v>
      </c>
      <c r="AU23">
        <f t="shared" si="8"/>
        <v>-30.195397035457351</v>
      </c>
      <c r="AW23">
        <v>20</v>
      </c>
      <c r="AX23">
        <f>(R23*SUMPRODUCT(K$23:$K24, X$23:$X24)-$AZ$3*SUMPRODUCT(K$22:$K23, W$23:$W24))/Z23</f>
        <v>63.218172633695914</v>
      </c>
    </row>
    <row r="25" spans="5:50" x14ac:dyDescent="0.25">
      <c r="AN25" s="8">
        <f t="shared" ref="AN25:AU25" si="25">SUM(AN3:AN23)</f>
        <v>2210.0694636003554</v>
      </c>
      <c r="AO25" s="8">
        <f t="shared" si="25"/>
        <v>-301.93943883494825</v>
      </c>
      <c r="AP25" s="8">
        <f t="shared" si="25"/>
        <v>-720.68846811151934</v>
      </c>
      <c r="AQ25" s="8">
        <f t="shared" si="25"/>
        <v>-1139.3913958063704</v>
      </c>
      <c r="AR25" s="8">
        <f t="shared" si="25"/>
        <v>48.050160847516729</v>
      </c>
      <c r="AS25" s="8">
        <f t="shared" si="25"/>
        <v>-103.85571663001291</v>
      </c>
      <c r="AT25" s="8">
        <f t="shared" si="25"/>
        <v>253.42584689223213</v>
      </c>
      <c r="AU25" s="9">
        <f t="shared" si="25"/>
        <v>197.620291109736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35E78-41AC-423D-9442-8C6E4EA2006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1056.87207928934</v>
      </c>
      <c r="K3">
        <v>1</v>
      </c>
      <c r="L3" s="2">
        <v>0</v>
      </c>
      <c r="O3">
        <f>$C$3</f>
        <v>1056.87207928934</v>
      </c>
      <c r="P3">
        <f>O3*B5</f>
        <v>845.49766343147212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1056.87207928934</v>
      </c>
      <c r="AF3">
        <f t="shared" ref="AF3:AG23" si="3">-$Z3*P3</f>
        <v>-845.49766343147212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-413.58255484213214</v>
      </c>
      <c r="AJ3">
        <f t="shared" ref="AJ3:AJ23" si="6">AB3-AC3</f>
        <v>0</v>
      </c>
      <c r="AL3">
        <f t="shared" ref="AL3:AL23" si="7">SUM(AI3:AK3)</f>
        <v>-413.58255484213214</v>
      </c>
      <c r="AN3">
        <f t="shared" ref="AN3:AU23" si="8">AE3*$K3</f>
        <v>1056.87207928934</v>
      </c>
      <c r="AO3">
        <f t="shared" si="8"/>
        <v>-845.49766343147212</v>
      </c>
      <c r="AP3">
        <f t="shared" si="8"/>
        <v>-624.95697070000006</v>
      </c>
      <c r="AQ3">
        <f t="shared" si="8"/>
        <v>0</v>
      </c>
      <c r="AR3">
        <f t="shared" si="8"/>
        <v>-413.58255484213214</v>
      </c>
      <c r="AS3">
        <f t="shared" si="8"/>
        <v>0</v>
      </c>
      <c r="AT3">
        <f t="shared" si="8"/>
        <v>0</v>
      </c>
      <c r="AU3">
        <f t="shared" si="8"/>
        <v>-413.58255484213214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363.22444946439106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2.4628010000000001E-3</v>
      </c>
      <c r="R4">
        <f t="shared" si="0"/>
        <v>50000</v>
      </c>
      <c r="S4">
        <f t="shared" ref="S4:S23" si="12">AX4</f>
        <v>252.94350114131686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1"/>
        <v>249.79111662234936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-123.14005</v>
      </c>
      <c r="AI4">
        <f t="shared" si="5"/>
        <v>-123.14005</v>
      </c>
      <c r="AJ4">
        <f t="shared" si="6"/>
        <v>-249.79111662234936</v>
      </c>
      <c r="AK4">
        <f t="shared" ref="AK4:AK23" si="20">H4*SUM(AB4:AB4, AE4:AF4)</f>
        <v>0</v>
      </c>
      <c r="AL4">
        <f t="shared" si="7"/>
        <v>-372.93116662234934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-113.43333284204088</v>
      </c>
      <c r="AR4">
        <f t="shared" si="8"/>
        <v>-113.43333284204088</v>
      </c>
      <c r="AS4">
        <f t="shared" si="8"/>
        <v>-230.10092064123742</v>
      </c>
      <c r="AT4">
        <f t="shared" si="8"/>
        <v>0</v>
      </c>
      <c r="AU4">
        <f t="shared" si="8"/>
        <v>-343.53425348327829</v>
      </c>
      <c r="AW4">
        <v>1</v>
      </c>
      <c r="AX4">
        <f>(R4*SUMPRODUCT(K5:$K$23, X5:$X$23)-$AZ$3*SUMPRODUCT(K4:$K$22, W5:$W$23))/Z4</f>
        <v>252.94350114131686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2.5557050000000001E-3</v>
      </c>
      <c r="O5">
        <f t="shared" ref="O5:O23" si="22">$C$3</f>
        <v>1056.87207928934</v>
      </c>
      <c r="P5">
        <f t="shared" ref="P5:P23" si="23">O5*$C$5</f>
        <v>52.843603964467007</v>
      </c>
      <c r="Q5" s="4">
        <f t="shared" ref="Q5:Q23" si="24">$C$8</f>
        <v>12.5</v>
      </c>
      <c r="R5">
        <f t="shared" si="0"/>
        <v>50000</v>
      </c>
      <c r="S5">
        <f t="shared" si="12"/>
        <v>485.19465015029391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249.79111662234936</v>
      </c>
      <c r="AC5">
        <f t="shared" si="1"/>
        <v>473.13172778067337</v>
      </c>
      <c r="AE5">
        <f t="shared" si="2"/>
        <v>1030.5960973857109</v>
      </c>
      <c r="AF5">
        <f t="shared" si="3"/>
        <v>-51.529804869285556</v>
      </c>
      <c r="AG5">
        <f t="shared" si="3"/>
        <v>-12.189224665660371</v>
      </c>
      <c r="AH5">
        <f t="shared" si="4"/>
        <v>-126.19268785851476</v>
      </c>
      <c r="AI5">
        <f t="shared" si="5"/>
        <v>840.68437999225023</v>
      </c>
      <c r="AJ5">
        <f t="shared" si="6"/>
        <v>-223.34061115832401</v>
      </c>
      <c r="AK5">
        <f t="shared" si="20"/>
        <v>105.15578621482325</v>
      </c>
      <c r="AL5">
        <f t="shared" si="7"/>
        <v>722.49955504874947</v>
      </c>
      <c r="AN5">
        <f t="shared" si="8"/>
        <v>874.52298273371287</v>
      </c>
      <c r="AO5">
        <f t="shared" si="8"/>
        <v>-43.726149136685649</v>
      </c>
      <c r="AP5">
        <f t="shared" si="8"/>
        <v>-10.343292720460527</v>
      </c>
      <c r="AQ5">
        <f t="shared" si="8"/>
        <v>-107.08211108615326</v>
      </c>
      <c r="AR5">
        <f t="shared" si="8"/>
        <v>713.37142979041346</v>
      </c>
      <c r="AS5">
        <f t="shared" si="8"/>
        <v>-189.51798665956787</v>
      </c>
      <c r="AT5">
        <f t="shared" si="8"/>
        <v>89.23103051289597</v>
      </c>
      <c r="AU5">
        <f t="shared" si="8"/>
        <v>613.08447364374149</v>
      </c>
      <c r="AW5">
        <v>2</v>
      </c>
      <c r="AX5">
        <f>(R5*SUMPRODUCT(K6:$K$23, X6:$X$23)-$AZ$3*SUMPRODUCT(K5:$K$22, W6:$W$23))/Z5</f>
        <v>485.19465015029391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2.6648449999999999E-3</v>
      </c>
      <c r="O6">
        <f t="shared" si="22"/>
        <v>1056.87207928934</v>
      </c>
      <c r="P6">
        <f t="shared" si="23"/>
        <v>52.843603964467007</v>
      </c>
      <c r="Q6" s="4">
        <f t="shared" si="24"/>
        <v>12.5</v>
      </c>
      <c r="R6">
        <f t="shared" si="0"/>
        <v>50000</v>
      </c>
      <c r="S6">
        <f t="shared" si="12"/>
        <v>698.10224504241921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473.13172778067337</v>
      </c>
      <c r="AC6">
        <f t="shared" si="1"/>
        <v>672.124465673744</v>
      </c>
      <c r="AE6">
        <f t="shared" si="2"/>
        <v>1017.5437575547161</v>
      </c>
      <c r="AF6">
        <f t="shared" si="3"/>
        <v>-50.877187877735814</v>
      </c>
      <c r="AG6">
        <f t="shared" si="3"/>
        <v>-12.034850024599606</v>
      </c>
      <c r="AH6">
        <f t="shared" si="4"/>
        <v>-129.92957761664684</v>
      </c>
      <c r="AI6">
        <f t="shared" si="5"/>
        <v>824.70214203573391</v>
      </c>
      <c r="AJ6">
        <f t="shared" si="6"/>
        <v>-198.99273789307063</v>
      </c>
      <c r="AK6">
        <f t="shared" si="20"/>
        <v>123.20641991004635</v>
      </c>
      <c r="AL6">
        <f t="shared" si="7"/>
        <v>748.9158240527097</v>
      </c>
      <c r="AN6">
        <f t="shared" si="8"/>
        <v>795.38463105943492</v>
      </c>
      <c r="AO6">
        <f t="shared" si="8"/>
        <v>-39.769231552971753</v>
      </c>
      <c r="AP6">
        <f t="shared" si="8"/>
        <v>-9.4072954362918981</v>
      </c>
      <c r="AQ6">
        <f t="shared" si="8"/>
        <v>-101.562206429995</v>
      </c>
      <c r="AR6">
        <f t="shared" si="8"/>
        <v>644.64589764017637</v>
      </c>
      <c r="AS6">
        <f t="shared" si="8"/>
        <v>-155.54688851213939</v>
      </c>
      <c r="AT6">
        <f t="shared" si="8"/>
        <v>96.306907802966407</v>
      </c>
      <c r="AU6">
        <f t="shared" si="8"/>
        <v>585.40591693100339</v>
      </c>
      <c r="AW6">
        <v>3</v>
      </c>
      <c r="AX6">
        <f>(R6*SUMPRODUCT(K7:$K$23, X7:$X$23)-$AZ$3*SUMPRODUCT(K6:$K$22, W7:$W$23))/Z6</f>
        <v>698.10224504241921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2.7902209999999998E-3</v>
      </c>
      <c r="O7">
        <f t="shared" si="22"/>
        <v>1056.87207928934</v>
      </c>
      <c r="P7">
        <f t="shared" si="23"/>
        <v>52.843603964467007</v>
      </c>
      <c r="Q7" s="4">
        <f t="shared" si="24"/>
        <v>12.5</v>
      </c>
      <c r="R7">
        <f t="shared" si="0"/>
        <v>50000</v>
      </c>
      <c r="S7">
        <f t="shared" si="12"/>
        <v>892.99029053495997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672.124465673744</v>
      </c>
      <c r="AC7">
        <f t="shared" si="1"/>
        <v>848.76381287599906</v>
      </c>
      <c r="AE7">
        <f t="shared" si="2"/>
        <v>1004.5291480184209</v>
      </c>
      <c r="AF7">
        <f t="shared" si="3"/>
        <v>-50.226457400921049</v>
      </c>
      <c r="AG7">
        <f t="shared" si="3"/>
        <v>-11.880921633083123</v>
      </c>
      <c r="AH7">
        <f t="shared" si="4"/>
        <v>-134.31956508195333</v>
      </c>
      <c r="AI7">
        <f t="shared" si="5"/>
        <v>808.10220390246332</v>
      </c>
      <c r="AJ7">
        <f t="shared" si="6"/>
        <v>-176.63934720225507</v>
      </c>
      <c r="AK7">
        <f t="shared" si="20"/>
        <v>139.17662461815436</v>
      </c>
      <c r="AL7">
        <f t="shared" si="7"/>
        <v>770.63948131836264</v>
      </c>
      <c r="AN7">
        <f t="shared" si="8"/>
        <v>723.31589783835739</v>
      </c>
      <c r="AO7">
        <f t="shared" si="8"/>
        <v>-36.165794891917876</v>
      </c>
      <c r="AP7">
        <f t="shared" si="8"/>
        <v>-8.5549130307795647</v>
      </c>
      <c r="AQ7">
        <f t="shared" si="8"/>
        <v>-96.717429261424613</v>
      </c>
      <c r="AR7">
        <f t="shared" si="8"/>
        <v>581.87776065423532</v>
      </c>
      <c r="AS7">
        <f t="shared" si="8"/>
        <v>-127.18998574328828</v>
      </c>
      <c r="AT7">
        <f t="shared" si="8"/>
        <v>100.21477763226271</v>
      </c>
      <c r="AU7">
        <f t="shared" si="8"/>
        <v>554.90255254320982</v>
      </c>
      <c r="AW7">
        <v>4</v>
      </c>
      <c r="AX7">
        <f>(R7*SUMPRODUCT(K8:$K$23, X8:$X$23)-$AZ$3*SUMPRODUCT(K7:$K$22, W8:$W$23))/Z7</f>
        <v>892.99029053495997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3.5816260000000001E-3</v>
      </c>
      <c r="O8">
        <f t="shared" si="22"/>
        <v>1056.87207928934</v>
      </c>
      <c r="P8">
        <f t="shared" si="23"/>
        <v>52.843603964467007</v>
      </c>
      <c r="Q8" s="4">
        <f t="shared" si="24"/>
        <v>12.5</v>
      </c>
      <c r="R8">
        <f t="shared" si="0"/>
        <v>50000</v>
      </c>
      <c r="S8">
        <f t="shared" si="12"/>
        <v>1050.0088151321011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848.76381287599906</v>
      </c>
      <c r="AC8">
        <f t="shared" si="1"/>
        <v>984.45125426703271</v>
      </c>
      <c r="AE8">
        <f t="shared" si="2"/>
        <v>990.88600882393598</v>
      </c>
      <c r="AF8">
        <f t="shared" si="3"/>
        <v>-49.544300441196803</v>
      </c>
      <c r="AG8">
        <f t="shared" si="3"/>
        <v>-11.719559398927277</v>
      </c>
      <c r="AH8">
        <f t="shared" si="4"/>
        <v>-170.21207130005189</v>
      </c>
      <c r="AI8">
        <f t="shared" si="5"/>
        <v>759.41007768376005</v>
      </c>
      <c r="AJ8">
        <f t="shared" si="6"/>
        <v>-135.68744139103364</v>
      </c>
      <c r="AK8">
        <f t="shared" si="20"/>
        <v>153.18290966515278</v>
      </c>
      <c r="AL8">
        <f t="shared" si="7"/>
        <v>776.90554595787921</v>
      </c>
      <c r="AN8">
        <f t="shared" si="8"/>
        <v>657.24990312394084</v>
      </c>
      <c r="AO8">
        <f t="shared" si="8"/>
        <v>-32.862495156197042</v>
      </c>
      <c r="AP8">
        <f t="shared" si="8"/>
        <v>-7.7735271373368047</v>
      </c>
      <c r="AQ8">
        <f t="shared" si="8"/>
        <v>-112.90084467461907</v>
      </c>
      <c r="AR8">
        <f t="shared" si="8"/>
        <v>503.71303615578796</v>
      </c>
      <c r="AS8">
        <f t="shared" si="8"/>
        <v>-90.000824429077355</v>
      </c>
      <c r="AT8">
        <f t="shared" si="8"/>
        <v>101.6054840224857</v>
      </c>
      <c r="AU8">
        <f t="shared" si="8"/>
        <v>515.31769574919633</v>
      </c>
      <c r="AW8">
        <v>5</v>
      </c>
      <c r="AX8">
        <f>(R8*SUMPRODUCT(K9:$K$23, X9:$X$23)-$AZ$3*SUMPRODUCT(K8:$K$22, W9:$W$23))/Z8</f>
        <v>1050.0088151321011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4.4506370000000003E-3</v>
      </c>
      <c r="O9">
        <f t="shared" si="22"/>
        <v>1056.87207928934</v>
      </c>
      <c r="P9">
        <f t="shared" si="23"/>
        <v>52.843603964467007</v>
      </c>
      <c r="Q9" s="4">
        <f t="shared" si="24"/>
        <v>12.5</v>
      </c>
      <c r="R9">
        <f t="shared" si="0"/>
        <v>50000</v>
      </c>
      <c r="S9">
        <f t="shared" si="12"/>
        <v>1171.8993813223931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984.45125426703271</v>
      </c>
      <c r="AC9">
        <f t="shared" si="1"/>
        <v>1082.8541818891401</v>
      </c>
      <c r="AE9">
        <f t="shared" si="2"/>
        <v>976.5670748020425</v>
      </c>
      <c r="AF9">
        <f t="shared" si="3"/>
        <v>-48.828353740102131</v>
      </c>
      <c r="AG9">
        <f t="shared" si="3"/>
        <v>-11.550204300253441</v>
      </c>
      <c r="AH9">
        <f t="shared" si="4"/>
        <v>-208.638018738254</v>
      </c>
      <c r="AI9">
        <f t="shared" si="5"/>
        <v>707.55049802343297</v>
      </c>
      <c r="AJ9">
        <f t="shared" si="6"/>
        <v>-98.402927622107427</v>
      </c>
      <c r="AK9">
        <f t="shared" si="20"/>
        <v>163.62992056885091</v>
      </c>
      <c r="AL9">
        <f t="shared" si="7"/>
        <v>772.77749097017647</v>
      </c>
      <c r="AN9">
        <f t="shared" si="8"/>
        <v>596.69208800117508</v>
      </c>
      <c r="AO9">
        <f t="shared" si="8"/>
        <v>-29.834604400058755</v>
      </c>
      <c r="AP9">
        <f t="shared" si="8"/>
        <v>-7.0572884327023004</v>
      </c>
      <c r="AQ9">
        <f t="shared" si="8"/>
        <v>-127.47988156634572</v>
      </c>
      <c r="AR9">
        <f t="shared" si="8"/>
        <v>432.32031360206827</v>
      </c>
      <c r="AS9">
        <f t="shared" si="8"/>
        <v>-60.125156646476135</v>
      </c>
      <c r="AT9">
        <f t="shared" si="8"/>
        <v>99.979490895170471</v>
      </c>
      <c r="AU9">
        <f t="shared" si="8"/>
        <v>472.17464785076265</v>
      </c>
      <c r="AW9">
        <v>6</v>
      </c>
      <c r="AX9">
        <f>(R9*SUMPRODUCT(K10:$K$23, X10:$X$23)-$AZ$3*SUMPRODUCT(K9:$K$22, W10:$W$23))/Z9</f>
        <v>1171.8993813223931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5.383718E-3</v>
      </c>
      <c r="O10">
        <f t="shared" si="22"/>
        <v>1056.87207928934</v>
      </c>
      <c r="P10">
        <f t="shared" si="23"/>
        <v>52.843603964467007</v>
      </c>
      <c r="Q10" s="4">
        <f t="shared" si="24"/>
        <v>12.5</v>
      </c>
      <c r="R10">
        <f t="shared" si="0"/>
        <v>50000</v>
      </c>
      <c r="S10">
        <f t="shared" si="12"/>
        <v>1261.7330361771378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1082.8541818891401</v>
      </c>
      <c r="AC10">
        <f t="shared" si="1"/>
        <v>1147.9266557950682</v>
      </c>
      <c r="AE10">
        <f t="shared" si="2"/>
        <v>961.54384231520305</v>
      </c>
      <c r="AF10">
        <f t="shared" si="3"/>
        <v>-48.077192115760155</v>
      </c>
      <c r="AG10">
        <f t="shared" si="3"/>
        <v>-11.372519214455956</v>
      </c>
      <c r="AH10">
        <f t="shared" si="4"/>
        <v>-248.73217117980744</v>
      </c>
      <c r="AI10">
        <f t="shared" si="5"/>
        <v>653.36195980517959</v>
      </c>
      <c r="AJ10">
        <f t="shared" si="6"/>
        <v>-65.072473905928064</v>
      </c>
      <c r="AK10">
        <f t="shared" si="20"/>
        <v>170.82916624348422</v>
      </c>
      <c r="AL10">
        <f t="shared" si="7"/>
        <v>759.11865214273575</v>
      </c>
      <c r="AN10">
        <f t="shared" si="8"/>
        <v>541.20108586674485</v>
      </c>
      <c r="AO10">
        <f t="shared" si="8"/>
        <v>-27.060054293337242</v>
      </c>
      <c r="AP10">
        <f t="shared" si="8"/>
        <v>-6.4009767179044292</v>
      </c>
      <c r="AQ10">
        <f t="shared" si="8"/>
        <v>-139.99790254844882</v>
      </c>
      <c r="AR10">
        <f t="shared" si="8"/>
        <v>367.74215230705437</v>
      </c>
      <c r="AS10">
        <f t="shared" si="8"/>
        <v>-36.625780321287863</v>
      </c>
      <c r="AT10">
        <f t="shared" si="8"/>
        <v>96.150509420429941</v>
      </c>
      <c r="AU10">
        <f t="shared" si="8"/>
        <v>427.26688140619643</v>
      </c>
      <c r="AW10">
        <v>7</v>
      </c>
      <c r="AX10">
        <f>(R10*SUMPRODUCT(K11:$K$23, X11:$X$23)-$AZ$3*SUMPRODUCT(K10:$K$22, W11:$W$23))/Z10</f>
        <v>1261.7330361771378</v>
      </c>
    </row>
    <row r="11" spans="1:52" x14ac:dyDescent="0.25">
      <c r="A11" t="s">
        <v>33</v>
      </c>
      <c r="C11" s="7">
        <f>AU25</f>
        <v>4205.8735438996691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6.4575739999999998E-3</v>
      </c>
      <c r="O11">
        <f t="shared" si="22"/>
        <v>1056.87207928934</v>
      </c>
      <c r="P11">
        <f t="shared" si="23"/>
        <v>52.843603964467007</v>
      </c>
      <c r="Q11" s="4">
        <f t="shared" si="24"/>
        <v>12.5</v>
      </c>
      <c r="R11">
        <f t="shared" si="0"/>
        <v>50000</v>
      </c>
      <c r="S11">
        <f t="shared" si="12"/>
        <v>1320.4989314662535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1147.9266557950682</v>
      </c>
      <c r="AC11">
        <f t="shared" si="1"/>
        <v>1181.6199606152634</v>
      </c>
      <c r="AE11">
        <f t="shared" si="2"/>
        <v>945.71916337605626</v>
      </c>
      <c r="AF11">
        <f t="shared" si="3"/>
        <v>-47.285958168802821</v>
      </c>
      <c r="AG11">
        <f t="shared" si="3"/>
        <v>-11.185355137917625</v>
      </c>
      <c r="AH11">
        <f t="shared" si="4"/>
        <v>-293.75553757508482</v>
      </c>
      <c r="AI11">
        <f t="shared" si="5"/>
        <v>593.49231249425088</v>
      </c>
      <c r="AJ11">
        <f t="shared" si="6"/>
        <v>-33.693304820195181</v>
      </c>
      <c r="AK11">
        <f t="shared" si="20"/>
        <v>175.11110602569067</v>
      </c>
      <c r="AL11">
        <f t="shared" si="7"/>
        <v>734.91011369974638</v>
      </c>
      <c r="AN11">
        <f t="shared" si="8"/>
        <v>490.33526007230523</v>
      </c>
      <c r="AO11">
        <f t="shared" si="8"/>
        <v>-24.516763003615264</v>
      </c>
      <c r="AP11">
        <f t="shared" si="8"/>
        <v>-5.7993686000534659</v>
      </c>
      <c r="AQ11">
        <f t="shared" si="8"/>
        <v>-152.30599473142263</v>
      </c>
      <c r="AR11">
        <f t="shared" si="8"/>
        <v>307.71313373721381</v>
      </c>
      <c r="AS11">
        <f t="shared" si="8"/>
        <v>-17.469261511767034</v>
      </c>
      <c r="AT11">
        <f t="shared" si="8"/>
        <v>90.791381881423689</v>
      </c>
      <c r="AU11">
        <f t="shared" si="8"/>
        <v>381.03525410687047</v>
      </c>
      <c r="AW11">
        <v>8</v>
      </c>
      <c r="AX11">
        <f>(R11*SUMPRODUCT(K12:$K$23, X12:$X$23)-$AZ$3*SUMPRODUCT(K11:$K$22, W12:$W$23))/Z11</f>
        <v>1320.4989314662535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7.6803260000000003E-3</v>
      </c>
      <c r="O12">
        <f t="shared" si="22"/>
        <v>1056.87207928934</v>
      </c>
      <c r="P12">
        <f t="shared" si="23"/>
        <v>52.843603964467007</v>
      </c>
      <c r="Q12" s="4">
        <f t="shared" si="24"/>
        <v>12.5</v>
      </c>
      <c r="R12">
        <f t="shared" si="0"/>
        <v>50000</v>
      </c>
      <c r="S12">
        <f t="shared" si="12"/>
        <v>1349.269038481041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1181.6199606152634</v>
      </c>
      <c r="AC12">
        <f t="shared" si="1"/>
        <v>1186.0176758704481</v>
      </c>
      <c r="AE12">
        <f t="shared" si="2"/>
        <v>928.99854026312039</v>
      </c>
      <c r="AF12">
        <f t="shared" si="3"/>
        <v>-46.449927013156028</v>
      </c>
      <c r="AG12">
        <f t="shared" si="3"/>
        <v>-10.987594412653468</v>
      </c>
      <c r="AH12">
        <f t="shared" si="4"/>
        <v>-343.62869553992931</v>
      </c>
      <c r="AI12">
        <f t="shared" si="5"/>
        <v>527.93232329738157</v>
      </c>
      <c r="AJ12">
        <f t="shared" si="6"/>
        <v>-4.3977152551847212</v>
      </c>
      <c r="AK12">
        <f t="shared" si="20"/>
        <v>176.63503320279528</v>
      </c>
      <c r="AL12">
        <f t="shared" si="7"/>
        <v>700.16964124499214</v>
      </c>
      <c r="AN12">
        <f t="shared" si="8"/>
        <v>443.69785958456202</v>
      </c>
      <c r="AO12">
        <f t="shared" si="8"/>
        <v>-22.184892979228106</v>
      </c>
      <c r="AP12">
        <f t="shared" si="8"/>
        <v>-5.2477715643092839</v>
      </c>
      <c r="AQ12">
        <f t="shared" si="8"/>
        <v>-164.12008210445458</v>
      </c>
      <c r="AR12">
        <f t="shared" si="8"/>
        <v>252.14511293657006</v>
      </c>
      <c r="AS12">
        <f t="shared" si="8"/>
        <v>-2.1003874185154068</v>
      </c>
      <c r="AT12">
        <f t="shared" si="8"/>
        <v>84.36244274133179</v>
      </c>
      <c r="AU12">
        <f t="shared" si="8"/>
        <v>334.40716825938642</v>
      </c>
      <c r="AW12">
        <v>9</v>
      </c>
      <c r="AX12">
        <f>(R12*SUMPRODUCT(K13:$K$23, X13:$X$23)-$AZ$3*SUMPRODUCT(K12:$K$22, W13:$W$23))/Z12</f>
        <v>1349.269038481041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9.0334749999999991E-3</v>
      </c>
      <c r="O13">
        <f t="shared" si="22"/>
        <v>1056.87207928934</v>
      </c>
      <c r="P13">
        <f t="shared" si="23"/>
        <v>52.843603964467007</v>
      </c>
      <c r="Q13" s="4">
        <f t="shared" si="24"/>
        <v>12.5</v>
      </c>
      <c r="R13">
        <f t="shared" si="0"/>
        <v>50000</v>
      </c>
      <c r="S13">
        <f t="shared" si="12"/>
        <v>1349.7194759453273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1186.0176758704481</v>
      </c>
      <c r="AC13">
        <f t="shared" si="1"/>
        <v>1163.832039945723</v>
      </c>
      <c r="AE13">
        <f t="shared" si="2"/>
        <v>911.31646977198579</v>
      </c>
      <c r="AF13">
        <f t="shared" si="3"/>
        <v>-45.565823488599293</v>
      </c>
      <c r="AG13">
        <f t="shared" si="3"/>
        <v>-10.778462309090088</v>
      </c>
      <c r="AH13">
        <f t="shared" si="4"/>
        <v>-397.02463774737913</v>
      </c>
      <c r="AI13">
        <f t="shared" si="5"/>
        <v>457.94754622691727</v>
      </c>
      <c r="AJ13">
        <f t="shared" si="6"/>
        <v>22.185635924725148</v>
      </c>
      <c r="AK13">
        <f t="shared" si="20"/>
        <v>175.57391886334798</v>
      </c>
      <c r="AL13">
        <f t="shared" si="7"/>
        <v>655.70710101499037</v>
      </c>
      <c r="AN13">
        <f t="shared" si="8"/>
        <v>400.94323312189869</v>
      </c>
      <c r="AO13">
        <f t="shared" si="8"/>
        <v>-20.047161656094936</v>
      </c>
      <c r="AP13">
        <f t="shared" si="8"/>
        <v>-4.7420974706737944</v>
      </c>
      <c r="AQ13">
        <f t="shared" si="8"/>
        <v>-174.67515091361534</v>
      </c>
      <c r="AR13">
        <f t="shared" si="8"/>
        <v>201.47882308151458</v>
      </c>
      <c r="AS13">
        <f t="shared" si="8"/>
        <v>9.7608030706942515</v>
      </c>
      <c r="AT13">
        <f t="shared" si="8"/>
        <v>77.245585936316658</v>
      </c>
      <c r="AU13">
        <f t="shared" si="8"/>
        <v>288.48521208852549</v>
      </c>
      <c r="AW13">
        <v>10</v>
      </c>
      <c r="AX13">
        <f>(R13*SUMPRODUCT(K14:$K$23, X14:$X$23)-$AZ$3*SUMPRODUCT(K13:$K$22, W14:$W$23))/Z13</f>
        <v>1349.7194759453273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1.0570714E-2</v>
      </c>
      <c r="O14">
        <f t="shared" si="22"/>
        <v>1056.87207928934</v>
      </c>
      <c r="P14">
        <f t="shared" si="23"/>
        <v>52.843603964467007</v>
      </c>
      <c r="Q14" s="4">
        <f t="shared" si="24"/>
        <v>12.5</v>
      </c>
      <c r="R14">
        <f t="shared" si="0"/>
        <v>50000</v>
      </c>
      <c r="S14">
        <f t="shared" si="12"/>
        <v>1322.5242670554403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1163.832039945723</v>
      </c>
      <c r="AC14">
        <f t="shared" si="1"/>
        <v>1116.9237603724864</v>
      </c>
      <c r="AE14">
        <f t="shared" si="2"/>
        <v>892.57003930881672</v>
      </c>
      <c r="AF14">
        <f t="shared" si="3"/>
        <v>-44.62850196544084</v>
      </c>
      <c r="AG14">
        <f t="shared" si="3"/>
        <v>-10.556741643570017</v>
      </c>
      <c r="AH14">
        <f t="shared" si="4"/>
        <v>-455.7441697166837</v>
      </c>
      <c r="AI14">
        <f t="shared" si="5"/>
        <v>381.64062598312216</v>
      </c>
      <c r="AJ14">
        <f t="shared" si="6"/>
        <v>46.908279573236541</v>
      </c>
      <c r="AK14">
        <f t="shared" si="20"/>
        <v>172.15148855578281</v>
      </c>
      <c r="AL14">
        <f t="shared" si="7"/>
        <v>600.70039411214157</v>
      </c>
      <c r="AN14">
        <f t="shared" si="8"/>
        <v>361.74067177774742</v>
      </c>
      <c r="AO14">
        <f t="shared" si="8"/>
        <v>-18.087033588887373</v>
      </c>
      <c r="AP14">
        <f t="shared" si="8"/>
        <v>-4.2784349079051793</v>
      </c>
      <c r="AQ14">
        <f t="shared" si="8"/>
        <v>-184.70393902059405</v>
      </c>
      <c r="AR14">
        <f t="shared" si="8"/>
        <v>154.67126426036086</v>
      </c>
      <c r="AS14">
        <f t="shared" si="8"/>
        <v>19.010981567229219</v>
      </c>
      <c r="AT14">
        <f t="shared" si="8"/>
        <v>69.769533342091123</v>
      </c>
      <c r="AU14">
        <f t="shared" si="8"/>
        <v>243.45177916968123</v>
      </c>
      <c r="AW14">
        <v>11</v>
      </c>
      <c r="AX14">
        <f>(R14*SUMPRODUCT(K15:$K$23, X15:$X$23)-$AZ$3*SUMPRODUCT(K14:$K$22, W15:$W$23))/Z14</f>
        <v>1322.5242670554403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1.2312346E-2</v>
      </c>
      <c r="O15">
        <f t="shared" si="22"/>
        <v>1056.87207928934</v>
      </c>
      <c r="P15">
        <f t="shared" si="23"/>
        <v>52.843603964467007</v>
      </c>
      <c r="Q15" s="4">
        <f t="shared" si="24"/>
        <v>12.5</v>
      </c>
      <c r="R15">
        <f t="shared" si="0"/>
        <v>50000</v>
      </c>
      <c r="S15">
        <f t="shared" si="12"/>
        <v>1268.1980335496537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1116.9237603724864</v>
      </c>
      <c r="AC15">
        <f t="shared" si="1"/>
        <v>1047.1456347833941</v>
      </c>
      <c r="AE15">
        <f t="shared" si="2"/>
        <v>872.65470776252482</v>
      </c>
      <c r="AF15">
        <f t="shared" si="3"/>
        <v>-43.632735388126243</v>
      </c>
      <c r="AG15">
        <f t="shared" si="3"/>
        <v>-10.321195971386073</v>
      </c>
      <c r="AH15">
        <f t="shared" si="4"/>
        <v>-519.91302299297092</v>
      </c>
      <c r="AI15">
        <f t="shared" si="5"/>
        <v>298.78775341004166</v>
      </c>
      <c r="AJ15">
        <f t="shared" si="6"/>
        <v>69.778125589092269</v>
      </c>
      <c r="AK15">
        <f t="shared" si="20"/>
        <v>166.51846824261645</v>
      </c>
      <c r="AL15">
        <f t="shared" si="7"/>
        <v>535.08434724175038</v>
      </c>
      <c r="AN15">
        <f t="shared" si="8"/>
        <v>325.79081695803683</v>
      </c>
      <c r="AO15">
        <f t="shared" si="8"/>
        <v>-16.289540847901844</v>
      </c>
      <c r="AP15">
        <f t="shared" si="8"/>
        <v>-3.853243255999161</v>
      </c>
      <c r="AQ15">
        <f t="shared" si="8"/>
        <v>-194.10069870853968</v>
      </c>
      <c r="AR15">
        <f t="shared" si="8"/>
        <v>111.54733414559617</v>
      </c>
      <c r="AS15">
        <f t="shared" si="8"/>
        <v>26.050478315481921</v>
      </c>
      <c r="AT15">
        <f t="shared" si="8"/>
        <v>62.166842537823115</v>
      </c>
      <c r="AU15">
        <f t="shared" si="8"/>
        <v>199.76465499890119</v>
      </c>
      <c r="AW15">
        <v>12</v>
      </c>
      <c r="AX15">
        <f>(R15*SUMPRODUCT(K16:$K$23, X16:$X$23)-$AZ$3*SUMPRODUCT(K15:$K$22, W16:$W$23))/Z15</f>
        <v>1268.1980335496537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1.4128425999999999E-2</v>
      </c>
      <c r="O16">
        <f t="shared" si="22"/>
        <v>1056.87207928934</v>
      </c>
      <c r="P16">
        <f t="shared" si="23"/>
        <v>52.843603964467007</v>
      </c>
      <c r="Q16" s="4">
        <f t="shared" si="24"/>
        <v>12.5</v>
      </c>
      <c r="R16">
        <f t="shared" si="0"/>
        <v>50000</v>
      </c>
      <c r="S16">
        <f t="shared" si="12"/>
        <v>1189.5625722791938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1047.1456347833941</v>
      </c>
      <c r="AC16">
        <f t="shared" si="1"/>
        <v>958.51733195581858</v>
      </c>
      <c r="AE16">
        <f t="shared" si="2"/>
        <v>851.59892322272515</v>
      </c>
      <c r="AF16">
        <f t="shared" si="3"/>
        <v>-42.579946161136263</v>
      </c>
      <c r="AG16">
        <f t="shared" si="3"/>
        <v>-10.072161758158988</v>
      </c>
      <c r="AH16">
        <f t="shared" si="4"/>
        <v>-583.28901405290503</v>
      </c>
      <c r="AI16">
        <f t="shared" si="5"/>
        <v>215.65780125052481</v>
      </c>
      <c r="AJ16">
        <f t="shared" si="6"/>
        <v>88.628302827575567</v>
      </c>
      <c r="AK16">
        <f t="shared" si="20"/>
        <v>158.83571816479889</v>
      </c>
      <c r="AL16">
        <f t="shared" si="7"/>
        <v>463.12182224289927</v>
      </c>
      <c r="AN16">
        <f t="shared" si="8"/>
        <v>292.86864191374258</v>
      </c>
      <c r="AO16">
        <f t="shared" si="8"/>
        <v>-14.64343209568713</v>
      </c>
      <c r="AP16">
        <f t="shared" si="8"/>
        <v>-3.4638610439812254</v>
      </c>
      <c r="AQ16">
        <f t="shared" si="8"/>
        <v>-200.59567565258945</v>
      </c>
      <c r="AR16">
        <f t="shared" si="8"/>
        <v>74.165673121484744</v>
      </c>
      <c r="AS16">
        <f t="shared" si="8"/>
        <v>30.479665927716749</v>
      </c>
      <c r="AT16">
        <f t="shared" si="8"/>
        <v>54.624307050881995</v>
      </c>
      <c r="AU16">
        <f t="shared" si="8"/>
        <v>159.26964610008349</v>
      </c>
      <c r="AW16">
        <v>13</v>
      </c>
      <c r="AX16">
        <f>(R16*SUMPRODUCT(K17:$K$23, X17:$X$23)-$AZ$3*SUMPRODUCT(K16:$K$22, W17:$W$23))/Z16</f>
        <v>1189.5625722791938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1.6072195000000001E-2</v>
      </c>
      <c r="O17">
        <f t="shared" si="22"/>
        <v>1056.87207928934</v>
      </c>
      <c r="P17">
        <f t="shared" si="23"/>
        <v>52.843603964467007</v>
      </c>
      <c r="Q17" s="4">
        <f t="shared" si="24"/>
        <v>12.5</v>
      </c>
      <c r="R17">
        <f t="shared" si="0"/>
        <v>50000</v>
      </c>
      <c r="S17">
        <f t="shared" si="12"/>
        <v>1088.2706434914219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958.51733195581858</v>
      </c>
      <c r="AC17">
        <f t="shared" si="1"/>
        <v>854.03635395372532</v>
      </c>
      <c r="AE17">
        <f t="shared" si="2"/>
        <v>829.39587003467216</v>
      </c>
      <c r="AF17">
        <f t="shared" si="3"/>
        <v>-41.469793501733612</v>
      </c>
      <c r="AG17">
        <f t="shared" si="3"/>
        <v>-9.8095583927287233</v>
      </c>
      <c r="AH17">
        <f t="shared" si="4"/>
        <v>-647.52699139469632</v>
      </c>
      <c r="AI17">
        <f t="shared" si="5"/>
        <v>130.58952674551347</v>
      </c>
      <c r="AJ17">
        <f t="shared" si="6"/>
        <v>104.48097800209325</v>
      </c>
      <c r="AK17">
        <f t="shared" si="20"/>
        <v>149.44665535119995</v>
      </c>
      <c r="AL17">
        <f t="shared" si="7"/>
        <v>384.5171600988067</v>
      </c>
      <c r="AN17">
        <f t="shared" si="8"/>
        <v>262.74895960137354</v>
      </c>
      <c r="AO17">
        <f t="shared" si="8"/>
        <v>-13.137447980068679</v>
      </c>
      <c r="AP17">
        <f t="shared" si="8"/>
        <v>-3.1076249050174871</v>
      </c>
      <c r="AQ17">
        <f t="shared" si="8"/>
        <v>-205.13369965979163</v>
      </c>
      <c r="AR17">
        <f t="shared" si="8"/>
        <v>41.370187056495723</v>
      </c>
      <c r="AS17">
        <f t="shared" si="8"/>
        <v>33.099113776677449</v>
      </c>
      <c r="AT17">
        <f t="shared" si="8"/>
        <v>47.344042366392912</v>
      </c>
      <c r="AU17">
        <f t="shared" si="8"/>
        <v>121.81334319956609</v>
      </c>
      <c r="AW17">
        <v>14</v>
      </c>
      <c r="AX17">
        <f>(R17*SUMPRODUCT(K18:$K$23, X18:$X$23)-$AZ$3*SUMPRODUCT(K17:$K$22, W18:$W$23))/Z17</f>
        <v>1088.2706434914219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1.8213139E-2</v>
      </c>
      <c r="O18">
        <f t="shared" si="22"/>
        <v>1056.87207928934</v>
      </c>
      <c r="P18">
        <f t="shared" si="23"/>
        <v>52.843603964467007</v>
      </c>
      <c r="Q18" s="4">
        <f t="shared" si="24"/>
        <v>12.5</v>
      </c>
      <c r="R18">
        <f t="shared" si="0"/>
        <v>50000</v>
      </c>
      <c r="S18">
        <f t="shared" si="12"/>
        <v>964.80755304480226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854.03635395372532</v>
      </c>
      <c r="AC18">
        <f t="shared" si="1"/>
        <v>735.78539211202087</v>
      </c>
      <c r="AE18">
        <f t="shared" si="2"/>
        <v>805.99600906735793</v>
      </c>
      <c r="AF18">
        <f t="shared" si="3"/>
        <v>-40.299800453367901</v>
      </c>
      <c r="AG18">
        <f t="shared" si="3"/>
        <v>-9.5327999582660503</v>
      </c>
      <c r="AH18">
        <f t="shared" si="4"/>
        <v>-714.65140214153928</v>
      </c>
      <c r="AI18">
        <f t="shared" si="5"/>
        <v>41.512006514184691</v>
      </c>
      <c r="AJ18">
        <f t="shared" si="6"/>
        <v>118.25096184170445</v>
      </c>
      <c r="AK18">
        <f t="shared" si="20"/>
        <v>138.60375484404454</v>
      </c>
      <c r="AL18">
        <f t="shared" si="7"/>
        <v>298.36672319993369</v>
      </c>
      <c r="AN18">
        <f t="shared" si="8"/>
        <v>235.20870719034261</v>
      </c>
      <c r="AO18">
        <f t="shared" si="8"/>
        <v>-11.760435359517132</v>
      </c>
      <c r="AP18">
        <f t="shared" si="8"/>
        <v>-2.7818965960916149</v>
      </c>
      <c r="AQ18">
        <f t="shared" si="8"/>
        <v>-208.55218946304913</v>
      </c>
      <c r="AR18">
        <f t="shared" si="8"/>
        <v>12.114185771684726</v>
      </c>
      <c r="AS18">
        <f t="shared" si="8"/>
        <v>34.508428758829524</v>
      </c>
      <c r="AT18">
        <f t="shared" si="8"/>
        <v>40.447855351440602</v>
      </c>
      <c r="AU18">
        <f t="shared" si="8"/>
        <v>87.07046988195485</v>
      </c>
      <c r="AW18">
        <v>15</v>
      </c>
      <c r="AX18">
        <f>(R18*SUMPRODUCT(K19:$K$23, X19:$X$23)-$AZ$3*SUMPRODUCT(K18:$K$22, W19:$W$23))/Z18</f>
        <v>964.80755304480226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2.0774602E-2</v>
      </c>
      <c r="O19">
        <f t="shared" si="22"/>
        <v>1056.87207928934</v>
      </c>
      <c r="P19">
        <f t="shared" si="23"/>
        <v>52.843603964467007</v>
      </c>
      <c r="Q19" s="4">
        <f t="shared" si="24"/>
        <v>12.5</v>
      </c>
      <c r="R19">
        <f t="shared" si="0"/>
        <v>50000</v>
      </c>
      <c r="S19">
        <f t="shared" si="12"/>
        <v>816.70726903049194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735.78539211202087</v>
      </c>
      <c r="AC19">
        <f t="shared" si="1"/>
        <v>603.67289121734109</v>
      </c>
      <c r="AE19">
        <f t="shared" si="2"/>
        <v>781.19180267472154</v>
      </c>
      <c r="AF19">
        <f t="shared" si="3"/>
        <v>-39.059590133736087</v>
      </c>
      <c r="AG19">
        <f t="shared" si="3"/>
        <v>-9.2394318336047956</v>
      </c>
      <c r="AH19">
        <f t="shared" si="4"/>
        <v>-792.16050031437521</v>
      </c>
      <c r="AI19">
        <f t="shared" si="5"/>
        <v>-59.267719606994547</v>
      </c>
      <c r="AJ19">
        <f t="shared" si="6"/>
        <v>132.11250089467978</v>
      </c>
      <c r="AK19">
        <f t="shared" si="20"/>
        <v>126.46836526536708</v>
      </c>
      <c r="AL19">
        <f t="shared" si="7"/>
        <v>199.31314655305232</v>
      </c>
      <c r="AN19">
        <f t="shared" si="8"/>
        <v>210.0001223683231</v>
      </c>
      <c r="AO19">
        <f t="shared" si="8"/>
        <v>-10.500006118416158</v>
      </c>
      <c r="AP19">
        <f t="shared" si="8"/>
        <v>-2.4837457446781426</v>
      </c>
      <c r="AQ19">
        <f t="shared" si="8"/>
        <v>-212.94872966125899</v>
      </c>
      <c r="AR19">
        <f t="shared" si="8"/>
        <v>-15.932359156030175</v>
      </c>
      <c r="AS19">
        <f t="shared" si="8"/>
        <v>35.514506500550233</v>
      </c>
      <c r="AT19">
        <f t="shared" si="8"/>
        <v>33.997248934916747</v>
      </c>
      <c r="AU19">
        <f t="shared" si="8"/>
        <v>53.5793962794368</v>
      </c>
      <c r="AW19">
        <v>16</v>
      </c>
      <c r="AX19">
        <f>(R19*SUMPRODUCT(K20:$K$23, X20:$X$23)-$AZ$3*SUMPRODUCT(K19:$K$22, W20:$W$23))/Z19</f>
        <v>816.70726903049194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2.3506165999999998E-2</v>
      </c>
      <c r="O20">
        <f t="shared" si="22"/>
        <v>1056.87207928934</v>
      </c>
      <c r="P20">
        <f t="shared" si="23"/>
        <v>52.843603964467007</v>
      </c>
      <c r="Q20" s="4">
        <f t="shared" si="24"/>
        <v>12.5</v>
      </c>
      <c r="R20">
        <f t="shared" si="0"/>
        <v>50000</v>
      </c>
      <c r="S20">
        <f t="shared" si="12"/>
        <v>644.91642776748324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603.67289121734109</v>
      </c>
      <c r="AC20">
        <f t="shared" si="1"/>
        <v>460.72075805096858</v>
      </c>
      <c r="AE20">
        <f t="shared" si="2"/>
        <v>755.01706045646313</v>
      </c>
      <c r="AF20">
        <f t="shared" si="3"/>
        <v>-37.750853022823158</v>
      </c>
      <c r="AG20">
        <f t="shared" si="3"/>
        <v>-8.9298538968423493</v>
      </c>
      <c r="AH20">
        <f t="shared" si="4"/>
        <v>-868.73447370559472</v>
      </c>
      <c r="AI20">
        <f t="shared" si="5"/>
        <v>-160.39812016879716</v>
      </c>
      <c r="AJ20">
        <f t="shared" si="6"/>
        <v>142.95213316637251</v>
      </c>
      <c r="AK20">
        <f t="shared" si="20"/>
        <v>113.03540054976177</v>
      </c>
      <c r="AL20">
        <f t="shared" si="7"/>
        <v>95.589413547337116</v>
      </c>
      <c r="AN20">
        <f t="shared" si="8"/>
        <v>186.96486590316422</v>
      </c>
      <c r="AO20">
        <f t="shared" si="8"/>
        <v>-9.3482432951582126</v>
      </c>
      <c r="AP20">
        <f t="shared" si="8"/>
        <v>-2.2112996166584655</v>
      </c>
      <c r="AQ20">
        <f t="shared" si="8"/>
        <v>-215.12470762399192</v>
      </c>
      <c r="AR20">
        <f t="shared" si="8"/>
        <v>-39.719384632644392</v>
      </c>
      <c r="AS20">
        <f t="shared" si="8"/>
        <v>35.399235074057351</v>
      </c>
      <c r="AT20">
        <f t="shared" si="8"/>
        <v>27.990954924011689</v>
      </c>
      <c r="AU20">
        <f t="shared" si="8"/>
        <v>23.670805365424648</v>
      </c>
      <c r="AW20">
        <v>17</v>
      </c>
      <c r="AX20">
        <f>(R20*SUMPRODUCT(K21:$K$23, X21:$X$23)-$AZ$3*SUMPRODUCT(K20:$K$22, W21:$W$23))/Z20</f>
        <v>644.91642776748324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2.6226451000000001E-2</v>
      </c>
      <c r="O21">
        <f t="shared" si="22"/>
        <v>1056.87207928934</v>
      </c>
      <c r="P21">
        <f t="shared" si="23"/>
        <v>52.843603964467007</v>
      </c>
      <c r="Q21" s="4">
        <f t="shared" si="24"/>
        <v>12.5</v>
      </c>
      <c r="R21">
        <f t="shared" si="0"/>
        <v>50000</v>
      </c>
      <c r="S21">
        <f t="shared" si="12"/>
        <v>452.11420766176946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460.72075805096858</v>
      </c>
      <c r="AC21">
        <f t="shared" si="1"/>
        <v>311.28450142934145</v>
      </c>
      <c r="AE21">
        <f t="shared" si="2"/>
        <v>727.66547191167308</v>
      </c>
      <c r="AF21">
        <f t="shared" si="3"/>
        <v>-36.38327359558366</v>
      </c>
      <c r="AG21">
        <f t="shared" si="3"/>
        <v>-8.6063569822112314</v>
      </c>
      <c r="AH21">
        <f t="shared" si="4"/>
        <v>-936.79350265077971</v>
      </c>
      <c r="AI21">
        <f t="shared" si="5"/>
        <v>-254.11766131690149</v>
      </c>
      <c r="AJ21">
        <f t="shared" si="6"/>
        <v>149.43625662162714</v>
      </c>
      <c r="AK21">
        <f t="shared" si="20"/>
        <v>98.579196982241896</v>
      </c>
      <c r="AL21">
        <f t="shared" si="7"/>
        <v>-6.1022077130324561</v>
      </c>
      <c r="AN21">
        <f t="shared" si="8"/>
        <v>165.98787768089238</v>
      </c>
      <c r="AO21">
        <f t="shared" si="8"/>
        <v>-8.2993938840446209</v>
      </c>
      <c r="AP21">
        <f t="shared" si="8"/>
        <v>-1.9631973553566866</v>
      </c>
      <c r="AQ21">
        <f t="shared" si="8"/>
        <v>-213.69210349055439</v>
      </c>
      <c r="AR21">
        <f t="shared" si="8"/>
        <v>-57.966817049063323</v>
      </c>
      <c r="AS21">
        <f t="shared" si="8"/>
        <v>34.087926447899356</v>
      </c>
      <c r="AT21">
        <f t="shared" si="8"/>
        <v>22.486915103421538</v>
      </c>
      <c r="AU21">
        <f t="shared" si="8"/>
        <v>-1.3919754977424272</v>
      </c>
      <c r="AW21">
        <v>18</v>
      </c>
      <c r="AX21">
        <f>(R21*SUMPRODUCT(K22:$K$23, X22:$X$23)-$AZ$3*SUMPRODUCT(K21:$K$22, W22:$W$23))/Z21</f>
        <v>452.11420766176946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2.9219711999999998E-2</v>
      </c>
      <c r="O22">
        <f t="shared" si="22"/>
        <v>1056.87207928934</v>
      </c>
      <c r="P22">
        <f t="shared" si="23"/>
        <v>52.843603964467007</v>
      </c>
      <c r="Q22" s="4">
        <f t="shared" si="24"/>
        <v>12.5</v>
      </c>
      <c r="R22">
        <f t="shared" si="0"/>
        <v>50000</v>
      </c>
      <c r="S22">
        <f t="shared" si="12"/>
        <v>237.28001698787185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311.28450142934145</v>
      </c>
      <c r="AC22">
        <f t="shared" si="1"/>
        <v>156.9620246983005</v>
      </c>
      <c r="AE22">
        <f t="shared" si="2"/>
        <v>699.12664167095329</v>
      </c>
      <c r="AF22">
        <f t="shared" si="3"/>
        <v>-34.956332083547665</v>
      </c>
      <c r="AG22">
        <f t="shared" si="3"/>
        <v>-8.268818139999718</v>
      </c>
      <c r="AH22">
        <f t="shared" si="4"/>
        <v>-1005.9010895576051</v>
      </c>
      <c r="AI22">
        <f t="shared" si="5"/>
        <v>-349.99959811019914</v>
      </c>
      <c r="AJ22">
        <f t="shared" si="6"/>
        <v>154.32247673104095</v>
      </c>
      <c r="AK22">
        <f t="shared" si="20"/>
        <v>83.471619088325099</v>
      </c>
      <c r="AL22">
        <f t="shared" si="7"/>
        <v>-112.2055022908331</v>
      </c>
      <c r="AN22">
        <f t="shared" si="8"/>
        <v>146.90677442192373</v>
      </c>
      <c r="AO22">
        <f t="shared" si="8"/>
        <v>-7.3453387210961862</v>
      </c>
      <c r="AP22">
        <f t="shared" si="8"/>
        <v>-1.7375183962744396</v>
      </c>
      <c r="AQ22">
        <f t="shared" si="8"/>
        <v>-211.36897901819148</v>
      </c>
      <c r="AR22">
        <f t="shared" si="8"/>
        <v>-73.545061713638347</v>
      </c>
      <c r="AS22">
        <f t="shared" si="8"/>
        <v>32.427626020908825</v>
      </c>
      <c r="AT22">
        <f t="shared" si="8"/>
        <v>17.539806932164851</v>
      </c>
      <c r="AU22">
        <f t="shared" si="8"/>
        <v>-23.577628760564679</v>
      </c>
      <c r="AW22">
        <v>19</v>
      </c>
      <c r="AX22">
        <f>(R22*SUMPRODUCT(K23:$K$23, X23:$X$23)-$AZ$3*SUMPRODUCT(K22:$K$22, W23:$W$23))/Z22</f>
        <v>237.28001698787185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3.2402927999999998E-2</v>
      </c>
      <c r="O23">
        <f t="shared" si="22"/>
        <v>1056.87207928934</v>
      </c>
      <c r="P23">
        <f t="shared" si="23"/>
        <v>52.843603964467007</v>
      </c>
      <c r="Q23" s="4">
        <f t="shared" si="24"/>
        <v>12.5</v>
      </c>
      <c r="R23">
        <f t="shared" si="0"/>
        <v>50000</v>
      </c>
      <c r="S23">
        <f t="shared" si="12"/>
        <v>247.78690738088622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156.9620246983005</v>
      </c>
      <c r="AC23">
        <f t="shared" si="1"/>
        <v>156.9620246983005</v>
      </c>
      <c r="AE23">
        <f t="shared" si="2"/>
        <v>669.4816250212981</v>
      </c>
      <c r="AF23">
        <f t="shared" si="3"/>
        <v>-33.474081251064909</v>
      </c>
      <c r="AG23">
        <f t="shared" si="3"/>
        <v>-7.9181960397642177</v>
      </c>
      <c r="AH23">
        <f t="shared" si="4"/>
        <v>-1071.7356753420192</v>
      </c>
      <c r="AI23">
        <f t="shared" si="5"/>
        <v>-443.6463276115503</v>
      </c>
      <c r="AJ23">
        <f t="shared" si="6"/>
        <v>0</v>
      </c>
      <c r="AK23">
        <f t="shared" si="20"/>
        <v>67.855991912989367</v>
      </c>
      <c r="AL23">
        <f t="shared" si="7"/>
        <v>-375.79033569856097</v>
      </c>
      <c r="AN23">
        <f t="shared" si="8"/>
        <v>129.58836175159149</v>
      </c>
      <c r="AO23">
        <f t="shared" si="8"/>
        <v>-6.4794180875795755</v>
      </c>
      <c r="AP23">
        <f t="shared" si="8"/>
        <v>-1.5326874024187613</v>
      </c>
      <c r="AQ23">
        <f t="shared" si="8"/>
        <v>-207.45075773198329</v>
      </c>
      <c r="AR23">
        <f t="shared" si="8"/>
        <v>-85.874501470390157</v>
      </c>
      <c r="AS23">
        <f t="shared" si="8"/>
        <v>0</v>
      </c>
      <c r="AT23">
        <f t="shared" si="8"/>
        <v>13.13456037983685</v>
      </c>
      <c r="AU23">
        <f t="shared" si="8"/>
        <v>-72.739941090553302</v>
      </c>
      <c r="AW23">
        <v>20</v>
      </c>
      <c r="AX23">
        <f>(R23*SUMPRODUCT(K$23:$K24, X$23:$X24)-$AZ$3*SUMPRODUCT(K$22:$K23, W$23:$W24))/Z23</f>
        <v>247.78690738088622</v>
      </c>
    </row>
    <row r="25" spans="5:50" x14ac:dyDescent="0.25">
      <c r="AN25" s="8">
        <f t="shared" ref="AN25:AU25" si="25">SUM(AN3:AN23)</f>
        <v>8898.0208202586127</v>
      </c>
      <c r="AO25" s="8">
        <f t="shared" si="25"/>
        <v>-1237.5551004799356</v>
      </c>
      <c r="AP25" s="8">
        <f t="shared" si="25"/>
        <v>-717.69701103489319</v>
      </c>
      <c r="AQ25" s="8">
        <f t="shared" si="25"/>
        <v>-3343.9464161890646</v>
      </c>
      <c r="AR25" s="8">
        <f t="shared" si="25"/>
        <v>3598.8222925547175</v>
      </c>
      <c r="AS25" s="8">
        <f t="shared" si="25"/>
        <v>-618.33842642331194</v>
      </c>
      <c r="AT25" s="8">
        <f t="shared" si="25"/>
        <v>1225.3896777682646</v>
      </c>
      <c r="AU25" s="9">
        <f t="shared" si="25"/>
        <v>4205.8735438996691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083BD-4743-4C6E-BD90-3B6775B7F5F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3856.4707562443759</v>
      </c>
      <c r="K3">
        <v>1</v>
      </c>
      <c r="L3" s="2">
        <v>0</v>
      </c>
      <c r="O3">
        <f>$C$3</f>
        <v>3856.4707562443759</v>
      </c>
      <c r="P3">
        <f>O3*B5</f>
        <v>3085.1766049955008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3856.4707562443759</v>
      </c>
      <c r="AF3">
        <f t="shared" ref="AF3:AG23" si="3">-$Z3*P3</f>
        <v>-3085.1766049955008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146.33718054887504</v>
      </c>
      <c r="AJ3">
        <f t="shared" ref="AJ3:AJ23" si="6">AB3-AC3</f>
        <v>0</v>
      </c>
      <c r="AL3">
        <f t="shared" ref="AL3:AL23" si="7">SUM(AI3:AK3)</f>
        <v>146.33718054887504</v>
      </c>
      <c r="AN3">
        <f t="shared" ref="AN3:AU23" si="8">AE3*$K3</f>
        <v>3856.4707562443759</v>
      </c>
      <c r="AO3">
        <f t="shared" si="8"/>
        <v>-3085.1766049955008</v>
      </c>
      <c r="AP3">
        <f t="shared" si="8"/>
        <v>-624.95697070000006</v>
      </c>
      <c r="AQ3">
        <f t="shared" si="8"/>
        <v>0</v>
      </c>
      <c r="AR3">
        <f t="shared" si="8"/>
        <v>146.33718054887504</v>
      </c>
      <c r="AS3">
        <f t="shared" si="8"/>
        <v>0</v>
      </c>
      <c r="AT3">
        <f t="shared" si="8"/>
        <v>0</v>
      </c>
      <c r="AU3">
        <f t="shared" si="8"/>
        <v>146.33718054887504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1197.7857147107627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1.0570714E-2</v>
      </c>
      <c r="R4">
        <f t="shared" si="0"/>
        <v>50000</v>
      </c>
      <c r="S4">
        <f t="shared" ref="S4:S23" si="12">AX4</f>
        <v>725.84383734060498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1"/>
        <v>710.91271135400893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-528.53570000000002</v>
      </c>
      <c r="AI4">
        <f t="shared" si="5"/>
        <v>-528.53570000000002</v>
      </c>
      <c r="AJ4">
        <f t="shared" si="6"/>
        <v>-710.91271135400893</v>
      </c>
      <c r="AK4">
        <f t="shared" ref="AK4:AK23" si="20">H4*SUM(AB4:AB4, AE4:AF4)</f>
        <v>0</v>
      </c>
      <c r="AL4">
        <f t="shared" si="7"/>
        <v>-1239.4484113540088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-486.87300335675576</v>
      </c>
      <c r="AR4">
        <f t="shared" si="8"/>
        <v>-486.87300335675576</v>
      </c>
      <c r="AS4">
        <f t="shared" si="8"/>
        <v>-654.87384655647804</v>
      </c>
      <c r="AT4">
        <f t="shared" si="8"/>
        <v>0</v>
      </c>
      <c r="AU4">
        <f t="shared" si="8"/>
        <v>-1141.7468499132337</v>
      </c>
      <c r="AW4">
        <v>1</v>
      </c>
      <c r="AX4">
        <f>(R4*SUMPRODUCT(K5:$K$23, X5:$X$23)-$AZ$3*SUMPRODUCT(K4:$K$22, W5:$W$23))/Z4</f>
        <v>725.84383734060498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1.2312346E-2</v>
      </c>
      <c r="O5">
        <f t="shared" ref="O5:O23" si="22">$C$3</f>
        <v>3856.4707562443759</v>
      </c>
      <c r="P5">
        <f t="shared" ref="P5:P23" si="23">O5*$C$5</f>
        <v>192.8235378122188</v>
      </c>
      <c r="Q5" s="4">
        <f t="shared" ref="Q5:Q23" si="24">$C$8</f>
        <v>12.5</v>
      </c>
      <c r="R5">
        <f t="shared" si="0"/>
        <v>50000</v>
      </c>
      <c r="S5">
        <f t="shared" si="12"/>
        <v>1336.6474310853791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710.91271135400893</v>
      </c>
      <c r="AC5">
        <f t="shared" si="1"/>
        <v>1279.9413947244757</v>
      </c>
      <c r="AE5">
        <f t="shared" si="2"/>
        <v>3692.8635357892567</v>
      </c>
      <c r="AF5">
        <f t="shared" si="3"/>
        <v>-184.64317678946284</v>
      </c>
      <c r="AG5">
        <f t="shared" si="3"/>
        <v>-11.969699011102938</v>
      </c>
      <c r="AH5">
        <f t="shared" si="4"/>
        <v>-602.95361258824778</v>
      </c>
      <c r="AI5">
        <f t="shared" si="5"/>
        <v>2893.2970474004433</v>
      </c>
      <c r="AJ5">
        <f t="shared" si="6"/>
        <v>-569.02868337046675</v>
      </c>
      <c r="AK5">
        <f t="shared" si="20"/>
        <v>361.03965509631564</v>
      </c>
      <c r="AL5">
        <f t="shared" si="7"/>
        <v>2685.308019126292</v>
      </c>
      <c r="AN5">
        <f t="shared" si="8"/>
        <v>3133.6175659302107</v>
      </c>
      <c r="AO5">
        <f t="shared" si="8"/>
        <v>-156.68087829651054</v>
      </c>
      <c r="AP5">
        <f t="shared" si="8"/>
        <v>-10.157011954700662</v>
      </c>
      <c r="AQ5">
        <f t="shared" si="8"/>
        <v>-511.6425271435856</v>
      </c>
      <c r="AR5">
        <f t="shared" si="8"/>
        <v>2455.1371485354143</v>
      </c>
      <c r="AS5">
        <f t="shared" si="8"/>
        <v>-482.85517741091888</v>
      </c>
      <c r="AT5">
        <f t="shared" si="8"/>
        <v>306.36393526125784</v>
      </c>
      <c r="AU5">
        <f t="shared" si="8"/>
        <v>2278.6459063857528</v>
      </c>
      <c r="AW5">
        <v>2</v>
      </c>
      <c r="AX5">
        <f>(R5*SUMPRODUCT(K6:$K$23, X6:$X$23)-$AZ$3*SUMPRODUCT(K5:$K$22, W6:$W$23))/Z5</f>
        <v>1336.6474310853791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1.4128425999999999E-2</v>
      </c>
      <c r="O6">
        <f t="shared" si="22"/>
        <v>3856.4707562443759</v>
      </c>
      <c r="P6">
        <f t="shared" si="23"/>
        <v>192.8235378122188</v>
      </c>
      <c r="Q6" s="4">
        <f t="shared" si="24"/>
        <v>12.5</v>
      </c>
      <c r="R6">
        <f t="shared" si="0"/>
        <v>50000</v>
      </c>
      <c r="S6">
        <f t="shared" si="12"/>
        <v>1845.3777827888455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1279.9413947244757</v>
      </c>
      <c r="AC6">
        <f t="shared" si="1"/>
        <v>1724.4522456126797</v>
      </c>
      <c r="AE6">
        <f t="shared" si="2"/>
        <v>3603.7605512378673</v>
      </c>
      <c r="AF6">
        <f t="shared" si="3"/>
        <v>-180.18802756189336</v>
      </c>
      <c r="AG6">
        <f t="shared" si="3"/>
        <v>-11.680889014271269</v>
      </c>
      <c r="AH6">
        <f t="shared" si="4"/>
        <v>-676.45202688256416</v>
      </c>
      <c r="AI6">
        <f t="shared" si="5"/>
        <v>2735.4396077791389</v>
      </c>
      <c r="AJ6">
        <f t="shared" si="6"/>
        <v>-444.510850888204</v>
      </c>
      <c r="AK6">
        <f t="shared" si="20"/>
        <v>402.48909302536327</v>
      </c>
      <c r="AL6">
        <f t="shared" si="7"/>
        <v>2693.4178499162981</v>
      </c>
      <c r="AN6">
        <f t="shared" si="8"/>
        <v>2816.9557674464377</v>
      </c>
      <c r="AO6">
        <f t="shared" si="8"/>
        <v>-140.84778837232187</v>
      </c>
      <c r="AP6">
        <f t="shared" si="8"/>
        <v>-9.1306143151910284</v>
      </c>
      <c r="AQ6">
        <f t="shared" si="8"/>
        <v>-528.76305499074658</v>
      </c>
      <c r="AR6">
        <f t="shared" si="8"/>
        <v>2138.2143097681783</v>
      </c>
      <c r="AS6">
        <f t="shared" si="8"/>
        <v>-347.46132194380635</v>
      </c>
      <c r="AT6">
        <f t="shared" si="8"/>
        <v>314.61412483208193</v>
      </c>
      <c r="AU6">
        <f t="shared" si="8"/>
        <v>2105.3671126564541</v>
      </c>
      <c r="AW6">
        <v>3</v>
      </c>
      <c r="AX6">
        <f>(R6*SUMPRODUCT(K7:$K$23, X7:$X$23)-$AZ$3*SUMPRODUCT(K6:$K$22, W7:$W$23))/Z6</f>
        <v>1845.3777827888455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1.6072195000000001E-2</v>
      </c>
      <c r="O7">
        <f t="shared" si="22"/>
        <v>3856.4707562443759</v>
      </c>
      <c r="P7">
        <f t="shared" si="23"/>
        <v>192.8235378122188</v>
      </c>
      <c r="Q7" s="4">
        <f t="shared" si="24"/>
        <v>12.5</v>
      </c>
      <c r="R7">
        <f t="shared" si="0"/>
        <v>50000</v>
      </c>
      <c r="S7">
        <f t="shared" si="12"/>
        <v>2261.984305047949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1724.4522456126797</v>
      </c>
      <c r="AC7">
        <f t="shared" si="1"/>
        <v>2058.648672463275</v>
      </c>
      <c r="AE7">
        <f t="shared" si="2"/>
        <v>3509.8026034126865</v>
      </c>
      <c r="AF7">
        <f t="shared" si="3"/>
        <v>-175.49013017063433</v>
      </c>
      <c r="AG7">
        <f t="shared" si="3"/>
        <v>-11.37634259811783</v>
      </c>
      <c r="AH7">
        <f t="shared" si="4"/>
        <v>-750.95010404290247</v>
      </c>
      <c r="AI7">
        <f t="shared" si="5"/>
        <v>2571.9860266010319</v>
      </c>
      <c r="AJ7">
        <f t="shared" si="6"/>
        <v>-334.19642685059534</v>
      </c>
      <c r="AK7">
        <f t="shared" si="20"/>
        <v>432.88861452183721</v>
      </c>
      <c r="AL7">
        <f t="shared" si="7"/>
        <v>2670.6782142722736</v>
      </c>
      <c r="AN7">
        <f t="shared" si="8"/>
        <v>2527.2497332016665</v>
      </c>
      <c r="AO7">
        <f t="shared" si="8"/>
        <v>-126.36248666008333</v>
      </c>
      <c r="AP7">
        <f t="shared" si="8"/>
        <v>-8.1915885434550422</v>
      </c>
      <c r="AQ7">
        <f t="shared" si="8"/>
        <v>-540.72512461095778</v>
      </c>
      <c r="AR7">
        <f t="shared" si="8"/>
        <v>1851.9705333871705</v>
      </c>
      <c r="AS7">
        <f t="shared" si="8"/>
        <v>-240.63969574069196</v>
      </c>
      <c r="AT7">
        <f t="shared" si="8"/>
        <v>311.70346574266199</v>
      </c>
      <c r="AU7">
        <f t="shared" si="8"/>
        <v>1923.0343033891404</v>
      </c>
      <c r="AW7">
        <v>4</v>
      </c>
      <c r="AX7">
        <f>(R7*SUMPRODUCT(K8:$K$23, X8:$X$23)-$AZ$3*SUMPRODUCT(K7:$K$22, W8:$W$23))/Z7</f>
        <v>2261.984305047949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1.8213139E-2</v>
      </c>
      <c r="O8">
        <f t="shared" si="22"/>
        <v>3856.4707562443759</v>
      </c>
      <c r="P8">
        <f t="shared" si="23"/>
        <v>192.8235378122188</v>
      </c>
      <c r="Q8" s="4">
        <f t="shared" si="24"/>
        <v>12.5</v>
      </c>
      <c r="R8">
        <f t="shared" si="0"/>
        <v>50000</v>
      </c>
      <c r="S8">
        <f t="shared" si="12"/>
        <v>2593.5945835596522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2058.648672463275</v>
      </c>
      <c r="AC8">
        <f t="shared" si="1"/>
        <v>2293.8539495624691</v>
      </c>
      <c r="AE8">
        <f t="shared" si="2"/>
        <v>3410.7800547000425</v>
      </c>
      <c r="AF8">
        <f t="shared" si="3"/>
        <v>-170.53900273500213</v>
      </c>
      <c r="AG8">
        <f t="shared" si="3"/>
        <v>-11.05538026308551</v>
      </c>
      <c r="AH8">
        <f t="shared" si="4"/>
        <v>-828.79563620456474</v>
      </c>
      <c r="AI8">
        <f t="shared" si="5"/>
        <v>2400.3900354973898</v>
      </c>
      <c r="AJ8">
        <f t="shared" si="6"/>
        <v>-235.20527709919406</v>
      </c>
      <c r="AK8">
        <f t="shared" si="20"/>
        <v>453.43659149877982</v>
      </c>
      <c r="AL8">
        <f t="shared" si="7"/>
        <v>2618.6213498969755</v>
      </c>
      <c r="AN8">
        <f t="shared" si="8"/>
        <v>2262.3539343232283</v>
      </c>
      <c r="AO8">
        <f t="shared" si="8"/>
        <v>-113.1176967161614</v>
      </c>
      <c r="AP8">
        <f t="shared" si="8"/>
        <v>-7.3329803248865462</v>
      </c>
      <c r="AQ8">
        <f t="shared" si="8"/>
        <v>-549.73614195190828</v>
      </c>
      <c r="AR8">
        <f t="shared" si="8"/>
        <v>1592.1671153302718</v>
      </c>
      <c r="AS8">
        <f t="shared" si="8"/>
        <v>-156.01052412796031</v>
      </c>
      <c r="AT8">
        <f t="shared" si="8"/>
        <v>300.76230079092414</v>
      </c>
      <c r="AU8">
        <f t="shared" si="8"/>
        <v>1736.9188919932355</v>
      </c>
      <c r="AW8">
        <v>5</v>
      </c>
      <c r="AX8">
        <f>(R8*SUMPRODUCT(K9:$K$23, X9:$X$23)-$AZ$3*SUMPRODUCT(K8:$K$22, W9:$W$23))/Z8</f>
        <v>2593.5945835596522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2.0774602E-2</v>
      </c>
      <c r="O9">
        <f t="shared" si="22"/>
        <v>3856.4707562443759</v>
      </c>
      <c r="P9">
        <f t="shared" si="23"/>
        <v>192.8235378122188</v>
      </c>
      <c r="Q9" s="4">
        <f t="shared" si="24"/>
        <v>12.5</v>
      </c>
      <c r="R9">
        <f t="shared" si="0"/>
        <v>50000</v>
      </c>
      <c r="S9">
        <f t="shared" si="12"/>
        <v>2840.8312039911521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2293.8539495624691</v>
      </c>
      <c r="AC9">
        <f t="shared" si="1"/>
        <v>2435.1958106229631</v>
      </c>
      <c r="AE9">
        <f t="shared" si="2"/>
        <v>3305.8146560071104</v>
      </c>
      <c r="AF9">
        <f t="shared" si="3"/>
        <v>-165.29073280035553</v>
      </c>
      <c r="AG9">
        <f t="shared" si="3"/>
        <v>-10.715155335530399</v>
      </c>
      <c r="AH9">
        <f t="shared" si="4"/>
        <v>-918.68449969702715</v>
      </c>
      <c r="AI9">
        <f t="shared" si="5"/>
        <v>2211.1242681741974</v>
      </c>
      <c r="AJ9">
        <f t="shared" si="6"/>
        <v>-141.34186106049401</v>
      </c>
      <c r="AK9">
        <f t="shared" si="20"/>
        <v>465.03058332860803</v>
      </c>
      <c r="AL9">
        <f t="shared" si="7"/>
        <v>2534.8129904423113</v>
      </c>
      <c r="AN9">
        <f t="shared" si="8"/>
        <v>2019.8852700800101</v>
      </c>
      <c r="AO9">
        <f t="shared" si="8"/>
        <v>-100.9942635040005</v>
      </c>
      <c r="AP9">
        <f t="shared" si="8"/>
        <v>-6.5470653019001341</v>
      </c>
      <c r="AQ9">
        <f t="shared" si="8"/>
        <v>-561.32526529184133</v>
      </c>
      <c r="AR9">
        <f t="shared" si="8"/>
        <v>1351.018675982268</v>
      </c>
      <c r="AS9">
        <f t="shared" si="8"/>
        <v>-86.36126731515499</v>
      </c>
      <c r="AT9">
        <f t="shared" si="8"/>
        <v>284.13826035144473</v>
      </c>
      <c r="AU9">
        <f t="shared" si="8"/>
        <v>1548.7956690185576</v>
      </c>
      <c r="AW9">
        <v>6</v>
      </c>
      <c r="AX9">
        <f>(R9*SUMPRODUCT(K10:$K$23, X10:$X$23)-$AZ$3*SUMPRODUCT(K9:$K$22, W10:$W$23))/Z9</f>
        <v>2840.8312039911521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2.3506165999999998E-2</v>
      </c>
      <c r="O10">
        <f t="shared" si="22"/>
        <v>3856.4707562443759</v>
      </c>
      <c r="P10">
        <f t="shared" si="23"/>
        <v>192.8235378122188</v>
      </c>
      <c r="Q10" s="4">
        <f t="shared" si="24"/>
        <v>12.5</v>
      </c>
      <c r="R10">
        <f t="shared" si="0"/>
        <v>50000</v>
      </c>
      <c r="S10">
        <f t="shared" si="12"/>
        <v>3012.0963041505393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2435.1958106229631</v>
      </c>
      <c r="AC10">
        <f t="shared" si="1"/>
        <v>2495.4932482900535</v>
      </c>
      <c r="AE10">
        <f t="shared" si="2"/>
        <v>3195.0494813777032</v>
      </c>
      <c r="AF10">
        <f t="shared" si="3"/>
        <v>-159.75247406888516</v>
      </c>
      <c r="AG10">
        <f t="shared" si="3"/>
        <v>-10.356131562142332</v>
      </c>
      <c r="AH10">
        <f t="shared" si="4"/>
        <v>-1007.4888801310528</v>
      </c>
      <c r="AI10">
        <f t="shared" si="5"/>
        <v>2017.451995615623</v>
      </c>
      <c r="AJ10">
        <f t="shared" si="6"/>
        <v>-60.297437667090435</v>
      </c>
      <c r="AK10">
        <f t="shared" si="20"/>
        <v>468.12101141605842</v>
      </c>
      <c r="AL10">
        <f t="shared" si="7"/>
        <v>2425.2755693645909</v>
      </c>
      <c r="AN10">
        <f t="shared" si="8"/>
        <v>1798.3207552513832</v>
      </c>
      <c r="AO10">
        <f t="shared" si="8"/>
        <v>-89.916037762569161</v>
      </c>
      <c r="AP10">
        <f t="shared" si="8"/>
        <v>-5.8289070140735291</v>
      </c>
      <c r="AQ10">
        <f t="shared" si="8"/>
        <v>-567.06106568446739</v>
      </c>
      <c r="AR10">
        <f t="shared" si="8"/>
        <v>1135.5147447902732</v>
      </c>
      <c r="AS10">
        <f t="shared" si="8"/>
        <v>-33.938170371761672</v>
      </c>
      <c r="AT10">
        <f t="shared" si="8"/>
        <v>263.48002924692429</v>
      </c>
      <c r="AU10">
        <f t="shared" si="8"/>
        <v>1365.0566036654357</v>
      </c>
      <c r="AW10">
        <v>7</v>
      </c>
      <c r="AX10">
        <f>(R10*SUMPRODUCT(K11:$K$23, X11:$X$23)-$AZ$3*SUMPRODUCT(K10:$K$22, W11:$W$23))/Z10</f>
        <v>3012.0963041505393</v>
      </c>
    </row>
    <row r="11" spans="1:52" x14ac:dyDescent="0.25">
      <c r="A11" t="s">
        <v>33</v>
      </c>
      <c r="C11" s="7">
        <f>AU25</f>
        <v>15840.478816321502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2.6226451000000001E-2</v>
      </c>
      <c r="O11">
        <f t="shared" si="22"/>
        <v>3856.4707562443759</v>
      </c>
      <c r="P11">
        <f t="shared" si="23"/>
        <v>192.8235378122188</v>
      </c>
      <c r="Q11" s="4">
        <f t="shared" si="24"/>
        <v>12.5</v>
      </c>
      <c r="R11">
        <f t="shared" si="0"/>
        <v>50000</v>
      </c>
      <c r="S11">
        <f t="shared" si="12"/>
        <v>3119.3762743444263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2495.4932482900535</v>
      </c>
      <c r="AC11">
        <f t="shared" si="1"/>
        <v>2490.7510003729444</v>
      </c>
      <c r="AE11">
        <f t="shared" si="2"/>
        <v>3079.3041778979982</v>
      </c>
      <c r="AF11">
        <f t="shared" si="3"/>
        <v>-153.96520889489992</v>
      </c>
      <c r="AG11">
        <f t="shared" si="3"/>
        <v>-9.980965669556829</v>
      </c>
      <c r="AH11">
        <f t="shared" si="4"/>
        <v>-1086.4183078563174</v>
      </c>
      <c r="AI11">
        <f t="shared" si="5"/>
        <v>1828.9396954772237</v>
      </c>
      <c r="AJ11">
        <f t="shared" si="6"/>
        <v>4.7422479171091254</v>
      </c>
      <c r="AK11">
        <f t="shared" si="20"/>
        <v>463.87145449820969</v>
      </c>
      <c r="AL11">
        <f t="shared" si="7"/>
        <v>2297.5533978925423</v>
      </c>
      <c r="AN11">
        <f t="shared" si="8"/>
        <v>1596.5536846279988</v>
      </c>
      <c r="AO11">
        <f t="shared" si="8"/>
        <v>-79.827684231399942</v>
      </c>
      <c r="AP11">
        <f t="shared" si="8"/>
        <v>-5.1749182916882877</v>
      </c>
      <c r="AQ11">
        <f t="shared" si="8"/>
        <v>-563.28477222388096</v>
      </c>
      <c r="AR11">
        <f t="shared" si="8"/>
        <v>948.26630988102931</v>
      </c>
      <c r="AS11">
        <f t="shared" si="8"/>
        <v>2.4587546237956697</v>
      </c>
      <c r="AT11">
        <f t="shared" si="8"/>
        <v>240.50747736730995</v>
      </c>
      <c r="AU11">
        <f t="shared" si="8"/>
        <v>1191.2325418721348</v>
      </c>
      <c r="AW11">
        <v>8</v>
      </c>
      <c r="AX11">
        <f>(R11*SUMPRODUCT(K12:$K$23, X12:$X$23)-$AZ$3*SUMPRODUCT(K11:$K$22, W12:$W$23))/Z11</f>
        <v>3119.3762743444263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2.9219711999999998E-2</v>
      </c>
      <c r="O12">
        <f t="shared" si="22"/>
        <v>3856.4707562443759</v>
      </c>
      <c r="P12">
        <f t="shared" si="23"/>
        <v>192.8235378122188</v>
      </c>
      <c r="Q12" s="4">
        <f t="shared" si="24"/>
        <v>12.5</v>
      </c>
      <c r="R12">
        <f t="shared" si="0"/>
        <v>50000</v>
      </c>
      <c r="S12">
        <f t="shared" si="12"/>
        <v>3166.8250949094113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2490.7510003729444</v>
      </c>
      <c r="AC12">
        <f t="shared" si="1"/>
        <v>2429.465357865492</v>
      </c>
      <c r="AE12">
        <f t="shared" si="2"/>
        <v>2958.5347548804421</v>
      </c>
      <c r="AF12">
        <f t="shared" si="3"/>
        <v>-147.92673774402209</v>
      </c>
      <c r="AG12">
        <f t="shared" si="3"/>
        <v>-9.5895150705149224</v>
      </c>
      <c r="AH12">
        <f t="shared" si="4"/>
        <v>-1166.563769385351</v>
      </c>
      <c r="AI12">
        <f t="shared" si="5"/>
        <v>1634.4547326805541</v>
      </c>
      <c r="AJ12">
        <f t="shared" si="6"/>
        <v>61.285642507452394</v>
      </c>
      <c r="AK12">
        <f t="shared" si="20"/>
        <v>453.64789384631138</v>
      </c>
      <c r="AL12">
        <f t="shared" si="7"/>
        <v>2149.388269034318</v>
      </c>
      <c r="AN12">
        <f t="shared" si="8"/>
        <v>1413.0221753364585</v>
      </c>
      <c r="AO12">
        <f t="shared" si="8"/>
        <v>-70.651108766822929</v>
      </c>
      <c r="AP12">
        <f t="shared" si="8"/>
        <v>-4.5800365951449935</v>
      </c>
      <c r="AQ12">
        <f t="shared" si="8"/>
        <v>-557.16109887382424</v>
      </c>
      <c r="AR12">
        <f t="shared" si="8"/>
        <v>780.62993110066645</v>
      </c>
      <c r="AS12">
        <f t="shared" si="8"/>
        <v>29.270560959244989</v>
      </c>
      <c r="AT12">
        <f t="shared" si="8"/>
        <v>216.66621720163701</v>
      </c>
      <c r="AU12">
        <f t="shared" si="8"/>
        <v>1026.5667092615483</v>
      </c>
      <c r="AW12">
        <v>9</v>
      </c>
      <c r="AX12">
        <f>(R12*SUMPRODUCT(K13:$K$23, X13:$X$23)-$AZ$3*SUMPRODUCT(K12:$K$22, W13:$W$23))/Z12</f>
        <v>3166.8250949094113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3.2402927999999998E-2</v>
      </c>
      <c r="O13">
        <f t="shared" si="22"/>
        <v>3856.4707562443759</v>
      </c>
      <c r="P13">
        <f t="shared" si="23"/>
        <v>192.8235378122188</v>
      </c>
      <c r="Q13" s="4">
        <f t="shared" si="24"/>
        <v>12.5</v>
      </c>
      <c r="R13">
        <f t="shared" si="0"/>
        <v>50000</v>
      </c>
      <c r="S13">
        <f t="shared" si="12"/>
        <v>3160.0949572016038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2429.465357865492</v>
      </c>
      <c r="AC13">
        <f t="shared" si="1"/>
        <v>2321.5047432405941</v>
      </c>
      <c r="AE13">
        <f t="shared" si="2"/>
        <v>2833.0842186837485</v>
      </c>
      <c r="AF13">
        <f t="shared" si="3"/>
        <v>-141.65421093418743</v>
      </c>
      <c r="AG13">
        <f t="shared" si="3"/>
        <v>-9.1828915534249624</v>
      </c>
      <c r="AH13">
        <f t="shared" si="4"/>
        <v>-1242.9134655392397</v>
      </c>
      <c r="AI13">
        <f t="shared" si="5"/>
        <v>1439.333650656896</v>
      </c>
      <c r="AJ13">
        <f t="shared" si="6"/>
        <v>107.96061462489797</v>
      </c>
      <c r="AK13">
        <f t="shared" si="20"/>
        <v>438.20525822641139</v>
      </c>
      <c r="AL13">
        <f t="shared" si="7"/>
        <v>1985.4995235082054</v>
      </c>
      <c r="AN13">
        <f t="shared" si="8"/>
        <v>1246.4450978592513</v>
      </c>
      <c r="AO13">
        <f t="shared" si="8"/>
        <v>-62.322254892962569</v>
      </c>
      <c r="AP13">
        <f t="shared" si="8"/>
        <v>-4.0401093922500726</v>
      </c>
      <c r="AQ13">
        <f t="shared" si="8"/>
        <v>-546.83280714627267</v>
      </c>
      <c r="AR13">
        <f t="shared" si="8"/>
        <v>633.2499264277659</v>
      </c>
      <c r="AS13">
        <f t="shared" si="8"/>
        <v>47.498404026829711</v>
      </c>
      <c r="AT13">
        <f t="shared" si="8"/>
        <v>192.79299654078829</v>
      </c>
      <c r="AU13">
        <f t="shared" si="8"/>
        <v>873.54132699538388</v>
      </c>
      <c r="AW13">
        <v>10</v>
      </c>
      <c r="AX13">
        <f>(R13*SUMPRODUCT(K14:$K$23, X14:$X$23)-$AZ$3*SUMPRODUCT(K13:$K$22, W14:$W$23))/Z13</f>
        <v>3160.0949572016038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3.5947104000000001E-2</v>
      </c>
      <c r="O14">
        <f t="shared" si="22"/>
        <v>3856.4707562443759</v>
      </c>
      <c r="P14">
        <f t="shared" si="23"/>
        <v>192.8235378122188</v>
      </c>
      <c r="Q14" s="4">
        <f t="shared" si="24"/>
        <v>12.5</v>
      </c>
      <c r="R14">
        <f t="shared" si="0"/>
        <v>50000</v>
      </c>
      <c r="S14">
        <f t="shared" si="12"/>
        <v>3101.1293643804534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2321.5047432405941</v>
      </c>
      <c r="AC14">
        <f t="shared" si="1"/>
        <v>2173.5106871690768</v>
      </c>
      <c r="AE14">
        <f t="shared" si="2"/>
        <v>2702.9122034471279</v>
      </c>
      <c r="AF14">
        <f t="shared" si="3"/>
        <v>-135.14561017235641</v>
      </c>
      <c r="AG14">
        <f t="shared" si="3"/>
        <v>-8.7609642801990262</v>
      </c>
      <c r="AH14">
        <f t="shared" si="4"/>
        <v>-1320.3934307667548</v>
      </c>
      <c r="AI14">
        <f t="shared" si="5"/>
        <v>1238.6121982278175</v>
      </c>
      <c r="AJ14">
        <f t="shared" si="6"/>
        <v>147.99405607151721</v>
      </c>
      <c r="AK14">
        <f t="shared" si="20"/>
        <v>418.38472680829295</v>
      </c>
      <c r="AL14">
        <f t="shared" si="7"/>
        <v>1804.9909811076277</v>
      </c>
      <c r="AN14">
        <f t="shared" si="8"/>
        <v>1095.4359133411901</v>
      </c>
      <c r="AO14">
        <f t="shared" si="8"/>
        <v>-54.771795667059514</v>
      </c>
      <c r="AP14">
        <f t="shared" si="8"/>
        <v>-3.5506424869405095</v>
      </c>
      <c r="AQ14">
        <f t="shared" si="8"/>
        <v>-535.12888134399259</v>
      </c>
      <c r="AR14">
        <f t="shared" si="8"/>
        <v>501.9845938431975</v>
      </c>
      <c r="AS14">
        <f t="shared" si="8"/>
        <v>59.979012183604937</v>
      </c>
      <c r="AT14">
        <f t="shared" si="8"/>
        <v>169.5629087599448</v>
      </c>
      <c r="AU14">
        <f t="shared" si="8"/>
        <v>731.52651478674727</v>
      </c>
      <c r="AW14">
        <v>11</v>
      </c>
      <c r="AX14">
        <f>(R14*SUMPRODUCT(K15:$K$23, X15:$X$23)-$AZ$3*SUMPRODUCT(K14:$K$22, W15:$W$23))/Z14</f>
        <v>3101.1293643804534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4.0034525000000001E-2</v>
      </c>
      <c r="O15">
        <f t="shared" si="22"/>
        <v>3856.4707562443759</v>
      </c>
      <c r="P15">
        <f t="shared" si="23"/>
        <v>192.8235378122188</v>
      </c>
      <c r="Q15" s="4">
        <f t="shared" si="24"/>
        <v>12.5</v>
      </c>
      <c r="R15">
        <f t="shared" si="0"/>
        <v>50000</v>
      </c>
      <c r="S15">
        <f t="shared" si="12"/>
        <v>2988.8005153311992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2173.5106871690768</v>
      </c>
      <c r="AC15">
        <f t="shared" si="1"/>
        <v>1989.9705438674157</v>
      </c>
      <c r="AE15">
        <f t="shared" si="2"/>
        <v>2567.6732752309476</v>
      </c>
      <c r="AF15">
        <f t="shared" si="3"/>
        <v>-128.38366376154738</v>
      </c>
      <c r="AG15">
        <f t="shared" si="3"/>
        <v>-8.3226135938972998</v>
      </c>
      <c r="AH15">
        <f t="shared" si="4"/>
        <v>-1402.9641739989395</v>
      </c>
      <c r="AI15">
        <f t="shared" si="5"/>
        <v>1028.0028238765638</v>
      </c>
      <c r="AJ15">
        <f t="shared" si="6"/>
        <v>183.54014330166115</v>
      </c>
      <c r="AK15">
        <f t="shared" si="20"/>
        <v>394.72654715509174</v>
      </c>
      <c r="AL15">
        <f t="shared" si="7"/>
        <v>1606.2695143333167</v>
      </c>
      <c r="AN15">
        <f t="shared" si="8"/>
        <v>958.59721672005423</v>
      </c>
      <c r="AO15">
        <f t="shared" si="8"/>
        <v>-47.92986083600271</v>
      </c>
      <c r="AP15">
        <f t="shared" si="8"/>
        <v>-3.1071064624563109</v>
      </c>
      <c r="AQ15">
        <f t="shared" si="8"/>
        <v>-523.77285121385592</v>
      </c>
      <c r="AR15">
        <f t="shared" si="8"/>
        <v>383.78739820773939</v>
      </c>
      <c r="AS15">
        <f t="shared" si="8"/>
        <v>68.521595883162888</v>
      </c>
      <c r="AT15">
        <f t="shared" si="8"/>
        <v>147.36445369372578</v>
      </c>
      <c r="AU15">
        <f t="shared" si="8"/>
        <v>599.67344778462802</v>
      </c>
      <c r="AW15">
        <v>12</v>
      </c>
      <c r="AX15">
        <f>(R15*SUMPRODUCT(K16:$K$23, X16:$X$23)-$AZ$3*SUMPRODUCT(K15:$K$22, W16:$W$23))/Z15</f>
        <v>2988.8005153311992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4.4405750000000001E-2</v>
      </c>
      <c r="O16">
        <f t="shared" si="22"/>
        <v>3856.4707562443759</v>
      </c>
      <c r="P16">
        <f t="shared" si="23"/>
        <v>192.8235378122188</v>
      </c>
      <c r="Q16" s="4">
        <f t="shared" si="24"/>
        <v>12.5</v>
      </c>
      <c r="R16">
        <f t="shared" si="0"/>
        <v>50000</v>
      </c>
      <c r="S16">
        <f t="shared" si="12"/>
        <v>2826.1664732516879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1989.9705438674157</v>
      </c>
      <c r="AC16">
        <f t="shared" si="1"/>
        <v>1779.3127107632706</v>
      </c>
      <c r="AE16">
        <f t="shared" si="2"/>
        <v>2427.9770849370516</v>
      </c>
      <c r="AF16">
        <f t="shared" si="3"/>
        <v>-121.39885424685258</v>
      </c>
      <c r="AG16">
        <f t="shared" si="3"/>
        <v>-7.8698155593611219</v>
      </c>
      <c r="AH16">
        <f t="shared" si="4"/>
        <v>-1478.2875943888203</v>
      </c>
      <c r="AI16">
        <f t="shared" si="5"/>
        <v>820.4208207420179</v>
      </c>
      <c r="AJ16">
        <f t="shared" si="6"/>
        <v>210.65783310414508</v>
      </c>
      <c r="AK16">
        <f t="shared" si="20"/>
        <v>367.66427173644422</v>
      </c>
      <c r="AL16">
        <f t="shared" si="7"/>
        <v>1398.7429255826073</v>
      </c>
      <c r="AN16">
        <f t="shared" si="8"/>
        <v>834.99207440546297</v>
      </c>
      <c r="AO16">
        <f t="shared" si="8"/>
        <v>-41.74960372027315</v>
      </c>
      <c r="AP16">
        <f t="shared" si="8"/>
        <v>-2.7064644307669403</v>
      </c>
      <c r="AQ16">
        <f t="shared" si="8"/>
        <v>-508.3896518893979</v>
      </c>
      <c r="AR16">
        <f t="shared" si="8"/>
        <v>282.1463543650251</v>
      </c>
      <c r="AS16">
        <f t="shared" si="8"/>
        <v>72.446161928233465</v>
      </c>
      <c r="AT16">
        <f t="shared" si="8"/>
        <v>126.4413716449662</v>
      </c>
      <c r="AU16">
        <f t="shared" si="8"/>
        <v>481.03388793822478</v>
      </c>
      <c r="AW16">
        <v>13</v>
      </c>
      <c r="AX16">
        <f>(R16*SUMPRODUCT(K17:$K$23, X17:$X$23)-$AZ$3*SUMPRODUCT(K16:$K$22, W17:$W$23))/Z16</f>
        <v>2826.1664732516879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4.9048597999999999E-2</v>
      </c>
      <c r="O17">
        <f t="shared" si="22"/>
        <v>3856.4707562443759</v>
      </c>
      <c r="P17">
        <f t="shared" si="23"/>
        <v>192.8235378122188</v>
      </c>
      <c r="Q17" s="4">
        <f t="shared" si="24"/>
        <v>12.5</v>
      </c>
      <c r="R17">
        <f t="shared" si="0"/>
        <v>50000</v>
      </c>
      <c r="S17">
        <f t="shared" si="12"/>
        <v>2615.619985573026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1779.3127107632706</v>
      </c>
      <c r="AC17">
        <f t="shared" si="1"/>
        <v>1549.517130572764</v>
      </c>
      <c r="AE17">
        <f t="shared" si="2"/>
        <v>2284.6084420953921</v>
      </c>
      <c r="AF17">
        <f t="shared" si="3"/>
        <v>-114.2304221047696</v>
      </c>
      <c r="AG17">
        <f t="shared" si="3"/>
        <v>-7.4051139840622628</v>
      </c>
      <c r="AH17">
        <f t="shared" si="4"/>
        <v>-1544.0136788209952</v>
      </c>
      <c r="AI17">
        <f t="shared" si="5"/>
        <v>618.95922718556494</v>
      </c>
      <c r="AJ17">
        <f t="shared" si="6"/>
        <v>229.7955801905066</v>
      </c>
      <c r="AK17">
        <f t="shared" si="20"/>
        <v>337.98293521207216</v>
      </c>
      <c r="AL17">
        <f t="shared" si="7"/>
        <v>1186.7377425881436</v>
      </c>
      <c r="AN17">
        <f t="shared" si="8"/>
        <v>723.75389478607485</v>
      </c>
      <c r="AO17">
        <f t="shared" si="8"/>
        <v>-36.187694739303737</v>
      </c>
      <c r="AP17">
        <f t="shared" si="8"/>
        <v>-2.3459075036877191</v>
      </c>
      <c r="AQ17">
        <f t="shared" si="8"/>
        <v>-489.1367347941416</v>
      </c>
      <c r="AR17">
        <f t="shared" si="8"/>
        <v>196.0835577489417</v>
      </c>
      <c r="AS17">
        <f t="shared" si="8"/>
        <v>72.798227960220657</v>
      </c>
      <c r="AT17">
        <f t="shared" si="8"/>
        <v>107.07150565661485</v>
      </c>
      <c r="AU17">
        <f t="shared" si="8"/>
        <v>375.9532913657772</v>
      </c>
      <c r="AW17">
        <v>14</v>
      </c>
      <c r="AX17">
        <f>(R17*SUMPRODUCT(K18:$K$23, X18:$X$23)-$AZ$3*SUMPRODUCT(K17:$K$22, W18:$W$23))/Z17</f>
        <v>2615.619985573026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5.4278005999999997E-2</v>
      </c>
      <c r="O18">
        <f t="shared" si="22"/>
        <v>3856.4707562443759</v>
      </c>
      <c r="P18">
        <f t="shared" si="23"/>
        <v>192.8235378122188</v>
      </c>
      <c r="Q18" s="4">
        <f t="shared" si="24"/>
        <v>12.5</v>
      </c>
      <c r="R18">
        <f t="shared" si="0"/>
        <v>50000</v>
      </c>
      <c r="S18">
        <f t="shared" si="12"/>
        <v>2354.4310331907868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1549.517130572764</v>
      </c>
      <c r="AC18">
        <f t="shared" si="1"/>
        <v>1305.1323240174738</v>
      </c>
      <c r="AE18">
        <f t="shared" si="2"/>
        <v>2137.7583669467335</v>
      </c>
      <c r="AF18">
        <f t="shared" si="3"/>
        <v>-106.88791834733668</v>
      </c>
      <c r="AG18">
        <f t="shared" si="3"/>
        <v>-6.9291280229640249</v>
      </c>
      <c r="AH18">
        <f t="shared" si="4"/>
        <v>-1607.7392850304614</v>
      </c>
      <c r="AI18">
        <f t="shared" si="5"/>
        <v>416.20203554597151</v>
      </c>
      <c r="AJ18">
        <f t="shared" si="6"/>
        <v>244.3848065552902</v>
      </c>
      <c r="AK18">
        <f t="shared" si="20"/>
        <v>306.38092592492018</v>
      </c>
      <c r="AL18">
        <f t="shared" si="7"/>
        <v>966.96776802618183</v>
      </c>
      <c r="AN18">
        <f t="shared" si="8"/>
        <v>623.84847582149507</v>
      </c>
      <c r="AO18">
        <f t="shared" si="8"/>
        <v>-31.192423791074756</v>
      </c>
      <c r="AP18">
        <f t="shared" si="8"/>
        <v>-2.022083516422895</v>
      </c>
      <c r="AQ18">
        <f t="shared" si="8"/>
        <v>-469.17636623128465</v>
      </c>
      <c r="AR18">
        <f t="shared" si="8"/>
        <v>121.45760228271284</v>
      </c>
      <c r="AS18">
        <f t="shared" si="8"/>
        <v>71.317269267059089</v>
      </c>
      <c r="AT18">
        <f t="shared" si="8"/>
        <v>89.409203871824843</v>
      </c>
      <c r="AU18">
        <f t="shared" si="8"/>
        <v>282.18407542159679</v>
      </c>
      <c r="AW18">
        <v>15</v>
      </c>
      <c r="AX18">
        <f>(R18*SUMPRODUCT(K19:$K$23, X19:$X$23)-$AZ$3*SUMPRODUCT(K18:$K$22, W19:$W$23))/Z18</f>
        <v>2354.4310331907868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6.0174738999999998E-2</v>
      </c>
      <c r="O19">
        <f t="shared" si="22"/>
        <v>3856.4707562443759</v>
      </c>
      <c r="P19">
        <f t="shared" si="23"/>
        <v>192.8235378122188</v>
      </c>
      <c r="Q19" s="4">
        <f t="shared" si="24"/>
        <v>12.5</v>
      </c>
      <c r="R19">
        <f t="shared" si="0"/>
        <v>50000</v>
      </c>
      <c r="S19">
        <f t="shared" si="12"/>
        <v>2038.1937477182473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1305.1323240174738</v>
      </c>
      <c r="AC19">
        <f t="shared" si="1"/>
        <v>1050.5467369781918</v>
      </c>
      <c r="AE19">
        <f t="shared" si="2"/>
        <v>1987.7417315011803</v>
      </c>
      <c r="AF19">
        <f t="shared" si="3"/>
        <v>-99.387086575059016</v>
      </c>
      <c r="AG19">
        <f t="shared" si="3"/>
        <v>-6.442878272454938</v>
      </c>
      <c r="AH19">
        <f t="shared" si="4"/>
        <v>-1667.8338811177848</v>
      </c>
      <c r="AI19">
        <f t="shared" si="5"/>
        <v>214.07788553588148</v>
      </c>
      <c r="AJ19">
        <f t="shared" si="6"/>
        <v>254.58558703928202</v>
      </c>
      <c r="AK19">
        <f t="shared" si="20"/>
        <v>273.27306690644133</v>
      </c>
      <c r="AL19">
        <f t="shared" si="7"/>
        <v>741.93653948160477</v>
      </c>
      <c r="AN19">
        <f t="shared" si="8"/>
        <v>534.34509351307327</v>
      </c>
      <c r="AO19">
        <f t="shared" si="8"/>
        <v>-26.71725467565366</v>
      </c>
      <c r="AP19">
        <f t="shared" si="8"/>
        <v>-1.7319757081259615</v>
      </c>
      <c r="AQ19">
        <f t="shared" si="8"/>
        <v>-448.34740703315833</v>
      </c>
      <c r="AR19">
        <f t="shared" si="8"/>
        <v>57.548456096135268</v>
      </c>
      <c r="AS19">
        <f t="shared" si="8"/>
        <v>68.437743776123469</v>
      </c>
      <c r="AT19">
        <f t="shared" si="8"/>
        <v>73.461315510264015</v>
      </c>
      <c r="AU19">
        <f t="shared" si="8"/>
        <v>199.44751538252274</v>
      </c>
      <c r="AW19">
        <v>16</v>
      </c>
      <c r="AX19">
        <f>(R19*SUMPRODUCT(K20:$K$23, X20:$X$23)-$AZ$3*SUMPRODUCT(K19:$K$22, W20:$W$23))/Z19</f>
        <v>2038.1937477182473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6.6923788999999997E-2</v>
      </c>
      <c r="O20">
        <f t="shared" si="22"/>
        <v>3856.4707562443759</v>
      </c>
      <c r="P20">
        <f t="shared" si="23"/>
        <v>192.8235378122188</v>
      </c>
      <c r="Q20" s="4">
        <f t="shared" si="24"/>
        <v>12.5</v>
      </c>
      <c r="R20">
        <f t="shared" si="0"/>
        <v>50000</v>
      </c>
      <c r="S20">
        <f t="shared" si="12"/>
        <v>1659.197635448769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1050.5467369781918</v>
      </c>
      <c r="AC20">
        <f t="shared" si="1"/>
        <v>789.41539559563125</v>
      </c>
      <c r="AE20">
        <f t="shared" si="2"/>
        <v>1834.8371059606889</v>
      </c>
      <c r="AF20">
        <f t="shared" si="3"/>
        <v>-91.741855298034437</v>
      </c>
      <c r="AG20">
        <f t="shared" si="3"/>
        <v>-5.9472676636719299</v>
      </c>
      <c r="AH20">
        <f t="shared" si="4"/>
        <v>-1724.7273042338352</v>
      </c>
      <c r="AI20">
        <f t="shared" si="5"/>
        <v>12.420678765147386</v>
      </c>
      <c r="AJ20">
        <f t="shared" si="6"/>
        <v>261.13134138256055</v>
      </c>
      <c r="AK20">
        <f t="shared" si="20"/>
        <v>239.05753216640252</v>
      </c>
      <c r="AL20">
        <f t="shared" si="7"/>
        <v>512.60955231411049</v>
      </c>
      <c r="AN20">
        <f t="shared" si="8"/>
        <v>454.36069121761466</v>
      </c>
      <c r="AO20">
        <f t="shared" si="8"/>
        <v>-22.718034560880731</v>
      </c>
      <c r="AP20">
        <f t="shared" si="8"/>
        <v>-1.4727218224133956</v>
      </c>
      <c r="AQ20">
        <f t="shared" si="8"/>
        <v>-427.09420229610731</v>
      </c>
      <c r="AR20">
        <f t="shared" si="8"/>
        <v>3.075732538213245</v>
      </c>
      <c r="AS20">
        <f t="shared" si="8"/>
        <v>64.663951030705348</v>
      </c>
      <c r="AT20">
        <f t="shared" si="8"/>
        <v>59.197813911133608</v>
      </c>
      <c r="AU20">
        <f t="shared" si="8"/>
        <v>126.93749748005222</v>
      </c>
      <c r="AW20">
        <v>17</v>
      </c>
      <c r="AX20">
        <f>(R20*SUMPRODUCT(K21:$K$23, X21:$X$23)-$AZ$3*SUMPRODUCT(K20:$K$22, W21:$W$23))/Z20</f>
        <v>1659.197635448769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7.4711050000000001E-2</v>
      </c>
      <c r="O21">
        <f t="shared" si="22"/>
        <v>3856.4707562443759</v>
      </c>
      <c r="P21">
        <f t="shared" si="23"/>
        <v>192.8235378122188</v>
      </c>
      <c r="Q21" s="4">
        <f t="shared" si="24"/>
        <v>12.5</v>
      </c>
      <c r="R21">
        <f t="shared" si="0"/>
        <v>50000</v>
      </c>
      <c r="S21">
        <f t="shared" si="12"/>
        <v>1205.835456208529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789.41539559563125</v>
      </c>
      <c r="AC21">
        <f t="shared" si="1"/>
        <v>525.11417373022164</v>
      </c>
      <c r="AE21">
        <f t="shared" si="2"/>
        <v>1679.4061281357974</v>
      </c>
      <c r="AF21">
        <f t="shared" si="3"/>
        <v>-83.970306406789874</v>
      </c>
      <c r="AG21">
        <f t="shared" si="3"/>
        <v>-5.4434683752512338</v>
      </c>
      <c r="AH21">
        <f t="shared" si="4"/>
        <v>-1777.3064471359069</v>
      </c>
      <c r="AI21">
        <f t="shared" si="5"/>
        <v>-187.31409378215062</v>
      </c>
      <c r="AJ21">
        <f t="shared" si="6"/>
        <v>264.30122186540962</v>
      </c>
      <c r="AK21">
        <f t="shared" si="20"/>
        <v>204.07648836890402</v>
      </c>
      <c r="AL21">
        <f t="shared" si="7"/>
        <v>281.06361645216305</v>
      </c>
      <c r="AN21">
        <f t="shared" si="8"/>
        <v>383.08957856857461</v>
      </c>
      <c r="AO21">
        <f t="shared" si="8"/>
        <v>-19.15447892842873</v>
      </c>
      <c r="AP21">
        <f t="shared" si="8"/>
        <v>-1.241710370642245</v>
      </c>
      <c r="AQ21">
        <f t="shared" si="8"/>
        <v>-405.42163471577493</v>
      </c>
      <c r="AR21">
        <f t="shared" si="8"/>
        <v>-42.728245446271323</v>
      </c>
      <c r="AS21">
        <f t="shared" si="8"/>
        <v>60.289790541595494</v>
      </c>
      <c r="AT21">
        <f t="shared" si="8"/>
        <v>46.55191773759946</v>
      </c>
      <c r="AU21">
        <f t="shared" si="8"/>
        <v>64.113462832923631</v>
      </c>
      <c r="AW21">
        <v>18</v>
      </c>
      <c r="AX21">
        <f>(R21*SUMPRODUCT(K22:$K$23, X22:$X$23)-$AZ$3*SUMPRODUCT(K21:$K$22, W22:$W$23))/Z21</f>
        <v>1205.835456208529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8.3689026999999999E-2</v>
      </c>
      <c r="O22">
        <f t="shared" si="22"/>
        <v>3856.4707562443759</v>
      </c>
      <c r="P22">
        <f t="shared" si="23"/>
        <v>192.8235378122188</v>
      </c>
      <c r="Q22" s="4">
        <f t="shared" si="24"/>
        <v>12.5</v>
      </c>
      <c r="R22">
        <f t="shared" si="0"/>
        <v>50000</v>
      </c>
      <c r="S22">
        <f t="shared" si="12"/>
        <v>661.79050850491171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525.11417373022164</v>
      </c>
      <c r="AC22">
        <f t="shared" si="1"/>
        <v>261.19416065134897</v>
      </c>
      <c r="AE22">
        <f t="shared" si="2"/>
        <v>1522.0642020529172</v>
      </c>
      <c r="AF22">
        <f t="shared" si="3"/>
        <v>-76.103210102645861</v>
      </c>
      <c r="AG22">
        <f t="shared" si="3"/>
        <v>-4.9334751196686737</v>
      </c>
      <c r="AH22">
        <f t="shared" si="4"/>
        <v>-1822.2342873201865</v>
      </c>
      <c r="AI22">
        <f t="shared" si="5"/>
        <v>-381.20677048958373</v>
      </c>
      <c r="AJ22">
        <f t="shared" si="6"/>
        <v>263.92001307887267</v>
      </c>
      <c r="AK22">
        <f t="shared" si="20"/>
        <v>168.66884407761117</v>
      </c>
      <c r="AL22">
        <f t="shared" si="7"/>
        <v>51.382086666900108</v>
      </c>
      <c r="AN22">
        <f t="shared" si="8"/>
        <v>319.82981202411707</v>
      </c>
      <c r="AO22">
        <f t="shared" si="8"/>
        <v>-15.991490601205854</v>
      </c>
      <c r="AP22">
        <f t="shared" si="8"/>
        <v>-1.0366661393265151</v>
      </c>
      <c r="AQ22">
        <f t="shared" si="8"/>
        <v>-382.9042485799518</v>
      </c>
      <c r="AR22">
        <f t="shared" si="8"/>
        <v>-80.102593296367075</v>
      </c>
      <c r="AS22">
        <f t="shared" si="8"/>
        <v>55.457245534432275</v>
      </c>
      <c r="AT22">
        <f t="shared" si="8"/>
        <v>35.442213687771883</v>
      </c>
      <c r="AU22">
        <f t="shared" si="8"/>
        <v>10.796865925837086</v>
      </c>
      <c r="AW22">
        <v>19</v>
      </c>
      <c r="AX22">
        <f>(R22*SUMPRODUCT(K23:$K$23, X23:$X$23)-$AZ$3*SUMPRODUCT(K22:$K$22, W23:$W$23))/Z22</f>
        <v>661.79050850491171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9.4384723000000004E-2</v>
      </c>
      <c r="O23">
        <f t="shared" si="22"/>
        <v>3856.4707562443759</v>
      </c>
      <c r="P23">
        <f t="shared" si="23"/>
        <v>192.8235378122188</v>
      </c>
      <c r="Q23" s="4">
        <f t="shared" si="24"/>
        <v>12.5</v>
      </c>
      <c r="R23">
        <f t="shared" si="0"/>
        <v>50000</v>
      </c>
      <c r="S23">
        <f t="shared" si="12"/>
        <v>738.92275567437844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261.19416065134897</v>
      </c>
      <c r="AC23">
        <f t="shared" si="1"/>
        <v>261.19416065134897</v>
      </c>
      <c r="AE23">
        <f t="shared" si="2"/>
        <v>1363.1839519334073</v>
      </c>
      <c r="AF23">
        <f t="shared" si="3"/>
        <v>-68.159197596670367</v>
      </c>
      <c r="AG23">
        <f t="shared" si="3"/>
        <v>-4.4184956858746673</v>
      </c>
      <c r="AH23">
        <f t="shared" si="4"/>
        <v>-1862.5787303892787</v>
      </c>
      <c r="AI23">
        <f t="shared" si="5"/>
        <v>-571.97247173841629</v>
      </c>
      <c r="AJ23">
        <f t="shared" si="6"/>
        <v>0</v>
      </c>
      <c r="AK23">
        <f t="shared" si="20"/>
        <v>133.1687649933605</v>
      </c>
      <c r="AL23">
        <f t="shared" si="7"/>
        <v>-438.80370674505582</v>
      </c>
      <c r="AN23">
        <f t="shared" si="8"/>
        <v>263.86500912775711</v>
      </c>
      <c r="AO23">
        <f t="shared" si="8"/>
        <v>-13.193250456387856</v>
      </c>
      <c r="AP23">
        <f t="shared" si="8"/>
        <v>-0.85526711404626998</v>
      </c>
      <c r="AQ23">
        <f t="shared" si="8"/>
        <v>-360.5304720601215</v>
      </c>
      <c r="AR23">
        <f t="shared" si="8"/>
        <v>-110.71398050279846</v>
      </c>
      <c r="AS23">
        <f t="shared" si="8"/>
        <v>0</v>
      </c>
      <c r="AT23">
        <f t="shared" si="8"/>
        <v>25.776842032704444</v>
      </c>
      <c r="AU23">
        <f t="shared" si="8"/>
        <v>-84.937138470094027</v>
      </c>
      <c r="AW23">
        <v>20</v>
      </c>
      <c r="AX23">
        <f>(R23*SUMPRODUCT(K$23:$K24, X$23:$X24)-$AZ$3*SUMPRODUCT(K$22:$K23, W$23:$W24))/Z23</f>
        <v>738.92275567437844</v>
      </c>
    </row>
    <row r="25" spans="5:50" x14ac:dyDescent="0.25">
      <c r="AN25" s="8">
        <f t="shared" ref="AN25:AU25" si="25">SUM(AN3:AN23)</f>
        <v>28862.992499826421</v>
      </c>
      <c r="AO25" s="8">
        <f t="shared" si="25"/>
        <v>-4335.5026921746012</v>
      </c>
      <c r="AP25" s="8">
        <f t="shared" si="25"/>
        <v>-706.01074798811908</v>
      </c>
      <c r="AQ25" s="8">
        <f t="shared" si="25"/>
        <v>-9963.307311432025</v>
      </c>
      <c r="AR25" s="8">
        <f t="shared" si="25"/>
        <v>13858.171748231685</v>
      </c>
      <c r="AS25" s="8">
        <f t="shared" si="25"/>
        <v>-1329.0012857517638</v>
      </c>
      <c r="AT25" s="8">
        <f t="shared" si="25"/>
        <v>3311.3083538415804</v>
      </c>
      <c r="AU25" s="9">
        <f t="shared" si="25"/>
        <v>15840.478816321502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7B10-5CEC-4CFE-AC3D-28E9791CB36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250.22754423666495</v>
      </c>
      <c r="K3">
        <v>1</v>
      </c>
      <c r="L3" s="2">
        <v>0</v>
      </c>
      <c r="O3">
        <f>$C$3</f>
        <v>250.22754423666495</v>
      </c>
      <c r="P3">
        <f>O3*B5</f>
        <v>200.18203538933199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250.22754423666495</v>
      </c>
      <c r="AF3">
        <f t="shared" ref="AF3:AG23" si="4">-$Z3*P3</f>
        <v>-200.18203538933199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-574.91146185266712</v>
      </c>
      <c r="AJ3">
        <f t="shared" ref="AJ3:AJ23" si="7">AB3-AC3</f>
        <v>0</v>
      </c>
      <c r="AL3">
        <f t="shared" ref="AL3:AL23" si="8">SUM(AI3:AK3)</f>
        <v>-574.91146185266712</v>
      </c>
      <c r="AN3">
        <f t="shared" ref="AN3:AU23" si="9">AE3*$K3</f>
        <v>250.22754423666495</v>
      </c>
      <c r="AO3">
        <f t="shared" si="9"/>
        <v>-200.18203538933199</v>
      </c>
      <c r="AP3">
        <f t="shared" si="9"/>
        <v>-624.95697070000006</v>
      </c>
      <c r="AQ3">
        <f t="shared" si="9"/>
        <v>0</v>
      </c>
      <c r="AR3">
        <f t="shared" si="9"/>
        <v>-574.91146185266712</v>
      </c>
      <c r="AS3">
        <f t="shared" si="9"/>
        <v>0</v>
      </c>
      <c r="AT3">
        <f t="shared" si="9"/>
        <v>0</v>
      </c>
      <c r="AU3">
        <f t="shared" si="9"/>
        <v>-574.91146185266712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169.51809057148151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1.694311E-3</v>
      </c>
      <c r="R4">
        <f t="shared" si="0"/>
        <v>100000</v>
      </c>
      <c r="S4">
        <f t="shared" si="1"/>
        <v>13.601738916384111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13.442675951355113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-169.43109999999999</v>
      </c>
      <c r="AI4">
        <f t="shared" si="6"/>
        <v>-169.43109999999999</v>
      </c>
      <c r="AJ4">
        <f t="shared" si="7"/>
        <v>-13.442675951355113</v>
      </c>
      <c r="AK4">
        <f>G4*MAX(0, SUM(AB4, AE4:AF4))</f>
        <v>0</v>
      </c>
      <c r="AL4">
        <f t="shared" si="8"/>
        <v>-182.8737759513551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-156.07541462012654</v>
      </c>
      <c r="AR4">
        <f t="shared" si="9"/>
        <v>-156.07541462012654</v>
      </c>
      <c r="AS4">
        <f t="shared" si="9"/>
        <v>-12.383034889767895</v>
      </c>
      <c r="AT4">
        <f t="shared" si="9"/>
        <v>0</v>
      </c>
      <c r="AU4">
        <f t="shared" si="9"/>
        <v>-168.45844950989442</v>
      </c>
      <c r="AW4">
        <v>1</v>
      </c>
      <c r="AX4">
        <f>(R4*SUMPRODUCT(K5:$K$23, X5:$X$23)-$AZ$3*SUMPRODUCT(K4:$K$22, W5:$W$23))/Z4</f>
        <v>13.601738916384111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1.701527E-3</v>
      </c>
      <c r="O5">
        <f t="shared" ref="O5:O23" si="21">$C$3</f>
        <v>250.22754423666495</v>
      </c>
      <c r="P5">
        <f t="shared" ref="P5:P23" si="22">O5*$C$5</f>
        <v>12.511377211833249</v>
      </c>
      <c r="Q5" s="4">
        <f t="shared" ref="Q5:Q23" si="23">$C$8</f>
        <v>12.5</v>
      </c>
      <c r="R5">
        <f t="shared" si="0"/>
        <v>100000</v>
      </c>
      <c r="S5">
        <f t="shared" si="1"/>
        <v>25.672864374903366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13.442675951355113</v>
      </c>
      <c r="AC5">
        <f t="shared" si="2"/>
        <v>25.075739307023014</v>
      </c>
      <c r="AE5">
        <f t="shared" si="3"/>
        <v>244.40750260999258</v>
      </c>
      <c r="AF5">
        <f t="shared" si="4"/>
        <v>-12.22037513049963</v>
      </c>
      <c r="AG5">
        <f t="shared" si="4"/>
        <v>-12.209262541198912</v>
      </c>
      <c r="AH5">
        <f t="shared" si="5"/>
        <v>-168.16288140871029</v>
      </c>
      <c r="AI5">
        <f t="shared" si="6"/>
        <v>51.814983529583742</v>
      </c>
      <c r="AJ5">
        <f t="shared" si="7"/>
        <v>-11.6330633556679</v>
      </c>
      <c r="AK5">
        <f>G5*SUM(AB5, AE5:AF5)</f>
        <v>17.194086240159365</v>
      </c>
      <c r="AL5">
        <f t="shared" si="8"/>
        <v>57.376006414075206</v>
      </c>
      <c r="AN5">
        <f t="shared" si="9"/>
        <v>207.39451539470957</v>
      </c>
      <c r="AO5">
        <f t="shared" si="9"/>
        <v>-10.36972576973548</v>
      </c>
      <c r="AP5">
        <f t="shared" si="9"/>
        <v>-10.360296067094637</v>
      </c>
      <c r="AQ5">
        <f t="shared" si="9"/>
        <v>-142.69635311805516</v>
      </c>
      <c r="AR5">
        <f t="shared" si="9"/>
        <v>43.968140439824303</v>
      </c>
      <c r="AS5">
        <f t="shared" si="9"/>
        <v>-9.8713562858771979</v>
      </c>
      <c r="AT5">
        <f t="shared" si="9"/>
        <v>14.590219798297229</v>
      </c>
      <c r="AU5">
        <f t="shared" si="9"/>
        <v>48.687003952244332</v>
      </c>
      <c r="AW5">
        <v>2</v>
      </c>
      <c r="AX5">
        <f>(R5*SUMPRODUCT(K6:$K$23, X6:$X$23)-$AZ$3*SUMPRODUCT(K5:$K$22, W6:$W$23))/Z5</f>
        <v>25.672864374903366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1.710095E-3</v>
      </c>
      <c r="O6">
        <f t="shared" si="21"/>
        <v>250.22754423666495</v>
      </c>
      <c r="P6">
        <f t="shared" si="22"/>
        <v>12.511377211833249</v>
      </c>
      <c r="Q6" s="4">
        <f t="shared" si="23"/>
        <v>12.5</v>
      </c>
      <c r="R6">
        <f t="shared" si="0"/>
        <v>100000</v>
      </c>
      <c r="S6">
        <f t="shared" si="1"/>
        <v>36.270730056184405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25.075739307023014</v>
      </c>
      <c r="AC6">
        <f t="shared" si="2"/>
        <v>35.012254450280125</v>
      </c>
      <c r="AE6">
        <f t="shared" si="3"/>
        <v>241.54546753571682</v>
      </c>
      <c r="AF6">
        <f t="shared" si="4"/>
        <v>-12.077273376785843</v>
      </c>
      <c r="AG6">
        <f t="shared" si="4"/>
        <v>-12.066290916961533</v>
      </c>
      <c r="AH6">
        <f t="shared" si="5"/>
        <v>-167.03199060313244</v>
      </c>
      <c r="AI6">
        <f t="shared" si="6"/>
        <v>50.369912638837008</v>
      </c>
      <c r="AJ6">
        <f t="shared" si="7"/>
        <v>-9.936515143257111</v>
      </c>
      <c r="AK6">
        <f>G6*SUM(AB6, AE6:AF6)</f>
        <v>17.818075342616783</v>
      </c>
      <c r="AL6">
        <f t="shared" si="8"/>
        <v>58.251472838196676</v>
      </c>
      <c r="AN6">
        <f t="shared" si="9"/>
        <v>188.80913096225638</v>
      </c>
      <c r="AO6">
        <f t="shared" si="9"/>
        <v>-9.4404565481128202</v>
      </c>
      <c r="AP6">
        <f t="shared" si="9"/>
        <v>-9.4318718757676479</v>
      </c>
      <c r="AQ6">
        <f t="shared" si="9"/>
        <v>-130.56409342067192</v>
      </c>
      <c r="AR6">
        <f t="shared" si="9"/>
        <v>39.372709117703984</v>
      </c>
      <c r="AS6">
        <f t="shared" si="9"/>
        <v>-7.7670875306913381</v>
      </c>
      <c r="AT6">
        <f t="shared" si="9"/>
        <v>13.927876002732381</v>
      </c>
      <c r="AU6">
        <f t="shared" si="9"/>
        <v>45.533497589745025</v>
      </c>
      <c r="AW6">
        <v>3</v>
      </c>
      <c r="AX6">
        <f>(R6*SUMPRODUCT(K7:$K$23, X7:$X$23)-$AZ$3*SUMPRODUCT(K6:$K$22, W7:$W$23))/Z6</f>
        <v>36.270730056184405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1.7195660000000001E-3</v>
      </c>
      <c r="O7">
        <f t="shared" si="21"/>
        <v>250.22754423666495</v>
      </c>
      <c r="P7">
        <f t="shared" si="22"/>
        <v>12.511377211833249</v>
      </c>
      <c r="Q7" s="4">
        <f t="shared" si="23"/>
        <v>12.5</v>
      </c>
      <c r="R7">
        <f t="shared" si="0"/>
        <v>100000</v>
      </c>
      <c r="S7">
        <f t="shared" si="1"/>
        <v>45.493144301856979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35.012254450280125</v>
      </c>
      <c r="AC7">
        <f t="shared" si="2"/>
        <v>43.400020106245165</v>
      </c>
      <c r="AE7">
        <f t="shared" si="3"/>
        <v>238.71465948693111</v>
      </c>
      <c r="AF7">
        <f t="shared" si="4"/>
        <v>-11.935732974346557</v>
      </c>
      <c r="AG7">
        <f t="shared" si="4"/>
        <v>-11.924879224185</v>
      </c>
      <c r="AH7">
        <f t="shared" si="5"/>
        <v>-165.990268855327</v>
      </c>
      <c r="AI7">
        <f t="shared" si="6"/>
        <v>48.863778433072554</v>
      </c>
      <c r="AJ7">
        <f t="shared" si="7"/>
        <v>-8.3877656559650404</v>
      </c>
      <c r="AK7">
        <f>G7*SUM(AB7, AE7:AF7)</f>
        <v>18.325382667400532</v>
      </c>
      <c r="AL7">
        <f t="shared" si="8"/>
        <v>58.801395444508046</v>
      </c>
      <c r="AN7">
        <f t="shared" si="9"/>
        <v>171.88760385358279</v>
      </c>
      <c r="AO7">
        <f t="shared" si="9"/>
        <v>-8.5943801926791394</v>
      </c>
      <c r="AP7">
        <f t="shared" si="9"/>
        <v>-8.5865648992568371</v>
      </c>
      <c r="AQ7">
        <f t="shared" si="9"/>
        <v>-119.52206721563394</v>
      </c>
      <c r="AR7">
        <f t="shared" si="9"/>
        <v>35.184591546012868</v>
      </c>
      <c r="AS7">
        <f t="shared" si="9"/>
        <v>-6.039649778475952</v>
      </c>
      <c r="AT7">
        <f t="shared" si="9"/>
        <v>13.195277253477188</v>
      </c>
      <c r="AU7">
        <f t="shared" si="9"/>
        <v>42.340219021014107</v>
      </c>
      <c r="AW7">
        <v>4</v>
      </c>
      <c r="AX7">
        <f>(R7*SUMPRODUCT(K8:$K$23, X8:$X$23)-$AZ$3*SUMPRODUCT(K7:$K$22, W8:$W$23))/Z7</f>
        <v>45.493144301856979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1.7312919999999999E-3</v>
      </c>
      <c r="O8">
        <f t="shared" si="21"/>
        <v>250.22754423666495</v>
      </c>
      <c r="P8">
        <f t="shared" si="22"/>
        <v>12.511377211833249</v>
      </c>
      <c r="Q8" s="4">
        <f t="shared" si="23"/>
        <v>12.5</v>
      </c>
      <c r="R8">
        <f t="shared" si="0"/>
        <v>100000</v>
      </c>
      <c r="S8">
        <f t="shared" si="1"/>
        <v>53.345485413176512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43.400020106245165</v>
      </c>
      <c r="AC8">
        <f t="shared" si="2"/>
        <v>50.294059564427812</v>
      </c>
      <c r="AE8">
        <f t="shared" si="3"/>
        <v>235.91422811180936</v>
      </c>
      <c r="AF8">
        <f t="shared" si="4"/>
        <v>-11.79571140559047</v>
      </c>
      <c r="AG8">
        <f t="shared" si="4"/>
        <v>-11.784984983941353</v>
      </c>
      <c r="AH8">
        <f t="shared" si="5"/>
        <v>-165.16358401438157</v>
      </c>
      <c r="AI8">
        <f t="shared" si="6"/>
        <v>47.169947707895972</v>
      </c>
      <c r="AJ8">
        <f t="shared" si="7"/>
        <v>-6.8940394581826467</v>
      </c>
      <c r="AK8">
        <f t="shared" ref="AK8:AK23" si="24">G8*SUM(AB8:AB8, AE8:AF8)</f>
        <v>18.72629757687249</v>
      </c>
      <c r="AL8">
        <f t="shared" si="8"/>
        <v>59.002205826585815</v>
      </c>
      <c r="AN8">
        <f t="shared" si="9"/>
        <v>156.48076791000145</v>
      </c>
      <c r="AO8">
        <f t="shared" si="9"/>
        <v>-7.8240383955000743</v>
      </c>
      <c r="AP8">
        <f t="shared" si="9"/>
        <v>-7.8169236118347802</v>
      </c>
      <c r="AQ8">
        <f t="shared" si="9"/>
        <v>-109.55220744502746</v>
      </c>
      <c r="AR8">
        <f t="shared" si="9"/>
        <v>31.287598457639138</v>
      </c>
      <c r="AS8">
        <f t="shared" si="9"/>
        <v>-4.5727830705784775</v>
      </c>
      <c r="AT8">
        <f t="shared" si="9"/>
        <v>12.421062724336473</v>
      </c>
      <c r="AU8">
        <f t="shared" si="9"/>
        <v>39.135878111397133</v>
      </c>
      <c r="AW8">
        <v>5</v>
      </c>
      <c r="AX8">
        <f>(R8*SUMPRODUCT(K9:$K$23, X9:$X$23)-$AZ$3*SUMPRODUCT(K8:$K$22, W9:$W$23))/Z8</f>
        <v>53.345485413176512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1.749783E-3</v>
      </c>
      <c r="O9">
        <f t="shared" si="21"/>
        <v>250.22754423666495</v>
      </c>
      <c r="P9">
        <f t="shared" si="22"/>
        <v>12.511377211833249</v>
      </c>
      <c r="Q9" s="4">
        <f t="shared" si="23"/>
        <v>12.5</v>
      </c>
      <c r="R9">
        <f t="shared" si="0"/>
        <v>100000</v>
      </c>
      <c r="S9">
        <f t="shared" si="1"/>
        <v>59.572517832395427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50.294059564427812</v>
      </c>
      <c r="AC9">
        <f t="shared" si="2"/>
        <v>55.504972882187872</v>
      </c>
      <c r="AE9">
        <f t="shared" si="3"/>
        <v>233.14228712488313</v>
      </c>
      <c r="AF9">
        <f t="shared" si="4"/>
        <v>-11.657114356244158</v>
      </c>
      <c r="AG9">
        <f t="shared" si="4"/>
        <v>-11.646513967721784</v>
      </c>
      <c r="AH9">
        <f t="shared" si="5"/>
        <v>-164.96933104124682</v>
      </c>
      <c r="AI9">
        <f t="shared" si="6"/>
        <v>44.869327759670369</v>
      </c>
      <c r="AJ9">
        <f t="shared" si="7"/>
        <v>-5.2109133177600597</v>
      </c>
      <c r="AK9">
        <f t="shared" si="24"/>
        <v>19.024546263314676</v>
      </c>
      <c r="AL9">
        <f t="shared" si="8"/>
        <v>58.682960705224986</v>
      </c>
      <c r="AN9">
        <f t="shared" si="9"/>
        <v>142.45223056912448</v>
      </c>
      <c r="AO9">
        <f t="shared" si="9"/>
        <v>-7.1226115284562246</v>
      </c>
      <c r="AP9">
        <f t="shared" si="9"/>
        <v>-7.116134586805984</v>
      </c>
      <c r="AQ9">
        <f t="shared" si="9"/>
        <v>-100.79788386794867</v>
      </c>
      <c r="AR9">
        <f t="shared" si="9"/>
        <v>27.415600585913591</v>
      </c>
      <c r="AS9">
        <f t="shared" si="9"/>
        <v>-3.1839192905389129</v>
      </c>
      <c r="AT9">
        <f t="shared" si="9"/>
        <v>11.624184888102317</v>
      </c>
      <c r="AU9">
        <f t="shared" si="9"/>
        <v>35.855866183476998</v>
      </c>
      <c r="AW9">
        <v>6</v>
      </c>
      <c r="AX9">
        <f>(R9*SUMPRODUCT(K10:$K$23, X10:$X$23)-$AZ$3*SUMPRODUCT(K9:$K$22, W10:$W$23))/Z9</f>
        <v>59.572517832395427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1.7714300000000001E-3</v>
      </c>
      <c r="O10">
        <f t="shared" si="21"/>
        <v>250.22754423666495</v>
      </c>
      <c r="P10">
        <f t="shared" si="22"/>
        <v>12.511377211833249</v>
      </c>
      <c r="Q10" s="4">
        <f t="shared" si="23"/>
        <v>12.5</v>
      </c>
      <c r="R10">
        <f t="shared" si="0"/>
        <v>100000</v>
      </c>
      <c r="S10">
        <f t="shared" si="1"/>
        <v>64.201253711669992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55.504972882187872</v>
      </c>
      <c r="AC10">
        <f t="shared" si="2"/>
        <v>59.113524405108592</v>
      </c>
      <c r="AE10">
        <f t="shared" si="3"/>
        <v>230.39786901195268</v>
      </c>
      <c r="AF10">
        <f t="shared" si="4"/>
        <v>-11.519893450597635</v>
      </c>
      <c r="AG10">
        <f t="shared" si="4"/>
        <v>-11.509417843806725</v>
      </c>
      <c r="AH10">
        <f t="shared" si="5"/>
        <v>-165.04787390273123</v>
      </c>
      <c r="AI10">
        <f t="shared" si="6"/>
        <v>42.320683814817102</v>
      </c>
      <c r="AJ10">
        <f t="shared" si="7"/>
        <v>-3.6085515229207203</v>
      </c>
      <c r="AK10">
        <f t="shared" si="24"/>
        <v>19.206806391048008</v>
      </c>
      <c r="AL10">
        <f t="shared" si="8"/>
        <v>57.918938682944386</v>
      </c>
      <c r="AN10">
        <f t="shared" si="9"/>
        <v>129.67851428430006</v>
      </c>
      <c r="AO10">
        <f t="shared" si="9"/>
        <v>-6.4839257142150037</v>
      </c>
      <c r="AP10">
        <f t="shared" si="9"/>
        <v>-6.4780295610487553</v>
      </c>
      <c r="AQ10">
        <f t="shared" si="9"/>
        <v>-92.896532269481725</v>
      </c>
      <c r="AR10">
        <f t="shared" si="9"/>
        <v>23.820026739554578</v>
      </c>
      <c r="AS10">
        <f t="shared" si="9"/>
        <v>-2.0310587168947762</v>
      </c>
      <c r="AT10">
        <f t="shared" si="9"/>
        <v>10.810473758366623</v>
      </c>
      <c r="AU10">
        <f t="shared" si="9"/>
        <v>32.599441781026421</v>
      </c>
      <c r="AW10">
        <v>7</v>
      </c>
      <c r="AX10">
        <f>(R10*SUMPRODUCT(K11:$K$23, X11:$X$23)-$AZ$3*SUMPRODUCT(K10:$K$22, W11:$W$23))/Z10</f>
        <v>64.201253711669992</v>
      </c>
    </row>
    <row r="11" spans="1:52" x14ac:dyDescent="0.25">
      <c r="A11" t="s">
        <v>33</v>
      </c>
      <c r="C11" s="7">
        <f>AU25</f>
        <v>-324.23143748143417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1.793078E-3</v>
      </c>
      <c r="O11">
        <f t="shared" si="21"/>
        <v>250.22754423666495</v>
      </c>
      <c r="P11">
        <f t="shared" si="22"/>
        <v>12.511377211833249</v>
      </c>
      <c r="Q11" s="4">
        <f t="shared" si="23"/>
        <v>12.5</v>
      </c>
      <c r="R11">
        <f t="shared" si="0"/>
        <v>100000</v>
      </c>
      <c r="S11">
        <f t="shared" si="1"/>
        <v>67.44189863625536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59.113524405108592</v>
      </c>
      <c r="AC11">
        <f t="shared" si="2"/>
        <v>61.365040324611414</v>
      </c>
      <c r="AE11">
        <f t="shared" si="3"/>
        <v>227.68076897166091</v>
      </c>
      <c r="AF11">
        <f t="shared" si="4"/>
        <v>-11.384038448583048</v>
      </c>
      <c r="AG11">
        <f t="shared" si="4"/>
        <v>-11.373686381440121</v>
      </c>
      <c r="AH11">
        <f t="shared" si="5"/>
        <v>-165.0982714282982</v>
      </c>
      <c r="AI11">
        <f t="shared" si="6"/>
        <v>39.824772713339541</v>
      </c>
      <c r="AJ11">
        <f t="shared" si="7"/>
        <v>-2.2515159195028218</v>
      </c>
      <c r="AK11">
        <f t="shared" si="24"/>
        <v>19.278717844973052</v>
      </c>
      <c r="AL11">
        <f t="shared" si="8"/>
        <v>56.851974638809772</v>
      </c>
      <c r="AN11">
        <f t="shared" si="9"/>
        <v>118.04763336786614</v>
      </c>
      <c r="AO11">
        <f t="shared" si="9"/>
        <v>-5.9023816683933088</v>
      </c>
      <c r="AP11">
        <f t="shared" si="9"/>
        <v>-5.8970143418852015</v>
      </c>
      <c r="AQ11">
        <f t="shared" si="9"/>
        <v>-85.599940228865009</v>
      </c>
      <c r="AR11">
        <f t="shared" si="9"/>
        <v>20.648297128722628</v>
      </c>
      <c r="AS11">
        <f t="shared" si="9"/>
        <v>-1.1673630890646944</v>
      </c>
      <c r="AT11">
        <f t="shared" si="9"/>
        <v>9.9956049263395794</v>
      </c>
      <c r="AU11">
        <f t="shared" si="9"/>
        <v>29.476538965997513</v>
      </c>
      <c r="AW11">
        <v>8</v>
      </c>
      <c r="AX11">
        <f>(R11*SUMPRODUCT(K12:$K$23, X12:$X$23)-$AZ$3*SUMPRODUCT(K11:$K$22, W12:$W$23))/Z11</f>
        <v>67.44189863625536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1.8201370000000001E-3</v>
      </c>
      <c r="O12">
        <f t="shared" si="21"/>
        <v>250.22754423666495</v>
      </c>
      <c r="P12">
        <f t="shared" si="22"/>
        <v>12.511377211833249</v>
      </c>
      <c r="Q12" s="4">
        <f t="shared" si="23"/>
        <v>12.5</v>
      </c>
      <c r="R12">
        <f t="shared" si="0"/>
        <v>100000</v>
      </c>
      <c r="S12">
        <f t="shared" si="1"/>
        <v>69.220272911100992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61.365040324611414</v>
      </c>
      <c r="AC12">
        <f t="shared" si="2"/>
        <v>62.238704280599102</v>
      </c>
      <c r="AE12">
        <f t="shared" si="3"/>
        <v>224.98955109015054</v>
      </c>
      <c r="AF12">
        <f t="shared" si="4"/>
        <v>-11.249477554507529</v>
      </c>
      <c r="AG12">
        <f t="shared" si="4"/>
        <v>-11.239247850216465</v>
      </c>
      <c r="AH12">
        <f t="shared" si="5"/>
        <v>-165.6133392740422</v>
      </c>
      <c r="AI12">
        <f t="shared" si="6"/>
        <v>36.887486411384344</v>
      </c>
      <c r="AJ12">
        <f t="shared" si="7"/>
        <v>-0.87366395598768776</v>
      </c>
      <c r="AK12">
        <f t="shared" si="24"/>
        <v>19.257357970217814</v>
      </c>
      <c r="AL12">
        <f t="shared" si="8"/>
        <v>55.271180425614475</v>
      </c>
      <c r="AN12">
        <f t="shared" si="9"/>
        <v>107.45698504468815</v>
      </c>
      <c r="AO12">
        <f t="shared" si="9"/>
        <v>-5.3728492522344089</v>
      </c>
      <c r="AP12">
        <f t="shared" si="9"/>
        <v>-5.3679634556465663</v>
      </c>
      <c r="AQ12">
        <f t="shared" si="9"/>
        <v>-79.098384948734164</v>
      </c>
      <c r="AR12">
        <f t="shared" si="9"/>
        <v>17.617787388073022</v>
      </c>
      <c r="AS12">
        <f t="shared" si="9"/>
        <v>-0.41726957628816719</v>
      </c>
      <c r="AT12">
        <f t="shared" si="9"/>
        <v>9.1974832492409568</v>
      </c>
      <c r="AU12">
        <f t="shared" si="9"/>
        <v>26.398001061025813</v>
      </c>
      <c r="AW12">
        <v>9</v>
      </c>
      <c r="AX12">
        <f>(R12*SUMPRODUCT(K13:$K$23, X13:$X$23)-$AZ$3*SUMPRODUCT(K12:$K$22, W13:$W$23))/Z12</f>
        <v>69.220272911100992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1.84855E-3</v>
      </c>
      <c r="O13">
        <f t="shared" si="21"/>
        <v>250.22754423666495</v>
      </c>
      <c r="P13">
        <f t="shared" si="22"/>
        <v>12.511377211833249</v>
      </c>
      <c r="Q13" s="4">
        <f t="shared" si="23"/>
        <v>12.5</v>
      </c>
      <c r="R13">
        <f t="shared" si="0"/>
        <v>100000</v>
      </c>
      <c r="S13">
        <f t="shared" si="1"/>
        <v>69.680317221532292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62.238704280599102</v>
      </c>
      <c r="AC13">
        <f t="shared" si="2"/>
        <v>61.910008959619184</v>
      </c>
      <c r="AE13">
        <f t="shared" si="3"/>
        <v>222.32375114458137</v>
      </c>
      <c r="AF13">
        <f t="shared" si="4"/>
        <v>-11.11618755722907</v>
      </c>
      <c r="AG13">
        <f t="shared" si="4"/>
        <v>-11.106079060100784</v>
      </c>
      <c r="AH13">
        <f t="shared" si="5"/>
        <v>-166.21049290814116</v>
      </c>
      <c r="AI13">
        <f t="shared" si="6"/>
        <v>33.890991619110338</v>
      </c>
      <c r="AJ13">
        <f t="shared" si="7"/>
        <v>0.32869532097991794</v>
      </c>
      <c r="AK13">
        <f t="shared" si="24"/>
        <v>19.1412387507566</v>
      </c>
      <c r="AL13">
        <f t="shared" si="8"/>
        <v>53.360925690846855</v>
      </c>
      <c r="AN13">
        <f t="shared" si="9"/>
        <v>97.813664671285679</v>
      </c>
      <c r="AO13">
        <f t="shared" si="9"/>
        <v>-4.8906832335642845</v>
      </c>
      <c r="AP13">
        <f t="shared" si="9"/>
        <v>-4.8862358942973536</v>
      </c>
      <c r="AQ13">
        <f t="shared" si="9"/>
        <v>-73.126048541675431</v>
      </c>
      <c r="AR13">
        <f t="shared" si="9"/>
        <v>14.910697001748604</v>
      </c>
      <c r="AS13">
        <f t="shared" si="9"/>
        <v>0.14461295178688294</v>
      </c>
      <c r="AT13">
        <f t="shared" si="9"/>
        <v>8.4213886232152912</v>
      </c>
      <c r="AU13">
        <f t="shared" si="9"/>
        <v>23.476698576750778</v>
      </c>
      <c r="AW13">
        <v>10</v>
      </c>
      <c r="AX13">
        <f>(R13*SUMPRODUCT(K14:$K$23, X14:$X$23)-$AZ$3*SUMPRODUCT(K13:$K$22, W14:$W$23))/Z13</f>
        <v>69.680317221532292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1.8814719999999999E-3</v>
      </c>
      <c r="O14">
        <f t="shared" si="21"/>
        <v>250.22754423666495</v>
      </c>
      <c r="P14">
        <f t="shared" si="22"/>
        <v>12.511377211833249</v>
      </c>
      <c r="Q14" s="4">
        <f t="shared" si="23"/>
        <v>12.5</v>
      </c>
      <c r="R14">
        <f t="shared" si="0"/>
        <v>100000</v>
      </c>
      <c r="S14">
        <f t="shared" si="1"/>
        <v>68.827071712563452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61.910008959619184</v>
      </c>
      <c r="AC14">
        <f t="shared" si="2"/>
        <v>60.425337263102854</v>
      </c>
      <c r="AE14">
        <f t="shared" si="3"/>
        <v>219.68221772042207</v>
      </c>
      <c r="AF14">
        <f t="shared" si="4"/>
        <v>-10.984110886021105</v>
      </c>
      <c r="AG14">
        <f t="shared" si="4"/>
        <v>-10.974122492718411</v>
      </c>
      <c r="AH14">
        <f t="shared" si="5"/>
        <v>-167.16621425092751</v>
      </c>
      <c r="AI14">
        <f t="shared" si="6"/>
        <v>30.557770090755042</v>
      </c>
      <c r="AJ14">
        <f t="shared" si="7"/>
        <v>1.4846716965163296</v>
      </c>
      <c r="AK14">
        <f t="shared" si="24"/>
        <v>18.942568105581415</v>
      </c>
      <c r="AL14">
        <f t="shared" si="8"/>
        <v>50.985009892852787</v>
      </c>
      <c r="AN14">
        <f t="shared" si="9"/>
        <v>89.03278120039613</v>
      </c>
      <c r="AO14">
        <f t="shared" si="9"/>
        <v>-4.451639060019807</v>
      </c>
      <c r="AP14">
        <f t="shared" si="9"/>
        <v>-4.4475909652550598</v>
      </c>
      <c r="AQ14">
        <f t="shared" si="9"/>
        <v>-67.749102007166215</v>
      </c>
      <c r="AR14">
        <f t="shared" si="9"/>
        <v>12.384449167955056</v>
      </c>
      <c r="AS14">
        <f t="shared" si="9"/>
        <v>0.60170755595058423</v>
      </c>
      <c r="AT14">
        <f t="shared" si="9"/>
        <v>7.6770415876999376</v>
      </c>
      <c r="AU14">
        <f t="shared" si="9"/>
        <v>20.66319831160558</v>
      </c>
      <c r="AW14">
        <v>11</v>
      </c>
      <c r="AX14">
        <f>(R14*SUMPRODUCT(K15:$K$23, X15:$X$23)-$AZ$3*SUMPRODUCT(K14:$K$22, W15:$W$23))/Z14</f>
        <v>68.827071712563452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1.927022E-3</v>
      </c>
      <c r="O15">
        <f t="shared" si="21"/>
        <v>250.22754423666495</v>
      </c>
      <c r="P15">
        <f t="shared" si="22"/>
        <v>12.511377211833249</v>
      </c>
      <c r="Q15" s="4">
        <f t="shared" si="23"/>
        <v>12.5</v>
      </c>
      <c r="R15">
        <f t="shared" si="0"/>
        <v>100000</v>
      </c>
      <c r="S15">
        <f t="shared" si="1"/>
        <v>66.378950888341919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60.425337263102854</v>
      </c>
      <c r="AC15">
        <f t="shared" si="2"/>
        <v>57.580999200713514</v>
      </c>
      <c r="AE15">
        <f t="shared" si="3"/>
        <v>217.06206307666179</v>
      </c>
      <c r="AF15">
        <f t="shared" si="4"/>
        <v>-10.853103153833091</v>
      </c>
      <c r="AG15">
        <f t="shared" si="4"/>
        <v>-10.843233892317063</v>
      </c>
      <c r="AH15">
        <f t="shared" si="5"/>
        <v>-169.17900379330575</v>
      </c>
      <c r="AI15">
        <f t="shared" si="6"/>
        <v>26.186722237205856</v>
      </c>
      <c r="AJ15">
        <f t="shared" si="7"/>
        <v>2.8443380623893404</v>
      </c>
      <c r="AK15">
        <f t="shared" si="24"/>
        <v>18.664400803015209</v>
      </c>
      <c r="AL15">
        <f t="shared" si="8"/>
        <v>47.695461102610409</v>
      </c>
      <c r="AN15">
        <f t="shared" si="9"/>
        <v>81.036435409441125</v>
      </c>
      <c r="AO15">
        <f t="shared" si="9"/>
        <v>-4.0518217704720572</v>
      </c>
      <c r="AP15">
        <f t="shared" si="9"/>
        <v>-4.0481372492708552</v>
      </c>
      <c r="AQ15">
        <f t="shared" si="9"/>
        <v>-63.160108308230029</v>
      </c>
      <c r="AR15">
        <f t="shared" si="9"/>
        <v>9.7763680814681759</v>
      </c>
      <c r="AS15">
        <f t="shared" si="9"/>
        <v>1.0618853170764468</v>
      </c>
      <c r="AT15">
        <f t="shared" si="9"/>
        <v>6.9680371074114449</v>
      </c>
      <c r="AU15">
        <f t="shared" si="9"/>
        <v>17.806290505956067</v>
      </c>
      <c r="AW15">
        <v>12</v>
      </c>
      <c r="AX15">
        <f>(R15*SUMPRODUCT(K16:$K$23, X16:$X$23)-$AZ$3*SUMPRODUCT(K15:$K$22, W16:$W$23))/Z15</f>
        <v>66.378950888341919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1.979789E-3</v>
      </c>
      <c r="O16">
        <f t="shared" si="21"/>
        <v>250.22754423666495</v>
      </c>
      <c r="P16">
        <f t="shared" si="22"/>
        <v>12.511377211833249</v>
      </c>
      <c r="Q16" s="4">
        <f t="shared" si="23"/>
        <v>12.5</v>
      </c>
      <c r="R16">
        <f t="shared" si="0"/>
        <v>100000</v>
      </c>
      <c r="S16">
        <f t="shared" si="1"/>
        <v>62.32648900319171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57.580999200713514</v>
      </c>
      <c r="AC16">
        <f t="shared" si="2"/>
        <v>53.417960686822312</v>
      </c>
      <c r="AE16">
        <f t="shared" si="3"/>
        <v>214.46170536109869</v>
      </c>
      <c r="AF16">
        <f t="shared" si="4"/>
        <v>-10.723085268054936</v>
      </c>
      <c r="AG16">
        <f t="shared" si="4"/>
        <v>-10.713334238209455</v>
      </c>
      <c r="AH16">
        <f t="shared" si="5"/>
        <v>-171.73852147549206</v>
      </c>
      <c r="AI16">
        <f t="shared" si="6"/>
        <v>21.28676437934223</v>
      </c>
      <c r="AJ16">
        <f t="shared" si="7"/>
        <v>4.1630385138912018</v>
      </c>
      <c r="AK16">
        <f t="shared" si="24"/>
        <v>18.292373350563011</v>
      </c>
      <c r="AL16">
        <f t="shared" si="8"/>
        <v>43.742176243796443</v>
      </c>
      <c r="AN16">
        <f t="shared" si="9"/>
        <v>73.754330446920065</v>
      </c>
      <c r="AO16">
        <f t="shared" si="9"/>
        <v>-3.6877165223460033</v>
      </c>
      <c r="AP16">
        <f t="shared" si="9"/>
        <v>-3.6843630999892687</v>
      </c>
      <c r="AQ16">
        <f t="shared" si="9"/>
        <v>-59.061638263305973</v>
      </c>
      <c r="AR16">
        <f t="shared" si="9"/>
        <v>7.3206125612788089</v>
      </c>
      <c r="AS16">
        <f t="shared" si="9"/>
        <v>1.4316873853996743</v>
      </c>
      <c r="AT16">
        <f t="shared" si="9"/>
        <v>6.2908282226155423</v>
      </c>
      <c r="AU16">
        <f t="shared" si="9"/>
        <v>15.043128169294025</v>
      </c>
      <c r="AW16">
        <v>13</v>
      </c>
      <c r="AX16">
        <f>(R16*SUMPRODUCT(K17:$K$23, X17:$X$23)-$AZ$3*SUMPRODUCT(K16:$K$22, W17:$W$23))/Z16</f>
        <v>62.32648900319171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2.0334569999999998E-3</v>
      </c>
      <c r="O17">
        <f t="shared" si="21"/>
        <v>250.22754423666495</v>
      </c>
      <c r="P17">
        <f t="shared" si="22"/>
        <v>12.511377211833249</v>
      </c>
      <c r="Q17" s="4">
        <f t="shared" si="23"/>
        <v>12.5</v>
      </c>
      <c r="R17">
        <f t="shared" si="0"/>
        <v>100000</v>
      </c>
      <c r="S17">
        <f t="shared" si="1"/>
        <v>56.890073110628698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53.417960686822312</v>
      </c>
      <c r="AC17">
        <f t="shared" si="2"/>
        <v>48.171855056152395</v>
      </c>
      <c r="AE17">
        <f t="shared" si="3"/>
        <v>211.88098965148924</v>
      </c>
      <c r="AF17">
        <f t="shared" si="4"/>
        <v>-10.594049482574464</v>
      </c>
      <c r="AG17">
        <f t="shared" si="4"/>
        <v>-10.584415791327334</v>
      </c>
      <c r="AH17">
        <f t="shared" si="5"/>
        <v>-174.28083600021347</v>
      </c>
      <c r="AI17">
        <f t="shared" si="6"/>
        <v>16.421688377373982</v>
      </c>
      <c r="AJ17">
        <f t="shared" si="7"/>
        <v>5.2461056306699163</v>
      </c>
      <c r="AK17">
        <f t="shared" si="24"/>
        <v>17.8293430599016</v>
      </c>
      <c r="AL17">
        <f t="shared" si="8"/>
        <v>39.497137067945502</v>
      </c>
      <c r="AN17">
        <f t="shared" si="9"/>
        <v>67.122964559626865</v>
      </c>
      <c r="AO17">
        <f t="shared" si="9"/>
        <v>-3.3561482279813437</v>
      </c>
      <c r="AP17">
        <f t="shared" si="9"/>
        <v>-3.3530963170136676</v>
      </c>
      <c r="AQ17">
        <f t="shared" si="9"/>
        <v>-55.211401445246402</v>
      </c>
      <c r="AR17">
        <f t="shared" si="9"/>
        <v>5.2023185693854561</v>
      </c>
      <c r="AS17">
        <f t="shared" si="9"/>
        <v>1.6619431639559585</v>
      </c>
      <c r="AT17">
        <f t="shared" si="9"/>
        <v>5.6482573745746745</v>
      </c>
      <c r="AU17">
        <f t="shared" si="9"/>
        <v>12.51251910791609</v>
      </c>
      <c r="AW17">
        <v>14</v>
      </c>
      <c r="AX17">
        <f>(R17*SUMPRODUCT(K18:$K$23, X18:$X$23)-$AZ$3*SUMPRODUCT(K17:$K$22, W18:$W$23))/Z17</f>
        <v>56.890073110628698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2.08983E-3</v>
      </c>
      <c r="O18">
        <f t="shared" si="21"/>
        <v>250.22754423666495</v>
      </c>
      <c r="P18">
        <f t="shared" si="22"/>
        <v>12.511377211833249</v>
      </c>
      <c r="Q18" s="4">
        <f t="shared" si="23"/>
        <v>12.5</v>
      </c>
      <c r="R18">
        <f t="shared" si="0"/>
        <v>100000</v>
      </c>
      <c r="S18">
        <f t="shared" si="1"/>
        <v>50.213546592590959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48.171855056152395</v>
      </c>
      <c r="AC18">
        <f t="shared" si="2"/>
        <v>42.004443190723009</v>
      </c>
      <c r="AE18">
        <f t="shared" si="3"/>
        <v>209.31938450637099</v>
      </c>
      <c r="AF18">
        <f t="shared" si="4"/>
        <v>-10.465969225318551</v>
      </c>
      <c r="AG18">
        <f t="shared" si="4"/>
        <v>-10.456452003760871</v>
      </c>
      <c r="AH18">
        <f t="shared" si="5"/>
        <v>-176.95703722551681</v>
      </c>
      <c r="AI18">
        <f t="shared" si="6"/>
        <v>11.439926051774762</v>
      </c>
      <c r="AJ18">
        <f t="shared" si="7"/>
        <v>6.1674118654293864</v>
      </c>
      <c r="AK18">
        <f t="shared" si="24"/>
        <v>17.291768923604341</v>
      </c>
      <c r="AL18">
        <f t="shared" si="8"/>
        <v>34.899106840808486</v>
      </c>
      <c r="AN18">
        <f t="shared" si="9"/>
        <v>61.084349383555363</v>
      </c>
      <c r="AO18">
        <f t="shared" si="9"/>
        <v>-3.0542174691777686</v>
      </c>
      <c r="AP18">
        <f t="shared" si="9"/>
        <v>-3.0514401187275895</v>
      </c>
      <c r="AQ18">
        <f t="shared" si="9"/>
        <v>-51.640250678423342</v>
      </c>
      <c r="AR18">
        <f t="shared" si="9"/>
        <v>3.338441117226663</v>
      </c>
      <c r="AS18">
        <f t="shared" si="9"/>
        <v>1.7997967176743113</v>
      </c>
      <c r="AT18">
        <f t="shared" si="9"/>
        <v>5.0461473354705166</v>
      </c>
      <c r="AU18">
        <f t="shared" si="9"/>
        <v>10.18438517037149</v>
      </c>
      <c r="AW18">
        <v>15</v>
      </c>
      <c r="AX18">
        <f>(R18*SUMPRODUCT(K19:$K$23, X19:$X$23)-$AZ$3*SUMPRODUCT(K18:$K$22, W19:$W$23))/Z18</f>
        <v>50.213546592590959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2.1556750000000001E-3</v>
      </c>
      <c r="O19">
        <f t="shared" si="21"/>
        <v>250.22754423666495</v>
      </c>
      <c r="P19">
        <f t="shared" si="22"/>
        <v>12.511377211833249</v>
      </c>
      <c r="Q19" s="4">
        <f t="shared" si="23"/>
        <v>12.5</v>
      </c>
      <c r="R19">
        <f t="shared" si="0"/>
        <v>100000</v>
      </c>
      <c r="S19">
        <f t="shared" si="1"/>
        <v>42.247590061770389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42.004443190723009</v>
      </c>
      <c r="AC19">
        <f t="shared" si="2"/>
        <v>34.911200640825456</v>
      </c>
      <c r="AE19">
        <f t="shared" si="3"/>
        <v>206.77496609711153</v>
      </c>
      <c r="AF19">
        <f t="shared" si="4"/>
        <v>-10.338748304855578</v>
      </c>
      <c r="AG19">
        <f t="shared" si="4"/>
        <v>-10.329346771550057</v>
      </c>
      <c r="AH19">
        <f t="shared" si="5"/>
        <v>-180.32569738565775</v>
      </c>
      <c r="AI19">
        <f t="shared" si="6"/>
        <v>5.781173635048134</v>
      </c>
      <c r="AJ19">
        <f t="shared" si="7"/>
        <v>7.0932425498975533</v>
      </c>
      <c r="AK19">
        <f t="shared" si="24"/>
        <v>16.690846268808528</v>
      </c>
      <c r="AL19">
        <f t="shared" si="8"/>
        <v>29.565262453754215</v>
      </c>
      <c r="AN19">
        <f t="shared" si="9"/>
        <v>55.585283965377165</v>
      </c>
      <c r="AO19">
        <f t="shared" si="9"/>
        <v>-2.7792641982688586</v>
      </c>
      <c r="AP19">
        <f t="shared" si="9"/>
        <v>-2.7767368763770399</v>
      </c>
      <c r="AQ19">
        <f t="shared" si="9"/>
        <v>-48.475186743490781</v>
      </c>
      <c r="AR19">
        <f t="shared" si="9"/>
        <v>1.5540961472404817</v>
      </c>
      <c r="AS19">
        <f t="shared" si="9"/>
        <v>1.9068067513848781</v>
      </c>
      <c r="AT19">
        <f t="shared" si="9"/>
        <v>4.4868363273649603</v>
      </c>
      <c r="AU19">
        <f t="shared" si="9"/>
        <v>7.9477392259903201</v>
      </c>
      <c r="AW19">
        <v>16</v>
      </c>
      <c r="AX19">
        <f>(R19*SUMPRODUCT(K20:$K$23, X20:$X$23)-$AZ$3*SUMPRODUCT(K19:$K$22, W20:$W$23))/Z19</f>
        <v>42.247590061770389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2.2206180000000002E-3</v>
      </c>
      <c r="O20">
        <f t="shared" si="21"/>
        <v>250.22754423666495</v>
      </c>
      <c r="P20">
        <f t="shared" si="22"/>
        <v>12.511377211833249</v>
      </c>
      <c r="Q20" s="4">
        <f t="shared" si="23"/>
        <v>12.5</v>
      </c>
      <c r="R20">
        <f t="shared" si="0"/>
        <v>100000</v>
      </c>
      <c r="S20">
        <f t="shared" si="1"/>
        <v>33.234458648531003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34.911200640825456</v>
      </c>
      <c r="AC20">
        <f t="shared" si="2"/>
        <v>27.127602332776576</v>
      </c>
      <c r="AE20">
        <f t="shared" si="3"/>
        <v>204.24804822447578</v>
      </c>
      <c r="AF20">
        <f t="shared" si="4"/>
        <v>-10.21240241122379</v>
      </c>
      <c r="AG20">
        <f t="shared" si="4"/>
        <v>-10.203115770465409</v>
      </c>
      <c r="AH20">
        <f t="shared" si="5"/>
        <v>-183.50026695316757</v>
      </c>
      <c r="AI20">
        <f t="shared" si="6"/>
        <v>0.33226308961900486</v>
      </c>
      <c r="AJ20">
        <f t="shared" si="7"/>
        <v>7.7835983080488802</v>
      </c>
      <c r="AK20">
        <f t="shared" si="24"/>
        <v>16.026279251785422</v>
      </c>
      <c r="AL20">
        <f t="shared" si="8"/>
        <v>24.142140649453307</v>
      </c>
      <c r="AN20">
        <f t="shared" si="9"/>
        <v>50.577941807282038</v>
      </c>
      <c r="AO20">
        <f t="shared" si="9"/>
        <v>-2.5288970903641022</v>
      </c>
      <c r="AP20">
        <f t="shared" si="9"/>
        <v>-2.5265974396210686</v>
      </c>
      <c r="AQ20">
        <f t="shared" si="9"/>
        <v>-45.440168972277327</v>
      </c>
      <c r="AR20">
        <f t="shared" si="9"/>
        <v>8.2278305019533288E-2</v>
      </c>
      <c r="AS20">
        <f t="shared" si="9"/>
        <v>1.9274523585316654</v>
      </c>
      <c r="AT20">
        <f t="shared" si="9"/>
        <v>3.9685873448014681</v>
      </c>
      <c r="AU20">
        <f t="shared" si="9"/>
        <v>5.9783180083526668</v>
      </c>
      <c r="AW20">
        <v>17</v>
      </c>
      <c r="AX20">
        <f>(R20*SUMPRODUCT(K21:$K$23, X21:$X$23)-$AZ$3*SUMPRODUCT(K20:$K$22, W21:$W$23))/Z20</f>
        <v>33.234458648531003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2.2950319999999998E-3</v>
      </c>
      <c r="O21">
        <f t="shared" si="21"/>
        <v>250.22754423666495</v>
      </c>
      <c r="P21">
        <f t="shared" si="22"/>
        <v>12.511377211833249</v>
      </c>
      <c r="Q21" s="4">
        <f t="shared" si="23"/>
        <v>12.5</v>
      </c>
      <c r="R21">
        <f t="shared" si="0"/>
        <v>100000</v>
      </c>
      <c r="S21">
        <f t="shared" si="1"/>
        <v>23.144778576627282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27.127602332776576</v>
      </c>
      <c r="AC21">
        <f t="shared" si="2"/>
        <v>18.659631805315982</v>
      </c>
      <c r="AE21">
        <f t="shared" si="3"/>
        <v>201.73681193561831</v>
      </c>
      <c r="AF21">
        <f t="shared" si="4"/>
        <v>-10.086840596780917</v>
      </c>
      <c r="AG21">
        <f t="shared" si="4"/>
        <v>-10.077668135567833</v>
      </c>
      <c r="AH21">
        <f t="shared" si="5"/>
        <v>-187.33181754338216</v>
      </c>
      <c r="AI21">
        <f t="shared" si="6"/>
        <v>-5.7595143401126165</v>
      </c>
      <c r="AJ21">
        <f t="shared" si="7"/>
        <v>8.4679705274605936</v>
      </c>
      <c r="AK21">
        <f t="shared" si="24"/>
        <v>15.314430157012978</v>
      </c>
      <c r="AL21">
        <f t="shared" si="8"/>
        <v>18.022886344360955</v>
      </c>
      <c r="AN21">
        <f t="shared" si="9"/>
        <v>46.018213802739353</v>
      </c>
      <c r="AO21">
        <f t="shared" si="9"/>
        <v>-2.300910690136968</v>
      </c>
      <c r="AP21">
        <f t="shared" si="9"/>
        <v>-2.2988183586623547</v>
      </c>
      <c r="AQ21">
        <f t="shared" si="9"/>
        <v>-42.732288416049208</v>
      </c>
      <c r="AR21">
        <f t="shared" si="9"/>
        <v>-1.3138036621091769</v>
      </c>
      <c r="AS21">
        <f t="shared" si="9"/>
        <v>1.9316300008366285</v>
      </c>
      <c r="AT21">
        <f t="shared" si="9"/>
        <v>3.4933769125758367</v>
      </c>
      <c r="AU21">
        <f t="shared" si="9"/>
        <v>4.1112032513032881</v>
      </c>
      <c r="AW21">
        <v>18</v>
      </c>
      <c r="AX21">
        <f>(R21*SUMPRODUCT(K22:$K$23, X22:$X$23)-$AZ$3*SUMPRODUCT(K21:$K$22, W22:$W$23))/Z21</f>
        <v>23.144778576627282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2.375308E-3</v>
      </c>
      <c r="O22">
        <f t="shared" si="21"/>
        <v>250.22754423666495</v>
      </c>
      <c r="P22">
        <f t="shared" si="22"/>
        <v>12.511377211833249</v>
      </c>
      <c r="Q22" s="4">
        <f t="shared" si="23"/>
        <v>12.5</v>
      </c>
      <c r="R22">
        <f t="shared" si="0"/>
        <v>100000</v>
      </c>
      <c r="S22">
        <f t="shared" si="1"/>
        <v>12.050598111022536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18.659631805315982</v>
      </c>
      <c r="AC22">
        <f t="shared" si="2"/>
        <v>9.5951237861977319</v>
      </c>
      <c r="AE22">
        <f t="shared" si="3"/>
        <v>199.24025675297693</v>
      </c>
      <c r="AF22">
        <f t="shared" si="4"/>
        <v>-9.9620128376488477</v>
      </c>
      <c r="AG22">
        <f t="shared" si="4"/>
        <v>-9.9529538884683948</v>
      </c>
      <c r="AH22">
        <f t="shared" si="5"/>
        <v>-191.50052595007486</v>
      </c>
      <c r="AI22">
        <f t="shared" si="6"/>
        <v>-12.175235923215155</v>
      </c>
      <c r="AJ22">
        <f t="shared" si="7"/>
        <v>9.0645080191182501</v>
      </c>
      <c r="AK22">
        <f t="shared" si="24"/>
        <v>14.555651300445085</v>
      </c>
      <c r="AL22">
        <f t="shared" si="8"/>
        <v>11.44492339634818</v>
      </c>
      <c r="AN22">
        <f t="shared" si="9"/>
        <v>41.866153726625782</v>
      </c>
      <c r="AO22">
        <f t="shared" si="9"/>
        <v>-2.0933076863312894</v>
      </c>
      <c r="AP22">
        <f t="shared" si="9"/>
        <v>-2.0914041384982789</v>
      </c>
      <c r="AQ22">
        <f t="shared" si="9"/>
        <v>-40.239811917607021</v>
      </c>
      <c r="AR22">
        <f t="shared" si="9"/>
        <v>-2.5583700158108038</v>
      </c>
      <c r="AS22">
        <f t="shared" si="9"/>
        <v>1.9047159061591934</v>
      </c>
      <c r="AT22">
        <f t="shared" si="9"/>
        <v>3.0585642925120817</v>
      </c>
      <c r="AU22">
        <f t="shared" si="9"/>
        <v>2.4049101828604709</v>
      </c>
      <c r="AW22">
        <v>19</v>
      </c>
      <c r="AX22">
        <f>(R22*SUMPRODUCT(K23:$K$23, X23:$X$23)-$AZ$3*SUMPRODUCT(K22:$K$22, W23:$W$23))/Z22</f>
        <v>12.050598111022536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2.4628010000000001E-3</v>
      </c>
      <c r="O23">
        <f t="shared" si="21"/>
        <v>250.22754423666495</v>
      </c>
      <c r="P23">
        <f t="shared" si="22"/>
        <v>12.511377211833249</v>
      </c>
      <c r="Q23" s="4">
        <f t="shared" si="23"/>
        <v>12.5</v>
      </c>
      <c r="R23">
        <f t="shared" si="0"/>
        <v>100000</v>
      </c>
      <c r="S23">
        <f t="shared" si="1"/>
        <v>12.202677654295163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9.5951237861977319</v>
      </c>
      <c r="AC23">
        <f t="shared" si="2"/>
        <v>9.5951237861977319</v>
      </c>
      <c r="AE23">
        <f t="shared" si="3"/>
        <v>196.75716508187571</v>
      </c>
      <c r="AF23">
        <f t="shared" si="4"/>
        <v>-9.8378582540937867</v>
      </c>
      <c r="AG23">
        <f t="shared" si="4"/>
        <v>-9.8289122047942374</v>
      </c>
      <c r="AH23">
        <f t="shared" si="5"/>
        <v>-196.09715831579084</v>
      </c>
      <c r="AI23">
        <f t="shared" si="6"/>
        <v>-19.006763692803162</v>
      </c>
      <c r="AJ23">
        <f t="shared" si="7"/>
        <v>0</v>
      </c>
      <c r="AK23">
        <f t="shared" si="24"/>
        <v>13.756010142978578</v>
      </c>
      <c r="AL23">
        <f t="shared" si="8"/>
        <v>-5.2507535498245836</v>
      </c>
      <c r="AN23">
        <f t="shared" si="9"/>
        <v>38.085345038464006</v>
      </c>
      <c r="AO23">
        <f t="shared" si="9"/>
        <v>-1.9042672519232005</v>
      </c>
      <c r="AP23">
        <f t="shared" si="9"/>
        <v>-1.9025356078727149</v>
      </c>
      <c r="AQ23">
        <f t="shared" si="9"/>
        <v>-37.957590679919534</v>
      </c>
      <c r="AR23">
        <f t="shared" si="9"/>
        <v>-3.6790485012514487</v>
      </c>
      <c r="AS23">
        <f t="shared" si="9"/>
        <v>0</v>
      </c>
      <c r="AT23">
        <f t="shared" si="9"/>
        <v>2.6626852060505164</v>
      </c>
      <c r="AU23">
        <f t="shared" si="9"/>
        <v>-1.016363295200932</v>
      </c>
      <c r="AW23">
        <v>20</v>
      </c>
      <c r="AX23">
        <f>(R23*SUMPRODUCT(K$23:$K24, X$23:$X24)-$AZ$3*SUMPRODUCT(K$22:$K23, W$23:$W24))/Z23</f>
        <v>12.202677654295163</v>
      </c>
    </row>
    <row r="25" spans="5:50" x14ac:dyDescent="0.25">
      <c r="AN25" s="8">
        <f t="shared" ref="AN25:AU25" si="25">SUM(AN3:AN23)</f>
        <v>2174.412389634907</v>
      </c>
      <c r="AO25" s="8">
        <f t="shared" si="25"/>
        <v>-296.39127765924417</v>
      </c>
      <c r="AP25" s="8">
        <f t="shared" si="25"/>
        <v>-721.07872516492557</v>
      </c>
      <c r="AQ25" s="8">
        <f t="shared" si="25"/>
        <v>-1601.5964731079359</v>
      </c>
      <c r="AR25" s="8">
        <f t="shared" si="25"/>
        <v>-444.65408629719843</v>
      </c>
      <c r="AS25" s="8">
        <f t="shared" si="25"/>
        <v>-33.061284119421188</v>
      </c>
      <c r="AT25" s="8">
        <f t="shared" si="25"/>
        <v>153.48393293518504</v>
      </c>
      <c r="AU25" s="9">
        <f t="shared" si="25"/>
        <v>-324.23143748143417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E8C5E-2B40-45D7-90CA-A35375A6434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'T.35.04.B'!C3*(1+C12)</f>
        <v>495.34080297782555</v>
      </c>
      <c r="K3">
        <v>1</v>
      </c>
      <c r="L3" s="2">
        <v>0</v>
      </c>
      <c r="O3">
        <f>$C$3</f>
        <v>495.34080297782555</v>
      </c>
      <c r="P3">
        <f>O3*B5</f>
        <v>396.27264238226047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495.34080297782555</v>
      </c>
      <c r="AF3">
        <f t="shared" ref="AF3:AG23" si="4">-$Z3*P3</f>
        <v>-396.27264238226047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-525.88881010443492</v>
      </c>
      <c r="AJ3">
        <f t="shared" ref="AJ3:AJ23" si="7">AB3-AC3</f>
        <v>0</v>
      </c>
      <c r="AL3">
        <f t="shared" ref="AL3:AL23" si="8">SUM(AI3:AK3)</f>
        <v>-525.88881010443492</v>
      </c>
      <c r="AN3">
        <f t="shared" ref="AN3:AU23" si="9">AE3*$K3</f>
        <v>495.34080297782555</v>
      </c>
      <c r="AO3">
        <f t="shared" si="9"/>
        <v>-396.27264238226047</v>
      </c>
      <c r="AP3">
        <f t="shared" si="9"/>
        <v>-624.95697070000006</v>
      </c>
      <c r="AQ3">
        <f t="shared" si="9"/>
        <v>0</v>
      </c>
      <c r="AR3">
        <f t="shared" si="9"/>
        <v>-525.88881010443492</v>
      </c>
      <c r="AS3">
        <f t="shared" si="9"/>
        <v>0</v>
      </c>
      <c r="AT3">
        <f t="shared" si="9"/>
        <v>0</v>
      </c>
      <c r="AU3">
        <f t="shared" si="9"/>
        <v>-525.88881010443492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241.88399979442374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1.84855E-3</v>
      </c>
      <c r="R4">
        <f t="shared" si="0"/>
        <v>100000</v>
      </c>
      <c r="S4">
        <f t="shared" si="1"/>
        <v>72.45903397001203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71.600499483066642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-184.85499999999999</v>
      </c>
      <c r="AI4">
        <f t="shared" si="6"/>
        <v>-184.85499999999999</v>
      </c>
      <c r="AJ4">
        <f t="shared" si="7"/>
        <v>-71.600499483066642</v>
      </c>
      <c r="AK4">
        <f>G4*MAX(0, SUM(AB4, AE4:AF4))</f>
        <v>0</v>
      </c>
      <c r="AL4">
        <f t="shared" si="8"/>
        <v>-256.45549948306666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-170.28350031135659</v>
      </c>
      <c r="AR4">
        <f t="shared" si="9"/>
        <v>-170.28350031135659</v>
      </c>
      <c r="AS4">
        <f t="shared" si="9"/>
        <v>-65.956472240502379</v>
      </c>
      <c r="AT4">
        <f t="shared" si="9"/>
        <v>0</v>
      </c>
      <c r="AU4">
        <f t="shared" si="9"/>
        <v>-236.23997255185901</v>
      </c>
      <c r="AW4">
        <v>1</v>
      </c>
      <c r="AX4">
        <f>(R4*SUMPRODUCT(K5:$K$23, X5:$X$23)-$AZ$3*SUMPRODUCT(K4:$K$22, W5:$W$23))/Z4</f>
        <v>72.45903397001203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1.8814719999999999E-3</v>
      </c>
      <c r="O5">
        <f t="shared" ref="O5:O23" si="21">$C$3</f>
        <v>495.34080297782555</v>
      </c>
      <c r="P5">
        <f t="shared" ref="P5:P23" si="22">O5*$C$5</f>
        <v>24.767040148891279</v>
      </c>
      <c r="Q5" s="4">
        <f t="shared" ref="Q5:Q23" si="23">$C$8</f>
        <v>12.5</v>
      </c>
      <c r="R5">
        <f t="shared" si="0"/>
        <v>100000</v>
      </c>
      <c r="S5">
        <f t="shared" si="1"/>
        <v>137.25263922368643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71.600499483066642</v>
      </c>
      <c r="AC5">
        <f t="shared" si="2"/>
        <v>134.01495325691326</v>
      </c>
      <c r="AE5">
        <f t="shared" si="3"/>
        <v>483.65608801975651</v>
      </c>
      <c r="AF5">
        <f t="shared" si="4"/>
        <v>-24.182804400987827</v>
      </c>
      <c r="AG5">
        <f t="shared" si="4"/>
        <v>-12.205134452688322</v>
      </c>
      <c r="AH5">
        <f t="shared" si="5"/>
        <v>-185.91792849344</v>
      </c>
      <c r="AI5">
        <f t="shared" si="6"/>
        <v>261.35022067264038</v>
      </c>
      <c r="AJ5">
        <f t="shared" si="7"/>
        <v>-62.414453773846617</v>
      </c>
      <c r="AK5">
        <f>G5*SUM(AB5, AE5:AF5)</f>
        <v>37.175164817128469</v>
      </c>
      <c r="AL5">
        <f t="shared" si="8"/>
        <v>236.11093171592222</v>
      </c>
      <c r="AN5">
        <f t="shared" si="9"/>
        <v>410.41137821624847</v>
      </c>
      <c r="AO5">
        <f t="shared" si="9"/>
        <v>-20.520568910812425</v>
      </c>
      <c r="AP5">
        <f t="shared" si="9"/>
        <v>-10.356793134872763</v>
      </c>
      <c r="AQ5">
        <f t="shared" si="9"/>
        <v>-157.76258204566588</v>
      </c>
      <c r="AR5">
        <f t="shared" si="9"/>
        <v>221.77143412489738</v>
      </c>
      <c r="AS5">
        <f t="shared" si="9"/>
        <v>-52.962430595709499</v>
      </c>
      <c r="AT5">
        <f t="shared" si="9"/>
        <v>31.545370782949099</v>
      </c>
      <c r="AU5">
        <f t="shared" si="9"/>
        <v>200.354374312137</v>
      </c>
      <c r="AW5">
        <v>2</v>
      </c>
      <c r="AX5">
        <f>(R5*SUMPRODUCT(K6:$K$23, X6:$X$23)-$AZ$3*SUMPRODUCT(K5:$K$22, W6:$W$23))/Z5</f>
        <v>137.25263922368643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1.927022E-3</v>
      </c>
      <c r="O6">
        <f t="shared" si="21"/>
        <v>495.34080297782555</v>
      </c>
      <c r="P6">
        <f t="shared" si="22"/>
        <v>24.767040148891279</v>
      </c>
      <c r="Q6" s="4">
        <f t="shared" si="23"/>
        <v>12.5</v>
      </c>
      <c r="R6">
        <f t="shared" si="0"/>
        <v>100000</v>
      </c>
      <c r="S6">
        <f t="shared" si="1"/>
        <v>194.19218836886893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134.01495325691326</v>
      </c>
      <c r="AC6">
        <f t="shared" si="2"/>
        <v>187.34984285482983</v>
      </c>
      <c r="AE6">
        <f t="shared" si="3"/>
        <v>477.88751121751091</v>
      </c>
      <c r="AF6">
        <f t="shared" si="4"/>
        <v>-23.894375560875549</v>
      </c>
      <c r="AG6">
        <f t="shared" si="4"/>
        <v>-12.059563545558149</v>
      </c>
      <c r="AH6">
        <f t="shared" si="5"/>
        <v>-188.15650082630683</v>
      </c>
      <c r="AI6">
        <f t="shared" si="6"/>
        <v>253.77707128477036</v>
      </c>
      <c r="AJ6">
        <f t="shared" si="7"/>
        <v>-53.334889597916572</v>
      </c>
      <c r="AK6">
        <f>G6*SUM(AB6, AE6:AF6)</f>
        <v>41.160566223948408</v>
      </c>
      <c r="AL6">
        <f t="shared" si="8"/>
        <v>241.60274791080218</v>
      </c>
      <c r="AN6">
        <f t="shared" si="9"/>
        <v>373.55089545346874</v>
      </c>
      <c r="AO6">
        <f t="shared" si="9"/>
        <v>-18.677544772673439</v>
      </c>
      <c r="AP6">
        <f t="shared" si="9"/>
        <v>-9.4266132834152749</v>
      </c>
      <c r="AQ6">
        <f t="shared" si="9"/>
        <v>-147.07651428259965</v>
      </c>
      <c r="AR6">
        <f t="shared" si="9"/>
        <v>198.37022311478034</v>
      </c>
      <c r="AS6">
        <f t="shared" si="9"/>
        <v>-41.690346160030799</v>
      </c>
      <c r="AT6">
        <f t="shared" si="9"/>
        <v>32.174028425968899</v>
      </c>
      <c r="AU6">
        <f t="shared" si="9"/>
        <v>188.85390538071846</v>
      </c>
      <c r="AW6">
        <v>3</v>
      </c>
      <c r="AX6">
        <f>(R6*SUMPRODUCT(K7:$K$23, X7:$X$23)-$AZ$3*SUMPRODUCT(K6:$K$22, W7:$W$23))/Z6</f>
        <v>194.19218836886893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1.979789E-3</v>
      </c>
      <c r="O7">
        <f t="shared" si="21"/>
        <v>495.34080297782555</v>
      </c>
      <c r="P7">
        <f t="shared" si="22"/>
        <v>24.767040148891279</v>
      </c>
      <c r="Q7" s="4">
        <f t="shared" si="23"/>
        <v>12.5</v>
      </c>
      <c r="R7">
        <f t="shared" si="0"/>
        <v>100000</v>
      </c>
      <c r="S7">
        <f t="shared" si="1"/>
        <v>243.6289331994837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187.34984285482983</v>
      </c>
      <c r="AC7">
        <f t="shared" si="2"/>
        <v>232.22890234725128</v>
      </c>
      <c r="AE7">
        <f t="shared" si="3"/>
        <v>472.16251966739003</v>
      </c>
      <c r="AF7">
        <f t="shared" si="4"/>
        <v>-23.608125983369504</v>
      </c>
      <c r="AG7">
        <f t="shared" si="4"/>
        <v>-11.915092518850273</v>
      </c>
      <c r="AH7">
        <f t="shared" si="5"/>
        <v>-191.0031300183762</v>
      </c>
      <c r="AI7">
        <f t="shared" si="6"/>
        <v>245.63617114679406</v>
      </c>
      <c r="AJ7">
        <f t="shared" si="7"/>
        <v>-44.879059492421447</v>
      </c>
      <c r="AK7">
        <f>G7*SUM(AB7, AE7:AF7)</f>
        <v>44.513296557719528</v>
      </c>
      <c r="AL7">
        <f t="shared" si="8"/>
        <v>245.27040821209215</v>
      </c>
      <c r="AN7">
        <f t="shared" si="9"/>
        <v>339.98282430384643</v>
      </c>
      <c r="AO7">
        <f t="shared" si="9"/>
        <v>-16.999141215192324</v>
      </c>
      <c r="AP7">
        <f t="shared" si="9"/>
        <v>-8.5795179364384548</v>
      </c>
      <c r="AQ7">
        <f t="shared" si="9"/>
        <v>-137.53269454819724</v>
      </c>
      <c r="AR7">
        <f t="shared" si="9"/>
        <v>176.87147060401838</v>
      </c>
      <c r="AS7">
        <f t="shared" si="9"/>
        <v>-32.315376089322399</v>
      </c>
      <c r="AT7">
        <f t="shared" si="9"/>
        <v>32.052006782387103</v>
      </c>
      <c r="AU7">
        <f t="shared" si="9"/>
        <v>176.60810129708312</v>
      </c>
      <c r="AW7">
        <v>4</v>
      </c>
      <c r="AX7">
        <f>(R7*SUMPRODUCT(K8:$K$23, X8:$X$23)-$AZ$3*SUMPRODUCT(K7:$K$22, W8:$W$23))/Z7</f>
        <v>243.6289331994837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2.0334569999999998E-3</v>
      </c>
      <c r="O8">
        <f t="shared" si="21"/>
        <v>495.34080297782555</v>
      </c>
      <c r="P8">
        <f t="shared" si="22"/>
        <v>24.767040148891279</v>
      </c>
      <c r="Q8" s="4">
        <f t="shared" si="23"/>
        <v>12.5</v>
      </c>
      <c r="R8">
        <f t="shared" si="0"/>
        <v>100000</v>
      </c>
      <c r="S8">
        <f t="shared" si="1"/>
        <v>286.36639245463834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232.22890234725128</v>
      </c>
      <c r="AC8">
        <f t="shared" si="2"/>
        <v>269.6818334105817</v>
      </c>
      <c r="AE8">
        <f t="shared" si="3"/>
        <v>466.48077228996084</v>
      </c>
      <c r="AF8">
        <f t="shared" si="4"/>
        <v>-23.324038614498043</v>
      </c>
      <c r="AG8">
        <f t="shared" si="4"/>
        <v>-11.771712765373666</v>
      </c>
      <c r="AH8">
        <f t="shared" si="5"/>
        <v>-193.83062630482974</v>
      </c>
      <c r="AI8">
        <f t="shared" si="6"/>
        <v>237.55439460525943</v>
      </c>
      <c r="AJ8">
        <f t="shared" si="7"/>
        <v>-37.452931063330425</v>
      </c>
      <c r="AK8">
        <f t="shared" ref="AK8:AK23" si="24">G8*SUM(AB8:AB8, AE8:AF8)</f>
        <v>47.276994521589998</v>
      </c>
      <c r="AL8">
        <f t="shared" si="8"/>
        <v>247.37845806351902</v>
      </c>
      <c r="AN8">
        <f t="shared" si="9"/>
        <v>309.41444289908691</v>
      </c>
      <c r="AO8">
        <f t="shared" si="9"/>
        <v>-15.470722144954346</v>
      </c>
      <c r="AP8">
        <f t="shared" si="9"/>
        <v>-7.8081202133710095</v>
      </c>
      <c r="AQ8">
        <f t="shared" si="9"/>
        <v>-128.56691811856851</v>
      </c>
      <c r="AR8">
        <f t="shared" si="9"/>
        <v>157.56868242219306</v>
      </c>
      <c r="AS8">
        <f t="shared" si="9"/>
        <v>-24.842348255878342</v>
      </c>
      <c r="AT8">
        <f t="shared" si="9"/>
        <v>31.358602092066906</v>
      </c>
      <c r="AU8">
        <f t="shared" si="9"/>
        <v>164.08493625838165</v>
      </c>
      <c r="AW8">
        <v>5</v>
      </c>
      <c r="AX8">
        <f>(R8*SUMPRODUCT(K9:$K$23, X9:$X$23)-$AZ$3*SUMPRODUCT(K8:$K$22, W9:$W$23))/Z8</f>
        <v>286.36639245463834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2.08983E-3</v>
      </c>
      <c r="O9">
        <f t="shared" si="21"/>
        <v>495.34080297782555</v>
      </c>
      <c r="P9">
        <f t="shared" si="22"/>
        <v>24.767040148891279</v>
      </c>
      <c r="Q9" s="4">
        <f t="shared" si="23"/>
        <v>12.5</v>
      </c>
      <c r="R9">
        <f t="shared" si="0"/>
        <v>100000</v>
      </c>
      <c r="S9">
        <f t="shared" si="1"/>
        <v>323.02148744351723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269.6818334105817</v>
      </c>
      <c r="AC9">
        <f t="shared" si="2"/>
        <v>300.5235514555834</v>
      </c>
      <c r="AE9">
        <f t="shared" si="3"/>
        <v>460.84109905470649</v>
      </c>
      <c r="AF9">
        <f t="shared" si="4"/>
        <v>-23.042054952735327</v>
      </c>
      <c r="AG9">
        <f t="shared" si="4"/>
        <v>-11.629394759231468</v>
      </c>
      <c r="AH9">
        <f t="shared" si="5"/>
        <v>-196.80702790768677</v>
      </c>
      <c r="AI9">
        <f t="shared" si="6"/>
        <v>229.36262143505294</v>
      </c>
      <c r="AJ9">
        <f t="shared" si="7"/>
        <v>-30.841718045001699</v>
      </c>
      <c r="AK9">
        <f t="shared" si="24"/>
        <v>49.523661425878714</v>
      </c>
      <c r="AL9">
        <f t="shared" si="8"/>
        <v>248.04456481592996</v>
      </c>
      <c r="AN9">
        <f t="shared" si="9"/>
        <v>281.57844425325288</v>
      </c>
      <c r="AO9">
        <f t="shared" si="9"/>
        <v>-14.078922212662645</v>
      </c>
      <c r="AP9">
        <f t="shared" si="9"/>
        <v>-7.1056745820376639</v>
      </c>
      <c r="AQ9">
        <f t="shared" si="9"/>
        <v>-120.25102980186767</v>
      </c>
      <c r="AR9">
        <f t="shared" si="9"/>
        <v>140.14281765668491</v>
      </c>
      <c r="AS9">
        <f t="shared" si="9"/>
        <v>-18.844593077793462</v>
      </c>
      <c r="AT9">
        <f t="shared" si="9"/>
        <v>30.259444234960412</v>
      </c>
      <c r="AU9">
        <f t="shared" si="9"/>
        <v>151.55766881385185</v>
      </c>
      <c r="AW9">
        <v>6</v>
      </c>
      <c r="AX9">
        <f>(R9*SUMPRODUCT(K10:$K$23, X10:$X$23)-$AZ$3*SUMPRODUCT(K9:$K$22, W10:$W$23))/Z9</f>
        <v>323.02148744351723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2.1556750000000001E-3</v>
      </c>
      <c r="O10">
        <f t="shared" si="21"/>
        <v>495.34080297782555</v>
      </c>
      <c r="P10">
        <f t="shared" si="22"/>
        <v>24.767040148891279</v>
      </c>
      <c r="Q10" s="4">
        <f t="shared" si="23"/>
        <v>12.5</v>
      </c>
      <c r="R10">
        <f t="shared" si="0"/>
        <v>100000</v>
      </c>
      <c r="S10">
        <f t="shared" si="1"/>
        <v>353.78417517912163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300.5235514555834</v>
      </c>
      <c r="AC10">
        <f t="shared" si="2"/>
        <v>325.14270317844955</v>
      </c>
      <c r="AE10">
        <f t="shared" si="3"/>
        <v>455.23926442795471</v>
      </c>
      <c r="AF10">
        <f t="shared" si="4"/>
        <v>-22.761963221397739</v>
      </c>
      <c r="AG10">
        <f t="shared" si="4"/>
        <v>-11.488031616091547</v>
      </c>
      <c r="AH10">
        <f t="shared" si="5"/>
        <v>-200.55356438085036</v>
      </c>
      <c r="AI10">
        <f t="shared" si="6"/>
        <v>220.43570520961501</v>
      </c>
      <c r="AJ10">
        <f t="shared" si="7"/>
        <v>-24.61915172286615</v>
      </c>
      <c r="AK10">
        <f t="shared" si="24"/>
        <v>51.310059686349831</v>
      </c>
      <c r="AL10">
        <f t="shared" si="8"/>
        <v>247.12661317309869</v>
      </c>
      <c r="AN10">
        <f t="shared" si="9"/>
        <v>256.22958974430509</v>
      </c>
      <c r="AO10">
        <f t="shared" si="9"/>
        <v>-12.811479487215257</v>
      </c>
      <c r="AP10">
        <f t="shared" si="9"/>
        <v>-6.4659924087602239</v>
      </c>
      <c r="AQ10">
        <f t="shared" si="9"/>
        <v>-112.88076740840067</v>
      </c>
      <c r="AR10">
        <f t="shared" si="9"/>
        <v>124.07135043992891</v>
      </c>
      <c r="AS10">
        <f t="shared" si="9"/>
        <v>-13.856790568646373</v>
      </c>
      <c r="AT10">
        <f t="shared" si="9"/>
        <v>28.879660808058151</v>
      </c>
      <c r="AU10">
        <f t="shared" si="9"/>
        <v>139.09422067934068</v>
      </c>
      <c r="AW10">
        <v>7</v>
      </c>
      <c r="AX10">
        <f>(R10*SUMPRODUCT(K11:$K$23, X11:$X$23)-$AZ$3*SUMPRODUCT(K10:$K$22, W11:$W$23))/Z10</f>
        <v>353.78417517912163</v>
      </c>
    </row>
    <row r="11" spans="1:52" x14ac:dyDescent="0.25">
      <c r="A11" t="s">
        <v>33</v>
      </c>
      <c r="C11" s="7">
        <f>AU25</f>
        <v>902.68272460525202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2.2206180000000002E-3</v>
      </c>
      <c r="O11">
        <f t="shared" si="21"/>
        <v>495.34080297782555</v>
      </c>
      <c r="P11">
        <f t="shared" si="22"/>
        <v>24.767040148891279</v>
      </c>
      <c r="Q11" s="4">
        <f t="shared" si="23"/>
        <v>12.5</v>
      </c>
      <c r="R11">
        <f t="shared" si="0"/>
        <v>100000</v>
      </c>
      <c r="S11">
        <f t="shared" si="1"/>
        <v>379.43016557169585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325.14270317844955</v>
      </c>
      <c r="AC11">
        <f t="shared" si="2"/>
        <v>344.45097730096859</v>
      </c>
      <c r="AE11">
        <f t="shared" si="3"/>
        <v>449.67595927877966</v>
      </c>
      <c r="AF11">
        <f t="shared" si="4"/>
        <v>-22.483797963938986</v>
      </c>
      <c r="AG11">
        <f t="shared" si="4"/>
        <v>-11.347640770139369</v>
      </c>
      <c r="AH11">
        <f t="shared" si="5"/>
        <v>-204.08423833009584</v>
      </c>
      <c r="AI11">
        <f t="shared" si="6"/>
        <v>211.76028221460547</v>
      </c>
      <c r="AJ11">
        <f t="shared" si="7"/>
        <v>-19.308274122519038</v>
      </c>
      <c r="AK11">
        <f t="shared" si="24"/>
        <v>52.663440514530329</v>
      </c>
      <c r="AL11">
        <f t="shared" si="8"/>
        <v>245.11544860661675</v>
      </c>
      <c r="AN11">
        <f t="shared" si="9"/>
        <v>233.14741519470215</v>
      </c>
      <c r="AO11">
        <f t="shared" si="9"/>
        <v>-11.657370759735111</v>
      </c>
      <c r="AP11">
        <f t="shared" si="9"/>
        <v>-5.8835102467103662</v>
      </c>
      <c r="AQ11">
        <f t="shared" si="9"/>
        <v>-105.81333439518566</v>
      </c>
      <c r="AR11">
        <f t="shared" si="9"/>
        <v>109.79319979307103</v>
      </c>
      <c r="AS11">
        <f t="shared" si="9"/>
        <v>-10.010929227251008</v>
      </c>
      <c r="AT11">
        <f t="shared" si="9"/>
        <v>27.304873160031796</v>
      </c>
      <c r="AU11">
        <f t="shared" si="9"/>
        <v>127.0871437258518</v>
      </c>
      <c r="AW11">
        <v>8</v>
      </c>
      <c r="AX11">
        <f>(R11*SUMPRODUCT(K12:$K$23, X12:$X$23)-$AZ$3*SUMPRODUCT(K11:$K$22, W12:$W$23))/Z11</f>
        <v>379.43016557169585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2.2950319999999998E-3</v>
      </c>
      <c r="O12">
        <f t="shared" si="21"/>
        <v>495.34080297782555</v>
      </c>
      <c r="P12">
        <f t="shared" si="22"/>
        <v>24.767040148891279</v>
      </c>
      <c r="Q12" s="4">
        <f t="shared" si="23"/>
        <v>12.5</v>
      </c>
      <c r="R12">
        <f t="shared" si="0"/>
        <v>100000</v>
      </c>
      <c r="S12">
        <f t="shared" si="1"/>
        <v>400.14897288973287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344.45097730096859</v>
      </c>
      <c r="AC12">
        <f t="shared" si="2"/>
        <v>358.79345373573119</v>
      </c>
      <c r="AE12">
        <f t="shared" si="3"/>
        <v>444.14717896981637</v>
      </c>
      <c r="AF12">
        <f t="shared" si="4"/>
        <v>-22.207358948490821</v>
      </c>
      <c r="AG12">
        <f t="shared" si="4"/>
        <v>-11.208121163746002</v>
      </c>
      <c r="AH12">
        <f t="shared" si="5"/>
        <v>-208.34558953579597</v>
      </c>
      <c r="AI12">
        <f t="shared" si="6"/>
        <v>202.38610932178358</v>
      </c>
      <c r="AJ12">
        <f t="shared" si="7"/>
        <v>-14.342476434762602</v>
      </c>
      <c r="AK12">
        <f t="shared" si="24"/>
        <v>53.647355812560605</v>
      </c>
      <c r="AL12">
        <f t="shared" si="8"/>
        <v>241.69098869958157</v>
      </c>
      <c r="AN12">
        <f t="shared" si="9"/>
        <v>212.12859235883573</v>
      </c>
      <c r="AO12">
        <f t="shared" si="9"/>
        <v>-10.606429617941789</v>
      </c>
      <c r="AP12">
        <f t="shared" si="9"/>
        <v>-5.3530970768910171</v>
      </c>
      <c r="AQ12">
        <f t="shared" si="9"/>
        <v>-99.507682869699551</v>
      </c>
      <c r="AR12">
        <f t="shared" si="9"/>
        <v>96.661382794303393</v>
      </c>
      <c r="AS12">
        <f t="shared" si="9"/>
        <v>-6.8500926744661923</v>
      </c>
      <c r="AT12">
        <f t="shared" si="9"/>
        <v>25.622448168392992</v>
      </c>
      <c r="AU12">
        <f t="shared" si="9"/>
        <v>115.43373828823017</v>
      </c>
      <c r="AW12">
        <v>9</v>
      </c>
      <c r="AX12">
        <f>(R12*SUMPRODUCT(K13:$K$23, X13:$X$23)-$AZ$3*SUMPRODUCT(K12:$K$22, W13:$W$23))/Z12</f>
        <v>400.14897288973287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2.375308E-3</v>
      </c>
      <c r="O13">
        <f t="shared" si="21"/>
        <v>495.34080297782555</v>
      </c>
      <c r="P13">
        <f t="shared" si="22"/>
        <v>24.767040148891279</v>
      </c>
      <c r="Q13" s="4">
        <f t="shared" si="23"/>
        <v>12.5</v>
      </c>
      <c r="R13">
        <f t="shared" si="0"/>
        <v>100000</v>
      </c>
      <c r="S13">
        <f t="shared" si="1"/>
        <v>416.32285329588558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358.79345373573119</v>
      </c>
      <c r="AC13">
        <f t="shared" si="2"/>
        <v>368.67610864989831</v>
      </c>
      <c r="AE13">
        <f t="shared" si="3"/>
        <v>438.65072083273378</v>
      </c>
      <c r="AF13">
        <f t="shared" si="4"/>
        <v>-21.932536041636691</v>
      </c>
      <c r="AG13">
        <f t="shared" si="4"/>
        <v>-11.069417212243327</v>
      </c>
      <c r="AH13">
        <f t="shared" si="5"/>
        <v>-212.9819189217215</v>
      </c>
      <c r="AI13">
        <f t="shared" si="6"/>
        <v>192.66684865713228</v>
      </c>
      <c r="AJ13">
        <f t="shared" si="7"/>
        <v>-9.8826549141671194</v>
      </c>
      <c r="AK13">
        <f t="shared" si="24"/>
        <v>54.285814696877985</v>
      </c>
      <c r="AL13">
        <f t="shared" si="8"/>
        <v>237.07000843984315</v>
      </c>
      <c r="AN13">
        <f t="shared" si="9"/>
        <v>192.98898248369406</v>
      </c>
      <c r="AO13">
        <f t="shared" si="9"/>
        <v>-9.649449124184704</v>
      </c>
      <c r="AP13">
        <f t="shared" si="9"/>
        <v>-4.8701061300499564</v>
      </c>
      <c r="AQ13">
        <f t="shared" si="9"/>
        <v>-93.703627665531883</v>
      </c>
      <c r="AR13">
        <f t="shared" si="9"/>
        <v>84.765799563927516</v>
      </c>
      <c r="AS13">
        <f t="shared" si="9"/>
        <v>-4.3479776175948901</v>
      </c>
      <c r="AT13">
        <f t="shared" si="9"/>
        <v>23.883613189464629</v>
      </c>
      <c r="AU13">
        <f t="shared" si="9"/>
        <v>104.30143513579725</v>
      </c>
      <c r="AW13">
        <v>10</v>
      </c>
      <c r="AX13">
        <f>(R13*SUMPRODUCT(K14:$K$23, X14:$X$23)-$AZ$3*SUMPRODUCT(K13:$K$22, W14:$W$23))/Z13</f>
        <v>416.32285329588558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2.4628010000000001E-3</v>
      </c>
      <c r="O14">
        <f t="shared" si="21"/>
        <v>495.34080297782555</v>
      </c>
      <c r="P14">
        <f t="shared" si="22"/>
        <v>24.767040148891279</v>
      </c>
      <c r="Q14" s="4">
        <f t="shared" si="23"/>
        <v>12.5</v>
      </c>
      <c r="R14">
        <f t="shared" si="0"/>
        <v>100000</v>
      </c>
      <c r="S14">
        <f t="shared" si="1"/>
        <v>428.26729694317811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368.67610864989831</v>
      </c>
      <c r="AC14">
        <f t="shared" si="2"/>
        <v>374.52698952252126</v>
      </c>
      <c r="AE14">
        <f t="shared" si="3"/>
        <v>433.18390419048893</v>
      </c>
      <c r="AF14">
        <f t="shared" si="4"/>
        <v>-21.659195209524448</v>
      </c>
      <c r="AG14">
        <f t="shared" si="4"/>
        <v>-10.931461268341163</v>
      </c>
      <c r="AH14">
        <f t="shared" si="5"/>
        <v>-218.0941742378406</v>
      </c>
      <c r="AI14">
        <f t="shared" si="6"/>
        <v>182.49907347478273</v>
      </c>
      <c r="AJ14">
        <f t="shared" si="7"/>
        <v>-5.8508808726229518</v>
      </c>
      <c r="AK14">
        <f t="shared" si="24"/>
        <v>54.614057234160406</v>
      </c>
      <c r="AL14">
        <f t="shared" si="8"/>
        <v>231.26224983632019</v>
      </c>
      <c r="AN14">
        <f t="shared" si="9"/>
        <v>175.56071748332431</v>
      </c>
      <c r="AO14">
        <f t="shared" si="9"/>
        <v>-8.7780358741662159</v>
      </c>
      <c r="AP14">
        <f t="shared" si="9"/>
        <v>-4.4303012296763953</v>
      </c>
      <c r="AQ14">
        <f t="shared" si="9"/>
        <v>-88.38917914016325</v>
      </c>
      <c r="AR14">
        <f t="shared" si="9"/>
        <v>73.963201239318451</v>
      </c>
      <c r="AS14">
        <f t="shared" si="9"/>
        <v>-2.3712442543928138</v>
      </c>
      <c r="AT14">
        <f t="shared" si="9"/>
        <v>22.133978155587844</v>
      </c>
      <c r="AU14">
        <f t="shared" si="9"/>
        <v>93.725935140513485</v>
      </c>
      <c r="AW14">
        <v>11</v>
      </c>
      <c r="AX14">
        <f>(R14*SUMPRODUCT(K15:$K$23, X15:$X$23)-$AZ$3*SUMPRODUCT(K14:$K$22, W15:$W$23))/Z14</f>
        <v>428.26729694317811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2.5557050000000001E-3</v>
      </c>
      <c r="O15">
        <f t="shared" si="21"/>
        <v>495.34080297782555</v>
      </c>
      <c r="P15">
        <f t="shared" si="22"/>
        <v>24.767040148891279</v>
      </c>
      <c r="Q15" s="4">
        <f t="shared" si="23"/>
        <v>12.5</v>
      </c>
      <c r="R15">
        <f t="shared" si="0"/>
        <v>100000</v>
      </c>
      <c r="S15">
        <f t="shared" si="1"/>
        <v>436.36396432260494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374.52698952252126</v>
      </c>
      <c r="AC15">
        <f t="shared" si="2"/>
        <v>376.81630876168532</v>
      </c>
      <c r="AE15">
        <f t="shared" si="3"/>
        <v>427.74497487872486</v>
      </c>
      <c r="AF15">
        <f t="shared" si="4"/>
        <v>-21.387248743936247</v>
      </c>
      <c r="AG15">
        <f t="shared" si="4"/>
        <v>-10.794209065436947</v>
      </c>
      <c r="AH15">
        <f t="shared" si="5"/>
        <v>-223.50072176644682</v>
      </c>
      <c r="AI15">
        <f t="shared" si="6"/>
        <v>172.06279530290482</v>
      </c>
      <c r="AJ15">
        <f t="shared" si="7"/>
        <v>-2.2893192391640582</v>
      </c>
      <c r="AK15">
        <f t="shared" si="24"/>
        <v>54.661930096011702</v>
      </c>
      <c r="AL15">
        <f t="shared" si="8"/>
        <v>224.43540615975246</v>
      </c>
      <c r="AN15">
        <f t="shared" si="9"/>
        <v>159.69132301221418</v>
      </c>
      <c r="AO15">
        <f t="shared" si="9"/>
        <v>-7.9845661506107097</v>
      </c>
      <c r="AP15">
        <f t="shared" si="9"/>
        <v>-4.029834662625273</v>
      </c>
      <c r="AQ15">
        <f t="shared" si="9"/>
        <v>-83.440199299098452</v>
      </c>
      <c r="AR15">
        <f t="shared" si="9"/>
        <v>64.236722899879723</v>
      </c>
      <c r="AS15">
        <f t="shared" si="9"/>
        <v>-0.85467846396810454</v>
      </c>
      <c r="AT15">
        <f t="shared" si="9"/>
        <v>20.40710340994222</v>
      </c>
      <c r="AU15">
        <f t="shared" si="9"/>
        <v>83.789147845853833</v>
      </c>
      <c r="AW15">
        <v>12</v>
      </c>
      <c r="AX15">
        <f>(R15*SUMPRODUCT(K16:$K$23, X16:$X$23)-$AZ$3*SUMPRODUCT(K15:$K$22, W16:$W$23))/Z15</f>
        <v>436.36396432260494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2.6648449999999999E-3</v>
      </c>
      <c r="O16">
        <f t="shared" si="21"/>
        <v>495.34080297782555</v>
      </c>
      <c r="P16">
        <f t="shared" si="22"/>
        <v>24.767040148891279</v>
      </c>
      <c r="Q16" s="4">
        <f t="shared" si="23"/>
        <v>12.5</v>
      </c>
      <c r="R16">
        <f t="shared" si="0"/>
        <v>100000</v>
      </c>
      <c r="S16">
        <f t="shared" si="1"/>
        <v>440.6022070112648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376.81630876168532</v>
      </c>
      <c r="AC16">
        <f t="shared" si="2"/>
        <v>375.65751503958739</v>
      </c>
      <c r="AE16">
        <f t="shared" si="3"/>
        <v>422.3276510723569</v>
      </c>
      <c r="AF16">
        <f t="shared" si="4"/>
        <v>-21.116382553617846</v>
      </c>
      <c r="AG16">
        <f t="shared" si="4"/>
        <v>-10.657502080725592</v>
      </c>
      <c r="AH16">
        <f t="shared" si="5"/>
        <v>-230.11915245587457</v>
      </c>
      <c r="AI16">
        <f t="shared" si="6"/>
        <v>160.43461398213893</v>
      </c>
      <c r="AJ16">
        <f t="shared" si="7"/>
        <v>1.1587937220979256</v>
      </c>
      <c r="AK16">
        <f t="shared" si="24"/>
        <v>54.461930409629709</v>
      </c>
      <c r="AL16">
        <f t="shared" si="8"/>
        <v>216.05533811386655</v>
      </c>
      <c r="AN16">
        <f t="shared" si="9"/>
        <v>145.24034993387778</v>
      </c>
      <c r="AO16">
        <f t="shared" si="9"/>
        <v>-7.2620174966938889</v>
      </c>
      <c r="AP16">
        <f t="shared" si="9"/>
        <v>-3.6651621737180919</v>
      </c>
      <c r="AQ16">
        <f t="shared" si="9"/>
        <v>-79.138995858578852</v>
      </c>
      <c r="AR16">
        <f t="shared" si="9"/>
        <v>55.174174404886941</v>
      </c>
      <c r="AS16">
        <f t="shared" si="9"/>
        <v>0.39851429398793536</v>
      </c>
      <c r="AT16">
        <f t="shared" si="9"/>
        <v>18.729699110830644</v>
      </c>
      <c r="AU16">
        <f t="shared" si="9"/>
        <v>74.302387809705522</v>
      </c>
      <c r="AW16">
        <v>13</v>
      </c>
      <c r="AX16">
        <f>(R16*SUMPRODUCT(K17:$K$23, X17:$X$23)-$AZ$3*SUMPRODUCT(K16:$K$22, W17:$W$23))/Z16</f>
        <v>440.6022070112648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2.7902209999999998E-3</v>
      </c>
      <c r="O17">
        <f t="shared" si="21"/>
        <v>495.34080297782555</v>
      </c>
      <c r="P17">
        <f t="shared" si="22"/>
        <v>24.767040148891279</v>
      </c>
      <c r="Q17" s="4">
        <f t="shared" si="23"/>
        <v>12.5</v>
      </c>
      <c r="R17">
        <f t="shared" si="0"/>
        <v>100000</v>
      </c>
      <c r="S17">
        <f t="shared" si="1"/>
        <v>441.03515034457394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375.65751503958739</v>
      </c>
      <c r="AC17">
        <f t="shared" si="2"/>
        <v>371.21717873692194</v>
      </c>
      <c r="AE17">
        <f t="shared" si="3"/>
        <v>416.92598708073058</v>
      </c>
      <c r="AF17">
        <f t="shared" si="4"/>
        <v>-20.846299354036532</v>
      </c>
      <c r="AG17">
        <f t="shared" si="4"/>
        <v>-10.521190273805152</v>
      </c>
      <c r="AH17">
        <f t="shared" si="5"/>
        <v>-237.89428890547393</v>
      </c>
      <c r="AI17">
        <f t="shared" si="6"/>
        <v>147.66420854741497</v>
      </c>
      <c r="AJ17">
        <f t="shared" si="7"/>
        <v>4.4403363026654574</v>
      </c>
      <c r="AK17">
        <f t="shared" si="24"/>
        <v>54.021604193639703</v>
      </c>
      <c r="AL17">
        <f t="shared" si="8"/>
        <v>206.12614904372015</v>
      </c>
      <c r="AN17">
        <f t="shared" si="9"/>
        <v>132.08031688373146</v>
      </c>
      <c r="AO17">
        <f t="shared" si="9"/>
        <v>-6.6040158441865744</v>
      </c>
      <c r="AP17">
        <f t="shared" si="9"/>
        <v>-3.333066751459504</v>
      </c>
      <c r="AQ17">
        <f t="shared" si="9"/>
        <v>-75.363863220597935</v>
      </c>
      <c r="AR17">
        <f t="shared" si="9"/>
        <v>46.77937106748746</v>
      </c>
      <c r="AS17">
        <f t="shared" si="9"/>
        <v>1.4066789888365203</v>
      </c>
      <c r="AT17">
        <f t="shared" si="9"/>
        <v>17.113806338681982</v>
      </c>
      <c r="AU17">
        <f t="shared" si="9"/>
        <v>65.299856395005961</v>
      </c>
      <c r="AW17">
        <v>14</v>
      </c>
      <c r="AX17">
        <f>(R17*SUMPRODUCT(K18:$K$23, X18:$X$23)-$AZ$3*SUMPRODUCT(K17:$K$22, W18:$W$23))/Z17</f>
        <v>441.03515034457394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3.5816260000000001E-3</v>
      </c>
      <c r="O18">
        <f t="shared" si="21"/>
        <v>495.34080297782555</v>
      </c>
      <c r="P18">
        <f t="shared" si="22"/>
        <v>24.767040148891279</v>
      </c>
      <c r="Q18" s="4">
        <f t="shared" si="23"/>
        <v>12.5</v>
      </c>
      <c r="R18">
        <f t="shared" si="0"/>
        <v>100000</v>
      </c>
      <c r="S18">
        <f t="shared" si="1"/>
        <v>418.83102105020163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371.21717873692194</v>
      </c>
      <c r="AC18">
        <f t="shared" si="2"/>
        <v>347.74016481287958</v>
      </c>
      <c r="AE18">
        <f t="shared" si="3"/>
        <v>411.26345425451922</v>
      </c>
      <c r="AF18">
        <f t="shared" si="4"/>
        <v>-20.563172712725965</v>
      </c>
      <c r="AG18">
        <f t="shared" si="4"/>
        <v>-10.378295402431492</v>
      </c>
      <c r="AH18">
        <f t="shared" si="5"/>
        <v>-301.46374908486121</v>
      </c>
      <c r="AI18">
        <f t="shared" si="6"/>
        <v>78.858237054500535</v>
      </c>
      <c r="AJ18">
        <f t="shared" si="7"/>
        <v>23.477013924042353</v>
      </c>
      <c r="AK18">
        <f t="shared" si="24"/>
        <v>53.33422221951006</v>
      </c>
      <c r="AL18">
        <f t="shared" si="8"/>
        <v>155.66947319805294</v>
      </c>
      <c r="AN18">
        <f t="shared" si="9"/>
        <v>120.01640740352104</v>
      </c>
      <c r="AO18">
        <f t="shared" si="9"/>
        <v>-6.0008203701760534</v>
      </c>
      <c r="AP18">
        <f t="shared" si="9"/>
        <v>-3.0286321730922929</v>
      </c>
      <c r="AQ18">
        <f t="shared" si="9"/>
        <v>-87.974255318028838</v>
      </c>
      <c r="AR18">
        <f t="shared" si="9"/>
        <v>23.012699542223853</v>
      </c>
      <c r="AS18">
        <f t="shared" si="9"/>
        <v>6.8511481839138915</v>
      </c>
      <c r="AT18">
        <f t="shared" si="9"/>
        <v>15.564188055681841</v>
      </c>
      <c r="AU18">
        <f t="shared" si="9"/>
        <v>45.428035781819588</v>
      </c>
      <c r="AW18">
        <v>15</v>
      </c>
      <c r="AX18">
        <f>(R18*SUMPRODUCT(K19:$K$23, X19:$X$23)-$AZ$3*SUMPRODUCT(K18:$K$22, W19:$W$23))/Z18</f>
        <v>418.83102105020163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4.4506370000000003E-3</v>
      </c>
      <c r="O19">
        <f t="shared" si="21"/>
        <v>495.34080297782555</v>
      </c>
      <c r="P19">
        <f t="shared" si="22"/>
        <v>24.767040148891279</v>
      </c>
      <c r="Q19" s="4">
        <f t="shared" si="23"/>
        <v>12.5</v>
      </c>
      <c r="R19">
        <f t="shared" si="0"/>
        <v>100000</v>
      </c>
      <c r="S19">
        <f t="shared" si="1"/>
        <v>375.19824464634792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347.74016481287958</v>
      </c>
      <c r="AC19">
        <f t="shared" si="2"/>
        <v>307.0118894996823</v>
      </c>
      <c r="AE19">
        <f t="shared" si="3"/>
        <v>405.3204353657211</v>
      </c>
      <c r="AF19">
        <f t="shared" si="4"/>
        <v>-20.266021768286056</v>
      </c>
      <c r="AG19">
        <f t="shared" si="4"/>
        <v>-10.228322422892186</v>
      </c>
      <c r="AH19">
        <f t="shared" si="5"/>
        <v>-369.52020411993192</v>
      </c>
      <c r="AI19">
        <f t="shared" si="6"/>
        <v>5.3058870546109347</v>
      </c>
      <c r="AJ19">
        <f t="shared" si="7"/>
        <v>40.728275313197287</v>
      </c>
      <c r="AK19">
        <f t="shared" si="24"/>
        <v>51.29562048872203</v>
      </c>
      <c r="AL19">
        <f t="shared" si="8"/>
        <v>97.329782856530244</v>
      </c>
      <c r="AN19">
        <f t="shared" si="9"/>
        <v>108.95831309769288</v>
      </c>
      <c r="AO19">
        <f t="shared" si="9"/>
        <v>-5.4479156548846444</v>
      </c>
      <c r="AP19">
        <f t="shared" si="9"/>
        <v>-2.7495794926107298</v>
      </c>
      <c r="AQ19">
        <f t="shared" si="9"/>
        <v>-99.334488427888445</v>
      </c>
      <c r="AR19">
        <f t="shared" si="9"/>
        <v>1.4263295223090711</v>
      </c>
      <c r="AS19">
        <f t="shared" si="9"/>
        <v>10.948582371624708</v>
      </c>
      <c r="AT19">
        <f t="shared" si="9"/>
        <v>13.789298022211902</v>
      </c>
      <c r="AU19">
        <f t="shared" si="9"/>
        <v>26.16420991614568</v>
      </c>
      <c r="AW19">
        <v>16</v>
      </c>
      <c r="AX19">
        <f>(R19*SUMPRODUCT(K20:$K$23, X20:$X$23)-$AZ$3*SUMPRODUCT(K19:$K$22, W20:$W$23))/Z19</f>
        <v>375.19824464634792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5.383718E-3</v>
      </c>
      <c r="O20">
        <f t="shared" si="21"/>
        <v>495.34080297782555</v>
      </c>
      <c r="P20">
        <f t="shared" si="22"/>
        <v>24.767040148891279</v>
      </c>
      <c r="Q20" s="4">
        <f t="shared" si="23"/>
        <v>12.5</v>
      </c>
      <c r="R20">
        <f t="shared" si="0"/>
        <v>100000</v>
      </c>
      <c r="S20">
        <f t="shared" si="1"/>
        <v>311.69964225304955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307.0118894996823</v>
      </c>
      <c r="AC20">
        <f t="shared" si="2"/>
        <v>251.12948939046092</v>
      </c>
      <c r="AE20">
        <f t="shared" si="3"/>
        <v>399.08510008841756</v>
      </c>
      <c r="AF20">
        <f t="shared" si="4"/>
        <v>-19.95425500442088</v>
      </c>
      <c r="AG20">
        <f t="shared" si="4"/>
        <v>-10.070972795125336</v>
      </c>
      <c r="AH20">
        <f t="shared" si="5"/>
        <v>-440.53122830342613</v>
      </c>
      <c r="AI20">
        <f t="shared" si="6"/>
        <v>-71.471356014554772</v>
      </c>
      <c r="AJ20">
        <f t="shared" si="7"/>
        <v>55.882400109221379</v>
      </c>
      <c r="AK20">
        <f t="shared" si="24"/>
        <v>48.029991420857527</v>
      </c>
      <c r="AL20">
        <f t="shared" si="8"/>
        <v>32.441035515524135</v>
      </c>
      <c r="AN20">
        <f t="shared" si="9"/>
        <v>98.825438695215311</v>
      </c>
      <c r="AO20">
        <f t="shared" si="9"/>
        <v>-4.9412719347607652</v>
      </c>
      <c r="AP20">
        <f t="shared" si="9"/>
        <v>-2.4938748761738729</v>
      </c>
      <c r="AQ20">
        <f t="shared" si="9"/>
        <v>-109.08874294325389</v>
      </c>
      <c r="AR20">
        <f t="shared" si="9"/>
        <v>-17.698451058973227</v>
      </c>
      <c r="AS20">
        <f t="shared" si="9"/>
        <v>13.838158089369445</v>
      </c>
      <c r="AT20">
        <f t="shared" si="9"/>
        <v>11.893666217160359</v>
      </c>
      <c r="AU20">
        <f t="shared" si="9"/>
        <v>8.0333732475565771</v>
      </c>
      <c r="AW20">
        <v>17</v>
      </c>
      <c r="AX20">
        <f>(R20*SUMPRODUCT(K21:$K$23, X21:$X$23)-$AZ$3*SUMPRODUCT(K20:$K$22, W21:$W$23))/Z20</f>
        <v>311.69964225304955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6.4575739999999998E-3</v>
      </c>
      <c r="O21">
        <f t="shared" si="21"/>
        <v>495.34080297782555</v>
      </c>
      <c r="P21">
        <f t="shared" si="22"/>
        <v>24.767040148891279</v>
      </c>
      <c r="Q21" s="4">
        <f t="shared" si="23"/>
        <v>12.5</v>
      </c>
      <c r="R21">
        <f t="shared" si="0"/>
        <v>100000</v>
      </c>
      <c r="S21">
        <f t="shared" si="1"/>
        <v>228.04665362142111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251.12948939046092</v>
      </c>
      <c r="AC21">
        <f t="shared" si="2"/>
        <v>180.70834641974452</v>
      </c>
      <c r="AE21">
        <f t="shared" si="3"/>
        <v>392.51712752141503</v>
      </c>
      <c r="AF21">
        <f t="shared" si="4"/>
        <v>-19.625856376070754</v>
      </c>
      <c r="AG21">
        <f t="shared" si="4"/>
        <v>-9.9052290150975733</v>
      </c>
      <c r="AH21">
        <f t="shared" si="5"/>
        <v>-520.27241661206949</v>
      </c>
      <c r="AI21">
        <f t="shared" si="6"/>
        <v>-157.2863744818228</v>
      </c>
      <c r="AJ21">
        <f t="shared" si="7"/>
        <v>70.421142970716403</v>
      </c>
      <c r="AK21">
        <f t="shared" si="24"/>
        <v>43.681453237506375</v>
      </c>
      <c r="AL21">
        <f t="shared" si="8"/>
        <v>-43.183778273600026</v>
      </c>
      <c r="AN21">
        <f t="shared" si="9"/>
        <v>89.537139613776276</v>
      </c>
      <c r="AO21">
        <f t="shared" si="9"/>
        <v>-4.4768569806888143</v>
      </c>
      <c r="AP21">
        <f t="shared" si="9"/>
        <v>-2.2594832455631688</v>
      </c>
      <c r="AQ21">
        <f t="shared" si="9"/>
        <v>-118.67941737357721</v>
      </c>
      <c r="AR21">
        <f t="shared" si="9"/>
        <v>-35.878617986052916</v>
      </c>
      <c r="AS21">
        <f t="shared" si="9"/>
        <v>16.063777266857553</v>
      </c>
      <c r="AT21">
        <f t="shared" si="9"/>
        <v>9.9641827141565038</v>
      </c>
      <c r="AU21">
        <f t="shared" si="9"/>
        <v>-9.8506580050388557</v>
      </c>
      <c r="AW21">
        <v>18</v>
      </c>
      <c r="AX21">
        <f>(R21*SUMPRODUCT(K22:$K$23, X22:$X$23)-$AZ$3*SUMPRODUCT(K21:$K$22, W22:$W$23))/Z21</f>
        <v>228.04665362142111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7.6803260000000003E-3</v>
      </c>
      <c r="O22">
        <f t="shared" si="21"/>
        <v>495.34080297782555</v>
      </c>
      <c r="P22">
        <f t="shared" si="22"/>
        <v>24.767040148891279</v>
      </c>
      <c r="Q22" s="4">
        <f t="shared" si="23"/>
        <v>12.5</v>
      </c>
      <c r="R22">
        <f t="shared" si="0"/>
        <v>100000</v>
      </c>
      <c r="S22">
        <f t="shared" si="1"/>
        <v>124.02982225065355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180.70834641974452</v>
      </c>
      <c r="AC22">
        <f t="shared" si="2"/>
        <v>96.545819144775948</v>
      </c>
      <c r="AE22">
        <f t="shared" si="3"/>
        <v>385.57729674625284</v>
      </c>
      <c r="AF22">
        <f t="shared" si="4"/>
        <v>-19.278864837312643</v>
      </c>
      <c r="AG22">
        <f t="shared" si="4"/>
        <v>-9.7301013370059888</v>
      </c>
      <c r="AH22">
        <f t="shared" si="5"/>
        <v>-608.60310352486624</v>
      </c>
      <c r="AI22">
        <f t="shared" si="6"/>
        <v>-252.03477295293203</v>
      </c>
      <c r="AJ22">
        <f t="shared" si="7"/>
        <v>84.162527274968568</v>
      </c>
      <c r="AK22">
        <f t="shared" si="24"/>
        <v>38.290474483007934</v>
      </c>
      <c r="AL22">
        <f t="shared" si="8"/>
        <v>-129.58177119495554</v>
      </c>
      <c r="AN22">
        <f t="shared" si="9"/>
        <v>81.020967560232947</v>
      </c>
      <c r="AO22">
        <f t="shared" si="9"/>
        <v>-4.0510483780116475</v>
      </c>
      <c r="AP22">
        <f t="shared" si="9"/>
        <v>-2.0445763571555586</v>
      </c>
      <c r="AQ22">
        <f t="shared" si="9"/>
        <v>-127.88515486739298</v>
      </c>
      <c r="AR22">
        <f t="shared" si="9"/>
        <v>-52.959812042327236</v>
      </c>
      <c r="AS22">
        <f t="shared" si="9"/>
        <v>17.684986770940416</v>
      </c>
      <c r="AT22">
        <f t="shared" si="9"/>
        <v>8.0459386927943211</v>
      </c>
      <c r="AU22">
        <f t="shared" si="9"/>
        <v>-27.228886578592498</v>
      </c>
      <c r="AW22">
        <v>19</v>
      </c>
      <c r="AX22">
        <f>(R22*SUMPRODUCT(K23:$K$23, X23:$X$23)-$AZ$3*SUMPRODUCT(K22:$K$22, W23:$W$23))/Z22</f>
        <v>124.02982225065355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9.0334749999999991E-3</v>
      </c>
      <c r="O23">
        <f t="shared" si="21"/>
        <v>495.34080297782555</v>
      </c>
      <c r="P23">
        <f t="shared" si="22"/>
        <v>24.767040148891279</v>
      </c>
      <c r="Q23" s="4">
        <f t="shared" si="23"/>
        <v>12.5</v>
      </c>
      <c r="R23">
        <f t="shared" si="0"/>
        <v>100000</v>
      </c>
      <c r="S23">
        <f t="shared" si="1"/>
        <v>126.43634526739183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96.545819144775948</v>
      </c>
      <c r="AC23">
        <f t="shared" si="2"/>
        <v>96.545819144775948</v>
      </c>
      <c r="AE23">
        <f t="shared" si="3"/>
        <v>378.23842090806545</v>
      </c>
      <c r="AF23">
        <f t="shared" si="4"/>
        <v>-18.911921045403275</v>
      </c>
      <c r="AG23">
        <f t="shared" si="4"/>
        <v>-9.5449036964606186</v>
      </c>
      <c r="AH23">
        <f t="shared" si="5"/>
        <v>-703.17301740248138</v>
      </c>
      <c r="AI23">
        <f t="shared" si="6"/>
        <v>-353.39142123627983</v>
      </c>
      <c r="AJ23">
        <f t="shared" si="7"/>
        <v>0</v>
      </c>
      <c r="AK23">
        <f t="shared" si="24"/>
        <v>31.911062330520668</v>
      </c>
      <c r="AL23">
        <f t="shared" si="8"/>
        <v>-321.48035890575915</v>
      </c>
      <c r="AN23">
        <f t="shared" si="9"/>
        <v>73.21380525630677</v>
      </c>
      <c r="AO23">
        <f t="shared" si="9"/>
        <v>-3.660690262815339</v>
      </c>
      <c r="AP23">
        <f t="shared" si="9"/>
        <v>-1.8475614368978266</v>
      </c>
      <c r="AQ23">
        <f t="shared" si="9"/>
        <v>-136.10984371708784</v>
      </c>
      <c r="AR23">
        <f t="shared" si="9"/>
        <v>-68.404290160494241</v>
      </c>
      <c r="AS23">
        <f t="shared" si="9"/>
        <v>0</v>
      </c>
      <c r="AT23">
        <f t="shared" si="9"/>
        <v>6.1768719776790597</v>
      </c>
      <c r="AU23">
        <f t="shared" si="9"/>
        <v>-62.227418182815185</v>
      </c>
      <c r="AW23">
        <v>20</v>
      </c>
      <c r="AX23">
        <f>(R23*SUMPRODUCT(K$23:$K24, X$23:$X24)-$AZ$3*SUMPRODUCT(K$22:$K23, W$23:$W24))/Z23</f>
        <v>126.43634526739183</v>
      </c>
    </row>
    <row r="25" spans="5:50" x14ac:dyDescent="0.25">
      <c r="AN25" s="8">
        <f t="shared" ref="AN25:AU25" si="25">SUM(AN3:AN23)</f>
        <v>4288.9181468251591</v>
      </c>
      <c r="AO25" s="8">
        <f t="shared" si="25"/>
        <v>-585.95150957462715</v>
      </c>
      <c r="AP25" s="8">
        <f t="shared" si="25"/>
        <v>-720.68846811151934</v>
      </c>
      <c r="AQ25" s="8">
        <f t="shared" si="25"/>
        <v>-2278.7827916127408</v>
      </c>
      <c r="AR25" s="8">
        <f t="shared" si="25"/>
        <v>703.495377526271</v>
      </c>
      <c r="AS25" s="8">
        <f t="shared" si="25"/>
        <v>-207.71143326002581</v>
      </c>
      <c r="AT25" s="8">
        <f t="shared" si="25"/>
        <v>406.89878033900663</v>
      </c>
      <c r="AU25" s="9">
        <f t="shared" si="25"/>
        <v>902.68272460525202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6388D-458D-4636-872F-E5CC66E5EC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'T.45.04.B'!C3*(1+C12)</f>
        <v>2078.8435793711956</v>
      </c>
      <c r="K3">
        <v>1</v>
      </c>
      <c r="L3" s="2">
        <v>0</v>
      </c>
      <c r="O3">
        <f>$C$3</f>
        <v>2078.8435793711956</v>
      </c>
      <c r="P3">
        <f>O3*B5</f>
        <v>1663.0748634969566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2078.8435793711956</v>
      </c>
      <c r="AF3">
        <f t="shared" ref="AF3:AG23" si="4">-$Z3*P3</f>
        <v>-1663.0748634969566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-209.18825482576108</v>
      </c>
      <c r="AJ3">
        <f t="shared" ref="AJ3:AJ23" si="7">AB3-AC3</f>
        <v>0</v>
      </c>
      <c r="AL3">
        <f t="shared" ref="AL3:AL23" si="8">SUM(AI3:AK3)</f>
        <v>-209.18825482576108</v>
      </c>
      <c r="AN3">
        <f t="shared" ref="AN3:AU23" si="9">AE3*$K3</f>
        <v>2078.8435793711956</v>
      </c>
      <c r="AO3">
        <f t="shared" si="9"/>
        <v>-1663.0748634969566</v>
      </c>
      <c r="AP3">
        <f t="shared" si="9"/>
        <v>-624.95697070000006</v>
      </c>
      <c r="AQ3">
        <f t="shared" si="9"/>
        <v>0</v>
      </c>
      <c r="AR3">
        <f t="shared" si="9"/>
        <v>-209.18825482576108</v>
      </c>
      <c r="AS3">
        <f t="shared" si="9"/>
        <v>0</v>
      </c>
      <c r="AT3">
        <f t="shared" si="9"/>
        <v>0</v>
      </c>
      <c r="AU3">
        <f t="shared" si="9"/>
        <v>-209.18825482576108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726.44889892878211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2.4628010000000001E-3</v>
      </c>
      <c r="R4">
        <f t="shared" si="0"/>
        <v>100000</v>
      </c>
      <c r="S4">
        <f t="shared" si="1"/>
        <v>505.88700228263372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499.58223324469873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-246.2801</v>
      </c>
      <c r="AI4">
        <f t="shared" si="6"/>
        <v>-246.2801</v>
      </c>
      <c r="AJ4">
        <f t="shared" si="7"/>
        <v>-499.58223324469873</v>
      </c>
      <c r="AK4">
        <f>H4*SUM(AB4, AE4:AF4)</f>
        <v>0</v>
      </c>
      <c r="AL4">
        <f t="shared" si="8"/>
        <v>-745.86233324469868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-226.86666568408177</v>
      </c>
      <c r="AR4">
        <f t="shared" si="9"/>
        <v>-226.86666568408177</v>
      </c>
      <c r="AS4">
        <f t="shared" si="9"/>
        <v>-460.20184128247485</v>
      </c>
      <c r="AT4">
        <f t="shared" si="9"/>
        <v>0</v>
      </c>
      <c r="AU4">
        <f t="shared" si="9"/>
        <v>-687.06850696655658</v>
      </c>
      <c r="AW4">
        <v>1</v>
      </c>
      <c r="AX4">
        <f>(R4*SUMPRODUCT(K5:$K$23, X5:$X$23)-$AZ$3*SUMPRODUCT(K4:$K$22, W5:$W$23))/Z4</f>
        <v>505.88700228263372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2.5557050000000001E-3</v>
      </c>
      <c r="O5">
        <f t="shared" ref="O5:O23" si="21">$C$3</f>
        <v>2078.8435793711956</v>
      </c>
      <c r="P5">
        <f t="shared" ref="P5:P23" si="22">O5*$C$5</f>
        <v>103.94217896855979</v>
      </c>
      <c r="Q5" s="4">
        <f t="shared" ref="Q5:Q23" si="23">$C$8</f>
        <v>12.5</v>
      </c>
      <c r="R5">
        <f t="shared" si="0"/>
        <v>100000</v>
      </c>
      <c r="S5">
        <f t="shared" si="1"/>
        <v>970.38930030058782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499.58223324469873</v>
      </c>
      <c r="AC5">
        <f t="shared" si="2"/>
        <v>946.26345556134675</v>
      </c>
      <c r="AE5">
        <f t="shared" si="3"/>
        <v>2027.1593146976857</v>
      </c>
      <c r="AF5">
        <f t="shared" si="4"/>
        <v>-101.35796573488429</v>
      </c>
      <c r="AG5">
        <f t="shared" si="4"/>
        <v>-12.189224665660371</v>
      </c>
      <c r="AH5">
        <f t="shared" si="5"/>
        <v>-252.38537571702952</v>
      </c>
      <c r="AI5">
        <f t="shared" si="6"/>
        <v>1661.2267485801115</v>
      </c>
      <c r="AJ5">
        <f t="shared" si="7"/>
        <v>-446.68122231664802</v>
      </c>
      <c r="AK5">
        <f>H5*SUM(AB5, AE5:AF5)</f>
        <v>207.54492389666024</v>
      </c>
      <c r="AL5">
        <f t="shared" si="8"/>
        <v>1422.0904501601237</v>
      </c>
      <c r="AN5">
        <f t="shared" si="9"/>
        <v>1720.1670129188954</v>
      </c>
      <c r="AO5">
        <f t="shared" si="9"/>
        <v>-86.008350645944773</v>
      </c>
      <c r="AP5">
        <f t="shared" si="9"/>
        <v>-10.343292720460527</v>
      </c>
      <c r="AQ5">
        <f t="shared" si="9"/>
        <v>-214.16422217230652</v>
      </c>
      <c r="AR5">
        <f t="shared" si="9"/>
        <v>1409.6511473801836</v>
      </c>
      <c r="AS5">
        <f t="shared" si="9"/>
        <v>-379.03597331913573</v>
      </c>
      <c r="AT5">
        <f t="shared" si="9"/>
        <v>176.11439278468325</v>
      </c>
      <c r="AU5">
        <f t="shared" si="9"/>
        <v>1206.7295668457311</v>
      </c>
      <c r="AW5">
        <v>2</v>
      </c>
      <c r="AX5">
        <f>(R5*SUMPRODUCT(K6:$K$23, X6:$X$23)-$AZ$3*SUMPRODUCT(K5:$K$22, W6:$W$23))/Z5</f>
        <v>970.38930030058782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2.6648449999999999E-3</v>
      </c>
      <c r="O6">
        <f t="shared" si="21"/>
        <v>2078.8435793711956</v>
      </c>
      <c r="P6">
        <f t="shared" si="22"/>
        <v>103.94217896855979</v>
      </c>
      <c r="Q6" s="4">
        <f t="shared" si="23"/>
        <v>12.5</v>
      </c>
      <c r="R6">
        <f t="shared" si="0"/>
        <v>100000</v>
      </c>
      <c r="S6">
        <f t="shared" si="1"/>
        <v>1396.2044900848384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946.26345556134675</v>
      </c>
      <c r="AC6">
        <f t="shared" si="2"/>
        <v>1344.248931347488</v>
      </c>
      <c r="AE6">
        <f t="shared" si="3"/>
        <v>2001.4856561867334</v>
      </c>
      <c r="AF6">
        <f t="shared" si="4"/>
        <v>-100.07428280933668</v>
      </c>
      <c r="AG6">
        <f t="shared" si="4"/>
        <v>-12.034850024599606</v>
      </c>
      <c r="AH6">
        <f t="shared" si="5"/>
        <v>-259.85915523329368</v>
      </c>
      <c r="AI6">
        <f t="shared" si="6"/>
        <v>1629.5173681195035</v>
      </c>
      <c r="AJ6">
        <f t="shared" si="7"/>
        <v>-397.98547578614125</v>
      </c>
      <c r="AK6">
        <f>H6*SUM(AB6, AE6:AF6)</f>
        <v>243.6812304619462</v>
      </c>
      <c r="AL6">
        <f t="shared" si="8"/>
        <v>1475.2131227953084</v>
      </c>
      <c r="AN6">
        <f t="shared" si="9"/>
        <v>1564.503657358669</v>
      </c>
      <c r="AO6">
        <f t="shared" si="9"/>
        <v>-78.225182867933455</v>
      </c>
      <c r="AP6">
        <f t="shared" si="9"/>
        <v>-9.4072954362918981</v>
      </c>
      <c r="AQ6">
        <f t="shared" si="9"/>
        <v>-203.12441285999</v>
      </c>
      <c r="AR6">
        <f t="shared" si="9"/>
        <v>1273.7467661944536</v>
      </c>
      <c r="AS6">
        <f t="shared" si="9"/>
        <v>-311.09377702427878</v>
      </c>
      <c r="AT6">
        <f t="shared" si="9"/>
        <v>190.4785952919199</v>
      </c>
      <c r="AU6">
        <f t="shared" si="9"/>
        <v>1153.1315844620947</v>
      </c>
      <c r="AW6">
        <v>3</v>
      </c>
      <c r="AX6">
        <f>(R6*SUMPRODUCT(K7:$K$23, X7:$X$23)-$AZ$3*SUMPRODUCT(K6:$K$22, W7:$W$23))/Z6</f>
        <v>1396.2044900848384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2.7902209999999998E-3</v>
      </c>
      <c r="O7">
        <f t="shared" si="21"/>
        <v>2078.8435793711956</v>
      </c>
      <c r="P7">
        <f t="shared" si="22"/>
        <v>103.94217896855979</v>
      </c>
      <c r="Q7" s="4">
        <f t="shared" si="23"/>
        <v>12.5</v>
      </c>
      <c r="R7">
        <f t="shared" si="0"/>
        <v>100000</v>
      </c>
      <c r="S7">
        <f t="shared" si="1"/>
        <v>1785.9805810699199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1344.248931347488</v>
      </c>
      <c r="AC7">
        <f t="shared" si="2"/>
        <v>1697.5276257519981</v>
      </c>
      <c r="AE7">
        <f t="shared" si="3"/>
        <v>1975.8862123157751</v>
      </c>
      <c r="AF7">
        <f t="shared" si="4"/>
        <v>-98.79431061578876</v>
      </c>
      <c r="AG7">
        <f t="shared" si="4"/>
        <v>-11.880921633083123</v>
      </c>
      <c r="AH7">
        <f t="shared" si="5"/>
        <v>-268.63913016390666</v>
      </c>
      <c r="AI7">
        <f t="shared" si="6"/>
        <v>1596.5718499029965</v>
      </c>
      <c r="AJ7">
        <f t="shared" si="7"/>
        <v>-353.27869440451013</v>
      </c>
      <c r="AK7">
        <f>H7*SUM(AB7, AE7:AF7)</f>
        <v>275.65657776553849</v>
      </c>
      <c r="AL7">
        <f t="shared" si="8"/>
        <v>1518.9497332640249</v>
      </c>
      <c r="AN7">
        <f t="shared" si="9"/>
        <v>1422.7460820892059</v>
      </c>
      <c r="AO7">
        <f t="shared" si="9"/>
        <v>-71.137304104460299</v>
      </c>
      <c r="AP7">
        <f t="shared" si="9"/>
        <v>-8.5549130307795647</v>
      </c>
      <c r="AQ7">
        <f t="shared" si="9"/>
        <v>-193.43485852284923</v>
      </c>
      <c r="AR7">
        <f t="shared" si="9"/>
        <v>1149.6190064311168</v>
      </c>
      <c r="AS7">
        <f t="shared" si="9"/>
        <v>-254.37997148657655</v>
      </c>
      <c r="AT7">
        <f t="shared" si="9"/>
        <v>198.48780439557055</v>
      </c>
      <c r="AU7">
        <f t="shared" si="9"/>
        <v>1093.7268393401107</v>
      </c>
      <c r="AW7">
        <v>4</v>
      </c>
      <c r="AX7">
        <f>(R7*SUMPRODUCT(K8:$K$23, X8:$X$23)-$AZ$3*SUMPRODUCT(K7:$K$22, W8:$W$23))/Z7</f>
        <v>1785.9805810699199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3.5816260000000001E-3</v>
      </c>
      <c r="O8">
        <f t="shared" si="21"/>
        <v>2078.8435793711956</v>
      </c>
      <c r="P8">
        <f t="shared" si="22"/>
        <v>103.94217896855979</v>
      </c>
      <c r="Q8" s="4">
        <f t="shared" si="23"/>
        <v>12.5</v>
      </c>
      <c r="R8">
        <f t="shared" si="0"/>
        <v>100000</v>
      </c>
      <c r="S8">
        <f t="shared" si="1"/>
        <v>2100.0176302642021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1697.5276257519981</v>
      </c>
      <c r="AC8">
        <f t="shared" si="2"/>
        <v>1968.9025085340654</v>
      </c>
      <c r="AE8">
        <f t="shared" si="3"/>
        <v>1949.0504647615455</v>
      </c>
      <c r="AF8">
        <f t="shared" si="4"/>
        <v>-97.452523238077291</v>
      </c>
      <c r="AG8">
        <f t="shared" si="4"/>
        <v>-11.719559398927277</v>
      </c>
      <c r="AH8">
        <f t="shared" si="5"/>
        <v>-340.42414260010378</v>
      </c>
      <c r="AI8">
        <f t="shared" si="6"/>
        <v>1499.4542395244373</v>
      </c>
      <c r="AJ8">
        <f t="shared" si="7"/>
        <v>-271.37488278206729</v>
      </c>
      <c r="AK8">
        <f t="shared" ref="AK8:AK23" si="24">H8*SUM(AB8:AB8, AE8:AF8)</f>
        <v>303.70577304289623</v>
      </c>
      <c r="AL8">
        <f t="shared" si="8"/>
        <v>1531.7851297852662</v>
      </c>
      <c r="AN8">
        <f t="shared" si="9"/>
        <v>1292.7957582816293</v>
      </c>
      <c r="AO8">
        <f t="shared" si="9"/>
        <v>-64.639787914081481</v>
      </c>
      <c r="AP8">
        <f t="shared" si="9"/>
        <v>-7.7735271373368047</v>
      </c>
      <c r="AQ8">
        <f t="shared" si="9"/>
        <v>-225.80168934923813</v>
      </c>
      <c r="AR8">
        <f t="shared" si="9"/>
        <v>994.58075388097302</v>
      </c>
      <c r="AS8">
        <f t="shared" si="9"/>
        <v>-180.00164885815471</v>
      </c>
      <c r="AT8">
        <f t="shared" si="9"/>
        <v>201.44657219203162</v>
      </c>
      <c r="AU8">
        <f t="shared" si="9"/>
        <v>1016.02567721485</v>
      </c>
      <c r="AW8">
        <v>5</v>
      </c>
      <c r="AX8">
        <f>(R8*SUMPRODUCT(K9:$K$23, X9:$X$23)-$AZ$3*SUMPRODUCT(K8:$K$22, W9:$W$23))/Z8</f>
        <v>2100.0176302642021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4.4506370000000003E-3</v>
      </c>
      <c r="O9">
        <f t="shared" si="21"/>
        <v>2078.8435793711956</v>
      </c>
      <c r="P9">
        <f t="shared" si="22"/>
        <v>103.94217896855979</v>
      </c>
      <c r="Q9" s="4">
        <f t="shared" si="23"/>
        <v>12.5</v>
      </c>
      <c r="R9">
        <f t="shared" si="0"/>
        <v>100000</v>
      </c>
      <c r="S9">
        <f t="shared" si="1"/>
        <v>2343.7987626447862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1968.9025085340654</v>
      </c>
      <c r="AC9">
        <f t="shared" si="2"/>
        <v>2165.7083637782803</v>
      </c>
      <c r="AE9">
        <f t="shared" si="3"/>
        <v>1920.8854440005953</v>
      </c>
      <c r="AF9">
        <f t="shared" si="4"/>
        <v>-96.044272200029766</v>
      </c>
      <c r="AG9">
        <f t="shared" si="4"/>
        <v>-11.550204300253441</v>
      </c>
      <c r="AH9">
        <f t="shared" si="5"/>
        <v>-417.27603747650801</v>
      </c>
      <c r="AI9">
        <f t="shared" si="6"/>
        <v>1396.014930023804</v>
      </c>
      <c r="AJ9">
        <f t="shared" si="7"/>
        <v>-196.80585524421485</v>
      </c>
      <c r="AK9">
        <f t="shared" si="24"/>
        <v>324.63823421359507</v>
      </c>
      <c r="AL9">
        <f t="shared" si="8"/>
        <v>1523.8473089931842</v>
      </c>
      <c r="AN9">
        <f t="shared" si="9"/>
        <v>1173.6798996875029</v>
      </c>
      <c r="AO9">
        <f t="shared" si="9"/>
        <v>-58.683994984375147</v>
      </c>
      <c r="AP9">
        <f t="shared" si="9"/>
        <v>-7.0572884327023004</v>
      </c>
      <c r="AQ9">
        <f t="shared" si="9"/>
        <v>-254.95976313269145</v>
      </c>
      <c r="AR9">
        <f t="shared" si="9"/>
        <v>852.97885313773395</v>
      </c>
      <c r="AS9">
        <f t="shared" si="9"/>
        <v>-120.25031329295227</v>
      </c>
      <c r="AT9">
        <f t="shared" si="9"/>
        <v>198.35715417416753</v>
      </c>
      <c r="AU9">
        <f t="shared" si="9"/>
        <v>931.0856940189492</v>
      </c>
      <c r="AW9">
        <v>6</v>
      </c>
      <c r="AX9">
        <f>(R9*SUMPRODUCT(K10:$K$23, X10:$X$23)-$AZ$3*SUMPRODUCT(K9:$K$22, W10:$W$23))/Z9</f>
        <v>2343.7987626447862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5.383718E-3</v>
      </c>
      <c r="O10">
        <f t="shared" si="21"/>
        <v>2078.8435793711956</v>
      </c>
      <c r="P10">
        <f t="shared" si="22"/>
        <v>103.94217896855979</v>
      </c>
      <c r="Q10" s="4">
        <f t="shared" si="23"/>
        <v>12.5</v>
      </c>
      <c r="R10">
        <f t="shared" si="0"/>
        <v>100000</v>
      </c>
      <c r="S10">
        <f t="shared" si="1"/>
        <v>2523.4660723542756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2165.7083637782803</v>
      </c>
      <c r="AC10">
        <f t="shared" si="2"/>
        <v>2295.8533115901364</v>
      </c>
      <c r="AE10">
        <f t="shared" si="3"/>
        <v>1891.3350840197854</v>
      </c>
      <c r="AF10">
        <f t="shared" si="4"/>
        <v>-94.56675420098928</v>
      </c>
      <c r="AG10">
        <f t="shared" si="4"/>
        <v>-11.372519214455956</v>
      </c>
      <c r="AH10">
        <f t="shared" si="5"/>
        <v>-497.46434235961488</v>
      </c>
      <c r="AI10">
        <f t="shared" si="6"/>
        <v>1287.9314682447255</v>
      </c>
      <c r="AJ10">
        <f t="shared" si="7"/>
        <v>-130.14494781185613</v>
      </c>
      <c r="AK10">
        <f t="shared" si="24"/>
        <v>339.07705562448905</v>
      </c>
      <c r="AL10">
        <f t="shared" si="8"/>
        <v>1496.8635760573584</v>
      </c>
      <c r="AN10">
        <f t="shared" si="9"/>
        <v>1064.5303481376106</v>
      </c>
      <c r="AO10">
        <f t="shared" si="9"/>
        <v>-53.226517406880539</v>
      </c>
      <c r="AP10">
        <f t="shared" si="9"/>
        <v>-6.4009767179044292</v>
      </c>
      <c r="AQ10">
        <f t="shared" si="9"/>
        <v>-279.99580509689764</v>
      </c>
      <c r="AR10">
        <f t="shared" si="9"/>
        <v>724.90704891592816</v>
      </c>
      <c r="AS10">
        <f t="shared" si="9"/>
        <v>-73.251560642575726</v>
      </c>
      <c r="AT10">
        <f t="shared" si="9"/>
        <v>190.84815753655067</v>
      </c>
      <c r="AU10">
        <f t="shared" si="9"/>
        <v>842.50364580990311</v>
      </c>
      <c r="AW10">
        <v>7</v>
      </c>
      <c r="AX10">
        <f>(R10*SUMPRODUCT(K11:$K$23, X11:$X$23)-$AZ$3*SUMPRODUCT(K10:$K$22, W11:$W$23))/Z10</f>
        <v>2523.4660723542756</v>
      </c>
    </row>
    <row r="11" spans="1:52" x14ac:dyDescent="0.25">
      <c r="A11" t="s">
        <v>33</v>
      </c>
      <c r="C11" s="7">
        <f>AU25</f>
        <v>8855.4265525542833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6.4575739999999998E-3</v>
      </c>
      <c r="O11">
        <f t="shared" si="21"/>
        <v>2078.8435793711956</v>
      </c>
      <c r="P11">
        <f t="shared" si="22"/>
        <v>103.94217896855979</v>
      </c>
      <c r="Q11" s="4">
        <f t="shared" si="23"/>
        <v>12.5</v>
      </c>
      <c r="R11">
        <f t="shared" si="0"/>
        <v>100000</v>
      </c>
      <c r="S11">
        <f t="shared" si="1"/>
        <v>2640.9978629325069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2295.8533115901364</v>
      </c>
      <c r="AC11">
        <f t="shared" si="2"/>
        <v>2363.2399212305268</v>
      </c>
      <c r="AE11">
        <f t="shared" si="3"/>
        <v>1860.2082969157336</v>
      </c>
      <c r="AF11">
        <f t="shared" si="4"/>
        <v>-93.010414845786684</v>
      </c>
      <c r="AG11">
        <f t="shared" si="4"/>
        <v>-11.185355137917625</v>
      </c>
      <c r="AH11">
        <f t="shared" si="5"/>
        <v>-587.51107515016963</v>
      </c>
      <c r="AI11">
        <f t="shared" si="6"/>
        <v>1168.5014517818595</v>
      </c>
      <c r="AJ11">
        <f t="shared" si="7"/>
        <v>-67.386609640390361</v>
      </c>
      <c r="AK11">
        <f t="shared" si="24"/>
        <v>347.68341674388068</v>
      </c>
      <c r="AL11">
        <f t="shared" si="8"/>
        <v>1448.7982588853497</v>
      </c>
      <c r="AN11">
        <f t="shared" si="9"/>
        <v>964.47841429024538</v>
      </c>
      <c r="AO11">
        <f t="shared" si="9"/>
        <v>-48.223920714512268</v>
      </c>
      <c r="AP11">
        <f t="shared" si="9"/>
        <v>-5.7993686000534659</v>
      </c>
      <c r="AQ11">
        <f t="shared" si="9"/>
        <v>-304.61198946284526</v>
      </c>
      <c r="AR11">
        <f t="shared" si="9"/>
        <v>605.84313551283424</v>
      </c>
      <c r="AS11">
        <f t="shared" si="9"/>
        <v>-34.938523023534067</v>
      </c>
      <c r="AT11">
        <f t="shared" si="9"/>
        <v>180.26645242478617</v>
      </c>
      <c r="AU11">
        <f t="shared" si="9"/>
        <v>751.17106491408629</v>
      </c>
      <c r="AW11">
        <v>8</v>
      </c>
      <c r="AX11">
        <f>(R11*SUMPRODUCT(K12:$K$23, X12:$X$23)-$AZ$3*SUMPRODUCT(K11:$K$22, W12:$W$23))/Z11</f>
        <v>2640.9978629325069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7.6803260000000003E-3</v>
      </c>
      <c r="O12">
        <f t="shared" si="21"/>
        <v>2078.8435793711956</v>
      </c>
      <c r="P12">
        <f t="shared" si="22"/>
        <v>103.94217896855979</v>
      </c>
      <c r="Q12" s="4">
        <f t="shared" si="23"/>
        <v>12.5</v>
      </c>
      <c r="R12">
        <f t="shared" si="0"/>
        <v>100000</v>
      </c>
      <c r="S12">
        <f t="shared" si="1"/>
        <v>2698.538076962082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2363.2399212305268</v>
      </c>
      <c r="AC12">
        <f t="shared" si="2"/>
        <v>2372.0353517408962</v>
      </c>
      <c r="AE12">
        <f t="shared" si="3"/>
        <v>1827.3192077983588</v>
      </c>
      <c r="AF12">
        <f t="shared" si="4"/>
        <v>-91.365960389917944</v>
      </c>
      <c r="AG12">
        <f t="shared" si="4"/>
        <v>-10.987594412653468</v>
      </c>
      <c r="AH12">
        <f t="shared" si="5"/>
        <v>-687.25739107985862</v>
      </c>
      <c r="AI12">
        <f t="shared" si="6"/>
        <v>1037.7082619159287</v>
      </c>
      <c r="AJ12">
        <f t="shared" si="7"/>
        <v>-8.7954305103694423</v>
      </c>
      <c r="AK12">
        <f t="shared" si="24"/>
        <v>350.77615782677378</v>
      </c>
      <c r="AL12">
        <f t="shared" si="8"/>
        <v>1379.6889892323329</v>
      </c>
      <c r="AN12">
        <f t="shared" si="9"/>
        <v>872.74369779768722</v>
      </c>
      <c r="AO12">
        <f t="shared" si="9"/>
        <v>-43.63718488988436</v>
      </c>
      <c r="AP12">
        <f t="shared" si="9"/>
        <v>-5.2477715643092839</v>
      </c>
      <c r="AQ12">
        <f t="shared" si="9"/>
        <v>-328.24016420890916</v>
      </c>
      <c r="AR12">
        <f t="shared" si="9"/>
        <v>495.61857713458437</v>
      </c>
      <c r="AS12">
        <f t="shared" si="9"/>
        <v>-4.2007748370308136</v>
      </c>
      <c r="AT12">
        <f t="shared" si="9"/>
        <v>167.53377284850683</v>
      </c>
      <c r="AU12">
        <f t="shared" si="9"/>
        <v>658.95157514606035</v>
      </c>
      <c r="AW12">
        <v>9</v>
      </c>
      <c r="AX12">
        <f>(R12*SUMPRODUCT(K13:$K$23, X13:$X$23)-$AZ$3*SUMPRODUCT(K12:$K$22, W13:$W$23))/Z12</f>
        <v>2698.538076962082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9.0334749999999991E-3</v>
      </c>
      <c r="O13">
        <f t="shared" si="21"/>
        <v>2078.8435793711956</v>
      </c>
      <c r="P13">
        <f t="shared" si="22"/>
        <v>103.94217896855979</v>
      </c>
      <c r="Q13" s="4">
        <f t="shared" si="23"/>
        <v>12.5</v>
      </c>
      <c r="R13">
        <f t="shared" si="0"/>
        <v>100000</v>
      </c>
      <c r="S13">
        <f t="shared" si="1"/>
        <v>2699.4389518906546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2372.0353517408962</v>
      </c>
      <c r="AC13">
        <f t="shared" si="2"/>
        <v>2327.6640798914459</v>
      </c>
      <c r="AE13">
        <f t="shared" si="3"/>
        <v>1792.5389733397087</v>
      </c>
      <c r="AF13">
        <f t="shared" si="4"/>
        <v>-89.626948666985442</v>
      </c>
      <c r="AG13">
        <f t="shared" si="4"/>
        <v>-10.778462309090088</v>
      </c>
      <c r="AH13">
        <f t="shared" si="5"/>
        <v>-794.04927549475826</v>
      </c>
      <c r="AI13">
        <f t="shared" si="6"/>
        <v>898.08428686887476</v>
      </c>
      <c r="AJ13">
        <f t="shared" si="7"/>
        <v>44.371271849450295</v>
      </c>
      <c r="AK13">
        <f t="shared" si="24"/>
        <v>348.70139689446626</v>
      </c>
      <c r="AL13">
        <f t="shared" si="8"/>
        <v>1291.1569556127913</v>
      </c>
      <c r="AN13">
        <f t="shared" si="9"/>
        <v>788.6463103730083</v>
      </c>
      <c r="AO13">
        <f t="shared" si="9"/>
        <v>-39.43231551865042</v>
      </c>
      <c r="AP13">
        <f t="shared" si="9"/>
        <v>-4.7420974706737944</v>
      </c>
      <c r="AQ13">
        <f t="shared" si="9"/>
        <v>-349.35030182723068</v>
      </c>
      <c r="AR13">
        <f t="shared" si="9"/>
        <v>395.12159555645331</v>
      </c>
      <c r="AS13">
        <f t="shared" si="9"/>
        <v>19.521606141388503</v>
      </c>
      <c r="AT13">
        <f t="shared" si="9"/>
        <v>153.41483458536689</v>
      </c>
      <c r="AU13">
        <f t="shared" si="9"/>
        <v>568.05803628320871</v>
      </c>
      <c r="AW13">
        <v>10</v>
      </c>
      <c r="AX13">
        <f>(R13*SUMPRODUCT(K14:$K$23, X14:$X$23)-$AZ$3*SUMPRODUCT(K13:$K$22, W14:$W$23))/Z13</f>
        <v>2699.4389518906546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1.0570714E-2</v>
      </c>
      <c r="O14">
        <f t="shared" si="21"/>
        <v>2078.8435793711956</v>
      </c>
      <c r="P14">
        <f t="shared" si="22"/>
        <v>103.94217896855979</v>
      </c>
      <c r="Q14" s="4">
        <f t="shared" si="23"/>
        <v>12.5</v>
      </c>
      <c r="R14">
        <f t="shared" si="0"/>
        <v>100000</v>
      </c>
      <c r="S14">
        <f t="shared" si="1"/>
        <v>2645.0485341108806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2327.6640798914459</v>
      </c>
      <c r="AC14">
        <f t="shared" si="2"/>
        <v>2233.8475207449728</v>
      </c>
      <c r="AE14">
        <f t="shared" si="3"/>
        <v>1755.6651667852841</v>
      </c>
      <c r="AF14">
        <f t="shared" si="4"/>
        <v>-87.783258339264208</v>
      </c>
      <c r="AG14">
        <f t="shared" si="4"/>
        <v>-10.556741643570017</v>
      </c>
      <c r="AH14">
        <f t="shared" si="5"/>
        <v>-911.4883394333674</v>
      </c>
      <c r="AI14">
        <f t="shared" si="6"/>
        <v>745.83682736908258</v>
      </c>
      <c r="AJ14">
        <f t="shared" si="7"/>
        <v>93.816559146473082</v>
      </c>
      <c r="AK14">
        <f t="shared" si="24"/>
        <v>341.90686131401367</v>
      </c>
      <c r="AL14">
        <f t="shared" si="8"/>
        <v>1181.5602478295693</v>
      </c>
      <c r="AN14">
        <f t="shared" si="9"/>
        <v>711.53575504450191</v>
      </c>
      <c r="AO14">
        <f t="shared" si="9"/>
        <v>-35.576787752225101</v>
      </c>
      <c r="AP14">
        <f t="shared" si="9"/>
        <v>-4.2784349079051793</v>
      </c>
      <c r="AQ14">
        <f t="shared" si="9"/>
        <v>-369.4078780411881</v>
      </c>
      <c r="AR14">
        <f t="shared" si="9"/>
        <v>302.27265434318366</v>
      </c>
      <c r="AS14">
        <f t="shared" si="9"/>
        <v>38.021963134458439</v>
      </c>
      <c r="AT14">
        <f t="shared" si="9"/>
        <v>138.56796917912268</v>
      </c>
      <c r="AU14">
        <f t="shared" si="9"/>
        <v>478.86258665676473</v>
      </c>
      <c r="AW14">
        <v>11</v>
      </c>
      <c r="AX14">
        <f>(R14*SUMPRODUCT(K15:$K$23, X15:$X$23)-$AZ$3*SUMPRODUCT(K14:$K$22, W15:$W$23))/Z14</f>
        <v>2645.0485341108806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1.2312346E-2</v>
      </c>
      <c r="O15">
        <f t="shared" si="21"/>
        <v>2078.8435793711956</v>
      </c>
      <c r="P15">
        <f t="shared" si="22"/>
        <v>103.94217896855979</v>
      </c>
      <c r="Q15" s="4">
        <f t="shared" si="23"/>
        <v>12.5</v>
      </c>
      <c r="R15">
        <f t="shared" si="0"/>
        <v>100000</v>
      </c>
      <c r="S15">
        <f t="shared" si="1"/>
        <v>2536.3960670993074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2233.8475207449728</v>
      </c>
      <c r="AC15">
        <f t="shared" si="2"/>
        <v>2094.2912695667883</v>
      </c>
      <c r="AE15">
        <f t="shared" si="3"/>
        <v>1716.4921581238232</v>
      </c>
      <c r="AF15">
        <f t="shared" si="4"/>
        <v>-85.824607906191162</v>
      </c>
      <c r="AG15">
        <f t="shared" si="4"/>
        <v>-10.321195971386073</v>
      </c>
      <c r="AH15">
        <f t="shared" si="5"/>
        <v>-1039.8260459859418</v>
      </c>
      <c r="AI15">
        <f t="shared" si="6"/>
        <v>580.52030826030409</v>
      </c>
      <c r="AJ15">
        <f t="shared" si="7"/>
        <v>139.55625117818454</v>
      </c>
      <c r="AK15">
        <f t="shared" si="24"/>
        <v>330.69428365241208</v>
      </c>
      <c r="AL15">
        <f t="shared" si="8"/>
        <v>1050.7708430909006</v>
      </c>
      <c r="AN15">
        <f t="shared" si="9"/>
        <v>640.82320019913732</v>
      </c>
      <c r="AO15">
        <f t="shared" si="9"/>
        <v>-32.041160009956862</v>
      </c>
      <c r="AP15">
        <f t="shared" si="9"/>
        <v>-3.853243255999161</v>
      </c>
      <c r="AQ15">
        <f t="shared" si="9"/>
        <v>-388.20139741707936</v>
      </c>
      <c r="AR15">
        <f t="shared" si="9"/>
        <v>216.72739951610188</v>
      </c>
      <c r="AS15">
        <f t="shared" si="9"/>
        <v>52.100956630963843</v>
      </c>
      <c r="AT15">
        <f t="shared" si="9"/>
        <v>123.45909542012184</v>
      </c>
      <c r="AU15">
        <f t="shared" si="9"/>
        <v>392.28745156718753</v>
      </c>
      <c r="AW15">
        <v>12</v>
      </c>
      <c r="AX15">
        <f>(R15*SUMPRODUCT(K16:$K$23, X16:$X$23)-$AZ$3*SUMPRODUCT(K15:$K$22, W16:$W$23))/Z15</f>
        <v>2536.3960670993074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1.4128425999999999E-2</v>
      </c>
      <c r="O16">
        <f t="shared" si="21"/>
        <v>2078.8435793711956</v>
      </c>
      <c r="P16">
        <f t="shared" si="22"/>
        <v>103.94217896855979</v>
      </c>
      <c r="Q16" s="4">
        <f t="shared" si="23"/>
        <v>12.5</v>
      </c>
      <c r="R16">
        <f t="shared" si="0"/>
        <v>100000</v>
      </c>
      <c r="S16">
        <f t="shared" si="1"/>
        <v>2379.1251445583875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2094.2912695667883</v>
      </c>
      <c r="AC16">
        <f t="shared" si="2"/>
        <v>1917.0346639116372</v>
      </c>
      <c r="AE16">
        <f t="shared" si="3"/>
        <v>1675.0759041069523</v>
      </c>
      <c r="AF16">
        <f t="shared" si="4"/>
        <v>-83.753795205347615</v>
      </c>
      <c r="AG16">
        <f t="shared" si="4"/>
        <v>-10.072161758158988</v>
      </c>
      <c r="AH16">
        <f t="shared" si="5"/>
        <v>-1166.5780281058101</v>
      </c>
      <c r="AI16">
        <f t="shared" si="6"/>
        <v>414.67191903763569</v>
      </c>
      <c r="AJ16">
        <f t="shared" si="7"/>
        <v>177.25660565515113</v>
      </c>
      <c r="AK16">
        <f t="shared" si="24"/>
        <v>315.38530802229735</v>
      </c>
      <c r="AL16">
        <f t="shared" si="8"/>
        <v>907.31383271508412</v>
      </c>
      <c r="AN16">
        <f t="shared" si="9"/>
        <v>576.06602328915017</v>
      </c>
      <c r="AO16">
        <f t="shared" si="9"/>
        <v>-28.803301164457508</v>
      </c>
      <c r="AP16">
        <f t="shared" si="9"/>
        <v>-3.4638610439812254</v>
      </c>
      <c r="AQ16">
        <f t="shared" si="9"/>
        <v>-401.1913513051789</v>
      </c>
      <c r="AR16">
        <f t="shared" si="9"/>
        <v>142.60750977553255</v>
      </c>
      <c r="AS16">
        <f t="shared" si="9"/>
        <v>60.959331855433497</v>
      </c>
      <c r="AT16">
        <f t="shared" si="9"/>
        <v>108.46240445031692</v>
      </c>
      <c r="AU16">
        <f t="shared" si="9"/>
        <v>312.02924608128296</v>
      </c>
      <c r="AW16">
        <v>13</v>
      </c>
      <c r="AX16">
        <f>(R16*SUMPRODUCT(K17:$K$23, X17:$X$23)-$AZ$3*SUMPRODUCT(K16:$K$22, W17:$W$23))/Z16</f>
        <v>2379.1251445583875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1.6072195000000001E-2</v>
      </c>
      <c r="O17">
        <f t="shared" si="21"/>
        <v>2078.8435793711956</v>
      </c>
      <c r="P17">
        <f t="shared" si="22"/>
        <v>103.94217896855979</v>
      </c>
      <c r="Q17" s="4">
        <f t="shared" si="23"/>
        <v>12.5</v>
      </c>
      <c r="R17">
        <f t="shared" si="0"/>
        <v>100000</v>
      </c>
      <c r="S17">
        <f t="shared" si="1"/>
        <v>2176.5412869828438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1917.0346639116372</v>
      </c>
      <c r="AC17">
        <f t="shared" si="2"/>
        <v>1708.0727079074506</v>
      </c>
      <c r="AE17">
        <f t="shared" si="3"/>
        <v>1631.4029984952745</v>
      </c>
      <c r="AF17">
        <f t="shared" si="4"/>
        <v>-81.570149924763726</v>
      </c>
      <c r="AG17">
        <f t="shared" si="4"/>
        <v>-9.8095583927287233</v>
      </c>
      <c r="AH17">
        <f t="shared" si="5"/>
        <v>-1295.0539827893926</v>
      </c>
      <c r="AI17">
        <f t="shared" si="6"/>
        <v>244.96930738838932</v>
      </c>
      <c r="AJ17">
        <f t="shared" si="7"/>
        <v>208.9619560041865</v>
      </c>
      <c r="AK17">
        <f t="shared" si="24"/>
        <v>296.6667867781224</v>
      </c>
      <c r="AL17">
        <f t="shared" si="8"/>
        <v>750.59805017069823</v>
      </c>
      <c r="AN17">
        <f t="shared" si="9"/>
        <v>516.82128647116997</v>
      </c>
      <c r="AO17">
        <f t="shared" si="9"/>
        <v>-25.841064323558495</v>
      </c>
      <c r="AP17">
        <f t="shared" si="9"/>
        <v>-3.1076249050174871</v>
      </c>
      <c r="AQ17">
        <f t="shared" si="9"/>
        <v>-410.26739931958326</v>
      </c>
      <c r="AR17">
        <f t="shared" si="9"/>
        <v>77.605197923010664</v>
      </c>
      <c r="AS17">
        <f t="shared" si="9"/>
        <v>66.198227553354897</v>
      </c>
      <c r="AT17">
        <f t="shared" si="9"/>
        <v>93.982731757484629</v>
      </c>
      <c r="AU17">
        <f t="shared" si="9"/>
        <v>237.78615723385019</v>
      </c>
      <c r="AW17">
        <v>14</v>
      </c>
      <c r="AX17">
        <f>(R17*SUMPRODUCT(K18:$K$23, X18:$X$23)-$AZ$3*SUMPRODUCT(K17:$K$22, W18:$W$23))/Z17</f>
        <v>2176.5412869828438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1.8213139E-2</v>
      </c>
      <c r="O18">
        <f t="shared" si="21"/>
        <v>2078.8435793711956</v>
      </c>
      <c r="P18">
        <f t="shared" si="22"/>
        <v>103.94217896855979</v>
      </c>
      <c r="Q18" s="4">
        <f t="shared" si="23"/>
        <v>12.5</v>
      </c>
      <c r="R18">
        <f t="shared" si="0"/>
        <v>100000</v>
      </c>
      <c r="S18">
        <f t="shared" si="1"/>
        <v>1929.6151060896045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1708.0727079074506</v>
      </c>
      <c r="AC18">
        <f t="shared" si="2"/>
        <v>1471.5707842240417</v>
      </c>
      <c r="AE18">
        <f t="shared" si="3"/>
        <v>1585.3759989337104</v>
      </c>
      <c r="AF18">
        <f t="shared" si="4"/>
        <v>-79.268799946685519</v>
      </c>
      <c r="AG18">
        <f t="shared" si="4"/>
        <v>-9.5327999582660503</v>
      </c>
      <c r="AH18">
        <f t="shared" si="5"/>
        <v>-1429.3028042830786</v>
      </c>
      <c r="AI18">
        <f t="shared" si="6"/>
        <v>67.271594745680432</v>
      </c>
      <c r="AJ18">
        <f t="shared" si="7"/>
        <v>236.5019236834089</v>
      </c>
      <c r="AK18">
        <f t="shared" si="24"/>
        <v>275.04380299277403</v>
      </c>
      <c r="AL18">
        <f t="shared" si="8"/>
        <v>578.81732142186343</v>
      </c>
      <c r="AN18">
        <f t="shared" si="9"/>
        <v>462.65023018077108</v>
      </c>
      <c r="AO18">
        <f t="shared" si="9"/>
        <v>-23.132511509038551</v>
      </c>
      <c r="AP18">
        <f t="shared" si="9"/>
        <v>-2.7818965960916149</v>
      </c>
      <c r="AQ18">
        <f t="shared" si="9"/>
        <v>-417.10437892609826</v>
      </c>
      <c r="AR18">
        <f t="shared" si="9"/>
        <v>19.631443149542697</v>
      </c>
      <c r="AS18">
        <f t="shared" si="9"/>
        <v>69.016857517659048</v>
      </c>
      <c r="AT18">
        <f t="shared" si="9"/>
        <v>80.264289890843898</v>
      </c>
      <c r="AU18">
        <f t="shared" si="9"/>
        <v>168.91259055804565</v>
      </c>
      <c r="AW18">
        <v>15</v>
      </c>
      <c r="AX18">
        <f>(R18*SUMPRODUCT(K19:$K$23, X19:$X$23)-$AZ$3*SUMPRODUCT(K18:$K$22, W19:$W$23))/Z18</f>
        <v>1929.6151060896045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2.0774602E-2</v>
      </c>
      <c r="O19">
        <f t="shared" si="21"/>
        <v>2078.8435793711956</v>
      </c>
      <c r="P19">
        <f t="shared" si="22"/>
        <v>103.94217896855979</v>
      </c>
      <c r="Q19" s="4">
        <f t="shared" si="23"/>
        <v>12.5</v>
      </c>
      <c r="R19">
        <f t="shared" si="0"/>
        <v>100000</v>
      </c>
      <c r="S19">
        <f t="shared" si="1"/>
        <v>1633.4145380609839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1471.5707842240417</v>
      </c>
      <c r="AC19">
        <f t="shared" si="2"/>
        <v>1207.3457824346822</v>
      </c>
      <c r="AE19">
        <f t="shared" si="3"/>
        <v>1536.5866835461729</v>
      </c>
      <c r="AF19">
        <f t="shared" si="4"/>
        <v>-76.829334177308652</v>
      </c>
      <c r="AG19">
        <f t="shared" si="4"/>
        <v>-9.2394318336047956</v>
      </c>
      <c r="AH19">
        <f t="shared" si="5"/>
        <v>-1584.3210006287504</v>
      </c>
      <c r="AI19">
        <f t="shared" si="6"/>
        <v>-133.80308309349107</v>
      </c>
      <c r="AJ19">
        <f t="shared" si="7"/>
        <v>264.22500178935957</v>
      </c>
      <c r="AK19">
        <f t="shared" si="24"/>
        <v>250.83961104781218</v>
      </c>
      <c r="AL19">
        <f t="shared" si="8"/>
        <v>381.26152974368068</v>
      </c>
      <c r="AN19">
        <f t="shared" si="9"/>
        <v>413.0655115291749</v>
      </c>
      <c r="AO19">
        <f t="shared" si="9"/>
        <v>-20.653275576458746</v>
      </c>
      <c r="AP19">
        <f t="shared" si="9"/>
        <v>-2.4837457446781426</v>
      </c>
      <c r="AQ19">
        <f t="shared" si="9"/>
        <v>-425.89745932251799</v>
      </c>
      <c r="AR19">
        <f t="shared" si="9"/>
        <v>-35.968969114480018</v>
      </c>
      <c r="AS19">
        <f t="shared" si="9"/>
        <v>71.029013001100466</v>
      </c>
      <c r="AT19">
        <f t="shared" si="9"/>
        <v>67.430749829305242</v>
      </c>
      <c r="AU19">
        <f t="shared" si="9"/>
        <v>102.49079371592568</v>
      </c>
      <c r="AW19">
        <v>16</v>
      </c>
      <c r="AX19">
        <f>(R19*SUMPRODUCT(K20:$K$23, X20:$X$23)-$AZ$3*SUMPRODUCT(K19:$K$22, W20:$W$23))/Z19</f>
        <v>1633.4145380609839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2.3506165999999998E-2</v>
      </c>
      <c r="O20">
        <f t="shared" si="21"/>
        <v>2078.8435793711956</v>
      </c>
      <c r="P20">
        <f t="shared" si="22"/>
        <v>103.94217896855979</v>
      </c>
      <c r="Q20" s="4">
        <f t="shared" si="23"/>
        <v>12.5</v>
      </c>
      <c r="R20">
        <f t="shared" si="0"/>
        <v>100000</v>
      </c>
      <c r="S20">
        <f t="shared" si="1"/>
        <v>1289.8328555349665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1207.3457824346822</v>
      </c>
      <c r="AC20">
        <f t="shared" si="2"/>
        <v>921.44151610193717</v>
      </c>
      <c r="AE20">
        <f t="shared" si="3"/>
        <v>1485.1015550538855</v>
      </c>
      <c r="AF20">
        <f t="shared" si="4"/>
        <v>-74.255077752694277</v>
      </c>
      <c r="AG20">
        <f t="shared" si="4"/>
        <v>-8.9298538968423493</v>
      </c>
      <c r="AH20">
        <f t="shared" si="5"/>
        <v>-1737.4689474111894</v>
      </c>
      <c r="AI20">
        <f t="shared" si="6"/>
        <v>-335.55232400684054</v>
      </c>
      <c r="AJ20">
        <f t="shared" si="7"/>
        <v>285.90426633274501</v>
      </c>
      <c r="AK20">
        <f t="shared" si="24"/>
        <v>224.04394805011816</v>
      </c>
      <c r="AL20">
        <f t="shared" si="8"/>
        <v>174.39589037602263</v>
      </c>
      <c r="AN20">
        <f t="shared" si="9"/>
        <v>367.75568081251498</v>
      </c>
      <c r="AO20">
        <f t="shared" si="9"/>
        <v>-18.38778404062575</v>
      </c>
      <c r="AP20">
        <f t="shared" si="9"/>
        <v>-2.2112996166584655</v>
      </c>
      <c r="AQ20">
        <f t="shared" si="9"/>
        <v>-430.24941524798385</v>
      </c>
      <c r="AR20">
        <f t="shared" si="9"/>
        <v>-83.092818092753092</v>
      </c>
      <c r="AS20">
        <f t="shared" si="9"/>
        <v>70.798470148114703</v>
      </c>
      <c r="AT20">
        <f t="shared" si="9"/>
        <v>55.480000250962888</v>
      </c>
      <c r="AU20">
        <f t="shared" si="9"/>
        <v>43.185652306324499</v>
      </c>
      <c r="AW20">
        <v>17</v>
      </c>
      <c r="AX20">
        <f>(R20*SUMPRODUCT(K21:$K$23, X21:$X$23)-$AZ$3*SUMPRODUCT(K20:$K$22, W21:$W$23))/Z20</f>
        <v>1289.8328555349665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2.6226451000000001E-2</v>
      </c>
      <c r="O21">
        <f t="shared" si="21"/>
        <v>2078.8435793711956</v>
      </c>
      <c r="P21">
        <f t="shared" si="22"/>
        <v>103.94217896855979</v>
      </c>
      <c r="Q21" s="4">
        <f t="shared" si="23"/>
        <v>12.5</v>
      </c>
      <c r="R21">
        <f t="shared" si="0"/>
        <v>100000</v>
      </c>
      <c r="S21">
        <f t="shared" si="1"/>
        <v>904.22841532353891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921.44151610193717</v>
      </c>
      <c r="AC21">
        <f t="shared" si="2"/>
        <v>622.56900285868289</v>
      </c>
      <c r="AE21">
        <f t="shared" si="3"/>
        <v>1431.3015963397022</v>
      </c>
      <c r="AF21">
        <f t="shared" si="4"/>
        <v>-71.565079816985119</v>
      </c>
      <c r="AG21">
        <f t="shared" si="4"/>
        <v>-8.6063569822112314</v>
      </c>
      <c r="AH21">
        <f t="shared" si="5"/>
        <v>-1873.5870053015594</v>
      </c>
      <c r="AI21">
        <f t="shared" si="6"/>
        <v>-522.45684576105373</v>
      </c>
      <c r="AJ21">
        <f t="shared" si="7"/>
        <v>298.87251324325428</v>
      </c>
      <c r="AK21">
        <f t="shared" si="24"/>
        <v>195.20496660775694</v>
      </c>
      <c r="AL21">
        <f t="shared" si="8"/>
        <v>-28.379365910042509</v>
      </c>
      <c r="AN21">
        <f t="shared" si="9"/>
        <v>326.49441737774077</v>
      </c>
      <c r="AO21">
        <f t="shared" si="9"/>
        <v>-16.324720868887038</v>
      </c>
      <c r="AP21">
        <f t="shared" si="9"/>
        <v>-1.9631973553566866</v>
      </c>
      <c r="AQ21">
        <f t="shared" si="9"/>
        <v>-427.38420698110878</v>
      </c>
      <c r="AR21">
        <f t="shared" si="9"/>
        <v>-119.17770782761181</v>
      </c>
      <c r="AS21">
        <f t="shared" si="9"/>
        <v>68.175852895798712</v>
      </c>
      <c r="AT21">
        <f t="shared" si="9"/>
        <v>44.528233605570996</v>
      </c>
      <c r="AU21">
        <f t="shared" si="9"/>
        <v>-6.4736213262420916</v>
      </c>
      <c r="AW21">
        <v>18</v>
      </c>
      <c r="AX21">
        <f>(R21*SUMPRODUCT(K22:$K$23, X22:$X$23)-$AZ$3*SUMPRODUCT(K21:$K$22, W22:$W$23))/Z21</f>
        <v>904.22841532353891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2.9219711999999998E-2</v>
      </c>
      <c r="O22">
        <f t="shared" si="21"/>
        <v>2078.8435793711956</v>
      </c>
      <c r="P22">
        <f t="shared" si="22"/>
        <v>103.94217896855979</v>
      </c>
      <c r="Q22" s="4">
        <f t="shared" si="23"/>
        <v>12.5</v>
      </c>
      <c r="R22">
        <f t="shared" si="0"/>
        <v>100000</v>
      </c>
      <c r="S22">
        <f t="shared" si="1"/>
        <v>474.56003397574369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622.56900285868289</v>
      </c>
      <c r="AC22">
        <f t="shared" si="2"/>
        <v>313.92404939660099</v>
      </c>
      <c r="AE22">
        <f t="shared" si="3"/>
        <v>1375.166359946119</v>
      </c>
      <c r="AF22">
        <f t="shared" si="4"/>
        <v>-68.758317997305952</v>
      </c>
      <c r="AG22">
        <f t="shared" si="4"/>
        <v>-8.268818139999718</v>
      </c>
      <c r="AH22">
        <f t="shared" si="5"/>
        <v>-2011.8021791152103</v>
      </c>
      <c r="AI22">
        <f t="shared" si="6"/>
        <v>-713.66295530639695</v>
      </c>
      <c r="AJ22">
        <f t="shared" si="7"/>
        <v>308.6449534620819</v>
      </c>
      <c r="AK22">
        <f t="shared" si="24"/>
        <v>165.06642367826706</v>
      </c>
      <c r="AL22">
        <f t="shared" si="8"/>
        <v>-239.95157816604799</v>
      </c>
      <c r="AN22">
        <f t="shared" si="9"/>
        <v>288.96231697075643</v>
      </c>
      <c r="AO22">
        <f t="shared" si="9"/>
        <v>-14.448115848537823</v>
      </c>
      <c r="AP22">
        <f t="shared" si="9"/>
        <v>-1.7375183962744396</v>
      </c>
      <c r="AQ22">
        <f t="shared" si="9"/>
        <v>-422.73795803638296</v>
      </c>
      <c r="AR22">
        <f t="shared" si="9"/>
        <v>-149.96127531043877</v>
      </c>
      <c r="AS22">
        <f t="shared" si="9"/>
        <v>64.85525204181765</v>
      </c>
      <c r="AT22">
        <f t="shared" si="9"/>
        <v>34.685240731177757</v>
      </c>
      <c r="AU22">
        <f t="shared" si="9"/>
        <v>-50.420782537443344</v>
      </c>
      <c r="AW22">
        <v>19</v>
      </c>
      <c r="AX22">
        <f>(R22*SUMPRODUCT(K23:$K$23, X23:$X$23)-$AZ$3*SUMPRODUCT(K22:$K$22, W23:$W$23))/Z22</f>
        <v>474.56003397574369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3.2402927999999998E-2</v>
      </c>
      <c r="O23">
        <f t="shared" si="21"/>
        <v>2078.8435793711956</v>
      </c>
      <c r="P23">
        <f t="shared" si="22"/>
        <v>103.94217896855979</v>
      </c>
      <c r="Q23" s="4">
        <f t="shared" si="23"/>
        <v>12.5</v>
      </c>
      <c r="R23">
        <f t="shared" si="0"/>
        <v>100000</v>
      </c>
      <c r="S23">
        <f t="shared" si="1"/>
        <v>495.57381476177244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313.92404939660099</v>
      </c>
      <c r="AC23">
        <f t="shared" si="2"/>
        <v>313.92404939660099</v>
      </c>
      <c r="AE23">
        <f t="shared" si="3"/>
        <v>1316.8552797973018</v>
      </c>
      <c r="AF23">
        <f t="shared" si="4"/>
        <v>-65.842763989865091</v>
      </c>
      <c r="AG23">
        <f t="shared" si="4"/>
        <v>-7.9181960397642177</v>
      </c>
      <c r="AH23">
        <f t="shared" si="5"/>
        <v>-2143.4713506840385</v>
      </c>
      <c r="AI23">
        <f t="shared" si="6"/>
        <v>-900.37703091636604</v>
      </c>
      <c r="AJ23">
        <f t="shared" si="7"/>
        <v>0</v>
      </c>
      <c r="AK23">
        <f t="shared" si="24"/>
        <v>133.91475175763995</v>
      </c>
      <c r="AL23">
        <f t="shared" si="8"/>
        <v>-766.46227915872612</v>
      </c>
      <c r="AN23">
        <f t="shared" si="9"/>
        <v>254.89738925610862</v>
      </c>
      <c r="AO23">
        <f t="shared" si="9"/>
        <v>-12.744869462805431</v>
      </c>
      <c r="AP23">
        <f t="shared" si="9"/>
        <v>-1.5326874024187613</v>
      </c>
      <c r="AQ23">
        <f t="shared" si="9"/>
        <v>-414.90151546396658</v>
      </c>
      <c r="AR23">
        <f t="shared" si="9"/>
        <v>-174.28168307308218</v>
      </c>
      <c r="AS23">
        <f t="shared" si="9"/>
        <v>0</v>
      </c>
      <c r="AT23">
        <f t="shared" si="9"/>
        <v>25.921239128992593</v>
      </c>
      <c r="AU23">
        <f t="shared" si="9"/>
        <v>-148.36044394408958</v>
      </c>
      <c r="AW23">
        <v>20</v>
      </c>
      <c r="AX23">
        <f>(R23*SUMPRODUCT(K$23:$K24, X$23:$X24)-$AZ$3*SUMPRODUCT(K$22:$K23, W$23:$W24))/Z23</f>
        <v>495.57381476177244</v>
      </c>
    </row>
    <row r="25" spans="5:50" x14ac:dyDescent="0.25">
      <c r="AN25" s="8">
        <f t="shared" ref="AN25:AU25" si="25">SUM(AN3:AN23)</f>
        <v>17502.206571436673</v>
      </c>
      <c r="AO25" s="8">
        <f t="shared" si="25"/>
        <v>-2434.2430131002311</v>
      </c>
      <c r="AP25" s="8">
        <f t="shared" si="25"/>
        <v>-717.69701103489319</v>
      </c>
      <c r="AQ25" s="8">
        <f t="shared" si="25"/>
        <v>-6687.8928323781292</v>
      </c>
      <c r="AR25" s="8">
        <f t="shared" si="25"/>
        <v>7662.3737149234239</v>
      </c>
      <c r="AS25" s="8">
        <f t="shared" si="25"/>
        <v>-1236.6768528466239</v>
      </c>
      <c r="AT25" s="8">
        <f t="shared" si="25"/>
        <v>2429.7296904774826</v>
      </c>
      <c r="AU25" s="9">
        <f t="shared" si="25"/>
        <v>8855.4265525542833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669D-AC7F-47CE-BAC7-C65DDC7BB2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'T.55.04.B'!C3*(1+C12)</f>
        <v>7672.8675659601367</v>
      </c>
      <c r="K3">
        <v>1</v>
      </c>
      <c r="L3" s="2">
        <v>0</v>
      </c>
      <c r="O3">
        <f>$C$3</f>
        <v>7672.8675659601367</v>
      </c>
      <c r="P3">
        <f>O3*B5</f>
        <v>6138.2940527681094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7672.8675659601367</v>
      </c>
      <c r="AF3">
        <f t="shared" ref="AF3:AG23" si="4">-$Z3*P3</f>
        <v>-6138.2940527681094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909.61654249202729</v>
      </c>
      <c r="AJ3">
        <f t="shared" ref="AJ3:AJ23" si="7">AB3-AC3</f>
        <v>0</v>
      </c>
      <c r="AL3">
        <f t="shared" ref="AL3:AL23" si="8">SUM(AI3:AK3)</f>
        <v>909.61654249202729</v>
      </c>
      <c r="AN3">
        <f t="shared" ref="AN3:AU23" si="9">AE3*$K3</f>
        <v>7672.8675659601367</v>
      </c>
      <c r="AO3">
        <f t="shared" si="9"/>
        <v>-6138.2940527681094</v>
      </c>
      <c r="AP3">
        <f t="shared" si="9"/>
        <v>-624.95697070000006</v>
      </c>
      <c r="AQ3">
        <f t="shared" si="9"/>
        <v>0</v>
      </c>
      <c r="AR3">
        <f t="shared" si="9"/>
        <v>909.61654249202729</v>
      </c>
      <c r="AS3">
        <f t="shared" si="9"/>
        <v>0</v>
      </c>
      <c r="AT3">
        <f t="shared" si="9"/>
        <v>0</v>
      </c>
      <c r="AU3">
        <f t="shared" si="9"/>
        <v>909.61654249202729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2395.5714294215254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1.0570714E-2</v>
      </c>
      <c r="R4">
        <f t="shared" si="0"/>
        <v>100000</v>
      </c>
      <c r="S4">
        <f t="shared" si="1"/>
        <v>1451.68767468121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1421.8254227080179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-1057.0714</v>
      </c>
      <c r="AI4">
        <f t="shared" si="6"/>
        <v>-1057.0714</v>
      </c>
      <c r="AJ4">
        <f t="shared" si="7"/>
        <v>-1421.8254227080179</v>
      </c>
      <c r="AK4">
        <f>H4*SUM(AB4, AE4:AF4)</f>
        <v>0</v>
      </c>
      <c r="AL4">
        <f t="shared" si="8"/>
        <v>-2478.8968227080177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-973.74600671351152</v>
      </c>
      <c r="AR4">
        <f t="shared" si="9"/>
        <v>-973.74600671351152</v>
      </c>
      <c r="AS4">
        <f t="shared" si="9"/>
        <v>-1309.7476931129561</v>
      </c>
      <c r="AT4">
        <f t="shared" si="9"/>
        <v>0</v>
      </c>
      <c r="AU4">
        <f t="shared" si="9"/>
        <v>-2283.4936998264675</v>
      </c>
      <c r="AW4">
        <v>1</v>
      </c>
      <c r="AX4">
        <f>(R4*SUMPRODUCT(K5:$K$23, X5:$X$23)-$AZ$3*SUMPRODUCT(K4:$K$22, W5:$W$23))/Z4</f>
        <v>1451.68767468121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1.2312346E-2</v>
      </c>
      <c r="O5">
        <f t="shared" ref="O5:O23" si="21">$C$3</f>
        <v>7672.8675659601367</v>
      </c>
      <c r="P5">
        <f t="shared" ref="P5:P23" si="22">O5*$C$5</f>
        <v>383.64337829800684</v>
      </c>
      <c r="Q5" s="4">
        <f t="shared" ref="Q5:Q23" si="23">$C$8</f>
        <v>12.5</v>
      </c>
      <c r="R5">
        <f t="shared" si="0"/>
        <v>100000</v>
      </c>
      <c r="S5">
        <f t="shared" si="1"/>
        <v>2673.2948621707583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1421.8254227080179</v>
      </c>
      <c r="AC5">
        <f t="shared" si="2"/>
        <v>2559.8827894489514</v>
      </c>
      <c r="AE5">
        <f t="shared" si="3"/>
        <v>7347.353225327749</v>
      </c>
      <c r="AF5">
        <f t="shared" si="4"/>
        <v>-367.36766126638742</v>
      </c>
      <c r="AG5">
        <f t="shared" si="4"/>
        <v>-11.969699011102938</v>
      </c>
      <c r="AH5">
        <f t="shared" si="5"/>
        <v>-1205.9072251764956</v>
      </c>
      <c r="AI5">
        <f t="shared" si="6"/>
        <v>5762.1086398737625</v>
      </c>
      <c r="AJ5">
        <f t="shared" si="7"/>
        <v>-1138.0573667409335</v>
      </c>
      <c r="AK5">
        <f>H5*SUM(AB5, AE5:AF5)</f>
        <v>718.95976975982933</v>
      </c>
      <c r="AL5">
        <f t="shared" si="8"/>
        <v>5343.0110428926582</v>
      </c>
      <c r="AN5">
        <f t="shared" si="9"/>
        <v>6234.6726075433671</v>
      </c>
      <c r="AO5">
        <f t="shared" si="9"/>
        <v>-311.73363037716837</v>
      </c>
      <c r="AP5">
        <f t="shared" si="9"/>
        <v>-10.157011954700662</v>
      </c>
      <c r="AQ5">
        <f t="shared" si="9"/>
        <v>-1023.2850542871712</v>
      </c>
      <c r="AR5">
        <f t="shared" si="9"/>
        <v>4889.4969109243266</v>
      </c>
      <c r="AS5">
        <f t="shared" si="9"/>
        <v>-965.71035482183777</v>
      </c>
      <c r="AT5">
        <f t="shared" si="9"/>
        <v>610.08075220819956</v>
      </c>
      <c r="AU5">
        <f t="shared" si="9"/>
        <v>4533.8673083106887</v>
      </c>
      <c r="AW5">
        <v>2</v>
      </c>
      <c r="AX5">
        <f>(R5*SUMPRODUCT(K6:$K$23, X6:$X$23)-$AZ$3*SUMPRODUCT(K5:$K$22, W6:$W$23))/Z5</f>
        <v>2673.2948621707583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1.4128425999999999E-2</v>
      </c>
      <c r="O6">
        <f t="shared" si="21"/>
        <v>7672.8675659601367</v>
      </c>
      <c r="P6">
        <f t="shared" si="22"/>
        <v>383.64337829800684</v>
      </c>
      <c r="Q6" s="4">
        <f t="shared" si="23"/>
        <v>12.5</v>
      </c>
      <c r="R6">
        <f t="shared" si="0"/>
        <v>100000</v>
      </c>
      <c r="S6">
        <f t="shared" si="1"/>
        <v>3690.755565577691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2559.8827894489514</v>
      </c>
      <c r="AC6">
        <f t="shared" si="2"/>
        <v>3448.9044912253594</v>
      </c>
      <c r="AE6">
        <f t="shared" si="3"/>
        <v>7170.0731567345674</v>
      </c>
      <c r="AF6">
        <f t="shared" si="4"/>
        <v>-358.50365783672834</v>
      </c>
      <c r="AG6">
        <f t="shared" si="4"/>
        <v>-11.680889014271269</v>
      </c>
      <c r="AH6">
        <f t="shared" si="5"/>
        <v>-1352.9040537651283</v>
      </c>
      <c r="AI6">
        <f t="shared" si="6"/>
        <v>5446.9845561184402</v>
      </c>
      <c r="AJ6">
        <f t="shared" si="7"/>
        <v>-889.02170177640801</v>
      </c>
      <c r="AK6">
        <f>H6*SUM(AB6, AE6:AF6)</f>
        <v>801.9339152184117</v>
      </c>
      <c r="AL6">
        <f t="shared" si="8"/>
        <v>5359.8967695604442</v>
      </c>
      <c r="AN6">
        <f t="shared" si="9"/>
        <v>5604.6395549056451</v>
      </c>
      <c r="AO6">
        <f t="shared" si="9"/>
        <v>-280.23197774528228</v>
      </c>
      <c r="AP6">
        <f t="shared" si="9"/>
        <v>-9.1306143151910284</v>
      </c>
      <c r="AQ6">
        <f t="shared" si="9"/>
        <v>-1057.5261099814932</v>
      </c>
      <c r="AR6">
        <f t="shared" si="9"/>
        <v>4257.7508528636799</v>
      </c>
      <c r="AS6">
        <f t="shared" si="9"/>
        <v>-694.92264388761271</v>
      </c>
      <c r="AT6">
        <f t="shared" si="9"/>
        <v>626.84863088627014</v>
      </c>
      <c r="AU6">
        <f t="shared" si="9"/>
        <v>4189.6768398623371</v>
      </c>
      <c r="AW6">
        <v>3</v>
      </c>
      <c r="AX6">
        <f>(R6*SUMPRODUCT(K7:$K$23, X7:$X$23)-$AZ$3*SUMPRODUCT(K6:$K$22, W7:$W$23))/Z6</f>
        <v>3690.755565577691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1.6072195000000001E-2</v>
      </c>
      <c r="O7">
        <f t="shared" si="21"/>
        <v>7672.8675659601367</v>
      </c>
      <c r="P7">
        <f t="shared" si="22"/>
        <v>383.64337829800684</v>
      </c>
      <c r="Q7" s="4">
        <f t="shared" si="23"/>
        <v>12.5</v>
      </c>
      <c r="R7">
        <f t="shared" si="0"/>
        <v>100000</v>
      </c>
      <c r="S7">
        <f t="shared" si="1"/>
        <v>4523.9686100958979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3448.9044912253594</v>
      </c>
      <c r="AC7">
        <f t="shared" si="2"/>
        <v>4117.2973449265501</v>
      </c>
      <c r="AE7">
        <f t="shared" si="3"/>
        <v>6983.1336112279178</v>
      </c>
      <c r="AF7">
        <f t="shared" si="4"/>
        <v>-349.15668056139589</v>
      </c>
      <c r="AG7">
        <f t="shared" si="4"/>
        <v>-11.37634259811783</v>
      </c>
      <c r="AH7">
        <f t="shared" si="5"/>
        <v>-1501.9002080858049</v>
      </c>
      <c r="AI7">
        <f t="shared" si="6"/>
        <v>5120.7003799825998</v>
      </c>
      <c r="AJ7">
        <f t="shared" si="7"/>
        <v>-668.39285370119069</v>
      </c>
      <c r="AK7">
        <f>H7*SUM(AB7, AE7:AF7)</f>
        <v>862.81232903413206</v>
      </c>
      <c r="AL7">
        <f t="shared" si="8"/>
        <v>5315.1198553155409</v>
      </c>
      <c r="AN7">
        <f t="shared" si="9"/>
        <v>5028.2379239013462</v>
      </c>
      <c r="AO7">
        <f t="shared" si="9"/>
        <v>-251.4118961950673</v>
      </c>
      <c r="AP7">
        <f t="shared" si="9"/>
        <v>-8.1915885434550422</v>
      </c>
      <c r="AQ7">
        <f t="shared" si="9"/>
        <v>-1081.4502492219156</v>
      </c>
      <c r="AR7">
        <f t="shared" si="9"/>
        <v>3687.1841899409087</v>
      </c>
      <c r="AS7">
        <f t="shared" si="9"/>
        <v>-481.27939148138393</v>
      </c>
      <c r="AT7">
        <f t="shared" si="9"/>
        <v>621.27204140609285</v>
      </c>
      <c r="AU7">
        <f t="shared" si="9"/>
        <v>3827.1768398656172</v>
      </c>
      <c r="AW7">
        <v>4</v>
      </c>
      <c r="AX7">
        <f>(R7*SUMPRODUCT(K8:$K$23, X8:$X$23)-$AZ$3*SUMPRODUCT(K7:$K$22, W8:$W$23))/Z7</f>
        <v>4523.9686100958979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1.8213139E-2</v>
      </c>
      <c r="O8">
        <f t="shared" si="21"/>
        <v>7672.8675659601367</v>
      </c>
      <c r="P8">
        <f t="shared" si="22"/>
        <v>383.64337829800684</v>
      </c>
      <c r="Q8" s="4">
        <f t="shared" si="23"/>
        <v>12.5</v>
      </c>
      <c r="R8">
        <f t="shared" si="0"/>
        <v>100000</v>
      </c>
      <c r="S8">
        <f t="shared" si="1"/>
        <v>5187.1891671193043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4117.2973449265501</v>
      </c>
      <c r="AC8">
        <f t="shared" si="2"/>
        <v>4587.7078991249382</v>
      </c>
      <c r="AE8">
        <f t="shared" si="3"/>
        <v>6786.1174919987725</v>
      </c>
      <c r="AF8">
        <f t="shared" si="4"/>
        <v>-339.30587459993865</v>
      </c>
      <c r="AG8">
        <f t="shared" si="4"/>
        <v>-11.05538026308551</v>
      </c>
      <c r="AH8">
        <f t="shared" si="5"/>
        <v>-1657.5912724091295</v>
      </c>
      <c r="AI8">
        <f t="shared" si="6"/>
        <v>4778.1649647266186</v>
      </c>
      <c r="AJ8">
        <f t="shared" si="7"/>
        <v>-470.41055419838813</v>
      </c>
      <c r="AK8">
        <f t="shared" ref="AK8:AK23" si="24">H8*SUM(AB8:AB8, AE8:AF8)</f>
        <v>903.99193212410796</v>
      </c>
      <c r="AL8">
        <f t="shared" si="8"/>
        <v>5211.7463426523382</v>
      </c>
      <c r="AN8">
        <f t="shared" si="9"/>
        <v>4501.1989517316642</v>
      </c>
      <c r="AO8">
        <f t="shared" si="9"/>
        <v>-225.05994758658323</v>
      </c>
      <c r="AP8">
        <f t="shared" si="9"/>
        <v>-7.3329803248865462</v>
      </c>
      <c r="AQ8">
        <f t="shared" si="9"/>
        <v>-1099.4722839038166</v>
      </c>
      <c r="AR8">
        <f t="shared" si="9"/>
        <v>3169.3337399163779</v>
      </c>
      <c r="AS8">
        <f t="shared" si="9"/>
        <v>-312.02104825592062</v>
      </c>
      <c r="AT8">
        <f t="shared" si="9"/>
        <v>599.61348179552749</v>
      </c>
      <c r="AU8">
        <f t="shared" si="9"/>
        <v>3456.9261734559846</v>
      </c>
      <c r="AW8">
        <v>5</v>
      </c>
      <c r="AX8">
        <f>(R8*SUMPRODUCT(K9:$K$23, X9:$X$23)-$AZ$3*SUMPRODUCT(K8:$K$22, W9:$W$23))/Z8</f>
        <v>5187.1891671193043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2.0774602E-2</v>
      </c>
      <c r="O9">
        <f t="shared" si="21"/>
        <v>7672.8675659601367</v>
      </c>
      <c r="P9">
        <f t="shared" si="22"/>
        <v>383.64337829800684</v>
      </c>
      <c r="Q9" s="4">
        <f t="shared" si="23"/>
        <v>12.5</v>
      </c>
      <c r="R9">
        <f t="shared" si="0"/>
        <v>100000</v>
      </c>
      <c r="S9">
        <f t="shared" si="1"/>
        <v>5681.6624079823041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4587.7078991249382</v>
      </c>
      <c r="AC9">
        <f t="shared" si="2"/>
        <v>4870.3916212459262</v>
      </c>
      <c r="AE9">
        <f t="shared" si="3"/>
        <v>6577.2774270572727</v>
      </c>
      <c r="AF9">
        <f t="shared" si="4"/>
        <v>-328.86387135286361</v>
      </c>
      <c r="AG9">
        <f t="shared" si="4"/>
        <v>-10.715155335530399</v>
      </c>
      <c r="AH9">
        <f t="shared" si="5"/>
        <v>-1837.3689993940543</v>
      </c>
      <c r="AI9">
        <f t="shared" si="6"/>
        <v>4400.3294009748242</v>
      </c>
      <c r="AJ9">
        <f t="shared" si="7"/>
        <v>-282.68372212098802</v>
      </c>
      <c r="AK9">
        <f t="shared" si="24"/>
        <v>927.26858513265688</v>
      </c>
      <c r="AL9">
        <f t="shared" si="8"/>
        <v>5044.9142639864931</v>
      </c>
      <c r="AN9">
        <f t="shared" si="9"/>
        <v>4018.7812005738042</v>
      </c>
      <c r="AO9">
        <f t="shared" si="9"/>
        <v>-200.93906002869019</v>
      </c>
      <c r="AP9">
        <f t="shared" si="9"/>
        <v>-6.5470653019001341</v>
      </c>
      <c r="AQ9">
        <f t="shared" si="9"/>
        <v>-1122.6505305836827</v>
      </c>
      <c r="AR9">
        <f t="shared" si="9"/>
        <v>2688.6445446595308</v>
      </c>
      <c r="AS9">
        <f t="shared" si="9"/>
        <v>-172.72253463030998</v>
      </c>
      <c r="AT9">
        <f t="shared" si="9"/>
        <v>566.57022592417138</v>
      </c>
      <c r="AU9">
        <f t="shared" si="9"/>
        <v>3082.4922359533925</v>
      </c>
      <c r="AW9">
        <v>6</v>
      </c>
      <c r="AX9">
        <f>(R9*SUMPRODUCT(K10:$K$23, X10:$X$23)-$AZ$3*SUMPRODUCT(K9:$K$22, W10:$W$23))/Z9</f>
        <v>5681.6624079823041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2.3506165999999998E-2</v>
      </c>
      <c r="O10">
        <f t="shared" si="21"/>
        <v>7672.8675659601367</v>
      </c>
      <c r="P10">
        <f t="shared" si="22"/>
        <v>383.64337829800684</v>
      </c>
      <c r="Q10" s="4">
        <f t="shared" si="23"/>
        <v>12.5</v>
      </c>
      <c r="R10">
        <f t="shared" si="0"/>
        <v>100000</v>
      </c>
      <c r="S10">
        <f t="shared" si="1"/>
        <v>6024.1926083010785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4870.3916212459262</v>
      </c>
      <c r="AC10">
        <f t="shared" si="2"/>
        <v>4990.9864965801071</v>
      </c>
      <c r="AE10">
        <f t="shared" si="3"/>
        <v>6356.8980777582383</v>
      </c>
      <c r="AF10">
        <f t="shared" si="4"/>
        <v>-317.84490388791193</v>
      </c>
      <c r="AG10">
        <f t="shared" si="4"/>
        <v>-10.356131562142332</v>
      </c>
      <c r="AH10">
        <f t="shared" si="5"/>
        <v>-2014.9777602621057</v>
      </c>
      <c r="AI10">
        <f t="shared" si="6"/>
        <v>4013.7192820460782</v>
      </c>
      <c r="AJ10">
        <f t="shared" si="7"/>
        <v>-120.59487533418087</v>
      </c>
      <c r="AK10">
        <f t="shared" si="24"/>
        <v>933.54301000768805</v>
      </c>
      <c r="AL10">
        <f t="shared" si="8"/>
        <v>4826.6674167195852</v>
      </c>
      <c r="AN10">
        <f t="shared" si="9"/>
        <v>3577.9545258625858</v>
      </c>
      <c r="AO10">
        <f t="shared" si="9"/>
        <v>-178.8977262931293</v>
      </c>
      <c r="AP10">
        <f t="shared" si="9"/>
        <v>-5.8289070140735291</v>
      </c>
      <c r="AQ10">
        <f t="shared" si="9"/>
        <v>-1134.1221313689348</v>
      </c>
      <c r="AR10">
        <f t="shared" si="9"/>
        <v>2259.105761186448</v>
      </c>
      <c r="AS10">
        <f t="shared" si="9"/>
        <v>-67.876340743523343</v>
      </c>
      <c r="AT10">
        <f t="shared" si="9"/>
        <v>525.44092997670055</v>
      </c>
      <c r="AU10">
        <f t="shared" si="9"/>
        <v>2716.6703504196253</v>
      </c>
      <c r="AW10">
        <v>7</v>
      </c>
      <c r="AX10">
        <f>(R10*SUMPRODUCT(K11:$K$23, X11:$X$23)-$AZ$3*SUMPRODUCT(K10:$K$22, W11:$W$23))/Z10</f>
        <v>6024.1926083010785</v>
      </c>
    </row>
    <row r="11" spans="1:52" x14ac:dyDescent="0.25">
      <c r="A11" t="s">
        <v>33</v>
      </c>
      <c r="C11" s="7">
        <f>AU25</f>
        <v>32110.970372965505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2.6226451000000001E-2</v>
      </c>
      <c r="O11">
        <f t="shared" si="21"/>
        <v>7672.8675659601367</v>
      </c>
      <c r="P11">
        <f t="shared" si="22"/>
        <v>383.64337829800684</v>
      </c>
      <c r="Q11" s="4">
        <f t="shared" si="23"/>
        <v>12.5</v>
      </c>
      <c r="R11">
        <f t="shared" si="0"/>
        <v>100000</v>
      </c>
      <c r="S11">
        <f t="shared" si="1"/>
        <v>6238.7525486888526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4990.9864965801071</v>
      </c>
      <c r="AC11">
        <f t="shared" si="2"/>
        <v>4981.5020007458888</v>
      </c>
      <c r="AE11">
        <f t="shared" si="3"/>
        <v>6126.6102210323361</v>
      </c>
      <c r="AF11">
        <f t="shared" si="4"/>
        <v>-306.33051105161678</v>
      </c>
      <c r="AG11">
        <f t="shared" si="4"/>
        <v>-9.980965669556829</v>
      </c>
      <c r="AH11">
        <f t="shared" si="5"/>
        <v>-2172.8366157126347</v>
      </c>
      <c r="AI11">
        <f t="shared" si="6"/>
        <v>3637.4621285985277</v>
      </c>
      <c r="AJ11">
        <f t="shared" si="7"/>
        <v>9.4844958342182508</v>
      </c>
      <c r="AK11">
        <f t="shared" si="24"/>
        <v>925.14167182782307</v>
      </c>
      <c r="AL11">
        <f t="shared" si="8"/>
        <v>4572.0882962605692</v>
      </c>
      <c r="AN11">
        <f t="shared" si="9"/>
        <v>3176.5170173431125</v>
      </c>
      <c r="AO11">
        <f t="shared" si="9"/>
        <v>-158.82585086715562</v>
      </c>
      <c r="AP11">
        <f t="shared" si="9"/>
        <v>-5.1749182916882877</v>
      </c>
      <c r="AQ11">
        <f t="shared" si="9"/>
        <v>-1126.5695444477619</v>
      </c>
      <c r="AR11">
        <f t="shared" si="9"/>
        <v>1885.9467037365066</v>
      </c>
      <c r="AS11">
        <f t="shared" si="9"/>
        <v>4.9175092475913393</v>
      </c>
      <c r="AT11">
        <f t="shared" si="9"/>
        <v>479.66626862042489</v>
      </c>
      <c r="AU11">
        <f t="shared" si="9"/>
        <v>2370.5304816045227</v>
      </c>
      <c r="AW11">
        <v>8</v>
      </c>
      <c r="AX11">
        <f>(R11*SUMPRODUCT(K12:$K$23, X12:$X$23)-$AZ$3*SUMPRODUCT(K11:$K$22, W12:$W$23))/Z11</f>
        <v>6238.7525486888526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2.9219711999999998E-2</v>
      </c>
      <c r="O12">
        <f t="shared" si="21"/>
        <v>7672.8675659601367</v>
      </c>
      <c r="P12">
        <f t="shared" si="22"/>
        <v>383.64337829800684</v>
      </c>
      <c r="Q12" s="4">
        <f t="shared" si="23"/>
        <v>12.5</v>
      </c>
      <c r="R12">
        <f t="shared" si="0"/>
        <v>100000</v>
      </c>
      <c r="S12">
        <f t="shared" si="1"/>
        <v>6333.6501898188226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4981.5020007458888</v>
      </c>
      <c r="AC12">
        <f t="shared" si="2"/>
        <v>4858.930715730984</v>
      </c>
      <c r="AE12">
        <f t="shared" si="3"/>
        <v>5886.3263326271908</v>
      </c>
      <c r="AF12">
        <f t="shared" si="4"/>
        <v>-294.31631663135954</v>
      </c>
      <c r="AG12">
        <f t="shared" si="4"/>
        <v>-9.5895150705149224</v>
      </c>
      <c r="AH12">
        <f t="shared" si="5"/>
        <v>-2333.1275387707019</v>
      </c>
      <c r="AI12">
        <f t="shared" si="6"/>
        <v>3249.2929621546145</v>
      </c>
      <c r="AJ12">
        <f t="shared" si="7"/>
        <v>122.57128501490479</v>
      </c>
      <c r="AK12">
        <f t="shared" si="24"/>
        <v>904.79657029662258</v>
      </c>
      <c r="AL12">
        <f t="shared" si="8"/>
        <v>4276.6608174661415</v>
      </c>
      <c r="AN12">
        <f t="shared" si="9"/>
        <v>2811.3611393438819</v>
      </c>
      <c r="AO12">
        <f t="shared" si="9"/>
        <v>-140.56805696719408</v>
      </c>
      <c r="AP12">
        <f t="shared" si="9"/>
        <v>-4.5800365951449935</v>
      </c>
      <c r="AQ12">
        <f t="shared" si="9"/>
        <v>-1114.3221977476485</v>
      </c>
      <c r="AR12">
        <f t="shared" si="9"/>
        <v>1551.8908480338941</v>
      </c>
      <c r="AS12">
        <f t="shared" si="9"/>
        <v>58.541121918489978</v>
      </c>
      <c r="AT12">
        <f t="shared" si="9"/>
        <v>432.13878623141818</v>
      </c>
      <c r="AU12">
        <f t="shared" si="9"/>
        <v>2042.5707561838021</v>
      </c>
      <c r="AW12">
        <v>9</v>
      </c>
      <c r="AX12">
        <f>(R12*SUMPRODUCT(K13:$K$23, X13:$X$23)-$AZ$3*SUMPRODUCT(K12:$K$22, W13:$W$23))/Z12</f>
        <v>6333.6501898188226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3.2402927999999998E-2</v>
      </c>
      <c r="O13">
        <f t="shared" si="21"/>
        <v>7672.8675659601367</v>
      </c>
      <c r="P13">
        <f t="shared" si="22"/>
        <v>383.64337829800684</v>
      </c>
      <c r="Q13" s="4">
        <f t="shared" si="23"/>
        <v>12.5</v>
      </c>
      <c r="R13">
        <f t="shared" si="0"/>
        <v>100000</v>
      </c>
      <c r="S13">
        <f t="shared" si="1"/>
        <v>6320.1899144032077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4858.930715730984</v>
      </c>
      <c r="AC13">
        <f t="shared" si="2"/>
        <v>4643.0094864811881</v>
      </c>
      <c r="AE13">
        <f t="shared" si="3"/>
        <v>5636.7288609602956</v>
      </c>
      <c r="AF13">
        <f t="shared" si="4"/>
        <v>-281.83644304801476</v>
      </c>
      <c r="AG13">
        <f t="shared" si="4"/>
        <v>-9.1828915534249624</v>
      </c>
      <c r="AH13">
        <f t="shared" si="5"/>
        <v>-2485.8269310784794</v>
      </c>
      <c r="AI13">
        <f t="shared" si="6"/>
        <v>2859.8825952803759</v>
      </c>
      <c r="AJ13">
        <f t="shared" si="7"/>
        <v>215.92122924979594</v>
      </c>
      <c r="AK13">
        <f t="shared" si="24"/>
        <v>874.01727319212159</v>
      </c>
      <c r="AL13">
        <f t="shared" si="8"/>
        <v>3949.8210977222934</v>
      </c>
      <c r="AN13">
        <f t="shared" si="9"/>
        <v>2479.9379454981199</v>
      </c>
      <c r="AO13">
        <f t="shared" si="9"/>
        <v>-123.99689727490599</v>
      </c>
      <c r="AP13">
        <f t="shared" si="9"/>
        <v>-4.0401093922500726</v>
      </c>
      <c r="AQ13">
        <f t="shared" si="9"/>
        <v>-1093.6656142925453</v>
      </c>
      <c r="AR13">
        <f t="shared" si="9"/>
        <v>1258.2353245384184</v>
      </c>
      <c r="AS13">
        <f t="shared" si="9"/>
        <v>94.996808053659421</v>
      </c>
      <c r="AT13">
        <f t="shared" si="9"/>
        <v>384.53306062351095</v>
      </c>
      <c r="AU13">
        <f t="shared" si="9"/>
        <v>1737.7651932155889</v>
      </c>
      <c r="AW13">
        <v>10</v>
      </c>
      <c r="AX13">
        <f>(R13*SUMPRODUCT(K14:$K$23, X14:$X$23)-$AZ$3*SUMPRODUCT(K13:$K$22, W14:$W$23))/Z13</f>
        <v>6320.1899144032077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3.5947104000000001E-2</v>
      </c>
      <c r="O14">
        <f t="shared" si="21"/>
        <v>7672.8675659601367</v>
      </c>
      <c r="P14">
        <f t="shared" si="22"/>
        <v>383.64337829800684</v>
      </c>
      <c r="Q14" s="4">
        <f t="shared" si="23"/>
        <v>12.5</v>
      </c>
      <c r="R14">
        <f t="shared" si="0"/>
        <v>100000</v>
      </c>
      <c r="S14">
        <f t="shared" si="1"/>
        <v>6202.2587287609067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4643.0094864811881</v>
      </c>
      <c r="AC14">
        <f t="shared" si="2"/>
        <v>4347.0213743381537</v>
      </c>
      <c r="AE14">
        <f t="shared" si="3"/>
        <v>5377.7374937659515</v>
      </c>
      <c r="AF14">
        <f t="shared" si="4"/>
        <v>-268.88687468829761</v>
      </c>
      <c r="AG14">
        <f t="shared" si="4"/>
        <v>-8.7609642801990262</v>
      </c>
      <c r="AH14">
        <f t="shared" si="5"/>
        <v>-2640.7868615335096</v>
      </c>
      <c r="AI14">
        <f t="shared" si="6"/>
        <v>2459.3027932639457</v>
      </c>
      <c r="AJ14">
        <f t="shared" si="7"/>
        <v>295.98811214303441</v>
      </c>
      <c r="AK14">
        <f t="shared" si="24"/>
        <v>834.48617295288125</v>
      </c>
      <c r="AL14">
        <f t="shared" si="8"/>
        <v>3589.7770783598612</v>
      </c>
      <c r="AN14">
        <f t="shared" si="9"/>
        <v>2179.4887661092698</v>
      </c>
      <c r="AO14">
        <f t="shared" si="9"/>
        <v>-108.97443830546349</v>
      </c>
      <c r="AP14">
        <f t="shared" si="9"/>
        <v>-3.5506424869405095</v>
      </c>
      <c r="AQ14">
        <f t="shared" si="9"/>
        <v>-1070.2577626879852</v>
      </c>
      <c r="AR14">
        <f t="shared" si="9"/>
        <v>996.70592262888067</v>
      </c>
      <c r="AS14">
        <f t="shared" si="9"/>
        <v>119.95802436720987</v>
      </c>
      <c r="AT14">
        <f t="shared" si="9"/>
        <v>338.20044982349543</v>
      </c>
      <c r="AU14">
        <f t="shared" si="9"/>
        <v>1454.8643968195859</v>
      </c>
      <c r="AW14">
        <v>11</v>
      </c>
      <c r="AX14">
        <f>(R14*SUMPRODUCT(K15:$K$23, X15:$X$23)-$AZ$3*SUMPRODUCT(K14:$K$22, W15:$W$23))/Z14</f>
        <v>6202.2587287609067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4.0034525000000001E-2</v>
      </c>
      <c r="O15">
        <f t="shared" si="21"/>
        <v>7672.8675659601367</v>
      </c>
      <c r="P15">
        <f t="shared" si="22"/>
        <v>383.64337829800684</v>
      </c>
      <c r="Q15" s="4">
        <f t="shared" si="23"/>
        <v>12.5</v>
      </c>
      <c r="R15">
        <f t="shared" si="0"/>
        <v>100000</v>
      </c>
      <c r="S15">
        <f t="shared" si="1"/>
        <v>5977.6010306623984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4347.0213743381537</v>
      </c>
      <c r="AC15">
        <f t="shared" si="2"/>
        <v>3979.9410877348314</v>
      </c>
      <c r="AE15">
        <f t="shared" si="3"/>
        <v>5108.6649526906822</v>
      </c>
      <c r="AF15">
        <f t="shared" si="4"/>
        <v>-255.4332476345341</v>
      </c>
      <c r="AG15">
        <f t="shared" si="4"/>
        <v>-8.3226135938972998</v>
      </c>
      <c r="AH15">
        <f t="shared" si="5"/>
        <v>-2805.928347997879</v>
      </c>
      <c r="AI15">
        <f t="shared" si="6"/>
        <v>2038.9807434643712</v>
      </c>
      <c r="AJ15">
        <f t="shared" si="7"/>
        <v>367.08028660332229</v>
      </c>
      <c r="AK15">
        <f t="shared" si="24"/>
        <v>787.28405650992931</v>
      </c>
      <c r="AL15">
        <f t="shared" si="8"/>
        <v>3193.3450865776231</v>
      </c>
      <c r="AN15">
        <f t="shared" si="9"/>
        <v>1907.2333119812934</v>
      </c>
      <c r="AO15">
        <f t="shared" si="9"/>
        <v>-95.361665599064665</v>
      </c>
      <c r="AP15">
        <f t="shared" si="9"/>
        <v>-3.1071064624563109</v>
      </c>
      <c r="AQ15">
        <f t="shared" si="9"/>
        <v>-1047.5457024277118</v>
      </c>
      <c r="AR15">
        <f t="shared" si="9"/>
        <v>761.2188374920604</v>
      </c>
      <c r="AS15">
        <f t="shared" si="9"/>
        <v>137.04319176632578</v>
      </c>
      <c r="AT15">
        <f t="shared" si="9"/>
        <v>293.91913395625159</v>
      </c>
      <c r="AU15">
        <f t="shared" si="9"/>
        <v>1192.1811632146378</v>
      </c>
      <c r="AW15">
        <v>12</v>
      </c>
      <c r="AX15">
        <f>(R15*SUMPRODUCT(K16:$K$23, X16:$X$23)-$AZ$3*SUMPRODUCT(K15:$K$22, W16:$W$23))/Z15</f>
        <v>5977.6010306623984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4.4405750000000001E-2</v>
      </c>
      <c r="O16">
        <f t="shared" si="21"/>
        <v>7672.8675659601367</v>
      </c>
      <c r="P16">
        <f t="shared" si="22"/>
        <v>383.64337829800684</v>
      </c>
      <c r="Q16" s="4">
        <f t="shared" si="23"/>
        <v>12.5</v>
      </c>
      <c r="R16">
        <f t="shared" si="0"/>
        <v>100000</v>
      </c>
      <c r="S16">
        <f t="shared" si="1"/>
        <v>5652.3329465033758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3979.9410877348314</v>
      </c>
      <c r="AC16">
        <f t="shared" si="2"/>
        <v>3558.6254215265412</v>
      </c>
      <c r="AE16">
        <f t="shared" si="3"/>
        <v>4830.7242044408313</v>
      </c>
      <c r="AF16">
        <f t="shared" si="4"/>
        <v>-241.53621022204155</v>
      </c>
      <c r="AG16">
        <f t="shared" si="4"/>
        <v>-7.8698155593611219</v>
      </c>
      <c r="AH16">
        <f t="shared" si="5"/>
        <v>-2956.5751887776405</v>
      </c>
      <c r="AI16">
        <f t="shared" si="6"/>
        <v>1624.7429898817882</v>
      </c>
      <c r="AJ16">
        <f t="shared" si="7"/>
        <v>421.31566620829017</v>
      </c>
      <c r="AK16">
        <f t="shared" si="24"/>
        <v>733.27751380093525</v>
      </c>
      <c r="AL16">
        <f t="shared" si="8"/>
        <v>2779.3361698910135</v>
      </c>
      <c r="AN16">
        <f t="shared" si="9"/>
        <v>1661.3074519405138</v>
      </c>
      <c r="AO16">
        <f t="shared" si="9"/>
        <v>-83.065372597025686</v>
      </c>
      <c r="AP16">
        <f t="shared" si="9"/>
        <v>-2.7064644307669403</v>
      </c>
      <c r="AQ16">
        <f t="shared" si="9"/>
        <v>-1016.7793037787958</v>
      </c>
      <c r="AR16">
        <f t="shared" si="9"/>
        <v>558.75631113392535</v>
      </c>
      <c r="AS16">
        <f t="shared" si="9"/>
        <v>144.89232385646693</v>
      </c>
      <c r="AT16">
        <f t="shared" si="9"/>
        <v>252.17738510056719</v>
      </c>
      <c r="AU16">
        <f t="shared" si="9"/>
        <v>955.82602009095956</v>
      </c>
      <c r="AW16">
        <v>13</v>
      </c>
      <c r="AX16">
        <f>(R16*SUMPRODUCT(K17:$K$23, X17:$X$23)-$AZ$3*SUMPRODUCT(K16:$K$22, W17:$W$23))/Z16</f>
        <v>5652.3329465033758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4.9048597999999999E-2</v>
      </c>
      <c r="O17">
        <f t="shared" si="21"/>
        <v>7672.8675659601367</v>
      </c>
      <c r="P17">
        <f t="shared" si="22"/>
        <v>383.64337829800684</v>
      </c>
      <c r="Q17" s="4">
        <f t="shared" si="23"/>
        <v>12.5</v>
      </c>
      <c r="R17">
        <f t="shared" si="0"/>
        <v>100000</v>
      </c>
      <c r="S17">
        <f t="shared" si="1"/>
        <v>5231.2399711460521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3558.6254215265412</v>
      </c>
      <c r="AC17">
        <f t="shared" si="2"/>
        <v>3099.034261145528</v>
      </c>
      <c r="AE17">
        <f t="shared" si="3"/>
        <v>4545.4767128439353</v>
      </c>
      <c r="AF17">
        <f t="shared" si="4"/>
        <v>-227.27383564219676</v>
      </c>
      <c r="AG17">
        <f t="shared" si="4"/>
        <v>-7.4051139840622628</v>
      </c>
      <c r="AH17">
        <f t="shared" si="5"/>
        <v>-3088.0273576419904</v>
      </c>
      <c r="AI17">
        <f t="shared" si="6"/>
        <v>1222.7704055756858</v>
      </c>
      <c r="AJ17">
        <f t="shared" si="7"/>
        <v>459.5911603810132</v>
      </c>
      <c r="AK17">
        <f t="shared" si="24"/>
        <v>674.03595117877637</v>
      </c>
      <c r="AL17">
        <f t="shared" si="8"/>
        <v>2356.3975171354755</v>
      </c>
      <c r="AN17">
        <f t="shared" si="9"/>
        <v>1439.987007823041</v>
      </c>
      <c r="AO17">
        <f t="shared" si="9"/>
        <v>-71.999350391152049</v>
      </c>
      <c r="AP17">
        <f t="shared" si="9"/>
        <v>-2.3459075036877191</v>
      </c>
      <c r="AQ17">
        <f t="shared" si="9"/>
        <v>-978.27346958828321</v>
      </c>
      <c r="AR17">
        <f t="shared" si="9"/>
        <v>387.36828033991787</v>
      </c>
      <c r="AS17">
        <f t="shared" si="9"/>
        <v>145.59645592044131</v>
      </c>
      <c r="AT17">
        <f t="shared" si="9"/>
        <v>213.53162139418669</v>
      </c>
      <c r="AU17">
        <f t="shared" si="9"/>
        <v>746.49635765454593</v>
      </c>
      <c r="AW17">
        <v>14</v>
      </c>
      <c r="AX17">
        <f>(R17*SUMPRODUCT(K18:$K$23, X18:$X$23)-$AZ$3*SUMPRODUCT(K17:$K$22, W18:$W$23))/Z17</f>
        <v>5231.2399711460521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5.4278005999999997E-2</v>
      </c>
      <c r="O18">
        <f t="shared" si="21"/>
        <v>7672.8675659601367</v>
      </c>
      <c r="P18">
        <f t="shared" si="22"/>
        <v>383.64337829800684</v>
      </c>
      <c r="Q18" s="4">
        <f t="shared" si="23"/>
        <v>12.5</v>
      </c>
      <c r="R18">
        <f t="shared" si="0"/>
        <v>100000</v>
      </c>
      <c r="S18">
        <f t="shared" si="1"/>
        <v>4708.8620663815736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3099.034261145528</v>
      </c>
      <c r="AC18">
        <f t="shared" si="2"/>
        <v>2610.2646480349476</v>
      </c>
      <c r="AE18">
        <f t="shared" si="3"/>
        <v>4253.3025334228923</v>
      </c>
      <c r="AF18">
        <f t="shared" si="4"/>
        <v>-212.66512667114461</v>
      </c>
      <c r="AG18">
        <f t="shared" si="4"/>
        <v>-6.9291280229640249</v>
      </c>
      <c r="AH18">
        <f t="shared" si="5"/>
        <v>-3215.4785700609227</v>
      </c>
      <c r="AI18">
        <f t="shared" si="6"/>
        <v>818.2297086678609</v>
      </c>
      <c r="AJ18">
        <f t="shared" si="7"/>
        <v>488.76961311058039</v>
      </c>
      <c r="AK18">
        <f t="shared" si="24"/>
        <v>610.95598396530579</v>
      </c>
      <c r="AL18">
        <f t="shared" si="8"/>
        <v>1917.955305743747</v>
      </c>
      <c r="AN18">
        <f t="shared" si="9"/>
        <v>1241.2143223059084</v>
      </c>
      <c r="AO18">
        <f t="shared" si="9"/>
        <v>-62.060716115295413</v>
      </c>
      <c r="AP18">
        <f t="shared" si="9"/>
        <v>-2.022083516422895</v>
      </c>
      <c r="AQ18">
        <f t="shared" si="9"/>
        <v>-938.35273246256929</v>
      </c>
      <c r="AR18">
        <f t="shared" si="9"/>
        <v>238.77879021162073</v>
      </c>
      <c r="AS18">
        <f t="shared" si="9"/>
        <v>142.63453853411818</v>
      </c>
      <c r="AT18">
        <f t="shared" si="9"/>
        <v>178.29141276389859</v>
      </c>
      <c r="AU18">
        <f t="shared" si="9"/>
        <v>559.70474150963742</v>
      </c>
      <c r="AW18">
        <v>15</v>
      </c>
      <c r="AX18">
        <f>(R18*SUMPRODUCT(K19:$K$23, X19:$X$23)-$AZ$3*SUMPRODUCT(K18:$K$22, W19:$W$23))/Z18</f>
        <v>4708.8620663815736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6.0174738999999998E-2</v>
      </c>
      <c r="O19">
        <f t="shared" si="21"/>
        <v>7672.8675659601367</v>
      </c>
      <c r="P19">
        <f t="shared" si="22"/>
        <v>383.64337829800684</v>
      </c>
      <c r="Q19" s="4">
        <f t="shared" si="23"/>
        <v>12.5</v>
      </c>
      <c r="R19">
        <f t="shared" si="0"/>
        <v>100000</v>
      </c>
      <c r="S19">
        <f t="shared" si="1"/>
        <v>4076.3874954364946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2610.2646480349476</v>
      </c>
      <c r="AC19">
        <f t="shared" si="2"/>
        <v>2101.0934739563836</v>
      </c>
      <c r="AE19">
        <f t="shared" si="3"/>
        <v>3954.8281382519017</v>
      </c>
      <c r="AF19">
        <f t="shared" si="4"/>
        <v>-197.7414069125951</v>
      </c>
      <c r="AG19">
        <f t="shared" si="4"/>
        <v>-6.442878272454938</v>
      </c>
      <c r="AH19">
        <f t="shared" si="5"/>
        <v>-3335.6677622355696</v>
      </c>
      <c r="AI19">
        <f t="shared" si="6"/>
        <v>414.97609083128191</v>
      </c>
      <c r="AJ19">
        <f t="shared" si="7"/>
        <v>509.17117407856404</v>
      </c>
      <c r="AK19">
        <f t="shared" si="24"/>
        <v>544.86699223581377</v>
      </c>
      <c r="AL19">
        <f t="shared" si="8"/>
        <v>1469.0142571456597</v>
      </c>
      <c r="AN19">
        <f t="shared" si="9"/>
        <v>1063.1376188728425</v>
      </c>
      <c r="AO19">
        <f t="shared" si="9"/>
        <v>-53.156880943642122</v>
      </c>
      <c r="AP19">
        <f t="shared" si="9"/>
        <v>-1.7319757081259615</v>
      </c>
      <c r="AQ19">
        <f t="shared" si="9"/>
        <v>-896.69481406631667</v>
      </c>
      <c r="AR19">
        <f t="shared" si="9"/>
        <v>111.55394815475766</v>
      </c>
      <c r="AS19">
        <f t="shared" si="9"/>
        <v>136.87548755224694</v>
      </c>
      <c r="AT19">
        <f t="shared" si="9"/>
        <v>146.47124387661424</v>
      </c>
      <c r="AU19">
        <f t="shared" si="9"/>
        <v>394.90067958361885</v>
      </c>
      <c r="AW19">
        <v>16</v>
      </c>
      <c r="AX19">
        <f>(R19*SUMPRODUCT(K20:$K$23, X20:$X$23)-$AZ$3*SUMPRODUCT(K19:$K$22, W20:$W$23))/Z19</f>
        <v>4076.3874954364946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6.6923788999999997E-2</v>
      </c>
      <c r="O20">
        <f t="shared" si="21"/>
        <v>7672.8675659601367</v>
      </c>
      <c r="P20">
        <f t="shared" si="22"/>
        <v>383.64337829800684</v>
      </c>
      <c r="Q20" s="4">
        <f t="shared" si="23"/>
        <v>12.5</v>
      </c>
      <c r="R20">
        <f t="shared" si="0"/>
        <v>100000</v>
      </c>
      <c r="S20">
        <f t="shared" si="1"/>
        <v>3318.395270897538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2101.0934739563836</v>
      </c>
      <c r="AC20">
        <f t="shared" si="2"/>
        <v>1578.8307911912625</v>
      </c>
      <c r="AE20">
        <f t="shared" si="3"/>
        <v>3650.6077730137495</v>
      </c>
      <c r="AF20">
        <f t="shared" si="4"/>
        <v>-182.53038865068748</v>
      </c>
      <c r="AG20">
        <f t="shared" si="4"/>
        <v>-5.9472676636719299</v>
      </c>
      <c r="AH20">
        <f t="shared" si="5"/>
        <v>-3449.4546084676704</v>
      </c>
      <c r="AI20">
        <f t="shared" si="6"/>
        <v>12.675508231719505</v>
      </c>
      <c r="AJ20">
        <f t="shared" si="7"/>
        <v>522.2626827651211</v>
      </c>
      <c r="AK20">
        <f t="shared" si="24"/>
        <v>476.5650886881117</v>
      </c>
      <c r="AL20">
        <f t="shared" si="8"/>
        <v>1011.5032796849523</v>
      </c>
      <c r="AN20">
        <f t="shared" si="9"/>
        <v>903.99996039019572</v>
      </c>
      <c r="AO20">
        <f t="shared" si="9"/>
        <v>-45.199998019509792</v>
      </c>
      <c r="AP20">
        <f t="shared" si="9"/>
        <v>-1.4727218224133956</v>
      </c>
      <c r="AQ20">
        <f t="shared" si="9"/>
        <v>-854.18840459221462</v>
      </c>
      <c r="AR20">
        <f t="shared" si="9"/>
        <v>3.1388359560579051</v>
      </c>
      <c r="AS20">
        <f t="shared" si="9"/>
        <v>129.3279020614107</v>
      </c>
      <c r="AT20">
        <f t="shared" si="9"/>
        <v>118.0118073713915</v>
      </c>
      <c r="AU20">
        <f t="shared" si="9"/>
        <v>250.47854538886011</v>
      </c>
      <c r="AW20">
        <v>17</v>
      </c>
      <c r="AX20">
        <f>(R20*SUMPRODUCT(K21:$K$23, X21:$X$23)-$AZ$3*SUMPRODUCT(K20:$K$22, W21:$W$23))/Z20</f>
        <v>3318.395270897538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7.4711050000000001E-2</v>
      </c>
      <c r="O21">
        <f t="shared" si="21"/>
        <v>7672.8675659601367</v>
      </c>
      <c r="P21">
        <f t="shared" si="22"/>
        <v>383.64337829800684</v>
      </c>
      <c r="Q21" s="4">
        <f t="shared" si="23"/>
        <v>12.5</v>
      </c>
      <c r="R21">
        <f t="shared" si="0"/>
        <v>100000</v>
      </c>
      <c r="S21">
        <f t="shared" si="1"/>
        <v>2411.6709124170579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1578.8307911912625</v>
      </c>
      <c r="AC21">
        <f t="shared" si="2"/>
        <v>1050.2283474604433</v>
      </c>
      <c r="AE21">
        <f t="shared" si="3"/>
        <v>3341.3609554235932</v>
      </c>
      <c r="AF21">
        <f t="shared" si="4"/>
        <v>-167.06804777117964</v>
      </c>
      <c r="AG21">
        <f t="shared" si="4"/>
        <v>-5.4434683752512338</v>
      </c>
      <c r="AH21">
        <f t="shared" si="5"/>
        <v>-3554.6128942718137</v>
      </c>
      <c r="AI21">
        <f t="shared" si="6"/>
        <v>-385.76345499465151</v>
      </c>
      <c r="AJ21">
        <f t="shared" si="7"/>
        <v>528.60244373081923</v>
      </c>
      <c r="AK21">
        <f t="shared" si="24"/>
        <v>406.73430115745106</v>
      </c>
      <c r="AL21">
        <f t="shared" si="8"/>
        <v>549.57328989361872</v>
      </c>
      <c r="AN21">
        <f t="shared" si="9"/>
        <v>762.19833833737778</v>
      </c>
      <c r="AO21">
        <f t="shared" si="9"/>
        <v>-38.109916916868883</v>
      </c>
      <c r="AP21">
        <f t="shared" si="9"/>
        <v>-1.241710370642245</v>
      </c>
      <c r="AQ21">
        <f t="shared" si="9"/>
        <v>-810.84326943154986</v>
      </c>
      <c r="AR21">
        <f t="shared" si="9"/>
        <v>-87.996558381683272</v>
      </c>
      <c r="AS21">
        <f t="shared" si="9"/>
        <v>120.57958108319099</v>
      </c>
      <c r="AT21">
        <f t="shared" si="9"/>
        <v>92.78022118018157</v>
      </c>
      <c r="AU21">
        <f t="shared" si="9"/>
        <v>125.36324388168927</v>
      </c>
      <c r="AW21">
        <v>18</v>
      </c>
      <c r="AX21">
        <f>(R21*SUMPRODUCT(K22:$K$23, X22:$X$23)-$AZ$3*SUMPRODUCT(K21:$K$22, W22:$W$23))/Z21</f>
        <v>2411.6709124170579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8.3689026999999999E-2</v>
      </c>
      <c r="O22">
        <f t="shared" si="21"/>
        <v>7672.8675659601367</v>
      </c>
      <c r="P22">
        <f t="shared" si="22"/>
        <v>383.64337829800684</v>
      </c>
      <c r="Q22" s="4">
        <f t="shared" si="23"/>
        <v>12.5</v>
      </c>
      <c r="R22">
        <f t="shared" si="0"/>
        <v>100000</v>
      </c>
      <c r="S22">
        <f t="shared" si="1"/>
        <v>1323.5810170098234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1050.2283474604433</v>
      </c>
      <c r="AC22">
        <f t="shared" si="2"/>
        <v>522.38832130269793</v>
      </c>
      <c r="AE22">
        <f t="shared" si="3"/>
        <v>3028.3120986541658</v>
      </c>
      <c r="AF22">
        <f t="shared" si="4"/>
        <v>-151.41560493270828</v>
      </c>
      <c r="AG22">
        <f t="shared" si="4"/>
        <v>-4.9334751196686737</v>
      </c>
      <c r="AH22">
        <f t="shared" si="5"/>
        <v>-3644.4685746403729</v>
      </c>
      <c r="AI22">
        <f t="shared" si="6"/>
        <v>-772.50555603858447</v>
      </c>
      <c r="AJ22">
        <f t="shared" si="7"/>
        <v>527.84002615774534</v>
      </c>
      <c r="AK22">
        <f t="shared" si="24"/>
        <v>336.05192690961763</v>
      </c>
      <c r="AL22">
        <f t="shared" si="8"/>
        <v>91.386397028778504</v>
      </c>
      <c r="AN22">
        <f t="shared" si="9"/>
        <v>636.33615977340241</v>
      </c>
      <c r="AO22">
        <f t="shared" si="9"/>
        <v>-31.816807988670117</v>
      </c>
      <c r="AP22">
        <f t="shared" si="9"/>
        <v>-1.0366661393265151</v>
      </c>
      <c r="AQ22">
        <f t="shared" si="9"/>
        <v>-765.8084971599036</v>
      </c>
      <c r="AR22">
        <f t="shared" si="9"/>
        <v>-162.32581151449793</v>
      </c>
      <c r="AS22">
        <f t="shared" si="9"/>
        <v>110.91449106886455</v>
      </c>
      <c r="AT22">
        <f t="shared" si="9"/>
        <v>70.614251664864156</v>
      </c>
      <c r="AU22">
        <f t="shared" si="9"/>
        <v>19.202931219230788</v>
      </c>
      <c r="AW22">
        <v>19</v>
      </c>
      <c r="AX22">
        <f>(R22*SUMPRODUCT(K23:$K$23, X23:$X$23)-$AZ$3*SUMPRODUCT(K22:$K$22, W23:$W$23))/Z22</f>
        <v>1323.5810170098234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9.4384723000000004E-2</v>
      </c>
      <c r="O23">
        <f t="shared" si="21"/>
        <v>7672.8675659601367</v>
      </c>
      <c r="P23">
        <f t="shared" si="22"/>
        <v>383.64337829800684</v>
      </c>
      <c r="Q23" s="4">
        <f t="shared" si="23"/>
        <v>12.5</v>
      </c>
      <c r="R23">
        <f t="shared" si="0"/>
        <v>100000</v>
      </c>
      <c r="S23">
        <f t="shared" si="1"/>
        <v>1477.8455113487569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522.38832130269793</v>
      </c>
      <c r="AC23">
        <f t="shared" si="2"/>
        <v>522.38832130269793</v>
      </c>
      <c r="AE23">
        <f t="shared" si="3"/>
        <v>2712.202579078602</v>
      </c>
      <c r="AF23">
        <f t="shared" si="4"/>
        <v>-135.61012895393011</v>
      </c>
      <c r="AG23">
        <f t="shared" si="4"/>
        <v>-4.4184956858746673</v>
      </c>
      <c r="AH23">
        <f t="shared" si="5"/>
        <v>-3725.1574607785574</v>
      </c>
      <c r="AI23">
        <f t="shared" si="6"/>
        <v>-1152.9835063397604</v>
      </c>
      <c r="AJ23">
        <f t="shared" si="7"/>
        <v>0</v>
      </c>
      <c r="AK23">
        <f t="shared" si="24"/>
        <v>265.18598257258293</v>
      </c>
      <c r="AL23">
        <f t="shared" si="8"/>
        <v>-887.79752376717749</v>
      </c>
      <c r="AN23">
        <f t="shared" si="9"/>
        <v>524.98810396783642</v>
      </c>
      <c r="AO23">
        <f t="shared" si="9"/>
        <v>-26.249405198391823</v>
      </c>
      <c r="AP23">
        <f t="shared" si="9"/>
        <v>-0.85526711404626998</v>
      </c>
      <c r="AQ23">
        <f t="shared" si="9"/>
        <v>-721.06094412024299</v>
      </c>
      <c r="AR23">
        <f t="shared" si="9"/>
        <v>-223.17751246484471</v>
      </c>
      <c r="AS23">
        <f t="shared" si="9"/>
        <v>0</v>
      </c>
      <c r="AT23">
        <f t="shared" si="9"/>
        <v>51.330784530454984</v>
      </c>
      <c r="AU23">
        <f t="shared" si="9"/>
        <v>-171.84672793438972</v>
      </c>
      <c r="AW23">
        <v>20</v>
      </c>
      <c r="AX23">
        <f>(R23*SUMPRODUCT(K$23:$K24, X$23:$X24)-$AZ$3*SUMPRODUCT(K$22:$K23, W$23:$W24))/Z23</f>
        <v>1477.8455113487569</v>
      </c>
    </row>
    <row r="25" spans="5:50" x14ac:dyDescent="0.25">
      <c r="AN25" s="8">
        <f t="shared" ref="AN25:AU25" si="25">SUM(AN3:AN23)</f>
        <v>57426.059474165348</v>
      </c>
      <c r="AO25" s="8">
        <f t="shared" si="25"/>
        <v>-8625.9536481783689</v>
      </c>
      <c r="AP25" s="8">
        <f t="shared" si="25"/>
        <v>-706.01074798811908</v>
      </c>
      <c r="AQ25" s="8">
        <f t="shared" si="25"/>
        <v>-19926.61462286405</v>
      </c>
      <c r="AR25" s="8">
        <f t="shared" si="25"/>
        <v>28167.480455134799</v>
      </c>
      <c r="AS25" s="8">
        <f t="shared" si="25"/>
        <v>-2658.0025715035276</v>
      </c>
      <c r="AT25" s="8">
        <f t="shared" si="25"/>
        <v>6601.4924893342231</v>
      </c>
      <c r="AU25" s="9">
        <f t="shared" si="25"/>
        <v>32110.970372965505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020E7-AC0C-46CD-B7B9-46A3D4112E2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'T.26.04.C'!C3*(1+C12)</f>
        <v>574.29157315351438</v>
      </c>
      <c r="K3">
        <v>1</v>
      </c>
      <c r="L3" s="2">
        <v>0</v>
      </c>
      <c r="O3">
        <f>$C$3</f>
        <v>574.29157315351438</v>
      </c>
      <c r="P3">
        <f>O3*B5</f>
        <v>459.43325852281151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574.29157315351438</v>
      </c>
      <c r="AF3">
        <f t="shared" ref="AF3:AG23" si="4">-$Z3*P3</f>
        <v>-459.43325852281151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-510.09865606929719</v>
      </c>
      <c r="AJ3">
        <f t="shared" ref="AJ3:AJ23" si="7">AB3-AC3</f>
        <v>0</v>
      </c>
      <c r="AL3">
        <f t="shared" ref="AL3:AL23" si="8">SUM(AI3:AK3)</f>
        <v>-510.09865606929719</v>
      </c>
      <c r="AN3">
        <f t="shared" ref="AN3:AU23" si="9">AE3*$K3</f>
        <v>574.29157315351438</v>
      </c>
      <c r="AO3">
        <f t="shared" si="9"/>
        <v>-459.43325852281151</v>
      </c>
      <c r="AP3">
        <f t="shared" si="9"/>
        <v>-624.95697070000006</v>
      </c>
      <c r="AQ3">
        <f t="shared" si="9"/>
        <v>0</v>
      </c>
      <c r="AR3">
        <f t="shared" si="9"/>
        <v>-510.09865606929719</v>
      </c>
      <c r="AS3">
        <f t="shared" si="9"/>
        <v>0</v>
      </c>
      <c r="AT3">
        <f t="shared" si="9"/>
        <v>0</v>
      </c>
      <c r="AU3">
        <f t="shared" si="9"/>
        <v>-510.09865606929719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423.79522642870376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1.694311E-3</v>
      </c>
      <c r="R4">
        <f t="shared" si="0"/>
        <v>250000</v>
      </c>
      <c r="S4">
        <f t="shared" si="1"/>
        <v>34.004347290960396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33.606689878387897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-423.57774999999998</v>
      </c>
      <c r="AI4">
        <f t="shared" si="6"/>
        <v>-423.57774999999998</v>
      </c>
      <c r="AJ4">
        <f t="shared" si="7"/>
        <v>-33.606689878387897</v>
      </c>
      <c r="AK4">
        <f>G4*MAX(0, SUM(AB4, AE4:AF4))</f>
        <v>0</v>
      </c>
      <c r="AL4">
        <f t="shared" si="8"/>
        <v>-457.18443987838788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-390.18853655031631</v>
      </c>
      <c r="AR4">
        <f t="shared" si="9"/>
        <v>-390.18853655031631</v>
      </c>
      <c r="AS4">
        <f t="shared" si="9"/>
        <v>-30.957587224419843</v>
      </c>
      <c r="AT4">
        <f t="shared" si="9"/>
        <v>0</v>
      </c>
      <c r="AU4">
        <f t="shared" si="9"/>
        <v>-421.14612377473617</v>
      </c>
      <c r="AW4">
        <v>1</v>
      </c>
      <c r="AX4">
        <f>(R4*SUMPRODUCT(K5:$K$23, X5:$X$23)-$AZ$3*SUMPRODUCT(K4:$K$22, W5:$W$23))/Z4</f>
        <v>34.004347290960396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1.701527E-3</v>
      </c>
      <c r="O5">
        <f t="shared" ref="O5:O23" si="21">$C$3</f>
        <v>574.29157315351438</v>
      </c>
      <c r="P5">
        <f t="shared" ref="P5:P23" si="22">O5*$C$5</f>
        <v>28.71457865767572</v>
      </c>
      <c r="Q5" s="4">
        <f t="shared" ref="Q5:Q23" si="23">$C$8</f>
        <v>12.5</v>
      </c>
      <c r="R5">
        <f t="shared" si="0"/>
        <v>250000</v>
      </c>
      <c r="S5">
        <f t="shared" si="1"/>
        <v>64.182160937258644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33.606689878387897</v>
      </c>
      <c r="AC5">
        <f t="shared" si="2"/>
        <v>62.689348267557762</v>
      </c>
      <c r="AE5">
        <f t="shared" si="3"/>
        <v>560.93412734635183</v>
      </c>
      <c r="AF5">
        <f t="shared" si="4"/>
        <v>-28.046706367317594</v>
      </c>
      <c r="AG5">
        <f t="shared" si="4"/>
        <v>-12.209262541198912</v>
      </c>
      <c r="AH5">
        <f t="shared" si="5"/>
        <v>-420.40720352177573</v>
      </c>
      <c r="AI5">
        <f t="shared" si="6"/>
        <v>100.27095491605962</v>
      </c>
      <c r="AJ5">
        <f t="shared" si="7"/>
        <v>-29.082658389169865</v>
      </c>
      <c r="AK5">
        <f>G5*SUM(AB5, AE5:AF5)</f>
        <v>39.654587760019552</v>
      </c>
      <c r="AL5">
        <f t="shared" si="8"/>
        <v>110.84288428690931</v>
      </c>
      <c r="AN5">
        <f t="shared" si="9"/>
        <v>475.9864581366358</v>
      </c>
      <c r="AO5">
        <f t="shared" si="9"/>
        <v>-23.799322906831794</v>
      </c>
      <c r="AP5">
        <f t="shared" si="9"/>
        <v>-10.360296067094637</v>
      </c>
      <c r="AQ5">
        <f t="shared" si="9"/>
        <v>-356.74088279513785</v>
      </c>
      <c r="AR5">
        <f t="shared" si="9"/>
        <v>85.085956367571541</v>
      </c>
      <c r="AS5">
        <f t="shared" si="9"/>
        <v>-24.678390714693094</v>
      </c>
      <c r="AT5">
        <f t="shared" si="9"/>
        <v>33.649310777458894</v>
      </c>
      <c r="AU5">
        <f t="shared" si="9"/>
        <v>94.05687643033734</v>
      </c>
      <c r="AW5">
        <v>2</v>
      </c>
      <c r="AX5">
        <f>(R5*SUMPRODUCT(K6:$K$23, X6:$X$23)-$AZ$3*SUMPRODUCT(K5:$K$22, W6:$W$23))/Z5</f>
        <v>64.182160937258644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1.710095E-3</v>
      </c>
      <c r="O6">
        <f t="shared" si="21"/>
        <v>574.29157315351438</v>
      </c>
      <c r="P6">
        <f t="shared" si="22"/>
        <v>28.71457865767572</v>
      </c>
      <c r="Q6" s="4">
        <f t="shared" si="23"/>
        <v>12.5</v>
      </c>
      <c r="R6">
        <f t="shared" si="0"/>
        <v>250000</v>
      </c>
      <c r="S6">
        <f t="shared" si="1"/>
        <v>90.67682514046102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62.689348267557762</v>
      </c>
      <c r="AC6">
        <f t="shared" si="2"/>
        <v>87.530636125700312</v>
      </c>
      <c r="AE6">
        <f t="shared" si="3"/>
        <v>554.36553542638399</v>
      </c>
      <c r="AF6">
        <f t="shared" si="4"/>
        <v>-27.7182767713192</v>
      </c>
      <c r="AG6">
        <f t="shared" si="4"/>
        <v>-12.066290916961533</v>
      </c>
      <c r="AH6">
        <f t="shared" si="5"/>
        <v>-417.57997650783108</v>
      </c>
      <c r="AI6">
        <f t="shared" si="6"/>
        <v>97.000991230272177</v>
      </c>
      <c r="AJ6">
        <f t="shared" si="7"/>
        <v>-24.84128785814255</v>
      </c>
      <c r="AK6">
        <f>G6*SUM(AB6, AE6:AF6)</f>
        <v>41.253562484583583</v>
      </c>
      <c r="AL6">
        <f t="shared" si="8"/>
        <v>113.41326585671321</v>
      </c>
      <c r="AN6">
        <f t="shared" si="9"/>
        <v>433.3315629853592</v>
      </c>
      <c r="AO6">
        <f t="shared" si="9"/>
        <v>-21.666578149267963</v>
      </c>
      <c r="AP6">
        <f t="shared" si="9"/>
        <v>-9.4318718757676479</v>
      </c>
      <c r="AQ6">
        <f t="shared" si="9"/>
        <v>-326.41023355167982</v>
      </c>
      <c r="AR6">
        <f t="shared" si="9"/>
        <v>75.8228794086438</v>
      </c>
      <c r="AS6">
        <f t="shared" si="9"/>
        <v>-19.417718826728169</v>
      </c>
      <c r="AT6">
        <f t="shared" si="9"/>
        <v>32.246720922882226</v>
      </c>
      <c r="AU6">
        <f t="shared" si="9"/>
        <v>88.651881504797856</v>
      </c>
      <c r="AW6">
        <v>3</v>
      </c>
      <c r="AX6">
        <f>(R6*SUMPRODUCT(K7:$K$23, X7:$X$23)-$AZ$3*SUMPRODUCT(K6:$K$22, W7:$W$23))/Z6</f>
        <v>90.67682514046102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1.7195660000000001E-3</v>
      </c>
      <c r="O7">
        <f t="shared" si="21"/>
        <v>574.29157315351438</v>
      </c>
      <c r="P7">
        <f t="shared" si="22"/>
        <v>28.71457865767572</v>
      </c>
      <c r="Q7" s="4">
        <f t="shared" si="23"/>
        <v>12.5</v>
      </c>
      <c r="R7">
        <f t="shared" si="0"/>
        <v>250000</v>
      </c>
      <c r="S7">
        <f t="shared" si="1"/>
        <v>113.73286075464257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87.530636125700312</v>
      </c>
      <c r="AC7">
        <f t="shared" si="2"/>
        <v>108.50005026561303</v>
      </c>
      <c r="AE7">
        <f t="shared" si="3"/>
        <v>547.86861194582912</v>
      </c>
      <c r="AF7">
        <f t="shared" si="4"/>
        <v>-27.393430597291456</v>
      </c>
      <c r="AG7">
        <f t="shared" si="4"/>
        <v>-11.924879224185</v>
      </c>
      <c r="AH7">
        <f t="shared" si="5"/>
        <v>-414.97567213831746</v>
      </c>
      <c r="AI7">
        <f t="shared" si="6"/>
        <v>93.574629986035234</v>
      </c>
      <c r="AJ7">
        <f t="shared" si="7"/>
        <v>-20.969414139912715</v>
      </c>
      <c r="AK7">
        <f>G7*SUM(AB7, AE7:AF7)</f>
        <v>42.560407223196663</v>
      </c>
      <c r="AL7">
        <f t="shared" si="8"/>
        <v>115.16562306931918</v>
      </c>
      <c r="AN7">
        <f t="shared" si="9"/>
        <v>394.49534911831654</v>
      </c>
      <c r="AO7">
        <f t="shared" si="9"/>
        <v>-19.724767455915828</v>
      </c>
      <c r="AP7">
        <f t="shared" si="9"/>
        <v>-8.5865648992568371</v>
      </c>
      <c r="AQ7">
        <f t="shared" si="9"/>
        <v>-298.80516803908478</v>
      </c>
      <c r="AR7">
        <f t="shared" si="9"/>
        <v>67.378848724059111</v>
      </c>
      <c r="AS7">
        <f t="shared" si="9"/>
        <v>-15.099124446189961</v>
      </c>
      <c r="AT7">
        <f t="shared" si="9"/>
        <v>30.645819709402883</v>
      </c>
      <c r="AU7">
        <f t="shared" si="9"/>
        <v>82.925543987272022</v>
      </c>
      <c r="AW7">
        <v>4</v>
      </c>
      <c r="AX7">
        <f>(R7*SUMPRODUCT(K8:$K$23, X8:$X$23)-$AZ$3*SUMPRODUCT(K7:$K$22, W8:$W$23))/Z7</f>
        <v>113.73286075464257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1.7312919999999999E-3</v>
      </c>
      <c r="O8">
        <f t="shared" si="21"/>
        <v>574.29157315351438</v>
      </c>
      <c r="P8">
        <f t="shared" si="22"/>
        <v>28.71457865767572</v>
      </c>
      <c r="Q8" s="4">
        <f t="shared" si="23"/>
        <v>12.5</v>
      </c>
      <c r="R8">
        <f t="shared" si="0"/>
        <v>250000</v>
      </c>
      <c r="S8">
        <f t="shared" si="1"/>
        <v>133.36371353294146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108.50005026561303</v>
      </c>
      <c r="AC8">
        <f t="shared" si="2"/>
        <v>125.7351489110697</v>
      </c>
      <c r="AE8">
        <f t="shared" si="3"/>
        <v>541.44140528145795</v>
      </c>
      <c r="AF8">
        <f t="shared" si="4"/>
        <v>-27.072070264072895</v>
      </c>
      <c r="AG8">
        <f t="shared" si="4"/>
        <v>-11.784984983941353</v>
      </c>
      <c r="AH8">
        <f t="shared" si="5"/>
        <v>-412.9089600359539</v>
      </c>
      <c r="AI8">
        <f t="shared" si="6"/>
        <v>89.675389997489845</v>
      </c>
      <c r="AJ8">
        <f t="shared" si="7"/>
        <v>-17.235098645456674</v>
      </c>
      <c r="AK8">
        <f t="shared" ref="AK8:AK23" si="24">G8*SUM(AB8:AB8, AE8:AF8)</f>
        <v>43.600856969809875</v>
      </c>
      <c r="AL8">
        <f t="shared" si="8"/>
        <v>116.04114832184305</v>
      </c>
      <c r="AN8">
        <f t="shared" si="9"/>
        <v>359.13546866091582</v>
      </c>
      <c r="AO8">
        <f t="shared" si="9"/>
        <v>-17.95677343304579</v>
      </c>
      <c r="AP8">
        <f t="shared" si="9"/>
        <v>-7.8169236118347802</v>
      </c>
      <c r="AQ8">
        <f t="shared" si="9"/>
        <v>-273.88051861256866</v>
      </c>
      <c r="AR8">
        <f t="shared" si="9"/>
        <v>59.481253003466641</v>
      </c>
      <c r="AS8">
        <f t="shared" si="9"/>
        <v>-11.431957676446231</v>
      </c>
      <c r="AT8">
        <f t="shared" si="9"/>
        <v>28.920237811754344</v>
      </c>
      <c r="AU8">
        <f t="shared" si="9"/>
        <v>76.96953313877475</v>
      </c>
      <c r="AW8">
        <v>5</v>
      </c>
      <c r="AX8">
        <f>(R8*SUMPRODUCT(K9:$K$23, X9:$X$23)-$AZ$3*SUMPRODUCT(K8:$K$22, W9:$W$23))/Z8</f>
        <v>133.36371353294146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1.749783E-3</v>
      </c>
      <c r="O9">
        <f t="shared" si="21"/>
        <v>574.29157315351438</v>
      </c>
      <c r="P9">
        <f t="shared" si="22"/>
        <v>28.71457865767572</v>
      </c>
      <c r="Q9" s="4">
        <f t="shared" si="23"/>
        <v>12.5</v>
      </c>
      <c r="R9">
        <f t="shared" si="0"/>
        <v>250000</v>
      </c>
      <c r="S9">
        <f t="shared" si="1"/>
        <v>148.93129458098875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125.7351489110697</v>
      </c>
      <c r="AC9">
        <f t="shared" si="2"/>
        <v>138.76243220546985</v>
      </c>
      <c r="AE9">
        <f t="shared" si="3"/>
        <v>535.07958626218579</v>
      </c>
      <c r="AF9">
        <f t="shared" si="4"/>
        <v>-26.753979313109291</v>
      </c>
      <c r="AG9">
        <f t="shared" si="4"/>
        <v>-11.646513967721784</v>
      </c>
      <c r="AH9">
        <f t="shared" si="5"/>
        <v>-412.423327603117</v>
      </c>
      <c r="AI9">
        <f t="shared" si="6"/>
        <v>84.255765378237697</v>
      </c>
      <c r="AJ9">
        <f t="shared" si="7"/>
        <v>-13.027283294400149</v>
      </c>
      <c r="AK9">
        <f t="shared" si="24"/>
        <v>44.384252910210236</v>
      </c>
      <c r="AL9">
        <f t="shared" si="8"/>
        <v>115.61273499404778</v>
      </c>
      <c r="AN9">
        <f t="shared" si="9"/>
        <v>326.93889013031543</v>
      </c>
      <c r="AO9">
        <f t="shared" si="9"/>
        <v>-16.346944506515772</v>
      </c>
      <c r="AP9">
        <f t="shared" si="9"/>
        <v>-7.116134586805984</v>
      </c>
      <c r="AQ9">
        <f t="shared" si="9"/>
        <v>-251.99470966987167</v>
      </c>
      <c r="AR9">
        <f t="shared" si="9"/>
        <v>51.481101367122001</v>
      </c>
      <c r="AS9">
        <f t="shared" si="9"/>
        <v>-7.9597982263472824</v>
      </c>
      <c r="AT9">
        <f t="shared" si="9"/>
        <v>27.119215081804828</v>
      </c>
      <c r="AU9">
        <f t="shared" si="9"/>
        <v>70.640518222579544</v>
      </c>
      <c r="AW9">
        <v>6</v>
      </c>
      <c r="AX9">
        <f>(R9*SUMPRODUCT(K10:$K$23, X10:$X$23)-$AZ$3*SUMPRODUCT(K9:$K$22, W10:$W$23))/Z9</f>
        <v>148.93129458098875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1.7714300000000001E-3</v>
      </c>
      <c r="O10">
        <f t="shared" si="21"/>
        <v>574.29157315351438</v>
      </c>
      <c r="P10">
        <f t="shared" si="22"/>
        <v>28.71457865767572</v>
      </c>
      <c r="Q10" s="4">
        <f t="shared" si="23"/>
        <v>12.5</v>
      </c>
      <c r="R10">
        <f t="shared" si="0"/>
        <v>250000</v>
      </c>
      <c r="S10">
        <f t="shared" si="1"/>
        <v>160.5031342791751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138.76243220546985</v>
      </c>
      <c r="AC10">
        <f t="shared" si="2"/>
        <v>147.78381101277159</v>
      </c>
      <c r="AE10">
        <f t="shared" si="3"/>
        <v>528.78093436807148</v>
      </c>
      <c r="AF10">
        <f t="shared" si="4"/>
        <v>-26.439046718403574</v>
      </c>
      <c r="AG10">
        <f t="shared" si="4"/>
        <v>-11.509417843806725</v>
      </c>
      <c r="AH10">
        <f t="shared" si="5"/>
        <v>-412.61968475682806</v>
      </c>
      <c r="AI10">
        <f t="shared" si="6"/>
        <v>78.21278504903313</v>
      </c>
      <c r="AJ10">
        <f t="shared" si="7"/>
        <v>-9.021378807301744</v>
      </c>
      <c r="AK10">
        <f t="shared" si="24"/>
        <v>44.877302389859651</v>
      </c>
      <c r="AL10">
        <f t="shared" si="8"/>
        <v>114.06870863159104</v>
      </c>
      <c r="AN10">
        <f t="shared" si="9"/>
        <v>297.62222300397281</v>
      </c>
      <c r="AO10">
        <f t="shared" si="9"/>
        <v>-14.88111115019864</v>
      </c>
      <c r="AP10">
        <f t="shared" si="9"/>
        <v>-6.4780295610487553</v>
      </c>
      <c r="AQ10">
        <f t="shared" si="9"/>
        <v>-232.24133067370431</v>
      </c>
      <c r="AR10">
        <f t="shared" si="9"/>
        <v>44.021751619021074</v>
      </c>
      <c r="AS10">
        <f t="shared" si="9"/>
        <v>-5.0776467922369086</v>
      </c>
      <c r="AT10">
        <f t="shared" si="9"/>
        <v>25.259009225915865</v>
      </c>
      <c r="AU10">
        <f t="shared" si="9"/>
        <v>64.20311405270003</v>
      </c>
      <c r="AW10">
        <v>7</v>
      </c>
      <c r="AX10">
        <f>(R10*SUMPRODUCT(K11:$K$23, X11:$X$23)-$AZ$3*SUMPRODUCT(K10:$K$22, W11:$W$23))/Z10</f>
        <v>160.5031342791751</v>
      </c>
    </row>
    <row r="11" spans="1:52" x14ac:dyDescent="0.25">
      <c r="A11" t="s">
        <v>33</v>
      </c>
      <c r="C11" s="7">
        <f>AU25</f>
        <v>-140.03108900363219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1.793078E-3</v>
      </c>
      <c r="O11">
        <f t="shared" si="21"/>
        <v>574.29157315351438</v>
      </c>
      <c r="P11">
        <f t="shared" si="22"/>
        <v>28.71457865767572</v>
      </c>
      <c r="Q11" s="4">
        <f t="shared" si="23"/>
        <v>12.5</v>
      </c>
      <c r="R11">
        <f t="shared" si="0"/>
        <v>250000</v>
      </c>
      <c r="S11">
        <f t="shared" si="1"/>
        <v>168.60474659063871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147.78381101277159</v>
      </c>
      <c r="AC11">
        <f t="shared" si="2"/>
        <v>153.41260081152882</v>
      </c>
      <c r="AE11">
        <f t="shared" si="3"/>
        <v>522.54497956415594</v>
      </c>
      <c r="AF11">
        <f t="shared" si="4"/>
        <v>-26.127248978207799</v>
      </c>
      <c r="AG11">
        <f t="shared" si="4"/>
        <v>-11.373686381440121</v>
      </c>
      <c r="AH11">
        <f t="shared" si="5"/>
        <v>-412.7456785707455</v>
      </c>
      <c r="AI11">
        <f t="shared" si="6"/>
        <v>72.298365633762558</v>
      </c>
      <c r="AJ11">
        <f t="shared" si="7"/>
        <v>-5.6287897987572251</v>
      </c>
      <c r="AK11">
        <f t="shared" si="24"/>
        <v>45.094107911910385</v>
      </c>
      <c r="AL11">
        <f t="shared" si="8"/>
        <v>111.76368374691572</v>
      </c>
      <c r="AN11">
        <f t="shared" si="9"/>
        <v>270.9284514648071</v>
      </c>
      <c r="AO11">
        <f t="shared" si="9"/>
        <v>-13.546422573240354</v>
      </c>
      <c r="AP11">
        <f t="shared" si="9"/>
        <v>-5.8970143418852015</v>
      </c>
      <c r="AQ11">
        <f t="shared" si="9"/>
        <v>-213.9998505721625</v>
      </c>
      <c r="AR11">
        <f t="shared" si="9"/>
        <v>37.485163977519029</v>
      </c>
      <c r="AS11">
        <f t="shared" si="9"/>
        <v>-2.9184077226618248</v>
      </c>
      <c r="AT11">
        <f t="shared" si="9"/>
        <v>23.380335290850876</v>
      </c>
      <c r="AU11">
        <f t="shared" si="9"/>
        <v>57.947091545708084</v>
      </c>
      <c r="AW11">
        <v>8</v>
      </c>
      <c r="AX11">
        <f>(R11*SUMPRODUCT(K12:$K$23, X12:$X$23)-$AZ$3*SUMPRODUCT(K11:$K$22, W12:$W$23))/Z11</f>
        <v>168.60474659063871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1.8201370000000001E-3</v>
      </c>
      <c r="O12">
        <f t="shared" si="21"/>
        <v>574.29157315351438</v>
      </c>
      <c r="P12">
        <f t="shared" si="22"/>
        <v>28.71457865767572</v>
      </c>
      <c r="Q12" s="4">
        <f t="shared" si="23"/>
        <v>12.5</v>
      </c>
      <c r="R12">
        <f t="shared" si="0"/>
        <v>250000</v>
      </c>
      <c r="S12">
        <f t="shared" si="1"/>
        <v>173.05068227775243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153.41260081152882</v>
      </c>
      <c r="AC12">
        <f t="shared" si="2"/>
        <v>155.59676070149771</v>
      </c>
      <c r="AE12">
        <f t="shared" si="3"/>
        <v>516.36842631704542</v>
      </c>
      <c r="AF12">
        <f t="shared" si="4"/>
        <v>-25.818421315852273</v>
      </c>
      <c r="AG12">
        <f t="shared" si="4"/>
        <v>-11.239247850216465</v>
      </c>
      <c r="AH12">
        <f t="shared" si="5"/>
        <v>-414.03334818510552</v>
      </c>
      <c r="AI12">
        <f t="shared" si="6"/>
        <v>65.277408965871132</v>
      </c>
      <c r="AJ12">
        <f t="shared" si="7"/>
        <v>-2.1841598899688961</v>
      </c>
      <c r="AK12">
        <f t="shared" si="24"/>
        <v>45.077382406890543</v>
      </c>
      <c r="AL12">
        <f t="shared" si="8"/>
        <v>108.17063148279277</v>
      </c>
      <c r="AN12">
        <f t="shared" si="9"/>
        <v>246.62209420590733</v>
      </c>
      <c r="AO12">
        <f t="shared" si="9"/>
        <v>-12.331104710295367</v>
      </c>
      <c r="AP12">
        <f t="shared" si="9"/>
        <v>-5.3679634556465663</v>
      </c>
      <c r="AQ12">
        <f t="shared" si="9"/>
        <v>-197.74596237183542</v>
      </c>
      <c r="AR12">
        <f t="shared" si="9"/>
        <v>31.177063668129982</v>
      </c>
      <c r="AS12">
        <f t="shared" si="9"/>
        <v>-1.0431739407202636</v>
      </c>
      <c r="AT12">
        <f t="shared" si="9"/>
        <v>21.529353624115828</v>
      </c>
      <c r="AU12">
        <f t="shared" si="9"/>
        <v>51.663243351525544</v>
      </c>
      <c r="AW12">
        <v>9</v>
      </c>
      <c r="AX12">
        <f>(R12*SUMPRODUCT(K13:$K$23, X13:$X$23)-$AZ$3*SUMPRODUCT(K12:$K$22, W13:$W$23))/Z12</f>
        <v>173.05068227775243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1.84855E-3</v>
      </c>
      <c r="O13">
        <f t="shared" si="21"/>
        <v>574.29157315351438</v>
      </c>
      <c r="P13">
        <f t="shared" si="22"/>
        <v>28.71457865767572</v>
      </c>
      <c r="Q13" s="4">
        <f t="shared" si="23"/>
        <v>12.5</v>
      </c>
      <c r="R13">
        <f t="shared" si="0"/>
        <v>250000</v>
      </c>
      <c r="S13">
        <f t="shared" si="1"/>
        <v>174.20079305383064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155.59676070149771</v>
      </c>
      <c r="AC13">
        <f t="shared" si="2"/>
        <v>154.77502239904788</v>
      </c>
      <c r="AE13">
        <f t="shared" si="3"/>
        <v>510.25020919940664</v>
      </c>
      <c r="AF13">
        <f t="shared" si="4"/>
        <v>-25.512510459970333</v>
      </c>
      <c r="AG13">
        <f t="shared" si="4"/>
        <v>-11.106079060100784</v>
      </c>
      <c r="AH13">
        <f t="shared" si="5"/>
        <v>-415.52623227035292</v>
      </c>
      <c r="AI13">
        <f t="shared" si="6"/>
        <v>58.105387408982608</v>
      </c>
      <c r="AJ13">
        <f t="shared" si="7"/>
        <v>0.82173830244983037</v>
      </c>
      <c r="AK13">
        <f t="shared" si="24"/>
        <v>44.823412160865381</v>
      </c>
      <c r="AL13">
        <f t="shared" si="8"/>
        <v>103.75053787229783</v>
      </c>
      <c r="AN13">
        <f t="shared" si="9"/>
        <v>224.48992788281566</v>
      </c>
      <c r="AO13">
        <f t="shared" si="9"/>
        <v>-11.224496394140784</v>
      </c>
      <c r="AP13">
        <f t="shared" si="9"/>
        <v>-4.8862358942973536</v>
      </c>
      <c r="AQ13">
        <f t="shared" si="9"/>
        <v>-182.81512135418859</v>
      </c>
      <c r="AR13">
        <f t="shared" si="9"/>
        <v>25.564074240188944</v>
      </c>
      <c r="AS13">
        <f t="shared" si="9"/>
        <v>0.361532379467223</v>
      </c>
      <c r="AT13">
        <f t="shared" si="9"/>
        <v>19.720530010644225</v>
      </c>
      <c r="AU13">
        <f t="shared" si="9"/>
        <v>45.646136630300397</v>
      </c>
      <c r="AW13">
        <v>10</v>
      </c>
      <c r="AX13">
        <f>(R13*SUMPRODUCT(K14:$K$23, X14:$X$23)-$AZ$3*SUMPRODUCT(K13:$K$22, W14:$W$23))/Z13</f>
        <v>174.20079305383064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1.8814719999999999E-3</v>
      </c>
      <c r="O14">
        <f t="shared" si="21"/>
        <v>574.29157315351438</v>
      </c>
      <c r="P14">
        <f t="shared" si="22"/>
        <v>28.71457865767572</v>
      </c>
      <c r="Q14" s="4">
        <f t="shared" si="23"/>
        <v>12.5</v>
      </c>
      <c r="R14">
        <f t="shared" si="0"/>
        <v>250000</v>
      </c>
      <c r="S14">
        <f t="shared" si="1"/>
        <v>172.06767928140837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154.77502239904788</v>
      </c>
      <c r="AC14">
        <f t="shared" si="2"/>
        <v>151.06334315775689</v>
      </c>
      <c r="AE14">
        <f t="shared" si="3"/>
        <v>504.18768562580982</v>
      </c>
      <c r="AF14">
        <f t="shared" si="4"/>
        <v>-25.20938428129049</v>
      </c>
      <c r="AG14">
        <f t="shared" si="4"/>
        <v>-10.974122492718411</v>
      </c>
      <c r="AH14">
        <f t="shared" si="5"/>
        <v>-417.91553562731877</v>
      </c>
      <c r="AI14">
        <f t="shared" si="6"/>
        <v>50.088643224482098</v>
      </c>
      <c r="AJ14">
        <f t="shared" si="7"/>
        <v>3.7116792412909945</v>
      </c>
      <c r="AK14">
        <f t="shared" si="24"/>
        <v>44.362732662049709</v>
      </c>
      <c r="AL14">
        <f t="shared" si="8"/>
        <v>98.163055127822801</v>
      </c>
      <c r="AN14">
        <f t="shared" si="9"/>
        <v>204.33712097437484</v>
      </c>
      <c r="AO14">
        <f t="shared" si="9"/>
        <v>-10.216856048718741</v>
      </c>
      <c r="AP14">
        <f t="shared" si="9"/>
        <v>-4.4475909652550598</v>
      </c>
      <c r="AQ14">
        <f t="shared" si="9"/>
        <v>-169.37275501791552</v>
      </c>
      <c r="AR14">
        <f t="shared" si="9"/>
        <v>20.299918942485494</v>
      </c>
      <c r="AS14">
        <f t="shared" si="9"/>
        <v>1.5042688898765297</v>
      </c>
      <c r="AT14">
        <f t="shared" si="9"/>
        <v>17.979322639479907</v>
      </c>
      <c r="AU14">
        <f t="shared" si="9"/>
        <v>39.783510471841936</v>
      </c>
      <c r="AW14">
        <v>11</v>
      </c>
      <c r="AX14">
        <f>(R14*SUMPRODUCT(K15:$K$23, X15:$X$23)-$AZ$3*SUMPRODUCT(K14:$K$22, W15:$W$23))/Z14</f>
        <v>172.06767928140837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1.927022E-3</v>
      </c>
      <c r="O15">
        <f t="shared" si="21"/>
        <v>574.29157315351438</v>
      </c>
      <c r="P15">
        <f t="shared" si="22"/>
        <v>28.71457865767572</v>
      </c>
      <c r="Q15" s="4">
        <f t="shared" si="23"/>
        <v>12.5</v>
      </c>
      <c r="R15">
        <f t="shared" si="0"/>
        <v>250000</v>
      </c>
      <c r="S15">
        <f t="shared" si="1"/>
        <v>165.94737722085489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151.06334315775689</v>
      </c>
      <c r="AC15">
        <f t="shared" si="2"/>
        <v>143.95249800178385</v>
      </c>
      <c r="AE15">
        <f t="shared" si="3"/>
        <v>498.17422800722164</v>
      </c>
      <c r="AF15">
        <f t="shared" si="4"/>
        <v>-24.908711400361085</v>
      </c>
      <c r="AG15">
        <f t="shared" si="4"/>
        <v>-10.843233892317063</v>
      </c>
      <c r="AH15">
        <f t="shared" si="5"/>
        <v>-422.94750948326435</v>
      </c>
      <c r="AI15">
        <f t="shared" si="6"/>
        <v>39.47477323127913</v>
      </c>
      <c r="AJ15">
        <f t="shared" si="7"/>
        <v>7.1108451559730383</v>
      </c>
      <c r="AK15">
        <f t="shared" si="24"/>
        <v>43.703020183523229</v>
      </c>
      <c r="AL15">
        <f t="shared" si="8"/>
        <v>90.28863857077539</v>
      </c>
      <c r="AN15">
        <f t="shared" si="9"/>
        <v>185.98488873800798</v>
      </c>
      <c r="AO15">
        <f t="shared" si="9"/>
        <v>-9.2992444369004001</v>
      </c>
      <c r="AP15">
        <f t="shared" si="9"/>
        <v>-4.0481372492708552</v>
      </c>
      <c r="AQ15">
        <f t="shared" si="9"/>
        <v>-157.90027077057508</v>
      </c>
      <c r="AR15">
        <f t="shared" si="9"/>
        <v>14.737236281261659</v>
      </c>
      <c r="AS15">
        <f t="shared" si="9"/>
        <v>2.6547132926910004</v>
      </c>
      <c r="AT15">
        <f t="shared" si="9"/>
        <v>16.315780482786554</v>
      </c>
      <c r="AU15">
        <f t="shared" si="9"/>
        <v>33.707730056739209</v>
      </c>
      <c r="AW15">
        <v>12</v>
      </c>
      <c r="AX15">
        <f>(R15*SUMPRODUCT(K16:$K$23, X16:$X$23)-$AZ$3*SUMPRODUCT(K15:$K$22, W16:$W$23))/Z15</f>
        <v>165.94737722085489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1.979789E-3</v>
      </c>
      <c r="O16">
        <f t="shared" si="21"/>
        <v>574.29157315351438</v>
      </c>
      <c r="P16">
        <f t="shared" si="22"/>
        <v>28.71457865767572</v>
      </c>
      <c r="Q16" s="4">
        <f t="shared" si="23"/>
        <v>12.5</v>
      </c>
      <c r="R16">
        <f t="shared" si="0"/>
        <v>250000</v>
      </c>
      <c r="S16">
        <f t="shared" si="1"/>
        <v>155.81622250797935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143.95249800178385</v>
      </c>
      <c r="AC16">
        <f t="shared" si="2"/>
        <v>133.54490171705584</v>
      </c>
      <c r="AE16">
        <f t="shared" si="3"/>
        <v>492.20620587045727</v>
      </c>
      <c r="AF16">
        <f t="shared" si="4"/>
        <v>-24.610310293522865</v>
      </c>
      <c r="AG16">
        <f t="shared" si="4"/>
        <v>-10.713334238209455</v>
      </c>
      <c r="AH16">
        <f t="shared" si="5"/>
        <v>-429.34630368873013</v>
      </c>
      <c r="AI16">
        <f t="shared" si="6"/>
        <v>27.536257649994809</v>
      </c>
      <c r="AJ16">
        <f t="shared" si="7"/>
        <v>10.407596284728015</v>
      </c>
      <c r="AK16">
        <f t="shared" si="24"/>
        <v>42.80838755051029</v>
      </c>
      <c r="AL16">
        <f t="shared" si="8"/>
        <v>80.752241485233114</v>
      </c>
      <c r="AN16">
        <f t="shared" si="9"/>
        <v>169.27189446092768</v>
      </c>
      <c r="AO16">
        <f t="shared" si="9"/>
        <v>-8.4635947230463859</v>
      </c>
      <c r="AP16">
        <f t="shared" si="9"/>
        <v>-3.6843630999892687</v>
      </c>
      <c r="AQ16">
        <f t="shared" si="9"/>
        <v>-147.65409565826494</v>
      </c>
      <c r="AR16">
        <f t="shared" si="9"/>
        <v>9.4698409796271097</v>
      </c>
      <c r="AS16">
        <f t="shared" si="9"/>
        <v>3.5792184634991893</v>
      </c>
      <c r="AT16">
        <f t="shared" si="9"/>
        <v>14.721994101390091</v>
      </c>
      <c r="AU16">
        <f t="shared" si="9"/>
        <v>27.771053544516391</v>
      </c>
      <c r="AW16">
        <v>13</v>
      </c>
      <c r="AX16">
        <f>(R16*SUMPRODUCT(K17:$K$23, X17:$X$23)-$AZ$3*SUMPRODUCT(K16:$K$22, W17:$W$23))/Z16</f>
        <v>155.81622250797935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2.0334569999999998E-3</v>
      </c>
      <c r="O17">
        <f t="shared" si="21"/>
        <v>574.29157315351438</v>
      </c>
      <c r="P17">
        <f t="shared" si="22"/>
        <v>28.71457865767572</v>
      </c>
      <c r="Q17" s="4">
        <f t="shared" si="23"/>
        <v>12.5</v>
      </c>
      <c r="R17">
        <f t="shared" si="0"/>
        <v>250000</v>
      </c>
      <c r="S17">
        <f t="shared" si="1"/>
        <v>142.22518277657187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133.54490171705584</v>
      </c>
      <c r="AC17">
        <f t="shared" si="2"/>
        <v>120.42963764038109</v>
      </c>
      <c r="AE17">
        <f t="shared" si="3"/>
        <v>486.28326365698194</v>
      </c>
      <c r="AF17">
        <f t="shared" si="4"/>
        <v>-24.314163182849097</v>
      </c>
      <c r="AG17">
        <f t="shared" si="4"/>
        <v>-10.584415791327334</v>
      </c>
      <c r="AH17">
        <f t="shared" si="5"/>
        <v>-435.70209000053364</v>
      </c>
      <c r="AI17">
        <f t="shared" si="6"/>
        <v>15.682594682271883</v>
      </c>
      <c r="AJ17">
        <f t="shared" si="7"/>
        <v>13.115264076674748</v>
      </c>
      <c r="AK17">
        <f t="shared" si="24"/>
        <v>41.685980153383206</v>
      </c>
      <c r="AL17">
        <f t="shared" si="8"/>
        <v>70.483838912329844</v>
      </c>
      <c r="AN17">
        <f t="shared" si="9"/>
        <v>154.05239670664275</v>
      </c>
      <c r="AO17">
        <f t="shared" si="9"/>
        <v>-7.7026198353321371</v>
      </c>
      <c r="AP17">
        <f t="shared" si="9"/>
        <v>-3.3530963170136676</v>
      </c>
      <c r="AQ17">
        <f t="shared" si="9"/>
        <v>-138.02850361311599</v>
      </c>
      <c r="AR17">
        <f t="shared" si="9"/>
        <v>4.9681769411809498</v>
      </c>
      <c r="AS17">
        <f t="shared" si="9"/>
        <v>4.1548579098898832</v>
      </c>
      <c r="AT17">
        <f t="shared" si="9"/>
        <v>13.20593495939046</v>
      </c>
      <c r="AU17">
        <f t="shared" si="9"/>
        <v>22.328969810461295</v>
      </c>
      <c r="AW17">
        <v>14</v>
      </c>
      <c r="AX17">
        <f>(R17*SUMPRODUCT(K18:$K$23, X18:$X$23)-$AZ$3*SUMPRODUCT(K17:$K$22, W18:$W$23))/Z17</f>
        <v>142.22518277657187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2.08983E-3</v>
      </c>
      <c r="O18">
        <f t="shared" si="21"/>
        <v>574.29157315351438</v>
      </c>
      <c r="P18">
        <f t="shared" si="22"/>
        <v>28.71457865767572</v>
      </c>
      <c r="Q18" s="4">
        <f t="shared" si="23"/>
        <v>12.5</v>
      </c>
      <c r="R18">
        <f t="shared" si="0"/>
        <v>250000</v>
      </c>
      <c r="S18">
        <f t="shared" si="1"/>
        <v>125.5338664814774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120.42963764038109</v>
      </c>
      <c r="AC18">
        <f t="shared" si="2"/>
        <v>105.01110797680752</v>
      </c>
      <c r="AE18">
        <f t="shared" si="3"/>
        <v>480.40418166752391</v>
      </c>
      <c r="AF18">
        <f t="shared" si="4"/>
        <v>-24.020209083376194</v>
      </c>
      <c r="AG18">
        <f t="shared" si="4"/>
        <v>-10.456452003760871</v>
      </c>
      <c r="AH18">
        <f t="shared" si="5"/>
        <v>-442.39259306379205</v>
      </c>
      <c r="AI18">
        <f t="shared" si="6"/>
        <v>3.5349275165947915</v>
      </c>
      <c r="AJ18">
        <f t="shared" si="7"/>
        <v>15.418529663573565</v>
      </c>
      <c r="AK18">
        <f t="shared" si="24"/>
        <v>40.376952715717024</v>
      </c>
      <c r="AL18">
        <f t="shared" si="8"/>
        <v>59.330409895885381</v>
      </c>
      <c r="AN18">
        <f t="shared" si="9"/>
        <v>140.19330769342514</v>
      </c>
      <c r="AO18">
        <f t="shared" si="9"/>
        <v>-7.0096653846712558</v>
      </c>
      <c r="AP18">
        <f t="shared" si="9"/>
        <v>-3.0514401187275895</v>
      </c>
      <c r="AQ18">
        <f t="shared" si="9"/>
        <v>-129.10062669605836</v>
      </c>
      <c r="AR18">
        <f t="shared" si="9"/>
        <v>1.0315754939679167</v>
      </c>
      <c r="AS18">
        <f t="shared" si="9"/>
        <v>4.4994917941858068</v>
      </c>
      <c r="AT18">
        <f t="shared" si="9"/>
        <v>11.782950215272987</v>
      </c>
      <c r="AU18">
        <f t="shared" si="9"/>
        <v>17.314017503426712</v>
      </c>
      <c r="AW18">
        <v>15</v>
      </c>
      <c r="AX18">
        <f>(R18*SUMPRODUCT(K19:$K$23, X19:$X$23)-$AZ$3*SUMPRODUCT(K18:$K$22, W19:$W$23))/Z18</f>
        <v>125.5338664814774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2.1556750000000001E-3</v>
      </c>
      <c r="O19">
        <f t="shared" si="21"/>
        <v>574.29157315351438</v>
      </c>
      <c r="P19">
        <f t="shared" si="22"/>
        <v>28.71457865767572</v>
      </c>
      <c r="Q19" s="4">
        <f t="shared" si="23"/>
        <v>12.5</v>
      </c>
      <c r="R19">
        <f t="shared" si="0"/>
        <v>250000</v>
      </c>
      <c r="S19">
        <f t="shared" si="1"/>
        <v>105.61897515442595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105.01110797680752</v>
      </c>
      <c r="AC19">
        <f t="shared" si="2"/>
        <v>87.278001602063625</v>
      </c>
      <c r="AE19">
        <f t="shared" si="3"/>
        <v>474.5645445665325</v>
      </c>
      <c r="AF19">
        <f t="shared" si="4"/>
        <v>-23.728227228326627</v>
      </c>
      <c r="AG19">
        <f t="shared" si="4"/>
        <v>-10.329346771550057</v>
      </c>
      <c r="AH19">
        <f t="shared" si="5"/>
        <v>-450.81424346414434</v>
      </c>
      <c r="AI19">
        <f t="shared" si="6"/>
        <v>-10.307272897488474</v>
      </c>
      <c r="AJ19">
        <f t="shared" si="7"/>
        <v>17.733106374743898</v>
      </c>
      <c r="AK19">
        <f t="shared" si="24"/>
        <v>38.909319772050942</v>
      </c>
      <c r="AL19">
        <f t="shared" si="8"/>
        <v>46.335153249306366</v>
      </c>
      <c r="AN19">
        <f t="shared" si="9"/>
        <v>127.57252711743564</v>
      </c>
      <c r="AO19">
        <f t="shared" si="9"/>
        <v>-6.3786263558717833</v>
      </c>
      <c r="AP19">
        <f t="shared" si="9"/>
        <v>-2.7767368763770399</v>
      </c>
      <c r="AQ19">
        <f t="shared" si="9"/>
        <v>-121.18796685872695</v>
      </c>
      <c r="AR19">
        <f t="shared" si="9"/>
        <v>-2.7708029735401132</v>
      </c>
      <c r="AS19">
        <f t="shared" si="9"/>
        <v>4.7670168784621989</v>
      </c>
      <c r="AT19">
        <f t="shared" si="9"/>
        <v>10.459610412477916</v>
      </c>
      <c r="AU19">
        <f t="shared" si="9"/>
        <v>12.455824317400003</v>
      </c>
      <c r="AW19">
        <v>16</v>
      </c>
      <c r="AX19">
        <f>(R19*SUMPRODUCT(K20:$K$23, X20:$X$23)-$AZ$3*SUMPRODUCT(K19:$K$22, W20:$W$23))/Z19</f>
        <v>105.61897515442595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2.2206180000000002E-3</v>
      </c>
      <c r="O20">
        <f t="shared" si="21"/>
        <v>574.29157315351438</v>
      </c>
      <c r="P20">
        <f t="shared" si="22"/>
        <v>28.71457865767572</v>
      </c>
      <c r="Q20" s="4">
        <f t="shared" si="23"/>
        <v>12.5</v>
      </c>
      <c r="R20">
        <f t="shared" si="0"/>
        <v>250000</v>
      </c>
      <c r="S20">
        <f t="shared" si="1"/>
        <v>83.086146621327472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87.278001602063625</v>
      </c>
      <c r="AC20">
        <f t="shared" si="2"/>
        <v>67.819005831941411</v>
      </c>
      <c r="AE20">
        <f t="shared" si="3"/>
        <v>468.76507255104099</v>
      </c>
      <c r="AF20">
        <f t="shared" si="4"/>
        <v>-23.438253627552047</v>
      </c>
      <c r="AG20">
        <f t="shared" si="4"/>
        <v>-10.203115770465409</v>
      </c>
      <c r="AH20">
        <f t="shared" si="5"/>
        <v>-458.75066738291889</v>
      </c>
      <c r="AI20">
        <f t="shared" si="6"/>
        <v>-23.62696422989535</v>
      </c>
      <c r="AJ20">
        <f t="shared" si="7"/>
        <v>19.458995770122215</v>
      </c>
      <c r="AK20">
        <f t="shared" si="24"/>
        <v>37.28233743678868</v>
      </c>
      <c r="AL20">
        <f t="shared" si="8"/>
        <v>33.114368977015545</v>
      </c>
      <c r="AN20">
        <f t="shared" si="9"/>
        <v>116.08028946605002</v>
      </c>
      <c r="AO20">
        <f t="shared" si="9"/>
        <v>-5.8040144733025008</v>
      </c>
      <c r="AP20">
        <f t="shared" si="9"/>
        <v>-2.5265974396210686</v>
      </c>
      <c r="AQ20">
        <f t="shared" si="9"/>
        <v>-113.60042243069331</v>
      </c>
      <c r="AR20">
        <f t="shared" si="9"/>
        <v>-5.8507448775668625</v>
      </c>
      <c r="AS20">
        <f t="shared" si="9"/>
        <v>4.8186308963291671</v>
      </c>
      <c r="AT20">
        <f t="shared" si="9"/>
        <v>9.2322247860353581</v>
      </c>
      <c r="AU20">
        <f t="shared" si="9"/>
        <v>8.2001108047976619</v>
      </c>
      <c r="AW20">
        <v>17</v>
      </c>
      <c r="AX20">
        <f>(R20*SUMPRODUCT(K21:$K$23, X21:$X$23)-$AZ$3*SUMPRODUCT(K20:$K$22, W21:$W$23))/Z20</f>
        <v>83.086146621327472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2.2950319999999998E-3</v>
      </c>
      <c r="O21">
        <f t="shared" si="21"/>
        <v>574.29157315351438</v>
      </c>
      <c r="P21">
        <f t="shared" si="22"/>
        <v>28.71457865767572</v>
      </c>
      <c r="Q21" s="4">
        <f t="shared" si="23"/>
        <v>12.5</v>
      </c>
      <c r="R21">
        <f t="shared" si="0"/>
        <v>250000</v>
      </c>
      <c r="S21">
        <f t="shared" si="1"/>
        <v>57.861946441568215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67.819005831941411</v>
      </c>
      <c r="AC21">
        <f t="shared" si="2"/>
        <v>46.649079513289962</v>
      </c>
      <c r="AE21">
        <f t="shared" si="3"/>
        <v>463.00159098354357</v>
      </c>
      <c r="AF21">
        <f t="shared" si="4"/>
        <v>-23.150079549177178</v>
      </c>
      <c r="AG21">
        <f t="shared" si="4"/>
        <v>-10.077668135567833</v>
      </c>
      <c r="AH21">
        <f t="shared" si="5"/>
        <v>-468.32954385845534</v>
      </c>
      <c r="AI21">
        <f t="shared" si="6"/>
        <v>-38.555700559656771</v>
      </c>
      <c r="AJ21">
        <f t="shared" si="7"/>
        <v>21.169926318651449</v>
      </c>
      <c r="AK21">
        <f t="shared" si="24"/>
        <v>35.536936208641556</v>
      </c>
      <c r="AL21">
        <f t="shared" si="8"/>
        <v>18.151161967636234</v>
      </c>
      <c r="AN21">
        <f t="shared" si="9"/>
        <v>105.61536092723068</v>
      </c>
      <c r="AO21">
        <f t="shared" si="9"/>
        <v>-5.2807680463615343</v>
      </c>
      <c r="AP21">
        <f t="shared" si="9"/>
        <v>-2.2988183586623547</v>
      </c>
      <c r="AQ21">
        <f t="shared" si="9"/>
        <v>-106.830721040123</v>
      </c>
      <c r="AR21">
        <f t="shared" si="9"/>
        <v>-8.7949465179162054</v>
      </c>
      <c r="AS21">
        <f t="shared" si="9"/>
        <v>4.8290750020915629</v>
      </c>
      <c r="AT21">
        <f t="shared" si="9"/>
        <v>8.1063357383950159</v>
      </c>
      <c r="AU21">
        <f t="shared" si="9"/>
        <v>4.1404642225703725</v>
      </c>
      <c r="AW21">
        <v>18</v>
      </c>
      <c r="AX21">
        <f>(R21*SUMPRODUCT(K22:$K$23, X22:$X$23)-$AZ$3*SUMPRODUCT(K21:$K$22, W22:$W$23))/Z21</f>
        <v>57.861946441568215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2.375308E-3</v>
      </c>
      <c r="O22">
        <f t="shared" si="21"/>
        <v>574.29157315351438</v>
      </c>
      <c r="P22">
        <f t="shared" si="22"/>
        <v>28.71457865767572</v>
      </c>
      <c r="Q22" s="4">
        <f t="shared" si="23"/>
        <v>12.5</v>
      </c>
      <c r="R22">
        <f t="shared" si="0"/>
        <v>250000</v>
      </c>
      <c r="S22">
        <f t="shared" si="1"/>
        <v>30.126495277556348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46.649079513289962</v>
      </c>
      <c r="AC22">
        <f t="shared" si="2"/>
        <v>23.987809465494337</v>
      </c>
      <c r="AE22">
        <f t="shared" si="3"/>
        <v>457.27180369063223</v>
      </c>
      <c r="AF22">
        <f t="shared" si="4"/>
        <v>-22.86359018453161</v>
      </c>
      <c r="AG22">
        <f t="shared" si="4"/>
        <v>-9.9529538884683948</v>
      </c>
      <c r="AH22">
        <f t="shared" si="5"/>
        <v>-478.75131487518712</v>
      </c>
      <c r="AI22">
        <f t="shared" si="6"/>
        <v>-54.29605525755494</v>
      </c>
      <c r="AJ22">
        <f t="shared" si="7"/>
        <v>22.661270047795625</v>
      </c>
      <c r="AK22">
        <f t="shared" si="24"/>
        <v>33.674010511357345</v>
      </c>
      <c r="AL22">
        <f t="shared" si="8"/>
        <v>2.0392253015980302</v>
      </c>
      <c r="AN22">
        <f t="shared" si="9"/>
        <v>96.086061823835777</v>
      </c>
      <c r="AO22">
        <f t="shared" si="9"/>
        <v>-4.8043030911917883</v>
      </c>
      <c r="AP22">
        <f t="shared" si="9"/>
        <v>-2.0914041384982789</v>
      </c>
      <c r="AQ22">
        <f t="shared" si="9"/>
        <v>-100.59952979401754</v>
      </c>
      <c r="AR22">
        <f t="shared" si="9"/>
        <v>-11.409175199871843</v>
      </c>
      <c r="AS22">
        <f t="shared" si="9"/>
        <v>4.7617897653979835</v>
      </c>
      <c r="AT22">
        <f t="shared" si="9"/>
        <v>7.0758857855137478</v>
      </c>
      <c r="AU22">
        <f t="shared" si="9"/>
        <v>0.42850035103988759</v>
      </c>
      <c r="AW22">
        <v>19</v>
      </c>
      <c r="AX22">
        <f>(R22*SUMPRODUCT(K23:$K$23, X23:$X$23)-$AZ$3*SUMPRODUCT(K22:$K$22, W23:$W$23))/Z22</f>
        <v>30.126495277556348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2.4628010000000001E-3</v>
      </c>
      <c r="O23">
        <f t="shared" si="21"/>
        <v>574.29157315351438</v>
      </c>
      <c r="P23">
        <f t="shared" si="22"/>
        <v>28.71457865767572</v>
      </c>
      <c r="Q23" s="4">
        <f t="shared" si="23"/>
        <v>12.5</v>
      </c>
      <c r="R23">
        <f t="shared" si="0"/>
        <v>250000</v>
      </c>
      <c r="S23">
        <f t="shared" si="1"/>
        <v>30.506694135737916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23.987809465494337</v>
      </c>
      <c r="AC23">
        <f t="shared" si="2"/>
        <v>23.987809465494337</v>
      </c>
      <c r="AE23">
        <f t="shared" si="3"/>
        <v>451.57291619832483</v>
      </c>
      <c r="AF23">
        <f t="shared" si="4"/>
        <v>-22.578645809916242</v>
      </c>
      <c r="AG23">
        <f t="shared" si="4"/>
        <v>-9.8289122047942374</v>
      </c>
      <c r="AH23">
        <f t="shared" si="5"/>
        <v>-490.24289578947707</v>
      </c>
      <c r="AI23">
        <f t="shared" si="6"/>
        <v>-71.077537605862688</v>
      </c>
      <c r="AJ23">
        <f t="shared" si="7"/>
        <v>0</v>
      </c>
      <c r="AK23">
        <f t="shared" si="24"/>
        <v>31.708745589773212</v>
      </c>
      <c r="AL23">
        <f t="shared" si="8"/>
        <v>-39.368792016089472</v>
      </c>
      <c r="AN23">
        <f t="shared" si="9"/>
        <v>87.40881337806394</v>
      </c>
      <c r="AO23">
        <f t="shared" si="9"/>
        <v>-4.3704406689031972</v>
      </c>
      <c r="AP23">
        <f t="shared" si="9"/>
        <v>-1.9025356078727149</v>
      </c>
      <c r="AQ23">
        <f t="shared" si="9"/>
        <v>-94.893976699798841</v>
      </c>
      <c r="AR23">
        <f t="shared" si="9"/>
        <v>-13.758139598510802</v>
      </c>
      <c r="AS23">
        <f t="shared" si="9"/>
        <v>0</v>
      </c>
      <c r="AT23">
        <f t="shared" si="9"/>
        <v>6.1377104921229027</v>
      </c>
      <c r="AU23">
        <f t="shared" si="9"/>
        <v>-7.6204291063878991</v>
      </c>
      <c r="AW23">
        <v>20</v>
      </c>
      <c r="AX23">
        <f>(R23*SUMPRODUCT(K$23:$K24, X$23:$X24)-$AZ$3*SUMPRODUCT(K$22:$K23, W$23:$W24))/Z23</f>
        <v>30.506694135737916</v>
      </c>
    </row>
    <row r="25" spans="5:50" x14ac:dyDescent="0.25">
      <c r="AN25" s="8">
        <f t="shared" ref="AN25:AU25" si="25">SUM(AN3:AN23)</f>
        <v>4990.4446600285555</v>
      </c>
      <c r="AO25" s="8">
        <f t="shared" si="25"/>
        <v>-680.24091286656358</v>
      </c>
      <c r="AP25" s="8">
        <f t="shared" si="25"/>
        <v>-721.07872516492557</v>
      </c>
      <c r="AQ25" s="8">
        <f t="shared" si="25"/>
        <v>-4003.9911827698397</v>
      </c>
      <c r="AR25" s="8">
        <f t="shared" si="25"/>
        <v>-414.86616077277404</v>
      </c>
      <c r="AS25" s="8">
        <f t="shared" si="25"/>
        <v>-82.653210298553049</v>
      </c>
      <c r="AT25" s="8">
        <f t="shared" si="25"/>
        <v>357.48828206769485</v>
      </c>
      <c r="AU25" s="9">
        <f t="shared" si="25"/>
        <v>-140.03108900363219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461E4-4DA7-471C-A00A-F012721007D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'T.35.04.C'!C3*(1+C12)</f>
        <v>1186.8912531731939</v>
      </c>
      <c r="K3">
        <v>1</v>
      </c>
      <c r="L3" s="2">
        <v>0</v>
      </c>
      <c r="O3">
        <f>$C$3</f>
        <v>1186.8912531731939</v>
      </c>
      <c r="P3">
        <f>O3*B5</f>
        <v>949.51300253855516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1186.8912531731939</v>
      </c>
      <c r="AF3">
        <f t="shared" ref="AF3:AG23" si="4">-$Z3*P3</f>
        <v>-949.51300253855516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-387.57872006536127</v>
      </c>
      <c r="AJ3">
        <f t="shared" ref="AJ3:AJ23" si="7">AB3-AC3</f>
        <v>0</v>
      </c>
      <c r="AL3">
        <f t="shared" ref="AL3:AL23" si="8">SUM(AI3:AK3)</f>
        <v>-387.57872006536127</v>
      </c>
      <c r="AN3">
        <f t="shared" ref="AN3:AU23" si="9">AE3*$K3</f>
        <v>1186.8912531731939</v>
      </c>
      <c r="AO3">
        <f t="shared" si="9"/>
        <v>-949.51300253855516</v>
      </c>
      <c r="AP3">
        <f t="shared" si="9"/>
        <v>-624.95697070000006</v>
      </c>
      <c r="AQ3">
        <f t="shared" si="9"/>
        <v>0</v>
      </c>
      <c r="AR3">
        <f t="shared" si="9"/>
        <v>-387.57872006536127</v>
      </c>
      <c r="AS3">
        <f t="shared" si="9"/>
        <v>0</v>
      </c>
      <c r="AT3">
        <f t="shared" si="9"/>
        <v>0</v>
      </c>
      <c r="AU3">
        <f t="shared" si="9"/>
        <v>-387.57872006536127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604.70999948605936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1.84855E-3</v>
      </c>
      <c r="R4">
        <f t="shared" si="0"/>
        <v>250000</v>
      </c>
      <c r="S4">
        <f t="shared" si="1"/>
        <v>181.14758492502995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179.00124870766649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-462.13749999999999</v>
      </c>
      <c r="AI4">
        <f t="shared" si="6"/>
        <v>-462.13749999999999</v>
      </c>
      <c r="AJ4">
        <f t="shared" si="7"/>
        <v>-179.00124870766649</v>
      </c>
      <c r="AK4">
        <f>G4*MAX(0, SUM(AB4, AE4:AF4))</f>
        <v>0</v>
      </c>
      <c r="AL4">
        <f t="shared" si="8"/>
        <v>-641.13874870766654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-425.7087507783915</v>
      </c>
      <c r="AR4">
        <f t="shared" si="9"/>
        <v>-425.7087507783915</v>
      </c>
      <c r="AS4">
        <f t="shared" si="9"/>
        <v>-164.89118060125583</v>
      </c>
      <c r="AT4">
        <f t="shared" si="9"/>
        <v>0</v>
      </c>
      <c r="AU4">
        <f t="shared" si="9"/>
        <v>-590.59993137964739</v>
      </c>
      <c r="AW4">
        <v>1</v>
      </c>
      <c r="AX4">
        <f>(R4*SUMPRODUCT(K5:$K$23, X5:$X$23)-$AZ$3*SUMPRODUCT(K4:$K$22, W5:$W$23))/Z4</f>
        <v>181.14758492502995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1.8814719999999999E-3</v>
      </c>
      <c r="O5">
        <f t="shared" ref="O5:O23" si="21">$C$3</f>
        <v>1186.8912531731939</v>
      </c>
      <c r="P5">
        <f t="shared" ref="P5:P23" si="22">O5*$C$5</f>
        <v>59.344562658659697</v>
      </c>
      <c r="Q5" s="4">
        <f t="shared" ref="Q5:Q23" si="23">$C$8</f>
        <v>12.5</v>
      </c>
      <c r="R5">
        <f t="shared" si="0"/>
        <v>250000</v>
      </c>
      <c r="S5">
        <f t="shared" si="1"/>
        <v>343.131598059216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179.00124870766649</v>
      </c>
      <c r="AC5">
        <f t="shared" si="2"/>
        <v>335.03738314228303</v>
      </c>
      <c r="AE5">
        <f t="shared" si="3"/>
        <v>1158.8933860558852</v>
      </c>
      <c r="AF5">
        <f t="shared" si="4"/>
        <v>-57.94466930279426</v>
      </c>
      <c r="AG5">
        <f t="shared" si="4"/>
        <v>-12.205134452688322</v>
      </c>
      <c r="AH5">
        <f t="shared" si="5"/>
        <v>-464.79482123359998</v>
      </c>
      <c r="AI5">
        <f t="shared" si="6"/>
        <v>623.94876106680272</v>
      </c>
      <c r="AJ5">
        <f t="shared" si="7"/>
        <v>-156.03613443461654</v>
      </c>
      <c r="AK5">
        <f>G5*SUM(AB5, AE5:AF5)</f>
        <v>89.596497582253036</v>
      </c>
      <c r="AL5">
        <f t="shared" si="8"/>
        <v>557.50912421443923</v>
      </c>
      <c r="AN5">
        <f t="shared" si="9"/>
        <v>983.39097461637323</v>
      </c>
      <c r="AO5">
        <f t="shared" si="9"/>
        <v>-49.169548730818661</v>
      </c>
      <c r="AP5">
        <f t="shared" si="9"/>
        <v>-10.356793134872763</v>
      </c>
      <c r="AQ5">
        <f t="shared" si="9"/>
        <v>-394.40645511416471</v>
      </c>
      <c r="AR5">
        <f t="shared" si="9"/>
        <v>529.45817763651712</v>
      </c>
      <c r="AS5">
        <f t="shared" si="9"/>
        <v>-132.40607648927374</v>
      </c>
      <c r="AT5">
        <f t="shared" si="9"/>
        <v>76.028035140910276</v>
      </c>
      <c r="AU5">
        <f t="shared" si="9"/>
        <v>473.08013628815365</v>
      </c>
      <c r="AW5">
        <v>2</v>
      </c>
      <c r="AX5">
        <f>(R5*SUMPRODUCT(K6:$K$23, X6:$X$23)-$AZ$3*SUMPRODUCT(K5:$K$22, W6:$W$23))/Z5</f>
        <v>343.131598059216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1.927022E-3</v>
      </c>
      <c r="O6">
        <f t="shared" si="21"/>
        <v>1186.8912531731939</v>
      </c>
      <c r="P6">
        <f t="shared" si="22"/>
        <v>59.344562658659697</v>
      </c>
      <c r="Q6" s="4">
        <f t="shared" si="23"/>
        <v>12.5</v>
      </c>
      <c r="R6">
        <f t="shared" si="0"/>
        <v>250000</v>
      </c>
      <c r="S6">
        <f t="shared" si="1"/>
        <v>485.48047092217286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335.03738314228303</v>
      </c>
      <c r="AC6">
        <f t="shared" si="2"/>
        <v>468.37460713707515</v>
      </c>
      <c r="AE6">
        <f t="shared" si="3"/>
        <v>1145.0712391447423</v>
      </c>
      <c r="AF6">
        <f t="shared" si="4"/>
        <v>-57.25356195723711</v>
      </c>
      <c r="AG6">
        <f t="shared" si="4"/>
        <v>-12.059563545558149</v>
      </c>
      <c r="AH6">
        <f t="shared" si="5"/>
        <v>-470.39125206576711</v>
      </c>
      <c r="AI6">
        <f t="shared" si="6"/>
        <v>605.3668615761801</v>
      </c>
      <c r="AJ6">
        <f t="shared" si="7"/>
        <v>-133.33722399479211</v>
      </c>
      <c r="AK6">
        <f>G6*SUM(AB6, AE6:AF6)</f>
        <v>99.599854223085188</v>
      </c>
      <c r="AL6">
        <f t="shared" si="8"/>
        <v>571.62949180447322</v>
      </c>
      <c r="AN6">
        <f t="shared" si="9"/>
        <v>895.06918825054674</v>
      </c>
      <c r="AO6">
        <f t="shared" si="9"/>
        <v>-44.753459412527334</v>
      </c>
      <c r="AP6">
        <f t="shared" si="9"/>
        <v>-9.4266132834152749</v>
      </c>
      <c r="AQ6">
        <f t="shared" si="9"/>
        <v>-367.69128570649917</v>
      </c>
      <c r="AR6">
        <f t="shared" si="9"/>
        <v>473.19782984810507</v>
      </c>
      <c r="AS6">
        <f t="shared" si="9"/>
        <v>-104.22586540007752</v>
      </c>
      <c r="AT6">
        <f t="shared" si="9"/>
        <v>77.854335714444431</v>
      </c>
      <c r="AU6">
        <f t="shared" si="9"/>
        <v>446.82630016247202</v>
      </c>
      <c r="AW6">
        <v>3</v>
      </c>
      <c r="AX6">
        <f>(R6*SUMPRODUCT(K7:$K$23, X7:$X$23)-$AZ$3*SUMPRODUCT(K6:$K$22, W7:$W$23))/Z6</f>
        <v>485.48047092217286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1.979789E-3</v>
      </c>
      <c r="O7">
        <f t="shared" si="21"/>
        <v>1186.8912531731939</v>
      </c>
      <c r="P7">
        <f t="shared" si="22"/>
        <v>59.344562658659697</v>
      </c>
      <c r="Q7" s="4">
        <f t="shared" si="23"/>
        <v>12.5</v>
      </c>
      <c r="R7">
        <f t="shared" si="0"/>
        <v>250000</v>
      </c>
      <c r="S7">
        <f t="shared" si="1"/>
        <v>609.07233299870927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468.37460713707515</v>
      </c>
      <c r="AC7">
        <f t="shared" si="2"/>
        <v>580.5722558681282</v>
      </c>
      <c r="AE7">
        <f t="shared" si="3"/>
        <v>1131.3535273098198</v>
      </c>
      <c r="AF7">
        <f t="shared" si="4"/>
        <v>-56.567676365490989</v>
      </c>
      <c r="AG7">
        <f t="shared" si="4"/>
        <v>-11.915092518850273</v>
      </c>
      <c r="AH7">
        <f t="shared" si="5"/>
        <v>-477.50782504594048</v>
      </c>
      <c r="AI7">
        <f t="shared" si="6"/>
        <v>585.36293337953794</v>
      </c>
      <c r="AJ7">
        <f t="shared" si="7"/>
        <v>-112.19764873105305</v>
      </c>
      <c r="AK7">
        <f>G7*SUM(AB7, AE7:AF7)</f>
        <v>108.02123206569829</v>
      </c>
      <c r="AL7">
        <f t="shared" si="8"/>
        <v>581.1865167141832</v>
      </c>
      <c r="AN7">
        <f t="shared" si="9"/>
        <v>814.63638361610651</v>
      </c>
      <c r="AO7">
        <f t="shared" si="9"/>
        <v>-40.731819180805324</v>
      </c>
      <c r="AP7">
        <f t="shared" si="9"/>
        <v>-8.5795179364384548</v>
      </c>
      <c r="AQ7">
        <f t="shared" si="9"/>
        <v>-343.8317363704931</v>
      </c>
      <c r="AR7">
        <f t="shared" si="9"/>
        <v>421.4933101283695</v>
      </c>
      <c r="AS7">
        <f t="shared" si="9"/>
        <v>-80.788440223305585</v>
      </c>
      <c r="AT7">
        <f t="shared" si="9"/>
        <v>77.781191925924404</v>
      </c>
      <c r="AU7">
        <f t="shared" si="9"/>
        <v>418.48606183098838</v>
      </c>
      <c r="AW7">
        <v>4</v>
      </c>
      <c r="AX7">
        <f>(R7*SUMPRODUCT(K8:$K$23, X8:$X$23)-$AZ$3*SUMPRODUCT(K7:$K$22, W8:$W$23))/Z7</f>
        <v>609.07233299870927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2.0334569999999998E-3</v>
      </c>
      <c r="O8">
        <f t="shared" si="21"/>
        <v>1186.8912531731939</v>
      </c>
      <c r="P8">
        <f t="shared" si="22"/>
        <v>59.344562658659697</v>
      </c>
      <c r="Q8" s="4">
        <f t="shared" si="23"/>
        <v>12.5</v>
      </c>
      <c r="R8">
        <f t="shared" si="0"/>
        <v>250000</v>
      </c>
      <c r="S8">
        <f t="shared" si="1"/>
        <v>715.91598113659597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580.5722558681282</v>
      </c>
      <c r="AC8">
        <f t="shared" si="2"/>
        <v>674.20458352645437</v>
      </c>
      <c r="AE8">
        <f t="shared" si="3"/>
        <v>1117.7394332871388</v>
      </c>
      <c r="AF8">
        <f t="shared" si="4"/>
        <v>-55.886971664356935</v>
      </c>
      <c r="AG8">
        <f t="shared" si="4"/>
        <v>-11.771712765373666</v>
      </c>
      <c r="AH8">
        <f t="shared" si="5"/>
        <v>-484.57656576207432</v>
      </c>
      <c r="AI8">
        <f t="shared" si="6"/>
        <v>565.50418309533393</v>
      </c>
      <c r="AJ8">
        <f t="shared" si="7"/>
        <v>-93.632327658326176</v>
      </c>
      <c r="AK8">
        <f t="shared" ref="AK8:AK23" si="24">G8*SUM(AB8:AB8, AE8:AF8)</f>
        <v>114.96973022436372</v>
      </c>
      <c r="AL8">
        <f t="shared" si="8"/>
        <v>586.84158566137148</v>
      </c>
      <c r="AN8">
        <f t="shared" si="9"/>
        <v>741.39116679798917</v>
      </c>
      <c r="AO8">
        <f t="shared" si="9"/>
        <v>-37.069558339899459</v>
      </c>
      <c r="AP8">
        <f t="shared" si="9"/>
        <v>-7.8081202133710095</v>
      </c>
      <c r="AQ8">
        <f t="shared" si="9"/>
        <v>-321.41729529642123</v>
      </c>
      <c r="AR8">
        <f t="shared" si="9"/>
        <v>375.09619294829753</v>
      </c>
      <c r="AS8">
        <f t="shared" si="9"/>
        <v>-62.105870639695929</v>
      </c>
      <c r="AT8">
        <f t="shared" si="9"/>
        <v>76.258866690260334</v>
      </c>
      <c r="AU8">
        <f t="shared" si="9"/>
        <v>389.24918899886194</v>
      </c>
      <c r="AW8">
        <v>5</v>
      </c>
      <c r="AX8">
        <f>(R8*SUMPRODUCT(K9:$K$23, X9:$X$23)-$AZ$3*SUMPRODUCT(K8:$K$22, W9:$W$23))/Z8</f>
        <v>715.91598113659597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2.08983E-3</v>
      </c>
      <c r="O9">
        <f t="shared" si="21"/>
        <v>1186.8912531731939</v>
      </c>
      <c r="P9">
        <f t="shared" si="22"/>
        <v>59.344562658659697</v>
      </c>
      <c r="Q9" s="4">
        <f t="shared" si="23"/>
        <v>12.5</v>
      </c>
      <c r="R9">
        <f t="shared" si="0"/>
        <v>250000</v>
      </c>
      <c r="S9">
        <f t="shared" si="1"/>
        <v>807.55371860879302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674.20458352645437</v>
      </c>
      <c r="AC9">
        <f t="shared" si="2"/>
        <v>751.3088786389585</v>
      </c>
      <c r="AE9">
        <f t="shared" si="3"/>
        <v>1104.226153554401</v>
      </c>
      <c r="AF9">
        <f t="shared" si="4"/>
        <v>-55.211307677720043</v>
      </c>
      <c r="AG9">
        <f t="shared" si="4"/>
        <v>-11.629394759231468</v>
      </c>
      <c r="AH9">
        <f t="shared" si="5"/>
        <v>-492.01756976921689</v>
      </c>
      <c r="AI9">
        <f t="shared" si="6"/>
        <v>545.36788134823269</v>
      </c>
      <c r="AJ9">
        <f t="shared" si="7"/>
        <v>-77.104295112504133</v>
      </c>
      <c r="AK9">
        <f t="shared" si="24"/>
        <v>120.62536005821948</v>
      </c>
      <c r="AL9">
        <f t="shared" si="8"/>
        <v>588.88894629394804</v>
      </c>
      <c r="AN9">
        <f t="shared" si="9"/>
        <v>674.69304074524757</v>
      </c>
      <c r="AO9">
        <f t="shared" si="9"/>
        <v>-33.734652037262371</v>
      </c>
      <c r="AP9">
        <f t="shared" si="9"/>
        <v>-7.1056745820376639</v>
      </c>
      <c r="AQ9">
        <f t="shared" si="9"/>
        <v>-300.62757450466916</v>
      </c>
      <c r="AR9">
        <f t="shared" si="9"/>
        <v>333.2251396212784</v>
      </c>
      <c r="AS9">
        <f t="shared" si="9"/>
        <v>-47.111482694483591</v>
      </c>
      <c r="AT9">
        <f t="shared" si="9"/>
        <v>73.703281439856696</v>
      </c>
      <c r="AU9">
        <f t="shared" si="9"/>
        <v>359.81693836665153</v>
      </c>
      <c r="AW9">
        <v>6</v>
      </c>
      <c r="AX9">
        <f>(R9*SUMPRODUCT(K10:$K$23, X10:$X$23)-$AZ$3*SUMPRODUCT(K9:$K$22, W10:$W$23))/Z9</f>
        <v>807.55371860879302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2.1556750000000001E-3</v>
      </c>
      <c r="O10">
        <f t="shared" si="21"/>
        <v>1186.8912531731939</v>
      </c>
      <c r="P10">
        <f t="shared" si="22"/>
        <v>59.344562658659697</v>
      </c>
      <c r="Q10" s="4">
        <f t="shared" si="23"/>
        <v>12.5</v>
      </c>
      <c r="R10">
        <f t="shared" si="0"/>
        <v>250000</v>
      </c>
      <c r="S10">
        <f t="shared" si="1"/>
        <v>884.46043794780428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751.3088786389585</v>
      </c>
      <c r="AC10">
        <f t="shared" si="2"/>
        <v>812.85675794612416</v>
      </c>
      <c r="AE10">
        <f t="shared" si="3"/>
        <v>1090.8035393052935</v>
      </c>
      <c r="AF10">
        <f t="shared" si="4"/>
        <v>-54.540176965264678</v>
      </c>
      <c r="AG10">
        <f t="shared" si="4"/>
        <v>-11.488031616091547</v>
      </c>
      <c r="AH10">
        <f t="shared" si="5"/>
        <v>-501.38391095212592</v>
      </c>
      <c r="AI10">
        <f t="shared" si="6"/>
        <v>523.39141977181134</v>
      </c>
      <c r="AJ10">
        <f t="shared" si="7"/>
        <v>-61.547879307165658</v>
      </c>
      <c r="AK10">
        <f t="shared" si="24"/>
        <v>125.13005686852912</v>
      </c>
      <c r="AL10">
        <f t="shared" si="8"/>
        <v>586.97359733317478</v>
      </c>
      <c r="AN10">
        <f t="shared" si="9"/>
        <v>613.95438664334245</v>
      </c>
      <c r="AO10">
        <f t="shared" si="9"/>
        <v>-30.697719332167125</v>
      </c>
      <c r="AP10">
        <f t="shared" si="9"/>
        <v>-6.4659924087602239</v>
      </c>
      <c r="AQ10">
        <f t="shared" si="9"/>
        <v>-282.20191852100169</v>
      </c>
      <c r="AR10">
        <f t="shared" si="9"/>
        <v>294.58875638141342</v>
      </c>
      <c r="AS10">
        <f t="shared" si="9"/>
        <v>-34.641976421616093</v>
      </c>
      <c r="AT10">
        <f t="shared" si="9"/>
        <v>70.428949436936932</v>
      </c>
      <c r="AU10">
        <f t="shared" si="9"/>
        <v>330.37572939673424</v>
      </c>
      <c r="AW10">
        <v>7</v>
      </c>
      <c r="AX10">
        <f>(R10*SUMPRODUCT(K11:$K$23, X11:$X$23)-$AZ$3*SUMPRODUCT(K10:$K$22, W11:$W$23))/Z10</f>
        <v>884.46043794780428</v>
      </c>
    </row>
    <row r="11" spans="1:52" x14ac:dyDescent="0.25">
      <c r="A11" t="s">
        <v>33</v>
      </c>
      <c r="C11" s="7">
        <f>AU25</f>
        <v>2926.8312897952687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2.2206180000000002E-3</v>
      </c>
      <c r="O11">
        <f t="shared" si="21"/>
        <v>1186.8912531731939</v>
      </c>
      <c r="P11">
        <f t="shared" si="22"/>
        <v>59.344562658659697</v>
      </c>
      <c r="Q11" s="4">
        <f t="shared" si="23"/>
        <v>12.5</v>
      </c>
      <c r="R11">
        <f t="shared" si="0"/>
        <v>250000</v>
      </c>
      <c r="S11">
        <f t="shared" si="1"/>
        <v>948.57541392923918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812.85675794612416</v>
      </c>
      <c r="AC11">
        <f t="shared" si="2"/>
        <v>861.12744325242102</v>
      </c>
      <c r="AE11">
        <f t="shared" si="3"/>
        <v>1077.4732459383956</v>
      </c>
      <c r="AF11">
        <f t="shared" si="4"/>
        <v>-53.873662296919775</v>
      </c>
      <c r="AG11">
        <f t="shared" si="4"/>
        <v>-11.347640770139369</v>
      </c>
      <c r="AH11">
        <f t="shared" si="5"/>
        <v>-510.21059582523958</v>
      </c>
      <c r="AI11">
        <f t="shared" si="6"/>
        <v>502.04134704609692</v>
      </c>
      <c r="AJ11">
        <f t="shared" si="7"/>
        <v>-48.270685306296855</v>
      </c>
      <c r="AK11">
        <f t="shared" si="24"/>
        <v>128.55194391113201</v>
      </c>
      <c r="AL11">
        <f t="shared" si="8"/>
        <v>582.32260565093202</v>
      </c>
      <c r="AN11">
        <f t="shared" si="9"/>
        <v>558.64694798203152</v>
      </c>
      <c r="AO11">
        <f t="shared" si="9"/>
        <v>-27.932347399101573</v>
      </c>
      <c r="AP11">
        <f t="shared" si="9"/>
        <v>-5.8835102467103662</v>
      </c>
      <c r="AQ11">
        <f t="shared" si="9"/>
        <v>-264.53333598796416</v>
      </c>
      <c r="AR11">
        <f t="shared" si="9"/>
        <v>260.29775434825547</v>
      </c>
      <c r="AS11">
        <f t="shared" si="9"/>
        <v>-25.027323068127139</v>
      </c>
      <c r="AT11">
        <f t="shared" si="9"/>
        <v>66.651447164765358</v>
      </c>
      <c r="AU11">
        <f t="shared" si="9"/>
        <v>301.92187844489365</v>
      </c>
      <c r="AW11">
        <v>8</v>
      </c>
      <c r="AX11">
        <f>(R11*SUMPRODUCT(K12:$K$23, X12:$X$23)-$AZ$3*SUMPRODUCT(K11:$K$22, W12:$W$23))/Z11</f>
        <v>948.57541392923918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2.2950319999999998E-3</v>
      </c>
      <c r="O12">
        <f t="shared" si="21"/>
        <v>1186.8912531731939</v>
      </c>
      <c r="P12">
        <f t="shared" si="22"/>
        <v>59.344562658659697</v>
      </c>
      <c r="Q12" s="4">
        <f t="shared" si="23"/>
        <v>12.5</v>
      </c>
      <c r="R12">
        <f t="shared" si="0"/>
        <v>250000</v>
      </c>
      <c r="S12">
        <f t="shared" si="1"/>
        <v>1000.372432224332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861.12744325242102</v>
      </c>
      <c r="AC12">
        <f t="shared" si="2"/>
        <v>896.98363433932786</v>
      </c>
      <c r="AE12">
        <f t="shared" si="3"/>
        <v>1064.225677900439</v>
      </c>
      <c r="AF12">
        <f t="shared" si="4"/>
        <v>-53.211283895021957</v>
      </c>
      <c r="AG12">
        <f t="shared" si="4"/>
        <v>-11.208121163746002</v>
      </c>
      <c r="AH12">
        <f t="shared" si="5"/>
        <v>-520.86397383948997</v>
      </c>
      <c r="AI12">
        <f t="shared" si="6"/>
        <v>478.94229900218102</v>
      </c>
      <c r="AJ12">
        <f t="shared" si="7"/>
        <v>-35.856191086906847</v>
      </c>
      <c r="AK12">
        <f t="shared" si="24"/>
        <v>131.04992860804867</v>
      </c>
      <c r="AL12">
        <f t="shared" si="8"/>
        <v>574.1360365233229</v>
      </c>
      <c r="AN12">
        <f t="shared" si="9"/>
        <v>508.28352783591515</v>
      </c>
      <c r="AO12">
        <f t="shared" si="9"/>
        <v>-25.41417639179576</v>
      </c>
      <c r="AP12">
        <f t="shared" si="9"/>
        <v>-5.3530970768910171</v>
      </c>
      <c r="AQ12">
        <f t="shared" si="9"/>
        <v>-248.76920717424889</v>
      </c>
      <c r="AR12">
        <f t="shared" si="9"/>
        <v>228.74704719297947</v>
      </c>
      <c r="AS12">
        <f t="shared" si="9"/>
        <v>-17.125231686165645</v>
      </c>
      <c r="AT12">
        <f t="shared" si="9"/>
        <v>62.590596542414367</v>
      </c>
      <c r="AU12">
        <f t="shared" si="9"/>
        <v>274.21241204922819</v>
      </c>
      <c r="AW12">
        <v>9</v>
      </c>
      <c r="AX12">
        <f>(R12*SUMPRODUCT(K13:$K$23, X13:$X$23)-$AZ$3*SUMPRODUCT(K12:$K$22, W13:$W$23))/Z12</f>
        <v>1000.372432224332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2.375308E-3</v>
      </c>
      <c r="O13">
        <f t="shared" si="21"/>
        <v>1186.8912531731939</v>
      </c>
      <c r="P13">
        <f t="shared" si="22"/>
        <v>59.344562658659697</v>
      </c>
      <c r="Q13" s="4">
        <f t="shared" si="23"/>
        <v>12.5</v>
      </c>
      <c r="R13">
        <f t="shared" si="0"/>
        <v>250000</v>
      </c>
      <c r="S13">
        <f t="shared" si="1"/>
        <v>1040.8071332397135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896.98363433932786</v>
      </c>
      <c r="AC13">
        <f t="shared" si="2"/>
        <v>921.69027162474538</v>
      </c>
      <c r="AE13">
        <f t="shared" si="3"/>
        <v>1051.0555573549125</v>
      </c>
      <c r="AF13">
        <f t="shared" si="4"/>
        <v>-52.552777867745618</v>
      </c>
      <c r="AG13">
        <f t="shared" si="4"/>
        <v>-11.069417212243327</v>
      </c>
      <c r="AH13">
        <f t="shared" si="5"/>
        <v>-532.45479730430372</v>
      </c>
      <c r="AI13">
        <f t="shared" si="6"/>
        <v>454.9785649706198</v>
      </c>
      <c r="AJ13">
        <f t="shared" si="7"/>
        <v>-24.706637285417514</v>
      </c>
      <c r="AK13">
        <f t="shared" si="24"/>
        <v>132.68404896785464</v>
      </c>
      <c r="AL13">
        <f t="shared" si="8"/>
        <v>562.95597665305695</v>
      </c>
      <c r="AN13">
        <f t="shared" si="9"/>
        <v>462.42290942251577</v>
      </c>
      <c r="AO13">
        <f t="shared" si="9"/>
        <v>-23.121145471125786</v>
      </c>
      <c r="AP13">
        <f t="shared" si="9"/>
        <v>-4.8701061300499564</v>
      </c>
      <c r="AQ13">
        <f t="shared" si="9"/>
        <v>-234.25906916382971</v>
      </c>
      <c r="AR13">
        <f t="shared" si="9"/>
        <v>200.17258865751029</v>
      </c>
      <c r="AS13">
        <f t="shared" si="9"/>
        <v>-10.8699440439871</v>
      </c>
      <c r="AT13">
        <f t="shared" si="9"/>
        <v>58.37573811234472</v>
      </c>
      <c r="AU13">
        <f t="shared" si="9"/>
        <v>247.67838272586795</v>
      </c>
      <c r="AW13">
        <v>10</v>
      </c>
      <c r="AX13">
        <f>(R13*SUMPRODUCT(K14:$K$23, X14:$X$23)-$AZ$3*SUMPRODUCT(K13:$K$22, W14:$W$23))/Z13</f>
        <v>1040.8071332397135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2.4628010000000001E-3</v>
      </c>
      <c r="O14">
        <f t="shared" si="21"/>
        <v>1186.8912531731939</v>
      </c>
      <c r="P14">
        <f t="shared" si="22"/>
        <v>59.344562658659697</v>
      </c>
      <c r="Q14" s="4">
        <f t="shared" si="23"/>
        <v>12.5</v>
      </c>
      <c r="R14">
        <f t="shared" si="0"/>
        <v>250000</v>
      </c>
      <c r="S14">
        <f t="shared" si="1"/>
        <v>1070.6682423579452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921.69027162474538</v>
      </c>
      <c r="AC14">
        <f t="shared" si="2"/>
        <v>936.31747380630304</v>
      </c>
      <c r="AE14">
        <f t="shared" si="3"/>
        <v>1037.9564611036542</v>
      </c>
      <c r="AF14">
        <f t="shared" si="4"/>
        <v>-51.897823055182705</v>
      </c>
      <c r="AG14">
        <f t="shared" si="4"/>
        <v>-10.931461268341163</v>
      </c>
      <c r="AH14">
        <f t="shared" si="5"/>
        <v>-545.23543559460154</v>
      </c>
      <c r="AI14">
        <f t="shared" si="6"/>
        <v>429.89174118552876</v>
      </c>
      <c r="AJ14">
        <f t="shared" si="7"/>
        <v>-14.627202181557664</v>
      </c>
      <c r="AK14">
        <f t="shared" si="24"/>
        <v>133.54242367712519</v>
      </c>
      <c r="AL14">
        <f t="shared" si="8"/>
        <v>548.80696268109625</v>
      </c>
      <c r="AN14">
        <f t="shared" si="9"/>
        <v>420.66286227402884</v>
      </c>
      <c r="AO14">
        <f t="shared" si="9"/>
        <v>-21.033143113701438</v>
      </c>
      <c r="AP14">
        <f t="shared" si="9"/>
        <v>-4.4303012296763953</v>
      </c>
      <c r="AQ14">
        <f t="shared" si="9"/>
        <v>-220.97294785040816</v>
      </c>
      <c r="AR14">
        <f t="shared" si="9"/>
        <v>174.22647008024282</v>
      </c>
      <c r="AS14">
        <f t="shared" si="9"/>
        <v>-5.9281106359821498</v>
      </c>
      <c r="AT14">
        <f t="shared" si="9"/>
        <v>54.122056448589838</v>
      </c>
      <c r="AU14">
        <f t="shared" si="9"/>
        <v>222.42041589285049</v>
      </c>
      <c r="AW14">
        <v>11</v>
      </c>
      <c r="AX14">
        <f>(R14*SUMPRODUCT(K15:$K$23, X15:$X$23)-$AZ$3*SUMPRODUCT(K14:$K$22, W15:$W$23))/Z14</f>
        <v>1070.6682423579452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2.5557050000000001E-3</v>
      </c>
      <c r="O15">
        <f t="shared" si="21"/>
        <v>1186.8912531731939</v>
      </c>
      <c r="P15">
        <f t="shared" si="22"/>
        <v>59.344562658659697</v>
      </c>
      <c r="Q15" s="4">
        <f t="shared" si="23"/>
        <v>12.5</v>
      </c>
      <c r="R15">
        <f t="shared" si="0"/>
        <v>250000</v>
      </c>
      <c r="S15">
        <f t="shared" si="1"/>
        <v>1090.9099108065122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936.31747380630304</v>
      </c>
      <c r="AC15">
        <f t="shared" si="2"/>
        <v>942.04077190421322</v>
      </c>
      <c r="AE15">
        <f t="shared" si="3"/>
        <v>1024.9241859751926</v>
      </c>
      <c r="AF15">
        <f t="shared" si="4"/>
        <v>-51.246209298759631</v>
      </c>
      <c r="AG15">
        <f t="shared" si="4"/>
        <v>-10.794209065436947</v>
      </c>
      <c r="AH15">
        <f t="shared" si="5"/>
        <v>-558.75180441611712</v>
      </c>
      <c r="AI15">
        <f t="shared" si="6"/>
        <v>404.13196319487895</v>
      </c>
      <c r="AJ15">
        <f t="shared" si="7"/>
        <v>-5.723298097910174</v>
      </c>
      <c r="AK15">
        <f t="shared" si="24"/>
        <v>133.69968153379153</v>
      </c>
      <c r="AL15">
        <f t="shared" si="8"/>
        <v>532.10834663076025</v>
      </c>
      <c r="AN15">
        <f t="shared" si="9"/>
        <v>382.63804102432675</v>
      </c>
      <c r="AO15">
        <f t="shared" si="9"/>
        <v>-19.13190205121634</v>
      </c>
      <c r="AP15">
        <f t="shared" si="9"/>
        <v>-4.029834662625273</v>
      </c>
      <c r="AQ15">
        <f t="shared" si="9"/>
        <v>-208.60049824774617</v>
      </c>
      <c r="AR15">
        <f t="shared" si="9"/>
        <v>150.875806062739</v>
      </c>
      <c r="AS15">
        <f t="shared" si="9"/>
        <v>-2.1366961599202718</v>
      </c>
      <c r="AT15">
        <f t="shared" si="9"/>
        <v>49.914505802192672</v>
      </c>
      <c r="AU15">
        <f t="shared" si="9"/>
        <v>198.65361570501139</v>
      </c>
      <c r="AW15">
        <v>12</v>
      </c>
      <c r="AX15">
        <f>(R15*SUMPRODUCT(K16:$K$23, X16:$X$23)-$AZ$3*SUMPRODUCT(K15:$K$22, W16:$W$23))/Z15</f>
        <v>1090.9099108065122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2.6648449999999999E-3</v>
      </c>
      <c r="O16">
        <f t="shared" si="21"/>
        <v>1186.8912531731939</v>
      </c>
      <c r="P16">
        <f t="shared" si="22"/>
        <v>59.344562658659697</v>
      </c>
      <c r="Q16" s="4">
        <f t="shared" si="23"/>
        <v>12.5</v>
      </c>
      <c r="R16">
        <f t="shared" si="0"/>
        <v>250000</v>
      </c>
      <c r="S16">
        <f t="shared" si="1"/>
        <v>1101.5055175281616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942.04077190421322</v>
      </c>
      <c r="AC16">
        <f t="shared" si="2"/>
        <v>939.14378759896817</v>
      </c>
      <c r="AE16">
        <f t="shared" si="3"/>
        <v>1011.9436800230656</v>
      </c>
      <c r="AF16">
        <f t="shared" si="4"/>
        <v>-50.597184001153281</v>
      </c>
      <c r="AG16">
        <f t="shared" si="4"/>
        <v>-10.657502080725592</v>
      </c>
      <c r="AH16">
        <f t="shared" si="5"/>
        <v>-575.29788113968641</v>
      </c>
      <c r="AI16">
        <f t="shared" si="6"/>
        <v>375.39111280150019</v>
      </c>
      <c r="AJ16">
        <f t="shared" si="7"/>
        <v>2.8969843052450415</v>
      </c>
      <c r="AK16">
        <f t="shared" si="24"/>
        <v>133.2371087548288</v>
      </c>
      <c r="AL16">
        <f t="shared" si="8"/>
        <v>511.52520586157402</v>
      </c>
      <c r="AN16">
        <f t="shared" si="9"/>
        <v>348.01191403578025</v>
      </c>
      <c r="AO16">
        <f t="shared" si="9"/>
        <v>-17.400595701789015</v>
      </c>
      <c r="AP16">
        <f t="shared" si="9"/>
        <v>-3.6651621737180919</v>
      </c>
      <c r="AQ16">
        <f t="shared" si="9"/>
        <v>-197.84748964644714</v>
      </c>
      <c r="AR16">
        <f t="shared" si="9"/>
        <v>129.098666513826</v>
      </c>
      <c r="AS16">
        <f t="shared" si="9"/>
        <v>0.99628573496991657</v>
      </c>
      <c r="AT16">
        <f t="shared" si="9"/>
        <v>45.82083188394882</v>
      </c>
      <c r="AU16">
        <f t="shared" si="9"/>
        <v>175.91578413274473</v>
      </c>
      <c r="AW16">
        <v>13</v>
      </c>
      <c r="AX16">
        <f>(R16*SUMPRODUCT(K17:$K$23, X17:$X$23)-$AZ$3*SUMPRODUCT(K16:$K$22, W17:$W$23))/Z16</f>
        <v>1101.5055175281616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2.7902209999999998E-3</v>
      </c>
      <c r="O17">
        <f t="shared" si="21"/>
        <v>1186.8912531731939</v>
      </c>
      <c r="P17">
        <f t="shared" si="22"/>
        <v>59.344562658659697</v>
      </c>
      <c r="Q17" s="4">
        <f t="shared" si="23"/>
        <v>12.5</v>
      </c>
      <c r="R17">
        <f t="shared" si="0"/>
        <v>250000</v>
      </c>
      <c r="S17">
        <f t="shared" si="1"/>
        <v>1102.5878758614349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939.14378759896817</v>
      </c>
      <c r="AC17">
        <f t="shared" si="2"/>
        <v>928.0429468423049</v>
      </c>
      <c r="AE17">
        <f t="shared" si="3"/>
        <v>999.00069671601727</v>
      </c>
      <c r="AF17">
        <f t="shared" si="4"/>
        <v>-49.950034835800864</v>
      </c>
      <c r="AG17">
        <f t="shared" si="4"/>
        <v>-10.521190273805152</v>
      </c>
      <c r="AH17">
        <f t="shared" si="5"/>
        <v>-594.73572226368481</v>
      </c>
      <c r="AI17">
        <f t="shared" si="6"/>
        <v>343.79374934272653</v>
      </c>
      <c r="AJ17">
        <f t="shared" si="7"/>
        <v>11.100840756663274</v>
      </c>
      <c r="AK17">
        <f t="shared" si="24"/>
        <v>132.17361146354293</v>
      </c>
      <c r="AL17">
        <f t="shared" si="8"/>
        <v>487.0682015629327</v>
      </c>
      <c r="AN17">
        <f t="shared" si="9"/>
        <v>316.47902188397421</v>
      </c>
      <c r="AO17">
        <f t="shared" si="9"/>
        <v>-15.82395109419871</v>
      </c>
      <c r="AP17">
        <f t="shared" si="9"/>
        <v>-3.333066751459504</v>
      </c>
      <c r="AQ17">
        <f t="shared" si="9"/>
        <v>-188.40965805149483</v>
      </c>
      <c r="AR17">
        <f t="shared" si="9"/>
        <v>108.91234598682118</v>
      </c>
      <c r="AS17">
        <f t="shared" si="9"/>
        <v>3.5166974720911837</v>
      </c>
      <c r="AT17">
        <f t="shared" si="9"/>
        <v>41.872018120068873</v>
      </c>
      <c r="AU17">
        <f t="shared" si="9"/>
        <v>154.30106157898123</v>
      </c>
      <c r="AW17">
        <v>14</v>
      </c>
      <c r="AX17">
        <f>(R17*SUMPRODUCT(K18:$K$23, X18:$X$23)-$AZ$3*SUMPRODUCT(K17:$K$22, W18:$W$23))/Z17</f>
        <v>1102.5878758614349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3.5816260000000001E-3</v>
      </c>
      <c r="O18">
        <f t="shared" si="21"/>
        <v>1186.8912531731939</v>
      </c>
      <c r="P18">
        <f t="shared" si="22"/>
        <v>59.344562658659697</v>
      </c>
      <c r="Q18" s="4">
        <f t="shared" si="23"/>
        <v>12.5</v>
      </c>
      <c r="R18">
        <f t="shared" si="0"/>
        <v>250000</v>
      </c>
      <c r="S18">
        <f t="shared" si="1"/>
        <v>1047.0775526255038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928.0429468423049</v>
      </c>
      <c r="AC18">
        <f t="shared" si="2"/>
        <v>869.35041203219885</v>
      </c>
      <c r="AE18">
        <f t="shared" si="3"/>
        <v>985.43264287948091</v>
      </c>
      <c r="AF18">
        <f t="shared" si="4"/>
        <v>-49.271632143974045</v>
      </c>
      <c r="AG18">
        <f t="shared" si="4"/>
        <v>-10.378295402431492</v>
      </c>
      <c r="AH18">
        <f t="shared" si="5"/>
        <v>-753.65937271215307</v>
      </c>
      <c r="AI18">
        <f t="shared" si="6"/>
        <v>172.12334262092224</v>
      </c>
      <c r="AJ18">
        <f t="shared" si="7"/>
        <v>58.692534810106054</v>
      </c>
      <c r="AK18">
        <f t="shared" si="24"/>
        <v>130.49427703044682</v>
      </c>
      <c r="AL18">
        <f t="shared" si="8"/>
        <v>361.31015446147512</v>
      </c>
      <c r="AN18">
        <f t="shared" si="9"/>
        <v>287.57256282577322</v>
      </c>
      <c r="AO18">
        <f t="shared" si="9"/>
        <v>-14.378628141288662</v>
      </c>
      <c r="AP18">
        <f t="shared" si="9"/>
        <v>-3.0286321730922929</v>
      </c>
      <c r="AQ18">
        <f t="shared" si="9"/>
        <v>-219.9356382950721</v>
      </c>
      <c r="AR18">
        <f t="shared" si="9"/>
        <v>50.229664216320145</v>
      </c>
      <c r="AS18">
        <f t="shared" si="9"/>
        <v>17.127870459784781</v>
      </c>
      <c r="AT18">
        <f t="shared" si="9"/>
        <v>38.081317836283155</v>
      </c>
      <c r="AU18">
        <f t="shared" si="9"/>
        <v>105.43885251238808</v>
      </c>
      <c r="AW18">
        <v>15</v>
      </c>
      <c r="AX18">
        <f>(R18*SUMPRODUCT(K19:$K$23, X19:$X$23)-$AZ$3*SUMPRODUCT(K18:$K$22, W19:$W$23))/Z18</f>
        <v>1047.0775526255038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4.4506370000000003E-3</v>
      </c>
      <c r="O19">
        <f t="shared" si="21"/>
        <v>1186.8912531731939</v>
      </c>
      <c r="P19">
        <f t="shared" si="22"/>
        <v>59.344562658659697</v>
      </c>
      <c r="Q19" s="4">
        <f t="shared" si="23"/>
        <v>12.5</v>
      </c>
      <c r="R19">
        <f t="shared" si="0"/>
        <v>250000</v>
      </c>
      <c r="S19">
        <f t="shared" si="1"/>
        <v>937.99561161587008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869.35041203219885</v>
      </c>
      <c r="AC19">
        <f t="shared" si="2"/>
        <v>767.52972374920591</v>
      </c>
      <c r="AE19">
        <f t="shared" si="3"/>
        <v>971.19251346927888</v>
      </c>
      <c r="AF19">
        <f t="shared" si="4"/>
        <v>-48.559625673463941</v>
      </c>
      <c r="AG19">
        <f t="shared" si="4"/>
        <v>-10.228322422892186</v>
      </c>
      <c r="AH19">
        <f t="shared" si="5"/>
        <v>-923.80051029982985</v>
      </c>
      <c r="AI19">
        <f t="shared" si="6"/>
        <v>-11.395944926907191</v>
      </c>
      <c r="AJ19">
        <f t="shared" si="7"/>
        <v>101.82068828299293</v>
      </c>
      <c r="AK19">
        <f t="shared" si="24"/>
        <v>125.43883098796098</v>
      </c>
      <c r="AL19">
        <f t="shared" si="8"/>
        <v>215.86357434404673</v>
      </c>
      <c r="AN19">
        <f t="shared" si="9"/>
        <v>261.07614797472507</v>
      </c>
      <c r="AO19">
        <f t="shared" si="9"/>
        <v>-13.053807398736254</v>
      </c>
      <c r="AP19">
        <f t="shared" si="9"/>
        <v>-2.7495794926107298</v>
      </c>
      <c r="AQ19">
        <f t="shared" si="9"/>
        <v>-248.33622106972112</v>
      </c>
      <c r="AR19">
        <f t="shared" si="9"/>
        <v>-3.0634599863430192</v>
      </c>
      <c r="AS19">
        <f t="shared" si="9"/>
        <v>27.371455929061693</v>
      </c>
      <c r="AT19">
        <f t="shared" si="9"/>
        <v>33.720489343357528</v>
      </c>
      <c r="AU19">
        <f t="shared" si="9"/>
        <v>58.028485286076204</v>
      </c>
      <c r="AW19">
        <v>16</v>
      </c>
      <c r="AX19">
        <f>(R19*SUMPRODUCT(K20:$K$23, X20:$X$23)-$AZ$3*SUMPRODUCT(K19:$K$22, W20:$W$23))/Z19</f>
        <v>937.99561161587008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5.383718E-3</v>
      </c>
      <c r="O20">
        <f t="shared" si="21"/>
        <v>1186.8912531731939</v>
      </c>
      <c r="P20">
        <f t="shared" si="22"/>
        <v>59.344562658659697</v>
      </c>
      <c r="Q20" s="4">
        <f t="shared" si="23"/>
        <v>12.5</v>
      </c>
      <c r="R20">
        <f t="shared" si="0"/>
        <v>250000</v>
      </c>
      <c r="S20">
        <f t="shared" si="1"/>
        <v>779.24910563262381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767.52972374920591</v>
      </c>
      <c r="AC20">
        <f t="shared" si="2"/>
        <v>627.82372347615228</v>
      </c>
      <c r="AE20">
        <f t="shared" si="3"/>
        <v>956.25196171835626</v>
      </c>
      <c r="AF20">
        <f t="shared" si="4"/>
        <v>-47.812598085917813</v>
      </c>
      <c r="AG20">
        <f t="shared" si="4"/>
        <v>-10.070972795125336</v>
      </c>
      <c r="AH20">
        <f t="shared" si="5"/>
        <v>-1101.3280707585654</v>
      </c>
      <c r="AI20">
        <f t="shared" si="6"/>
        <v>-202.95967992125236</v>
      </c>
      <c r="AJ20">
        <f t="shared" si="7"/>
        <v>139.70600027305363</v>
      </c>
      <c r="AK20">
        <f t="shared" si="24"/>
        <v>117.3178361167151</v>
      </c>
      <c r="AL20">
        <f t="shared" si="8"/>
        <v>54.064156468516373</v>
      </c>
      <c r="AN20">
        <f t="shared" si="9"/>
        <v>236.79666216313214</v>
      </c>
      <c r="AO20">
        <f t="shared" si="9"/>
        <v>-11.839833108156608</v>
      </c>
      <c r="AP20">
        <f t="shared" si="9"/>
        <v>-2.4938748761738729</v>
      </c>
      <c r="AQ20">
        <f t="shared" si="9"/>
        <v>-272.7218573581348</v>
      </c>
      <c r="AR20">
        <f t="shared" si="9"/>
        <v>-50.258903179333117</v>
      </c>
      <c r="AS20">
        <f t="shared" si="9"/>
        <v>34.595395223423658</v>
      </c>
      <c r="AT20">
        <f t="shared" si="9"/>
        <v>29.051414393669642</v>
      </c>
      <c r="AU20">
        <f t="shared" si="9"/>
        <v>13.387906437760185</v>
      </c>
      <c r="AW20">
        <v>17</v>
      </c>
      <c r="AX20">
        <f>(R20*SUMPRODUCT(K21:$K$23, X21:$X$23)-$AZ$3*SUMPRODUCT(K20:$K$22, W21:$W$23))/Z20</f>
        <v>779.24910563262381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6.4575739999999998E-3</v>
      </c>
      <c r="O21">
        <f t="shared" si="21"/>
        <v>1186.8912531731939</v>
      </c>
      <c r="P21">
        <f t="shared" si="22"/>
        <v>59.344562658659697</v>
      </c>
      <c r="Q21" s="4">
        <f t="shared" si="23"/>
        <v>12.5</v>
      </c>
      <c r="R21">
        <f t="shared" si="0"/>
        <v>250000</v>
      </c>
      <c r="S21">
        <f t="shared" si="1"/>
        <v>570.11663405355273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627.82372347615228</v>
      </c>
      <c r="AC21">
        <f t="shared" si="2"/>
        <v>451.77086604936125</v>
      </c>
      <c r="AE21">
        <f t="shared" si="3"/>
        <v>940.51437429573127</v>
      </c>
      <c r="AF21">
        <f t="shared" si="4"/>
        <v>-47.025718714786564</v>
      </c>
      <c r="AG21">
        <f t="shared" si="4"/>
        <v>-9.9052290150975733</v>
      </c>
      <c r="AH21">
        <f t="shared" si="5"/>
        <v>-1300.6810415301738</v>
      </c>
      <c r="AI21">
        <f t="shared" si="6"/>
        <v>-417.09761496432668</v>
      </c>
      <c r="AJ21">
        <f t="shared" si="7"/>
        <v>176.05285742679104</v>
      </c>
      <c r="AK21">
        <f t="shared" si="24"/>
        <v>106.4918665339968</v>
      </c>
      <c r="AL21">
        <f t="shared" si="8"/>
        <v>-134.55289100353883</v>
      </c>
      <c r="AN21">
        <f t="shared" si="9"/>
        <v>214.54087206802441</v>
      </c>
      <c r="AO21">
        <f t="shared" si="9"/>
        <v>-10.727043603401221</v>
      </c>
      <c r="AP21">
        <f t="shared" si="9"/>
        <v>-2.2594832455631688</v>
      </c>
      <c r="AQ21">
        <f t="shared" si="9"/>
        <v>-296.69854343394303</v>
      </c>
      <c r="AR21">
        <f t="shared" si="9"/>
        <v>-95.144198214883005</v>
      </c>
      <c r="AS21">
        <f t="shared" si="9"/>
        <v>40.159443167143891</v>
      </c>
      <c r="AT21">
        <f t="shared" si="9"/>
        <v>24.291875317124575</v>
      </c>
      <c r="AU21">
        <f t="shared" si="9"/>
        <v>-30.692879730614532</v>
      </c>
      <c r="AW21">
        <v>18</v>
      </c>
      <c r="AX21">
        <f>(R21*SUMPRODUCT(K22:$K$23, X22:$X$23)-$AZ$3*SUMPRODUCT(K21:$K$22, W22:$W$23))/Z21</f>
        <v>570.11663405355273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7.6803260000000003E-3</v>
      </c>
      <c r="O22">
        <f t="shared" si="21"/>
        <v>1186.8912531731939</v>
      </c>
      <c r="P22">
        <f t="shared" si="22"/>
        <v>59.344562658659697</v>
      </c>
      <c r="Q22" s="4">
        <f t="shared" si="23"/>
        <v>12.5</v>
      </c>
      <c r="R22">
        <f t="shared" si="0"/>
        <v>250000</v>
      </c>
      <c r="S22">
        <f t="shared" si="1"/>
        <v>310.07455562663387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451.77086604936125</v>
      </c>
      <c r="AC22">
        <f t="shared" si="2"/>
        <v>241.36454786193985</v>
      </c>
      <c r="AE22">
        <f t="shared" si="3"/>
        <v>923.88577355049665</v>
      </c>
      <c r="AF22">
        <f t="shared" si="4"/>
        <v>-46.194288677524831</v>
      </c>
      <c r="AG22">
        <f t="shared" si="4"/>
        <v>-9.7301013370059888</v>
      </c>
      <c r="AH22">
        <f t="shared" si="5"/>
        <v>-1521.5077588121658</v>
      </c>
      <c r="AI22">
        <f t="shared" si="6"/>
        <v>-653.54637527619991</v>
      </c>
      <c r="AJ22">
        <f t="shared" si="7"/>
        <v>210.40631818742139</v>
      </c>
      <c r="AK22">
        <f t="shared" si="24"/>
        <v>93.062364564563325</v>
      </c>
      <c r="AL22">
        <f t="shared" si="8"/>
        <v>-350.07769252421519</v>
      </c>
      <c r="AN22">
        <f t="shared" si="9"/>
        <v>194.13518358021159</v>
      </c>
      <c r="AO22">
        <f t="shared" si="9"/>
        <v>-9.7067591790105787</v>
      </c>
      <c r="AP22">
        <f t="shared" si="9"/>
        <v>-2.0445763571555586</v>
      </c>
      <c r="AQ22">
        <f t="shared" si="9"/>
        <v>-319.7128871684825</v>
      </c>
      <c r="AR22">
        <f t="shared" si="9"/>
        <v>-137.32903912443703</v>
      </c>
      <c r="AS22">
        <f t="shared" si="9"/>
        <v>44.212466927351038</v>
      </c>
      <c r="AT22">
        <f t="shared" si="9"/>
        <v>19.555100583181144</v>
      </c>
      <c r="AU22">
        <f t="shared" si="9"/>
        <v>-73.561471613904843</v>
      </c>
      <c r="AW22">
        <v>19</v>
      </c>
      <c r="AX22">
        <f>(R22*SUMPRODUCT(K23:$K$23, X23:$X$23)-$AZ$3*SUMPRODUCT(K22:$K$22, W23:$W$23))/Z22</f>
        <v>310.07455562663387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9.0334749999999991E-3</v>
      </c>
      <c r="O23">
        <f t="shared" si="21"/>
        <v>1186.8912531731939</v>
      </c>
      <c r="P23">
        <f t="shared" si="22"/>
        <v>59.344562658659697</v>
      </c>
      <c r="Q23" s="4">
        <f t="shared" si="23"/>
        <v>12.5</v>
      </c>
      <c r="R23">
        <f t="shared" si="0"/>
        <v>250000</v>
      </c>
      <c r="S23">
        <f t="shared" si="1"/>
        <v>316.09086316847953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241.36454786193985</v>
      </c>
      <c r="AC23">
        <f t="shared" si="2"/>
        <v>241.36454786193983</v>
      </c>
      <c r="AE23">
        <f t="shared" si="3"/>
        <v>906.3010167767676</v>
      </c>
      <c r="AF23">
        <f t="shared" si="4"/>
        <v>-45.315050838838381</v>
      </c>
      <c r="AG23">
        <f t="shared" si="4"/>
        <v>-9.5449036964606186</v>
      </c>
      <c r="AH23">
        <f t="shared" si="5"/>
        <v>-1757.9325435062035</v>
      </c>
      <c r="AI23">
        <f t="shared" si="6"/>
        <v>-906.49148126473494</v>
      </c>
      <c r="AJ23">
        <f t="shared" si="7"/>
        <v>0</v>
      </c>
      <c r="AK23">
        <f t="shared" si="24"/>
        <v>77.164535965990837</v>
      </c>
      <c r="AL23">
        <f t="shared" si="8"/>
        <v>-829.32694529874414</v>
      </c>
      <c r="AN23">
        <f t="shared" si="9"/>
        <v>175.42836073233028</v>
      </c>
      <c r="AO23">
        <f t="shared" si="9"/>
        <v>-8.7714180366165131</v>
      </c>
      <c r="AP23">
        <f t="shared" si="9"/>
        <v>-1.8475614368978266</v>
      </c>
      <c r="AQ23">
        <f t="shared" si="9"/>
        <v>-340.27460929271962</v>
      </c>
      <c r="AR23">
        <f t="shared" si="9"/>
        <v>-175.46522803390371</v>
      </c>
      <c r="AS23">
        <f t="shared" si="9"/>
        <v>0</v>
      </c>
      <c r="AT23">
        <f t="shared" si="9"/>
        <v>14.936370809036614</v>
      </c>
      <c r="AU23">
        <f t="shared" si="9"/>
        <v>-160.5288572248671</v>
      </c>
      <c r="AW23">
        <v>20</v>
      </c>
      <c r="AX23">
        <f>(R23*SUMPRODUCT(K$23:$K24, X$23:$X24)-$AZ$3*SUMPRODUCT(K$22:$K23, W$23:$W24))/Z23</f>
        <v>316.09086316847953</v>
      </c>
    </row>
    <row r="25" spans="5:50" x14ac:dyDescent="0.25">
      <c r="AN25" s="8">
        <f t="shared" ref="AN25:AU25" si="25">SUM(AN3:AN23)</f>
        <v>10276.721407645568</v>
      </c>
      <c r="AO25" s="8">
        <f t="shared" si="25"/>
        <v>-1404.0045102621737</v>
      </c>
      <c r="AP25" s="8">
        <f t="shared" si="25"/>
        <v>-720.68846811151934</v>
      </c>
      <c r="AQ25" s="8">
        <f t="shared" si="25"/>
        <v>-5696.9569790318537</v>
      </c>
      <c r="AR25" s="8">
        <f t="shared" si="25"/>
        <v>2455.0714502400228</v>
      </c>
      <c r="AS25" s="8">
        <f t="shared" si="25"/>
        <v>-519.27858315006449</v>
      </c>
      <c r="AT25" s="8">
        <f t="shared" si="25"/>
        <v>991.03842270531038</v>
      </c>
      <c r="AU25" s="9">
        <f t="shared" si="25"/>
        <v>2926.8312897952687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4AD82-8624-49E4-AA2C-830A7C5494D8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'T.45.04.C'!C3*(1+C12)</f>
        <v>5144.7580796167622</v>
      </c>
      <c r="K3">
        <v>1</v>
      </c>
      <c r="L3" s="2">
        <v>0</v>
      </c>
      <c r="O3">
        <f>$C$3</f>
        <v>5144.7580796167622</v>
      </c>
      <c r="P3">
        <f>O3*B5</f>
        <v>4115.8064636934096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5144.7580796167622</v>
      </c>
      <c r="AF3">
        <f t="shared" ref="AF3:AG23" si="4">-$Z3*P3</f>
        <v>-4115.8064636934096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403.99464522335256</v>
      </c>
      <c r="AJ3">
        <f t="shared" ref="AJ3:AJ23" si="7">AB3-AC3</f>
        <v>0</v>
      </c>
      <c r="AL3">
        <f t="shared" ref="AL3:AL23" si="8">SUM(AI3:AK3)</f>
        <v>403.99464522335256</v>
      </c>
      <c r="AN3">
        <f t="shared" ref="AN3:AU23" si="9">AE3*$K3</f>
        <v>5144.7580796167622</v>
      </c>
      <c r="AO3">
        <f t="shared" si="9"/>
        <v>-4115.8064636934096</v>
      </c>
      <c r="AP3">
        <f t="shared" si="9"/>
        <v>-624.95697070000006</v>
      </c>
      <c r="AQ3">
        <f t="shared" si="9"/>
        <v>0</v>
      </c>
      <c r="AR3">
        <f t="shared" si="9"/>
        <v>403.99464522335256</v>
      </c>
      <c r="AS3">
        <f t="shared" si="9"/>
        <v>0</v>
      </c>
      <c r="AT3">
        <f t="shared" si="9"/>
        <v>0</v>
      </c>
      <c r="AU3">
        <f t="shared" si="9"/>
        <v>403.99464522335256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1816.122247321955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2.4628010000000001E-3</v>
      </c>
      <c r="R4">
        <f t="shared" si="0"/>
        <v>250000</v>
      </c>
      <c r="S4">
        <f t="shared" si="1"/>
        <v>1264.7175057065881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1248.9555831117505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-615.70024999999998</v>
      </c>
      <c r="AI4">
        <f t="shared" si="6"/>
        <v>-615.70024999999998</v>
      </c>
      <c r="AJ4">
        <f t="shared" si="7"/>
        <v>-1248.9555831117505</v>
      </c>
      <c r="AK4">
        <f>H4*SUM(AB4, AE4:AF4)</f>
        <v>0</v>
      </c>
      <c r="AL4">
        <f t="shared" si="8"/>
        <v>-1864.6558331117503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-567.16666421020443</v>
      </c>
      <c r="AR4">
        <f t="shared" si="9"/>
        <v>-567.16666421020443</v>
      </c>
      <c r="AS4">
        <f t="shared" si="9"/>
        <v>-1150.5046032061905</v>
      </c>
      <c r="AT4">
        <f t="shared" si="9"/>
        <v>0</v>
      </c>
      <c r="AU4">
        <f t="shared" si="9"/>
        <v>-1717.6712674163948</v>
      </c>
      <c r="AW4">
        <v>1</v>
      </c>
      <c r="AX4">
        <f>(R4*SUMPRODUCT(K5:$K$23, X5:$X$23)-$AZ$3*SUMPRODUCT(K4:$K$22, W5:$W$23))/Z4</f>
        <v>1264.7175057065881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2.5557050000000001E-3</v>
      </c>
      <c r="O5">
        <f t="shared" ref="O5:O23" si="21">$C$3</f>
        <v>5144.7580796167622</v>
      </c>
      <c r="P5">
        <f t="shared" ref="P5:P23" si="22">O5*$C$5</f>
        <v>257.2379039808381</v>
      </c>
      <c r="Q5" s="4">
        <f t="shared" ref="Q5:Q23" si="23">$C$8</f>
        <v>12.5</v>
      </c>
      <c r="R5">
        <f t="shared" si="0"/>
        <v>250000</v>
      </c>
      <c r="S5">
        <f t="shared" si="1"/>
        <v>2425.9732507514718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1248.9555831117505</v>
      </c>
      <c r="AC5">
        <f t="shared" si="2"/>
        <v>2365.6586389033691</v>
      </c>
      <c r="AE5">
        <f t="shared" si="3"/>
        <v>5016.84896663361</v>
      </c>
      <c r="AF5">
        <f t="shared" si="4"/>
        <v>-250.84244833168049</v>
      </c>
      <c r="AG5">
        <f t="shared" si="4"/>
        <v>-12.189224665660371</v>
      </c>
      <c r="AH5">
        <f t="shared" si="5"/>
        <v>-630.96343929257375</v>
      </c>
      <c r="AI5">
        <f t="shared" si="6"/>
        <v>4122.8538543436953</v>
      </c>
      <c r="AJ5">
        <f t="shared" si="7"/>
        <v>-1116.7030557916187</v>
      </c>
      <c r="AK5">
        <f>H5*SUM(AB5, AE5:AF5)</f>
        <v>514.71233694217153</v>
      </c>
      <c r="AL5">
        <f t="shared" si="8"/>
        <v>3520.8631354942481</v>
      </c>
      <c r="AN5">
        <f t="shared" si="9"/>
        <v>4257.0991034744429</v>
      </c>
      <c r="AO5">
        <f t="shared" si="9"/>
        <v>-212.85495517372215</v>
      </c>
      <c r="AP5">
        <f t="shared" si="9"/>
        <v>-10.343292720460527</v>
      </c>
      <c r="AQ5">
        <f t="shared" si="9"/>
        <v>-535.41055543076629</v>
      </c>
      <c r="AR5">
        <f t="shared" si="9"/>
        <v>3498.490300149494</v>
      </c>
      <c r="AS5">
        <f t="shared" si="9"/>
        <v>-947.58993329783812</v>
      </c>
      <c r="AT5">
        <f t="shared" si="9"/>
        <v>436.76447960004532</v>
      </c>
      <c r="AU5">
        <f t="shared" si="9"/>
        <v>2987.6648464517011</v>
      </c>
      <c r="AW5">
        <v>2</v>
      </c>
      <c r="AX5">
        <f>(R5*SUMPRODUCT(K6:$K$23, X6:$X$23)-$AZ$3*SUMPRODUCT(K5:$K$22, W6:$W$23))/Z5</f>
        <v>2425.9732507514718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2.6648449999999999E-3</v>
      </c>
      <c r="O6">
        <f t="shared" si="21"/>
        <v>5144.7580796167622</v>
      </c>
      <c r="P6">
        <f t="shared" si="22"/>
        <v>257.2379039808381</v>
      </c>
      <c r="Q6" s="4">
        <f t="shared" si="23"/>
        <v>12.5</v>
      </c>
      <c r="R6">
        <f t="shared" si="0"/>
        <v>250000</v>
      </c>
      <c r="S6">
        <f t="shared" si="1"/>
        <v>3490.5112252120975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2365.6586389033691</v>
      </c>
      <c r="AC6">
        <f t="shared" si="2"/>
        <v>3360.6223283687214</v>
      </c>
      <c r="AE6">
        <f t="shared" si="3"/>
        <v>4953.3113520827856</v>
      </c>
      <c r="AF6">
        <f t="shared" si="4"/>
        <v>-247.66556760413926</v>
      </c>
      <c r="AG6">
        <f t="shared" si="4"/>
        <v>-12.034850024599606</v>
      </c>
      <c r="AH6">
        <f t="shared" si="5"/>
        <v>-649.64788808323419</v>
      </c>
      <c r="AI6">
        <f t="shared" si="6"/>
        <v>4043.9630463708122</v>
      </c>
      <c r="AJ6">
        <f t="shared" si="7"/>
        <v>-994.96368946535222</v>
      </c>
      <c r="AK6">
        <f>H6*SUM(AB6, AE6:AF6)</f>
        <v>605.10566211764592</v>
      </c>
      <c r="AL6">
        <f t="shared" si="8"/>
        <v>3654.1050190231058</v>
      </c>
      <c r="AN6">
        <f t="shared" si="9"/>
        <v>3871.8607362563712</v>
      </c>
      <c r="AO6">
        <f t="shared" si="9"/>
        <v>-193.59303681281853</v>
      </c>
      <c r="AP6">
        <f t="shared" si="9"/>
        <v>-9.4072954362918981</v>
      </c>
      <c r="AQ6">
        <f t="shared" si="9"/>
        <v>-507.81103214997501</v>
      </c>
      <c r="AR6">
        <f t="shared" si="9"/>
        <v>3161.0493718572852</v>
      </c>
      <c r="AS6">
        <f t="shared" si="9"/>
        <v>-777.73444256069627</v>
      </c>
      <c r="AT6">
        <f t="shared" si="9"/>
        <v>472.9936577587805</v>
      </c>
      <c r="AU6">
        <f t="shared" si="9"/>
        <v>2856.3085870553696</v>
      </c>
      <c r="AW6">
        <v>3</v>
      </c>
      <c r="AX6">
        <f>(R6*SUMPRODUCT(K7:$K$23, X7:$X$23)-$AZ$3*SUMPRODUCT(K6:$K$22, W7:$W$23))/Z6</f>
        <v>3490.5112252120975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2.7902209999999998E-3</v>
      </c>
      <c r="O7">
        <f t="shared" si="21"/>
        <v>5144.7580796167622</v>
      </c>
      <c r="P7">
        <f t="shared" si="22"/>
        <v>257.2379039808381</v>
      </c>
      <c r="Q7" s="4">
        <f t="shared" si="23"/>
        <v>12.5</v>
      </c>
      <c r="R7">
        <f t="shared" si="0"/>
        <v>250000</v>
      </c>
      <c r="S7">
        <f t="shared" si="1"/>
        <v>4464.9514526748017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3360.6223283687214</v>
      </c>
      <c r="AC7">
        <f t="shared" si="2"/>
        <v>4243.8190643799971</v>
      </c>
      <c r="AE7">
        <f t="shared" si="3"/>
        <v>4889.9574052078378</v>
      </c>
      <c r="AF7">
        <f t="shared" si="4"/>
        <v>-244.49787026039186</v>
      </c>
      <c r="AG7">
        <f t="shared" si="4"/>
        <v>-11.880921633083123</v>
      </c>
      <c r="AH7">
        <f t="shared" si="5"/>
        <v>-671.59782540976676</v>
      </c>
      <c r="AI7">
        <f t="shared" si="6"/>
        <v>3961.9807879045961</v>
      </c>
      <c r="AJ7">
        <f t="shared" si="7"/>
        <v>-883.19673601127579</v>
      </c>
      <c r="AK7">
        <f>H7*SUM(AB7, AE7:AF7)</f>
        <v>685.09643720769122</v>
      </c>
      <c r="AL7">
        <f t="shared" si="8"/>
        <v>3763.8804891010113</v>
      </c>
      <c r="AN7">
        <f t="shared" si="9"/>
        <v>3521.036634841751</v>
      </c>
      <c r="AO7">
        <f t="shared" si="9"/>
        <v>-176.05183174208753</v>
      </c>
      <c r="AP7">
        <f t="shared" si="9"/>
        <v>-8.5549130307795647</v>
      </c>
      <c r="AQ7">
        <f t="shared" si="9"/>
        <v>-483.58714630712313</v>
      </c>
      <c r="AR7">
        <f t="shared" si="9"/>
        <v>2852.8427437617606</v>
      </c>
      <c r="AS7">
        <f t="shared" si="9"/>
        <v>-635.94992871644172</v>
      </c>
      <c r="AT7">
        <f t="shared" si="9"/>
        <v>493.30688468549437</v>
      </c>
      <c r="AU7">
        <f t="shared" si="9"/>
        <v>2710.1996997308133</v>
      </c>
      <c r="AW7">
        <v>4</v>
      </c>
      <c r="AX7">
        <f>(R7*SUMPRODUCT(K8:$K$23, X8:$X$23)-$AZ$3*SUMPRODUCT(K7:$K$22, W8:$W$23))/Z7</f>
        <v>4464.9514526748017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3.5816260000000001E-3</v>
      </c>
      <c r="O8">
        <f t="shared" si="21"/>
        <v>5144.7580796167622</v>
      </c>
      <c r="P8">
        <f t="shared" si="22"/>
        <v>257.2379039808381</v>
      </c>
      <c r="Q8" s="4">
        <f t="shared" si="23"/>
        <v>12.5</v>
      </c>
      <c r="R8">
        <f t="shared" si="0"/>
        <v>250000</v>
      </c>
      <c r="S8">
        <f t="shared" si="1"/>
        <v>5250.0440756605094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4243.8190643799971</v>
      </c>
      <c r="AC8">
        <f t="shared" si="2"/>
        <v>4922.2562713351672</v>
      </c>
      <c r="AE8">
        <f t="shared" si="3"/>
        <v>4823.5438325743744</v>
      </c>
      <c r="AF8">
        <f t="shared" si="4"/>
        <v>-241.1771916287187</v>
      </c>
      <c r="AG8">
        <f t="shared" si="4"/>
        <v>-11.719559398927277</v>
      </c>
      <c r="AH8">
        <f t="shared" si="5"/>
        <v>-851.06035650025933</v>
      </c>
      <c r="AI8">
        <f t="shared" si="6"/>
        <v>3719.5867250464689</v>
      </c>
      <c r="AJ8">
        <f t="shared" si="7"/>
        <v>-678.43720695517004</v>
      </c>
      <c r="AK8">
        <f t="shared" ref="AK8:AK23" si="24">H8*SUM(AB8:AB8, AE8:AF8)</f>
        <v>755.27436317612694</v>
      </c>
      <c r="AL8">
        <f t="shared" si="8"/>
        <v>3796.4238812674257</v>
      </c>
      <c r="AN8">
        <f t="shared" si="9"/>
        <v>3199.4333237546953</v>
      </c>
      <c r="AO8">
        <f t="shared" si="9"/>
        <v>-159.97166618773474</v>
      </c>
      <c r="AP8">
        <f t="shared" si="9"/>
        <v>-7.7735271373368047</v>
      </c>
      <c r="AQ8">
        <f t="shared" si="9"/>
        <v>-564.50422337309521</v>
      </c>
      <c r="AR8">
        <f t="shared" si="9"/>
        <v>2467.1839070565284</v>
      </c>
      <c r="AS8">
        <f t="shared" si="9"/>
        <v>-450.00412214538801</v>
      </c>
      <c r="AT8">
        <f t="shared" si="9"/>
        <v>500.96983670066965</v>
      </c>
      <c r="AU8">
        <f t="shared" si="9"/>
        <v>2518.1496216118098</v>
      </c>
      <c r="AW8">
        <v>5</v>
      </c>
      <c r="AX8">
        <f>(R8*SUMPRODUCT(K9:$K$23, X9:$X$23)-$AZ$3*SUMPRODUCT(K8:$K$22, W9:$W$23))/Z8</f>
        <v>5250.0440756605094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4.4506370000000003E-3</v>
      </c>
      <c r="O9">
        <f t="shared" si="21"/>
        <v>5144.7580796167622</v>
      </c>
      <c r="P9">
        <f t="shared" si="22"/>
        <v>257.2379039808381</v>
      </c>
      <c r="Q9" s="4">
        <f t="shared" si="23"/>
        <v>12.5</v>
      </c>
      <c r="R9">
        <f t="shared" si="0"/>
        <v>250000</v>
      </c>
      <c r="S9">
        <f t="shared" si="1"/>
        <v>5859.4969066119656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4922.2562713351672</v>
      </c>
      <c r="AC9">
        <f t="shared" si="2"/>
        <v>5414.2709094457014</v>
      </c>
      <c r="AE9">
        <f t="shared" si="3"/>
        <v>4753.8405515962531</v>
      </c>
      <c r="AF9">
        <f t="shared" si="4"/>
        <v>-237.69202757981265</v>
      </c>
      <c r="AG9">
        <f t="shared" si="4"/>
        <v>-11.550204300253441</v>
      </c>
      <c r="AH9">
        <f t="shared" si="5"/>
        <v>-1043.19009369127</v>
      </c>
      <c r="AI9">
        <f t="shared" si="6"/>
        <v>3461.408226024917</v>
      </c>
      <c r="AJ9">
        <f t="shared" si="7"/>
        <v>-492.01463811053418</v>
      </c>
      <c r="AK9">
        <f t="shared" si="24"/>
        <v>807.66317514782781</v>
      </c>
      <c r="AL9">
        <f t="shared" si="8"/>
        <v>3777.0567630622108</v>
      </c>
      <c r="AN9">
        <f t="shared" si="9"/>
        <v>2904.6433347464863</v>
      </c>
      <c r="AO9">
        <f t="shared" si="9"/>
        <v>-145.23216673732429</v>
      </c>
      <c r="AP9">
        <f t="shared" si="9"/>
        <v>-7.0572884327023004</v>
      </c>
      <c r="AQ9">
        <f t="shared" si="9"/>
        <v>-637.39940783172858</v>
      </c>
      <c r="AR9">
        <f t="shared" si="9"/>
        <v>2114.9544717447311</v>
      </c>
      <c r="AS9">
        <f t="shared" si="9"/>
        <v>-300.62578323237886</v>
      </c>
      <c r="AT9">
        <f t="shared" si="9"/>
        <v>493.49014401115886</v>
      </c>
      <c r="AU9">
        <f t="shared" si="9"/>
        <v>2307.818832523511</v>
      </c>
      <c r="AW9">
        <v>6</v>
      </c>
      <c r="AX9">
        <f>(R9*SUMPRODUCT(K10:$K$23, X10:$X$23)-$AZ$3*SUMPRODUCT(K9:$K$22, W10:$W$23))/Z9</f>
        <v>5859.4969066119656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5.383718E-3</v>
      </c>
      <c r="O10">
        <f t="shared" si="21"/>
        <v>5144.7580796167622</v>
      </c>
      <c r="P10">
        <f t="shared" si="22"/>
        <v>257.2379039808381</v>
      </c>
      <c r="Q10" s="4">
        <f t="shared" si="23"/>
        <v>12.5</v>
      </c>
      <c r="R10">
        <f t="shared" si="0"/>
        <v>250000</v>
      </c>
      <c r="S10">
        <f t="shared" si="1"/>
        <v>6308.6651808856886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5414.2709094457014</v>
      </c>
      <c r="AC10">
        <f t="shared" si="2"/>
        <v>5739.6332789753405</v>
      </c>
      <c r="AE10">
        <f t="shared" si="3"/>
        <v>4680.7088091335327</v>
      </c>
      <c r="AF10">
        <f t="shared" si="4"/>
        <v>-234.03544045667661</v>
      </c>
      <c r="AG10">
        <f t="shared" si="4"/>
        <v>-11.372519214455956</v>
      </c>
      <c r="AH10">
        <f t="shared" si="5"/>
        <v>-1243.6608558990372</v>
      </c>
      <c r="AI10">
        <f t="shared" si="6"/>
        <v>3191.6399935633626</v>
      </c>
      <c r="AJ10">
        <f t="shared" si="7"/>
        <v>-325.36236952963918</v>
      </c>
      <c r="AK10">
        <f t="shared" si="24"/>
        <v>843.82072376750352</v>
      </c>
      <c r="AL10">
        <f t="shared" si="8"/>
        <v>3710.0983478012267</v>
      </c>
      <c r="AN10">
        <f t="shared" si="9"/>
        <v>2634.5181349502082</v>
      </c>
      <c r="AO10">
        <f t="shared" si="9"/>
        <v>-131.72590674751041</v>
      </c>
      <c r="AP10">
        <f t="shared" si="9"/>
        <v>-6.4009767179044292</v>
      </c>
      <c r="AQ10">
        <f t="shared" si="9"/>
        <v>-699.98951274224407</v>
      </c>
      <c r="AR10">
        <f t="shared" si="9"/>
        <v>1796.401738742549</v>
      </c>
      <c r="AS10">
        <f t="shared" si="9"/>
        <v>-183.12890160643869</v>
      </c>
      <c r="AT10">
        <f t="shared" si="9"/>
        <v>474.94110188491283</v>
      </c>
      <c r="AU10">
        <f t="shared" si="9"/>
        <v>2088.2139390210232</v>
      </c>
      <c r="AW10">
        <v>7</v>
      </c>
      <c r="AX10">
        <f>(R10*SUMPRODUCT(K11:$K$23, X11:$X$23)-$AZ$3*SUMPRODUCT(K10:$K$22, W11:$W$23))/Z10</f>
        <v>6308.6651808856886</v>
      </c>
    </row>
    <row r="11" spans="1:52" x14ac:dyDescent="0.25">
      <c r="A11" t="s">
        <v>33</v>
      </c>
      <c r="C11" s="7">
        <f>AU25</f>
        <v>22804.085578518127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6.4575739999999998E-3</v>
      </c>
      <c r="O11">
        <f t="shared" si="21"/>
        <v>5144.7580796167622</v>
      </c>
      <c r="P11">
        <f t="shared" si="22"/>
        <v>257.2379039808381</v>
      </c>
      <c r="Q11" s="4">
        <f t="shared" si="23"/>
        <v>12.5</v>
      </c>
      <c r="R11">
        <f t="shared" si="0"/>
        <v>250000</v>
      </c>
      <c r="S11">
        <f t="shared" si="1"/>
        <v>6602.4946573312682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5739.6332789753405</v>
      </c>
      <c r="AC11">
        <f t="shared" si="2"/>
        <v>5908.0998030763176</v>
      </c>
      <c r="AE11">
        <f t="shared" si="3"/>
        <v>4603.6756975347653</v>
      </c>
      <c r="AF11">
        <f t="shared" si="4"/>
        <v>-230.18378487673826</v>
      </c>
      <c r="AG11">
        <f t="shared" si="4"/>
        <v>-11.185355137917625</v>
      </c>
      <c r="AH11">
        <f t="shared" si="5"/>
        <v>-1468.7776878754241</v>
      </c>
      <c r="AI11">
        <f t="shared" si="6"/>
        <v>2893.528869644686</v>
      </c>
      <c r="AJ11">
        <f t="shared" si="7"/>
        <v>-168.46652410097704</v>
      </c>
      <c r="AK11">
        <f t="shared" si="24"/>
        <v>865.4003488984506</v>
      </c>
      <c r="AL11">
        <f t="shared" si="8"/>
        <v>3590.4626944421598</v>
      </c>
      <c r="AN11">
        <f t="shared" si="9"/>
        <v>2386.9078769440657</v>
      </c>
      <c r="AO11">
        <f t="shared" si="9"/>
        <v>-119.34539384720327</v>
      </c>
      <c r="AP11">
        <f t="shared" si="9"/>
        <v>-5.7993686000534659</v>
      </c>
      <c r="AQ11">
        <f t="shared" si="9"/>
        <v>-761.52997365711315</v>
      </c>
      <c r="AR11">
        <f t="shared" si="9"/>
        <v>1500.233140839696</v>
      </c>
      <c r="AS11">
        <f t="shared" si="9"/>
        <v>-87.346307558835761</v>
      </c>
      <c r="AT11">
        <f t="shared" si="9"/>
        <v>448.69166405487351</v>
      </c>
      <c r="AU11">
        <f t="shared" si="9"/>
        <v>1861.5784973357338</v>
      </c>
      <c r="AW11">
        <v>8</v>
      </c>
      <c r="AX11">
        <f>(R11*SUMPRODUCT(K12:$K$23, X12:$X$23)-$AZ$3*SUMPRODUCT(K11:$K$22, W12:$W$23))/Z11</f>
        <v>6602.4946573312682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7.6803260000000003E-3</v>
      </c>
      <c r="O12">
        <f t="shared" si="21"/>
        <v>5144.7580796167622</v>
      </c>
      <c r="P12">
        <f t="shared" si="22"/>
        <v>257.2379039808381</v>
      </c>
      <c r="Q12" s="4">
        <f t="shared" si="23"/>
        <v>12.5</v>
      </c>
      <c r="R12">
        <f t="shared" si="0"/>
        <v>250000</v>
      </c>
      <c r="S12">
        <f t="shared" si="1"/>
        <v>6746.345192405206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5908.0998030763176</v>
      </c>
      <c r="AC12">
        <f t="shared" si="2"/>
        <v>5930.0883793522416</v>
      </c>
      <c r="AE12">
        <f t="shared" si="3"/>
        <v>4522.2812104040731</v>
      </c>
      <c r="AF12">
        <f t="shared" si="4"/>
        <v>-226.11406052020368</v>
      </c>
      <c r="AG12">
        <f t="shared" si="4"/>
        <v>-10.987594412653468</v>
      </c>
      <c r="AH12">
        <f t="shared" si="5"/>
        <v>-1718.1434776996466</v>
      </c>
      <c r="AI12">
        <f t="shared" si="6"/>
        <v>2567.0360777715696</v>
      </c>
      <c r="AJ12">
        <f t="shared" si="7"/>
        <v>-21.988576275924061</v>
      </c>
      <c r="AK12">
        <f t="shared" si="24"/>
        <v>873.19953169870917</v>
      </c>
      <c r="AL12">
        <f t="shared" si="8"/>
        <v>3418.2470331943546</v>
      </c>
      <c r="AN12">
        <f t="shared" si="9"/>
        <v>2159.8812124370625</v>
      </c>
      <c r="AO12">
        <f t="shared" si="9"/>
        <v>-107.99406062185312</v>
      </c>
      <c r="AP12">
        <f t="shared" si="9"/>
        <v>-5.2477715643092839</v>
      </c>
      <c r="AQ12">
        <f t="shared" si="9"/>
        <v>-820.60041052227291</v>
      </c>
      <c r="AR12">
        <f t="shared" si="9"/>
        <v>1226.0389697286271</v>
      </c>
      <c r="AS12">
        <f t="shared" si="9"/>
        <v>-10.501937092577252</v>
      </c>
      <c r="AT12">
        <f t="shared" si="9"/>
        <v>417.04776317003189</v>
      </c>
      <c r="AU12">
        <f t="shared" si="9"/>
        <v>1632.5847958060817</v>
      </c>
      <c r="AW12">
        <v>9</v>
      </c>
      <c r="AX12">
        <f>(R12*SUMPRODUCT(K13:$K$23, X13:$X$23)-$AZ$3*SUMPRODUCT(K12:$K$22, W13:$W$23))/Z12</f>
        <v>6746.345192405206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9.0334749999999991E-3</v>
      </c>
      <c r="O13">
        <f t="shared" si="21"/>
        <v>5144.7580796167622</v>
      </c>
      <c r="P13">
        <f t="shared" si="22"/>
        <v>257.2379039808381</v>
      </c>
      <c r="Q13" s="4">
        <f t="shared" si="23"/>
        <v>12.5</v>
      </c>
      <c r="R13">
        <f t="shared" si="0"/>
        <v>250000</v>
      </c>
      <c r="S13">
        <f t="shared" si="1"/>
        <v>6748.5973797266397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5930.0883793522416</v>
      </c>
      <c r="AC13">
        <f t="shared" si="2"/>
        <v>5819.160199728617</v>
      </c>
      <c r="AE13">
        <f t="shared" si="3"/>
        <v>4436.2064840428775</v>
      </c>
      <c r="AF13">
        <f t="shared" si="4"/>
        <v>-221.81032420214387</v>
      </c>
      <c r="AG13">
        <f t="shared" si="4"/>
        <v>-10.778462309090088</v>
      </c>
      <c r="AH13">
        <f t="shared" si="5"/>
        <v>-1985.1231887368956</v>
      </c>
      <c r="AI13">
        <f t="shared" si="6"/>
        <v>2218.4945087947472</v>
      </c>
      <c r="AJ13">
        <f t="shared" si="7"/>
        <v>110.9281796236246</v>
      </c>
      <c r="AK13">
        <f t="shared" si="24"/>
        <v>868.08383098782144</v>
      </c>
      <c r="AL13">
        <f t="shared" si="8"/>
        <v>3197.5065194061931</v>
      </c>
      <c r="AN13">
        <f t="shared" si="9"/>
        <v>1951.7555421263371</v>
      </c>
      <c r="AO13">
        <f t="shared" si="9"/>
        <v>-97.58777710631685</v>
      </c>
      <c r="AP13">
        <f t="shared" si="9"/>
        <v>-4.7420974706737944</v>
      </c>
      <c r="AQ13">
        <f t="shared" si="9"/>
        <v>-873.37575456807667</v>
      </c>
      <c r="AR13">
        <f t="shared" si="9"/>
        <v>976.04991298126947</v>
      </c>
      <c r="AS13">
        <f t="shared" si="9"/>
        <v>48.80401535347076</v>
      </c>
      <c r="AT13">
        <f t="shared" si="9"/>
        <v>381.92258053251771</v>
      </c>
      <c r="AU13">
        <f t="shared" si="9"/>
        <v>1406.7765088672579</v>
      </c>
      <c r="AW13">
        <v>10</v>
      </c>
      <c r="AX13">
        <f>(R13*SUMPRODUCT(K14:$K$23, X14:$X$23)-$AZ$3*SUMPRODUCT(K13:$K$22, W14:$W$23))/Z13</f>
        <v>6748.5973797266397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1.0570714E-2</v>
      </c>
      <c r="O14">
        <f t="shared" si="21"/>
        <v>5144.7580796167622</v>
      </c>
      <c r="P14">
        <f t="shared" si="22"/>
        <v>257.2379039808381</v>
      </c>
      <c r="Q14" s="4">
        <f t="shared" si="23"/>
        <v>12.5</v>
      </c>
      <c r="R14">
        <f t="shared" si="0"/>
        <v>250000</v>
      </c>
      <c r="S14">
        <f t="shared" si="1"/>
        <v>6612.621335277202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5819.160199728617</v>
      </c>
      <c r="AC14">
        <f t="shared" si="2"/>
        <v>5584.6188018624325</v>
      </c>
      <c r="AE14">
        <f t="shared" si="3"/>
        <v>4344.9505492146864</v>
      </c>
      <c r="AF14">
        <f t="shared" si="4"/>
        <v>-217.24752746073432</v>
      </c>
      <c r="AG14">
        <f t="shared" si="4"/>
        <v>-10.556741643570017</v>
      </c>
      <c r="AH14">
        <f t="shared" si="5"/>
        <v>-2278.7208485834185</v>
      </c>
      <c r="AI14">
        <f t="shared" si="6"/>
        <v>1838.4254315269641</v>
      </c>
      <c r="AJ14">
        <f t="shared" si="7"/>
        <v>234.54139786618452</v>
      </c>
      <c r="AK14">
        <f t="shared" si="24"/>
        <v>851.17297958870643</v>
      </c>
      <c r="AL14">
        <f t="shared" si="8"/>
        <v>2924.1398089818549</v>
      </c>
      <c r="AN14">
        <f t="shared" si="9"/>
        <v>1760.9210048447655</v>
      </c>
      <c r="AO14">
        <f t="shared" si="9"/>
        <v>-88.04605024223828</v>
      </c>
      <c r="AP14">
        <f t="shared" si="9"/>
        <v>-4.2784349079051793</v>
      </c>
      <c r="AQ14">
        <f t="shared" si="9"/>
        <v>-923.51969510297022</v>
      </c>
      <c r="AR14">
        <f t="shared" si="9"/>
        <v>745.0768245916521</v>
      </c>
      <c r="AS14">
        <f t="shared" si="9"/>
        <v>95.054907836146839</v>
      </c>
      <c r="AT14">
        <f t="shared" si="9"/>
        <v>344.96327669021741</v>
      </c>
      <c r="AU14">
        <f t="shared" si="9"/>
        <v>1185.0950091180164</v>
      </c>
      <c r="AW14">
        <v>11</v>
      </c>
      <c r="AX14">
        <f>(R14*SUMPRODUCT(K15:$K$23, X15:$X$23)-$AZ$3*SUMPRODUCT(K14:$K$22, W15:$W$23))/Z14</f>
        <v>6612.621335277202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1.2312346E-2</v>
      </c>
      <c r="O15">
        <f t="shared" si="21"/>
        <v>5144.7580796167622</v>
      </c>
      <c r="P15">
        <f t="shared" si="22"/>
        <v>257.2379039808381</v>
      </c>
      <c r="Q15" s="4">
        <f t="shared" si="23"/>
        <v>12.5</v>
      </c>
      <c r="R15">
        <f t="shared" si="0"/>
        <v>250000</v>
      </c>
      <c r="S15">
        <f t="shared" si="1"/>
        <v>6340.9901677482703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5584.6188018624325</v>
      </c>
      <c r="AC15">
        <f t="shared" si="2"/>
        <v>5235.7281739169721</v>
      </c>
      <c r="AE15">
        <f t="shared" si="3"/>
        <v>4248.004509207718</v>
      </c>
      <c r="AF15">
        <f t="shared" si="4"/>
        <v>-212.40022546038591</v>
      </c>
      <c r="AG15">
        <f t="shared" si="4"/>
        <v>-10.321195971386073</v>
      </c>
      <c r="AH15">
        <f t="shared" si="5"/>
        <v>-2599.5651149648543</v>
      </c>
      <c r="AI15">
        <f t="shared" si="6"/>
        <v>1425.7179728110914</v>
      </c>
      <c r="AJ15">
        <f t="shared" si="7"/>
        <v>348.89062794546044</v>
      </c>
      <c r="AK15">
        <f t="shared" si="24"/>
        <v>823.22172988179886</v>
      </c>
      <c r="AL15">
        <f t="shared" si="8"/>
        <v>2597.8303306383505</v>
      </c>
      <c r="AN15">
        <f t="shared" si="9"/>
        <v>1585.9203499224386</v>
      </c>
      <c r="AO15">
        <f t="shared" si="9"/>
        <v>-79.296017496121934</v>
      </c>
      <c r="AP15">
        <f t="shared" si="9"/>
        <v>-3.853243255999161</v>
      </c>
      <c r="AQ15">
        <f t="shared" si="9"/>
        <v>-970.50349354269827</v>
      </c>
      <c r="AR15">
        <f t="shared" si="9"/>
        <v>532.26759562761902</v>
      </c>
      <c r="AS15">
        <f t="shared" si="9"/>
        <v>130.25239157740927</v>
      </c>
      <c r="AT15">
        <f t="shared" si="9"/>
        <v>307.33585406701798</v>
      </c>
      <c r="AU15">
        <f t="shared" si="9"/>
        <v>969.85584127204618</v>
      </c>
      <c r="AW15">
        <v>12</v>
      </c>
      <c r="AX15">
        <f>(R15*SUMPRODUCT(K16:$K$23, X16:$X$23)-$AZ$3*SUMPRODUCT(K15:$K$22, W16:$W$23))/Z15</f>
        <v>6340.9901677482703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1.4128425999999999E-2</v>
      </c>
      <c r="O16">
        <f t="shared" si="21"/>
        <v>5144.7580796167622</v>
      </c>
      <c r="P16">
        <f t="shared" si="22"/>
        <v>257.2379039808381</v>
      </c>
      <c r="Q16" s="4">
        <f t="shared" si="23"/>
        <v>12.5</v>
      </c>
      <c r="R16">
        <f t="shared" si="0"/>
        <v>250000</v>
      </c>
      <c r="S16">
        <f t="shared" si="1"/>
        <v>5947.8128613959689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5235.7281739169721</v>
      </c>
      <c r="AC16">
        <f t="shared" si="2"/>
        <v>4792.5866597790928</v>
      </c>
      <c r="AE16">
        <f t="shared" si="3"/>
        <v>4145.5068467596338</v>
      </c>
      <c r="AF16">
        <f t="shared" si="4"/>
        <v>-207.27534233798167</v>
      </c>
      <c r="AG16">
        <f t="shared" si="4"/>
        <v>-10.072161758158988</v>
      </c>
      <c r="AH16">
        <f t="shared" si="5"/>
        <v>-2916.4450702645254</v>
      </c>
      <c r="AI16">
        <f t="shared" si="6"/>
        <v>1011.7142723989678</v>
      </c>
      <c r="AJ16">
        <f t="shared" si="7"/>
        <v>443.14151413787931</v>
      </c>
      <c r="AK16">
        <f t="shared" si="24"/>
        <v>785.03407759479285</v>
      </c>
      <c r="AL16">
        <f t="shared" si="8"/>
        <v>2239.88986413164</v>
      </c>
      <c r="AN16">
        <f t="shared" si="9"/>
        <v>1425.6581674153729</v>
      </c>
      <c r="AO16">
        <f t="shared" si="9"/>
        <v>-71.282908370768638</v>
      </c>
      <c r="AP16">
        <f t="shared" si="9"/>
        <v>-3.4638610439812254</v>
      </c>
      <c r="AQ16">
        <f t="shared" si="9"/>
        <v>-1002.9783782629473</v>
      </c>
      <c r="AR16">
        <f t="shared" si="9"/>
        <v>347.93301973767581</v>
      </c>
      <c r="AS16">
        <f t="shared" si="9"/>
        <v>152.39832963858424</v>
      </c>
      <c r="AT16">
        <f t="shared" si="9"/>
        <v>269.97669664862173</v>
      </c>
      <c r="AU16">
        <f t="shared" si="9"/>
        <v>770.30804602488183</v>
      </c>
      <c r="AW16">
        <v>13</v>
      </c>
      <c r="AX16">
        <f>(R16*SUMPRODUCT(K17:$K$23, X17:$X$23)-$AZ$3*SUMPRODUCT(K16:$K$22, W17:$W$23))/Z16</f>
        <v>5947.8128613959689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1.6072195000000001E-2</v>
      </c>
      <c r="O17">
        <f t="shared" si="21"/>
        <v>5144.7580796167622</v>
      </c>
      <c r="P17">
        <f t="shared" si="22"/>
        <v>257.2379039808381</v>
      </c>
      <c r="Q17" s="4">
        <f t="shared" si="23"/>
        <v>12.5</v>
      </c>
      <c r="R17">
        <f t="shared" si="0"/>
        <v>250000</v>
      </c>
      <c r="S17">
        <f t="shared" si="1"/>
        <v>5441.353217457111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4792.5866597790928</v>
      </c>
      <c r="AC17">
        <f t="shared" si="2"/>
        <v>4270.1817697686274</v>
      </c>
      <c r="AE17">
        <f t="shared" si="3"/>
        <v>4037.4243838770817</v>
      </c>
      <c r="AF17">
        <f t="shared" si="4"/>
        <v>-201.87121919385407</v>
      </c>
      <c r="AG17">
        <f t="shared" si="4"/>
        <v>-9.8095583927287233</v>
      </c>
      <c r="AH17">
        <f t="shared" si="5"/>
        <v>-3237.6349569734821</v>
      </c>
      <c r="AI17">
        <f t="shared" si="6"/>
        <v>588.1086493170169</v>
      </c>
      <c r="AJ17">
        <f t="shared" si="7"/>
        <v>522.40489001046535</v>
      </c>
      <c r="AK17">
        <f t="shared" si="24"/>
        <v>738.32718105888966</v>
      </c>
      <c r="AL17">
        <f t="shared" si="8"/>
        <v>1848.8407203863719</v>
      </c>
      <c r="AN17">
        <f t="shared" si="9"/>
        <v>1279.0382670805591</v>
      </c>
      <c r="AO17">
        <f t="shared" si="9"/>
        <v>-63.951913354027958</v>
      </c>
      <c r="AP17">
        <f t="shared" si="9"/>
        <v>-3.1076249050174871</v>
      </c>
      <c r="AQ17">
        <f t="shared" si="9"/>
        <v>-1025.6684982989582</v>
      </c>
      <c r="AR17">
        <f t="shared" si="9"/>
        <v>186.31023052255546</v>
      </c>
      <c r="AS17">
        <f t="shared" si="9"/>
        <v>165.49556888338697</v>
      </c>
      <c r="AT17">
        <f t="shared" si="9"/>
        <v>233.89879993075976</v>
      </c>
      <c r="AU17">
        <f t="shared" si="9"/>
        <v>585.70459933670213</v>
      </c>
      <c r="AW17">
        <v>14</v>
      </c>
      <c r="AX17">
        <f>(R17*SUMPRODUCT(K18:$K$23, X18:$X$23)-$AZ$3*SUMPRODUCT(K17:$K$22, W18:$W$23))/Z17</f>
        <v>5441.353217457111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1.8213139E-2</v>
      </c>
      <c r="O18">
        <f t="shared" si="21"/>
        <v>5144.7580796167622</v>
      </c>
      <c r="P18">
        <f t="shared" si="22"/>
        <v>257.2379039808381</v>
      </c>
      <c r="Q18" s="4">
        <f t="shared" si="23"/>
        <v>12.5</v>
      </c>
      <c r="R18">
        <f t="shared" si="0"/>
        <v>250000</v>
      </c>
      <c r="S18">
        <f t="shared" si="1"/>
        <v>4824.0377652240122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4270.1817697686274</v>
      </c>
      <c r="AC18">
        <f t="shared" si="2"/>
        <v>3678.9269605601048</v>
      </c>
      <c r="AE18">
        <f t="shared" si="3"/>
        <v>3923.5159685327676</v>
      </c>
      <c r="AF18">
        <f t="shared" si="4"/>
        <v>-196.17579842663838</v>
      </c>
      <c r="AG18">
        <f t="shared" si="4"/>
        <v>-9.5327999582660503</v>
      </c>
      <c r="AH18">
        <f t="shared" si="5"/>
        <v>-3573.2570107076963</v>
      </c>
      <c r="AI18">
        <f t="shared" si="6"/>
        <v>144.55035944016709</v>
      </c>
      <c r="AJ18">
        <f t="shared" si="7"/>
        <v>591.2548092085226</v>
      </c>
      <c r="AK18">
        <f t="shared" si="24"/>
        <v>684.36394743896267</v>
      </c>
      <c r="AL18">
        <f t="shared" si="8"/>
        <v>1420.1691160876524</v>
      </c>
      <c r="AN18">
        <f t="shared" si="9"/>
        <v>1144.9747991520564</v>
      </c>
      <c r="AO18">
        <f t="shared" si="9"/>
        <v>-57.248739957602822</v>
      </c>
      <c r="AP18">
        <f t="shared" si="9"/>
        <v>-2.7818965960916149</v>
      </c>
      <c r="AQ18">
        <f t="shared" si="9"/>
        <v>-1042.7609473152456</v>
      </c>
      <c r="AR18">
        <f t="shared" si="9"/>
        <v>42.183215283116446</v>
      </c>
      <c r="AS18">
        <f t="shared" si="9"/>
        <v>172.54214379414773</v>
      </c>
      <c r="AT18">
        <f t="shared" si="9"/>
        <v>199.71359350905382</v>
      </c>
      <c r="AU18">
        <f t="shared" si="9"/>
        <v>414.43895258631801</v>
      </c>
      <c r="AW18">
        <v>15</v>
      </c>
      <c r="AX18">
        <f>(R18*SUMPRODUCT(K19:$K$23, X19:$X$23)-$AZ$3*SUMPRODUCT(K18:$K$22, W19:$W$23))/Z18</f>
        <v>4824.0377652240122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2.0774602E-2</v>
      </c>
      <c r="O19">
        <f t="shared" si="21"/>
        <v>5144.7580796167622</v>
      </c>
      <c r="P19">
        <f t="shared" si="22"/>
        <v>257.2379039808381</v>
      </c>
      <c r="Q19" s="4">
        <f t="shared" si="23"/>
        <v>12.5</v>
      </c>
      <c r="R19">
        <f t="shared" si="0"/>
        <v>250000</v>
      </c>
      <c r="S19">
        <f t="shared" si="1"/>
        <v>4083.5363451524609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3678.9269605601048</v>
      </c>
      <c r="AC19">
        <f t="shared" si="2"/>
        <v>3018.364456086706</v>
      </c>
      <c r="AE19">
        <f t="shared" si="3"/>
        <v>3802.7713261605272</v>
      </c>
      <c r="AF19">
        <f t="shared" si="4"/>
        <v>-190.13856630802636</v>
      </c>
      <c r="AG19">
        <f t="shared" si="4"/>
        <v>-9.2394318336047956</v>
      </c>
      <c r="AH19">
        <f t="shared" si="5"/>
        <v>-3960.8025015718763</v>
      </c>
      <c r="AI19">
        <f t="shared" si="6"/>
        <v>-357.40917355298006</v>
      </c>
      <c r="AJ19">
        <f t="shared" si="7"/>
        <v>660.5625044733988</v>
      </c>
      <c r="AK19">
        <f t="shared" si="24"/>
        <v>623.95334839514749</v>
      </c>
      <c r="AL19">
        <f t="shared" si="8"/>
        <v>927.10667931556623</v>
      </c>
      <c r="AN19">
        <f t="shared" si="9"/>
        <v>1022.2616790117302</v>
      </c>
      <c r="AO19">
        <f t="shared" si="9"/>
        <v>-51.113083950586507</v>
      </c>
      <c r="AP19">
        <f t="shared" si="9"/>
        <v>-2.4837457446781426</v>
      </c>
      <c r="AQ19">
        <f t="shared" si="9"/>
        <v>-1064.743648306295</v>
      </c>
      <c r="AR19">
        <f t="shared" si="9"/>
        <v>-96.078798989829394</v>
      </c>
      <c r="AS19">
        <f t="shared" si="9"/>
        <v>177.57253250275113</v>
      </c>
      <c r="AT19">
        <f t="shared" si="9"/>
        <v>167.73125251247072</v>
      </c>
      <c r="AU19">
        <f t="shared" si="9"/>
        <v>249.22498602539244</v>
      </c>
      <c r="AW19">
        <v>16</v>
      </c>
      <c r="AX19">
        <f>(R19*SUMPRODUCT(K20:$K$23, X20:$X$23)-$AZ$3*SUMPRODUCT(K19:$K$22, W20:$W$23))/Z19</f>
        <v>4083.5363451524609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2.3506165999999998E-2</v>
      </c>
      <c r="O20">
        <f t="shared" si="21"/>
        <v>5144.7580796167622</v>
      </c>
      <c r="P20">
        <f t="shared" si="22"/>
        <v>257.2379039808381</v>
      </c>
      <c r="Q20" s="4">
        <f t="shared" si="23"/>
        <v>12.5</v>
      </c>
      <c r="R20">
        <f t="shared" si="0"/>
        <v>250000</v>
      </c>
      <c r="S20">
        <f t="shared" si="1"/>
        <v>3224.5821388374166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3018.364456086706</v>
      </c>
      <c r="AC20">
        <f t="shared" si="2"/>
        <v>2303.6037902548433</v>
      </c>
      <c r="AE20">
        <f t="shared" si="3"/>
        <v>3675.3550388461522</v>
      </c>
      <c r="AF20">
        <f t="shared" si="4"/>
        <v>-183.7677519423076</v>
      </c>
      <c r="AG20">
        <f t="shared" si="4"/>
        <v>-8.9298538968423493</v>
      </c>
      <c r="AH20">
        <f t="shared" si="5"/>
        <v>-4343.672368527974</v>
      </c>
      <c r="AI20">
        <f t="shared" si="6"/>
        <v>-861.0149355209719</v>
      </c>
      <c r="AJ20">
        <f t="shared" si="7"/>
        <v>714.76066583186275</v>
      </c>
      <c r="AK20">
        <f t="shared" si="24"/>
        <v>557.0695905511875</v>
      </c>
      <c r="AL20">
        <f t="shared" si="8"/>
        <v>410.81532086207835</v>
      </c>
      <c r="AN20">
        <f t="shared" si="9"/>
        <v>910.12812554056711</v>
      </c>
      <c r="AO20">
        <f t="shared" si="9"/>
        <v>-45.506406277028354</v>
      </c>
      <c r="AP20">
        <f t="shared" si="9"/>
        <v>-2.2112996166584655</v>
      </c>
      <c r="AQ20">
        <f t="shared" si="9"/>
        <v>-1075.6235381199597</v>
      </c>
      <c r="AR20">
        <f t="shared" si="9"/>
        <v>-213.2131184730795</v>
      </c>
      <c r="AS20">
        <f t="shared" si="9"/>
        <v>176.99617537028684</v>
      </c>
      <c r="AT20">
        <f t="shared" si="9"/>
        <v>137.94713623181653</v>
      </c>
      <c r="AU20">
        <f t="shared" si="9"/>
        <v>101.73019312902385</v>
      </c>
      <c r="AW20">
        <v>17</v>
      </c>
      <c r="AX20">
        <f>(R20*SUMPRODUCT(K21:$K$23, X21:$X$23)-$AZ$3*SUMPRODUCT(K20:$K$22, W21:$W$23))/Z20</f>
        <v>3224.5821388374166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2.6226451000000001E-2</v>
      </c>
      <c r="O21">
        <f t="shared" si="21"/>
        <v>5144.7580796167622</v>
      </c>
      <c r="P21">
        <f t="shared" si="22"/>
        <v>257.2379039808381</v>
      </c>
      <c r="Q21" s="4">
        <f t="shared" si="23"/>
        <v>12.5</v>
      </c>
      <c r="R21">
        <f t="shared" si="0"/>
        <v>250000</v>
      </c>
      <c r="S21">
        <f t="shared" si="1"/>
        <v>2260.5710383088472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2303.6037902548433</v>
      </c>
      <c r="AC21">
        <f t="shared" si="2"/>
        <v>1556.4225071467072</v>
      </c>
      <c r="AE21">
        <f t="shared" si="3"/>
        <v>3542.2099696237897</v>
      </c>
      <c r="AF21">
        <f t="shared" si="4"/>
        <v>-177.11049848118947</v>
      </c>
      <c r="AG21">
        <f t="shared" si="4"/>
        <v>-8.6063569822112314</v>
      </c>
      <c r="AH21">
        <f t="shared" si="5"/>
        <v>-4683.9675132538987</v>
      </c>
      <c r="AI21">
        <f t="shared" si="6"/>
        <v>-1327.4743990935099</v>
      </c>
      <c r="AJ21">
        <f t="shared" si="7"/>
        <v>747.18128310813609</v>
      </c>
      <c r="AK21">
        <f t="shared" si="24"/>
        <v>485.0822754843021</v>
      </c>
      <c r="AL21">
        <f t="shared" si="8"/>
        <v>-95.210840501071687</v>
      </c>
      <c r="AN21">
        <f t="shared" si="9"/>
        <v>808.01403646828589</v>
      </c>
      <c r="AO21">
        <f t="shared" si="9"/>
        <v>-40.400701823414295</v>
      </c>
      <c r="AP21">
        <f t="shared" si="9"/>
        <v>-1.9631973553566866</v>
      </c>
      <c r="AQ21">
        <f t="shared" si="9"/>
        <v>-1068.4605174527721</v>
      </c>
      <c r="AR21">
        <f t="shared" si="9"/>
        <v>-302.81038016325715</v>
      </c>
      <c r="AS21">
        <f t="shared" si="9"/>
        <v>170.43963223949689</v>
      </c>
      <c r="AT21">
        <f t="shared" si="9"/>
        <v>110.65218911201937</v>
      </c>
      <c r="AU21">
        <f t="shared" si="9"/>
        <v>-21.718558811740863</v>
      </c>
      <c r="AW21">
        <v>18</v>
      </c>
      <c r="AX21">
        <f>(R21*SUMPRODUCT(K22:$K$23, X22:$X$23)-$AZ$3*SUMPRODUCT(K21:$K$22, W22:$W$23))/Z21</f>
        <v>2260.5710383088472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2.9219711999999998E-2</v>
      </c>
      <c r="O22">
        <f t="shared" si="21"/>
        <v>5144.7580796167622</v>
      </c>
      <c r="P22">
        <f t="shared" si="22"/>
        <v>257.2379039808381</v>
      </c>
      <c r="Q22" s="4">
        <f t="shared" si="23"/>
        <v>12.5</v>
      </c>
      <c r="R22">
        <f t="shared" si="0"/>
        <v>250000</v>
      </c>
      <c r="S22">
        <f t="shared" si="1"/>
        <v>1186.4000849393592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1556.4225071467072</v>
      </c>
      <c r="AC22">
        <f t="shared" si="2"/>
        <v>784.8101234915024</v>
      </c>
      <c r="AE22">
        <f t="shared" si="3"/>
        <v>3403.2855147716159</v>
      </c>
      <c r="AF22">
        <f t="shared" si="4"/>
        <v>-170.16427573858078</v>
      </c>
      <c r="AG22">
        <f t="shared" si="4"/>
        <v>-8.268818139999718</v>
      </c>
      <c r="AH22">
        <f t="shared" si="5"/>
        <v>-5029.5054477880258</v>
      </c>
      <c r="AI22">
        <f t="shared" si="6"/>
        <v>-1804.6530268949905</v>
      </c>
      <c r="AJ22">
        <f t="shared" si="7"/>
        <v>771.61238365520478</v>
      </c>
      <c r="AK22">
        <f t="shared" si="24"/>
        <v>409.85083744809293</v>
      </c>
      <c r="AL22">
        <f t="shared" si="8"/>
        <v>-623.18980579169283</v>
      </c>
      <c r="AN22">
        <f t="shared" si="9"/>
        <v>715.12894461725455</v>
      </c>
      <c r="AO22">
        <f t="shared" si="9"/>
        <v>-35.756447230862726</v>
      </c>
      <c r="AP22">
        <f t="shared" si="9"/>
        <v>-1.7375183962744396</v>
      </c>
      <c r="AQ22">
        <f t="shared" si="9"/>
        <v>-1056.8448950909574</v>
      </c>
      <c r="AR22">
        <f t="shared" si="9"/>
        <v>-379.20991610083996</v>
      </c>
      <c r="AS22">
        <f t="shared" si="9"/>
        <v>162.13813010454413</v>
      </c>
      <c r="AT22">
        <f t="shared" si="9"/>
        <v>86.12154212821649</v>
      </c>
      <c r="AU22">
        <f t="shared" si="9"/>
        <v>-130.95024386807938</v>
      </c>
      <c r="AW22">
        <v>19</v>
      </c>
      <c r="AX22">
        <f>(R22*SUMPRODUCT(K23:$K$23, X23:$X$23)-$AZ$3*SUMPRODUCT(K22:$K$22, W23:$W$23))/Z22</f>
        <v>1186.4000849393592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3.2402927999999998E-2</v>
      </c>
      <c r="O23">
        <f t="shared" si="21"/>
        <v>5144.7580796167622</v>
      </c>
      <c r="P23">
        <f t="shared" si="22"/>
        <v>257.2379039808381</v>
      </c>
      <c r="Q23" s="4">
        <f t="shared" si="23"/>
        <v>12.5</v>
      </c>
      <c r="R23">
        <f t="shared" si="0"/>
        <v>250000</v>
      </c>
      <c r="S23">
        <f t="shared" si="1"/>
        <v>1238.9345369044308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784.8101234915024</v>
      </c>
      <c r="AC23">
        <f t="shared" si="2"/>
        <v>784.8101234915024</v>
      </c>
      <c r="AE23">
        <f t="shared" si="3"/>
        <v>3258.9762441253129</v>
      </c>
      <c r="AF23">
        <f t="shared" si="4"/>
        <v>-162.94881220626564</v>
      </c>
      <c r="AG23">
        <f t="shared" si="4"/>
        <v>-7.9181960397642177</v>
      </c>
      <c r="AH23">
        <f t="shared" si="5"/>
        <v>-5358.678376710096</v>
      </c>
      <c r="AI23">
        <f t="shared" si="6"/>
        <v>-2270.569140830813</v>
      </c>
      <c r="AJ23">
        <f t="shared" si="7"/>
        <v>0</v>
      </c>
      <c r="AK23">
        <f t="shared" si="24"/>
        <v>332.09103129159161</v>
      </c>
      <c r="AL23">
        <f t="shared" si="8"/>
        <v>-1938.4781095392214</v>
      </c>
      <c r="AN23">
        <f t="shared" si="9"/>
        <v>630.82447176966002</v>
      </c>
      <c r="AO23">
        <f t="shared" si="9"/>
        <v>-31.541223588483</v>
      </c>
      <c r="AP23">
        <f t="shared" si="9"/>
        <v>-1.5326874024187613</v>
      </c>
      <c r="AQ23">
        <f t="shared" si="9"/>
        <v>-1037.2537886599164</v>
      </c>
      <c r="AR23">
        <f t="shared" si="9"/>
        <v>-439.50322788115818</v>
      </c>
      <c r="AS23">
        <f t="shared" si="9"/>
        <v>0</v>
      </c>
      <c r="AT23">
        <f t="shared" si="9"/>
        <v>64.281275376459803</v>
      </c>
      <c r="AU23">
        <f t="shared" si="9"/>
        <v>-375.22195250469838</v>
      </c>
      <c r="AW23">
        <v>20</v>
      </c>
      <c r="AX23">
        <f>(R23*SUMPRODUCT(K$23:$K24, X$23:$X24)-$AZ$3*SUMPRODUCT(K$22:$K23, W$23:$W24))/Z23</f>
        <v>1238.9345369044308</v>
      </c>
    </row>
    <row r="25" spans="5:50" x14ac:dyDescent="0.25">
      <c r="AN25" s="8">
        <f t="shared" ref="AN25:AU25" si="25">SUM(AN3:AN23)</f>
        <v>43314.763824970876</v>
      </c>
      <c r="AO25" s="8">
        <f t="shared" si="25"/>
        <v>-6024.3067509611155</v>
      </c>
      <c r="AP25" s="8">
        <f t="shared" si="25"/>
        <v>-717.69701103489319</v>
      </c>
      <c r="AQ25" s="8">
        <f t="shared" si="25"/>
        <v>-16719.732080945319</v>
      </c>
      <c r="AR25" s="8">
        <f t="shared" si="25"/>
        <v>19853.02798202954</v>
      </c>
      <c r="AS25" s="8">
        <f t="shared" si="25"/>
        <v>-3091.692132116561</v>
      </c>
      <c r="AT25" s="8">
        <f t="shared" si="25"/>
        <v>6042.7497286051384</v>
      </c>
      <c r="AU25" s="9">
        <f t="shared" si="25"/>
        <v>22804.085578518127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BBE5-F4D6-464D-B872-573311C219D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'T.55.04.C'!C3*(1+C12)</f>
        <v>19122.057995107425</v>
      </c>
      <c r="K3">
        <v>1</v>
      </c>
      <c r="L3" s="2">
        <v>0</v>
      </c>
      <c r="O3">
        <f>$C$3</f>
        <v>19122.057995107425</v>
      </c>
      <c r="P3">
        <f>O3*B5</f>
        <v>15297.64639608594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19122.057995107425</v>
      </c>
      <c r="AF3">
        <f t="shared" ref="AF3:AG23" si="4">-$Z3*P3</f>
        <v>-15297.64639608594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3199.454628321485</v>
      </c>
      <c r="AJ3">
        <f t="shared" ref="AJ3:AJ23" si="7">AB3-AC3</f>
        <v>0</v>
      </c>
      <c r="AL3">
        <f t="shared" ref="AL3:AL23" si="8">SUM(AI3:AK3)</f>
        <v>3199.454628321485</v>
      </c>
      <c r="AN3">
        <f t="shared" ref="AN3:AU23" si="9">AE3*$K3</f>
        <v>19122.057995107425</v>
      </c>
      <c r="AO3">
        <f t="shared" si="9"/>
        <v>-15297.64639608594</v>
      </c>
      <c r="AP3">
        <f t="shared" si="9"/>
        <v>-624.95697070000006</v>
      </c>
      <c r="AQ3">
        <f t="shared" si="9"/>
        <v>0</v>
      </c>
      <c r="AR3">
        <f t="shared" si="9"/>
        <v>3199.454628321485</v>
      </c>
      <c r="AS3">
        <f t="shared" si="9"/>
        <v>0</v>
      </c>
      <c r="AT3">
        <f t="shared" si="9"/>
        <v>0</v>
      </c>
      <c r="AU3">
        <f t="shared" si="9"/>
        <v>3199.454628321485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5988.9285735538133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1.0570714E-2</v>
      </c>
      <c r="R4">
        <f t="shared" si="0"/>
        <v>250000</v>
      </c>
      <c r="S4">
        <f t="shared" si="1"/>
        <v>3629.2191867030178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3554.5635567700374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-2642.6785</v>
      </c>
      <c r="AI4">
        <f t="shared" si="6"/>
        <v>-2642.6785</v>
      </c>
      <c r="AJ4">
        <f t="shared" si="7"/>
        <v>-3554.5635567700374</v>
      </c>
      <c r="AK4">
        <f>H4*SUM(AB4, AE4:AF4)</f>
        <v>0</v>
      </c>
      <c r="AL4">
        <f t="shared" si="8"/>
        <v>-6197.2420567700374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-2434.3650167837786</v>
      </c>
      <c r="AR4">
        <f t="shared" si="9"/>
        <v>-2434.3650167837786</v>
      </c>
      <c r="AS4">
        <f t="shared" si="9"/>
        <v>-3274.3692327823837</v>
      </c>
      <c r="AT4">
        <f t="shared" si="9"/>
        <v>0</v>
      </c>
      <c r="AU4">
        <f t="shared" si="9"/>
        <v>-5708.7342495661624</v>
      </c>
      <c r="AW4">
        <v>1</v>
      </c>
      <c r="AX4">
        <f>(R4*SUMPRODUCT(K5:$K$23, X5:$X$23)-$AZ$3*SUMPRODUCT(K4:$K$22, W5:$W$23))/Z4</f>
        <v>3629.2191867030178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1.2312346E-2</v>
      </c>
      <c r="O5">
        <f t="shared" ref="O5:O23" si="21">$C$3</f>
        <v>19122.057995107425</v>
      </c>
      <c r="P5">
        <f t="shared" ref="P5:P23" si="22">O5*$C$5</f>
        <v>956.10289975537125</v>
      </c>
      <c r="Q5" s="4">
        <f t="shared" ref="Q5:Q23" si="23">$C$8</f>
        <v>12.5</v>
      </c>
      <c r="R5">
        <f t="shared" si="0"/>
        <v>250000</v>
      </c>
      <c r="S5">
        <f t="shared" si="1"/>
        <v>6683.2371554268957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3554.5635567700374</v>
      </c>
      <c r="AC5">
        <f t="shared" si="2"/>
        <v>6399.7069736223784</v>
      </c>
      <c r="AE5">
        <f t="shared" si="3"/>
        <v>18310.822293943231</v>
      </c>
      <c r="AF5">
        <f t="shared" si="4"/>
        <v>-915.54111469716156</v>
      </c>
      <c r="AG5">
        <f t="shared" si="4"/>
        <v>-11.969699011102938</v>
      </c>
      <c r="AH5">
        <f t="shared" si="5"/>
        <v>-3014.7680629412394</v>
      </c>
      <c r="AI5">
        <f t="shared" si="6"/>
        <v>14368.543417293728</v>
      </c>
      <c r="AJ5">
        <f t="shared" si="7"/>
        <v>-2845.143416852341</v>
      </c>
      <c r="AK5">
        <f>H5*SUM(AB5, AE5:AF5)</f>
        <v>1792.7201137503705</v>
      </c>
      <c r="AL5">
        <f t="shared" si="8"/>
        <v>13316.120114191757</v>
      </c>
      <c r="AN5">
        <f t="shared" si="9"/>
        <v>15537.837732382841</v>
      </c>
      <c r="AO5">
        <f t="shared" si="9"/>
        <v>-776.89188661914204</v>
      </c>
      <c r="AP5">
        <f t="shared" si="9"/>
        <v>-10.157011954700662</v>
      </c>
      <c r="AQ5">
        <f t="shared" si="9"/>
        <v>-2558.2126357179286</v>
      </c>
      <c r="AR5">
        <f t="shared" si="9"/>
        <v>12192.57619809107</v>
      </c>
      <c r="AS5">
        <f t="shared" si="9"/>
        <v>-2414.2758870546004</v>
      </c>
      <c r="AT5">
        <f t="shared" si="9"/>
        <v>1521.231203049025</v>
      </c>
      <c r="AU5">
        <f t="shared" si="9"/>
        <v>11299.531514085495</v>
      </c>
      <c r="AW5">
        <v>2</v>
      </c>
      <c r="AX5">
        <f>(R5*SUMPRODUCT(K6:$K$23, X6:$X$23)-$AZ$3*SUMPRODUCT(K5:$K$22, W6:$W$23))/Z5</f>
        <v>6683.2371554268957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1.4128425999999999E-2</v>
      </c>
      <c r="O6">
        <f t="shared" si="21"/>
        <v>19122.057995107425</v>
      </c>
      <c r="P6">
        <f t="shared" si="22"/>
        <v>956.10289975537125</v>
      </c>
      <c r="Q6" s="4">
        <f t="shared" si="23"/>
        <v>12.5</v>
      </c>
      <c r="R6">
        <f t="shared" si="0"/>
        <v>250000</v>
      </c>
      <c r="S6">
        <f t="shared" si="1"/>
        <v>9226.8889139442344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6399.7069736223784</v>
      </c>
      <c r="AC6">
        <f t="shared" si="2"/>
        <v>8622.2612280634057</v>
      </c>
      <c r="AE6">
        <f t="shared" si="3"/>
        <v>17869.010973224671</v>
      </c>
      <c r="AF6">
        <f t="shared" si="4"/>
        <v>-893.4505486612336</v>
      </c>
      <c r="AG6">
        <f t="shared" si="4"/>
        <v>-11.680889014271269</v>
      </c>
      <c r="AH6">
        <f t="shared" si="5"/>
        <v>-3382.2601344128211</v>
      </c>
      <c r="AI6">
        <f t="shared" si="6"/>
        <v>13581.619401136346</v>
      </c>
      <c r="AJ6">
        <f t="shared" si="7"/>
        <v>-2222.5542544410273</v>
      </c>
      <c r="AK6">
        <f>H6*SUM(AB6, AE6:AF6)</f>
        <v>2000.2683817975569</v>
      </c>
      <c r="AL6">
        <f t="shared" si="8"/>
        <v>13359.333528492876</v>
      </c>
      <c r="AN6">
        <f t="shared" si="9"/>
        <v>13967.690917283273</v>
      </c>
      <c r="AO6">
        <f t="shared" si="9"/>
        <v>-698.38454586416367</v>
      </c>
      <c r="AP6">
        <f t="shared" si="9"/>
        <v>-9.1306143151910284</v>
      </c>
      <c r="AQ6">
        <f t="shared" si="9"/>
        <v>-2643.8152749537335</v>
      </c>
      <c r="AR6">
        <f t="shared" si="9"/>
        <v>10616.360482150185</v>
      </c>
      <c r="AS6">
        <f t="shared" si="9"/>
        <v>-1737.3066097190374</v>
      </c>
      <c r="AT6">
        <f t="shared" si="9"/>
        <v>1563.5521490488347</v>
      </c>
      <c r="AU6">
        <f t="shared" si="9"/>
        <v>10442.606021479982</v>
      </c>
      <c r="AW6">
        <v>3</v>
      </c>
      <c r="AX6">
        <f>(R6*SUMPRODUCT(K7:$K$23, X7:$X$23)-$AZ$3*SUMPRODUCT(K6:$K$22, W7:$W$23))/Z6</f>
        <v>9226.8889139442344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1.6072195000000001E-2</v>
      </c>
      <c r="O7">
        <f t="shared" si="21"/>
        <v>19122.057995107425</v>
      </c>
      <c r="P7">
        <f t="shared" si="22"/>
        <v>956.10289975537125</v>
      </c>
      <c r="Q7" s="4">
        <f t="shared" si="23"/>
        <v>12.5</v>
      </c>
      <c r="R7">
        <f t="shared" si="0"/>
        <v>250000</v>
      </c>
      <c r="S7">
        <f t="shared" si="1"/>
        <v>11309.921525239743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8622.2612280634057</v>
      </c>
      <c r="AC7">
        <f t="shared" si="2"/>
        <v>10293.243362316374</v>
      </c>
      <c r="AE7">
        <f t="shared" si="3"/>
        <v>17403.126634673619</v>
      </c>
      <c r="AF7">
        <f t="shared" si="4"/>
        <v>-870.15633173368099</v>
      </c>
      <c r="AG7">
        <f t="shared" si="4"/>
        <v>-11.37634259811783</v>
      </c>
      <c r="AH7">
        <f t="shared" si="5"/>
        <v>-3754.7505202145126</v>
      </c>
      <c r="AI7">
        <f t="shared" si="6"/>
        <v>12766.84344012731</v>
      </c>
      <c r="AJ7">
        <f t="shared" si="7"/>
        <v>-1670.9821342529685</v>
      </c>
      <c r="AK7">
        <f>H7*SUM(AB7, AE7:AF7)</f>
        <v>2152.5834725710183</v>
      </c>
      <c r="AL7">
        <f t="shared" si="8"/>
        <v>13248.444778445359</v>
      </c>
      <c r="AN7">
        <f t="shared" si="9"/>
        <v>12531.202496000389</v>
      </c>
      <c r="AO7">
        <f t="shared" si="9"/>
        <v>-626.56012480001948</v>
      </c>
      <c r="AP7">
        <f t="shared" si="9"/>
        <v>-8.1915885434550422</v>
      </c>
      <c r="AQ7">
        <f t="shared" si="9"/>
        <v>-2703.6256230547892</v>
      </c>
      <c r="AR7">
        <f t="shared" si="9"/>
        <v>9192.8251596021273</v>
      </c>
      <c r="AS7">
        <f t="shared" si="9"/>
        <v>-1203.1984787034539</v>
      </c>
      <c r="AT7">
        <f t="shared" si="9"/>
        <v>1549.9777683963864</v>
      </c>
      <c r="AU7">
        <f t="shared" si="9"/>
        <v>9539.6044492950587</v>
      </c>
      <c r="AW7">
        <v>4</v>
      </c>
      <c r="AX7">
        <f>(R7*SUMPRODUCT(K8:$K$23, X8:$X$23)-$AZ$3*SUMPRODUCT(K7:$K$22, W8:$W$23))/Z7</f>
        <v>11309.921525239743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1.8213139E-2</v>
      </c>
      <c r="O8">
        <f t="shared" si="21"/>
        <v>19122.057995107425</v>
      </c>
      <c r="P8">
        <f t="shared" si="22"/>
        <v>956.10289975537125</v>
      </c>
      <c r="Q8" s="4">
        <f t="shared" si="23"/>
        <v>12.5</v>
      </c>
      <c r="R8">
        <f t="shared" si="0"/>
        <v>250000</v>
      </c>
      <c r="S8">
        <f t="shared" si="1"/>
        <v>12967.972917798264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10293.243362316374</v>
      </c>
      <c r="AC8">
        <f t="shared" si="2"/>
        <v>11469.269747812348</v>
      </c>
      <c r="AE8">
        <f t="shared" si="3"/>
        <v>16912.129803894972</v>
      </c>
      <c r="AF8">
        <f t="shared" si="4"/>
        <v>-845.60649019474852</v>
      </c>
      <c r="AG8">
        <f t="shared" si="4"/>
        <v>-11.05538026308551</v>
      </c>
      <c r="AH8">
        <f t="shared" si="5"/>
        <v>-4143.9781810228242</v>
      </c>
      <c r="AI8">
        <f t="shared" si="6"/>
        <v>11911.489752414313</v>
      </c>
      <c r="AJ8">
        <f t="shared" si="7"/>
        <v>-1176.026385495974</v>
      </c>
      <c r="AK8">
        <f t="shared" ref="AK8:AK23" si="24">H8*SUM(AB8:AB8, AE8:AF8)</f>
        <v>2255.6579540000926</v>
      </c>
      <c r="AL8">
        <f t="shared" si="8"/>
        <v>12991.121320918432</v>
      </c>
      <c r="AN8">
        <f t="shared" si="9"/>
        <v>11217.734003956979</v>
      </c>
      <c r="AO8">
        <f t="shared" si="9"/>
        <v>-560.886700197849</v>
      </c>
      <c r="AP8">
        <f t="shared" si="9"/>
        <v>-7.3329803248865462</v>
      </c>
      <c r="AQ8">
        <f t="shared" si="9"/>
        <v>-2748.6807097595415</v>
      </c>
      <c r="AR8">
        <f t="shared" si="9"/>
        <v>7900.8336136747021</v>
      </c>
      <c r="AS8">
        <f t="shared" si="9"/>
        <v>-780.05262063980399</v>
      </c>
      <c r="AT8">
        <f t="shared" si="9"/>
        <v>1496.1670248093376</v>
      </c>
      <c r="AU8">
        <f t="shared" si="9"/>
        <v>8616.9480178442354</v>
      </c>
      <c r="AW8">
        <v>5</v>
      </c>
      <c r="AX8">
        <f>(R8*SUMPRODUCT(K9:$K$23, X9:$X$23)-$AZ$3*SUMPRODUCT(K8:$K$22, W9:$W$23))/Z8</f>
        <v>12967.972917798264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2.0774602E-2</v>
      </c>
      <c r="O9">
        <f t="shared" si="21"/>
        <v>19122.057995107425</v>
      </c>
      <c r="P9">
        <f t="shared" si="22"/>
        <v>956.10289975537125</v>
      </c>
      <c r="Q9" s="4">
        <f t="shared" si="23"/>
        <v>12.5</v>
      </c>
      <c r="R9">
        <f t="shared" si="0"/>
        <v>250000</v>
      </c>
      <c r="S9">
        <f t="shared" si="1"/>
        <v>14204.156019955757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11469.269747812348</v>
      </c>
      <c r="AC9">
        <f t="shared" si="2"/>
        <v>12175.979053114814</v>
      </c>
      <c r="AE9">
        <f t="shared" si="3"/>
        <v>16391.665740207765</v>
      </c>
      <c r="AF9">
        <f t="shared" si="4"/>
        <v>-819.58328701038818</v>
      </c>
      <c r="AG9">
        <f t="shared" si="4"/>
        <v>-10.715155335530399</v>
      </c>
      <c r="AH9">
        <f t="shared" si="5"/>
        <v>-4593.4224984851362</v>
      </c>
      <c r="AI9">
        <f t="shared" si="6"/>
        <v>10967.94479937671</v>
      </c>
      <c r="AJ9">
        <f t="shared" si="7"/>
        <v>-706.70930530246551</v>
      </c>
      <c r="AK9">
        <f t="shared" si="24"/>
        <v>2313.9825905448047</v>
      </c>
      <c r="AL9">
        <f t="shared" si="8"/>
        <v>12575.218084619049</v>
      </c>
      <c r="AN9">
        <f t="shared" si="9"/>
        <v>10015.46899205519</v>
      </c>
      <c r="AO9">
        <f t="shared" si="9"/>
        <v>-500.77344960275946</v>
      </c>
      <c r="AP9">
        <f t="shared" si="9"/>
        <v>-6.5470653019001341</v>
      </c>
      <c r="AQ9">
        <f t="shared" si="9"/>
        <v>-2806.6263264592071</v>
      </c>
      <c r="AR9">
        <f t="shared" si="9"/>
        <v>6701.5221506913231</v>
      </c>
      <c r="AS9">
        <f t="shared" si="9"/>
        <v>-431.80633657577215</v>
      </c>
      <c r="AT9">
        <f t="shared" si="9"/>
        <v>1413.8661226423521</v>
      </c>
      <c r="AU9">
        <f t="shared" si="9"/>
        <v>7683.5819367579033</v>
      </c>
      <c r="AW9">
        <v>6</v>
      </c>
      <c r="AX9">
        <f>(R9*SUMPRODUCT(K10:$K$23, X10:$X$23)-$AZ$3*SUMPRODUCT(K9:$K$22, W10:$W$23))/Z9</f>
        <v>14204.156019955757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2.3506165999999998E-2</v>
      </c>
      <c r="O10">
        <f t="shared" si="21"/>
        <v>19122.057995107425</v>
      </c>
      <c r="P10">
        <f t="shared" si="22"/>
        <v>956.10289975537125</v>
      </c>
      <c r="Q10" s="4">
        <f t="shared" si="23"/>
        <v>12.5</v>
      </c>
      <c r="R10">
        <f t="shared" si="0"/>
        <v>250000</v>
      </c>
      <c r="S10">
        <f t="shared" si="1"/>
        <v>15060.481520752692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12175.979053114814</v>
      </c>
      <c r="AC10">
        <f t="shared" si="2"/>
        <v>12477.466241450264</v>
      </c>
      <c r="AE10">
        <f t="shared" si="3"/>
        <v>15842.44386689985</v>
      </c>
      <c r="AF10">
        <f t="shared" si="4"/>
        <v>-792.12219334499252</v>
      </c>
      <c r="AG10">
        <f t="shared" si="4"/>
        <v>-10.356131562142332</v>
      </c>
      <c r="AH10">
        <f t="shared" si="5"/>
        <v>-5037.4444006552649</v>
      </c>
      <c r="AI10">
        <f t="shared" si="6"/>
        <v>10002.521141337449</v>
      </c>
      <c r="AJ10">
        <f t="shared" si="7"/>
        <v>-301.4871883354499</v>
      </c>
      <c r="AK10">
        <f t="shared" si="24"/>
        <v>2329.8090057825775</v>
      </c>
      <c r="AL10">
        <f t="shared" si="8"/>
        <v>12030.842958784577</v>
      </c>
      <c r="AN10">
        <f t="shared" si="9"/>
        <v>8916.8558376961973</v>
      </c>
      <c r="AO10">
        <f t="shared" si="9"/>
        <v>-445.84279188480991</v>
      </c>
      <c r="AP10">
        <f t="shared" si="9"/>
        <v>-5.8289070140735291</v>
      </c>
      <c r="AQ10">
        <f t="shared" si="9"/>
        <v>-2835.3053284223374</v>
      </c>
      <c r="AR10">
        <f t="shared" si="9"/>
        <v>5629.8788103749757</v>
      </c>
      <c r="AS10">
        <f t="shared" si="9"/>
        <v>-169.69085185880709</v>
      </c>
      <c r="AT10">
        <f t="shared" si="9"/>
        <v>1311.3236321660295</v>
      </c>
      <c r="AU10">
        <f t="shared" si="9"/>
        <v>6771.5115906821984</v>
      </c>
      <c r="AW10">
        <v>7</v>
      </c>
      <c r="AX10">
        <f>(R10*SUMPRODUCT(K11:$K$23, X11:$X$23)-$AZ$3*SUMPRODUCT(K10:$K$22, W11:$W$23))/Z10</f>
        <v>15060.481520752692</v>
      </c>
    </row>
    <row r="11" spans="1:52" x14ac:dyDescent="0.25">
      <c r="A11" t="s">
        <v>33</v>
      </c>
      <c r="C11" s="7">
        <f>AU25</f>
        <v>80922.445042897525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2.6226451000000001E-2</v>
      </c>
      <c r="O11">
        <f t="shared" si="21"/>
        <v>19122.057995107425</v>
      </c>
      <c r="P11">
        <f t="shared" si="22"/>
        <v>956.10289975537125</v>
      </c>
      <c r="Q11" s="4">
        <f t="shared" si="23"/>
        <v>12.5</v>
      </c>
      <c r="R11">
        <f t="shared" si="0"/>
        <v>250000</v>
      </c>
      <c r="S11">
        <f t="shared" si="1"/>
        <v>15596.881371722133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12477.466241450264</v>
      </c>
      <c r="AC11">
        <f t="shared" si="2"/>
        <v>12453.755001864723</v>
      </c>
      <c r="AE11">
        <f t="shared" si="3"/>
        <v>15268.528350435352</v>
      </c>
      <c r="AF11">
        <f t="shared" si="4"/>
        <v>-763.42641752176758</v>
      </c>
      <c r="AG11">
        <f t="shared" si="4"/>
        <v>-9.980965669556829</v>
      </c>
      <c r="AH11">
        <f t="shared" si="5"/>
        <v>-5432.0915392815868</v>
      </c>
      <c r="AI11">
        <f t="shared" si="6"/>
        <v>9063.0294279624432</v>
      </c>
      <c r="AJ11">
        <f t="shared" si="7"/>
        <v>23.71123958554017</v>
      </c>
      <c r="AK11">
        <f t="shared" si="24"/>
        <v>2308.9523238166635</v>
      </c>
      <c r="AL11">
        <f t="shared" si="8"/>
        <v>11395.692991364647</v>
      </c>
      <c r="AN11">
        <f t="shared" si="9"/>
        <v>7916.4070154884548</v>
      </c>
      <c r="AO11">
        <f t="shared" si="9"/>
        <v>-395.82035077442271</v>
      </c>
      <c r="AP11">
        <f t="shared" si="9"/>
        <v>-5.1749182916882877</v>
      </c>
      <c r="AQ11">
        <f t="shared" si="9"/>
        <v>-2816.423861119405</v>
      </c>
      <c r="AR11">
        <f t="shared" si="9"/>
        <v>4698.9878853029395</v>
      </c>
      <c r="AS11">
        <f t="shared" si="9"/>
        <v>12.293773118975519</v>
      </c>
      <c r="AT11">
        <f t="shared" si="9"/>
        <v>1197.1426423797698</v>
      </c>
      <c r="AU11">
        <f t="shared" si="9"/>
        <v>5908.4243008016856</v>
      </c>
      <c r="AW11">
        <v>8</v>
      </c>
      <c r="AX11">
        <f>(R11*SUMPRODUCT(K12:$K$23, X12:$X$23)-$AZ$3*SUMPRODUCT(K11:$K$22, W12:$W$23))/Z11</f>
        <v>15596.881371722133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2.9219711999999998E-2</v>
      </c>
      <c r="O12">
        <f t="shared" si="21"/>
        <v>19122.057995107425</v>
      </c>
      <c r="P12">
        <f t="shared" si="22"/>
        <v>956.10289975537125</v>
      </c>
      <c r="Q12" s="4">
        <f t="shared" si="23"/>
        <v>12.5</v>
      </c>
      <c r="R12">
        <f t="shared" si="0"/>
        <v>250000</v>
      </c>
      <c r="S12">
        <f t="shared" si="1"/>
        <v>15834.125474547056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12453.755001864723</v>
      </c>
      <c r="AC12">
        <f t="shared" si="2"/>
        <v>12147.326789327461</v>
      </c>
      <c r="AE12">
        <f t="shared" si="3"/>
        <v>14669.701065867443</v>
      </c>
      <c r="AF12">
        <f t="shared" si="4"/>
        <v>-733.48505329337206</v>
      </c>
      <c r="AG12">
        <f t="shared" si="4"/>
        <v>-9.5895150705149224</v>
      </c>
      <c r="AH12">
        <f t="shared" si="5"/>
        <v>-5832.8188469267543</v>
      </c>
      <c r="AI12">
        <f t="shared" si="6"/>
        <v>8093.8076505768013</v>
      </c>
      <c r="AJ12">
        <f t="shared" si="7"/>
        <v>306.42821253726288</v>
      </c>
      <c r="AK12">
        <f t="shared" si="24"/>
        <v>2258.2425996475567</v>
      </c>
      <c r="AL12">
        <f t="shared" si="8"/>
        <v>10658.478462761621</v>
      </c>
      <c r="AN12">
        <f t="shared" si="9"/>
        <v>7006.3780313661537</v>
      </c>
      <c r="AO12">
        <f t="shared" si="9"/>
        <v>-350.31890156830769</v>
      </c>
      <c r="AP12">
        <f t="shared" si="9"/>
        <v>-4.5800365951449935</v>
      </c>
      <c r="AQ12">
        <f t="shared" si="9"/>
        <v>-2785.8054943691209</v>
      </c>
      <c r="AR12">
        <f t="shared" si="9"/>
        <v>3865.6735988335804</v>
      </c>
      <c r="AS12">
        <f t="shared" si="9"/>
        <v>146.3528047962254</v>
      </c>
      <c r="AT12">
        <f t="shared" si="9"/>
        <v>1078.556493320762</v>
      </c>
      <c r="AU12">
        <f t="shared" si="9"/>
        <v>5090.5828969505674</v>
      </c>
      <c r="AW12">
        <v>9</v>
      </c>
      <c r="AX12">
        <f>(R12*SUMPRODUCT(K13:$K$23, X13:$X$23)-$AZ$3*SUMPRODUCT(K12:$K$22, W13:$W$23))/Z12</f>
        <v>15834.125474547056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3.2402927999999998E-2</v>
      </c>
      <c r="O13">
        <f t="shared" si="21"/>
        <v>19122.057995107425</v>
      </c>
      <c r="P13">
        <f t="shared" si="22"/>
        <v>956.10289975537125</v>
      </c>
      <c r="Q13" s="4">
        <f t="shared" si="23"/>
        <v>12.5</v>
      </c>
      <c r="R13">
        <f t="shared" si="0"/>
        <v>250000</v>
      </c>
      <c r="S13">
        <f t="shared" si="1"/>
        <v>15800.474786008022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12147.326789327461</v>
      </c>
      <c r="AC13">
        <f t="shared" si="2"/>
        <v>11607.523716202973</v>
      </c>
      <c r="AE13">
        <f t="shared" si="3"/>
        <v>14047.662787789941</v>
      </c>
      <c r="AF13">
        <f t="shared" si="4"/>
        <v>-702.38313938949705</v>
      </c>
      <c r="AG13">
        <f t="shared" si="4"/>
        <v>-9.1828915534249624</v>
      </c>
      <c r="AH13">
        <f t="shared" si="5"/>
        <v>-6214.5673276961988</v>
      </c>
      <c r="AI13">
        <f t="shared" si="6"/>
        <v>7121.5294291508199</v>
      </c>
      <c r="AJ13">
        <f t="shared" si="7"/>
        <v>539.80307312448713</v>
      </c>
      <c r="AK13">
        <f t="shared" si="24"/>
        <v>2181.4533180892522</v>
      </c>
      <c r="AL13">
        <f t="shared" si="8"/>
        <v>9842.7858203645592</v>
      </c>
      <c r="AN13">
        <f t="shared" si="9"/>
        <v>6180.4164884147285</v>
      </c>
      <c r="AO13">
        <f t="shared" si="9"/>
        <v>-309.0208244207364</v>
      </c>
      <c r="AP13">
        <f t="shared" si="9"/>
        <v>-4.0401093922500726</v>
      </c>
      <c r="AQ13">
        <f t="shared" si="9"/>
        <v>-2734.1640357313636</v>
      </c>
      <c r="AR13">
        <f t="shared" si="9"/>
        <v>3133.1915188703779</v>
      </c>
      <c r="AS13">
        <f t="shared" si="9"/>
        <v>237.49202013414737</v>
      </c>
      <c r="AT13">
        <f t="shared" si="9"/>
        <v>959.75325287167891</v>
      </c>
      <c r="AU13">
        <f t="shared" si="9"/>
        <v>4330.4367918762046</v>
      </c>
      <c r="AW13">
        <v>10</v>
      </c>
      <c r="AX13">
        <f>(R13*SUMPRODUCT(K14:$K$23, X14:$X$23)-$AZ$3*SUMPRODUCT(K13:$K$22, W14:$W$23))/Z13</f>
        <v>15800.474786008022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3.5947104000000001E-2</v>
      </c>
      <c r="O14">
        <f t="shared" si="21"/>
        <v>19122.057995107425</v>
      </c>
      <c r="P14">
        <f t="shared" si="22"/>
        <v>956.10289975537125</v>
      </c>
      <c r="Q14" s="4">
        <f t="shared" si="23"/>
        <v>12.5</v>
      </c>
      <c r="R14">
        <f t="shared" si="0"/>
        <v>250000</v>
      </c>
      <c r="S14">
        <f t="shared" si="1"/>
        <v>15505.646821902264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11607.523716202973</v>
      </c>
      <c r="AC14">
        <f t="shared" si="2"/>
        <v>10867.553435845382</v>
      </c>
      <c r="AE14">
        <f t="shared" si="3"/>
        <v>13402.213364722427</v>
      </c>
      <c r="AF14">
        <f t="shared" si="4"/>
        <v>-670.11066823612134</v>
      </c>
      <c r="AG14">
        <f t="shared" si="4"/>
        <v>-8.7609642801990262</v>
      </c>
      <c r="AH14">
        <f t="shared" si="5"/>
        <v>-6601.9671538337743</v>
      </c>
      <c r="AI14">
        <f t="shared" si="6"/>
        <v>6121.3745783723325</v>
      </c>
      <c r="AJ14">
        <f t="shared" si="7"/>
        <v>739.97028035759104</v>
      </c>
      <c r="AK14">
        <f t="shared" si="24"/>
        <v>2082.7905113866473</v>
      </c>
      <c r="AL14">
        <f t="shared" si="8"/>
        <v>8944.1353701165717</v>
      </c>
      <c r="AN14">
        <f t="shared" si="9"/>
        <v>5431.6473244135104</v>
      </c>
      <c r="AO14">
        <f t="shared" si="9"/>
        <v>-271.58236622067551</v>
      </c>
      <c r="AP14">
        <f t="shared" si="9"/>
        <v>-3.5506424869405095</v>
      </c>
      <c r="AQ14">
        <f t="shared" si="9"/>
        <v>-2675.6444067199627</v>
      </c>
      <c r="AR14">
        <f t="shared" si="9"/>
        <v>2480.869908985931</v>
      </c>
      <c r="AS14">
        <f t="shared" si="9"/>
        <v>299.89506091802673</v>
      </c>
      <c r="AT14">
        <f t="shared" si="9"/>
        <v>844.11307301414774</v>
      </c>
      <c r="AU14">
        <f t="shared" si="9"/>
        <v>3624.8780429181061</v>
      </c>
      <c r="AW14">
        <v>11</v>
      </c>
      <c r="AX14">
        <f>(R14*SUMPRODUCT(K15:$K$23, X15:$X$23)-$AZ$3*SUMPRODUCT(K14:$K$22, W15:$W$23))/Z14</f>
        <v>15505.646821902264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4.0034525000000001E-2</v>
      </c>
      <c r="O15">
        <f t="shared" si="21"/>
        <v>19122.057995107425</v>
      </c>
      <c r="P15">
        <f t="shared" si="22"/>
        <v>956.10289975537125</v>
      </c>
      <c r="Q15" s="4">
        <f t="shared" si="23"/>
        <v>12.5</v>
      </c>
      <c r="R15">
        <f t="shared" si="0"/>
        <v>250000</v>
      </c>
      <c r="S15">
        <f t="shared" si="1"/>
        <v>14944.002576655997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10867.553435845382</v>
      </c>
      <c r="AC15">
        <f t="shared" si="2"/>
        <v>9949.8527193370792</v>
      </c>
      <c r="AE15">
        <f t="shared" si="3"/>
        <v>12731.639985069889</v>
      </c>
      <c r="AF15">
        <f t="shared" si="4"/>
        <v>-636.58199925349447</v>
      </c>
      <c r="AG15">
        <f t="shared" si="4"/>
        <v>-8.3226135938972998</v>
      </c>
      <c r="AH15">
        <f t="shared" si="5"/>
        <v>-7014.8208699946972</v>
      </c>
      <c r="AI15">
        <f t="shared" si="6"/>
        <v>5071.9145022278008</v>
      </c>
      <c r="AJ15">
        <f t="shared" si="7"/>
        <v>917.70071650830323</v>
      </c>
      <c r="AK15">
        <f t="shared" si="24"/>
        <v>1964.9565845744416</v>
      </c>
      <c r="AL15">
        <f t="shared" si="8"/>
        <v>7954.5718033105459</v>
      </c>
      <c r="AN15">
        <f t="shared" si="9"/>
        <v>4753.1415977650122</v>
      </c>
      <c r="AO15">
        <f t="shared" si="9"/>
        <v>-237.65707988825062</v>
      </c>
      <c r="AP15">
        <f t="shared" si="9"/>
        <v>-3.1071064624563109</v>
      </c>
      <c r="AQ15">
        <f t="shared" si="9"/>
        <v>-2618.8642560692797</v>
      </c>
      <c r="AR15">
        <f t="shared" si="9"/>
        <v>1893.513155345026</v>
      </c>
      <c r="AS15">
        <f t="shared" si="9"/>
        <v>342.60797941581353</v>
      </c>
      <c r="AT15">
        <f t="shared" si="9"/>
        <v>733.58317474382886</v>
      </c>
      <c r="AU15">
        <f t="shared" si="9"/>
        <v>2969.7043095046683</v>
      </c>
      <c r="AW15">
        <v>12</v>
      </c>
      <c r="AX15">
        <f>(R15*SUMPRODUCT(K16:$K$23, X16:$X$23)-$AZ$3*SUMPRODUCT(K15:$K$22, W16:$W$23))/Z15</f>
        <v>14944.002576655997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4.4405750000000001E-2</v>
      </c>
      <c r="O16">
        <f t="shared" si="21"/>
        <v>19122.057995107425</v>
      </c>
      <c r="P16">
        <f t="shared" si="22"/>
        <v>956.10289975537125</v>
      </c>
      <c r="Q16" s="4">
        <f t="shared" si="23"/>
        <v>12.5</v>
      </c>
      <c r="R16">
        <f t="shared" si="0"/>
        <v>250000</v>
      </c>
      <c r="S16">
        <f t="shared" si="1"/>
        <v>14130.832366258441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9949.8527193370792</v>
      </c>
      <c r="AC16">
        <f t="shared" si="2"/>
        <v>8896.5635538163533</v>
      </c>
      <c r="AE16">
        <f t="shared" si="3"/>
        <v>12038.965562952173</v>
      </c>
      <c r="AF16">
        <f t="shared" si="4"/>
        <v>-601.94827814760868</v>
      </c>
      <c r="AG16">
        <f t="shared" si="4"/>
        <v>-7.8698155593611219</v>
      </c>
      <c r="AH16">
        <f t="shared" si="5"/>
        <v>-7391.4379719441013</v>
      </c>
      <c r="AI16">
        <f t="shared" si="6"/>
        <v>4037.7094973011017</v>
      </c>
      <c r="AJ16">
        <f t="shared" si="7"/>
        <v>1053.2891655207259</v>
      </c>
      <c r="AK16">
        <f t="shared" si="24"/>
        <v>1830.1172399944091</v>
      </c>
      <c r="AL16">
        <f t="shared" si="8"/>
        <v>6921.1159028162365</v>
      </c>
      <c r="AN16">
        <f t="shared" si="9"/>
        <v>4140.2535845456669</v>
      </c>
      <c r="AO16">
        <f t="shared" si="9"/>
        <v>-207.01267922728337</v>
      </c>
      <c r="AP16">
        <f t="shared" si="9"/>
        <v>-2.7064644307669403</v>
      </c>
      <c r="AQ16">
        <f t="shared" si="9"/>
        <v>-2541.9482594469891</v>
      </c>
      <c r="AR16">
        <f t="shared" si="9"/>
        <v>1388.5861814406273</v>
      </c>
      <c r="AS16">
        <f t="shared" si="9"/>
        <v>362.23080964116753</v>
      </c>
      <c r="AT16">
        <f t="shared" si="9"/>
        <v>629.38542546737051</v>
      </c>
      <c r="AU16">
        <f t="shared" si="9"/>
        <v>2380.2024165491653</v>
      </c>
      <c r="AW16">
        <v>13</v>
      </c>
      <c r="AX16">
        <f>(R16*SUMPRODUCT(K17:$K$23, X17:$X$23)-$AZ$3*SUMPRODUCT(K16:$K$22, W17:$W$23))/Z16</f>
        <v>14130.832366258441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4.9048597999999999E-2</v>
      </c>
      <c r="O17">
        <f t="shared" si="21"/>
        <v>19122.057995107425</v>
      </c>
      <c r="P17">
        <f t="shared" si="22"/>
        <v>956.10289975537125</v>
      </c>
      <c r="Q17" s="4">
        <f t="shared" si="23"/>
        <v>12.5</v>
      </c>
      <c r="R17">
        <f t="shared" si="0"/>
        <v>250000</v>
      </c>
      <c r="S17">
        <f t="shared" si="1"/>
        <v>13078.099927865129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8896.5635538163533</v>
      </c>
      <c r="AC17">
        <f t="shared" si="2"/>
        <v>7747.5856528638187</v>
      </c>
      <c r="AE17">
        <f t="shared" si="3"/>
        <v>11328.081525089567</v>
      </c>
      <c r="AF17">
        <f t="shared" si="4"/>
        <v>-566.40407625447835</v>
      </c>
      <c r="AG17">
        <f t="shared" si="4"/>
        <v>-7.4051139840622628</v>
      </c>
      <c r="AH17">
        <f t="shared" si="5"/>
        <v>-7720.0683941049765</v>
      </c>
      <c r="AI17">
        <f t="shared" si="6"/>
        <v>3034.2039407460479</v>
      </c>
      <c r="AJ17">
        <f t="shared" si="7"/>
        <v>1148.9779009525346</v>
      </c>
      <c r="AK17">
        <f t="shared" si="24"/>
        <v>1682.1949990788892</v>
      </c>
      <c r="AL17">
        <f t="shared" si="8"/>
        <v>5865.3768407774714</v>
      </c>
      <c r="AN17">
        <f t="shared" si="9"/>
        <v>3588.6863469339401</v>
      </c>
      <c r="AO17">
        <f t="shared" si="9"/>
        <v>-179.43431734669699</v>
      </c>
      <c r="AP17">
        <f t="shared" si="9"/>
        <v>-2.3459075036877191</v>
      </c>
      <c r="AQ17">
        <f t="shared" si="9"/>
        <v>-2445.6836739707082</v>
      </c>
      <c r="AR17">
        <f t="shared" si="9"/>
        <v>961.22244811284634</v>
      </c>
      <c r="AS17">
        <f t="shared" si="9"/>
        <v>363.99113980110377</v>
      </c>
      <c r="AT17">
        <f t="shared" si="9"/>
        <v>532.91196860690229</v>
      </c>
      <c r="AU17">
        <f t="shared" si="9"/>
        <v>1858.1255565208523</v>
      </c>
      <c r="AW17">
        <v>14</v>
      </c>
      <c r="AX17">
        <f>(R17*SUMPRODUCT(K18:$K$23, X18:$X$23)-$AZ$3*SUMPRODUCT(K17:$K$22, W18:$W$23))/Z17</f>
        <v>13078.099927865129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5.4278005999999997E-2</v>
      </c>
      <c r="O18">
        <f t="shared" si="21"/>
        <v>19122.057995107425</v>
      </c>
      <c r="P18">
        <f t="shared" si="22"/>
        <v>956.10289975537125</v>
      </c>
      <c r="Q18" s="4">
        <f t="shared" si="23"/>
        <v>12.5</v>
      </c>
      <c r="R18">
        <f t="shared" si="0"/>
        <v>250000</v>
      </c>
      <c r="S18">
        <f t="shared" si="1"/>
        <v>11772.155165953936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7747.5856528638187</v>
      </c>
      <c r="AC18">
        <f t="shared" si="2"/>
        <v>6525.6616200873705</v>
      </c>
      <c r="AE18">
        <f t="shared" si="3"/>
        <v>10599.93503285137</v>
      </c>
      <c r="AF18">
        <f t="shared" si="4"/>
        <v>-529.9967516425686</v>
      </c>
      <c r="AG18">
        <f t="shared" si="4"/>
        <v>-6.9291280229640249</v>
      </c>
      <c r="AH18">
        <f t="shared" si="5"/>
        <v>-8038.6964251523068</v>
      </c>
      <c r="AI18">
        <f t="shared" si="6"/>
        <v>2024.3127280335293</v>
      </c>
      <c r="AJ18">
        <f t="shared" si="7"/>
        <v>1221.9240327764483</v>
      </c>
      <c r="AK18">
        <f t="shared" si="24"/>
        <v>1524.6811580864626</v>
      </c>
      <c r="AL18">
        <f t="shared" si="8"/>
        <v>4770.9179188964399</v>
      </c>
      <c r="AN18">
        <f t="shared" si="9"/>
        <v>3093.3118617591485</v>
      </c>
      <c r="AO18">
        <f t="shared" si="9"/>
        <v>-154.66559308795743</v>
      </c>
      <c r="AP18">
        <f t="shared" si="9"/>
        <v>-2.022083516422895</v>
      </c>
      <c r="AQ18">
        <f t="shared" si="9"/>
        <v>-2345.8818311564232</v>
      </c>
      <c r="AR18">
        <f t="shared" si="9"/>
        <v>590.74235399834447</v>
      </c>
      <c r="AS18">
        <f t="shared" si="9"/>
        <v>356.58634633529471</v>
      </c>
      <c r="AT18">
        <f t="shared" si="9"/>
        <v>444.93803944011978</v>
      </c>
      <c r="AU18">
        <f t="shared" si="9"/>
        <v>1392.2667397737589</v>
      </c>
      <c r="AW18">
        <v>15</v>
      </c>
      <c r="AX18">
        <f>(R18*SUMPRODUCT(K19:$K$23, X19:$X$23)-$AZ$3*SUMPRODUCT(K18:$K$22, W19:$W$23))/Z18</f>
        <v>11772.155165953936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6.0174738999999998E-2</v>
      </c>
      <c r="O19">
        <f t="shared" si="21"/>
        <v>19122.057995107425</v>
      </c>
      <c r="P19">
        <f t="shared" si="22"/>
        <v>956.10289975537125</v>
      </c>
      <c r="Q19" s="4">
        <f t="shared" si="23"/>
        <v>12.5</v>
      </c>
      <c r="R19">
        <f t="shared" si="0"/>
        <v>250000</v>
      </c>
      <c r="S19">
        <f t="shared" si="1"/>
        <v>10190.968738591237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6525.6616200873705</v>
      </c>
      <c r="AC19">
        <f t="shared" si="2"/>
        <v>5252.733684890959</v>
      </c>
      <c r="AE19">
        <f t="shared" si="3"/>
        <v>9856.0873585040699</v>
      </c>
      <c r="AF19">
        <f t="shared" si="4"/>
        <v>-492.80436792520345</v>
      </c>
      <c r="AG19">
        <f t="shared" si="4"/>
        <v>-6.442878272454938</v>
      </c>
      <c r="AH19">
        <f t="shared" si="5"/>
        <v>-8339.1694055889238</v>
      </c>
      <c r="AI19">
        <f t="shared" si="6"/>
        <v>1017.6707067174866</v>
      </c>
      <c r="AJ19">
        <f t="shared" si="7"/>
        <v>1272.9279351964115</v>
      </c>
      <c r="AK19">
        <f t="shared" si="24"/>
        <v>1359.6487682239313</v>
      </c>
      <c r="AL19">
        <f t="shared" si="8"/>
        <v>3650.2474101378293</v>
      </c>
      <c r="AN19">
        <f t="shared" si="9"/>
        <v>2649.515194952151</v>
      </c>
      <c r="AO19">
        <f t="shared" si="9"/>
        <v>-132.47575974760753</v>
      </c>
      <c r="AP19">
        <f t="shared" si="9"/>
        <v>-1.7319757081259615</v>
      </c>
      <c r="AQ19">
        <f t="shared" si="9"/>
        <v>-2241.7370351657914</v>
      </c>
      <c r="AR19">
        <f t="shared" si="9"/>
        <v>273.57042433062577</v>
      </c>
      <c r="AS19">
        <f t="shared" si="9"/>
        <v>342.18871888061773</v>
      </c>
      <c r="AT19">
        <f t="shared" si="9"/>
        <v>365.50102897566495</v>
      </c>
      <c r="AU19">
        <f t="shared" si="9"/>
        <v>981.26017218690845</v>
      </c>
      <c r="AW19">
        <v>16</v>
      </c>
      <c r="AX19">
        <f>(R19*SUMPRODUCT(K20:$K$23, X20:$X$23)-$AZ$3*SUMPRODUCT(K19:$K$22, W20:$W$23))/Z19</f>
        <v>10190.968738591237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6.6923788999999997E-2</v>
      </c>
      <c r="O20">
        <f t="shared" si="21"/>
        <v>19122.057995107425</v>
      </c>
      <c r="P20">
        <f t="shared" si="22"/>
        <v>956.10289975537125</v>
      </c>
      <c r="Q20" s="4">
        <f t="shared" si="23"/>
        <v>12.5</v>
      </c>
      <c r="R20">
        <f t="shared" si="0"/>
        <v>250000</v>
      </c>
      <c r="S20">
        <f t="shared" si="1"/>
        <v>8295.9881772438457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5252.733684890959</v>
      </c>
      <c r="AC20">
        <f t="shared" si="2"/>
        <v>3947.0769779781567</v>
      </c>
      <c r="AE20">
        <f t="shared" si="3"/>
        <v>9097.9197741729349</v>
      </c>
      <c r="AF20">
        <f t="shared" si="4"/>
        <v>-454.89598870864671</v>
      </c>
      <c r="AG20">
        <f t="shared" si="4"/>
        <v>-5.9472676636719299</v>
      </c>
      <c r="AH20">
        <f t="shared" si="5"/>
        <v>-8623.6365211691755</v>
      </c>
      <c r="AI20">
        <f t="shared" si="6"/>
        <v>13.439996631439499</v>
      </c>
      <c r="AJ20">
        <f t="shared" si="7"/>
        <v>1305.6567069128023</v>
      </c>
      <c r="AK20">
        <f t="shared" si="24"/>
        <v>1189.0877582532394</v>
      </c>
      <c r="AL20">
        <f t="shared" si="8"/>
        <v>2508.1844617974812</v>
      </c>
      <c r="AN20">
        <f t="shared" si="9"/>
        <v>2252.9177679079398</v>
      </c>
      <c r="AO20">
        <f t="shared" si="9"/>
        <v>-112.64588839539698</v>
      </c>
      <c r="AP20">
        <f t="shared" si="9"/>
        <v>-1.4727218224133956</v>
      </c>
      <c r="AQ20">
        <f t="shared" si="9"/>
        <v>-2135.4710114805362</v>
      </c>
      <c r="AR20">
        <f t="shared" si="9"/>
        <v>3.3281462095927856</v>
      </c>
      <c r="AS20">
        <f t="shared" si="9"/>
        <v>323.31975515352667</v>
      </c>
      <c r="AT20">
        <f t="shared" si="9"/>
        <v>294.45378775216517</v>
      </c>
      <c r="AU20">
        <f t="shared" si="9"/>
        <v>621.10168911528456</v>
      </c>
      <c r="AW20">
        <v>17</v>
      </c>
      <c r="AX20">
        <f>(R20*SUMPRODUCT(K21:$K$23, X21:$X$23)-$AZ$3*SUMPRODUCT(K20:$K$22, W21:$W$23))/Z20</f>
        <v>8295.9881772438457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7.4711050000000001E-2</v>
      </c>
      <c r="O21">
        <f t="shared" si="21"/>
        <v>19122.057995107425</v>
      </c>
      <c r="P21">
        <f t="shared" si="22"/>
        <v>956.10289975537125</v>
      </c>
      <c r="Q21" s="4">
        <f t="shared" si="23"/>
        <v>12.5</v>
      </c>
      <c r="R21">
        <f t="shared" si="0"/>
        <v>250000</v>
      </c>
      <c r="S21">
        <f t="shared" si="1"/>
        <v>6029.1772810426455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3947.0769779781567</v>
      </c>
      <c r="AC21">
        <f t="shared" si="2"/>
        <v>2625.5708686511089</v>
      </c>
      <c r="AE21">
        <f t="shared" si="3"/>
        <v>8327.2254372869811</v>
      </c>
      <c r="AF21">
        <f t="shared" si="4"/>
        <v>-416.36127186434908</v>
      </c>
      <c r="AG21">
        <f t="shared" si="4"/>
        <v>-5.4434683752512338</v>
      </c>
      <c r="AH21">
        <f t="shared" si="5"/>
        <v>-8886.5322356795332</v>
      </c>
      <c r="AI21">
        <f t="shared" si="6"/>
        <v>-981.11153863215259</v>
      </c>
      <c r="AJ21">
        <f t="shared" si="7"/>
        <v>1321.5061093270479</v>
      </c>
      <c r="AK21">
        <f t="shared" si="24"/>
        <v>1014.7077395230924</v>
      </c>
      <c r="AL21">
        <f t="shared" si="8"/>
        <v>1355.1023102179877</v>
      </c>
      <c r="AN21">
        <f t="shared" si="9"/>
        <v>1899.5246176437875</v>
      </c>
      <c r="AO21">
        <f t="shared" si="9"/>
        <v>-94.97623088218937</v>
      </c>
      <c r="AP21">
        <f t="shared" si="9"/>
        <v>-1.241710370642245</v>
      </c>
      <c r="AQ21">
        <f t="shared" si="9"/>
        <v>-2027.1081735788744</v>
      </c>
      <c r="AR21">
        <f t="shared" si="9"/>
        <v>-223.80149718791873</v>
      </c>
      <c r="AS21">
        <f t="shared" si="9"/>
        <v>301.44895270797741</v>
      </c>
      <c r="AT21">
        <f t="shared" si="9"/>
        <v>231.46513150792796</v>
      </c>
      <c r="AU21">
        <f t="shared" si="9"/>
        <v>309.11258702798665</v>
      </c>
      <c r="AW21">
        <v>18</v>
      </c>
      <c r="AX21">
        <f>(R21*SUMPRODUCT(K22:$K$23, X22:$X$23)-$AZ$3*SUMPRODUCT(K21:$K$22, W22:$W$23))/Z21</f>
        <v>6029.1772810426455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8.3689026999999999E-2</v>
      </c>
      <c r="O22">
        <f t="shared" si="21"/>
        <v>19122.057995107425</v>
      </c>
      <c r="P22">
        <f t="shared" si="22"/>
        <v>956.10289975537125</v>
      </c>
      <c r="Q22" s="4">
        <f t="shared" si="23"/>
        <v>12.5</v>
      </c>
      <c r="R22">
        <f t="shared" si="0"/>
        <v>250000</v>
      </c>
      <c r="S22">
        <f t="shared" si="1"/>
        <v>3308.9525425245583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2625.5708686511089</v>
      </c>
      <c r="AC22">
        <f t="shared" si="2"/>
        <v>1305.9708032567446</v>
      </c>
      <c r="AE22">
        <f t="shared" si="3"/>
        <v>7547.0557884579139</v>
      </c>
      <c r="AF22">
        <f t="shared" si="4"/>
        <v>-377.35278942289568</v>
      </c>
      <c r="AG22">
        <f t="shared" si="4"/>
        <v>-4.9334751196686737</v>
      </c>
      <c r="AH22">
        <f t="shared" si="5"/>
        <v>-9111.1714366009328</v>
      </c>
      <c r="AI22">
        <f t="shared" si="6"/>
        <v>-1946.4019126855828</v>
      </c>
      <c r="AJ22">
        <f t="shared" si="7"/>
        <v>1319.6000653943643</v>
      </c>
      <c r="AK22">
        <f t="shared" si="24"/>
        <v>838.2011754056374</v>
      </c>
      <c r="AL22">
        <f t="shared" si="8"/>
        <v>211.39932811441884</v>
      </c>
      <c r="AN22">
        <f t="shared" si="9"/>
        <v>1585.8552030212588</v>
      </c>
      <c r="AO22">
        <f t="shared" si="9"/>
        <v>-79.292760151062936</v>
      </c>
      <c r="AP22">
        <f t="shared" si="9"/>
        <v>-1.0366661393265151</v>
      </c>
      <c r="AQ22">
        <f t="shared" si="9"/>
        <v>-1914.521242899759</v>
      </c>
      <c r="AR22">
        <f t="shared" si="9"/>
        <v>-408.99546616888961</v>
      </c>
      <c r="AS22">
        <f t="shared" si="9"/>
        <v>277.28622767216154</v>
      </c>
      <c r="AT22">
        <f t="shared" si="9"/>
        <v>176.13036559614105</v>
      </c>
      <c r="AU22">
        <f t="shared" si="9"/>
        <v>44.421127099412971</v>
      </c>
      <c r="AW22">
        <v>19</v>
      </c>
      <c r="AX22">
        <f>(R22*SUMPRODUCT(K23:$K$23, X23:$X$23)-$AZ$3*SUMPRODUCT(K22:$K$22, W23:$W$23))/Z22</f>
        <v>3308.9525425245583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9.4384723000000004E-2</v>
      </c>
      <c r="O23">
        <f t="shared" si="21"/>
        <v>19122.057995107425</v>
      </c>
      <c r="P23">
        <f t="shared" si="22"/>
        <v>956.10289975537125</v>
      </c>
      <c r="Q23" s="4">
        <f t="shared" si="23"/>
        <v>12.5</v>
      </c>
      <c r="R23">
        <f t="shared" si="0"/>
        <v>250000</v>
      </c>
      <c r="S23">
        <f t="shared" si="1"/>
        <v>3694.6137783718914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1305.9708032567446</v>
      </c>
      <c r="AC23">
        <f t="shared" si="2"/>
        <v>1305.9708032567446</v>
      </c>
      <c r="AE23">
        <f t="shared" si="3"/>
        <v>6759.2584605141883</v>
      </c>
      <c r="AF23">
        <f t="shared" si="4"/>
        <v>-337.96292302570942</v>
      </c>
      <c r="AG23">
        <f t="shared" si="4"/>
        <v>-4.4184956858746673</v>
      </c>
      <c r="AH23">
        <f t="shared" si="5"/>
        <v>-9312.8936519463932</v>
      </c>
      <c r="AI23">
        <f t="shared" si="6"/>
        <v>-2896.016610143789</v>
      </c>
      <c r="AJ23">
        <f t="shared" si="7"/>
        <v>0</v>
      </c>
      <c r="AK23">
        <f t="shared" si="24"/>
        <v>661.23763531025031</v>
      </c>
      <c r="AL23">
        <f t="shared" si="8"/>
        <v>-2234.7789748335385</v>
      </c>
      <c r="AN23">
        <f t="shared" si="9"/>
        <v>1308.3573884880745</v>
      </c>
      <c r="AO23">
        <f t="shared" si="9"/>
        <v>-65.417869424403733</v>
      </c>
      <c r="AP23">
        <f t="shared" si="9"/>
        <v>-0.85526711404626998</v>
      </c>
      <c r="AQ23">
        <f t="shared" si="9"/>
        <v>-1802.6523603006074</v>
      </c>
      <c r="AR23">
        <f t="shared" si="9"/>
        <v>-560.5681083509827</v>
      </c>
      <c r="AS23">
        <f t="shared" si="9"/>
        <v>0</v>
      </c>
      <c r="AT23">
        <f t="shared" si="9"/>
        <v>127.99261202370661</v>
      </c>
      <c r="AU23">
        <f t="shared" si="9"/>
        <v>-432.57549632727608</v>
      </c>
      <c r="AW23">
        <v>20</v>
      </c>
      <c r="AX23">
        <f>(R23*SUMPRODUCT(K$23:$K24, X$23:$X24)-$AZ$3*SUMPRODUCT(K$22:$K23, W$23:$W24))/Z23</f>
        <v>3694.6137783718914</v>
      </c>
    </row>
    <row r="25" spans="5:50" x14ac:dyDescent="0.25">
      <c r="AN25" s="8">
        <f t="shared" ref="AN25:AU25" si="25">SUM(AN3:AN23)</f>
        <v>143115.26039718214</v>
      </c>
      <c r="AO25" s="8">
        <f t="shared" si="25"/>
        <v>-21497.306516189674</v>
      </c>
      <c r="AP25" s="8">
        <f t="shared" si="25"/>
        <v>-706.01074798811908</v>
      </c>
      <c r="AQ25" s="8">
        <f t="shared" si="25"/>
        <v>-49816.536557160136</v>
      </c>
      <c r="AR25" s="8">
        <f t="shared" si="25"/>
        <v>71095.406575844187</v>
      </c>
      <c r="AS25" s="8">
        <f t="shared" si="25"/>
        <v>-6645.0064287588229</v>
      </c>
      <c r="AT25" s="8">
        <f t="shared" si="25"/>
        <v>16472.044895812152</v>
      </c>
      <c r="AU25" s="9">
        <f t="shared" si="25"/>
        <v>80922.445042897525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D4A61-F5DA-4B7B-B81F-0EF89BE2DF8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'T.26.04.D'!C3*(1+C12)</f>
        <v>1114.3982880149294</v>
      </c>
      <c r="K3">
        <v>1</v>
      </c>
      <c r="L3" s="2">
        <v>0</v>
      </c>
      <c r="O3">
        <f>$C$3</f>
        <v>1114.3982880149294</v>
      </c>
      <c r="P3">
        <f>O3*B5</f>
        <v>891.5186304119436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1114.3982880149294</v>
      </c>
      <c r="AF3">
        <f t="shared" ref="AF3:AG23" si="4">-$Z3*P3</f>
        <v>-891.5186304119436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-402.07731309701421</v>
      </c>
      <c r="AJ3">
        <f t="shared" ref="AJ3:AJ23" si="7">AB3-AC3</f>
        <v>0</v>
      </c>
      <c r="AL3">
        <f t="shared" ref="AL3:AL23" si="8">SUM(AI3:AK3)</f>
        <v>-402.07731309701421</v>
      </c>
      <c r="AN3">
        <f t="shared" ref="AN3:AU23" si="9">AE3*$K3</f>
        <v>1114.3982880149294</v>
      </c>
      <c r="AO3">
        <f t="shared" si="9"/>
        <v>-891.5186304119436</v>
      </c>
      <c r="AP3">
        <f t="shared" si="9"/>
        <v>-624.95697070000006</v>
      </c>
      <c r="AQ3">
        <f t="shared" si="9"/>
        <v>0</v>
      </c>
      <c r="AR3">
        <f t="shared" si="9"/>
        <v>-402.07731309701421</v>
      </c>
      <c r="AS3">
        <f t="shared" si="9"/>
        <v>0</v>
      </c>
      <c r="AT3">
        <f t="shared" si="9"/>
        <v>0</v>
      </c>
      <c r="AU3">
        <f t="shared" si="9"/>
        <v>-402.07731309701421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847.59045285740751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1.694311E-3</v>
      </c>
      <c r="R4">
        <f t="shared" si="0"/>
        <v>500000</v>
      </c>
      <c r="S4">
        <f t="shared" si="1"/>
        <v>68.008694581920793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67.213379756775794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-847.15549999999996</v>
      </c>
      <c r="AI4">
        <f t="shared" si="6"/>
        <v>-847.15549999999996</v>
      </c>
      <c r="AJ4">
        <f t="shared" si="7"/>
        <v>-67.213379756775794</v>
      </c>
      <c r="AK4">
        <f>G4*MAX(0, SUM(AB4, AE4:AF4))</f>
        <v>0</v>
      </c>
      <c r="AL4">
        <f t="shared" si="8"/>
        <v>-914.36887975677575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-780.37707310063263</v>
      </c>
      <c r="AR4">
        <f t="shared" si="9"/>
        <v>-780.37707310063263</v>
      </c>
      <c r="AS4">
        <f t="shared" si="9"/>
        <v>-61.915174448839686</v>
      </c>
      <c r="AT4">
        <f t="shared" si="9"/>
        <v>0</v>
      </c>
      <c r="AU4">
        <f t="shared" si="9"/>
        <v>-842.29224754947234</v>
      </c>
      <c r="AW4">
        <v>1</v>
      </c>
      <c r="AX4">
        <f>(R4*SUMPRODUCT(K5:$K$23, X5:$X$23)-$AZ$3*SUMPRODUCT(K4:$K$22, W5:$W$23))/Z4</f>
        <v>68.008694581920793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1.701527E-3</v>
      </c>
      <c r="O5">
        <f t="shared" ref="O5:O23" si="21">$C$3</f>
        <v>1114.3982880149294</v>
      </c>
      <c r="P5">
        <f t="shared" ref="P5:P23" si="22">O5*$C$5</f>
        <v>55.719914400746475</v>
      </c>
      <c r="Q5" s="4">
        <f t="shared" ref="Q5:Q23" si="23">$C$8</f>
        <v>12.5</v>
      </c>
      <c r="R5">
        <f t="shared" si="0"/>
        <v>500000</v>
      </c>
      <c r="S5">
        <f t="shared" si="1"/>
        <v>128.36432187451729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67.213379756775794</v>
      </c>
      <c r="AC5">
        <f t="shared" si="2"/>
        <v>125.37869653511552</v>
      </c>
      <c r="AE5">
        <f t="shared" si="3"/>
        <v>1088.47850190695</v>
      </c>
      <c r="AF5">
        <f t="shared" si="4"/>
        <v>-54.423925095347499</v>
      </c>
      <c r="AG5">
        <f t="shared" si="4"/>
        <v>-12.209262541198912</v>
      </c>
      <c r="AH5">
        <f t="shared" si="5"/>
        <v>-840.81440704355145</v>
      </c>
      <c r="AI5">
        <f t="shared" si="6"/>
        <v>181.03090722685226</v>
      </c>
      <c r="AJ5">
        <f t="shared" si="7"/>
        <v>-58.165316778339729</v>
      </c>
      <c r="AK5">
        <f>G5*SUM(AB5, AE5:AF5)</f>
        <v>77.088756959786494</v>
      </c>
      <c r="AL5">
        <f t="shared" si="8"/>
        <v>199.95434740829904</v>
      </c>
      <c r="AN5">
        <f t="shared" si="9"/>
        <v>923.63969603984572</v>
      </c>
      <c r="AO5">
        <f t="shared" si="9"/>
        <v>-46.181984801992286</v>
      </c>
      <c r="AP5">
        <f t="shared" si="9"/>
        <v>-10.360296067094637</v>
      </c>
      <c r="AQ5">
        <f t="shared" si="9"/>
        <v>-713.4817655902757</v>
      </c>
      <c r="AR5">
        <f t="shared" si="9"/>
        <v>153.61564958048319</v>
      </c>
      <c r="AS5">
        <f t="shared" si="9"/>
        <v>-49.356781429386189</v>
      </c>
      <c r="AT5">
        <f t="shared" si="9"/>
        <v>65.414462409394972</v>
      </c>
      <c r="AU5">
        <f t="shared" si="9"/>
        <v>169.67333056049199</v>
      </c>
      <c r="AW5">
        <v>2</v>
      </c>
      <c r="AX5">
        <f>(R5*SUMPRODUCT(K6:$K$23, X6:$X$23)-$AZ$3*SUMPRODUCT(K5:$K$22, W6:$W$23))/Z5</f>
        <v>128.36432187451729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1.710095E-3</v>
      </c>
      <c r="O6">
        <f t="shared" si="21"/>
        <v>1114.3982880149294</v>
      </c>
      <c r="P6">
        <f t="shared" si="22"/>
        <v>55.719914400746475</v>
      </c>
      <c r="Q6" s="4">
        <f t="shared" si="23"/>
        <v>12.5</v>
      </c>
      <c r="R6">
        <f t="shared" si="0"/>
        <v>500000</v>
      </c>
      <c r="S6">
        <f t="shared" si="1"/>
        <v>181.35365028092204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125.37869653511552</v>
      </c>
      <c r="AC6">
        <f t="shared" si="2"/>
        <v>175.06127225140062</v>
      </c>
      <c r="AE6">
        <f t="shared" si="3"/>
        <v>1075.732315244162</v>
      </c>
      <c r="AF6">
        <f t="shared" si="4"/>
        <v>-53.7866157622081</v>
      </c>
      <c r="AG6">
        <f t="shared" si="4"/>
        <v>-12.066290916961533</v>
      </c>
      <c r="AH6">
        <f t="shared" si="5"/>
        <v>-835.15995301566215</v>
      </c>
      <c r="AI6">
        <f t="shared" si="6"/>
        <v>174.71945554933018</v>
      </c>
      <c r="AJ6">
        <f t="shared" si="7"/>
        <v>-49.6825757162851</v>
      </c>
      <c r="AK6">
        <f>G6*SUM(AB6, AE6:AF6)</f>
        <v>80.312707721194869</v>
      </c>
      <c r="AL6">
        <f t="shared" si="8"/>
        <v>205.34958755423995</v>
      </c>
      <c r="AN6">
        <f t="shared" si="9"/>
        <v>840.86894969053014</v>
      </c>
      <c r="AO6">
        <f t="shared" si="9"/>
        <v>-42.04344748452651</v>
      </c>
      <c r="AP6">
        <f t="shared" si="9"/>
        <v>-9.4318718757676479</v>
      </c>
      <c r="AQ6">
        <f t="shared" si="9"/>
        <v>-652.82046710335965</v>
      </c>
      <c r="AR6">
        <f t="shared" si="9"/>
        <v>136.57316322687635</v>
      </c>
      <c r="AS6">
        <f t="shared" si="9"/>
        <v>-38.835437653456339</v>
      </c>
      <c r="AT6">
        <f t="shared" si="9"/>
        <v>62.778129123131926</v>
      </c>
      <c r="AU6">
        <f t="shared" si="9"/>
        <v>160.51585469655194</v>
      </c>
      <c r="AW6">
        <v>3</v>
      </c>
      <c r="AX6">
        <f>(R6*SUMPRODUCT(K7:$K$23, X7:$X$23)-$AZ$3*SUMPRODUCT(K6:$K$22, W7:$W$23))/Z6</f>
        <v>181.35365028092204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1.7195660000000001E-3</v>
      </c>
      <c r="O7">
        <f t="shared" si="21"/>
        <v>1114.3982880149294</v>
      </c>
      <c r="P7">
        <f t="shared" si="22"/>
        <v>55.719914400746475</v>
      </c>
      <c r="Q7" s="4">
        <f t="shared" si="23"/>
        <v>12.5</v>
      </c>
      <c r="R7">
        <f t="shared" si="0"/>
        <v>500000</v>
      </c>
      <c r="S7">
        <f t="shared" si="1"/>
        <v>227.46572150928515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175.06127225140062</v>
      </c>
      <c r="AC7">
        <f t="shared" si="2"/>
        <v>217.00010053122605</v>
      </c>
      <c r="AE7">
        <f t="shared" si="3"/>
        <v>1063.1251993773251</v>
      </c>
      <c r="AF7">
        <f t="shared" si="4"/>
        <v>-53.156259968866259</v>
      </c>
      <c r="AG7">
        <f t="shared" si="4"/>
        <v>-11.924879224185</v>
      </c>
      <c r="AH7">
        <f t="shared" si="5"/>
        <v>-829.95134427663493</v>
      </c>
      <c r="AI7">
        <f t="shared" si="6"/>
        <v>168.09271590763888</v>
      </c>
      <c r="AJ7">
        <f t="shared" si="7"/>
        <v>-41.938828279825429</v>
      </c>
      <c r="AK7">
        <f>G7*SUM(AB7, AE7:AF7)</f>
        <v>82.952114816190175</v>
      </c>
      <c r="AL7">
        <f t="shared" si="8"/>
        <v>209.10600244400362</v>
      </c>
      <c r="AN7">
        <f t="shared" si="9"/>
        <v>765.50825789287228</v>
      </c>
      <c r="AO7">
        <f t="shared" si="9"/>
        <v>-38.275412894643623</v>
      </c>
      <c r="AP7">
        <f t="shared" si="9"/>
        <v>-8.5865648992568371</v>
      </c>
      <c r="AQ7">
        <f t="shared" si="9"/>
        <v>-597.61033607816955</v>
      </c>
      <c r="AR7">
        <f t="shared" si="9"/>
        <v>121.03594402080225</v>
      </c>
      <c r="AS7">
        <f t="shared" si="9"/>
        <v>-30.198248892379922</v>
      </c>
      <c r="AT7">
        <f t="shared" si="9"/>
        <v>59.730057135945671</v>
      </c>
      <c r="AU7">
        <f t="shared" si="9"/>
        <v>150.56775226436798</v>
      </c>
      <c r="AW7">
        <v>4</v>
      </c>
      <c r="AX7">
        <f>(R7*SUMPRODUCT(K8:$K$23, X8:$X$23)-$AZ$3*SUMPRODUCT(K7:$K$22, W8:$W$23))/Z7</f>
        <v>227.46572150928515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1.7312919999999999E-3</v>
      </c>
      <c r="O8">
        <f t="shared" si="21"/>
        <v>1114.3982880149294</v>
      </c>
      <c r="P8">
        <f t="shared" si="22"/>
        <v>55.719914400746475</v>
      </c>
      <c r="Q8" s="4">
        <f t="shared" si="23"/>
        <v>12.5</v>
      </c>
      <c r="R8">
        <f t="shared" si="0"/>
        <v>500000</v>
      </c>
      <c r="S8">
        <f t="shared" si="1"/>
        <v>266.72742706588292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217.00010053122605</v>
      </c>
      <c r="AC8">
        <f t="shared" si="2"/>
        <v>251.4702978221394</v>
      </c>
      <c r="AE8">
        <f t="shared" si="3"/>
        <v>1050.6533672308715</v>
      </c>
      <c r="AF8">
        <f t="shared" si="4"/>
        <v>-52.532668361543578</v>
      </c>
      <c r="AG8">
        <f t="shared" si="4"/>
        <v>-11.784984983941353</v>
      </c>
      <c r="AH8">
        <f t="shared" si="5"/>
        <v>-825.81792007190779</v>
      </c>
      <c r="AI8">
        <f t="shared" si="6"/>
        <v>160.51779381347876</v>
      </c>
      <c r="AJ8">
        <f t="shared" si="7"/>
        <v>-34.470197290913347</v>
      </c>
      <c r="AK8">
        <f t="shared" ref="AK8:AK23" si="24">G8*SUM(AB8:AB8, AE8:AF8)</f>
        <v>85.058455958038792</v>
      </c>
      <c r="AL8">
        <f t="shared" si="8"/>
        <v>211.10605248060421</v>
      </c>
      <c r="AN8">
        <f t="shared" si="9"/>
        <v>696.89330324577259</v>
      </c>
      <c r="AO8">
        <f t="shared" si="9"/>
        <v>-34.844665162288635</v>
      </c>
      <c r="AP8">
        <f t="shared" si="9"/>
        <v>-7.8169236118347802</v>
      </c>
      <c r="AQ8">
        <f t="shared" si="9"/>
        <v>-547.76103722513733</v>
      </c>
      <c r="AR8">
        <f t="shared" si="9"/>
        <v>106.4706772465119</v>
      </c>
      <c r="AS8">
        <f t="shared" si="9"/>
        <v>-22.863915352892462</v>
      </c>
      <c r="AT8">
        <f t="shared" si="9"/>
        <v>56.418862957450756</v>
      </c>
      <c r="AU8">
        <f t="shared" si="9"/>
        <v>140.02562485107018</v>
      </c>
      <c r="AW8">
        <v>5</v>
      </c>
      <c r="AX8">
        <f>(R8*SUMPRODUCT(K9:$K$23, X9:$X$23)-$AZ$3*SUMPRODUCT(K8:$K$22, W9:$W$23))/Z8</f>
        <v>266.72742706588292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1.749783E-3</v>
      </c>
      <c r="O9">
        <f t="shared" si="21"/>
        <v>1114.3982880149294</v>
      </c>
      <c r="P9">
        <f t="shared" si="22"/>
        <v>55.719914400746475</v>
      </c>
      <c r="Q9" s="4">
        <f t="shared" si="23"/>
        <v>12.5</v>
      </c>
      <c r="R9">
        <f t="shared" si="0"/>
        <v>500000</v>
      </c>
      <c r="S9">
        <f t="shared" si="1"/>
        <v>297.8625891619775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251.4702978221394</v>
      </c>
      <c r="AC9">
        <f t="shared" si="2"/>
        <v>277.5248644109397</v>
      </c>
      <c r="AE9">
        <f t="shared" si="3"/>
        <v>1038.3084181576896</v>
      </c>
      <c r="AF9">
        <f t="shared" si="4"/>
        <v>-51.915420907884481</v>
      </c>
      <c r="AG9">
        <f t="shared" si="4"/>
        <v>-11.646513967721784</v>
      </c>
      <c r="AH9">
        <f t="shared" si="5"/>
        <v>-824.846655206234</v>
      </c>
      <c r="AI9">
        <f t="shared" si="6"/>
        <v>149.89982807584931</v>
      </c>
      <c r="AJ9">
        <f t="shared" si="7"/>
        <v>-26.054566588800299</v>
      </c>
      <c r="AK9">
        <f t="shared" si="24"/>
        <v>86.650430655036132</v>
      </c>
      <c r="AL9">
        <f t="shared" si="8"/>
        <v>210.49569214208515</v>
      </c>
      <c r="AN9">
        <f t="shared" si="9"/>
        <v>634.41665606563333</v>
      </c>
      <c r="AO9">
        <f t="shared" si="9"/>
        <v>-31.720832803281667</v>
      </c>
      <c r="AP9">
        <f t="shared" si="9"/>
        <v>-7.116134586805984</v>
      </c>
      <c r="AQ9">
        <f t="shared" si="9"/>
        <v>-503.98941933974334</v>
      </c>
      <c r="AR9">
        <f t="shared" si="9"/>
        <v>91.590269335802319</v>
      </c>
      <c r="AS9">
        <f t="shared" si="9"/>
        <v>-15.919596452694565</v>
      </c>
      <c r="AT9">
        <f t="shared" si="9"/>
        <v>52.94426540464233</v>
      </c>
      <c r="AU9">
        <f t="shared" si="9"/>
        <v>128.61493828775008</v>
      </c>
      <c r="AW9">
        <v>6</v>
      </c>
      <c r="AX9">
        <f>(R9*SUMPRODUCT(K10:$K$23, X10:$X$23)-$AZ$3*SUMPRODUCT(K9:$K$22, W10:$W$23))/Z9</f>
        <v>297.8625891619775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1.7714300000000001E-3</v>
      </c>
      <c r="O10">
        <f t="shared" si="21"/>
        <v>1114.3982880149294</v>
      </c>
      <c r="P10">
        <f t="shared" si="22"/>
        <v>55.719914400746475</v>
      </c>
      <c r="Q10" s="4">
        <f t="shared" si="23"/>
        <v>12.5</v>
      </c>
      <c r="R10">
        <f t="shared" si="0"/>
        <v>500000</v>
      </c>
      <c r="S10">
        <f t="shared" si="1"/>
        <v>321.0062685583502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277.5248644109397</v>
      </c>
      <c r="AC10">
        <f t="shared" si="2"/>
        <v>295.56762202554319</v>
      </c>
      <c r="AE10">
        <f t="shared" si="3"/>
        <v>1026.0860432949357</v>
      </c>
      <c r="AF10">
        <f t="shared" si="4"/>
        <v>-51.304302164746787</v>
      </c>
      <c r="AG10">
        <f t="shared" si="4"/>
        <v>-11.509417843806725</v>
      </c>
      <c r="AH10">
        <f t="shared" si="5"/>
        <v>-825.23936951365613</v>
      </c>
      <c r="AI10">
        <f t="shared" si="6"/>
        <v>138.03295377272605</v>
      </c>
      <c r="AJ10">
        <f t="shared" si="7"/>
        <v>-18.042757614603488</v>
      </c>
      <c r="AK10">
        <f t="shared" si="24"/>
        <v>87.661462387879013</v>
      </c>
      <c r="AL10">
        <f t="shared" si="8"/>
        <v>207.65165854600156</v>
      </c>
      <c r="AN10">
        <f t="shared" si="9"/>
        <v>577.52840420342704</v>
      </c>
      <c r="AO10">
        <f t="shared" si="9"/>
        <v>-28.876420210171354</v>
      </c>
      <c r="AP10">
        <f t="shared" si="9"/>
        <v>-6.4780295610487553</v>
      </c>
      <c r="AQ10">
        <f t="shared" si="9"/>
        <v>-464.48266134740862</v>
      </c>
      <c r="AR10">
        <f t="shared" si="9"/>
        <v>77.691293084798303</v>
      </c>
      <c r="AS10">
        <f t="shared" si="9"/>
        <v>-10.155293584473817</v>
      </c>
      <c r="AT10">
        <f t="shared" si="9"/>
        <v>49.33990167183125</v>
      </c>
      <c r="AU10">
        <f t="shared" si="9"/>
        <v>116.87590117215572</v>
      </c>
      <c r="AW10">
        <v>7</v>
      </c>
      <c r="AX10">
        <f>(R10*SUMPRODUCT(K11:$K$23, X11:$X$23)-$AZ$3*SUMPRODUCT(K10:$K$22, W11:$W$23))/Z10</f>
        <v>321.0062685583502</v>
      </c>
    </row>
    <row r="11" spans="1:52" x14ac:dyDescent="0.25">
      <c r="A11" t="s">
        <v>33</v>
      </c>
      <c r="C11" s="7">
        <f>AU25</f>
        <v>166.96949179269939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1.793078E-3</v>
      </c>
      <c r="O11">
        <f t="shared" si="21"/>
        <v>1114.3982880149294</v>
      </c>
      <c r="P11">
        <f t="shared" si="22"/>
        <v>55.719914400746475</v>
      </c>
      <c r="Q11" s="4">
        <f t="shared" si="23"/>
        <v>12.5</v>
      </c>
      <c r="R11">
        <f t="shared" si="0"/>
        <v>500000</v>
      </c>
      <c r="S11">
        <f t="shared" si="1"/>
        <v>337.20949318127742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295.56762202554319</v>
      </c>
      <c r="AC11">
        <f t="shared" si="2"/>
        <v>306.82520162305764</v>
      </c>
      <c r="AE11">
        <f t="shared" si="3"/>
        <v>1013.9853305516471</v>
      </c>
      <c r="AF11">
        <f t="shared" si="4"/>
        <v>-50.699266527582353</v>
      </c>
      <c r="AG11">
        <f t="shared" si="4"/>
        <v>-11.373686381440121</v>
      </c>
      <c r="AH11">
        <f t="shared" si="5"/>
        <v>-825.49135714149099</v>
      </c>
      <c r="AI11">
        <f t="shared" si="6"/>
        <v>126.42102050113351</v>
      </c>
      <c r="AJ11">
        <f t="shared" si="7"/>
        <v>-11.25757959751445</v>
      </c>
      <c r="AK11">
        <f t="shared" si="24"/>
        <v>88.119758023472571</v>
      </c>
      <c r="AL11">
        <f t="shared" si="8"/>
        <v>203.28319892709163</v>
      </c>
      <c r="AN11">
        <f t="shared" si="9"/>
        <v>525.72981495970828</v>
      </c>
      <c r="AO11">
        <f t="shared" si="9"/>
        <v>-26.286490747985418</v>
      </c>
      <c r="AP11">
        <f t="shared" si="9"/>
        <v>-5.8970143418852015</v>
      </c>
      <c r="AQ11">
        <f t="shared" si="9"/>
        <v>-427.999701144325</v>
      </c>
      <c r="AR11">
        <f t="shared" si="9"/>
        <v>65.546608725512641</v>
      </c>
      <c r="AS11">
        <f t="shared" si="9"/>
        <v>-5.8368154453236496</v>
      </c>
      <c r="AT11">
        <f t="shared" si="9"/>
        <v>45.688219231703023</v>
      </c>
      <c r="AU11">
        <f t="shared" si="9"/>
        <v>105.39801251189202</v>
      </c>
      <c r="AW11">
        <v>8</v>
      </c>
      <c r="AX11">
        <f>(R11*SUMPRODUCT(K12:$K$23, X12:$X$23)-$AZ$3*SUMPRODUCT(K11:$K$22, W12:$W$23))/Z11</f>
        <v>337.20949318127742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1.8201370000000001E-3</v>
      </c>
      <c r="O12">
        <f t="shared" si="21"/>
        <v>1114.3982880149294</v>
      </c>
      <c r="P12">
        <f t="shared" si="22"/>
        <v>55.719914400746475</v>
      </c>
      <c r="Q12" s="4">
        <f t="shared" si="23"/>
        <v>12.5</v>
      </c>
      <c r="R12">
        <f t="shared" si="0"/>
        <v>500000</v>
      </c>
      <c r="S12">
        <f t="shared" si="1"/>
        <v>346.10136455550486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306.82520162305764</v>
      </c>
      <c r="AC12">
        <f t="shared" si="2"/>
        <v>311.19352140299543</v>
      </c>
      <c r="AE12">
        <f t="shared" si="3"/>
        <v>1001.9998850285364</v>
      </c>
      <c r="AF12">
        <f t="shared" si="4"/>
        <v>-50.099994251426821</v>
      </c>
      <c r="AG12">
        <f t="shared" si="4"/>
        <v>-11.239247850216465</v>
      </c>
      <c r="AH12">
        <f t="shared" si="5"/>
        <v>-828.06669637021105</v>
      </c>
      <c r="AI12">
        <f t="shared" si="6"/>
        <v>112.59394655668211</v>
      </c>
      <c r="AJ12">
        <f t="shared" si="7"/>
        <v>-4.3683197799377922</v>
      </c>
      <c r="AK12">
        <f t="shared" si="24"/>
        <v>88.110756468011729</v>
      </c>
      <c r="AL12">
        <f t="shared" si="8"/>
        <v>196.33638324475606</v>
      </c>
      <c r="AN12">
        <f t="shared" si="9"/>
        <v>478.56394280793904</v>
      </c>
      <c r="AO12">
        <f t="shared" si="9"/>
        <v>-23.928197140396954</v>
      </c>
      <c r="AP12">
        <f t="shared" si="9"/>
        <v>-5.3679634556465663</v>
      </c>
      <c r="AQ12">
        <f t="shared" si="9"/>
        <v>-395.49192474367084</v>
      </c>
      <c r="AR12">
        <f t="shared" si="9"/>
        <v>53.775857468224757</v>
      </c>
      <c r="AS12">
        <f t="shared" si="9"/>
        <v>-2.0863478814405272</v>
      </c>
      <c r="AT12">
        <f t="shared" si="9"/>
        <v>42.082470915573936</v>
      </c>
      <c r="AU12">
        <f t="shared" si="9"/>
        <v>93.771980502358176</v>
      </c>
      <c r="AW12">
        <v>9</v>
      </c>
      <c r="AX12">
        <f>(R12*SUMPRODUCT(K13:$K$23, X13:$X$23)-$AZ$3*SUMPRODUCT(K12:$K$22, W13:$W$23))/Z12</f>
        <v>346.10136455550486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1.84855E-3</v>
      </c>
      <c r="O13">
        <f t="shared" si="21"/>
        <v>1114.3982880149294</v>
      </c>
      <c r="P13">
        <f t="shared" si="22"/>
        <v>55.719914400746475</v>
      </c>
      <c r="Q13" s="4">
        <f t="shared" si="23"/>
        <v>12.5</v>
      </c>
      <c r="R13">
        <f t="shared" si="0"/>
        <v>500000</v>
      </c>
      <c r="S13">
        <f t="shared" si="1"/>
        <v>348.40158610766127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311.19352140299543</v>
      </c>
      <c r="AC13">
        <f t="shared" si="2"/>
        <v>309.55004479809577</v>
      </c>
      <c r="AE13">
        <f t="shared" si="3"/>
        <v>990.12763929078153</v>
      </c>
      <c r="AF13">
        <f t="shared" si="4"/>
        <v>-49.506381964539081</v>
      </c>
      <c r="AG13">
        <f t="shared" si="4"/>
        <v>-11.106079060100784</v>
      </c>
      <c r="AH13">
        <f t="shared" si="5"/>
        <v>-831.05246454070584</v>
      </c>
      <c r="AI13">
        <f t="shared" si="6"/>
        <v>98.462713725435833</v>
      </c>
      <c r="AJ13">
        <f t="shared" si="7"/>
        <v>1.6434766048996607</v>
      </c>
      <c r="AK13">
        <f t="shared" si="24"/>
        <v>87.627034511046674</v>
      </c>
      <c r="AL13">
        <f t="shared" si="8"/>
        <v>187.73322484138217</v>
      </c>
      <c r="AN13">
        <f t="shared" si="9"/>
        <v>435.6170332353654</v>
      </c>
      <c r="AO13">
        <f t="shared" si="9"/>
        <v>-21.780851661768271</v>
      </c>
      <c r="AP13">
        <f t="shared" si="9"/>
        <v>-4.8862358942973536</v>
      </c>
      <c r="AQ13">
        <f t="shared" si="9"/>
        <v>-365.63024270837718</v>
      </c>
      <c r="AR13">
        <f t="shared" si="9"/>
        <v>43.319702970922599</v>
      </c>
      <c r="AS13">
        <f t="shared" si="9"/>
        <v>0.72306475893444599</v>
      </c>
      <c r="AT13">
        <f t="shared" si="9"/>
        <v>38.552432323025776</v>
      </c>
      <c r="AU13">
        <f t="shared" si="9"/>
        <v>82.595200052882817</v>
      </c>
      <c r="AW13">
        <v>10</v>
      </c>
      <c r="AX13">
        <f>(R13*SUMPRODUCT(K14:$K$23, X14:$X$23)-$AZ$3*SUMPRODUCT(K13:$K$22, W14:$W$23))/Z13</f>
        <v>348.40158610766127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1.8814719999999999E-3</v>
      </c>
      <c r="O14">
        <f t="shared" si="21"/>
        <v>1114.3982880149294</v>
      </c>
      <c r="P14">
        <f t="shared" si="22"/>
        <v>55.719914400746475</v>
      </c>
      <c r="Q14" s="4">
        <f t="shared" si="23"/>
        <v>12.5</v>
      </c>
      <c r="R14">
        <f t="shared" si="0"/>
        <v>500000</v>
      </c>
      <c r="S14">
        <f t="shared" si="1"/>
        <v>344.13535856281675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309.55004479809577</v>
      </c>
      <c r="AC14">
        <f t="shared" si="2"/>
        <v>302.12668631551378</v>
      </c>
      <c r="AE14">
        <f t="shared" si="3"/>
        <v>978.36346546812217</v>
      </c>
      <c r="AF14">
        <f t="shared" si="4"/>
        <v>-48.918173273406111</v>
      </c>
      <c r="AG14">
        <f t="shared" si="4"/>
        <v>-10.974122492718411</v>
      </c>
      <c r="AH14">
        <f t="shared" si="5"/>
        <v>-835.83107125463755</v>
      </c>
      <c r="AI14">
        <f t="shared" si="6"/>
        <v>82.640098447360174</v>
      </c>
      <c r="AJ14">
        <f t="shared" si="7"/>
        <v>7.4233584825819889</v>
      </c>
      <c r="AK14">
        <f t="shared" si="24"/>
        <v>86.729673589496841</v>
      </c>
      <c r="AL14">
        <f t="shared" si="8"/>
        <v>176.79313051943899</v>
      </c>
      <c r="AN14">
        <f t="shared" si="9"/>
        <v>396.51102059767243</v>
      </c>
      <c r="AO14">
        <f t="shared" si="9"/>
        <v>-19.825551029883623</v>
      </c>
      <c r="AP14">
        <f t="shared" si="9"/>
        <v>-4.4475909652550598</v>
      </c>
      <c r="AQ14">
        <f t="shared" si="9"/>
        <v>-338.74551003583105</v>
      </c>
      <c r="AR14">
        <f t="shared" si="9"/>
        <v>33.492368566702751</v>
      </c>
      <c r="AS14">
        <f t="shared" si="9"/>
        <v>3.0085377797530595</v>
      </c>
      <c r="AT14">
        <f t="shared" si="9"/>
        <v>35.149791059113184</v>
      </c>
      <c r="AU14">
        <f t="shared" si="9"/>
        <v>71.650697405568991</v>
      </c>
      <c r="AW14">
        <v>11</v>
      </c>
      <c r="AX14">
        <f>(R14*SUMPRODUCT(K15:$K$23, X15:$X$23)-$AZ$3*SUMPRODUCT(K14:$K$22, W15:$W$23))/Z14</f>
        <v>344.13535856281675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1.927022E-3</v>
      </c>
      <c r="O15">
        <f t="shared" si="21"/>
        <v>1114.3982880149294</v>
      </c>
      <c r="P15">
        <f t="shared" si="22"/>
        <v>55.719914400746475</v>
      </c>
      <c r="Q15" s="4">
        <f t="shared" si="23"/>
        <v>12.5</v>
      </c>
      <c r="R15">
        <f t="shared" si="0"/>
        <v>500000</v>
      </c>
      <c r="S15">
        <f t="shared" si="1"/>
        <v>331.89475444170978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302.12668631551378</v>
      </c>
      <c r="AC15">
        <f t="shared" si="2"/>
        <v>287.9049960035677</v>
      </c>
      <c r="AE15">
        <f t="shared" si="3"/>
        <v>966.69450289148756</v>
      </c>
      <c r="AF15">
        <f t="shared" si="4"/>
        <v>-48.334725144574378</v>
      </c>
      <c r="AG15">
        <f t="shared" si="4"/>
        <v>-10.843233892317063</v>
      </c>
      <c r="AH15">
        <f t="shared" si="5"/>
        <v>-845.89501896652871</v>
      </c>
      <c r="AI15">
        <f t="shared" si="6"/>
        <v>61.621524888067484</v>
      </c>
      <c r="AJ15">
        <f t="shared" si="7"/>
        <v>14.221690311946077</v>
      </c>
      <c r="AK15">
        <f t="shared" si="24"/>
        <v>85.434052484369886</v>
      </c>
      <c r="AL15">
        <f t="shared" si="8"/>
        <v>161.27726768438345</v>
      </c>
      <c r="AN15">
        <f t="shared" si="9"/>
        <v>360.89897761895253</v>
      </c>
      <c r="AO15">
        <f t="shared" si="9"/>
        <v>-18.044948880947629</v>
      </c>
      <c r="AP15">
        <f t="shared" si="9"/>
        <v>-4.0481372492708552</v>
      </c>
      <c r="AQ15">
        <f t="shared" si="9"/>
        <v>-315.80054154115015</v>
      </c>
      <c r="AR15">
        <f t="shared" si="9"/>
        <v>23.005349947583969</v>
      </c>
      <c r="AS15">
        <f t="shared" si="9"/>
        <v>5.3094265853820009</v>
      </c>
      <c r="AT15">
        <f t="shared" si="9"/>
        <v>31.895352775078383</v>
      </c>
      <c r="AU15">
        <f t="shared" si="9"/>
        <v>60.210129308044351</v>
      </c>
      <c r="AW15">
        <v>12</v>
      </c>
      <c r="AX15">
        <f>(R15*SUMPRODUCT(K16:$K$23, X16:$X$23)-$AZ$3*SUMPRODUCT(K15:$K$22, W16:$W$23))/Z15</f>
        <v>331.89475444170978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1.979789E-3</v>
      </c>
      <c r="O16">
        <f t="shared" si="21"/>
        <v>1114.3982880149294</v>
      </c>
      <c r="P16">
        <f t="shared" si="22"/>
        <v>55.719914400746475</v>
      </c>
      <c r="Q16" s="4">
        <f t="shared" si="23"/>
        <v>12.5</v>
      </c>
      <c r="R16">
        <f t="shared" si="0"/>
        <v>500000</v>
      </c>
      <c r="S16">
        <f t="shared" si="1"/>
        <v>311.63244501595869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287.9049960035677</v>
      </c>
      <c r="AC16">
        <f t="shared" si="2"/>
        <v>267.08980343411167</v>
      </c>
      <c r="AE16">
        <f t="shared" si="3"/>
        <v>955.11370671938766</v>
      </c>
      <c r="AF16">
        <f t="shared" si="4"/>
        <v>-47.755685335969389</v>
      </c>
      <c r="AG16">
        <f t="shared" si="4"/>
        <v>-10.713334238209455</v>
      </c>
      <c r="AH16">
        <f t="shared" si="5"/>
        <v>-858.69260737746026</v>
      </c>
      <c r="AI16">
        <f t="shared" si="6"/>
        <v>37.952079767748614</v>
      </c>
      <c r="AJ16">
        <f t="shared" si="7"/>
        <v>20.81519256945603</v>
      </c>
      <c r="AK16">
        <f t="shared" si="24"/>
        <v>83.668411217089016</v>
      </c>
      <c r="AL16">
        <f t="shared" si="8"/>
        <v>142.43568355429366</v>
      </c>
      <c r="AN16">
        <f t="shared" si="9"/>
        <v>328.46783448427357</v>
      </c>
      <c r="AO16">
        <f t="shared" si="9"/>
        <v>-16.42339172421368</v>
      </c>
      <c r="AP16">
        <f t="shared" si="9"/>
        <v>-3.6843630999892687</v>
      </c>
      <c r="AQ16">
        <f t="shared" si="9"/>
        <v>-295.30819131652987</v>
      </c>
      <c r="AR16">
        <f t="shared" si="9"/>
        <v>13.051888343540776</v>
      </c>
      <c r="AS16">
        <f t="shared" si="9"/>
        <v>7.1584369269983785</v>
      </c>
      <c r="AT16">
        <f t="shared" si="9"/>
        <v>28.773937232680982</v>
      </c>
      <c r="AU16">
        <f t="shared" si="9"/>
        <v>48.984262503220137</v>
      </c>
      <c r="AW16">
        <v>13</v>
      </c>
      <c r="AX16">
        <f>(R16*SUMPRODUCT(K17:$K$23, X17:$X$23)-$AZ$3*SUMPRODUCT(K16:$K$22, W17:$W$23))/Z16</f>
        <v>311.63244501595869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2.0334569999999998E-3</v>
      </c>
      <c r="O17">
        <f t="shared" si="21"/>
        <v>1114.3982880149294</v>
      </c>
      <c r="P17">
        <f t="shared" si="22"/>
        <v>55.719914400746475</v>
      </c>
      <c r="Q17" s="4">
        <f t="shared" si="23"/>
        <v>12.5</v>
      </c>
      <c r="R17">
        <f t="shared" si="0"/>
        <v>500000</v>
      </c>
      <c r="S17">
        <f t="shared" si="1"/>
        <v>284.45036555314374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267.08980343411167</v>
      </c>
      <c r="AC17">
        <f t="shared" si="2"/>
        <v>240.85927528076218</v>
      </c>
      <c r="AE17">
        <f t="shared" si="3"/>
        <v>943.62038699946925</v>
      </c>
      <c r="AF17">
        <f t="shared" si="4"/>
        <v>-47.181019349973468</v>
      </c>
      <c r="AG17">
        <f t="shared" si="4"/>
        <v>-10.584415791327334</v>
      </c>
      <c r="AH17">
        <f t="shared" si="5"/>
        <v>-871.40418000106729</v>
      </c>
      <c r="AI17">
        <f t="shared" si="6"/>
        <v>14.450771857101131</v>
      </c>
      <c r="AJ17">
        <f t="shared" si="7"/>
        <v>26.230528153349496</v>
      </c>
      <c r="AK17">
        <f t="shared" si="24"/>
        <v>81.447041975852528</v>
      </c>
      <c r="AL17">
        <f t="shared" si="8"/>
        <v>122.12834198630316</v>
      </c>
      <c r="AN17">
        <f t="shared" si="9"/>
        <v>298.9347836183357</v>
      </c>
      <c r="AO17">
        <f t="shared" si="9"/>
        <v>-14.946739180916786</v>
      </c>
      <c r="AP17">
        <f t="shared" si="9"/>
        <v>-3.3530963170136676</v>
      </c>
      <c r="AQ17">
        <f t="shared" si="9"/>
        <v>-276.05700722623197</v>
      </c>
      <c r="AR17">
        <f t="shared" si="9"/>
        <v>4.5779408941732536</v>
      </c>
      <c r="AS17">
        <f t="shared" si="9"/>
        <v>8.3097158197797665</v>
      </c>
      <c r="AT17">
        <f t="shared" si="9"/>
        <v>25.80206426741676</v>
      </c>
      <c r="AU17">
        <f t="shared" si="9"/>
        <v>38.689720981369781</v>
      </c>
      <c r="AW17">
        <v>14</v>
      </c>
      <c r="AX17">
        <f>(R17*SUMPRODUCT(K18:$K$23, X18:$X$23)-$AZ$3*SUMPRODUCT(K17:$K$22, W18:$W$23))/Z17</f>
        <v>284.45036555314374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2.08983E-3</v>
      </c>
      <c r="O18">
        <f t="shared" si="21"/>
        <v>1114.3982880149294</v>
      </c>
      <c r="P18">
        <f t="shared" si="22"/>
        <v>55.719914400746475</v>
      </c>
      <c r="Q18" s="4">
        <f t="shared" si="23"/>
        <v>12.5</v>
      </c>
      <c r="R18">
        <f t="shared" si="0"/>
        <v>500000</v>
      </c>
      <c r="S18">
        <f t="shared" si="1"/>
        <v>251.06773296295481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240.85927528076218</v>
      </c>
      <c r="AC18">
        <f t="shared" si="2"/>
        <v>210.02221595361505</v>
      </c>
      <c r="AE18">
        <f t="shared" si="3"/>
        <v>932.21217693611152</v>
      </c>
      <c r="AF18">
        <f t="shared" si="4"/>
        <v>-46.610608846805576</v>
      </c>
      <c r="AG18">
        <f t="shared" si="4"/>
        <v>-10.456452003760871</v>
      </c>
      <c r="AH18">
        <f t="shared" si="5"/>
        <v>-884.7851861275841</v>
      </c>
      <c r="AI18">
        <f t="shared" si="6"/>
        <v>-9.6400700420390422</v>
      </c>
      <c r="AJ18">
        <f t="shared" si="7"/>
        <v>30.837059327147131</v>
      </c>
      <c r="AK18">
        <f t="shared" si="24"/>
        <v>78.85225903590478</v>
      </c>
      <c r="AL18">
        <f t="shared" si="8"/>
        <v>100.04924832101287</v>
      </c>
      <c r="AN18">
        <f t="shared" si="9"/>
        <v>272.04157154320791</v>
      </c>
      <c r="AO18">
        <f t="shared" si="9"/>
        <v>-13.602078577160395</v>
      </c>
      <c r="AP18">
        <f t="shared" si="9"/>
        <v>-3.0514401187275895</v>
      </c>
      <c r="AQ18">
        <f t="shared" si="9"/>
        <v>-258.20125339211671</v>
      </c>
      <c r="AR18">
        <f t="shared" si="9"/>
        <v>-2.8132005447968207</v>
      </c>
      <c r="AS18">
        <f t="shared" si="9"/>
        <v>8.9989835883716136</v>
      </c>
      <c r="AT18">
        <f t="shared" si="9"/>
        <v>23.010955014943757</v>
      </c>
      <c r="AU18">
        <f t="shared" si="9"/>
        <v>29.196738058518548</v>
      </c>
      <c r="AW18">
        <v>15</v>
      </c>
      <c r="AX18">
        <f>(R18*SUMPRODUCT(K19:$K$23, X19:$X$23)-$AZ$3*SUMPRODUCT(K18:$K$22, W19:$W$23))/Z18</f>
        <v>251.06773296295481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2.1556750000000001E-3</v>
      </c>
      <c r="O19">
        <f t="shared" si="21"/>
        <v>1114.3982880149294</v>
      </c>
      <c r="P19">
        <f t="shared" si="22"/>
        <v>55.719914400746475</v>
      </c>
      <c r="Q19" s="4">
        <f t="shared" si="23"/>
        <v>12.5</v>
      </c>
      <c r="R19">
        <f t="shared" si="0"/>
        <v>500000</v>
      </c>
      <c r="S19">
        <f t="shared" si="1"/>
        <v>211.23795030885191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210.02221595361505</v>
      </c>
      <c r="AC19">
        <f t="shared" si="2"/>
        <v>174.55600320412725</v>
      </c>
      <c r="AE19">
        <f t="shared" si="3"/>
        <v>920.88050868223365</v>
      </c>
      <c r="AF19">
        <f t="shared" si="4"/>
        <v>-46.044025434111688</v>
      </c>
      <c r="AG19">
        <f t="shared" si="4"/>
        <v>-10.329346771550057</v>
      </c>
      <c r="AH19">
        <f t="shared" si="5"/>
        <v>-901.62848692828868</v>
      </c>
      <c r="AI19">
        <f t="shared" si="6"/>
        <v>-37.121350451716694</v>
      </c>
      <c r="AJ19">
        <f t="shared" si="7"/>
        <v>35.466212749487795</v>
      </c>
      <c r="AK19">
        <f t="shared" si="24"/>
        <v>75.94010894412159</v>
      </c>
      <c r="AL19">
        <f t="shared" si="8"/>
        <v>74.284971241892691</v>
      </c>
      <c r="AN19">
        <f t="shared" si="9"/>
        <v>247.55126570419966</v>
      </c>
      <c r="AO19">
        <f t="shared" si="9"/>
        <v>-12.377563285209984</v>
      </c>
      <c r="AP19">
        <f t="shared" si="9"/>
        <v>-2.7767368763770399</v>
      </c>
      <c r="AQ19">
        <f t="shared" si="9"/>
        <v>-242.3759337174539</v>
      </c>
      <c r="AR19">
        <f t="shared" si="9"/>
        <v>-9.9789681748412509</v>
      </c>
      <c r="AS19">
        <f t="shared" si="9"/>
        <v>9.5340337569243978</v>
      </c>
      <c r="AT19">
        <f t="shared" si="9"/>
        <v>20.414233887666168</v>
      </c>
      <c r="AU19">
        <f t="shared" si="9"/>
        <v>19.969299469749316</v>
      </c>
      <c r="AW19">
        <v>16</v>
      </c>
      <c r="AX19">
        <f>(R19*SUMPRODUCT(K20:$K$23, X20:$X$23)-$AZ$3*SUMPRODUCT(K19:$K$22, W20:$W$23))/Z19</f>
        <v>211.23795030885191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2.2206180000000002E-3</v>
      </c>
      <c r="O20">
        <f t="shared" si="21"/>
        <v>1114.3982880149294</v>
      </c>
      <c r="P20">
        <f t="shared" si="22"/>
        <v>55.719914400746475</v>
      </c>
      <c r="Q20" s="4">
        <f t="shared" si="23"/>
        <v>12.5</v>
      </c>
      <c r="R20">
        <f t="shared" si="0"/>
        <v>500000</v>
      </c>
      <c r="S20">
        <f t="shared" si="1"/>
        <v>166.17229324265494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174.55600320412725</v>
      </c>
      <c r="AC20">
        <f t="shared" si="2"/>
        <v>135.63801166388282</v>
      </c>
      <c r="AE20">
        <f t="shared" si="3"/>
        <v>909.62677976198245</v>
      </c>
      <c r="AF20">
        <f t="shared" si="4"/>
        <v>-45.481338988099125</v>
      </c>
      <c r="AG20">
        <f t="shared" si="4"/>
        <v>-10.203115770465409</v>
      </c>
      <c r="AH20">
        <f t="shared" si="5"/>
        <v>-917.50133476583778</v>
      </c>
      <c r="AI20">
        <f t="shared" si="6"/>
        <v>-63.559009762419805</v>
      </c>
      <c r="AJ20">
        <f t="shared" si="7"/>
        <v>38.917991540244429</v>
      </c>
      <c r="AK20">
        <f t="shared" si="24"/>
        <v>72.709101078460748</v>
      </c>
      <c r="AL20">
        <f t="shared" si="8"/>
        <v>48.068082856285372</v>
      </c>
      <c r="AN20">
        <f t="shared" si="9"/>
        <v>225.25086889732987</v>
      </c>
      <c r="AO20">
        <f t="shared" si="9"/>
        <v>-11.262543444866493</v>
      </c>
      <c r="AP20">
        <f t="shared" si="9"/>
        <v>-2.5265974396210686</v>
      </c>
      <c r="AQ20">
        <f t="shared" si="9"/>
        <v>-227.20084486138663</v>
      </c>
      <c r="AR20">
        <f t="shared" si="9"/>
        <v>-15.73911684854432</v>
      </c>
      <c r="AS20">
        <f t="shared" si="9"/>
        <v>9.6372617926583342</v>
      </c>
      <c r="AT20">
        <f t="shared" si="9"/>
        <v>18.004953854758501</v>
      </c>
      <c r="AU20">
        <f t="shared" si="9"/>
        <v>11.903098798872513</v>
      </c>
      <c r="AW20">
        <v>17</v>
      </c>
      <c r="AX20">
        <f>(R20*SUMPRODUCT(K21:$K$23, X21:$X$23)-$AZ$3*SUMPRODUCT(K20:$K$22, W21:$W$23))/Z20</f>
        <v>166.17229324265494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2.2950319999999998E-3</v>
      </c>
      <c r="O21">
        <f t="shared" si="21"/>
        <v>1114.3982880149294</v>
      </c>
      <c r="P21">
        <f t="shared" si="22"/>
        <v>55.719914400746475</v>
      </c>
      <c r="Q21" s="4">
        <f t="shared" si="23"/>
        <v>12.5</v>
      </c>
      <c r="R21">
        <f t="shared" si="0"/>
        <v>500000</v>
      </c>
      <c r="S21">
        <f t="shared" si="1"/>
        <v>115.72389288313643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135.63801166388282</v>
      </c>
      <c r="AC21">
        <f t="shared" si="2"/>
        <v>93.298159026579924</v>
      </c>
      <c r="AE21">
        <f t="shared" si="3"/>
        <v>898.44288939675187</v>
      </c>
      <c r="AF21">
        <f t="shared" si="4"/>
        <v>-44.922144469837598</v>
      </c>
      <c r="AG21">
        <f t="shared" si="4"/>
        <v>-10.077668135567833</v>
      </c>
      <c r="AH21">
        <f t="shared" si="5"/>
        <v>-936.65908771691068</v>
      </c>
      <c r="AI21">
        <f t="shared" si="6"/>
        <v>-93.216010925564206</v>
      </c>
      <c r="AJ21">
        <f t="shared" si="7"/>
        <v>42.339852637302897</v>
      </c>
      <c r="AK21">
        <f t="shared" si="24"/>
        <v>69.24111296135581</v>
      </c>
      <c r="AL21">
        <f t="shared" si="8"/>
        <v>18.364954673094502</v>
      </c>
      <c r="AN21">
        <f t="shared" si="9"/>
        <v>204.94393946804945</v>
      </c>
      <c r="AO21">
        <f t="shared" si="9"/>
        <v>-10.247196973402474</v>
      </c>
      <c r="AP21">
        <f t="shared" si="9"/>
        <v>-2.2988183586623547</v>
      </c>
      <c r="AQ21">
        <f t="shared" si="9"/>
        <v>-213.66144208024599</v>
      </c>
      <c r="AR21">
        <f t="shared" si="9"/>
        <v>-21.26351794426137</v>
      </c>
      <c r="AS21">
        <f t="shared" si="9"/>
        <v>9.6581500041831259</v>
      </c>
      <c r="AT21">
        <f t="shared" si="9"/>
        <v>15.794600448093638</v>
      </c>
      <c r="AU21">
        <f t="shared" si="9"/>
        <v>4.1892325080153929</v>
      </c>
      <c r="AW21">
        <v>18</v>
      </c>
      <c r="AX21">
        <f>(R21*SUMPRODUCT(K22:$K$23, X22:$X$23)-$AZ$3*SUMPRODUCT(K21:$K$22, W22:$W$23))/Z21</f>
        <v>115.72389288313643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2.375308E-3</v>
      </c>
      <c r="O22">
        <f t="shared" si="21"/>
        <v>1114.3982880149294</v>
      </c>
      <c r="P22">
        <f t="shared" si="22"/>
        <v>55.719914400746475</v>
      </c>
      <c r="Q22" s="4">
        <f t="shared" si="23"/>
        <v>12.5</v>
      </c>
      <c r="R22">
        <f t="shared" si="0"/>
        <v>500000</v>
      </c>
      <c r="S22">
        <f t="shared" si="1"/>
        <v>60.252990555112696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93.298159026579924</v>
      </c>
      <c r="AC22">
        <f t="shared" si="2"/>
        <v>47.975618930988674</v>
      </c>
      <c r="AE22">
        <f t="shared" si="3"/>
        <v>887.32438192005714</v>
      </c>
      <c r="AF22">
        <f t="shared" si="4"/>
        <v>-44.366219096002858</v>
      </c>
      <c r="AG22">
        <f t="shared" si="4"/>
        <v>-9.9529538884683948</v>
      </c>
      <c r="AH22">
        <f t="shared" si="5"/>
        <v>-957.50262975037424</v>
      </c>
      <c r="AI22">
        <f t="shared" si="6"/>
        <v>-124.49742081478837</v>
      </c>
      <c r="AJ22">
        <f t="shared" si="7"/>
        <v>45.322540095591251</v>
      </c>
      <c r="AK22">
        <f t="shared" si="24"/>
        <v>65.537942529544395</v>
      </c>
      <c r="AL22">
        <f t="shared" si="8"/>
        <v>-13.636938189652724</v>
      </c>
      <c r="AN22">
        <f t="shared" si="9"/>
        <v>186.45257531918566</v>
      </c>
      <c r="AO22">
        <f t="shared" si="9"/>
        <v>-9.3226287659592817</v>
      </c>
      <c r="AP22">
        <f t="shared" si="9"/>
        <v>-2.0914041384982789</v>
      </c>
      <c r="AQ22">
        <f t="shared" si="9"/>
        <v>-201.19905958803508</v>
      </c>
      <c r="AR22">
        <f t="shared" si="9"/>
        <v>-26.160517173307007</v>
      </c>
      <c r="AS22">
        <f t="shared" si="9"/>
        <v>9.523579530795967</v>
      </c>
      <c r="AT22">
        <f t="shared" si="9"/>
        <v>13.771421607183182</v>
      </c>
      <c r="AU22">
        <f t="shared" si="9"/>
        <v>-2.8655160353278575</v>
      </c>
      <c r="AW22">
        <v>19</v>
      </c>
      <c r="AX22">
        <f>(R22*SUMPRODUCT(K23:$K$23, X23:$X$23)-$AZ$3*SUMPRODUCT(K22:$K$22, W23:$W$23))/Z22</f>
        <v>60.252990555112696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2.4628010000000001E-3</v>
      </c>
      <c r="O23">
        <f t="shared" si="21"/>
        <v>1114.3982880149294</v>
      </c>
      <c r="P23">
        <f t="shared" si="22"/>
        <v>55.719914400746475</v>
      </c>
      <c r="Q23" s="4">
        <f t="shared" si="23"/>
        <v>12.5</v>
      </c>
      <c r="R23">
        <f t="shared" si="0"/>
        <v>500000</v>
      </c>
      <c r="S23">
        <f t="shared" si="1"/>
        <v>61.013388271475833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47.975618930988674</v>
      </c>
      <c r="AC23">
        <f t="shared" si="2"/>
        <v>47.975618930988674</v>
      </c>
      <c r="AE23">
        <f t="shared" si="3"/>
        <v>876.26583472573952</v>
      </c>
      <c r="AF23">
        <f t="shared" si="4"/>
        <v>-43.813291736286978</v>
      </c>
      <c r="AG23">
        <f t="shared" si="4"/>
        <v>-9.8289122047942374</v>
      </c>
      <c r="AH23">
        <f t="shared" si="5"/>
        <v>-980.48579157895415</v>
      </c>
      <c r="AI23">
        <f t="shared" si="6"/>
        <v>-157.86216079429585</v>
      </c>
      <c r="AJ23">
        <f t="shared" si="7"/>
        <v>0</v>
      </c>
      <c r="AK23">
        <f t="shared" si="24"/>
        <v>61.629971334430898</v>
      </c>
      <c r="AL23">
        <f t="shared" si="8"/>
        <v>-96.232189459864941</v>
      </c>
      <c r="AN23">
        <f t="shared" si="9"/>
        <v>169.61459394406373</v>
      </c>
      <c r="AO23">
        <f t="shared" si="9"/>
        <v>-8.480729697203186</v>
      </c>
      <c r="AP23">
        <f t="shared" si="9"/>
        <v>-1.9025356078727149</v>
      </c>
      <c r="AQ23">
        <f t="shared" si="9"/>
        <v>-189.78795339959768</v>
      </c>
      <c r="AR23">
        <f t="shared" si="9"/>
        <v>-30.556624760609846</v>
      </c>
      <c r="AS23">
        <f t="shared" si="9"/>
        <v>0</v>
      </c>
      <c r="AT23">
        <f t="shared" si="9"/>
        <v>11.92941930224354</v>
      </c>
      <c r="AU23">
        <f t="shared" si="9"/>
        <v>-18.627205458366305</v>
      </c>
      <c r="AW23">
        <v>20</v>
      </c>
      <c r="AX23">
        <f>(R23*SUMPRODUCT(K$23:$K24, X$23:$X24)-$AZ$3*SUMPRODUCT(K$22:$K23, W$23:$W24))/Z23</f>
        <v>61.013388271475833</v>
      </c>
    </row>
    <row r="25" spans="5:50" x14ac:dyDescent="0.25">
      <c r="AN25" s="8">
        <f t="shared" ref="AN25:AU25" si="25">SUM(AN3:AN23)</f>
        <v>9683.8317773512954</v>
      </c>
      <c r="AO25" s="8">
        <f t="shared" si="25"/>
        <v>-1319.9903048787621</v>
      </c>
      <c r="AP25" s="8">
        <f t="shared" si="25"/>
        <v>-721.07872516492557</v>
      </c>
      <c r="AQ25" s="8">
        <f t="shared" si="25"/>
        <v>-8007.9823655396794</v>
      </c>
      <c r="AR25" s="8">
        <f t="shared" si="25"/>
        <v>-365.21961823207226</v>
      </c>
      <c r="AS25" s="8">
        <f t="shared" si="25"/>
        <v>-165.3064205971061</v>
      </c>
      <c r="AT25" s="8">
        <f t="shared" si="25"/>
        <v>697.49553062187761</v>
      </c>
      <c r="AU25" s="9">
        <f t="shared" si="25"/>
        <v>166.96949179269939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B54A7-8BD2-40C0-9BF5-F1CE8E0665E2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'T.35.04.D'!C3*(1+C12)</f>
        <v>2339.4753368321421</v>
      </c>
      <c r="K3">
        <v>1</v>
      </c>
      <c r="L3" s="2">
        <v>0</v>
      </c>
      <c r="O3">
        <f>$C$3</f>
        <v>2339.4753368321421</v>
      </c>
      <c r="P3">
        <f>O3*B5</f>
        <v>1871.5802694657139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2339.4753368321421</v>
      </c>
      <c r="AF3">
        <f t="shared" ref="AF3:AG23" si="4">-$Z3*P3</f>
        <v>-1871.5802694657139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-157.06190333357176</v>
      </c>
      <c r="AJ3">
        <f t="shared" ref="AJ3:AJ23" si="7">AB3-AC3</f>
        <v>0</v>
      </c>
      <c r="AL3">
        <f t="shared" ref="AL3:AL23" si="8">SUM(AI3:AK3)</f>
        <v>-157.06190333357176</v>
      </c>
      <c r="AN3">
        <f t="shared" ref="AN3:AU23" si="9">AE3*$K3</f>
        <v>2339.4753368321421</v>
      </c>
      <c r="AO3">
        <f t="shared" si="9"/>
        <v>-1871.5802694657139</v>
      </c>
      <c r="AP3">
        <f t="shared" si="9"/>
        <v>-624.95697070000006</v>
      </c>
      <c r="AQ3">
        <f t="shared" si="9"/>
        <v>0</v>
      </c>
      <c r="AR3">
        <f t="shared" si="9"/>
        <v>-157.06190333357176</v>
      </c>
      <c r="AS3">
        <f t="shared" si="9"/>
        <v>0</v>
      </c>
      <c r="AT3">
        <f t="shared" si="9"/>
        <v>0</v>
      </c>
      <c r="AU3">
        <f t="shared" si="9"/>
        <v>-157.06190333357176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1209.4199989721187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1.84855E-3</v>
      </c>
      <c r="R4">
        <f t="shared" si="0"/>
        <v>500000</v>
      </c>
      <c r="S4">
        <f t="shared" si="1"/>
        <v>362.29516985005989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358.00249741533298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-924.27499999999998</v>
      </c>
      <c r="AI4">
        <f t="shared" si="6"/>
        <v>-924.27499999999998</v>
      </c>
      <c r="AJ4">
        <f t="shared" si="7"/>
        <v>-358.00249741533298</v>
      </c>
      <c r="AK4">
        <f>G4*MAX(0, SUM(AB4, AE4:AF4))</f>
        <v>0</v>
      </c>
      <c r="AL4">
        <f t="shared" si="8"/>
        <v>-1282.2774974153331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-851.41750155678301</v>
      </c>
      <c r="AR4">
        <f t="shared" si="9"/>
        <v>-851.41750155678301</v>
      </c>
      <c r="AS4">
        <f t="shared" si="9"/>
        <v>-329.78236120251165</v>
      </c>
      <c r="AT4">
        <f t="shared" si="9"/>
        <v>0</v>
      </c>
      <c r="AU4">
        <f t="shared" si="9"/>
        <v>-1181.1998627592948</v>
      </c>
      <c r="AW4">
        <v>1</v>
      </c>
      <c r="AX4">
        <f>(R4*SUMPRODUCT(K5:$K$23, X5:$X$23)-$AZ$3*SUMPRODUCT(K4:$K$22, W5:$W$23))/Z4</f>
        <v>362.29516985005989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1.8814719999999999E-3</v>
      </c>
      <c r="O5">
        <f t="shared" ref="O5:O23" si="21">$C$3</f>
        <v>2339.4753368321421</v>
      </c>
      <c r="P5">
        <f t="shared" ref="P5:P23" si="22">O5*$C$5</f>
        <v>116.97376684160712</v>
      </c>
      <c r="Q5" s="4">
        <f t="shared" ref="Q5:Q23" si="23">$C$8</f>
        <v>12.5</v>
      </c>
      <c r="R5">
        <f t="shared" si="0"/>
        <v>500000</v>
      </c>
      <c r="S5">
        <f t="shared" si="1"/>
        <v>686.26319611843201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358.00249741533298</v>
      </c>
      <c r="AC5">
        <f t="shared" si="2"/>
        <v>670.07476628456607</v>
      </c>
      <c r="AE5">
        <f t="shared" si="3"/>
        <v>2284.2888827827674</v>
      </c>
      <c r="AF5">
        <f t="shared" si="4"/>
        <v>-114.21444413913838</v>
      </c>
      <c r="AG5">
        <f t="shared" si="4"/>
        <v>-12.205134452688322</v>
      </c>
      <c r="AH5">
        <f t="shared" si="5"/>
        <v>-929.58964246719995</v>
      </c>
      <c r="AI5">
        <f t="shared" si="6"/>
        <v>1228.2796617237404</v>
      </c>
      <c r="AJ5">
        <f t="shared" si="7"/>
        <v>-312.07226886923308</v>
      </c>
      <c r="AK5">
        <f>G5*SUM(AB5, AE5:AF5)</f>
        <v>176.96538552412736</v>
      </c>
      <c r="AL5">
        <f t="shared" si="8"/>
        <v>1093.1727783786348</v>
      </c>
      <c r="AN5">
        <f t="shared" si="9"/>
        <v>1938.356968616582</v>
      </c>
      <c r="AO5">
        <f t="shared" si="9"/>
        <v>-96.91784843082911</v>
      </c>
      <c r="AP5">
        <f t="shared" si="9"/>
        <v>-10.356793134872763</v>
      </c>
      <c r="AQ5">
        <f t="shared" si="9"/>
        <v>-788.81291022832943</v>
      </c>
      <c r="AR5">
        <f t="shared" si="9"/>
        <v>1042.2694168225505</v>
      </c>
      <c r="AS5">
        <f t="shared" si="9"/>
        <v>-264.81215297854749</v>
      </c>
      <c r="AT5">
        <f t="shared" si="9"/>
        <v>150.1658090708456</v>
      </c>
      <c r="AU5">
        <f t="shared" si="9"/>
        <v>927.62307291484865</v>
      </c>
      <c r="AW5">
        <v>2</v>
      </c>
      <c r="AX5">
        <f>(R5*SUMPRODUCT(K6:$K$23, X6:$X$23)-$AZ$3*SUMPRODUCT(K5:$K$22, W6:$W$23))/Z5</f>
        <v>686.26319611843201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1.927022E-3</v>
      </c>
      <c r="O6">
        <f t="shared" si="21"/>
        <v>2339.4753368321421</v>
      </c>
      <c r="P6">
        <f t="shared" si="22"/>
        <v>116.97376684160712</v>
      </c>
      <c r="Q6" s="4">
        <f t="shared" si="23"/>
        <v>12.5</v>
      </c>
      <c r="R6">
        <f t="shared" si="0"/>
        <v>500000</v>
      </c>
      <c r="S6">
        <f t="shared" si="1"/>
        <v>970.96094184434571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670.07476628456607</v>
      </c>
      <c r="AC6">
        <f t="shared" si="2"/>
        <v>936.74921427415029</v>
      </c>
      <c r="AE6">
        <f t="shared" si="3"/>
        <v>2257.0441190234619</v>
      </c>
      <c r="AF6">
        <f t="shared" si="4"/>
        <v>-112.8522059511731</v>
      </c>
      <c r="AG6">
        <f t="shared" si="4"/>
        <v>-12.059563545558149</v>
      </c>
      <c r="AH6">
        <f t="shared" si="5"/>
        <v>-940.78250413153421</v>
      </c>
      <c r="AI6">
        <f t="shared" si="6"/>
        <v>1191.3498453951966</v>
      </c>
      <c r="AJ6">
        <f t="shared" si="7"/>
        <v>-266.67444798958422</v>
      </c>
      <c r="AK6">
        <f>G6*SUM(AB6, AE6:AF6)</f>
        <v>196.99866755497987</v>
      </c>
      <c r="AL6">
        <f t="shared" si="8"/>
        <v>1121.6740649605922</v>
      </c>
      <c r="AN6">
        <f t="shared" si="9"/>
        <v>1764.2663429123438</v>
      </c>
      <c r="AO6">
        <f t="shared" si="9"/>
        <v>-88.213317145617197</v>
      </c>
      <c r="AP6">
        <f t="shared" si="9"/>
        <v>-9.4266132834152749</v>
      </c>
      <c r="AQ6">
        <f t="shared" si="9"/>
        <v>-735.38257141299835</v>
      </c>
      <c r="AR6">
        <f t="shared" si="9"/>
        <v>931.24384107031312</v>
      </c>
      <c r="AS6">
        <f t="shared" si="9"/>
        <v>-208.45173080015505</v>
      </c>
      <c r="AT6">
        <f t="shared" si="9"/>
        <v>153.98818119523702</v>
      </c>
      <c r="AU6">
        <f t="shared" si="9"/>
        <v>876.78029146539507</v>
      </c>
      <c r="AW6">
        <v>3</v>
      </c>
      <c r="AX6">
        <f>(R6*SUMPRODUCT(K7:$K$23, X7:$X$23)-$AZ$3*SUMPRODUCT(K6:$K$22, W7:$W$23))/Z6</f>
        <v>970.96094184434571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1.979789E-3</v>
      </c>
      <c r="O7">
        <f t="shared" si="21"/>
        <v>2339.4753368321421</v>
      </c>
      <c r="P7">
        <f t="shared" si="22"/>
        <v>116.97376684160712</v>
      </c>
      <c r="Q7" s="4">
        <f t="shared" si="23"/>
        <v>12.5</v>
      </c>
      <c r="R7">
        <f t="shared" si="0"/>
        <v>500000</v>
      </c>
      <c r="S7">
        <f t="shared" si="1"/>
        <v>1218.1446659974185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936.74921427415029</v>
      </c>
      <c r="AC7">
        <f t="shared" si="2"/>
        <v>1161.1445117362564</v>
      </c>
      <c r="AE7">
        <f t="shared" si="3"/>
        <v>2230.0052067138699</v>
      </c>
      <c r="AF7">
        <f t="shared" si="4"/>
        <v>-111.50026033569351</v>
      </c>
      <c r="AG7">
        <f t="shared" si="4"/>
        <v>-11.915092518850273</v>
      </c>
      <c r="AH7">
        <f t="shared" si="5"/>
        <v>-955.01565009188096</v>
      </c>
      <c r="AI7">
        <f t="shared" si="6"/>
        <v>1151.5742037674454</v>
      </c>
      <c r="AJ7">
        <f t="shared" si="7"/>
        <v>-224.3952974621061</v>
      </c>
      <c r="AK7">
        <f>G7*SUM(AB7, AE7:AF7)</f>
        <v>213.86779124566289</v>
      </c>
      <c r="AL7">
        <f t="shared" si="8"/>
        <v>1141.0466975510021</v>
      </c>
      <c r="AN7">
        <f t="shared" si="9"/>
        <v>1605.7256491365404</v>
      </c>
      <c r="AO7">
        <f t="shared" si="9"/>
        <v>-80.286282456827024</v>
      </c>
      <c r="AP7">
        <f t="shared" si="9"/>
        <v>-8.5795179364384548</v>
      </c>
      <c r="AQ7">
        <f t="shared" si="9"/>
        <v>-687.66347274098621</v>
      </c>
      <c r="AR7">
        <f t="shared" si="9"/>
        <v>829.19637600228884</v>
      </c>
      <c r="AS7">
        <f t="shared" si="9"/>
        <v>-161.57688044661117</v>
      </c>
      <c r="AT7">
        <f t="shared" si="9"/>
        <v>153.99650049848657</v>
      </c>
      <c r="AU7">
        <f t="shared" si="9"/>
        <v>821.61599605416416</v>
      </c>
      <c r="AW7">
        <v>4</v>
      </c>
      <c r="AX7">
        <f>(R7*SUMPRODUCT(K8:$K$23, X8:$X$23)-$AZ$3*SUMPRODUCT(K7:$K$22, W8:$W$23))/Z7</f>
        <v>1218.1446659974185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2.0334569999999998E-3</v>
      </c>
      <c r="O8">
        <f t="shared" si="21"/>
        <v>2339.4753368321421</v>
      </c>
      <c r="P8">
        <f t="shared" si="22"/>
        <v>116.97376684160712</v>
      </c>
      <c r="Q8" s="4">
        <f t="shared" si="23"/>
        <v>12.5</v>
      </c>
      <c r="R8">
        <f t="shared" si="0"/>
        <v>500000</v>
      </c>
      <c r="S8">
        <f t="shared" si="1"/>
        <v>1431.8319622731919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1161.1445117362564</v>
      </c>
      <c r="AC8">
        <f t="shared" si="2"/>
        <v>1348.4091670529087</v>
      </c>
      <c r="AE8">
        <f t="shared" si="3"/>
        <v>2203.1705349491026</v>
      </c>
      <c r="AF8">
        <f t="shared" si="4"/>
        <v>-110.15852674745514</v>
      </c>
      <c r="AG8">
        <f t="shared" si="4"/>
        <v>-11.771712765373666</v>
      </c>
      <c r="AH8">
        <f t="shared" si="5"/>
        <v>-969.15313152414865</v>
      </c>
      <c r="AI8">
        <f t="shared" si="6"/>
        <v>1112.0871639121251</v>
      </c>
      <c r="AJ8">
        <f t="shared" si="7"/>
        <v>-187.26465531665235</v>
      </c>
      <c r="AK8">
        <f t="shared" ref="AK8:AK23" si="24">G8*SUM(AB8:AB8, AE8:AF8)</f>
        <v>227.7909563956533</v>
      </c>
      <c r="AL8">
        <f t="shared" si="8"/>
        <v>1152.613464991126</v>
      </c>
      <c r="AN8">
        <f t="shared" si="9"/>
        <v>1461.3523732961601</v>
      </c>
      <c r="AO8">
        <f t="shared" si="9"/>
        <v>-73.067618664808009</v>
      </c>
      <c r="AP8">
        <f t="shared" si="9"/>
        <v>-7.8081202133710095</v>
      </c>
      <c r="AQ8">
        <f t="shared" si="9"/>
        <v>-642.83459059284246</v>
      </c>
      <c r="AR8">
        <f t="shared" si="9"/>
        <v>737.64204382513844</v>
      </c>
      <c r="AS8">
        <f t="shared" si="9"/>
        <v>-124.21174127939186</v>
      </c>
      <c r="AT8">
        <f t="shared" si="9"/>
        <v>151.09264102058276</v>
      </c>
      <c r="AU8">
        <f t="shared" si="9"/>
        <v>764.52294356632933</v>
      </c>
      <c r="AW8">
        <v>5</v>
      </c>
      <c r="AX8">
        <f>(R8*SUMPRODUCT(K9:$K$23, X9:$X$23)-$AZ$3*SUMPRODUCT(K8:$K$22, W9:$W$23))/Z8</f>
        <v>1431.8319622731919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2.08983E-3</v>
      </c>
      <c r="O9">
        <f t="shared" si="21"/>
        <v>2339.4753368321421</v>
      </c>
      <c r="P9">
        <f t="shared" si="22"/>
        <v>116.97376684160712</v>
      </c>
      <c r="Q9" s="4">
        <f t="shared" si="23"/>
        <v>12.5</v>
      </c>
      <c r="R9">
        <f t="shared" si="0"/>
        <v>500000</v>
      </c>
      <c r="S9">
        <f t="shared" si="1"/>
        <v>1615.107437217586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1348.4091670529087</v>
      </c>
      <c r="AC9">
        <f t="shared" si="2"/>
        <v>1502.617757277917</v>
      </c>
      <c r="AE9">
        <f t="shared" si="3"/>
        <v>2176.5345777205589</v>
      </c>
      <c r="AF9">
        <f t="shared" si="4"/>
        <v>-108.82672888602795</v>
      </c>
      <c r="AG9">
        <f t="shared" si="4"/>
        <v>-11.629394759231468</v>
      </c>
      <c r="AH9">
        <f t="shared" si="5"/>
        <v>-984.03513953843378</v>
      </c>
      <c r="AI9">
        <f t="shared" si="6"/>
        <v>1072.0433145368656</v>
      </c>
      <c r="AJ9">
        <f t="shared" si="7"/>
        <v>-154.20859022500827</v>
      </c>
      <c r="AK9">
        <f t="shared" si="24"/>
        <v>239.12819111212082</v>
      </c>
      <c r="AL9">
        <f t="shared" si="8"/>
        <v>1156.9629154239783</v>
      </c>
      <c r="AN9">
        <f t="shared" si="9"/>
        <v>1329.8840348985723</v>
      </c>
      <c r="AO9">
        <f t="shared" si="9"/>
        <v>-66.494201744928617</v>
      </c>
      <c r="AP9">
        <f t="shared" si="9"/>
        <v>-7.1056745820376639</v>
      </c>
      <c r="AQ9">
        <f t="shared" si="9"/>
        <v>-601.25514900933831</v>
      </c>
      <c r="AR9">
        <f t="shared" si="9"/>
        <v>655.02900956226756</v>
      </c>
      <c r="AS9">
        <f t="shared" si="9"/>
        <v>-94.222965388967182</v>
      </c>
      <c r="AT9">
        <f t="shared" si="9"/>
        <v>146.10967678135054</v>
      </c>
      <c r="AU9">
        <f t="shared" si="9"/>
        <v>706.91572095465108</v>
      </c>
      <c r="AW9">
        <v>6</v>
      </c>
      <c r="AX9">
        <f>(R9*SUMPRODUCT(K10:$K$23, X10:$X$23)-$AZ$3*SUMPRODUCT(K9:$K$22, W10:$W$23))/Z9</f>
        <v>1615.107437217586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2.1556750000000001E-3</v>
      </c>
      <c r="O10">
        <f t="shared" si="21"/>
        <v>2339.4753368321421</v>
      </c>
      <c r="P10">
        <f t="shared" si="22"/>
        <v>116.97376684160712</v>
      </c>
      <c r="Q10" s="4">
        <f t="shared" si="23"/>
        <v>12.5</v>
      </c>
      <c r="R10">
        <f t="shared" si="0"/>
        <v>500000</v>
      </c>
      <c r="S10">
        <f t="shared" si="1"/>
        <v>1768.9208758956086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1502.617757277917</v>
      </c>
      <c r="AC10">
        <f t="shared" si="2"/>
        <v>1625.7135158922483</v>
      </c>
      <c r="AE10">
        <f t="shared" si="3"/>
        <v>2150.0773307675258</v>
      </c>
      <c r="AF10">
        <f t="shared" si="4"/>
        <v>-107.50386653837629</v>
      </c>
      <c r="AG10">
        <f t="shared" si="4"/>
        <v>-11.488031616091547</v>
      </c>
      <c r="AH10">
        <f t="shared" si="5"/>
        <v>-1002.7678219042518</v>
      </c>
      <c r="AI10">
        <f t="shared" si="6"/>
        <v>1028.3176107088061</v>
      </c>
      <c r="AJ10">
        <f t="shared" si="7"/>
        <v>-123.09575861433132</v>
      </c>
      <c r="AK10">
        <f t="shared" si="24"/>
        <v>248.16338550549469</v>
      </c>
      <c r="AL10">
        <f t="shared" si="8"/>
        <v>1153.3852375999695</v>
      </c>
      <c r="AN10">
        <f t="shared" si="9"/>
        <v>1210.1623814750719</v>
      </c>
      <c r="AO10">
        <f t="shared" si="9"/>
        <v>-60.508119073753598</v>
      </c>
      <c r="AP10">
        <f t="shared" si="9"/>
        <v>-6.4659924087602239</v>
      </c>
      <c r="AQ10">
        <f t="shared" si="9"/>
        <v>-564.40383704200337</v>
      </c>
      <c r="AR10">
        <f t="shared" si="9"/>
        <v>578.78443295055479</v>
      </c>
      <c r="AS10">
        <f t="shared" si="9"/>
        <v>-69.283952843232186</v>
      </c>
      <c r="AT10">
        <f t="shared" si="9"/>
        <v>139.67776381840159</v>
      </c>
      <c r="AU10">
        <f t="shared" si="9"/>
        <v>649.17824392572413</v>
      </c>
      <c r="AW10">
        <v>7</v>
      </c>
      <c r="AX10">
        <f>(R10*SUMPRODUCT(K11:$K$23, X11:$X$23)-$AZ$3*SUMPRODUCT(K10:$K$22, W11:$W$23))/Z10</f>
        <v>1768.9208758956086</v>
      </c>
    </row>
    <row r="11" spans="1:52" x14ac:dyDescent="0.25">
      <c r="A11" t="s">
        <v>33</v>
      </c>
      <c r="C11" s="7">
        <f>AU25</f>
        <v>6300.4122317786359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2.2206180000000002E-3</v>
      </c>
      <c r="O11">
        <f t="shared" si="21"/>
        <v>2339.4753368321421</v>
      </c>
      <c r="P11">
        <f t="shared" si="22"/>
        <v>116.97376684160712</v>
      </c>
      <c r="Q11" s="4">
        <f t="shared" si="23"/>
        <v>12.5</v>
      </c>
      <c r="R11">
        <f t="shared" si="0"/>
        <v>500000</v>
      </c>
      <c r="S11">
        <f t="shared" si="1"/>
        <v>1897.1508278584784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1625.7135158922483</v>
      </c>
      <c r="AC11">
        <f t="shared" si="2"/>
        <v>1722.254886504842</v>
      </c>
      <c r="AE11">
        <f t="shared" si="3"/>
        <v>2123.8020570377562</v>
      </c>
      <c r="AF11">
        <f t="shared" si="4"/>
        <v>-106.19010285188781</v>
      </c>
      <c r="AG11">
        <f t="shared" si="4"/>
        <v>-11.347640770139369</v>
      </c>
      <c r="AH11">
        <f t="shared" si="5"/>
        <v>-1020.4211916504792</v>
      </c>
      <c r="AI11">
        <f t="shared" si="6"/>
        <v>985.84312176524986</v>
      </c>
      <c r="AJ11">
        <f t="shared" si="7"/>
        <v>-96.54137061259371</v>
      </c>
      <c r="AK11">
        <f t="shared" si="24"/>
        <v>255.0327829054682</v>
      </c>
      <c r="AL11">
        <f t="shared" si="8"/>
        <v>1144.3345340581243</v>
      </c>
      <c r="AN11">
        <f t="shared" si="9"/>
        <v>1101.1461692942476</v>
      </c>
      <c r="AO11">
        <f t="shared" si="9"/>
        <v>-55.057308464712378</v>
      </c>
      <c r="AP11">
        <f t="shared" si="9"/>
        <v>-5.8835102467103662</v>
      </c>
      <c r="AQ11">
        <f t="shared" si="9"/>
        <v>-529.06667197592833</v>
      </c>
      <c r="AR11">
        <f t="shared" si="9"/>
        <v>511.13867860689646</v>
      </c>
      <c r="AS11">
        <f t="shared" si="9"/>
        <v>-50.054646136254277</v>
      </c>
      <c r="AT11">
        <f t="shared" si="9"/>
        <v>132.22907050598798</v>
      </c>
      <c r="AU11">
        <f t="shared" si="9"/>
        <v>593.31310297663015</v>
      </c>
      <c r="AW11">
        <v>8</v>
      </c>
      <c r="AX11">
        <f>(R11*SUMPRODUCT(K12:$K$23, X12:$X$23)-$AZ$3*SUMPRODUCT(K11:$K$22, W12:$W$23))/Z11</f>
        <v>1897.1508278584784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2.2950319999999998E-3</v>
      </c>
      <c r="O12">
        <f t="shared" si="21"/>
        <v>2339.4753368321421</v>
      </c>
      <c r="P12">
        <f t="shared" si="22"/>
        <v>116.97376684160712</v>
      </c>
      <c r="Q12" s="4">
        <f t="shared" si="23"/>
        <v>12.5</v>
      </c>
      <c r="R12">
        <f t="shared" si="0"/>
        <v>500000</v>
      </c>
      <c r="S12">
        <f t="shared" si="1"/>
        <v>2000.744864448664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1722.254886504842</v>
      </c>
      <c r="AC12">
        <f t="shared" si="2"/>
        <v>1793.9672686786557</v>
      </c>
      <c r="AE12">
        <f t="shared" si="3"/>
        <v>2097.6898427848109</v>
      </c>
      <c r="AF12">
        <f t="shared" si="4"/>
        <v>-104.88449213924056</v>
      </c>
      <c r="AG12">
        <f t="shared" si="4"/>
        <v>-11.208121163746002</v>
      </c>
      <c r="AH12">
        <f t="shared" si="5"/>
        <v>-1041.7279476789799</v>
      </c>
      <c r="AI12">
        <f t="shared" si="6"/>
        <v>939.8692818028444</v>
      </c>
      <c r="AJ12">
        <f t="shared" si="7"/>
        <v>-71.712382173813694</v>
      </c>
      <c r="AK12">
        <f t="shared" si="24"/>
        <v>260.05421660052889</v>
      </c>
      <c r="AL12">
        <f t="shared" si="8"/>
        <v>1128.2111162295596</v>
      </c>
      <c r="AN12">
        <f t="shared" si="9"/>
        <v>1001.8750869643812</v>
      </c>
      <c r="AO12">
        <f t="shared" si="9"/>
        <v>-50.093754348219072</v>
      </c>
      <c r="AP12">
        <f t="shared" si="9"/>
        <v>-5.3530970768910171</v>
      </c>
      <c r="AQ12">
        <f t="shared" si="9"/>
        <v>-497.53841434849778</v>
      </c>
      <c r="AR12">
        <f t="shared" si="9"/>
        <v>448.88982119077338</v>
      </c>
      <c r="AS12">
        <f t="shared" si="9"/>
        <v>-34.250463372331289</v>
      </c>
      <c r="AT12">
        <f t="shared" si="9"/>
        <v>124.20417716578338</v>
      </c>
      <c r="AU12">
        <f t="shared" si="9"/>
        <v>538.84353498422547</v>
      </c>
      <c r="AW12">
        <v>9</v>
      </c>
      <c r="AX12">
        <f>(R12*SUMPRODUCT(K13:$K$23, X13:$X$23)-$AZ$3*SUMPRODUCT(K12:$K$22, W13:$W$23))/Z12</f>
        <v>2000.744864448664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2.375308E-3</v>
      </c>
      <c r="O13">
        <f t="shared" si="21"/>
        <v>2339.4753368321421</v>
      </c>
      <c r="P13">
        <f t="shared" si="22"/>
        <v>116.97376684160712</v>
      </c>
      <c r="Q13" s="4">
        <f t="shared" si="23"/>
        <v>12.5</v>
      </c>
      <c r="R13">
        <f t="shared" si="0"/>
        <v>500000</v>
      </c>
      <c r="S13">
        <f t="shared" si="1"/>
        <v>2081.614266479427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1793.9672686786557</v>
      </c>
      <c r="AC13">
        <f t="shared" si="2"/>
        <v>1843.3805432494908</v>
      </c>
      <c r="AE13">
        <f t="shared" si="3"/>
        <v>2071.7302848918775</v>
      </c>
      <c r="AF13">
        <f t="shared" si="4"/>
        <v>-103.58651424459389</v>
      </c>
      <c r="AG13">
        <f t="shared" si="4"/>
        <v>-11.069417212243327</v>
      </c>
      <c r="AH13">
        <f t="shared" si="5"/>
        <v>-1064.9095946086074</v>
      </c>
      <c r="AI13">
        <f t="shared" si="6"/>
        <v>892.16475882643294</v>
      </c>
      <c r="AJ13">
        <f t="shared" si="7"/>
        <v>-49.413274570835028</v>
      </c>
      <c r="AK13">
        <f t="shared" si="24"/>
        <v>263.34777275281579</v>
      </c>
      <c r="AL13">
        <f t="shared" si="8"/>
        <v>1106.0992570084136</v>
      </c>
      <c r="AN13">
        <f t="shared" si="9"/>
        <v>911.47945432055212</v>
      </c>
      <c r="AO13">
        <f t="shared" si="9"/>
        <v>-45.573972716027612</v>
      </c>
      <c r="AP13">
        <f t="shared" si="9"/>
        <v>-4.8701061300499564</v>
      </c>
      <c r="AQ13">
        <f t="shared" si="9"/>
        <v>-468.51813832765941</v>
      </c>
      <c r="AR13">
        <f t="shared" si="9"/>
        <v>392.51723714681521</v>
      </c>
      <c r="AS13">
        <f t="shared" si="9"/>
        <v>-21.739888087974201</v>
      </c>
      <c r="AT13">
        <f t="shared" si="9"/>
        <v>115.86261298381157</v>
      </c>
      <c r="AU13">
        <f t="shared" si="9"/>
        <v>486.63996204265254</v>
      </c>
      <c r="AW13">
        <v>10</v>
      </c>
      <c r="AX13">
        <f>(R13*SUMPRODUCT(K14:$K$23, X14:$X$23)-$AZ$3*SUMPRODUCT(K13:$K$22, W14:$W$23))/Z13</f>
        <v>2081.614266479427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2.4628010000000001E-3</v>
      </c>
      <c r="O14">
        <f t="shared" si="21"/>
        <v>2339.4753368321421</v>
      </c>
      <c r="P14">
        <f t="shared" si="22"/>
        <v>116.97376684160712</v>
      </c>
      <c r="Q14" s="4">
        <f t="shared" si="23"/>
        <v>12.5</v>
      </c>
      <c r="R14">
        <f t="shared" si="0"/>
        <v>500000</v>
      </c>
      <c r="S14">
        <f t="shared" si="1"/>
        <v>2141.3364847158905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1843.3805432494908</v>
      </c>
      <c r="AC14">
        <f t="shared" si="2"/>
        <v>1872.6349476126061</v>
      </c>
      <c r="AE14">
        <f t="shared" si="3"/>
        <v>2045.9107226255969</v>
      </c>
      <c r="AF14">
        <f t="shared" si="4"/>
        <v>-102.29553613127985</v>
      </c>
      <c r="AG14">
        <f t="shared" si="4"/>
        <v>-10.931461268341163</v>
      </c>
      <c r="AH14">
        <f t="shared" si="5"/>
        <v>-1090.4708711892031</v>
      </c>
      <c r="AI14">
        <f t="shared" si="6"/>
        <v>842.21285403677302</v>
      </c>
      <c r="AJ14">
        <f t="shared" si="7"/>
        <v>-29.254404363115327</v>
      </c>
      <c r="AK14">
        <f t="shared" si="24"/>
        <v>265.08970108206654</v>
      </c>
      <c r="AL14">
        <f t="shared" si="8"/>
        <v>1078.0481507557242</v>
      </c>
      <c r="AN14">
        <f t="shared" si="9"/>
        <v>829.16643692520324</v>
      </c>
      <c r="AO14">
        <f t="shared" si="9"/>
        <v>-41.458321846260162</v>
      </c>
      <c r="AP14">
        <f t="shared" si="9"/>
        <v>-4.4303012296763953</v>
      </c>
      <c r="AQ14">
        <f t="shared" si="9"/>
        <v>-441.94589570081632</v>
      </c>
      <c r="AR14">
        <f t="shared" si="9"/>
        <v>341.33191814845043</v>
      </c>
      <c r="AS14">
        <f t="shared" si="9"/>
        <v>-11.8562212719643</v>
      </c>
      <c r="AT14">
        <f t="shared" si="9"/>
        <v>107.43552027025986</v>
      </c>
      <c r="AU14">
        <f t="shared" si="9"/>
        <v>436.91121714674603</v>
      </c>
      <c r="AW14">
        <v>11</v>
      </c>
      <c r="AX14">
        <f>(R14*SUMPRODUCT(K15:$K$23, X15:$X$23)-$AZ$3*SUMPRODUCT(K14:$K$22, W15:$W$23))/Z14</f>
        <v>2141.3364847158905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2.5557050000000001E-3</v>
      </c>
      <c r="O15">
        <f t="shared" si="21"/>
        <v>2339.4753368321421</v>
      </c>
      <c r="P15">
        <f t="shared" si="22"/>
        <v>116.97376684160712</v>
      </c>
      <c r="Q15" s="4">
        <f t="shared" si="23"/>
        <v>12.5</v>
      </c>
      <c r="R15">
        <f t="shared" si="0"/>
        <v>500000</v>
      </c>
      <c r="S15">
        <f t="shared" si="1"/>
        <v>2181.8198216130245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1872.6349476126061</v>
      </c>
      <c r="AC15">
        <f t="shared" si="2"/>
        <v>1884.0815438084264</v>
      </c>
      <c r="AE15">
        <f t="shared" si="3"/>
        <v>2020.222871135973</v>
      </c>
      <c r="AF15">
        <f t="shared" si="4"/>
        <v>-101.01114355679866</v>
      </c>
      <c r="AG15">
        <f t="shared" si="4"/>
        <v>-10.794209065436947</v>
      </c>
      <c r="AH15">
        <f t="shared" si="5"/>
        <v>-1117.5036088322342</v>
      </c>
      <c r="AI15">
        <f t="shared" si="6"/>
        <v>790.91390968150313</v>
      </c>
      <c r="AJ15">
        <f t="shared" si="7"/>
        <v>-11.446596195820348</v>
      </c>
      <c r="AK15">
        <f t="shared" si="24"/>
        <v>265.42926726342466</v>
      </c>
      <c r="AL15">
        <f t="shared" si="8"/>
        <v>1044.8965807491074</v>
      </c>
      <c r="AN15">
        <f t="shared" si="9"/>
        <v>754.21590437784812</v>
      </c>
      <c r="AO15">
        <f t="shared" si="9"/>
        <v>-37.710795218892407</v>
      </c>
      <c r="AP15">
        <f t="shared" si="9"/>
        <v>-4.029834662625273</v>
      </c>
      <c r="AQ15">
        <f t="shared" si="9"/>
        <v>-417.20099649549235</v>
      </c>
      <c r="AR15">
        <f t="shared" si="9"/>
        <v>295.27427800083808</v>
      </c>
      <c r="AS15">
        <f t="shared" si="9"/>
        <v>-4.2733923198405437</v>
      </c>
      <c r="AT15">
        <f t="shared" si="9"/>
        <v>99.09350978927678</v>
      </c>
      <c r="AU15">
        <f t="shared" si="9"/>
        <v>390.09439547027432</v>
      </c>
      <c r="AW15">
        <v>12</v>
      </c>
      <c r="AX15">
        <f>(R15*SUMPRODUCT(K16:$K$23, X16:$X$23)-$AZ$3*SUMPRODUCT(K15:$K$22, W16:$W$23))/Z15</f>
        <v>2181.8198216130245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2.6648449999999999E-3</v>
      </c>
      <c r="O16">
        <f t="shared" si="21"/>
        <v>2339.4753368321421</v>
      </c>
      <c r="P16">
        <f t="shared" si="22"/>
        <v>116.97376684160712</v>
      </c>
      <c r="Q16" s="4">
        <f t="shared" si="23"/>
        <v>12.5</v>
      </c>
      <c r="R16">
        <f t="shared" si="0"/>
        <v>500000</v>
      </c>
      <c r="S16">
        <f t="shared" si="1"/>
        <v>2203.0110350563232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1884.0815438084264</v>
      </c>
      <c r="AC16">
        <f t="shared" si="2"/>
        <v>1878.2875751979363</v>
      </c>
      <c r="AE16">
        <f t="shared" si="3"/>
        <v>1994.6370616075808</v>
      </c>
      <c r="AF16">
        <f t="shared" si="4"/>
        <v>-99.731853080379054</v>
      </c>
      <c r="AG16">
        <f t="shared" si="4"/>
        <v>-10.657502080725592</v>
      </c>
      <c r="AH16">
        <f t="shared" si="5"/>
        <v>-1150.5957622793728</v>
      </c>
      <c r="AI16">
        <f t="shared" si="6"/>
        <v>733.65194416710324</v>
      </c>
      <c r="AJ16">
        <f t="shared" si="7"/>
        <v>5.7939686104900829</v>
      </c>
      <c r="AK16">
        <f t="shared" si="24"/>
        <v>264.52907266349399</v>
      </c>
      <c r="AL16">
        <f t="shared" si="8"/>
        <v>1003.9749854410873</v>
      </c>
      <c r="AN16">
        <f t="shared" si="9"/>
        <v>685.96452087228477</v>
      </c>
      <c r="AO16">
        <f t="shared" si="9"/>
        <v>-34.298226043614243</v>
      </c>
      <c r="AP16">
        <f t="shared" si="9"/>
        <v>-3.6651621737180919</v>
      </c>
      <c r="AQ16">
        <f t="shared" si="9"/>
        <v>-395.69497929289429</v>
      </c>
      <c r="AR16">
        <f t="shared" si="9"/>
        <v>252.30615336205807</v>
      </c>
      <c r="AS16">
        <f t="shared" si="9"/>
        <v>1.9925714699398331</v>
      </c>
      <c r="AT16">
        <f t="shared" si="9"/>
        <v>90.972719839145796</v>
      </c>
      <c r="AU16">
        <f t="shared" si="9"/>
        <v>345.27144467114368</v>
      </c>
      <c r="AW16">
        <v>13</v>
      </c>
      <c r="AX16">
        <f>(R16*SUMPRODUCT(K17:$K$23, X17:$X$23)-$AZ$3*SUMPRODUCT(K16:$K$22, W17:$W$23))/Z16</f>
        <v>2203.0110350563232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2.7902209999999998E-3</v>
      </c>
      <c r="O17">
        <f t="shared" si="21"/>
        <v>2339.4753368321421</v>
      </c>
      <c r="P17">
        <f t="shared" si="22"/>
        <v>116.97376684160712</v>
      </c>
      <c r="Q17" s="4">
        <f t="shared" si="23"/>
        <v>12.5</v>
      </c>
      <c r="R17">
        <f t="shared" si="0"/>
        <v>500000</v>
      </c>
      <c r="S17">
        <f t="shared" si="1"/>
        <v>2205.1757517228698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1878.2875751979363</v>
      </c>
      <c r="AC17">
        <f t="shared" si="2"/>
        <v>1856.0858936846098</v>
      </c>
      <c r="AE17">
        <f t="shared" si="3"/>
        <v>1969.1252127748292</v>
      </c>
      <c r="AF17">
        <f t="shared" si="4"/>
        <v>-98.456260638741469</v>
      </c>
      <c r="AG17">
        <f t="shared" si="4"/>
        <v>-10.521190273805152</v>
      </c>
      <c r="AH17">
        <f t="shared" si="5"/>
        <v>-1189.4714445273696</v>
      </c>
      <c r="AI17">
        <f t="shared" si="6"/>
        <v>670.67631733491294</v>
      </c>
      <c r="AJ17">
        <f t="shared" si="7"/>
        <v>22.201681513326548</v>
      </c>
      <c r="AK17">
        <f t="shared" si="24"/>
        <v>262.42695691338173</v>
      </c>
      <c r="AL17">
        <f t="shared" si="8"/>
        <v>955.30495576162116</v>
      </c>
      <c r="AN17">
        <f t="shared" si="9"/>
        <v>623.81019688437902</v>
      </c>
      <c r="AO17">
        <f t="shared" si="9"/>
        <v>-31.190509844218951</v>
      </c>
      <c r="AP17">
        <f t="shared" si="9"/>
        <v>-3.333066751459504</v>
      </c>
      <c r="AQ17">
        <f t="shared" si="9"/>
        <v>-376.81931610298966</v>
      </c>
      <c r="AR17">
        <f t="shared" si="9"/>
        <v>212.46730418571087</v>
      </c>
      <c r="AS17">
        <f t="shared" si="9"/>
        <v>7.0333949441823673</v>
      </c>
      <c r="AT17">
        <f t="shared" si="9"/>
        <v>83.1357044223804</v>
      </c>
      <c r="AU17">
        <f t="shared" si="9"/>
        <v>302.63640355227363</v>
      </c>
      <c r="AW17">
        <v>14</v>
      </c>
      <c r="AX17">
        <f>(R17*SUMPRODUCT(K18:$K$23, X18:$X$23)-$AZ$3*SUMPRODUCT(K17:$K$22, W18:$W$23))/Z17</f>
        <v>2205.1757517228698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3.5816260000000001E-3</v>
      </c>
      <c r="O18">
        <f t="shared" si="21"/>
        <v>2339.4753368321421</v>
      </c>
      <c r="P18">
        <f t="shared" si="22"/>
        <v>116.97376684160712</v>
      </c>
      <c r="Q18" s="4">
        <f t="shared" si="23"/>
        <v>12.5</v>
      </c>
      <c r="R18">
        <f t="shared" si="0"/>
        <v>500000</v>
      </c>
      <c r="S18">
        <f t="shared" si="1"/>
        <v>2094.1551052510076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1856.0858936846098</v>
      </c>
      <c r="AC18">
        <f t="shared" si="2"/>
        <v>1738.7008240643977</v>
      </c>
      <c r="AE18">
        <f t="shared" si="3"/>
        <v>1942.381290587751</v>
      </c>
      <c r="AF18">
        <f t="shared" si="4"/>
        <v>-97.119064529387558</v>
      </c>
      <c r="AG18">
        <f t="shared" si="4"/>
        <v>-10.378295402431492</v>
      </c>
      <c r="AH18">
        <f t="shared" si="5"/>
        <v>-1507.3187454243061</v>
      </c>
      <c r="AI18">
        <f t="shared" si="6"/>
        <v>327.56518523162572</v>
      </c>
      <c r="AJ18">
        <f t="shared" si="7"/>
        <v>117.38506962021211</v>
      </c>
      <c r="AK18">
        <f t="shared" si="24"/>
        <v>259.09436838200816</v>
      </c>
      <c r="AL18">
        <f t="shared" si="8"/>
        <v>704.04462323384598</v>
      </c>
      <c r="AN18">
        <f t="shared" si="9"/>
        <v>566.83282186286033</v>
      </c>
      <c r="AO18">
        <f t="shared" si="9"/>
        <v>-28.341641093143021</v>
      </c>
      <c r="AP18">
        <f t="shared" si="9"/>
        <v>-3.0286321730922929</v>
      </c>
      <c r="AQ18">
        <f t="shared" si="9"/>
        <v>-439.87127659014419</v>
      </c>
      <c r="AR18">
        <f t="shared" si="9"/>
        <v>95.591272006480807</v>
      </c>
      <c r="AS18">
        <f t="shared" si="9"/>
        <v>34.255740919569561</v>
      </c>
      <c r="AT18">
        <f t="shared" si="9"/>
        <v>75.609867470618696</v>
      </c>
      <c r="AU18">
        <f t="shared" si="9"/>
        <v>205.45688039666905</v>
      </c>
      <c r="AW18">
        <v>15</v>
      </c>
      <c r="AX18">
        <f>(R18*SUMPRODUCT(K19:$K$23, X19:$X$23)-$AZ$3*SUMPRODUCT(K18:$K$22, W19:$W$23))/Z18</f>
        <v>2094.1551052510076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4.4506370000000003E-3</v>
      </c>
      <c r="O19">
        <f t="shared" si="21"/>
        <v>2339.4753368321421</v>
      </c>
      <c r="P19">
        <f t="shared" si="22"/>
        <v>116.97376684160712</v>
      </c>
      <c r="Q19" s="4">
        <f t="shared" si="23"/>
        <v>12.5</v>
      </c>
      <c r="R19">
        <f t="shared" si="0"/>
        <v>500000</v>
      </c>
      <c r="S19">
        <f t="shared" si="1"/>
        <v>1875.9912232317402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1738.7008240643977</v>
      </c>
      <c r="AC19">
        <f t="shared" si="2"/>
        <v>1535.0594474984118</v>
      </c>
      <c r="AE19">
        <f t="shared" si="3"/>
        <v>1914.3126436418759</v>
      </c>
      <c r="AF19">
        <f t="shared" si="4"/>
        <v>-95.715632182093799</v>
      </c>
      <c r="AG19">
        <f t="shared" si="4"/>
        <v>-10.228322422892186</v>
      </c>
      <c r="AH19">
        <f t="shared" si="5"/>
        <v>-1847.6010205996597</v>
      </c>
      <c r="AI19">
        <f t="shared" si="6"/>
        <v>-39.232331562769787</v>
      </c>
      <c r="AJ19">
        <f t="shared" si="7"/>
        <v>203.64137656598587</v>
      </c>
      <c r="AK19">
        <f t="shared" si="24"/>
        <v>249.01084848669259</v>
      </c>
      <c r="AL19">
        <f t="shared" si="8"/>
        <v>413.41989348990865</v>
      </c>
      <c r="AN19">
        <f t="shared" si="9"/>
        <v>514.60587276977901</v>
      </c>
      <c r="AO19">
        <f t="shared" si="9"/>
        <v>-25.730293638488952</v>
      </c>
      <c r="AP19">
        <f t="shared" si="9"/>
        <v>-2.7495794926107298</v>
      </c>
      <c r="AQ19">
        <f t="shared" si="9"/>
        <v>-496.67244213944224</v>
      </c>
      <c r="AR19">
        <f t="shared" si="9"/>
        <v>-10.546442500762915</v>
      </c>
      <c r="AS19">
        <f t="shared" si="9"/>
        <v>54.742911858123385</v>
      </c>
      <c r="AT19">
        <f t="shared" si="9"/>
        <v>66.939141545266921</v>
      </c>
      <c r="AU19">
        <f t="shared" si="9"/>
        <v>111.13561090262738</v>
      </c>
      <c r="AW19">
        <v>16</v>
      </c>
      <c r="AX19">
        <f>(R19*SUMPRODUCT(K20:$K$23, X20:$X$23)-$AZ$3*SUMPRODUCT(K19:$K$22, W20:$W$23))/Z19</f>
        <v>1875.9912232317402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5.383718E-3</v>
      </c>
      <c r="O20">
        <f t="shared" si="21"/>
        <v>2339.4753368321421</v>
      </c>
      <c r="P20">
        <f t="shared" si="22"/>
        <v>116.97376684160712</v>
      </c>
      <c r="Q20" s="4">
        <f t="shared" si="23"/>
        <v>12.5</v>
      </c>
      <c r="R20">
        <f t="shared" si="0"/>
        <v>500000</v>
      </c>
      <c r="S20">
        <f t="shared" si="1"/>
        <v>1558.4982112652476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1535.0594474984118</v>
      </c>
      <c r="AC20">
        <f t="shared" si="2"/>
        <v>1255.6474469523046</v>
      </c>
      <c r="AE20">
        <f t="shared" si="3"/>
        <v>1884.8633977682548</v>
      </c>
      <c r="AF20">
        <f t="shared" si="4"/>
        <v>-94.243169888412737</v>
      </c>
      <c r="AG20">
        <f t="shared" si="4"/>
        <v>-10.070972795125336</v>
      </c>
      <c r="AH20">
        <f t="shared" si="5"/>
        <v>-2202.6561415171309</v>
      </c>
      <c r="AI20">
        <f t="shared" si="6"/>
        <v>-422.10688643241406</v>
      </c>
      <c r="AJ20">
        <f t="shared" si="7"/>
        <v>279.41200054610727</v>
      </c>
      <c r="AK20">
        <f t="shared" si="24"/>
        <v>232.79757727647777</v>
      </c>
      <c r="AL20">
        <f t="shared" si="8"/>
        <v>90.102691390170975</v>
      </c>
      <c r="AN20">
        <f t="shared" si="9"/>
        <v>466.74870127632704</v>
      </c>
      <c r="AO20">
        <f t="shared" si="9"/>
        <v>-23.337435063816351</v>
      </c>
      <c r="AP20">
        <f t="shared" si="9"/>
        <v>-2.4938748761738729</v>
      </c>
      <c r="AQ20">
        <f t="shared" si="9"/>
        <v>-545.4437147162696</v>
      </c>
      <c r="AR20">
        <f t="shared" si="9"/>
        <v>-104.52632337993271</v>
      </c>
      <c r="AS20">
        <f t="shared" si="9"/>
        <v>69.190790446847316</v>
      </c>
      <c r="AT20">
        <f t="shared" si="9"/>
        <v>57.647661354518462</v>
      </c>
      <c r="AU20">
        <f t="shared" si="9"/>
        <v>22.312128421433076</v>
      </c>
      <c r="AW20">
        <v>17</v>
      </c>
      <c r="AX20">
        <f>(R20*SUMPRODUCT(K21:$K$23, X21:$X$23)-$AZ$3*SUMPRODUCT(K20:$K$22, W21:$W$23))/Z20</f>
        <v>1558.4982112652476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6.4575739999999998E-3</v>
      </c>
      <c r="O21">
        <f t="shared" si="21"/>
        <v>2339.4753368321421</v>
      </c>
      <c r="P21">
        <f t="shared" si="22"/>
        <v>116.97376684160712</v>
      </c>
      <c r="Q21" s="4">
        <f t="shared" si="23"/>
        <v>12.5</v>
      </c>
      <c r="R21">
        <f t="shared" si="0"/>
        <v>500000</v>
      </c>
      <c r="S21">
        <f t="shared" si="1"/>
        <v>1140.2332681071055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1255.6474469523046</v>
      </c>
      <c r="AC21">
        <f t="shared" si="2"/>
        <v>903.54173209872249</v>
      </c>
      <c r="AE21">
        <f t="shared" si="3"/>
        <v>1853.8431189195921</v>
      </c>
      <c r="AF21">
        <f t="shared" si="4"/>
        <v>-92.692155945979621</v>
      </c>
      <c r="AG21">
        <f t="shared" si="4"/>
        <v>-9.9052290150975733</v>
      </c>
      <c r="AH21">
        <f t="shared" si="5"/>
        <v>-2601.3620830603477</v>
      </c>
      <c r="AI21">
        <f t="shared" si="6"/>
        <v>-850.11634910183284</v>
      </c>
      <c r="AJ21">
        <f t="shared" si="7"/>
        <v>352.10571485358207</v>
      </c>
      <c r="AK21">
        <f t="shared" si="24"/>
        <v>211.1758886948142</v>
      </c>
      <c r="AL21">
        <f t="shared" si="8"/>
        <v>-286.83474555343656</v>
      </c>
      <c r="AN21">
        <f t="shared" si="9"/>
        <v>422.88042615843807</v>
      </c>
      <c r="AO21">
        <f t="shared" si="9"/>
        <v>-21.144021307921907</v>
      </c>
      <c r="AP21">
        <f t="shared" si="9"/>
        <v>-2.2594832455631688</v>
      </c>
      <c r="AQ21">
        <f t="shared" si="9"/>
        <v>-593.39708686788606</v>
      </c>
      <c r="AR21">
        <f t="shared" si="9"/>
        <v>-193.92016526293307</v>
      </c>
      <c r="AS21">
        <f t="shared" si="9"/>
        <v>80.318886334287782</v>
      </c>
      <c r="AT21">
        <f t="shared" si="9"/>
        <v>48.171362988738032</v>
      </c>
      <c r="AU21">
        <f t="shared" si="9"/>
        <v>-65.429915939907261</v>
      </c>
      <c r="AW21">
        <v>18</v>
      </c>
      <c r="AX21">
        <f>(R21*SUMPRODUCT(K22:$K$23, X22:$X$23)-$AZ$3*SUMPRODUCT(K21:$K$22, W22:$W$23))/Z21</f>
        <v>1140.2332681071055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7.6803260000000003E-3</v>
      </c>
      <c r="O22">
        <f t="shared" si="21"/>
        <v>2339.4753368321421</v>
      </c>
      <c r="P22">
        <f t="shared" si="22"/>
        <v>116.97376684160712</v>
      </c>
      <c r="Q22" s="4">
        <f t="shared" si="23"/>
        <v>12.5</v>
      </c>
      <c r="R22">
        <f t="shared" si="0"/>
        <v>500000</v>
      </c>
      <c r="S22">
        <f t="shared" si="1"/>
        <v>620.14911125326773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903.54173209872249</v>
      </c>
      <c r="AC22">
        <f t="shared" si="2"/>
        <v>482.72909572387971</v>
      </c>
      <c r="AE22">
        <f t="shared" si="3"/>
        <v>1821.066568224237</v>
      </c>
      <c r="AF22">
        <f t="shared" si="4"/>
        <v>-91.053328411211865</v>
      </c>
      <c r="AG22">
        <f t="shared" si="4"/>
        <v>-9.7301013370059888</v>
      </c>
      <c r="AH22">
        <f t="shared" si="5"/>
        <v>-3043.0155176243316</v>
      </c>
      <c r="AI22">
        <f t="shared" si="6"/>
        <v>-1322.7323791483125</v>
      </c>
      <c r="AJ22">
        <f t="shared" si="7"/>
        <v>420.81263637484278</v>
      </c>
      <c r="AK22">
        <f t="shared" si="24"/>
        <v>184.34884803382235</v>
      </c>
      <c r="AL22">
        <f t="shared" si="8"/>
        <v>-717.57089473964731</v>
      </c>
      <c r="AN22">
        <f t="shared" si="9"/>
        <v>382.65887694684278</v>
      </c>
      <c r="AO22">
        <f t="shared" si="9"/>
        <v>-19.13294384734214</v>
      </c>
      <c r="AP22">
        <f t="shared" si="9"/>
        <v>-2.0445763571555586</v>
      </c>
      <c r="AQ22">
        <f t="shared" si="9"/>
        <v>-639.42577433696499</v>
      </c>
      <c r="AR22">
        <f t="shared" si="9"/>
        <v>-277.94441759461989</v>
      </c>
      <c r="AS22">
        <f t="shared" si="9"/>
        <v>88.424933854702076</v>
      </c>
      <c r="AT22">
        <f t="shared" si="9"/>
        <v>38.737037067159186</v>
      </c>
      <c r="AU22">
        <f t="shared" si="9"/>
        <v>-150.78244667275862</v>
      </c>
      <c r="AW22">
        <v>19</v>
      </c>
      <c r="AX22">
        <f>(R22*SUMPRODUCT(K23:$K$23, X23:$X$23)-$AZ$3*SUMPRODUCT(K22:$K$22, W23:$W$23))/Z22</f>
        <v>620.14911125326773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9.0334749999999991E-3</v>
      </c>
      <c r="O23">
        <f t="shared" si="21"/>
        <v>2339.4753368321421</v>
      </c>
      <c r="P23">
        <f t="shared" si="22"/>
        <v>116.97376684160712</v>
      </c>
      <c r="Q23" s="4">
        <f t="shared" si="23"/>
        <v>12.5</v>
      </c>
      <c r="R23">
        <f t="shared" si="0"/>
        <v>500000</v>
      </c>
      <c r="S23">
        <f t="shared" si="1"/>
        <v>632.18172633695906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482.72909572387971</v>
      </c>
      <c r="AC23">
        <f t="shared" si="2"/>
        <v>482.72909572387965</v>
      </c>
      <c r="AE23">
        <f t="shared" si="3"/>
        <v>1786.4053432246051</v>
      </c>
      <c r="AF23">
        <f t="shared" si="4"/>
        <v>-89.320267161230262</v>
      </c>
      <c r="AG23">
        <f t="shared" si="4"/>
        <v>-9.5449036964606186</v>
      </c>
      <c r="AH23">
        <f t="shared" si="5"/>
        <v>-3515.865087012407</v>
      </c>
      <c r="AI23">
        <f t="shared" si="6"/>
        <v>-1828.3249146454928</v>
      </c>
      <c r="AJ23">
        <f t="shared" si="7"/>
        <v>0</v>
      </c>
      <c r="AK23">
        <f t="shared" si="24"/>
        <v>152.58699202510783</v>
      </c>
      <c r="AL23">
        <f t="shared" si="8"/>
        <v>-1675.737922620385</v>
      </c>
      <c r="AN23">
        <f t="shared" si="9"/>
        <v>345.78595319236956</v>
      </c>
      <c r="AO23">
        <f t="shared" si="9"/>
        <v>-17.289297659618477</v>
      </c>
      <c r="AP23">
        <f t="shared" si="9"/>
        <v>-1.8475614368978266</v>
      </c>
      <c r="AQ23">
        <f t="shared" si="9"/>
        <v>-680.54921858543923</v>
      </c>
      <c r="AR23">
        <f t="shared" si="9"/>
        <v>-353.90012448958601</v>
      </c>
      <c r="AS23">
        <f t="shared" si="9"/>
        <v>0</v>
      </c>
      <c r="AT23">
        <f t="shared" si="9"/>
        <v>29.535535527965877</v>
      </c>
      <c r="AU23">
        <f t="shared" si="9"/>
        <v>-324.36458896162014</v>
      </c>
      <c r="AW23">
        <v>20</v>
      </c>
      <c r="AX23">
        <f>(R23*SUMPRODUCT(K$23:$K24, X$23:$X24)-$AZ$3*SUMPRODUCT(K$22:$K23, W$23:$W24))/Z23</f>
        <v>632.18172633695906</v>
      </c>
    </row>
    <row r="25" spans="5:50" x14ac:dyDescent="0.25">
      <c r="AN25" s="8">
        <f t="shared" ref="AN25:AU25" si="25">SUM(AN3:AN23)</f>
        <v>20256.393509012923</v>
      </c>
      <c r="AO25" s="8">
        <f t="shared" si="25"/>
        <v>-2767.4261780747534</v>
      </c>
      <c r="AP25" s="8">
        <f t="shared" si="25"/>
        <v>-720.68846811151934</v>
      </c>
      <c r="AQ25" s="8">
        <f t="shared" si="25"/>
        <v>-11393.913958063707</v>
      </c>
      <c r="AR25" s="8">
        <f t="shared" si="25"/>
        <v>5374.3649047629488</v>
      </c>
      <c r="AS25" s="8">
        <f t="shared" si="25"/>
        <v>-1038.557166300129</v>
      </c>
      <c r="AT25" s="8">
        <f t="shared" si="25"/>
        <v>1964.6044933158173</v>
      </c>
      <c r="AU25" s="9">
        <f t="shared" si="25"/>
        <v>6300.4122317786359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7EE45-B56A-4EC5-89B9-F30A7C33F5D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'T.45.04.D'!C3*(1+C12)</f>
        <v>10254.61558002604</v>
      </c>
      <c r="K3">
        <v>1</v>
      </c>
      <c r="L3" s="2">
        <v>0</v>
      </c>
      <c r="O3">
        <f>$C$3</f>
        <v>10254.61558002604</v>
      </c>
      <c r="P3">
        <f>O3*B5</f>
        <v>8203.6924640208326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10254.61558002604</v>
      </c>
      <c r="AF3">
        <f t="shared" ref="AF3:AG23" si="4">-$Z3*P3</f>
        <v>-8203.6924640208326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1425.9661453052076</v>
      </c>
      <c r="AJ3">
        <f t="shared" ref="AJ3:AJ23" si="7">AB3-AC3</f>
        <v>0</v>
      </c>
      <c r="AL3">
        <f t="shared" ref="AL3:AL23" si="8">SUM(AI3:AK3)</f>
        <v>1425.9661453052076</v>
      </c>
      <c r="AN3">
        <f t="shared" ref="AN3:AU23" si="9">AE3*$K3</f>
        <v>10254.61558002604</v>
      </c>
      <c r="AO3">
        <f t="shared" si="9"/>
        <v>-8203.6924640208326</v>
      </c>
      <c r="AP3">
        <f t="shared" si="9"/>
        <v>-624.95697070000006</v>
      </c>
      <c r="AQ3">
        <f t="shared" si="9"/>
        <v>0</v>
      </c>
      <c r="AR3">
        <f t="shared" si="9"/>
        <v>1425.9661453052076</v>
      </c>
      <c r="AS3">
        <f t="shared" si="9"/>
        <v>0</v>
      </c>
      <c r="AT3">
        <f t="shared" si="9"/>
        <v>0</v>
      </c>
      <c r="AU3">
        <f t="shared" si="9"/>
        <v>1425.9661453052076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3632.24449464391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2.4628010000000001E-3</v>
      </c>
      <c r="R4">
        <f t="shared" si="0"/>
        <v>500000</v>
      </c>
      <c r="S4">
        <f t="shared" si="1"/>
        <v>2529.4350114131762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2497.9111662235009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-1231.4005</v>
      </c>
      <c r="AI4">
        <f t="shared" si="6"/>
        <v>-1231.4005</v>
      </c>
      <c r="AJ4">
        <f t="shared" si="7"/>
        <v>-2497.9111662235009</v>
      </c>
      <c r="AK4">
        <f>H4*SUM(AB4, AE4:AF4)</f>
        <v>0</v>
      </c>
      <c r="AL4">
        <f t="shared" si="8"/>
        <v>-3729.3116662235007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-1134.3333284204089</v>
      </c>
      <c r="AR4">
        <f t="shared" si="9"/>
        <v>-1134.3333284204089</v>
      </c>
      <c r="AS4">
        <f t="shared" si="9"/>
        <v>-2301.009206412381</v>
      </c>
      <c r="AT4">
        <f t="shared" si="9"/>
        <v>0</v>
      </c>
      <c r="AU4">
        <f t="shared" si="9"/>
        <v>-3435.3425348327896</v>
      </c>
      <c r="AW4">
        <v>1</v>
      </c>
      <c r="AX4">
        <f>(R4*SUMPRODUCT(K5:$K$23, X5:$X$23)-$AZ$3*SUMPRODUCT(K4:$K$22, W5:$W$23))/Z4</f>
        <v>2529.4350114131762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2.5557050000000001E-3</v>
      </c>
      <c r="O5">
        <f t="shared" ref="O5:O23" si="21">$C$3</f>
        <v>10254.61558002604</v>
      </c>
      <c r="P5">
        <f t="shared" ref="P5:P23" si="22">O5*$C$5</f>
        <v>512.73077900130204</v>
      </c>
      <c r="Q5" s="4">
        <f t="shared" ref="Q5:Q23" si="23">$C$8</f>
        <v>12.5</v>
      </c>
      <c r="R5">
        <f t="shared" si="0"/>
        <v>500000</v>
      </c>
      <c r="S5">
        <f t="shared" si="1"/>
        <v>4851.9465015029436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2497.9111662235009</v>
      </c>
      <c r="AC5">
        <f t="shared" si="2"/>
        <v>4731.3172778067383</v>
      </c>
      <c r="AE5">
        <f t="shared" si="3"/>
        <v>9999.6650531934829</v>
      </c>
      <c r="AF5">
        <f t="shared" si="4"/>
        <v>-499.98325265967418</v>
      </c>
      <c r="AG5">
        <f t="shared" si="4"/>
        <v>-12.189224665660371</v>
      </c>
      <c r="AH5">
        <f t="shared" si="5"/>
        <v>-1261.9268785851475</v>
      </c>
      <c r="AI5">
        <f t="shared" si="6"/>
        <v>8225.5656972830002</v>
      </c>
      <c r="AJ5">
        <f t="shared" si="7"/>
        <v>-2233.4061115832374</v>
      </c>
      <c r="AK5">
        <f>H5*SUM(AB5, AE5:AF5)</f>
        <v>1026.6580253513566</v>
      </c>
      <c r="AL5">
        <f t="shared" si="8"/>
        <v>7018.8176110511195</v>
      </c>
      <c r="AN5">
        <f t="shared" si="9"/>
        <v>8485.3192544003541</v>
      </c>
      <c r="AO5">
        <f t="shared" si="9"/>
        <v>-424.2659627200178</v>
      </c>
      <c r="AP5">
        <f t="shared" si="9"/>
        <v>-10.343292720460527</v>
      </c>
      <c r="AQ5">
        <f t="shared" si="9"/>
        <v>-1070.8211108615326</v>
      </c>
      <c r="AR5">
        <f t="shared" si="9"/>
        <v>6979.8888880983432</v>
      </c>
      <c r="AS5">
        <f t="shared" si="9"/>
        <v>-1895.1798665956762</v>
      </c>
      <c r="AT5">
        <f t="shared" si="9"/>
        <v>871.18129095898189</v>
      </c>
      <c r="AU5">
        <f t="shared" si="9"/>
        <v>5955.890312461649</v>
      </c>
      <c r="AW5">
        <v>2</v>
      </c>
      <c r="AX5">
        <f>(R5*SUMPRODUCT(K6:$K$23, X6:$X$23)-$AZ$3*SUMPRODUCT(K5:$K$22, W6:$W$23))/Z5</f>
        <v>4851.9465015029436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2.6648449999999999E-3</v>
      </c>
      <c r="O6">
        <f t="shared" si="21"/>
        <v>10254.61558002604</v>
      </c>
      <c r="P6">
        <f t="shared" si="22"/>
        <v>512.73077900130204</v>
      </c>
      <c r="Q6" s="4">
        <f t="shared" si="23"/>
        <v>12.5</v>
      </c>
      <c r="R6">
        <f t="shared" si="0"/>
        <v>500000</v>
      </c>
      <c r="S6">
        <f t="shared" si="1"/>
        <v>6981.0224504241951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4731.3172778067383</v>
      </c>
      <c r="AC6">
        <f t="shared" si="2"/>
        <v>6721.2446567374427</v>
      </c>
      <c r="AE6">
        <f t="shared" si="3"/>
        <v>9873.0208452428724</v>
      </c>
      <c r="AF6">
        <f t="shared" si="4"/>
        <v>-493.65104226214362</v>
      </c>
      <c r="AG6">
        <f t="shared" si="4"/>
        <v>-12.034850024599606</v>
      </c>
      <c r="AH6">
        <f t="shared" si="5"/>
        <v>-1299.2957761664684</v>
      </c>
      <c r="AI6">
        <f t="shared" si="6"/>
        <v>8068.0391767896608</v>
      </c>
      <c r="AJ6">
        <f t="shared" si="7"/>
        <v>-1989.9273789307044</v>
      </c>
      <c r="AK6">
        <f>H6*SUM(AB6, AE6:AF6)</f>
        <v>1207.4797148771454</v>
      </c>
      <c r="AL6">
        <f t="shared" si="8"/>
        <v>7285.5915127361022</v>
      </c>
      <c r="AN6">
        <f t="shared" si="9"/>
        <v>7717.4558677525411</v>
      </c>
      <c r="AO6">
        <f t="shared" si="9"/>
        <v>-385.87279338762704</v>
      </c>
      <c r="AP6">
        <f t="shared" si="9"/>
        <v>-9.4072954362918981</v>
      </c>
      <c r="AQ6">
        <f t="shared" si="9"/>
        <v>-1015.62206429995</v>
      </c>
      <c r="AR6">
        <f t="shared" si="9"/>
        <v>6306.5537146286724</v>
      </c>
      <c r="AS6">
        <f t="shared" si="9"/>
        <v>-1555.4688851213925</v>
      </c>
      <c r="AT6">
        <f t="shared" si="9"/>
        <v>943.85209520354817</v>
      </c>
      <c r="AU6">
        <f t="shared" si="9"/>
        <v>5694.936924710828</v>
      </c>
      <c r="AW6">
        <v>3</v>
      </c>
      <c r="AX6">
        <f>(R6*SUMPRODUCT(K7:$K$23, X7:$X$23)-$AZ$3*SUMPRODUCT(K6:$K$22, W7:$W$23))/Z6</f>
        <v>6981.0224504241951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2.7902209999999998E-3</v>
      </c>
      <c r="O7">
        <f t="shared" si="21"/>
        <v>10254.61558002604</v>
      </c>
      <c r="P7">
        <f t="shared" si="22"/>
        <v>512.73077900130204</v>
      </c>
      <c r="Q7" s="4">
        <f t="shared" si="23"/>
        <v>12.5</v>
      </c>
      <c r="R7">
        <f t="shared" si="0"/>
        <v>500000</v>
      </c>
      <c r="S7">
        <f t="shared" si="1"/>
        <v>8929.9029053496033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6721.2446567374427</v>
      </c>
      <c r="AC7">
        <f t="shared" si="2"/>
        <v>8487.6381287599943</v>
      </c>
      <c r="AE7">
        <f t="shared" si="3"/>
        <v>9746.7427266946088</v>
      </c>
      <c r="AF7">
        <f t="shared" si="4"/>
        <v>-487.33713633473047</v>
      </c>
      <c r="AG7">
        <f t="shared" si="4"/>
        <v>-11.880921633083123</v>
      </c>
      <c r="AH7">
        <f t="shared" si="5"/>
        <v>-1343.1956508195335</v>
      </c>
      <c r="AI7">
        <f t="shared" si="6"/>
        <v>7904.3290179072619</v>
      </c>
      <c r="AJ7">
        <f t="shared" si="7"/>
        <v>-1766.3934720225516</v>
      </c>
      <c r="AK7">
        <f>H7*SUM(AB7, AE7:AF7)</f>
        <v>1367.4962029446122</v>
      </c>
      <c r="AL7">
        <f t="shared" si="8"/>
        <v>7505.4317488293227</v>
      </c>
      <c r="AN7">
        <f t="shared" si="9"/>
        <v>7018.1875560959925</v>
      </c>
      <c r="AO7">
        <f t="shared" si="9"/>
        <v>-350.90937780479965</v>
      </c>
      <c r="AP7">
        <f t="shared" si="9"/>
        <v>-8.5549130307795647</v>
      </c>
      <c r="AQ7">
        <f t="shared" si="9"/>
        <v>-967.17429261424627</v>
      </c>
      <c r="AR7">
        <f t="shared" si="9"/>
        <v>5691.5489726461674</v>
      </c>
      <c r="AS7">
        <f t="shared" si="9"/>
        <v>-1271.8998574328834</v>
      </c>
      <c r="AT7">
        <f t="shared" si="9"/>
        <v>984.67201850203378</v>
      </c>
      <c r="AU7">
        <f t="shared" si="9"/>
        <v>5404.321133715318</v>
      </c>
      <c r="AW7">
        <v>4</v>
      </c>
      <c r="AX7">
        <f>(R7*SUMPRODUCT(K8:$K$23, X8:$X$23)-$AZ$3*SUMPRODUCT(K7:$K$22, W8:$W$23))/Z7</f>
        <v>8929.9029053496033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3.5816260000000001E-3</v>
      </c>
      <c r="O8">
        <f t="shared" si="21"/>
        <v>10254.61558002604</v>
      </c>
      <c r="P8">
        <f t="shared" si="22"/>
        <v>512.73077900130204</v>
      </c>
      <c r="Q8" s="4">
        <f t="shared" si="23"/>
        <v>12.5</v>
      </c>
      <c r="R8">
        <f t="shared" si="0"/>
        <v>500000</v>
      </c>
      <c r="S8">
        <f t="shared" si="1"/>
        <v>10500.088151321019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8487.6381287599943</v>
      </c>
      <c r="AC8">
        <f t="shared" si="2"/>
        <v>9844.5125426703344</v>
      </c>
      <c r="AE8">
        <f t="shared" si="3"/>
        <v>9614.3661122624217</v>
      </c>
      <c r="AF8">
        <f t="shared" si="4"/>
        <v>-480.71830561312112</v>
      </c>
      <c r="AG8">
        <f t="shared" si="4"/>
        <v>-11.719559398927277</v>
      </c>
      <c r="AH8">
        <f t="shared" si="5"/>
        <v>-1702.1207130005187</v>
      </c>
      <c r="AI8">
        <f t="shared" si="6"/>
        <v>7419.8075342498541</v>
      </c>
      <c r="AJ8">
        <f t="shared" si="7"/>
        <v>-1356.8744139103401</v>
      </c>
      <c r="AK8">
        <f t="shared" ref="AK8:AK23" si="24">H8*SUM(AB8:AB8, AE8:AF8)</f>
        <v>1507.8886800648443</v>
      </c>
      <c r="AL8">
        <f t="shared" si="8"/>
        <v>7570.8218004043583</v>
      </c>
      <c r="AN8">
        <f t="shared" si="9"/>
        <v>6377.1625995431377</v>
      </c>
      <c r="AO8">
        <f t="shared" si="9"/>
        <v>-318.85812997715692</v>
      </c>
      <c r="AP8">
        <f t="shared" si="9"/>
        <v>-7.7735271373368047</v>
      </c>
      <c r="AQ8">
        <f t="shared" si="9"/>
        <v>-1129.0084467461904</v>
      </c>
      <c r="AR8">
        <f t="shared" si="9"/>
        <v>4921.5224956824532</v>
      </c>
      <c r="AS8">
        <f t="shared" si="9"/>
        <v>-900.00824429077602</v>
      </c>
      <c r="AT8">
        <f t="shared" si="9"/>
        <v>1000.1752775483994</v>
      </c>
      <c r="AU8">
        <f t="shared" si="9"/>
        <v>5021.6895289400763</v>
      </c>
      <c r="AW8">
        <v>5</v>
      </c>
      <c r="AX8">
        <f>(R8*SUMPRODUCT(K9:$K$23, X9:$X$23)-$AZ$3*SUMPRODUCT(K8:$K$22, W9:$W$23))/Z8</f>
        <v>10500.088151321019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4.4506370000000003E-3</v>
      </c>
      <c r="O9">
        <f t="shared" si="21"/>
        <v>10254.61558002604</v>
      </c>
      <c r="P9">
        <f t="shared" si="22"/>
        <v>512.73077900130204</v>
      </c>
      <c r="Q9" s="4">
        <f t="shared" si="23"/>
        <v>12.5</v>
      </c>
      <c r="R9">
        <f t="shared" si="0"/>
        <v>500000</v>
      </c>
      <c r="S9">
        <f t="shared" si="1"/>
        <v>11718.993813223931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9844.5125426703344</v>
      </c>
      <c r="AC9">
        <f t="shared" si="2"/>
        <v>10828.541818891403</v>
      </c>
      <c r="AE9">
        <f t="shared" si="3"/>
        <v>9475.4323975890165</v>
      </c>
      <c r="AF9">
        <f t="shared" si="4"/>
        <v>-473.77161987945084</v>
      </c>
      <c r="AG9">
        <f t="shared" si="4"/>
        <v>-11.550204300253441</v>
      </c>
      <c r="AH9">
        <f t="shared" si="5"/>
        <v>-2086.38018738254</v>
      </c>
      <c r="AI9">
        <f t="shared" si="6"/>
        <v>6903.7303860267712</v>
      </c>
      <c r="AJ9">
        <f t="shared" si="7"/>
        <v>-984.02927622106836</v>
      </c>
      <c r="AK9">
        <f t="shared" si="24"/>
        <v>1612.7047433715491</v>
      </c>
      <c r="AL9">
        <f t="shared" si="8"/>
        <v>7532.4058531772516</v>
      </c>
      <c r="AN9">
        <f t="shared" si="9"/>
        <v>5789.5823931781251</v>
      </c>
      <c r="AO9">
        <f t="shared" si="9"/>
        <v>-289.47911965890626</v>
      </c>
      <c r="AP9">
        <f t="shared" si="9"/>
        <v>-7.0572884327023004</v>
      </c>
      <c r="AQ9">
        <f t="shared" si="9"/>
        <v>-1274.7988156634572</v>
      </c>
      <c r="AR9">
        <f t="shared" si="9"/>
        <v>4218.2471694230589</v>
      </c>
      <c r="AS9">
        <f t="shared" si="9"/>
        <v>-601.25156646475773</v>
      </c>
      <c r="AT9">
        <f t="shared" si="9"/>
        <v>985.37846040614443</v>
      </c>
      <c r="AU9">
        <f t="shared" si="9"/>
        <v>4602.3740633644456</v>
      </c>
      <c r="AW9">
        <v>6</v>
      </c>
      <c r="AX9">
        <f>(R9*SUMPRODUCT(K10:$K$23, X10:$X$23)-$AZ$3*SUMPRODUCT(K9:$K$22, W10:$W$23))/Z9</f>
        <v>11718.993813223931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5.383718E-3</v>
      </c>
      <c r="O10">
        <f t="shared" si="21"/>
        <v>10254.61558002604</v>
      </c>
      <c r="P10">
        <f t="shared" si="22"/>
        <v>512.73077900130204</v>
      </c>
      <c r="Q10" s="4">
        <f t="shared" si="23"/>
        <v>12.5</v>
      </c>
      <c r="R10">
        <f t="shared" si="0"/>
        <v>500000</v>
      </c>
      <c r="S10">
        <f t="shared" si="1"/>
        <v>12617.330361771377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10828.541818891403</v>
      </c>
      <c r="AC10">
        <f t="shared" si="2"/>
        <v>11479.266557950681</v>
      </c>
      <c r="AE10">
        <f t="shared" si="3"/>
        <v>9329.6650176564435</v>
      </c>
      <c r="AF10">
        <f t="shared" si="4"/>
        <v>-466.48325088282223</v>
      </c>
      <c r="AG10">
        <f t="shared" si="4"/>
        <v>-11.372519214455956</v>
      </c>
      <c r="AH10">
        <f t="shared" si="5"/>
        <v>-2487.3217117980744</v>
      </c>
      <c r="AI10">
        <f t="shared" si="6"/>
        <v>6364.4875357610908</v>
      </c>
      <c r="AJ10">
        <f t="shared" si="7"/>
        <v>-650.72473905927836</v>
      </c>
      <c r="AK10">
        <f t="shared" si="24"/>
        <v>1685.0601706725279</v>
      </c>
      <c r="AL10">
        <f t="shared" si="8"/>
        <v>7398.8229673743408</v>
      </c>
      <c r="AN10">
        <f t="shared" si="9"/>
        <v>5251.1644463045368</v>
      </c>
      <c r="AO10">
        <f t="shared" si="9"/>
        <v>-262.55822231522689</v>
      </c>
      <c r="AP10">
        <f t="shared" si="9"/>
        <v>-6.4009767179044292</v>
      </c>
      <c r="AQ10">
        <f t="shared" si="9"/>
        <v>-1399.9790254844881</v>
      </c>
      <c r="AR10">
        <f t="shared" si="9"/>
        <v>3582.2262217869174</v>
      </c>
      <c r="AS10">
        <f t="shared" si="9"/>
        <v>-366.25780321287738</v>
      </c>
      <c r="AT10">
        <f t="shared" si="9"/>
        <v>948.42934246551658</v>
      </c>
      <c r="AU10">
        <f t="shared" si="9"/>
        <v>4164.3977610395568</v>
      </c>
      <c r="AW10">
        <v>7</v>
      </c>
      <c r="AX10">
        <f>(R10*SUMPRODUCT(K11:$K$23, X11:$X$23)-$AZ$3*SUMPRODUCT(K10:$K$22, W11:$W$23))/Z10</f>
        <v>12617.330361771377</v>
      </c>
    </row>
    <row r="11" spans="1:52" x14ac:dyDescent="0.25">
      <c r="A11" t="s">
        <v>33</v>
      </c>
      <c r="C11" s="7">
        <f>AU25</f>
        <v>46051.850621791185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6.4575739999999998E-3</v>
      </c>
      <c r="O11">
        <f t="shared" si="21"/>
        <v>10254.61558002604</v>
      </c>
      <c r="P11">
        <f t="shared" si="22"/>
        <v>512.73077900130204</v>
      </c>
      <c r="Q11" s="4">
        <f t="shared" si="23"/>
        <v>12.5</v>
      </c>
      <c r="R11">
        <f t="shared" si="0"/>
        <v>500000</v>
      </c>
      <c r="S11">
        <f t="shared" si="1"/>
        <v>13204.989314662536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11479.266557950681</v>
      </c>
      <c r="AC11">
        <f t="shared" si="2"/>
        <v>11816.199606152635</v>
      </c>
      <c r="AE11">
        <f t="shared" si="3"/>
        <v>9176.1213652331517</v>
      </c>
      <c r="AF11">
        <f t="shared" si="4"/>
        <v>-458.80606826165763</v>
      </c>
      <c r="AG11">
        <f t="shared" si="4"/>
        <v>-11.185355137917625</v>
      </c>
      <c r="AH11">
        <f t="shared" si="5"/>
        <v>-2937.5553757508483</v>
      </c>
      <c r="AI11">
        <f t="shared" si="6"/>
        <v>5768.5745660827288</v>
      </c>
      <c r="AJ11">
        <f t="shared" si="7"/>
        <v>-336.93304820195408</v>
      </c>
      <c r="AK11">
        <f t="shared" si="24"/>
        <v>1728.2619024894007</v>
      </c>
      <c r="AL11">
        <f t="shared" si="8"/>
        <v>7159.9034203701758</v>
      </c>
      <c r="AN11">
        <f t="shared" si="9"/>
        <v>4757.6236480337657</v>
      </c>
      <c r="AO11">
        <f t="shared" si="9"/>
        <v>-237.88118240168831</v>
      </c>
      <c r="AP11">
        <f t="shared" si="9"/>
        <v>-5.7993686000534659</v>
      </c>
      <c r="AQ11">
        <f t="shared" si="9"/>
        <v>-1523.0599473142263</v>
      </c>
      <c r="AR11">
        <f t="shared" si="9"/>
        <v>2990.883149717798</v>
      </c>
      <c r="AS11">
        <f t="shared" si="9"/>
        <v>-174.69261511767152</v>
      </c>
      <c r="AT11">
        <f t="shared" si="9"/>
        <v>896.06701677168576</v>
      </c>
      <c r="AU11">
        <f t="shared" si="9"/>
        <v>3712.2575513718125</v>
      </c>
      <c r="AW11">
        <v>8</v>
      </c>
      <c r="AX11">
        <f>(R11*SUMPRODUCT(K12:$K$23, X12:$X$23)-$AZ$3*SUMPRODUCT(K11:$K$22, W12:$W$23))/Z11</f>
        <v>13204.989314662536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7.6803260000000003E-3</v>
      </c>
      <c r="O12">
        <f t="shared" si="21"/>
        <v>10254.61558002604</v>
      </c>
      <c r="P12">
        <f t="shared" si="22"/>
        <v>512.73077900130204</v>
      </c>
      <c r="Q12" s="4">
        <f t="shared" si="23"/>
        <v>12.5</v>
      </c>
      <c r="R12">
        <f t="shared" si="0"/>
        <v>500000</v>
      </c>
      <c r="S12">
        <f t="shared" si="1"/>
        <v>13492.690384810412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11816.199606152635</v>
      </c>
      <c r="AC12">
        <f t="shared" si="2"/>
        <v>11860.176758704483</v>
      </c>
      <c r="AE12">
        <f t="shared" si="3"/>
        <v>9013.8845480802647</v>
      </c>
      <c r="AF12">
        <f t="shared" si="4"/>
        <v>-450.6942274040133</v>
      </c>
      <c r="AG12">
        <f t="shared" si="4"/>
        <v>-10.987594412653468</v>
      </c>
      <c r="AH12">
        <f t="shared" si="5"/>
        <v>-3436.2869553992932</v>
      </c>
      <c r="AI12">
        <f t="shared" si="6"/>
        <v>5115.9157708643033</v>
      </c>
      <c r="AJ12">
        <f t="shared" si="7"/>
        <v>-43.977152551848121</v>
      </c>
      <c r="AK12">
        <f t="shared" si="24"/>
        <v>1743.9051548186019</v>
      </c>
      <c r="AL12">
        <f t="shared" si="8"/>
        <v>6815.8437731310569</v>
      </c>
      <c r="AN12">
        <f t="shared" si="9"/>
        <v>4305.1104035026883</v>
      </c>
      <c r="AO12">
        <f t="shared" si="9"/>
        <v>-215.25552017513445</v>
      </c>
      <c r="AP12">
        <f t="shared" si="9"/>
        <v>-5.2477715643092839</v>
      </c>
      <c r="AQ12">
        <f t="shared" si="9"/>
        <v>-1641.2008210445458</v>
      </c>
      <c r="AR12">
        <f t="shared" si="9"/>
        <v>2443.4062907186981</v>
      </c>
      <c r="AS12">
        <f t="shared" si="9"/>
        <v>-21.003874185154505</v>
      </c>
      <c r="AT12">
        <f t="shared" si="9"/>
        <v>832.90441370590713</v>
      </c>
      <c r="AU12">
        <f t="shared" si="9"/>
        <v>3255.3068302394504</v>
      </c>
      <c r="AW12">
        <v>9</v>
      </c>
      <c r="AX12">
        <f>(R12*SUMPRODUCT(K13:$K$23, X13:$X$23)-$AZ$3*SUMPRODUCT(K12:$K$22, W13:$W$23))/Z12</f>
        <v>13492.690384810412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9.0334749999999991E-3</v>
      </c>
      <c r="O13">
        <f t="shared" si="21"/>
        <v>10254.61558002604</v>
      </c>
      <c r="P13">
        <f t="shared" si="22"/>
        <v>512.73077900130204</v>
      </c>
      <c r="Q13" s="4">
        <f t="shared" si="23"/>
        <v>12.5</v>
      </c>
      <c r="R13">
        <f t="shared" si="0"/>
        <v>500000</v>
      </c>
      <c r="S13">
        <f t="shared" si="1"/>
        <v>13497.194759453279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11860.176758704483</v>
      </c>
      <c r="AC13">
        <f t="shared" si="2"/>
        <v>11638.320399457234</v>
      </c>
      <c r="AE13">
        <f t="shared" si="3"/>
        <v>8842.319001881493</v>
      </c>
      <c r="AF13">
        <f t="shared" si="4"/>
        <v>-442.11595009407466</v>
      </c>
      <c r="AG13">
        <f t="shared" si="4"/>
        <v>-10.778462309090088</v>
      </c>
      <c r="AH13">
        <f t="shared" si="5"/>
        <v>-3970.2463774737912</v>
      </c>
      <c r="AI13">
        <f t="shared" si="6"/>
        <v>4419.1782120045373</v>
      </c>
      <c r="AJ13">
        <f t="shared" si="7"/>
        <v>221.8563592472492</v>
      </c>
      <c r="AK13">
        <f t="shared" si="24"/>
        <v>1733.721221143413</v>
      </c>
      <c r="AL13">
        <f t="shared" si="8"/>
        <v>6374.755792395199</v>
      </c>
      <c r="AN13">
        <f t="shared" si="9"/>
        <v>3890.2709283818854</v>
      </c>
      <c r="AO13">
        <f t="shared" si="9"/>
        <v>-194.5135464190943</v>
      </c>
      <c r="AP13">
        <f t="shared" si="9"/>
        <v>-4.7420974706737944</v>
      </c>
      <c r="AQ13">
        <f t="shared" si="9"/>
        <v>-1746.7515091361533</v>
      </c>
      <c r="AR13">
        <f t="shared" si="9"/>
        <v>1944.2637753559641</v>
      </c>
      <c r="AS13">
        <f t="shared" si="9"/>
        <v>97.60803070694152</v>
      </c>
      <c r="AT13">
        <f t="shared" si="9"/>
        <v>762.76882377776883</v>
      </c>
      <c r="AU13">
        <f t="shared" si="9"/>
        <v>2804.6406298406741</v>
      </c>
      <c r="AW13">
        <v>10</v>
      </c>
      <c r="AX13">
        <f>(R13*SUMPRODUCT(K14:$K$23, X14:$X$23)-$AZ$3*SUMPRODUCT(K13:$K$22, W14:$W$23))/Z13</f>
        <v>13497.194759453279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1.0570714E-2</v>
      </c>
      <c r="O14">
        <f t="shared" si="21"/>
        <v>10254.61558002604</v>
      </c>
      <c r="P14">
        <f t="shared" si="22"/>
        <v>512.73077900130204</v>
      </c>
      <c r="Q14" s="4">
        <f t="shared" si="23"/>
        <v>12.5</v>
      </c>
      <c r="R14">
        <f t="shared" si="0"/>
        <v>500000</v>
      </c>
      <c r="S14">
        <f t="shared" si="1"/>
        <v>13225.242670554404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11638.320399457234</v>
      </c>
      <c r="AC14">
        <f t="shared" si="2"/>
        <v>11169.237603724865</v>
      </c>
      <c r="AE14">
        <f t="shared" si="3"/>
        <v>8660.4261865970238</v>
      </c>
      <c r="AF14">
        <f t="shared" si="4"/>
        <v>-433.02130932985125</v>
      </c>
      <c r="AG14">
        <f t="shared" si="4"/>
        <v>-10.556741643570017</v>
      </c>
      <c r="AH14">
        <f t="shared" si="5"/>
        <v>-4557.441697166837</v>
      </c>
      <c r="AI14">
        <f t="shared" si="6"/>
        <v>3659.4064384567655</v>
      </c>
      <c r="AJ14">
        <f t="shared" si="7"/>
        <v>469.08279573236905</v>
      </c>
      <c r="AK14">
        <f t="shared" si="24"/>
        <v>1699.949843379861</v>
      </c>
      <c r="AL14">
        <f t="shared" si="8"/>
        <v>5828.4390775689953</v>
      </c>
      <c r="AN14">
        <f t="shared" si="9"/>
        <v>3509.8964211785383</v>
      </c>
      <c r="AO14">
        <f t="shared" si="9"/>
        <v>-175.49482105892693</v>
      </c>
      <c r="AP14">
        <f t="shared" si="9"/>
        <v>-4.2784349079051793</v>
      </c>
      <c r="AQ14">
        <f t="shared" si="9"/>
        <v>-1847.0393902059404</v>
      </c>
      <c r="AR14">
        <f t="shared" si="9"/>
        <v>1483.0837750057656</v>
      </c>
      <c r="AS14">
        <f t="shared" si="9"/>
        <v>190.10981567229368</v>
      </c>
      <c r="AT14">
        <f t="shared" si="9"/>
        <v>688.95545587537526</v>
      </c>
      <c r="AU14">
        <f t="shared" si="9"/>
        <v>2362.1490465534343</v>
      </c>
      <c r="AW14">
        <v>11</v>
      </c>
      <c r="AX14">
        <f>(R14*SUMPRODUCT(K15:$K$23, X15:$X$23)-$AZ$3*SUMPRODUCT(K14:$K$22, W15:$W$23))/Z14</f>
        <v>13225.242670554404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1.2312346E-2</v>
      </c>
      <c r="O15">
        <f t="shared" si="21"/>
        <v>10254.61558002604</v>
      </c>
      <c r="P15">
        <f t="shared" si="22"/>
        <v>512.73077900130204</v>
      </c>
      <c r="Q15" s="4">
        <f t="shared" si="23"/>
        <v>12.5</v>
      </c>
      <c r="R15">
        <f t="shared" si="0"/>
        <v>500000</v>
      </c>
      <c r="S15">
        <f t="shared" si="1"/>
        <v>12681.980335496541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11169.237603724865</v>
      </c>
      <c r="AC15">
        <f t="shared" si="2"/>
        <v>10471.456347833944</v>
      </c>
      <c r="AE15">
        <f t="shared" si="3"/>
        <v>8467.1917610142118</v>
      </c>
      <c r="AF15">
        <f t="shared" si="4"/>
        <v>-423.35958805071056</v>
      </c>
      <c r="AG15">
        <f t="shared" si="4"/>
        <v>-10.321195971386073</v>
      </c>
      <c r="AH15">
        <f t="shared" si="5"/>
        <v>-5199.1302299297085</v>
      </c>
      <c r="AI15">
        <f t="shared" si="6"/>
        <v>2834.380747062406</v>
      </c>
      <c r="AJ15">
        <f t="shared" si="7"/>
        <v>697.78125589092087</v>
      </c>
      <c r="AK15">
        <f t="shared" si="24"/>
        <v>1644.1008069307773</v>
      </c>
      <c r="AL15">
        <f t="shared" si="8"/>
        <v>5176.2628098841042</v>
      </c>
      <c r="AN15">
        <f t="shared" si="9"/>
        <v>3161.0822661279417</v>
      </c>
      <c r="AO15">
        <f t="shared" si="9"/>
        <v>-158.05411330639706</v>
      </c>
      <c r="AP15">
        <f t="shared" si="9"/>
        <v>-3.853243255999161</v>
      </c>
      <c r="AQ15">
        <f t="shared" si="9"/>
        <v>-1941.0069870853965</v>
      </c>
      <c r="AR15">
        <f t="shared" si="9"/>
        <v>1058.1679224801485</v>
      </c>
      <c r="AS15">
        <f t="shared" si="9"/>
        <v>260.50478315481854</v>
      </c>
      <c r="AT15">
        <f t="shared" si="9"/>
        <v>613.79711847851172</v>
      </c>
      <c r="AU15">
        <f t="shared" si="9"/>
        <v>1932.4698241134788</v>
      </c>
      <c r="AW15">
        <v>12</v>
      </c>
      <c r="AX15">
        <f>(R15*SUMPRODUCT(K16:$K$23, X16:$X$23)-$AZ$3*SUMPRODUCT(K15:$K$22, W16:$W$23))/Z15</f>
        <v>12681.980335496541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1.4128425999999999E-2</v>
      </c>
      <c r="O16">
        <f t="shared" si="21"/>
        <v>10254.61558002604</v>
      </c>
      <c r="P16">
        <f t="shared" si="22"/>
        <v>512.73077900130204</v>
      </c>
      <c r="Q16" s="4">
        <f t="shared" si="23"/>
        <v>12.5</v>
      </c>
      <c r="R16">
        <f t="shared" si="0"/>
        <v>500000</v>
      </c>
      <c r="S16">
        <f t="shared" si="1"/>
        <v>11895.625722791938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10471.456347833944</v>
      </c>
      <c r="AC16">
        <f t="shared" si="2"/>
        <v>9585.1733195581855</v>
      </c>
      <c r="AE16">
        <f t="shared" si="3"/>
        <v>8262.8917511807704</v>
      </c>
      <c r="AF16">
        <f t="shared" si="4"/>
        <v>-413.14458755903854</v>
      </c>
      <c r="AG16">
        <f t="shared" si="4"/>
        <v>-10.072161758158988</v>
      </c>
      <c r="AH16">
        <f t="shared" si="5"/>
        <v>-5832.8901405290508</v>
      </c>
      <c r="AI16">
        <f t="shared" si="6"/>
        <v>2006.7848613345213</v>
      </c>
      <c r="AJ16">
        <f t="shared" si="7"/>
        <v>886.28302827575862</v>
      </c>
      <c r="AK16">
        <f t="shared" si="24"/>
        <v>1567.7820268822852</v>
      </c>
      <c r="AL16">
        <f t="shared" si="8"/>
        <v>4460.8499164925652</v>
      </c>
      <c r="AN16">
        <f t="shared" si="9"/>
        <v>2841.6450742924112</v>
      </c>
      <c r="AO16">
        <f t="shared" si="9"/>
        <v>-142.08225371462058</v>
      </c>
      <c r="AP16">
        <f t="shared" si="9"/>
        <v>-3.4638610439812254</v>
      </c>
      <c r="AQ16">
        <f t="shared" si="9"/>
        <v>-2005.9567565258947</v>
      </c>
      <c r="AR16">
        <f t="shared" si="9"/>
        <v>690.14220300791453</v>
      </c>
      <c r="AS16">
        <f t="shared" si="9"/>
        <v>304.79665927716849</v>
      </c>
      <c r="AT16">
        <f t="shared" si="9"/>
        <v>539.1671836457964</v>
      </c>
      <c r="AU16">
        <f t="shared" si="9"/>
        <v>1534.1060459308794</v>
      </c>
      <c r="AW16">
        <v>13</v>
      </c>
      <c r="AX16">
        <f>(R16*SUMPRODUCT(K17:$K$23, X17:$X$23)-$AZ$3*SUMPRODUCT(K16:$K$22, W17:$W$23))/Z16</f>
        <v>11895.625722791938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1.6072195000000001E-2</v>
      </c>
      <c r="O17">
        <f t="shared" si="21"/>
        <v>10254.61558002604</v>
      </c>
      <c r="P17">
        <f t="shared" si="22"/>
        <v>512.73077900130204</v>
      </c>
      <c r="Q17" s="4">
        <f t="shared" si="23"/>
        <v>12.5</v>
      </c>
      <c r="R17">
        <f t="shared" si="0"/>
        <v>500000</v>
      </c>
      <c r="S17">
        <f t="shared" si="1"/>
        <v>10882.706434914222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9585.1733195581855</v>
      </c>
      <c r="AC17">
        <f t="shared" si="2"/>
        <v>8540.3635395372548</v>
      </c>
      <c r="AE17">
        <f t="shared" si="3"/>
        <v>8047.4600261800933</v>
      </c>
      <c r="AF17">
        <f t="shared" si="4"/>
        <v>-402.37300130900468</v>
      </c>
      <c r="AG17">
        <f t="shared" si="4"/>
        <v>-9.8095583927287233</v>
      </c>
      <c r="AH17">
        <f t="shared" si="5"/>
        <v>-6475.2699139469642</v>
      </c>
      <c r="AI17">
        <f t="shared" si="6"/>
        <v>1160.007552531396</v>
      </c>
      <c r="AJ17">
        <f t="shared" si="7"/>
        <v>1044.8097800209307</v>
      </c>
      <c r="AK17">
        <f t="shared" si="24"/>
        <v>1474.4278381935019</v>
      </c>
      <c r="AL17">
        <f t="shared" si="8"/>
        <v>3679.2451707458285</v>
      </c>
      <c r="AN17">
        <f t="shared" si="9"/>
        <v>2549.3999014295409</v>
      </c>
      <c r="AO17">
        <f t="shared" si="9"/>
        <v>-127.46999507147706</v>
      </c>
      <c r="AP17">
        <f t="shared" si="9"/>
        <v>-3.1076249050174871</v>
      </c>
      <c r="AQ17">
        <f t="shared" si="9"/>
        <v>-2051.3369965979164</v>
      </c>
      <c r="AR17">
        <f t="shared" si="9"/>
        <v>367.48528485513009</v>
      </c>
      <c r="AS17">
        <f t="shared" si="9"/>
        <v>330.99113776677393</v>
      </c>
      <c r="AT17">
        <f t="shared" si="9"/>
        <v>467.09224688621833</v>
      </c>
      <c r="AU17">
        <f t="shared" si="9"/>
        <v>1165.5686695081224</v>
      </c>
      <c r="AW17">
        <v>14</v>
      </c>
      <c r="AX17">
        <f>(R17*SUMPRODUCT(K18:$K$23, X18:$X$23)-$AZ$3*SUMPRODUCT(K17:$K$22, W18:$W$23))/Z17</f>
        <v>10882.706434914222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1.8213139E-2</v>
      </c>
      <c r="O18">
        <f t="shared" si="21"/>
        <v>10254.61558002604</v>
      </c>
      <c r="P18">
        <f t="shared" si="22"/>
        <v>512.73077900130204</v>
      </c>
      <c r="Q18" s="4">
        <f t="shared" si="23"/>
        <v>12.5</v>
      </c>
      <c r="R18">
        <f t="shared" si="0"/>
        <v>500000</v>
      </c>
      <c r="S18">
        <f t="shared" si="1"/>
        <v>9648.0755304480244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8540.3635395372548</v>
      </c>
      <c r="AC18">
        <f t="shared" si="2"/>
        <v>7357.8539211202096</v>
      </c>
      <c r="AE18">
        <f t="shared" si="3"/>
        <v>7820.4159178645295</v>
      </c>
      <c r="AF18">
        <f t="shared" si="4"/>
        <v>-391.02079589322653</v>
      </c>
      <c r="AG18">
        <f t="shared" si="4"/>
        <v>-9.5327999582660503</v>
      </c>
      <c r="AH18">
        <f t="shared" si="5"/>
        <v>-7146.5140214153926</v>
      </c>
      <c r="AI18">
        <f t="shared" si="6"/>
        <v>273.34830059764408</v>
      </c>
      <c r="AJ18">
        <f t="shared" si="7"/>
        <v>1182.5096184170452</v>
      </c>
      <c r="AK18">
        <f t="shared" si="24"/>
        <v>1366.5641881826105</v>
      </c>
      <c r="AL18">
        <f t="shared" si="8"/>
        <v>2822.4221071972997</v>
      </c>
      <c r="AN18">
        <f t="shared" si="9"/>
        <v>2282.1824141041984</v>
      </c>
      <c r="AO18">
        <f t="shared" si="9"/>
        <v>-114.10912070520995</v>
      </c>
      <c r="AP18">
        <f t="shared" si="9"/>
        <v>-2.7818965960916149</v>
      </c>
      <c r="AQ18">
        <f t="shared" si="9"/>
        <v>-2085.5218946304913</v>
      </c>
      <c r="AR18">
        <f t="shared" si="9"/>
        <v>79.769502172405808</v>
      </c>
      <c r="AS18">
        <f t="shared" si="9"/>
        <v>345.08428758829547</v>
      </c>
      <c r="AT18">
        <f t="shared" si="9"/>
        <v>398.79576620607037</v>
      </c>
      <c r="AU18">
        <f t="shared" si="9"/>
        <v>823.64955596677169</v>
      </c>
      <c r="AW18">
        <v>15</v>
      </c>
      <c r="AX18">
        <f>(R18*SUMPRODUCT(K19:$K$23, X19:$X$23)-$AZ$3*SUMPRODUCT(K18:$K$22, W19:$W$23))/Z18</f>
        <v>9648.0755304480244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2.0774602E-2</v>
      </c>
      <c r="O19">
        <f t="shared" si="21"/>
        <v>10254.61558002604</v>
      </c>
      <c r="P19">
        <f t="shared" si="22"/>
        <v>512.73077900130204</v>
      </c>
      <c r="Q19" s="4">
        <f t="shared" si="23"/>
        <v>12.5</v>
      </c>
      <c r="R19">
        <f t="shared" si="0"/>
        <v>500000</v>
      </c>
      <c r="S19">
        <f t="shared" si="1"/>
        <v>8167.0726903049217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7357.8539211202096</v>
      </c>
      <c r="AC19">
        <f t="shared" si="2"/>
        <v>6036.728912173412</v>
      </c>
      <c r="AE19">
        <f t="shared" si="3"/>
        <v>7579.7457305177841</v>
      </c>
      <c r="AF19">
        <f t="shared" si="4"/>
        <v>-378.9872865258892</v>
      </c>
      <c r="AG19">
        <f t="shared" si="4"/>
        <v>-9.2394318336047956</v>
      </c>
      <c r="AH19">
        <f t="shared" si="5"/>
        <v>-7921.6050031437526</v>
      </c>
      <c r="AI19">
        <f t="shared" si="6"/>
        <v>-730.08599098546256</v>
      </c>
      <c r="AJ19">
        <f t="shared" si="7"/>
        <v>1321.1250089467976</v>
      </c>
      <c r="AK19">
        <f t="shared" si="24"/>
        <v>1245.809577307373</v>
      </c>
      <c r="AL19">
        <f t="shared" si="8"/>
        <v>1836.8485952687081</v>
      </c>
      <c r="AN19">
        <f t="shared" si="9"/>
        <v>2037.5886248159891</v>
      </c>
      <c r="AO19">
        <f t="shared" si="9"/>
        <v>-101.87943124079945</v>
      </c>
      <c r="AP19">
        <f t="shared" si="9"/>
        <v>-2.4837457446781426</v>
      </c>
      <c r="AQ19">
        <f t="shared" si="9"/>
        <v>-2129.4872966125899</v>
      </c>
      <c r="AR19">
        <f t="shared" si="9"/>
        <v>-196.2618487820786</v>
      </c>
      <c r="AS19">
        <f t="shared" si="9"/>
        <v>355.14506500550226</v>
      </c>
      <c r="AT19">
        <f t="shared" si="9"/>
        <v>334.89875698441318</v>
      </c>
      <c r="AU19">
        <f t="shared" si="9"/>
        <v>493.78197320783681</v>
      </c>
      <c r="AW19">
        <v>16</v>
      </c>
      <c r="AX19">
        <f>(R19*SUMPRODUCT(K20:$K$23, X20:$X$23)-$AZ$3*SUMPRODUCT(K19:$K$22, W20:$W$23))/Z19</f>
        <v>8167.0726903049217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2.3506165999999998E-2</v>
      </c>
      <c r="O20">
        <f t="shared" si="21"/>
        <v>10254.61558002604</v>
      </c>
      <c r="P20">
        <f t="shared" si="22"/>
        <v>512.73077900130204</v>
      </c>
      <c r="Q20" s="4">
        <f t="shared" si="23"/>
        <v>12.5</v>
      </c>
      <c r="R20">
        <f t="shared" si="0"/>
        <v>500000</v>
      </c>
      <c r="S20">
        <f t="shared" si="1"/>
        <v>6449.1642776748331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6036.728912173412</v>
      </c>
      <c r="AC20">
        <f t="shared" si="2"/>
        <v>4607.2075805096865</v>
      </c>
      <c r="AE20">
        <f t="shared" si="3"/>
        <v>7325.7775118332638</v>
      </c>
      <c r="AF20">
        <f t="shared" si="4"/>
        <v>-366.28887559166321</v>
      </c>
      <c r="AG20">
        <f t="shared" si="4"/>
        <v>-8.9298538968423493</v>
      </c>
      <c r="AH20">
        <f t="shared" si="5"/>
        <v>-8687.3447370559479</v>
      </c>
      <c r="AI20">
        <f t="shared" si="6"/>
        <v>-1736.7859547111893</v>
      </c>
      <c r="AJ20">
        <f t="shared" si="7"/>
        <v>1429.5213316637255</v>
      </c>
      <c r="AK20">
        <f t="shared" si="24"/>
        <v>1112.1123280529696</v>
      </c>
      <c r="AL20">
        <f t="shared" si="8"/>
        <v>804.84770500550576</v>
      </c>
      <c r="AN20">
        <f t="shared" si="9"/>
        <v>1814.0822000873206</v>
      </c>
      <c r="AO20">
        <f t="shared" si="9"/>
        <v>-90.704110004366044</v>
      </c>
      <c r="AP20">
        <f t="shared" si="9"/>
        <v>-2.2112996166584655</v>
      </c>
      <c r="AQ20">
        <f t="shared" si="9"/>
        <v>-2151.2470762399194</v>
      </c>
      <c r="AR20">
        <f t="shared" si="9"/>
        <v>-430.08028577362319</v>
      </c>
      <c r="AS20">
        <f t="shared" si="9"/>
        <v>353.99235074057367</v>
      </c>
      <c r="AT20">
        <f t="shared" si="9"/>
        <v>275.39236286657257</v>
      </c>
      <c r="AU20">
        <f t="shared" si="9"/>
        <v>199.30442783352305</v>
      </c>
      <c r="AW20">
        <v>17</v>
      </c>
      <c r="AX20">
        <f>(R20*SUMPRODUCT(K21:$K$23, X21:$X$23)-$AZ$3*SUMPRODUCT(K20:$K$22, W21:$W$23))/Z20</f>
        <v>6449.1642776748331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2.6226451000000001E-2</v>
      </c>
      <c r="O21">
        <f t="shared" si="21"/>
        <v>10254.61558002604</v>
      </c>
      <c r="P21">
        <f t="shared" si="22"/>
        <v>512.73077900130204</v>
      </c>
      <c r="Q21" s="4">
        <f t="shared" si="23"/>
        <v>12.5</v>
      </c>
      <c r="R21">
        <f t="shared" si="0"/>
        <v>500000</v>
      </c>
      <c r="S21">
        <f t="shared" si="1"/>
        <v>4521.1420766176943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4607.2075805096865</v>
      </c>
      <c r="AC21">
        <f t="shared" si="2"/>
        <v>3112.8450142934144</v>
      </c>
      <c r="AE21">
        <f t="shared" si="3"/>
        <v>7060.3905917639349</v>
      </c>
      <c r="AF21">
        <f t="shared" si="4"/>
        <v>-353.0195295881968</v>
      </c>
      <c r="AG21">
        <f t="shared" si="4"/>
        <v>-8.6063569822112314</v>
      </c>
      <c r="AH21">
        <f t="shared" si="5"/>
        <v>-9367.9350265077974</v>
      </c>
      <c r="AI21">
        <f t="shared" si="6"/>
        <v>-2669.17032131427</v>
      </c>
      <c r="AJ21">
        <f t="shared" si="7"/>
        <v>1494.3625662162722</v>
      </c>
      <c r="AK21">
        <f t="shared" si="24"/>
        <v>968.21112361187727</v>
      </c>
      <c r="AL21">
        <f t="shared" si="8"/>
        <v>-206.5966314861206</v>
      </c>
      <c r="AN21">
        <f t="shared" si="9"/>
        <v>1610.5467349525277</v>
      </c>
      <c r="AO21">
        <f t="shared" si="9"/>
        <v>-80.527336747626393</v>
      </c>
      <c r="AP21">
        <f t="shared" si="9"/>
        <v>-1.9631973553566866</v>
      </c>
      <c r="AQ21">
        <f t="shared" si="9"/>
        <v>-2136.9210349055443</v>
      </c>
      <c r="AR21">
        <f t="shared" si="9"/>
        <v>-608.86483405599927</v>
      </c>
      <c r="AS21">
        <f t="shared" si="9"/>
        <v>340.87926447899378</v>
      </c>
      <c r="AT21">
        <f t="shared" si="9"/>
        <v>220.85878162276666</v>
      </c>
      <c r="AU21">
        <f t="shared" si="9"/>
        <v>-47.126787954238878</v>
      </c>
      <c r="AW21">
        <v>18</v>
      </c>
      <c r="AX21">
        <f>(R21*SUMPRODUCT(K22:$K$23, X22:$X$23)-$AZ$3*SUMPRODUCT(K21:$K$22, W22:$W$23))/Z21</f>
        <v>4521.1420766176943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2.9219711999999998E-2</v>
      </c>
      <c r="O22">
        <f t="shared" si="21"/>
        <v>10254.61558002604</v>
      </c>
      <c r="P22">
        <f t="shared" si="22"/>
        <v>512.73077900130204</v>
      </c>
      <c r="Q22" s="4">
        <f t="shared" si="23"/>
        <v>12.5</v>
      </c>
      <c r="R22">
        <f t="shared" si="0"/>
        <v>500000</v>
      </c>
      <c r="S22">
        <f t="shared" si="1"/>
        <v>2372.8001698787184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3112.8450142934144</v>
      </c>
      <c r="AC22">
        <f t="shared" si="2"/>
        <v>1569.6202469830048</v>
      </c>
      <c r="AE22">
        <f t="shared" si="3"/>
        <v>6783.4841061474444</v>
      </c>
      <c r="AF22">
        <f t="shared" si="4"/>
        <v>-339.17420530737223</v>
      </c>
      <c r="AG22">
        <f t="shared" si="4"/>
        <v>-8.268818139999718</v>
      </c>
      <c r="AH22">
        <f t="shared" si="5"/>
        <v>-10059.010895576052</v>
      </c>
      <c r="AI22">
        <f t="shared" si="6"/>
        <v>-3622.9698128759792</v>
      </c>
      <c r="AJ22">
        <f t="shared" si="7"/>
        <v>1543.2247673104096</v>
      </c>
      <c r="AK22">
        <f t="shared" si="24"/>
        <v>817.82486039780292</v>
      </c>
      <c r="AL22">
        <f t="shared" si="8"/>
        <v>-1261.9201851677669</v>
      </c>
      <c r="AN22">
        <f t="shared" si="9"/>
        <v>1425.4066573614182</v>
      </c>
      <c r="AO22">
        <f t="shared" si="9"/>
        <v>-71.270332868070909</v>
      </c>
      <c r="AP22">
        <f t="shared" si="9"/>
        <v>-1.7375183962744396</v>
      </c>
      <c r="AQ22">
        <f t="shared" si="9"/>
        <v>-2113.6897901819148</v>
      </c>
      <c r="AR22">
        <f t="shared" si="9"/>
        <v>-761.29098408484197</v>
      </c>
      <c r="AS22">
        <f t="shared" si="9"/>
        <v>324.27626020908826</v>
      </c>
      <c r="AT22">
        <f t="shared" si="9"/>
        <v>171.84871112328108</v>
      </c>
      <c r="AU22">
        <f t="shared" si="9"/>
        <v>-265.16601275247262</v>
      </c>
      <c r="AW22">
        <v>19</v>
      </c>
      <c r="AX22">
        <f>(R22*SUMPRODUCT(K23:$K$23, X23:$X$23)-$AZ$3*SUMPRODUCT(K22:$K$22, W23:$W$23))/Z22</f>
        <v>2372.8001698787184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3.2402927999999998E-2</v>
      </c>
      <c r="O23">
        <f t="shared" si="21"/>
        <v>10254.61558002604</v>
      </c>
      <c r="P23">
        <f t="shared" si="22"/>
        <v>512.73077900130204</v>
      </c>
      <c r="Q23" s="4">
        <f t="shared" si="23"/>
        <v>12.5</v>
      </c>
      <c r="R23">
        <f t="shared" si="0"/>
        <v>500000</v>
      </c>
      <c r="S23">
        <f t="shared" si="1"/>
        <v>2477.8690738088617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1569.6202469830048</v>
      </c>
      <c r="AC23">
        <f t="shared" si="2"/>
        <v>1569.6202469830048</v>
      </c>
      <c r="AE23">
        <f t="shared" si="3"/>
        <v>6495.8445180053313</v>
      </c>
      <c r="AF23">
        <f t="shared" si="4"/>
        <v>-324.7922259002666</v>
      </c>
      <c r="AG23">
        <f t="shared" si="4"/>
        <v>-7.9181960397642177</v>
      </c>
      <c r="AH23">
        <f t="shared" si="5"/>
        <v>-10717.356753420192</v>
      </c>
      <c r="AI23">
        <f t="shared" si="6"/>
        <v>-4554.2226573548915</v>
      </c>
      <c r="AJ23">
        <f t="shared" si="7"/>
        <v>0</v>
      </c>
      <c r="AK23">
        <f t="shared" si="24"/>
        <v>662.38483051484445</v>
      </c>
      <c r="AL23">
        <f t="shared" si="8"/>
        <v>-3891.837826840047</v>
      </c>
      <c r="AN23">
        <f t="shared" si="9"/>
        <v>1257.3696092922457</v>
      </c>
      <c r="AO23">
        <f t="shared" si="9"/>
        <v>-62.86848046461229</v>
      </c>
      <c r="AP23">
        <f t="shared" si="9"/>
        <v>-1.5326874024187613</v>
      </c>
      <c r="AQ23">
        <f t="shared" si="9"/>
        <v>-2074.5075773198328</v>
      </c>
      <c r="AR23">
        <f t="shared" si="9"/>
        <v>-881.5391358946182</v>
      </c>
      <c r="AS23">
        <f t="shared" si="9"/>
        <v>0</v>
      </c>
      <c r="AT23">
        <f t="shared" si="9"/>
        <v>128.21466912223849</v>
      </c>
      <c r="AU23">
        <f t="shared" si="9"/>
        <v>-753.32446677237976</v>
      </c>
      <c r="AW23">
        <v>20</v>
      </c>
      <c r="AX23">
        <f>(R23*SUMPRODUCT(K$23:$K24, X$23:$X24)-$AZ$3*SUMPRODUCT(K$22:$K23, W$23:$W24))/Z23</f>
        <v>2477.8690738088617</v>
      </c>
    </row>
    <row r="25" spans="5:50" x14ac:dyDescent="0.25">
      <c r="AN25" s="8">
        <f t="shared" ref="AN25:AU25" si="25">SUM(AN3:AN23)</f>
        <v>86335.692580861185</v>
      </c>
      <c r="AO25" s="8">
        <f t="shared" si="25"/>
        <v>-12007.74631406259</v>
      </c>
      <c r="AP25" s="8">
        <f t="shared" si="25"/>
        <v>-717.69701103489319</v>
      </c>
      <c r="AQ25" s="8">
        <f t="shared" si="25"/>
        <v>-33439.464161890639</v>
      </c>
      <c r="AR25" s="8">
        <f t="shared" si="25"/>
        <v>40170.78509387307</v>
      </c>
      <c r="AS25" s="8">
        <f t="shared" si="25"/>
        <v>-6183.3842642331219</v>
      </c>
      <c r="AT25" s="8">
        <f t="shared" si="25"/>
        <v>12064.44979215123</v>
      </c>
      <c r="AU25" s="9">
        <f t="shared" si="25"/>
        <v>46051.850621791185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CA9AF-DCF7-43AD-935D-C8E64320081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'T.55.04.D'!C3*(1+C12)</f>
        <v>38204.042043686233</v>
      </c>
      <c r="K3">
        <v>1</v>
      </c>
      <c r="L3" s="2">
        <v>0</v>
      </c>
      <c r="O3">
        <f>$C$3</f>
        <v>38204.042043686233</v>
      </c>
      <c r="P3">
        <f>O3*B5</f>
        <v>30563.233634948989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38204.042043686233</v>
      </c>
      <c r="AF3">
        <f t="shared" ref="AF3:AG23" si="4">-$Z3*P3</f>
        <v>-30563.233634948989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7015.8514380372444</v>
      </c>
      <c r="AJ3">
        <f t="shared" ref="AJ3:AJ23" si="7">AB3-AC3</f>
        <v>0</v>
      </c>
      <c r="AL3">
        <f t="shared" ref="AL3:AL23" si="8">SUM(AI3:AK3)</f>
        <v>7015.8514380372444</v>
      </c>
      <c r="AN3">
        <f t="shared" ref="AN3:AU23" si="9">AE3*$K3</f>
        <v>38204.042043686233</v>
      </c>
      <c r="AO3">
        <f t="shared" si="9"/>
        <v>-30563.233634948989</v>
      </c>
      <c r="AP3">
        <f t="shared" si="9"/>
        <v>-624.95697070000006</v>
      </c>
      <c r="AQ3">
        <f t="shared" si="9"/>
        <v>0</v>
      </c>
      <c r="AR3">
        <f t="shared" si="9"/>
        <v>7015.8514380372444</v>
      </c>
      <c r="AS3">
        <f t="shared" si="9"/>
        <v>0</v>
      </c>
      <c r="AT3">
        <f t="shared" si="9"/>
        <v>0</v>
      </c>
      <c r="AU3">
        <f t="shared" si="9"/>
        <v>7015.8514380372444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11977.857147107627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1.0570714E-2</v>
      </c>
      <c r="R4">
        <f t="shared" si="0"/>
        <v>500000</v>
      </c>
      <c r="S4">
        <f t="shared" si="1"/>
        <v>7258.4383734060357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7109.1271135400748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-5285.357</v>
      </c>
      <c r="AI4">
        <f t="shared" si="6"/>
        <v>-5285.357</v>
      </c>
      <c r="AJ4">
        <f t="shared" si="7"/>
        <v>-7109.1271135400748</v>
      </c>
      <c r="AK4">
        <f>H4*SUM(AB4, AE4:AF4)</f>
        <v>0</v>
      </c>
      <c r="AL4">
        <f t="shared" si="8"/>
        <v>-12394.484113540075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-4868.7300335675573</v>
      </c>
      <c r="AR4">
        <f t="shared" si="9"/>
        <v>-4868.7300335675573</v>
      </c>
      <c r="AS4">
        <f t="shared" si="9"/>
        <v>-6548.7384655647675</v>
      </c>
      <c r="AT4">
        <f t="shared" si="9"/>
        <v>0</v>
      </c>
      <c r="AU4">
        <f t="shared" si="9"/>
        <v>-11417.468499132325</v>
      </c>
      <c r="AW4">
        <v>1</v>
      </c>
      <c r="AX4">
        <f>(R4*SUMPRODUCT(K5:$K$23, X5:$X$23)-$AZ$3*SUMPRODUCT(K4:$K$22, W5:$W$23))/Z4</f>
        <v>7258.4383734060357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1.2312346E-2</v>
      </c>
      <c r="O5">
        <f t="shared" ref="O5:O23" si="21">$C$3</f>
        <v>38204.042043686233</v>
      </c>
      <c r="P5">
        <f t="shared" ref="P5:P23" si="22">O5*$C$5</f>
        <v>1910.2021021843118</v>
      </c>
      <c r="Q5" s="4">
        <f t="shared" ref="Q5:Q23" si="23">$C$8</f>
        <v>12.5</v>
      </c>
      <c r="R5">
        <f t="shared" si="0"/>
        <v>500000</v>
      </c>
      <c r="S5">
        <f t="shared" si="1"/>
        <v>13366.474310853791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7109.1271135400748</v>
      </c>
      <c r="AC5">
        <f t="shared" si="2"/>
        <v>12799.413947244757</v>
      </c>
      <c r="AE5">
        <f t="shared" si="3"/>
        <v>36583.270741635693</v>
      </c>
      <c r="AF5">
        <f t="shared" si="4"/>
        <v>-1829.1635370817849</v>
      </c>
      <c r="AG5">
        <f t="shared" si="4"/>
        <v>-11.969699011102938</v>
      </c>
      <c r="AH5">
        <f t="shared" si="5"/>
        <v>-6029.5361258824787</v>
      </c>
      <c r="AI5">
        <f t="shared" si="6"/>
        <v>28712.601379660329</v>
      </c>
      <c r="AJ5">
        <f t="shared" si="7"/>
        <v>-5690.2868337046821</v>
      </c>
      <c r="AK5">
        <f>H5*SUM(AB5, AE5:AF5)</f>
        <v>3582.3206870679392</v>
      </c>
      <c r="AL5">
        <f t="shared" si="8"/>
        <v>26604.635233023586</v>
      </c>
      <c r="AN5">
        <f t="shared" si="9"/>
        <v>31043.112940448627</v>
      </c>
      <c r="AO5">
        <f t="shared" si="9"/>
        <v>-1552.1556470224314</v>
      </c>
      <c r="AP5">
        <f t="shared" si="9"/>
        <v>-10.157011954700662</v>
      </c>
      <c r="AQ5">
        <f t="shared" si="9"/>
        <v>-5116.4252714358572</v>
      </c>
      <c r="AR5">
        <f t="shared" si="9"/>
        <v>24364.375010035637</v>
      </c>
      <c r="AS5">
        <f t="shared" si="9"/>
        <v>-4828.5517741092008</v>
      </c>
      <c r="AT5">
        <f t="shared" si="9"/>
        <v>3039.8152877837338</v>
      </c>
      <c r="AU5">
        <f t="shared" si="9"/>
        <v>22575.638523710171</v>
      </c>
      <c r="AW5">
        <v>2</v>
      </c>
      <c r="AX5">
        <f>(R5*SUMPRODUCT(K6:$K$23, X6:$X$23)-$AZ$3*SUMPRODUCT(K5:$K$22, W6:$W$23))/Z5</f>
        <v>13366.474310853791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1.4128425999999999E-2</v>
      </c>
      <c r="O6">
        <f t="shared" si="21"/>
        <v>38204.042043686233</v>
      </c>
      <c r="P6">
        <f t="shared" si="22"/>
        <v>1910.2021021843118</v>
      </c>
      <c r="Q6" s="4">
        <f t="shared" si="23"/>
        <v>12.5</v>
      </c>
      <c r="R6">
        <f t="shared" si="0"/>
        <v>500000</v>
      </c>
      <c r="S6">
        <f t="shared" si="1"/>
        <v>18453.777827888469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12799.413947244757</v>
      </c>
      <c r="AC6">
        <f t="shared" si="2"/>
        <v>17244.522456126811</v>
      </c>
      <c r="AE6">
        <f t="shared" si="3"/>
        <v>35700.574000708177</v>
      </c>
      <c r="AF6">
        <f t="shared" si="4"/>
        <v>-1785.028700035409</v>
      </c>
      <c r="AG6">
        <f t="shared" si="4"/>
        <v>-11.680889014271269</v>
      </c>
      <c r="AH6">
        <f t="shared" si="5"/>
        <v>-6764.5202688256422</v>
      </c>
      <c r="AI6">
        <f t="shared" si="6"/>
        <v>27139.344142832855</v>
      </c>
      <c r="AJ6">
        <f t="shared" si="7"/>
        <v>-4445.1085088820546</v>
      </c>
      <c r="AK6">
        <f>H6*SUM(AB6, AE6:AF6)</f>
        <v>3997.492492762799</v>
      </c>
      <c r="AL6">
        <f t="shared" si="8"/>
        <v>26691.728126713599</v>
      </c>
      <c r="AN6">
        <f t="shared" si="9"/>
        <v>27906.109854579317</v>
      </c>
      <c r="AO6">
        <f t="shared" si="9"/>
        <v>-1395.3054927289659</v>
      </c>
      <c r="AP6">
        <f t="shared" si="9"/>
        <v>-9.1306143151910284</v>
      </c>
      <c r="AQ6">
        <f t="shared" si="9"/>
        <v>-5287.630549907467</v>
      </c>
      <c r="AR6">
        <f t="shared" si="9"/>
        <v>21214.043197627692</v>
      </c>
      <c r="AS6">
        <f t="shared" si="9"/>
        <v>-3474.6132194380748</v>
      </c>
      <c r="AT6">
        <f t="shared" si="9"/>
        <v>3124.7246793197755</v>
      </c>
      <c r="AU6">
        <f t="shared" si="9"/>
        <v>20864.154657509393</v>
      </c>
      <c r="AW6">
        <v>3</v>
      </c>
      <c r="AX6">
        <f>(R6*SUMPRODUCT(K7:$K$23, X7:$X$23)-$AZ$3*SUMPRODUCT(K6:$K$22, W7:$W$23))/Z6</f>
        <v>18453.777827888469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1.6072195000000001E-2</v>
      </c>
      <c r="O7">
        <f t="shared" si="21"/>
        <v>38204.042043686233</v>
      </c>
      <c r="P7">
        <f t="shared" si="22"/>
        <v>1910.2021021843118</v>
      </c>
      <c r="Q7" s="4">
        <f t="shared" si="23"/>
        <v>12.5</v>
      </c>
      <c r="R7">
        <f t="shared" si="0"/>
        <v>500000</v>
      </c>
      <c r="S7">
        <f t="shared" si="1"/>
        <v>22619.843050479485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17244.522456126811</v>
      </c>
      <c r="AC7">
        <f t="shared" si="2"/>
        <v>20586.486724632749</v>
      </c>
      <c r="AE7">
        <f t="shared" si="3"/>
        <v>34769.781673749785</v>
      </c>
      <c r="AF7">
        <f t="shared" si="4"/>
        <v>-1738.4890836874893</v>
      </c>
      <c r="AG7">
        <f t="shared" si="4"/>
        <v>-11.37634259811783</v>
      </c>
      <c r="AH7">
        <f t="shared" si="5"/>
        <v>-7509.5010404290251</v>
      </c>
      <c r="AI7">
        <f t="shared" si="6"/>
        <v>25510.415207035152</v>
      </c>
      <c r="AJ7">
        <f t="shared" si="7"/>
        <v>-3341.9642685059371</v>
      </c>
      <c r="AK7">
        <f>H7*SUM(AB7, AE7:AF7)</f>
        <v>4302.2020451324943</v>
      </c>
      <c r="AL7">
        <f t="shared" si="8"/>
        <v>26470.652983661708</v>
      </c>
      <c r="AN7">
        <f t="shared" si="9"/>
        <v>25036.143449498795</v>
      </c>
      <c r="AO7">
        <f t="shared" si="9"/>
        <v>-1251.8071724749398</v>
      </c>
      <c r="AP7">
        <f t="shared" si="9"/>
        <v>-8.1915885434550422</v>
      </c>
      <c r="AQ7">
        <f t="shared" si="9"/>
        <v>-5407.2512461095785</v>
      </c>
      <c r="AR7">
        <f t="shared" si="9"/>
        <v>18368.89344237082</v>
      </c>
      <c r="AS7">
        <f t="shared" si="9"/>
        <v>-2406.3969574069079</v>
      </c>
      <c r="AT7">
        <f t="shared" si="9"/>
        <v>3097.8206467135419</v>
      </c>
      <c r="AU7">
        <f t="shared" si="9"/>
        <v>19060.317131677453</v>
      </c>
      <c r="AW7">
        <v>4</v>
      </c>
      <c r="AX7">
        <f>(R7*SUMPRODUCT(K8:$K$23, X8:$X$23)-$AZ$3*SUMPRODUCT(K7:$K$22, W8:$W$23))/Z7</f>
        <v>22619.843050479485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1.8213139E-2</v>
      </c>
      <c r="O8">
        <f t="shared" si="21"/>
        <v>38204.042043686233</v>
      </c>
      <c r="P8">
        <f t="shared" si="22"/>
        <v>1910.2021021843118</v>
      </c>
      <c r="Q8" s="4">
        <f t="shared" si="23"/>
        <v>12.5</v>
      </c>
      <c r="R8">
        <f t="shared" si="0"/>
        <v>500000</v>
      </c>
      <c r="S8">
        <f t="shared" si="1"/>
        <v>25935.945835596529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20586.486724632749</v>
      </c>
      <c r="AC8">
        <f t="shared" si="2"/>
        <v>22938.539495624696</v>
      </c>
      <c r="AE8">
        <f t="shared" si="3"/>
        <v>33788.81699038863</v>
      </c>
      <c r="AF8">
        <f t="shared" si="4"/>
        <v>-1689.4408495194314</v>
      </c>
      <c r="AG8">
        <f t="shared" si="4"/>
        <v>-11.05538026308551</v>
      </c>
      <c r="AH8">
        <f t="shared" si="5"/>
        <v>-8287.9563620456483</v>
      </c>
      <c r="AI8">
        <f t="shared" si="6"/>
        <v>23800.364398560465</v>
      </c>
      <c r="AJ8">
        <f t="shared" si="7"/>
        <v>-2352.0527709919479</v>
      </c>
      <c r="AK8">
        <f t="shared" ref="AK8:AK23" si="24">H8*SUM(AB8:AB8, AE8:AF8)</f>
        <v>4508.4346571267333</v>
      </c>
      <c r="AL8">
        <f t="shared" si="8"/>
        <v>25956.746284695251</v>
      </c>
      <c r="AN8">
        <f t="shared" si="9"/>
        <v>22411.959090999168</v>
      </c>
      <c r="AO8">
        <f t="shared" si="9"/>
        <v>-1120.5979545499583</v>
      </c>
      <c r="AP8">
        <f t="shared" si="9"/>
        <v>-7.3329803248865462</v>
      </c>
      <c r="AQ8">
        <f t="shared" si="9"/>
        <v>-5497.361419519083</v>
      </c>
      <c r="AR8">
        <f t="shared" si="9"/>
        <v>15786.666736605239</v>
      </c>
      <c r="AS8">
        <f t="shared" si="9"/>
        <v>-1560.105241279608</v>
      </c>
      <c r="AT8">
        <f t="shared" si="9"/>
        <v>2990.4229298323544</v>
      </c>
      <c r="AU8">
        <f t="shared" si="9"/>
        <v>17216.984425157985</v>
      </c>
      <c r="AW8">
        <v>5</v>
      </c>
      <c r="AX8">
        <f>(R8*SUMPRODUCT(K9:$K$23, X9:$X$23)-$AZ$3*SUMPRODUCT(K8:$K$22, W9:$W$23))/Z8</f>
        <v>25935.945835596529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2.0774602E-2</v>
      </c>
      <c r="O9">
        <f t="shared" si="21"/>
        <v>38204.042043686233</v>
      </c>
      <c r="P9">
        <f t="shared" si="22"/>
        <v>1910.2021021843118</v>
      </c>
      <c r="Q9" s="4">
        <f t="shared" si="23"/>
        <v>12.5</v>
      </c>
      <c r="R9">
        <f t="shared" si="0"/>
        <v>500000</v>
      </c>
      <c r="S9">
        <f t="shared" si="1"/>
        <v>28408.312039911514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22938.539495624696</v>
      </c>
      <c r="AC9">
        <f t="shared" si="2"/>
        <v>24351.958106229627</v>
      </c>
      <c r="AE9">
        <f t="shared" si="3"/>
        <v>32748.979595458579</v>
      </c>
      <c r="AF9">
        <f t="shared" si="4"/>
        <v>-1637.4489797729291</v>
      </c>
      <c r="AG9">
        <f t="shared" si="4"/>
        <v>-10.715155335530399</v>
      </c>
      <c r="AH9">
        <f t="shared" si="5"/>
        <v>-9186.8449969702724</v>
      </c>
      <c r="AI9">
        <f t="shared" si="6"/>
        <v>21913.970463379846</v>
      </c>
      <c r="AJ9">
        <f t="shared" si="7"/>
        <v>-1413.418610604931</v>
      </c>
      <c r="AK9">
        <f t="shared" si="24"/>
        <v>4625.1725995650495</v>
      </c>
      <c r="AL9">
        <f t="shared" si="8"/>
        <v>25125.724452339964</v>
      </c>
      <c r="AN9">
        <f t="shared" si="9"/>
        <v>20009.948644524164</v>
      </c>
      <c r="AO9">
        <f t="shared" si="9"/>
        <v>-1000.4974322262082</v>
      </c>
      <c r="AP9">
        <f t="shared" si="9"/>
        <v>-6.5470653019001341</v>
      </c>
      <c r="AQ9">
        <f t="shared" si="9"/>
        <v>-5613.2526529184142</v>
      </c>
      <c r="AR9">
        <f t="shared" si="9"/>
        <v>13389.65149407764</v>
      </c>
      <c r="AS9">
        <f t="shared" si="9"/>
        <v>-863.6126731515443</v>
      </c>
      <c r="AT9">
        <f t="shared" si="9"/>
        <v>2826.0259505059857</v>
      </c>
      <c r="AU9">
        <f t="shared" si="9"/>
        <v>15352.06477143208</v>
      </c>
      <c r="AW9">
        <v>6</v>
      </c>
      <c r="AX9">
        <f>(R9*SUMPRODUCT(K10:$K$23, X10:$X$23)-$AZ$3*SUMPRODUCT(K9:$K$22, W10:$W$23))/Z9</f>
        <v>28408.312039911514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2.3506165999999998E-2</v>
      </c>
      <c r="O10">
        <f t="shared" si="21"/>
        <v>38204.042043686233</v>
      </c>
      <c r="P10">
        <f t="shared" si="22"/>
        <v>1910.2021021843118</v>
      </c>
      <c r="Q10" s="4">
        <f t="shared" si="23"/>
        <v>12.5</v>
      </c>
      <c r="R10">
        <f t="shared" si="0"/>
        <v>500000</v>
      </c>
      <c r="S10">
        <f t="shared" si="1"/>
        <v>30120.963041505383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24351.958106229627</v>
      </c>
      <c r="AC10">
        <f t="shared" si="2"/>
        <v>24954.932482900527</v>
      </c>
      <c r="AE10">
        <f t="shared" si="3"/>
        <v>31651.686848802528</v>
      </c>
      <c r="AF10">
        <f t="shared" si="4"/>
        <v>-1582.5843424401266</v>
      </c>
      <c r="AG10">
        <f t="shared" si="4"/>
        <v>-10.356131562142332</v>
      </c>
      <c r="AH10">
        <f t="shared" si="5"/>
        <v>-10074.88880131053</v>
      </c>
      <c r="AI10">
        <f t="shared" si="6"/>
        <v>19983.857573489731</v>
      </c>
      <c r="AJ10">
        <f t="shared" si="7"/>
        <v>-602.9743766708998</v>
      </c>
      <c r="AK10">
        <f t="shared" si="24"/>
        <v>4656.9189987407262</v>
      </c>
      <c r="AL10">
        <f t="shared" si="8"/>
        <v>24037.802195559558</v>
      </c>
      <c r="AN10">
        <f t="shared" si="9"/>
        <v>17815.024690752212</v>
      </c>
      <c r="AO10">
        <f t="shared" si="9"/>
        <v>-890.7512345376108</v>
      </c>
      <c r="AP10">
        <f t="shared" si="9"/>
        <v>-5.8289070140735291</v>
      </c>
      <c r="AQ10">
        <f t="shared" si="9"/>
        <v>-5670.6106568446748</v>
      </c>
      <c r="AR10">
        <f t="shared" si="9"/>
        <v>11247.833892355855</v>
      </c>
      <c r="AS10">
        <f t="shared" si="9"/>
        <v>-339.38170371761419</v>
      </c>
      <c r="AT10">
        <f t="shared" si="9"/>
        <v>2621.1281358149113</v>
      </c>
      <c r="AU10">
        <f t="shared" si="9"/>
        <v>13529.580324453151</v>
      </c>
      <c r="AW10">
        <v>7</v>
      </c>
      <c r="AX10">
        <f>(R10*SUMPRODUCT(K11:$K$23, X11:$X$23)-$AZ$3*SUMPRODUCT(K10:$K$22, W11:$W$23))/Z10</f>
        <v>30120.963041505383</v>
      </c>
    </row>
    <row r="11" spans="1:52" x14ac:dyDescent="0.25">
      <c r="A11" t="s">
        <v>33</v>
      </c>
      <c r="C11" s="7">
        <f>AU25</f>
        <v>162274.90282611756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2.6226451000000001E-2</v>
      </c>
      <c r="O11">
        <f t="shared" si="21"/>
        <v>38204.042043686233</v>
      </c>
      <c r="P11">
        <f t="shared" si="22"/>
        <v>1910.2021021843118</v>
      </c>
      <c r="Q11" s="4">
        <f t="shared" si="23"/>
        <v>12.5</v>
      </c>
      <c r="R11">
        <f t="shared" si="0"/>
        <v>500000</v>
      </c>
      <c r="S11">
        <f t="shared" si="1"/>
        <v>31193.762743444266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24954.932482900527</v>
      </c>
      <c r="AC11">
        <f t="shared" si="2"/>
        <v>24907.510003729447</v>
      </c>
      <c r="AE11">
        <f t="shared" si="3"/>
        <v>30505.058566107044</v>
      </c>
      <c r="AF11">
        <f t="shared" si="4"/>
        <v>-1525.2529283053523</v>
      </c>
      <c r="AG11">
        <f t="shared" si="4"/>
        <v>-9.980965669556829</v>
      </c>
      <c r="AH11">
        <f t="shared" si="5"/>
        <v>-10864.183078563174</v>
      </c>
      <c r="AI11">
        <f t="shared" si="6"/>
        <v>18105.641593568958</v>
      </c>
      <c r="AJ11">
        <f t="shared" si="7"/>
        <v>47.42247917108034</v>
      </c>
      <c r="AK11">
        <f t="shared" si="24"/>
        <v>4615.3034104647304</v>
      </c>
      <c r="AL11">
        <f t="shared" si="8"/>
        <v>22768.367483204769</v>
      </c>
      <c r="AN11">
        <f t="shared" si="9"/>
        <v>15816.223679064024</v>
      </c>
      <c r="AO11">
        <f t="shared" si="9"/>
        <v>-790.81118395320129</v>
      </c>
      <c r="AP11">
        <f t="shared" si="9"/>
        <v>-5.1749182916882877</v>
      </c>
      <c r="AQ11">
        <f t="shared" si="9"/>
        <v>-5632.8477222388101</v>
      </c>
      <c r="AR11">
        <f t="shared" si="9"/>
        <v>9387.389854580324</v>
      </c>
      <c r="AS11">
        <f t="shared" si="9"/>
        <v>24.587546237951038</v>
      </c>
      <c r="AT11">
        <f t="shared" si="9"/>
        <v>2392.9365986453445</v>
      </c>
      <c r="AU11">
        <f t="shared" si="9"/>
        <v>11804.913999463619</v>
      </c>
      <c r="AW11">
        <v>8</v>
      </c>
      <c r="AX11">
        <f>(R11*SUMPRODUCT(K12:$K$23, X12:$X$23)-$AZ$3*SUMPRODUCT(K11:$K$22, W12:$W$23))/Z11</f>
        <v>31193.762743444266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2.9219711999999998E-2</v>
      </c>
      <c r="O12">
        <f t="shared" si="21"/>
        <v>38204.042043686233</v>
      </c>
      <c r="P12">
        <f t="shared" si="22"/>
        <v>1910.2021021843118</v>
      </c>
      <c r="Q12" s="4">
        <f t="shared" si="23"/>
        <v>12.5</v>
      </c>
      <c r="R12">
        <f t="shared" si="0"/>
        <v>500000</v>
      </c>
      <c r="S12">
        <f t="shared" si="1"/>
        <v>31668.250949094112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24907.510003729447</v>
      </c>
      <c r="AC12">
        <f t="shared" si="2"/>
        <v>24294.653578654921</v>
      </c>
      <c r="AE12">
        <f t="shared" si="3"/>
        <v>29308.658954601189</v>
      </c>
      <c r="AF12">
        <f t="shared" si="4"/>
        <v>-1465.4329477300596</v>
      </c>
      <c r="AG12">
        <f t="shared" si="4"/>
        <v>-9.5895150705149224</v>
      </c>
      <c r="AH12">
        <f t="shared" si="5"/>
        <v>-11665.637693853509</v>
      </c>
      <c r="AI12">
        <f t="shared" si="6"/>
        <v>16167.998797947106</v>
      </c>
      <c r="AJ12">
        <f t="shared" si="7"/>
        <v>612.85642507452576</v>
      </c>
      <c r="AK12">
        <f t="shared" si="24"/>
        <v>4513.9859818991135</v>
      </c>
      <c r="AL12">
        <f t="shared" si="8"/>
        <v>21294.841204920744</v>
      </c>
      <c r="AN12">
        <f t="shared" si="9"/>
        <v>13998.072851403271</v>
      </c>
      <c r="AO12">
        <f t="shared" si="9"/>
        <v>-699.90364257016358</v>
      </c>
      <c r="AP12">
        <f t="shared" si="9"/>
        <v>-4.5800365951449935</v>
      </c>
      <c r="AQ12">
        <f t="shared" si="9"/>
        <v>-5571.6109887382418</v>
      </c>
      <c r="AR12">
        <f t="shared" si="9"/>
        <v>7721.9781834997202</v>
      </c>
      <c r="AS12">
        <f t="shared" si="9"/>
        <v>292.7056095924508</v>
      </c>
      <c r="AT12">
        <f t="shared" si="9"/>
        <v>2155.9193384696682</v>
      </c>
      <c r="AU12">
        <f t="shared" si="9"/>
        <v>10170.603131561838</v>
      </c>
      <c r="AW12">
        <v>9</v>
      </c>
      <c r="AX12">
        <f>(R12*SUMPRODUCT(K13:$K$23, X13:$X$23)-$AZ$3*SUMPRODUCT(K12:$K$22, W13:$W$23))/Z12</f>
        <v>31668.250949094112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3.2402927999999998E-2</v>
      </c>
      <c r="O13">
        <f t="shared" si="21"/>
        <v>38204.042043686233</v>
      </c>
      <c r="P13">
        <f t="shared" si="22"/>
        <v>1910.2021021843118</v>
      </c>
      <c r="Q13" s="4">
        <f t="shared" si="23"/>
        <v>12.5</v>
      </c>
      <c r="R13">
        <f t="shared" si="0"/>
        <v>500000</v>
      </c>
      <c r="S13">
        <f t="shared" si="1"/>
        <v>31600.949572016045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24294.653578654921</v>
      </c>
      <c r="AC13">
        <f t="shared" si="2"/>
        <v>23215.047432405947</v>
      </c>
      <c r="AE13">
        <f t="shared" si="3"/>
        <v>28065.885999172679</v>
      </c>
      <c r="AF13">
        <f t="shared" si="4"/>
        <v>-1403.2942999586339</v>
      </c>
      <c r="AG13">
        <f t="shared" si="4"/>
        <v>-9.1828915534249624</v>
      </c>
      <c r="AH13">
        <f t="shared" si="5"/>
        <v>-12429.134655392398</v>
      </c>
      <c r="AI13">
        <f t="shared" si="6"/>
        <v>14224.274152268223</v>
      </c>
      <c r="AJ13">
        <f t="shared" si="7"/>
        <v>1079.6061462489743</v>
      </c>
      <c r="AK13">
        <f t="shared" si="24"/>
        <v>4360.5133929178037</v>
      </c>
      <c r="AL13">
        <f t="shared" si="8"/>
        <v>19664.393691435002</v>
      </c>
      <c r="AN13">
        <f t="shared" si="9"/>
        <v>12347.880726609073</v>
      </c>
      <c r="AO13">
        <f t="shared" si="9"/>
        <v>-617.39403633045367</v>
      </c>
      <c r="AP13">
        <f t="shared" si="9"/>
        <v>-4.0401093922500726</v>
      </c>
      <c r="AQ13">
        <f t="shared" si="9"/>
        <v>-5468.3280714627272</v>
      </c>
      <c r="AR13">
        <f t="shared" si="9"/>
        <v>6258.1185094236425</v>
      </c>
      <c r="AS13">
        <f t="shared" si="9"/>
        <v>474.98404026829473</v>
      </c>
      <c r="AT13">
        <f t="shared" si="9"/>
        <v>1918.4535732852924</v>
      </c>
      <c r="AU13">
        <f t="shared" si="9"/>
        <v>8651.5561229772302</v>
      </c>
      <c r="AW13">
        <v>10</v>
      </c>
      <c r="AX13">
        <f>(R13*SUMPRODUCT(K14:$K$23, X14:$X$23)-$AZ$3*SUMPRODUCT(K13:$K$22, W14:$W$23))/Z13</f>
        <v>31600.949572016045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3.5947104000000001E-2</v>
      </c>
      <c r="O14">
        <f t="shared" si="21"/>
        <v>38204.042043686233</v>
      </c>
      <c r="P14">
        <f t="shared" si="22"/>
        <v>1910.2021021843118</v>
      </c>
      <c r="Q14" s="4">
        <f t="shared" si="23"/>
        <v>12.5</v>
      </c>
      <c r="R14">
        <f t="shared" si="0"/>
        <v>500000</v>
      </c>
      <c r="S14">
        <f t="shared" si="1"/>
        <v>31011.293643804529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23215.047432405947</v>
      </c>
      <c r="AC14">
        <f t="shared" si="2"/>
        <v>21735.106871690765</v>
      </c>
      <c r="AE14">
        <f t="shared" si="3"/>
        <v>26776.339816316548</v>
      </c>
      <c r="AF14">
        <f t="shared" si="4"/>
        <v>-1338.8169908158275</v>
      </c>
      <c r="AG14">
        <f t="shared" si="4"/>
        <v>-8.7609642801990262</v>
      </c>
      <c r="AH14">
        <f t="shared" si="5"/>
        <v>-13203.934307667549</v>
      </c>
      <c r="AI14">
        <f t="shared" si="6"/>
        <v>12224.827553552974</v>
      </c>
      <c r="AJ14">
        <f t="shared" si="7"/>
        <v>1479.9405607151821</v>
      </c>
      <c r="AK14">
        <f t="shared" si="24"/>
        <v>4163.2977421095893</v>
      </c>
      <c r="AL14">
        <f t="shared" si="8"/>
        <v>17868.065856377747</v>
      </c>
      <c r="AN14">
        <f t="shared" si="9"/>
        <v>10851.911588253908</v>
      </c>
      <c r="AO14">
        <f t="shared" si="9"/>
        <v>-542.59557941269543</v>
      </c>
      <c r="AP14">
        <f t="shared" si="9"/>
        <v>-3.5506424869405095</v>
      </c>
      <c r="AQ14">
        <f t="shared" si="9"/>
        <v>-5351.2888134399254</v>
      </c>
      <c r="AR14">
        <f t="shared" si="9"/>
        <v>4954.4765529143469</v>
      </c>
      <c r="AS14">
        <f t="shared" si="9"/>
        <v>599.79012183605346</v>
      </c>
      <c r="AT14">
        <f t="shared" si="9"/>
        <v>1687.300778331901</v>
      </c>
      <c r="AU14">
        <f t="shared" si="9"/>
        <v>7241.5674530823026</v>
      </c>
      <c r="AW14">
        <v>11</v>
      </c>
      <c r="AX14">
        <f>(R14*SUMPRODUCT(K15:$K$23, X15:$X$23)-$AZ$3*SUMPRODUCT(K14:$K$22, W15:$W$23))/Z14</f>
        <v>31011.293643804529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4.0034525000000001E-2</v>
      </c>
      <c r="O15">
        <f t="shared" si="21"/>
        <v>38204.042043686233</v>
      </c>
      <c r="P15">
        <f t="shared" si="22"/>
        <v>1910.2021021843118</v>
      </c>
      <c r="Q15" s="4">
        <f t="shared" si="23"/>
        <v>12.5</v>
      </c>
      <c r="R15">
        <f t="shared" si="0"/>
        <v>500000</v>
      </c>
      <c r="S15">
        <f t="shared" si="1"/>
        <v>29888.005153311995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21735.106871690765</v>
      </c>
      <c r="AC15">
        <f t="shared" si="2"/>
        <v>19899.705438674158</v>
      </c>
      <c r="AE15">
        <f t="shared" si="3"/>
        <v>25436.598372368564</v>
      </c>
      <c r="AF15">
        <f t="shared" si="4"/>
        <v>-1271.8299186184283</v>
      </c>
      <c r="AG15">
        <f t="shared" si="4"/>
        <v>-8.3226135938972998</v>
      </c>
      <c r="AH15">
        <f t="shared" si="5"/>
        <v>-14029.641739989394</v>
      </c>
      <c r="AI15">
        <f t="shared" si="6"/>
        <v>10126.804100166846</v>
      </c>
      <c r="AJ15">
        <f t="shared" si="7"/>
        <v>1835.4014330166065</v>
      </c>
      <c r="AK15">
        <f t="shared" si="24"/>
        <v>3927.7441313486288</v>
      </c>
      <c r="AL15">
        <f t="shared" si="8"/>
        <v>15889.949664532081</v>
      </c>
      <c r="AN15">
        <f t="shared" si="9"/>
        <v>9496.3220740712095</v>
      </c>
      <c r="AO15">
        <f t="shared" si="9"/>
        <v>-474.81610370356049</v>
      </c>
      <c r="AP15">
        <f t="shared" si="9"/>
        <v>-3.1071064624563109</v>
      </c>
      <c r="AQ15">
        <f t="shared" si="9"/>
        <v>-5237.7285121385594</v>
      </c>
      <c r="AR15">
        <f t="shared" si="9"/>
        <v>3780.6703517666338</v>
      </c>
      <c r="AS15">
        <f t="shared" si="9"/>
        <v>685.21595883162706</v>
      </c>
      <c r="AT15">
        <f t="shared" si="9"/>
        <v>1466.3565760564575</v>
      </c>
      <c r="AU15">
        <f t="shared" si="9"/>
        <v>5932.2428866547189</v>
      </c>
      <c r="AW15">
        <v>12</v>
      </c>
      <c r="AX15">
        <f>(R15*SUMPRODUCT(K16:$K$23, X16:$X$23)-$AZ$3*SUMPRODUCT(K15:$K$22, W16:$W$23))/Z15</f>
        <v>29888.005153311995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4.4405750000000001E-2</v>
      </c>
      <c r="O16">
        <f t="shared" si="21"/>
        <v>38204.042043686233</v>
      </c>
      <c r="P16">
        <f t="shared" si="22"/>
        <v>1910.2021021843118</v>
      </c>
      <c r="Q16" s="4">
        <f t="shared" si="23"/>
        <v>12.5</v>
      </c>
      <c r="R16">
        <f t="shared" si="0"/>
        <v>500000</v>
      </c>
      <c r="S16">
        <f t="shared" si="1"/>
        <v>28261.664732516881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19899.705438674158</v>
      </c>
      <c r="AC16">
        <f t="shared" si="2"/>
        <v>17793.127107632707</v>
      </c>
      <c r="AE16">
        <f t="shared" si="3"/>
        <v>24052.701160471071</v>
      </c>
      <c r="AF16">
        <f t="shared" si="4"/>
        <v>-1202.6350580235537</v>
      </c>
      <c r="AG16">
        <f t="shared" si="4"/>
        <v>-7.8698155593611219</v>
      </c>
      <c r="AH16">
        <f t="shared" si="5"/>
        <v>-14782.875943888203</v>
      </c>
      <c r="AI16">
        <f t="shared" si="6"/>
        <v>8059.3203429999539</v>
      </c>
      <c r="AJ16">
        <f t="shared" si="7"/>
        <v>2106.5783310414517</v>
      </c>
      <c r="AK16">
        <f t="shared" si="24"/>
        <v>3658.1834503168648</v>
      </c>
      <c r="AL16">
        <f t="shared" si="8"/>
        <v>13824.08212435827</v>
      </c>
      <c r="AN16">
        <f t="shared" si="9"/>
        <v>8271.8304722209214</v>
      </c>
      <c r="AO16">
        <f t="shared" si="9"/>
        <v>-413.59152361104611</v>
      </c>
      <c r="AP16">
        <f t="shared" si="9"/>
        <v>-2.7064644307669403</v>
      </c>
      <c r="AQ16">
        <f t="shared" si="9"/>
        <v>-5083.8965188939783</v>
      </c>
      <c r="AR16">
        <f t="shared" si="9"/>
        <v>2771.6359652851293</v>
      </c>
      <c r="AS16">
        <f t="shared" si="9"/>
        <v>724.46161928233505</v>
      </c>
      <c r="AT16">
        <f t="shared" si="9"/>
        <v>1258.0654927453756</v>
      </c>
      <c r="AU16">
        <f t="shared" si="9"/>
        <v>4754.16307731284</v>
      </c>
      <c r="AW16">
        <v>13</v>
      </c>
      <c r="AX16">
        <f>(R16*SUMPRODUCT(K17:$K$23, X17:$X$23)-$AZ$3*SUMPRODUCT(K16:$K$22, W17:$W$23))/Z16</f>
        <v>28261.664732516881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4.9048597999999999E-2</v>
      </c>
      <c r="O17">
        <f t="shared" si="21"/>
        <v>38204.042043686233</v>
      </c>
      <c r="P17">
        <f t="shared" si="22"/>
        <v>1910.2021021843118</v>
      </c>
      <c r="Q17" s="4">
        <f t="shared" si="23"/>
        <v>12.5</v>
      </c>
      <c r="R17">
        <f t="shared" si="0"/>
        <v>500000</v>
      </c>
      <c r="S17">
        <f t="shared" si="1"/>
        <v>26156.199855730258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17793.127107632707</v>
      </c>
      <c r="AC17">
        <f t="shared" si="2"/>
        <v>15495.171305727637</v>
      </c>
      <c r="AE17">
        <f t="shared" si="3"/>
        <v>22632.422878832283</v>
      </c>
      <c r="AF17">
        <f t="shared" si="4"/>
        <v>-1131.6211439416143</v>
      </c>
      <c r="AG17">
        <f t="shared" si="4"/>
        <v>-7.4051139840622628</v>
      </c>
      <c r="AH17">
        <f t="shared" si="5"/>
        <v>-15440.136788209953</v>
      </c>
      <c r="AI17">
        <f t="shared" si="6"/>
        <v>6053.2598326966527</v>
      </c>
      <c r="AJ17">
        <f t="shared" si="7"/>
        <v>2297.9558019050692</v>
      </c>
      <c r="AK17">
        <f t="shared" si="24"/>
        <v>3362.4600789124106</v>
      </c>
      <c r="AL17">
        <f t="shared" si="8"/>
        <v>11713.675713514132</v>
      </c>
      <c r="AN17">
        <f t="shared" si="9"/>
        <v>7169.851912118771</v>
      </c>
      <c r="AO17">
        <f t="shared" si="9"/>
        <v>-358.49259560593856</v>
      </c>
      <c r="AP17">
        <f t="shared" si="9"/>
        <v>-2.3459075036877191</v>
      </c>
      <c r="AQ17">
        <f t="shared" si="9"/>
        <v>-4891.3673479414165</v>
      </c>
      <c r="AR17">
        <f t="shared" si="9"/>
        <v>1917.6460610677275</v>
      </c>
      <c r="AS17">
        <f t="shared" si="9"/>
        <v>727.98227960220754</v>
      </c>
      <c r="AT17">
        <f t="shared" si="9"/>
        <v>1065.2125472947616</v>
      </c>
      <c r="AU17">
        <f t="shared" si="9"/>
        <v>3710.8408879646968</v>
      </c>
      <c r="AW17">
        <v>14</v>
      </c>
      <c r="AX17">
        <f>(R17*SUMPRODUCT(K18:$K$23, X18:$X$23)-$AZ$3*SUMPRODUCT(K17:$K$22, W18:$W$23))/Z17</f>
        <v>26156.199855730258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5.4278005999999997E-2</v>
      </c>
      <c r="O18">
        <f t="shared" si="21"/>
        <v>38204.042043686233</v>
      </c>
      <c r="P18">
        <f t="shared" si="22"/>
        <v>1910.2021021843118</v>
      </c>
      <c r="Q18" s="4">
        <f t="shared" si="23"/>
        <v>12.5</v>
      </c>
      <c r="R18">
        <f t="shared" si="0"/>
        <v>500000</v>
      </c>
      <c r="S18">
        <f t="shared" si="1"/>
        <v>23544.310331907873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15495.171305727637</v>
      </c>
      <c r="AC18">
        <f t="shared" si="2"/>
        <v>13051.323240174741</v>
      </c>
      <c r="AE18">
        <f t="shared" si="3"/>
        <v>21177.655865232166</v>
      </c>
      <c r="AF18">
        <f t="shared" si="4"/>
        <v>-1058.8827932616084</v>
      </c>
      <c r="AG18">
        <f t="shared" si="4"/>
        <v>-6.9291280229640249</v>
      </c>
      <c r="AH18">
        <f t="shared" si="5"/>
        <v>-16077.392850304614</v>
      </c>
      <c r="AI18">
        <f t="shared" si="6"/>
        <v>4034.4510936429815</v>
      </c>
      <c r="AJ18">
        <f t="shared" si="7"/>
        <v>2443.8480655528965</v>
      </c>
      <c r="AK18">
        <f t="shared" si="24"/>
        <v>3047.5564482883901</v>
      </c>
      <c r="AL18">
        <f t="shared" si="8"/>
        <v>9525.8556074842672</v>
      </c>
      <c r="AN18">
        <f t="shared" si="9"/>
        <v>6180.1410941812146</v>
      </c>
      <c r="AO18">
        <f t="shared" si="9"/>
        <v>-309.00705470906081</v>
      </c>
      <c r="AP18">
        <f t="shared" si="9"/>
        <v>-2.022083516422895</v>
      </c>
      <c r="AQ18">
        <f t="shared" si="9"/>
        <v>-4691.7636623128465</v>
      </c>
      <c r="AR18">
        <f t="shared" si="9"/>
        <v>1177.3482936428854</v>
      </c>
      <c r="AS18">
        <f t="shared" si="9"/>
        <v>713.17269267058941</v>
      </c>
      <c r="AT18">
        <f t="shared" si="9"/>
        <v>889.34908390048827</v>
      </c>
      <c r="AU18">
        <f t="shared" si="9"/>
        <v>2779.8700702139627</v>
      </c>
      <c r="AW18">
        <v>15</v>
      </c>
      <c r="AX18">
        <f>(R18*SUMPRODUCT(K19:$K$23, X19:$X$23)-$AZ$3*SUMPRODUCT(K18:$K$22, W19:$W$23))/Z18</f>
        <v>23544.310331907873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6.0174738999999998E-2</v>
      </c>
      <c r="O19">
        <f t="shared" si="21"/>
        <v>38204.042043686233</v>
      </c>
      <c r="P19">
        <f t="shared" si="22"/>
        <v>1910.2021021843118</v>
      </c>
      <c r="Q19" s="4">
        <f t="shared" si="23"/>
        <v>12.5</v>
      </c>
      <c r="R19">
        <f t="shared" si="0"/>
        <v>500000</v>
      </c>
      <c r="S19">
        <f t="shared" si="1"/>
        <v>20381.937477182473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13051.323240174741</v>
      </c>
      <c r="AC19">
        <f t="shared" si="2"/>
        <v>10505.467369781918</v>
      </c>
      <c r="AE19">
        <f t="shared" si="3"/>
        <v>19691.51939225768</v>
      </c>
      <c r="AF19">
        <f t="shared" si="4"/>
        <v>-984.57596961288402</v>
      </c>
      <c r="AG19">
        <f t="shared" si="4"/>
        <v>-6.442878272454938</v>
      </c>
      <c r="AH19">
        <f t="shared" si="5"/>
        <v>-16678.338811177848</v>
      </c>
      <c r="AI19">
        <f t="shared" si="6"/>
        <v>2022.1617331944944</v>
      </c>
      <c r="AJ19">
        <f t="shared" si="7"/>
        <v>2545.8558703928229</v>
      </c>
      <c r="AK19">
        <f t="shared" si="24"/>
        <v>2717.6183948707935</v>
      </c>
      <c r="AL19">
        <f t="shared" si="8"/>
        <v>7285.6359984581104</v>
      </c>
      <c r="AN19">
        <f t="shared" si="9"/>
        <v>5293.4778217509975</v>
      </c>
      <c r="AO19">
        <f t="shared" si="9"/>
        <v>-264.67389108754992</v>
      </c>
      <c r="AP19">
        <f t="shared" si="9"/>
        <v>-1.7319757081259615</v>
      </c>
      <c r="AQ19">
        <f t="shared" si="9"/>
        <v>-4483.4740703315829</v>
      </c>
      <c r="AR19">
        <f t="shared" si="9"/>
        <v>543.59788462373922</v>
      </c>
      <c r="AS19">
        <f t="shared" si="9"/>
        <v>684.37743776123546</v>
      </c>
      <c r="AT19">
        <f t="shared" si="9"/>
        <v>730.55067080741617</v>
      </c>
      <c r="AU19">
        <f t="shared" si="9"/>
        <v>1958.5259931923906</v>
      </c>
      <c r="AW19">
        <v>16</v>
      </c>
      <c r="AX19">
        <f>(R19*SUMPRODUCT(K20:$K$23, X20:$X$23)-$AZ$3*SUMPRODUCT(K19:$K$22, W20:$W$23))/Z19</f>
        <v>20381.937477182473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6.6923788999999997E-2</v>
      </c>
      <c r="O20">
        <f t="shared" si="21"/>
        <v>38204.042043686233</v>
      </c>
      <c r="P20">
        <f t="shared" si="22"/>
        <v>1910.2021021843118</v>
      </c>
      <c r="Q20" s="4">
        <f t="shared" si="23"/>
        <v>12.5</v>
      </c>
      <c r="R20">
        <f t="shared" si="0"/>
        <v>500000</v>
      </c>
      <c r="S20">
        <f t="shared" si="1"/>
        <v>16591.976354487691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10505.467369781918</v>
      </c>
      <c r="AC20">
        <f t="shared" si="2"/>
        <v>7894.1539559563134</v>
      </c>
      <c r="AE20">
        <f t="shared" si="3"/>
        <v>18176.77310943824</v>
      </c>
      <c r="AF20">
        <f t="shared" si="4"/>
        <v>-908.83865547191203</v>
      </c>
      <c r="AG20">
        <f t="shared" si="4"/>
        <v>-5.9472676636719299</v>
      </c>
      <c r="AH20">
        <f t="shared" si="5"/>
        <v>-17247.273042338351</v>
      </c>
      <c r="AI20">
        <f t="shared" si="6"/>
        <v>14.714143964305549</v>
      </c>
      <c r="AJ20">
        <f t="shared" si="7"/>
        <v>2611.3134138256046</v>
      </c>
      <c r="AK20">
        <f t="shared" si="24"/>
        <v>2376.6255408617849</v>
      </c>
      <c r="AL20">
        <f t="shared" si="8"/>
        <v>5002.6530986516955</v>
      </c>
      <c r="AN20">
        <f t="shared" si="9"/>
        <v>4501.1141137708455</v>
      </c>
      <c r="AO20">
        <f t="shared" si="9"/>
        <v>-225.0557056885423</v>
      </c>
      <c r="AP20">
        <f t="shared" si="9"/>
        <v>-1.4727218224133956</v>
      </c>
      <c r="AQ20">
        <f t="shared" si="9"/>
        <v>-4270.9420229610723</v>
      </c>
      <c r="AR20">
        <f t="shared" si="9"/>
        <v>3.6436632988174367</v>
      </c>
      <c r="AS20">
        <f t="shared" si="9"/>
        <v>646.63951030705334</v>
      </c>
      <c r="AT20">
        <f t="shared" si="9"/>
        <v>588.52375505345458</v>
      </c>
      <c r="AU20">
        <f t="shared" si="9"/>
        <v>1238.8069286593254</v>
      </c>
      <c r="AW20">
        <v>17</v>
      </c>
      <c r="AX20">
        <f>(R20*SUMPRODUCT(K21:$K$23, X21:$X$23)-$AZ$3*SUMPRODUCT(K20:$K$22, W21:$W$23))/Z20</f>
        <v>16591.976354487691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7.4711050000000001E-2</v>
      </c>
      <c r="O21">
        <f t="shared" si="21"/>
        <v>38204.042043686233</v>
      </c>
      <c r="P21">
        <f t="shared" si="22"/>
        <v>1910.2021021843118</v>
      </c>
      <c r="Q21" s="4">
        <f t="shared" si="23"/>
        <v>12.5</v>
      </c>
      <c r="R21">
        <f t="shared" si="0"/>
        <v>500000</v>
      </c>
      <c r="S21">
        <f t="shared" si="1"/>
        <v>12058.354562085291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7894.1539559563134</v>
      </c>
      <c r="AC21">
        <f t="shared" si="2"/>
        <v>5251.1417373022177</v>
      </c>
      <c r="AE21">
        <f t="shared" si="3"/>
        <v>16636.99957372596</v>
      </c>
      <c r="AF21">
        <f t="shared" si="4"/>
        <v>-831.84997868629807</v>
      </c>
      <c r="AG21">
        <f t="shared" si="4"/>
        <v>-5.4434683752512338</v>
      </c>
      <c r="AH21">
        <f t="shared" si="5"/>
        <v>-17773.064471359066</v>
      </c>
      <c r="AI21">
        <f t="shared" si="6"/>
        <v>-1973.3583446946559</v>
      </c>
      <c r="AJ21">
        <f t="shared" si="7"/>
        <v>2643.0122186540957</v>
      </c>
      <c r="AK21">
        <f t="shared" si="24"/>
        <v>2027.9968034658277</v>
      </c>
      <c r="AL21">
        <f t="shared" si="8"/>
        <v>2697.6506774252675</v>
      </c>
      <c r="AN21">
        <f t="shared" si="9"/>
        <v>3795.068416487803</v>
      </c>
      <c r="AO21">
        <f t="shared" si="9"/>
        <v>-189.75342082439019</v>
      </c>
      <c r="AP21">
        <f t="shared" si="9"/>
        <v>-1.241710370642245</v>
      </c>
      <c r="AQ21">
        <f t="shared" si="9"/>
        <v>-4054.2163471577487</v>
      </c>
      <c r="AR21">
        <f t="shared" si="9"/>
        <v>-450.14306186497816</v>
      </c>
      <c r="AS21">
        <f t="shared" si="9"/>
        <v>602.89790541595482</v>
      </c>
      <c r="AT21">
        <f t="shared" si="9"/>
        <v>462.60664872083851</v>
      </c>
      <c r="AU21">
        <f t="shared" si="9"/>
        <v>615.36149227181522</v>
      </c>
      <c r="AW21">
        <v>18</v>
      </c>
      <c r="AX21">
        <f>(R21*SUMPRODUCT(K22:$K$23, X22:$X$23)-$AZ$3*SUMPRODUCT(K21:$K$22, W22:$W$23))/Z21</f>
        <v>12058.354562085291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8.3689026999999999E-2</v>
      </c>
      <c r="O22">
        <f t="shared" si="21"/>
        <v>38204.042043686233</v>
      </c>
      <c r="P22">
        <f t="shared" si="22"/>
        <v>1910.2021021843118</v>
      </c>
      <c r="Q22" s="4">
        <f t="shared" si="23"/>
        <v>12.5</v>
      </c>
      <c r="R22">
        <f t="shared" si="0"/>
        <v>500000</v>
      </c>
      <c r="S22">
        <f t="shared" si="1"/>
        <v>6617.9050850491167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5251.1417373022177</v>
      </c>
      <c r="AC22">
        <f t="shared" si="2"/>
        <v>2611.9416065134892</v>
      </c>
      <c r="AE22">
        <f t="shared" si="3"/>
        <v>15078.29527146416</v>
      </c>
      <c r="AF22">
        <f t="shared" si="4"/>
        <v>-753.91476357320801</v>
      </c>
      <c r="AG22">
        <f t="shared" si="4"/>
        <v>-4.9334751196686737</v>
      </c>
      <c r="AH22">
        <f t="shared" si="5"/>
        <v>-18222.342873201866</v>
      </c>
      <c r="AI22">
        <f t="shared" si="6"/>
        <v>-3902.8958404305831</v>
      </c>
      <c r="AJ22">
        <f t="shared" si="7"/>
        <v>2639.2001307887285</v>
      </c>
      <c r="AK22">
        <f t="shared" si="24"/>
        <v>1675.11658956567</v>
      </c>
      <c r="AL22">
        <f t="shared" si="8"/>
        <v>411.42087992381539</v>
      </c>
      <c r="AN22">
        <f t="shared" si="9"/>
        <v>3168.386941767686</v>
      </c>
      <c r="AO22">
        <f t="shared" si="9"/>
        <v>-158.41934708838431</v>
      </c>
      <c r="AP22">
        <f t="shared" si="9"/>
        <v>-1.0366661393265151</v>
      </c>
      <c r="AQ22">
        <f t="shared" si="9"/>
        <v>-3829.0424857995181</v>
      </c>
      <c r="AR22">
        <f t="shared" si="9"/>
        <v>-820.11155725954313</v>
      </c>
      <c r="AS22">
        <f t="shared" si="9"/>
        <v>554.57245534432309</v>
      </c>
      <c r="AT22">
        <f t="shared" si="9"/>
        <v>351.99055548160243</v>
      </c>
      <c r="AU22">
        <f t="shared" si="9"/>
        <v>86.45145356638244</v>
      </c>
      <c r="AW22">
        <v>19</v>
      </c>
      <c r="AX22">
        <f>(R22*SUMPRODUCT(K23:$K$23, X23:$X$23)-$AZ$3*SUMPRODUCT(K22:$K$22, W23:$W$23))/Z22</f>
        <v>6617.9050850491167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9.4384723000000004E-2</v>
      </c>
      <c r="O23">
        <f t="shared" si="21"/>
        <v>38204.042043686233</v>
      </c>
      <c r="P23">
        <f t="shared" si="22"/>
        <v>1910.2021021843118</v>
      </c>
      <c r="Q23" s="4">
        <f t="shared" si="23"/>
        <v>12.5</v>
      </c>
      <c r="R23">
        <f t="shared" si="0"/>
        <v>500000</v>
      </c>
      <c r="S23">
        <f t="shared" si="1"/>
        <v>7389.2275567437828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2611.9416065134892</v>
      </c>
      <c r="AC23">
        <f t="shared" si="2"/>
        <v>2611.9416065134892</v>
      </c>
      <c r="AE23">
        <f t="shared" si="3"/>
        <v>13504.351596240163</v>
      </c>
      <c r="AF23">
        <f t="shared" si="4"/>
        <v>-675.21757981200824</v>
      </c>
      <c r="AG23">
        <f t="shared" si="4"/>
        <v>-4.4184956858746673</v>
      </c>
      <c r="AH23">
        <f t="shared" si="5"/>
        <v>-18625.787303892786</v>
      </c>
      <c r="AI23">
        <f t="shared" si="6"/>
        <v>-5801.0717831505062</v>
      </c>
      <c r="AJ23">
        <f t="shared" si="7"/>
        <v>0</v>
      </c>
      <c r="AK23">
        <f t="shared" si="24"/>
        <v>1321.3237232063625</v>
      </c>
      <c r="AL23">
        <f t="shared" si="8"/>
        <v>-4479.7480599441442</v>
      </c>
      <c r="AN23">
        <f t="shared" si="9"/>
        <v>2613.9728626884712</v>
      </c>
      <c r="AO23">
        <f t="shared" si="9"/>
        <v>-130.69864313442358</v>
      </c>
      <c r="AP23">
        <f t="shared" si="9"/>
        <v>-0.85526711404626998</v>
      </c>
      <c r="AQ23">
        <f t="shared" si="9"/>
        <v>-3605.3047206012147</v>
      </c>
      <c r="AR23">
        <f t="shared" si="9"/>
        <v>-1122.8857681612133</v>
      </c>
      <c r="AS23">
        <f t="shared" si="9"/>
        <v>0</v>
      </c>
      <c r="AT23">
        <f t="shared" si="9"/>
        <v>255.76232451245932</v>
      </c>
      <c r="AU23">
        <f t="shared" si="9"/>
        <v>-867.12344364875412</v>
      </c>
      <c r="AW23">
        <v>20</v>
      </c>
      <c r="AX23">
        <f>(R23*SUMPRODUCT(K$23:$K24, X$23:$X24)-$AZ$3*SUMPRODUCT(K$22:$K23, W$23:$W24))/Z23</f>
        <v>7389.2275567437828</v>
      </c>
    </row>
    <row r="25" spans="5:50" x14ac:dyDescent="0.25">
      <c r="AN25" s="8">
        <f t="shared" ref="AN25:AU25" si="25">SUM(AN3:AN23)</f>
        <v>285930.5952688767</v>
      </c>
      <c r="AO25" s="8">
        <f t="shared" si="25"/>
        <v>-42949.561296208507</v>
      </c>
      <c r="AP25" s="8">
        <f t="shared" si="25"/>
        <v>-706.01074798811908</v>
      </c>
      <c r="AQ25" s="8">
        <f t="shared" si="25"/>
        <v>-99633.073114320272</v>
      </c>
      <c r="AR25" s="8">
        <f t="shared" si="25"/>
        <v>142641.95011035982</v>
      </c>
      <c r="AS25" s="8">
        <f t="shared" si="25"/>
        <v>-13290.012857517646</v>
      </c>
      <c r="AT25" s="8">
        <f t="shared" si="25"/>
        <v>32922.965573275367</v>
      </c>
      <c r="AU25" s="9">
        <f t="shared" si="25"/>
        <v>162274.90282611756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D7C17-2F13-49FB-AB9D-A9F070B0656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'T.26.04.E'!C3*(1+C12)</f>
        <v>2194.61171773776</v>
      </c>
      <c r="K3">
        <v>1</v>
      </c>
      <c r="L3" s="2">
        <v>0</v>
      </c>
      <c r="O3">
        <f>$C$3</f>
        <v>2194.61171773776</v>
      </c>
      <c r="P3">
        <f>O3*B5</f>
        <v>1755.6893741902081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2194.61171773776</v>
      </c>
      <c r="AF3">
        <f t="shared" ref="AF3:AG23" si="4">-$Z3*P3</f>
        <v>-1755.6893741902081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-186.03462715244814</v>
      </c>
      <c r="AJ3">
        <f t="shared" ref="AJ3:AJ23" si="7">AB3-AC3</f>
        <v>0</v>
      </c>
      <c r="AL3">
        <f t="shared" ref="AL3:AL23" si="8">SUM(AI3:AK3)</f>
        <v>-186.03462715244814</v>
      </c>
      <c r="AN3">
        <f t="shared" ref="AN3:AU23" si="9">AE3*$K3</f>
        <v>2194.61171773776</v>
      </c>
      <c r="AO3">
        <f t="shared" si="9"/>
        <v>-1755.6893741902081</v>
      </c>
      <c r="AP3">
        <f t="shared" si="9"/>
        <v>-624.95697070000006</v>
      </c>
      <c r="AQ3">
        <f t="shared" si="9"/>
        <v>0</v>
      </c>
      <c r="AR3">
        <f t="shared" si="9"/>
        <v>-186.03462715244814</v>
      </c>
      <c r="AS3">
        <f t="shared" si="9"/>
        <v>0</v>
      </c>
      <c r="AT3">
        <f t="shared" si="9"/>
        <v>0</v>
      </c>
      <c r="AU3">
        <f t="shared" si="9"/>
        <v>-186.03462715244814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1695.180905714815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1.694311E-3</v>
      </c>
      <c r="R4">
        <f t="shared" si="0"/>
        <v>1000000</v>
      </c>
      <c r="S4">
        <f t="shared" si="1"/>
        <v>136.01738916384159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134.42675951355159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-1694.3109999999999</v>
      </c>
      <c r="AI4">
        <f t="shared" si="6"/>
        <v>-1694.3109999999999</v>
      </c>
      <c r="AJ4">
        <f t="shared" si="7"/>
        <v>-134.42675951355159</v>
      </c>
      <c r="AK4">
        <f>G4*MAX(0, SUM(AB4, AE4:AF4))</f>
        <v>0</v>
      </c>
      <c r="AL4">
        <f t="shared" si="8"/>
        <v>-1828.7377595135515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-1560.7541462012653</v>
      </c>
      <c r="AR4">
        <f t="shared" si="9"/>
        <v>-1560.7541462012653</v>
      </c>
      <c r="AS4">
        <f t="shared" si="9"/>
        <v>-123.83034889767937</v>
      </c>
      <c r="AT4">
        <f t="shared" si="9"/>
        <v>0</v>
      </c>
      <c r="AU4">
        <f t="shared" si="9"/>
        <v>-1684.5844950989447</v>
      </c>
      <c r="AW4">
        <v>1</v>
      </c>
      <c r="AX4">
        <f>(R4*SUMPRODUCT(K5:$K$23, X5:$X$23)-$AZ$3*SUMPRODUCT(K4:$K$22, W5:$W$23))/Z4</f>
        <v>136.01738916384159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1.701527E-3</v>
      </c>
      <c r="O5">
        <f t="shared" ref="O5:O23" si="21">$C$3</f>
        <v>2194.61171773776</v>
      </c>
      <c r="P5">
        <f t="shared" ref="P5:P23" si="22">O5*$C$5</f>
        <v>109.73058588688801</v>
      </c>
      <c r="Q5" s="4">
        <f t="shared" ref="Q5:Q23" si="23">$C$8</f>
        <v>12.5</v>
      </c>
      <c r="R5">
        <f t="shared" si="0"/>
        <v>1000000</v>
      </c>
      <c r="S5">
        <f t="shared" si="1"/>
        <v>256.72864374903457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134.42675951355159</v>
      </c>
      <c r="AC5">
        <f t="shared" si="2"/>
        <v>250.75739307023105</v>
      </c>
      <c r="AE5">
        <f t="shared" si="3"/>
        <v>2143.5672510281465</v>
      </c>
      <c r="AF5">
        <f t="shared" si="4"/>
        <v>-107.17836255140735</v>
      </c>
      <c r="AG5">
        <f t="shared" si="4"/>
        <v>-12.209262541198912</v>
      </c>
      <c r="AH5">
        <f t="shared" si="5"/>
        <v>-1681.6288140871029</v>
      </c>
      <c r="AI5">
        <f t="shared" si="6"/>
        <v>342.55081184843721</v>
      </c>
      <c r="AJ5">
        <f t="shared" si="7"/>
        <v>-116.33063355667946</v>
      </c>
      <c r="AK5">
        <f>G5*SUM(AB5, AE5:AF5)</f>
        <v>151.95709535932039</v>
      </c>
      <c r="AL5">
        <f t="shared" si="8"/>
        <v>378.17727365107817</v>
      </c>
      <c r="AN5">
        <f t="shared" si="9"/>
        <v>1818.9461718462658</v>
      </c>
      <c r="AO5">
        <f t="shared" si="9"/>
        <v>-90.947308592313306</v>
      </c>
      <c r="AP5">
        <f t="shared" si="9"/>
        <v>-10.360296067094637</v>
      </c>
      <c r="AQ5">
        <f t="shared" si="9"/>
        <v>-1426.9635311805514</v>
      </c>
      <c r="AR5">
        <f t="shared" si="9"/>
        <v>290.67503600630619</v>
      </c>
      <c r="AS5">
        <f t="shared" si="9"/>
        <v>-98.713562858772377</v>
      </c>
      <c r="AT5">
        <f t="shared" si="9"/>
        <v>128.94476567326714</v>
      </c>
      <c r="AU5">
        <f t="shared" si="9"/>
        <v>320.90623882080098</v>
      </c>
      <c r="AW5">
        <v>2</v>
      </c>
      <c r="AX5">
        <f>(R5*SUMPRODUCT(K6:$K$23, X6:$X$23)-$AZ$3*SUMPRODUCT(K5:$K$22, W6:$W$23))/Z5</f>
        <v>256.72864374903457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1.710095E-3</v>
      </c>
      <c r="O6">
        <f t="shared" si="21"/>
        <v>2194.61171773776</v>
      </c>
      <c r="P6">
        <f t="shared" si="22"/>
        <v>109.73058588688801</v>
      </c>
      <c r="Q6" s="4">
        <f t="shared" si="23"/>
        <v>12.5</v>
      </c>
      <c r="R6">
        <f t="shared" si="0"/>
        <v>1000000</v>
      </c>
      <c r="S6">
        <f t="shared" si="1"/>
        <v>362.70730056184408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250.75739307023105</v>
      </c>
      <c r="AC6">
        <f t="shared" si="2"/>
        <v>350.12254450280125</v>
      </c>
      <c r="AE6">
        <f t="shared" si="3"/>
        <v>2118.4658748797183</v>
      </c>
      <c r="AF6">
        <f t="shared" si="4"/>
        <v>-105.92329374398592</v>
      </c>
      <c r="AG6">
        <f t="shared" si="4"/>
        <v>-12.066290916961533</v>
      </c>
      <c r="AH6">
        <f t="shared" si="5"/>
        <v>-1670.3199060313243</v>
      </c>
      <c r="AI6">
        <f t="shared" si="6"/>
        <v>330.15638418744652</v>
      </c>
      <c r="AJ6">
        <f t="shared" si="7"/>
        <v>-99.365151432570201</v>
      </c>
      <c r="AK6">
        <f>G6*SUM(AB6, AE6:AF6)</f>
        <v>158.43099819441744</v>
      </c>
      <c r="AL6">
        <f t="shared" si="8"/>
        <v>389.22223094929376</v>
      </c>
      <c r="AN6">
        <f t="shared" si="9"/>
        <v>1655.9437231008721</v>
      </c>
      <c r="AO6">
        <f t="shared" si="9"/>
        <v>-82.797186155043619</v>
      </c>
      <c r="AP6">
        <f t="shared" si="9"/>
        <v>-9.4318718757676479</v>
      </c>
      <c r="AQ6">
        <f t="shared" si="9"/>
        <v>-1305.6409342067193</v>
      </c>
      <c r="AR6">
        <f t="shared" si="9"/>
        <v>258.07373086334172</v>
      </c>
      <c r="AS6">
        <f t="shared" si="9"/>
        <v>-77.670875306912677</v>
      </c>
      <c r="AT6">
        <f t="shared" si="9"/>
        <v>123.84094552363133</v>
      </c>
      <c r="AU6">
        <f t="shared" si="9"/>
        <v>304.24380108006034</v>
      </c>
      <c r="AW6">
        <v>3</v>
      </c>
      <c r="AX6">
        <f>(R6*SUMPRODUCT(K7:$K$23, X7:$X$23)-$AZ$3*SUMPRODUCT(K6:$K$22, W7:$W$23))/Z6</f>
        <v>362.70730056184408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1.7195660000000001E-3</v>
      </c>
      <c r="O7">
        <f t="shared" si="21"/>
        <v>2194.61171773776</v>
      </c>
      <c r="P7">
        <f t="shared" si="22"/>
        <v>109.73058588688801</v>
      </c>
      <c r="Q7" s="4">
        <f t="shared" si="23"/>
        <v>12.5</v>
      </c>
      <c r="R7">
        <f t="shared" si="0"/>
        <v>1000000</v>
      </c>
      <c r="S7">
        <f t="shared" si="1"/>
        <v>454.93144301857029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350.12254450280125</v>
      </c>
      <c r="AC7">
        <f t="shared" si="2"/>
        <v>434.00020106245211</v>
      </c>
      <c r="AE7">
        <f t="shared" si="3"/>
        <v>2093.6383742403177</v>
      </c>
      <c r="AF7">
        <f t="shared" si="4"/>
        <v>-104.68191871201589</v>
      </c>
      <c r="AG7">
        <f t="shared" si="4"/>
        <v>-11.924879224185</v>
      </c>
      <c r="AH7">
        <f t="shared" si="5"/>
        <v>-1659.9026885532699</v>
      </c>
      <c r="AI7">
        <f t="shared" si="6"/>
        <v>317.12888775084707</v>
      </c>
      <c r="AJ7">
        <f t="shared" si="7"/>
        <v>-83.877656559650859</v>
      </c>
      <c r="AK7">
        <f>G7*SUM(AB7, AE7:AF7)</f>
        <v>163.73553000217723</v>
      </c>
      <c r="AL7">
        <f t="shared" si="8"/>
        <v>396.98676119337347</v>
      </c>
      <c r="AN7">
        <f t="shared" si="9"/>
        <v>1507.5340754419844</v>
      </c>
      <c r="AO7">
        <f t="shared" si="9"/>
        <v>-75.376703772099219</v>
      </c>
      <c r="AP7">
        <f t="shared" si="9"/>
        <v>-8.5865648992568371</v>
      </c>
      <c r="AQ7">
        <f t="shared" si="9"/>
        <v>-1195.2206721563391</v>
      </c>
      <c r="AR7">
        <f t="shared" si="9"/>
        <v>228.35013461428917</v>
      </c>
      <c r="AS7">
        <f t="shared" si="9"/>
        <v>-60.396497784759845</v>
      </c>
      <c r="AT7">
        <f t="shared" si="9"/>
        <v>117.89853198903128</v>
      </c>
      <c r="AU7">
        <f t="shared" si="9"/>
        <v>285.85216881856064</v>
      </c>
      <c r="AW7">
        <v>4</v>
      </c>
      <c r="AX7">
        <f>(R7*SUMPRODUCT(K8:$K$23, X8:$X$23)-$AZ$3*SUMPRODUCT(K7:$K$22, W8:$W$23))/Z7</f>
        <v>454.93144301857029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1.7312919999999999E-3</v>
      </c>
      <c r="O8">
        <f t="shared" si="21"/>
        <v>2194.61171773776</v>
      </c>
      <c r="P8">
        <f t="shared" si="22"/>
        <v>109.73058588688801</v>
      </c>
      <c r="Q8" s="4">
        <f t="shared" si="23"/>
        <v>12.5</v>
      </c>
      <c r="R8">
        <f t="shared" si="0"/>
        <v>1000000</v>
      </c>
      <c r="S8">
        <f t="shared" si="1"/>
        <v>533.45485413176584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434.00020106245211</v>
      </c>
      <c r="AC8">
        <f t="shared" si="2"/>
        <v>502.9405956442788</v>
      </c>
      <c r="AE8">
        <f t="shared" si="3"/>
        <v>2069.0772911296995</v>
      </c>
      <c r="AF8">
        <f t="shared" si="4"/>
        <v>-103.45386455648497</v>
      </c>
      <c r="AG8">
        <f t="shared" si="4"/>
        <v>-11.784984983941353</v>
      </c>
      <c r="AH8">
        <f t="shared" si="5"/>
        <v>-1651.6358401438156</v>
      </c>
      <c r="AI8">
        <f t="shared" si="6"/>
        <v>302.20260144545773</v>
      </c>
      <c r="AJ8">
        <f t="shared" si="7"/>
        <v>-68.940394581826695</v>
      </c>
      <c r="AK8">
        <f t="shared" ref="AK8:AK23" si="24">G8*SUM(AB8:AB8, AE8:AF8)</f>
        <v>167.9736539344967</v>
      </c>
      <c r="AL8">
        <f t="shared" si="8"/>
        <v>401.23586079812776</v>
      </c>
      <c r="AN8">
        <f t="shared" si="9"/>
        <v>1372.4089724154867</v>
      </c>
      <c r="AO8">
        <f t="shared" si="9"/>
        <v>-68.62044862077434</v>
      </c>
      <c r="AP8">
        <f t="shared" si="9"/>
        <v>-7.8169236118347802</v>
      </c>
      <c r="AQ8">
        <f t="shared" si="9"/>
        <v>-1095.5220744502747</v>
      </c>
      <c r="AR8">
        <f t="shared" si="9"/>
        <v>200.44952573260315</v>
      </c>
      <c r="AS8">
        <f t="shared" si="9"/>
        <v>-45.727830705784925</v>
      </c>
      <c r="AT8">
        <f t="shared" si="9"/>
        <v>111.41611324884363</v>
      </c>
      <c r="AU8">
        <f t="shared" si="9"/>
        <v>266.13780827566188</v>
      </c>
      <c r="AW8">
        <v>5</v>
      </c>
      <c r="AX8">
        <f>(R8*SUMPRODUCT(K9:$K$23, X9:$X$23)-$AZ$3*SUMPRODUCT(K8:$K$22, W9:$W$23))/Z8</f>
        <v>533.45485413176584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1.749783E-3</v>
      </c>
      <c r="O9">
        <f t="shared" si="21"/>
        <v>2194.61171773776</v>
      </c>
      <c r="P9">
        <f t="shared" si="22"/>
        <v>109.73058588688801</v>
      </c>
      <c r="Q9" s="4">
        <f t="shared" si="23"/>
        <v>12.5</v>
      </c>
      <c r="R9">
        <f t="shared" si="0"/>
        <v>1000000</v>
      </c>
      <c r="S9">
        <f t="shared" si="1"/>
        <v>595.72517832395499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502.9405956442788</v>
      </c>
      <c r="AC9">
        <f t="shared" si="2"/>
        <v>555.0497288218794</v>
      </c>
      <c r="AE9">
        <f t="shared" si="3"/>
        <v>2044.7660819486978</v>
      </c>
      <c r="AF9">
        <f t="shared" si="4"/>
        <v>-102.23830409743489</v>
      </c>
      <c r="AG9">
        <f t="shared" si="4"/>
        <v>-11.646513967721784</v>
      </c>
      <c r="AH9">
        <f t="shared" si="5"/>
        <v>-1649.693310412468</v>
      </c>
      <c r="AI9">
        <f t="shared" si="6"/>
        <v>281.18795347107311</v>
      </c>
      <c r="AJ9">
        <f t="shared" si="7"/>
        <v>-52.109133177600597</v>
      </c>
      <c r="AK9">
        <f t="shared" si="24"/>
        <v>171.18278614468792</v>
      </c>
      <c r="AL9">
        <f t="shared" si="8"/>
        <v>400.26160643816047</v>
      </c>
      <c r="AN9">
        <f t="shared" si="9"/>
        <v>1249.3721879362695</v>
      </c>
      <c r="AO9">
        <f t="shared" si="9"/>
        <v>-62.46860939681347</v>
      </c>
      <c r="AP9">
        <f t="shared" si="9"/>
        <v>-7.116134586805984</v>
      </c>
      <c r="AQ9">
        <f t="shared" si="9"/>
        <v>-1007.9788386794867</v>
      </c>
      <c r="AR9">
        <f t="shared" si="9"/>
        <v>171.80860527316332</v>
      </c>
      <c r="AS9">
        <f t="shared" si="9"/>
        <v>-31.83919290538913</v>
      </c>
      <c r="AT9">
        <f t="shared" si="9"/>
        <v>104.59436605031732</v>
      </c>
      <c r="AU9">
        <f t="shared" si="9"/>
        <v>244.56377841809152</v>
      </c>
      <c r="AW9">
        <v>6</v>
      </c>
      <c r="AX9">
        <f>(R9*SUMPRODUCT(K10:$K$23, X10:$X$23)-$AZ$3*SUMPRODUCT(K9:$K$22, W10:$W$23))/Z9</f>
        <v>595.72517832395499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1.7714300000000001E-3</v>
      </c>
      <c r="O10">
        <f t="shared" si="21"/>
        <v>2194.61171773776</v>
      </c>
      <c r="P10">
        <f t="shared" si="22"/>
        <v>109.73058588688801</v>
      </c>
      <c r="Q10" s="4">
        <f t="shared" si="23"/>
        <v>12.5</v>
      </c>
      <c r="R10">
        <f t="shared" si="0"/>
        <v>1000000</v>
      </c>
      <c r="S10">
        <f t="shared" si="1"/>
        <v>642.0125371167004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555.0497288218794</v>
      </c>
      <c r="AC10">
        <f t="shared" si="2"/>
        <v>591.13524405108637</v>
      </c>
      <c r="AE10">
        <f t="shared" si="3"/>
        <v>2020.6962611486642</v>
      </c>
      <c r="AF10">
        <f t="shared" si="4"/>
        <v>-101.03481305743323</v>
      </c>
      <c r="AG10">
        <f t="shared" si="4"/>
        <v>-11.509417843806725</v>
      </c>
      <c r="AH10">
        <f t="shared" si="5"/>
        <v>-1650.4787390273123</v>
      </c>
      <c r="AI10">
        <f t="shared" si="6"/>
        <v>257.67329122011211</v>
      </c>
      <c r="AJ10">
        <f t="shared" si="7"/>
        <v>-36.085515229206976</v>
      </c>
      <c r="AK10">
        <f t="shared" si="24"/>
        <v>173.22978238391772</v>
      </c>
      <c r="AL10">
        <f t="shared" si="8"/>
        <v>394.81755837482285</v>
      </c>
      <c r="AN10">
        <f t="shared" si="9"/>
        <v>1137.3407666023356</v>
      </c>
      <c r="AO10">
        <f t="shared" si="9"/>
        <v>-56.867038330116792</v>
      </c>
      <c r="AP10">
        <f t="shared" si="9"/>
        <v>-6.4780295610487553</v>
      </c>
      <c r="AQ10">
        <f t="shared" si="9"/>
        <v>-928.96532269481725</v>
      </c>
      <c r="AR10">
        <f t="shared" si="9"/>
        <v>145.0303760163529</v>
      </c>
      <c r="AS10">
        <f t="shared" si="9"/>
        <v>-20.310587168947634</v>
      </c>
      <c r="AT10">
        <f t="shared" si="9"/>
        <v>97.501686563662005</v>
      </c>
      <c r="AU10">
        <f t="shared" si="9"/>
        <v>222.22147541106727</v>
      </c>
      <c r="AW10">
        <v>7</v>
      </c>
      <c r="AX10">
        <f>(R10*SUMPRODUCT(K11:$K$23, X11:$X$23)-$AZ$3*SUMPRODUCT(K10:$K$22, W11:$W$23))/Z10</f>
        <v>642.0125371167004</v>
      </c>
    </row>
    <row r="11" spans="1:52" x14ac:dyDescent="0.25">
      <c r="A11" t="s">
        <v>33</v>
      </c>
      <c r="C11" s="7">
        <f>AU25</f>
        <v>780.97065338536549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1.793078E-3</v>
      </c>
      <c r="O11">
        <f t="shared" si="21"/>
        <v>2194.61171773776</v>
      </c>
      <c r="P11">
        <f t="shared" si="22"/>
        <v>109.73058588688801</v>
      </c>
      <c r="Q11" s="4">
        <f t="shared" si="23"/>
        <v>12.5</v>
      </c>
      <c r="R11">
        <f t="shared" si="0"/>
        <v>1000000</v>
      </c>
      <c r="S11">
        <f t="shared" si="1"/>
        <v>674.41898636255485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591.13524405108637</v>
      </c>
      <c r="AC11">
        <f t="shared" si="2"/>
        <v>613.65040324611527</v>
      </c>
      <c r="AE11">
        <f t="shared" si="3"/>
        <v>1996.8660325266296</v>
      </c>
      <c r="AF11">
        <f t="shared" si="4"/>
        <v>-99.843301626331495</v>
      </c>
      <c r="AG11">
        <f t="shared" si="4"/>
        <v>-11.373686381440121</v>
      </c>
      <c r="AH11">
        <f t="shared" si="5"/>
        <v>-1650.982714282982</v>
      </c>
      <c r="AI11">
        <f t="shared" si="6"/>
        <v>234.66633023587588</v>
      </c>
      <c r="AJ11">
        <f t="shared" si="7"/>
        <v>-22.5151591950289</v>
      </c>
      <c r="AK11">
        <f t="shared" si="24"/>
        <v>174.17105824659691</v>
      </c>
      <c r="AL11">
        <f t="shared" si="8"/>
        <v>386.32222928744386</v>
      </c>
      <c r="AN11">
        <f t="shared" si="9"/>
        <v>1035.3325419495111</v>
      </c>
      <c r="AO11">
        <f t="shared" si="9"/>
        <v>-51.766627097475556</v>
      </c>
      <c r="AP11">
        <f t="shared" si="9"/>
        <v>-5.8970143418852015</v>
      </c>
      <c r="AQ11">
        <f t="shared" si="9"/>
        <v>-855.99940228865</v>
      </c>
      <c r="AR11">
        <f t="shared" si="9"/>
        <v>121.66949822150012</v>
      </c>
      <c r="AS11">
        <f t="shared" si="9"/>
        <v>-11.673630890647299</v>
      </c>
      <c r="AT11">
        <f t="shared" si="9"/>
        <v>90.303987113407302</v>
      </c>
      <c r="AU11">
        <f t="shared" si="9"/>
        <v>200.29985444426012</v>
      </c>
      <c r="AW11">
        <v>8</v>
      </c>
      <c r="AX11">
        <f>(R11*SUMPRODUCT(K12:$K$23, X12:$X$23)-$AZ$3*SUMPRODUCT(K11:$K$22, W12:$W$23))/Z11</f>
        <v>674.41898636255485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1.8201370000000001E-3</v>
      </c>
      <c r="O12">
        <f t="shared" si="21"/>
        <v>2194.61171773776</v>
      </c>
      <c r="P12">
        <f t="shared" si="22"/>
        <v>109.73058588688801</v>
      </c>
      <c r="Q12" s="4">
        <f t="shared" si="23"/>
        <v>12.5</v>
      </c>
      <c r="R12">
        <f t="shared" si="0"/>
        <v>1000000</v>
      </c>
      <c r="S12">
        <f t="shared" si="1"/>
        <v>692.20272911100972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613.65040324611527</v>
      </c>
      <c r="AC12">
        <f t="shared" si="2"/>
        <v>622.38704280599086</v>
      </c>
      <c r="AE12">
        <f t="shared" si="3"/>
        <v>1973.2628024515186</v>
      </c>
      <c r="AF12">
        <f t="shared" si="4"/>
        <v>-98.663140122575939</v>
      </c>
      <c r="AG12">
        <f t="shared" si="4"/>
        <v>-11.239247850216465</v>
      </c>
      <c r="AH12">
        <f t="shared" si="5"/>
        <v>-1656.1333927404221</v>
      </c>
      <c r="AI12">
        <f t="shared" si="6"/>
        <v>207.22702173830407</v>
      </c>
      <c r="AJ12">
        <f t="shared" si="7"/>
        <v>-8.7366395598755844</v>
      </c>
      <c r="AK12">
        <f t="shared" si="24"/>
        <v>174.1775045902541</v>
      </c>
      <c r="AL12">
        <f t="shared" si="8"/>
        <v>372.66788676868259</v>
      </c>
      <c r="AN12">
        <f t="shared" si="9"/>
        <v>942.44764001200269</v>
      </c>
      <c r="AO12">
        <f t="shared" si="9"/>
        <v>-47.122382000600133</v>
      </c>
      <c r="AP12">
        <f t="shared" si="9"/>
        <v>-5.3679634556465663</v>
      </c>
      <c r="AQ12">
        <f t="shared" si="9"/>
        <v>-790.98384948734167</v>
      </c>
      <c r="AR12">
        <f t="shared" si="9"/>
        <v>98.973445068414307</v>
      </c>
      <c r="AS12">
        <f t="shared" si="9"/>
        <v>-4.1726957628810544</v>
      </c>
      <c r="AT12">
        <f t="shared" si="9"/>
        <v>83.188705498490151</v>
      </c>
      <c r="AU12">
        <f t="shared" si="9"/>
        <v>177.98945480402341</v>
      </c>
      <c r="AW12">
        <v>9</v>
      </c>
      <c r="AX12">
        <f>(R12*SUMPRODUCT(K13:$K$23, X13:$X$23)-$AZ$3*SUMPRODUCT(K12:$K$22, W13:$W$23))/Z12</f>
        <v>692.20272911100972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1.84855E-3</v>
      </c>
      <c r="O13">
        <f t="shared" si="21"/>
        <v>2194.61171773776</v>
      </c>
      <c r="P13">
        <f t="shared" si="22"/>
        <v>109.73058588688801</v>
      </c>
      <c r="Q13" s="4">
        <f t="shared" si="23"/>
        <v>12.5</v>
      </c>
      <c r="R13">
        <f t="shared" si="0"/>
        <v>1000000</v>
      </c>
      <c r="S13">
        <f t="shared" si="1"/>
        <v>696.80317221532255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622.38704280599086</v>
      </c>
      <c r="AC13">
        <f t="shared" si="2"/>
        <v>619.10008959619154</v>
      </c>
      <c r="AE13">
        <f t="shared" si="3"/>
        <v>1949.8824994735319</v>
      </c>
      <c r="AF13">
        <f t="shared" si="4"/>
        <v>-97.494124973676591</v>
      </c>
      <c r="AG13">
        <f t="shared" si="4"/>
        <v>-11.106079060100784</v>
      </c>
      <c r="AH13">
        <f t="shared" si="5"/>
        <v>-1662.1049290814117</v>
      </c>
      <c r="AI13">
        <f t="shared" si="6"/>
        <v>179.17736635834285</v>
      </c>
      <c r="AJ13">
        <f t="shared" si="7"/>
        <v>3.2869532097993215</v>
      </c>
      <c r="AK13">
        <f t="shared" si="24"/>
        <v>173.23427921140924</v>
      </c>
      <c r="AL13">
        <f t="shared" si="8"/>
        <v>355.69859877955139</v>
      </c>
      <c r="AN13">
        <f t="shared" si="9"/>
        <v>857.87124394046509</v>
      </c>
      <c r="AO13">
        <f t="shared" si="9"/>
        <v>-42.893562197023257</v>
      </c>
      <c r="AP13">
        <f t="shared" si="9"/>
        <v>-4.8862358942973536</v>
      </c>
      <c r="AQ13">
        <f t="shared" si="9"/>
        <v>-731.26048541675436</v>
      </c>
      <c r="AR13">
        <f t="shared" si="9"/>
        <v>78.830960432390171</v>
      </c>
      <c r="AS13">
        <f t="shared" si="9"/>
        <v>1.446129517868892</v>
      </c>
      <c r="AT13">
        <f t="shared" si="9"/>
        <v>76.216236947788872</v>
      </c>
      <c r="AU13">
        <f t="shared" si="9"/>
        <v>156.49332689804791</v>
      </c>
      <c r="AW13">
        <v>10</v>
      </c>
      <c r="AX13">
        <f>(R13*SUMPRODUCT(K14:$K$23, X14:$X$23)-$AZ$3*SUMPRODUCT(K13:$K$22, W14:$W$23))/Z13</f>
        <v>696.80317221532255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1.8814719999999999E-3</v>
      </c>
      <c r="O14">
        <f t="shared" si="21"/>
        <v>2194.61171773776</v>
      </c>
      <c r="P14">
        <f t="shared" si="22"/>
        <v>109.73058588688801</v>
      </c>
      <c r="Q14" s="4">
        <f t="shared" si="23"/>
        <v>12.5</v>
      </c>
      <c r="R14">
        <f t="shared" si="0"/>
        <v>1000000</v>
      </c>
      <c r="S14">
        <f t="shared" si="1"/>
        <v>688.2707171256335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619.10008959619154</v>
      </c>
      <c r="AC14">
        <f t="shared" si="2"/>
        <v>604.25337263102756</v>
      </c>
      <c r="AE14">
        <f t="shared" si="3"/>
        <v>1926.7150251527471</v>
      </c>
      <c r="AF14">
        <f t="shared" si="4"/>
        <v>-96.335751257637369</v>
      </c>
      <c r="AG14">
        <f t="shared" si="4"/>
        <v>-10.974122492718411</v>
      </c>
      <c r="AH14">
        <f t="shared" si="5"/>
        <v>-1671.6621425092751</v>
      </c>
      <c r="AI14">
        <f t="shared" si="6"/>
        <v>147.74300889311621</v>
      </c>
      <c r="AJ14">
        <f t="shared" si="7"/>
        <v>14.846716965163978</v>
      </c>
      <c r="AK14">
        <f t="shared" si="24"/>
        <v>171.46355544439115</v>
      </c>
      <c r="AL14">
        <f t="shared" si="8"/>
        <v>334.05328130267134</v>
      </c>
      <c r="AN14">
        <f t="shared" si="9"/>
        <v>780.85881984426771</v>
      </c>
      <c r="AO14">
        <f t="shared" si="9"/>
        <v>-39.042940992213396</v>
      </c>
      <c r="AP14">
        <f t="shared" si="9"/>
        <v>-4.4475909652550598</v>
      </c>
      <c r="AQ14">
        <f t="shared" si="9"/>
        <v>-677.49102007166209</v>
      </c>
      <c r="AR14">
        <f t="shared" si="9"/>
        <v>59.877267815137216</v>
      </c>
      <c r="AS14">
        <f t="shared" si="9"/>
        <v>6.0170755595061189</v>
      </c>
      <c r="AT14">
        <f t="shared" si="9"/>
        <v>69.490727898379745</v>
      </c>
      <c r="AU14">
        <f t="shared" si="9"/>
        <v>135.38507127302307</v>
      </c>
      <c r="AW14">
        <v>11</v>
      </c>
      <c r="AX14">
        <f>(R14*SUMPRODUCT(K15:$K$23, X15:$X$23)-$AZ$3*SUMPRODUCT(K14:$K$22, W15:$W$23))/Z14</f>
        <v>688.2707171256335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1.927022E-3</v>
      </c>
      <c r="O15">
        <f t="shared" si="21"/>
        <v>2194.61171773776</v>
      </c>
      <c r="P15">
        <f t="shared" si="22"/>
        <v>109.73058588688801</v>
      </c>
      <c r="Q15" s="4">
        <f t="shared" si="23"/>
        <v>12.5</v>
      </c>
      <c r="R15">
        <f t="shared" si="0"/>
        <v>1000000</v>
      </c>
      <c r="S15">
        <f t="shared" si="1"/>
        <v>663.78950888341956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604.25337263102756</v>
      </c>
      <c r="AC15">
        <f t="shared" si="2"/>
        <v>575.80999200713541</v>
      </c>
      <c r="AE15">
        <f t="shared" si="3"/>
        <v>1903.7350526600198</v>
      </c>
      <c r="AF15">
        <f t="shared" si="4"/>
        <v>-95.186752633000992</v>
      </c>
      <c r="AG15">
        <f t="shared" si="4"/>
        <v>-10.843233892317063</v>
      </c>
      <c r="AH15">
        <f t="shared" si="5"/>
        <v>-1691.7900379330574</v>
      </c>
      <c r="AI15">
        <f t="shared" si="6"/>
        <v>105.91502820164419</v>
      </c>
      <c r="AJ15">
        <f t="shared" si="7"/>
        <v>28.443380623892153</v>
      </c>
      <c r="AK15">
        <f t="shared" si="24"/>
        <v>168.89611708606327</v>
      </c>
      <c r="AL15">
        <f t="shared" si="8"/>
        <v>303.25452591159961</v>
      </c>
      <c r="AN15">
        <f t="shared" si="9"/>
        <v>710.72715538084185</v>
      </c>
      <c r="AO15">
        <f t="shared" si="9"/>
        <v>-35.536357769042091</v>
      </c>
      <c r="AP15">
        <f t="shared" si="9"/>
        <v>-4.0481372492708552</v>
      </c>
      <c r="AQ15">
        <f t="shared" si="9"/>
        <v>-631.60108308230031</v>
      </c>
      <c r="AR15">
        <f t="shared" si="9"/>
        <v>39.541577280228587</v>
      </c>
      <c r="AS15">
        <f t="shared" si="9"/>
        <v>10.618853170764002</v>
      </c>
      <c r="AT15">
        <f t="shared" si="9"/>
        <v>63.054497359662065</v>
      </c>
      <c r="AU15">
        <f t="shared" si="9"/>
        <v>113.21492781065466</v>
      </c>
      <c r="AW15">
        <v>12</v>
      </c>
      <c r="AX15">
        <f>(R15*SUMPRODUCT(K16:$K$23, X16:$X$23)-$AZ$3*SUMPRODUCT(K15:$K$22, W16:$W$23))/Z15</f>
        <v>663.78950888341956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1.979789E-3</v>
      </c>
      <c r="O16">
        <f t="shared" si="21"/>
        <v>2194.61171773776</v>
      </c>
      <c r="P16">
        <f t="shared" si="22"/>
        <v>109.73058588688801</v>
      </c>
      <c r="Q16" s="4">
        <f t="shared" si="23"/>
        <v>12.5</v>
      </c>
      <c r="R16">
        <f t="shared" si="0"/>
        <v>1000000</v>
      </c>
      <c r="S16">
        <f t="shared" si="1"/>
        <v>623.26489003191739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575.80999200713541</v>
      </c>
      <c r="AC16">
        <f t="shared" si="2"/>
        <v>534.17960686822335</v>
      </c>
      <c r="AE16">
        <f t="shared" si="3"/>
        <v>1880.9287084172488</v>
      </c>
      <c r="AF16">
        <f t="shared" si="4"/>
        <v>-94.046435420862451</v>
      </c>
      <c r="AG16">
        <f t="shared" si="4"/>
        <v>-10.713334238209455</v>
      </c>
      <c r="AH16">
        <f t="shared" si="5"/>
        <v>-1717.3852147549205</v>
      </c>
      <c r="AI16">
        <f t="shared" si="6"/>
        <v>58.783724003256339</v>
      </c>
      <c r="AJ16">
        <f t="shared" si="7"/>
        <v>41.630385138912061</v>
      </c>
      <c r="AK16">
        <f t="shared" si="24"/>
        <v>165.38845855024653</v>
      </c>
      <c r="AL16">
        <f t="shared" si="8"/>
        <v>265.80256769241493</v>
      </c>
      <c r="AN16">
        <f t="shared" si="9"/>
        <v>646.85971453096545</v>
      </c>
      <c r="AO16">
        <f t="shared" si="9"/>
        <v>-32.342985726548278</v>
      </c>
      <c r="AP16">
        <f t="shared" si="9"/>
        <v>-3.6843630999892687</v>
      </c>
      <c r="AQ16">
        <f t="shared" si="9"/>
        <v>-590.61638263305974</v>
      </c>
      <c r="AR16">
        <f t="shared" si="9"/>
        <v>20.215983071368147</v>
      </c>
      <c r="AS16">
        <f t="shared" si="9"/>
        <v>14.316873853996757</v>
      </c>
      <c r="AT16">
        <f t="shared" si="9"/>
        <v>56.877823495262781</v>
      </c>
      <c r="AU16">
        <f t="shared" si="9"/>
        <v>91.410680420627685</v>
      </c>
      <c r="AW16">
        <v>13</v>
      </c>
      <c r="AX16">
        <f>(R16*SUMPRODUCT(K17:$K$23, X17:$X$23)-$AZ$3*SUMPRODUCT(K16:$K$22, W17:$W$23))/Z16</f>
        <v>623.26489003191739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2.0334569999999998E-3</v>
      </c>
      <c r="O17">
        <f t="shared" si="21"/>
        <v>2194.61171773776</v>
      </c>
      <c r="P17">
        <f t="shared" si="22"/>
        <v>109.73058588688801</v>
      </c>
      <c r="Q17" s="4">
        <f t="shared" si="23"/>
        <v>12.5</v>
      </c>
      <c r="R17">
        <f t="shared" si="0"/>
        <v>1000000</v>
      </c>
      <c r="S17">
        <f t="shared" si="1"/>
        <v>568.90073110628748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534.17960686822335</v>
      </c>
      <c r="AC17">
        <f t="shared" si="2"/>
        <v>481.71855056152435</v>
      </c>
      <c r="AE17">
        <f t="shared" si="3"/>
        <v>1858.2946336844443</v>
      </c>
      <c r="AF17">
        <f t="shared" si="4"/>
        <v>-92.914731684222218</v>
      </c>
      <c r="AG17">
        <f t="shared" si="4"/>
        <v>-10.584415791327334</v>
      </c>
      <c r="AH17">
        <f t="shared" si="5"/>
        <v>-1742.8083600021346</v>
      </c>
      <c r="AI17">
        <f t="shared" si="6"/>
        <v>11.987126206760195</v>
      </c>
      <c r="AJ17">
        <f t="shared" si="7"/>
        <v>52.461056306698993</v>
      </c>
      <c r="AK17">
        <f t="shared" si="24"/>
        <v>160.96916562079119</v>
      </c>
      <c r="AL17">
        <f t="shared" si="8"/>
        <v>225.41734813425037</v>
      </c>
      <c r="AN17">
        <f t="shared" si="9"/>
        <v>588.69955744172171</v>
      </c>
      <c r="AO17">
        <f t="shared" si="9"/>
        <v>-29.43497787208609</v>
      </c>
      <c r="AP17">
        <f t="shared" si="9"/>
        <v>-3.3530963170136676</v>
      </c>
      <c r="AQ17">
        <f t="shared" si="9"/>
        <v>-552.11401445246395</v>
      </c>
      <c r="AR17">
        <f t="shared" si="9"/>
        <v>3.7974688001580401</v>
      </c>
      <c r="AS17">
        <f t="shared" si="9"/>
        <v>16.619431639559533</v>
      </c>
      <c r="AT17">
        <f t="shared" si="9"/>
        <v>50.994322883469366</v>
      </c>
      <c r="AU17">
        <f t="shared" si="9"/>
        <v>71.411223323186945</v>
      </c>
      <c r="AW17">
        <v>14</v>
      </c>
      <c r="AX17">
        <f>(R17*SUMPRODUCT(K18:$K$23, X18:$X$23)-$AZ$3*SUMPRODUCT(K17:$K$22, W18:$W$23))/Z17</f>
        <v>568.90073110628748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2.08983E-3</v>
      </c>
      <c r="O18">
        <f t="shared" si="21"/>
        <v>2194.61171773776</v>
      </c>
      <c r="P18">
        <f t="shared" si="22"/>
        <v>109.73058588688801</v>
      </c>
      <c r="Q18" s="4">
        <f t="shared" si="23"/>
        <v>12.5</v>
      </c>
      <c r="R18">
        <f t="shared" si="0"/>
        <v>1000000</v>
      </c>
      <c r="S18">
        <f t="shared" si="1"/>
        <v>502.13546592590961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481.71855056152435</v>
      </c>
      <c r="AC18">
        <f t="shared" si="2"/>
        <v>420.04443190723009</v>
      </c>
      <c r="AE18">
        <f t="shared" si="3"/>
        <v>1835.8281674732871</v>
      </c>
      <c r="AF18">
        <f t="shared" si="4"/>
        <v>-91.791408373664368</v>
      </c>
      <c r="AG18">
        <f t="shared" si="4"/>
        <v>-10.456452003760871</v>
      </c>
      <c r="AH18">
        <f t="shared" si="5"/>
        <v>-1769.5703722551682</v>
      </c>
      <c r="AI18">
        <f t="shared" si="6"/>
        <v>-35.990065159306369</v>
      </c>
      <c r="AJ18">
        <f t="shared" si="7"/>
        <v>61.674118654294261</v>
      </c>
      <c r="AK18">
        <f t="shared" si="24"/>
        <v>155.80287167628029</v>
      </c>
      <c r="AL18">
        <f t="shared" si="8"/>
        <v>181.48692517126818</v>
      </c>
      <c r="AN18">
        <f t="shared" si="9"/>
        <v>535.7380992427735</v>
      </c>
      <c r="AO18">
        <f t="shared" si="9"/>
        <v>-26.786904962138681</v>
      </c>
      <c r="AP18">
        <f t="shared" si="9"/>
        <v>-3.0514401187275895</v>
      </c>
      <c r="AQ18">
        <f t="shared" si="9"/>
        <v>-516.40250678423342</v>
      </c>
      <c r="AR18">
        <f t="shared" si="9"/>
        <v>-10.502752622326197</v>
      </c>
      <c r="AS18">
        <f t="shared" si="9"/>
        <v>17.997967176743227</v>
      </c>
      <c r="AT18">
        <f t="shared" si="9"/>
        <v>45.466964614285295</v>
      </c>
      <c r="AU18">
        <f t="shared" si="9"/>
        <v>52.962179168702328</v>
      </c>
      <c r="AW18">
        <v>15</v>
      </c>
      <c r="AX18">
        <f>(R18*SUMPRODUCT(K19:$K$23, X19:$X$23)-$AZ$3*SUMPRODUCT(K18:$K$22, W19:$W$23))/Z18</f>
        <v>502.13546592590961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2.1556750000000001E-3</v>
      </c>
      <c r="O19">
        <f t="shared" si="21"/>
        <v>2194.61171773776</v>
      </c>
      <c r="P19">
        <f t="shared" si="22"/>
        <v>109.73058588688801</v>
      </c>
      <c r="Q19" s="4">
        <f t="shared" si="23"/>
        <v>12.5</v>
      </c>
      <c r="R19">
        <f t="shared" si="0"/>
        <v>1000000</v>
      </c>
      <c r="S19">
        <f t="shared" si="1"/>
        <v>422.47590061770381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420.04443190723009</v>
      </c>
      <c r="AC19">
        <f t="shared" si="2"/>
        <v>349.1120064082545</v>
      </c>
      <c r="AE19">
        <f t="shared" si="3"/>
        <v>1813.5124369136363</v>
      </c>
      <c r="AF19">
        <f t="shared" si="4"/>
        <v>-90.675621845681817</v>
      </c>
      <c r="AG19">
        <f t="shared" si="4"/>
        <v>-10.329346771550057</v>
      </c>
      <c r="AH19">
        <f t="shared" si="5"/>
        <v>-1803.2569738565774</v>
      </c>
      <c r="AI19">
        <f t="shared" si="6"/>
        <v>-90.74950556017302</v>
      </c>
      <c r="AJ19">
        <f t="shared" si="7"/>
        <v>70.93242549897559</v>
      </c>
      <c r="AK19">
        <f t="shared" si="24"/>
        <v>150.00168728826296</v>
      </c>
      <c r="AL19">
        <f t="shared" si="8"/>
        <v>130.18460722706553</v>
      </c>
      <c r="AN19">
        <f t="shared" si="9"/>
        <v>487.50874287772774</v>
      </c>
      <c r="AO19">
        <f t="shared" si="9"/>
        <v>-24.375437143886387</v>
      </c>
      <c r="AP19">
        <f t="shared" si="9"/>
        <v>-2.7767368763770399</v>
      </c>
      <c r="AQ19">
        <f t="shared" si="9"/>
        <v>-484.75186743490781</v>
      </c>
      <c r="AR19">
        <f t="shared" si="9"/>
        <v>-24.395298577443494</v>
      </c>
      <c r="AS19">
        <f t="shared" si="9"/>
        <v>19.068067513848796</v>
      </c>
      <c r="AT19">
        <f t="shared" si="9"/>
        <v>40.323480838042684</v>
      </c>
      <c r="AU19">
        <f t="shared" si="9"/>
        <v>34.996249774447989</v>
      </c>
      <c r="AW19">
        <v>16</v>
      </c>
      <c r="AX19">
        <f>(R19*SUMPRODUCT(K20:$K$23, X20:$X$23)-$AZ$3*SUMPRODUCT(K19:$K$22, W20:$W$23))/Z19</f>
        <v>422.47590061770381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2.2206180000000002E-3</v>
      </c>
      <c r="O20">
        <f t="shared" si="21"/>
        <v>2194.61171773776</v>
      </c>
      <c r="P20">
        <f t="shared" si="22"/>
        <v>109.73058588688801</v>
      </c>
      <c r="Q20" s="4">
        <f t="shared" si="23"/>
        <v>12.5</v>
      </c>
      <c r="R20">
        <f t="shared" si="0"/>
        <v>1000000</v>
      </c>
      <c r="S20">
        <f t="shared" si="1"/>
        <v>332.34458648530989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349.1120064082545</v>
      </c>
      <c r="AC20">
        <f t="shared" si="2"/>
        <v>271.27602332776564</v>
      </c>
      <c r="AE20">
        <f t="shared" si="3"/>
        <v>1791.3501941838658</v>
      </c>
      <c r="AF20">
        <f t="shared" si="4"/>
        <v>-89.567509709193288</v>
      </c>
      <c r="AG20">
        <f t="shared" si="4"/>
        <v>-10.203115770465409</v>
      </c>
      <c r="AH20">
        <f t="shared" si="5"/>
        <v>-1835.0026695316756</v>
      </c>
      <c r="AI20">
        <f t="shared" si="6"/>
        <v>-143.42310082746849</v>
      </c>
      <c r="AJ20">
        <f t="shared" si="7"/>
        <v>77.835983080488859</v>
      </c>
      <c r="AK20">
        <f t="shared" si="24"/>
        <v>143.56262836180488</v>
      </c>
      <c r="AL20">
        <f t="shared" si="8"/>
        <v>77.975510614825254</v>
      </c>
      <c r="AN20">
        <f t="shared" si="9"/>
        <v>443.59202775988967</v>
      </c>
      <c r="AO20">
        <f t="shared" si="9"/>
        <v>-22.179601387994481</v>
      </c>
      <c r="AP20">
        <f t="shared" si="9"/>
        <v>-2.5265974396210686</v>
      </c>
      <c r="AQ20">
        <f t="shared" si="9"/>
        <v>-454.40168972277326</v>
      </c>
      <c r="AR20">
        <f t="shared" si="9"/>
        <v>-35.515860790499183</v>
      </c>
      <c r="AS20">
        <f t="shared" si="9"/>
        <v>19.274523585316668</v>
      </c>
      <c r="AT20">
        <f t="shared" si="9"/>
        <v>35.550411992204786</v>
      </c>
      <c r="AU20">
        <f t="shared" si="9"/>
        <v>19.309074787022272</v>
      </c>
      <c r="AW20">
        <v>17</v>
      </c>
      <c r="AX20">
        <f>(R20*SUMPRODUCT(K21:$K$23, X21:$X$23)-$AZ$3*SUMPRODUCT(K20:$K$22, W21:$W$23))/Z20</f>
        <v>332.34458648530989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2.2950319999999998E-3</v>
      </c>
      <c r="O21">
        <f t="shared" si="21"/>
        <v>2194.61171773776</v>
      </c>
      <c r="P21">
        <f t="shared" si="22"/>
        <v>109.73058588688801</v>
      </c>
      <c r="Q21" s="4">
        <f t="shared" si="23"/>
        <v>12.5</v>
      </c>
      <c r="R21">
        <f t="shared" si="0"/>
        <v>1000000</v>
      </c>
      <c r="S21">
        <f t="shared" si="1"/>
        <v>231.44778576627286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271.27602332776564</v>
      </c>
      <c r="AC21">
        <f t="shared" si="2"/>
        <v>186.59631805315985</v>
      </c>
      <c r="AE21">
        <f t="shared" si="3"/>
        <v>1769.3254862231688</v>
      </c>
      <c r="AF21">
        <f t="shared" si="4"/>
        <v>-88.466274311158443</v>
      </c>
      <c r="AG21">
        <f t="shared" si="4"/>
        <v>-10.077668135567833</v>
      </c>
      <c r="AH21">
        <f t="shared" si="5"/>
        <v>-1873.3181754338214</v>
      </c>
      <c r="AI21">
        <f t="shared" si="6"/>
        <v>-202.53663165737885</v>
      </c>
      <c r="AJ21">
        <f t="shared" si="7"/>
        <v>84.679705274605794</v>
      </c>
      <c r="AK21">
        <f t="shared" si="24"/>
        <v>136.64946646678433</v>
      </c>
      <c r="AL21">
        <f t="shared" si="8"/>
        <v>18.792540084011279</v>
      </c>
      <c r="AN21">
        <f t="shared" si="9"/>
        <v>403.60109654968704</v>
      </c>
      <c r="AO21">
        <f t="shared" si="9"/>
        <v>-20.180054827484355</v>
      </c>
      <c r="AP21">
        <f t="shared" si="9"/>
        <v>-2.2988183586623547</v>
      </c>
      <c r="AQ21">
        <f t="shared" si="9"/>
        <v>-427.32288416049198</v>
      </c>
      <c r="AR21">
        <f t="shared" si="9"/>
        <v>-46.200660796951645</v>
      </c>
      <c r="AS21">
        <f t="shared" si="9"/>
        <v>19.316300008366252</v>
      </c>
      <c r="AT21">
        <f t="shared" si="9"/>
        <v>31.171129867490883</v>
      </c>
      <c r="AU21">
        <f t="shared" si="9"/>
        <v>4.2867690789054897</v>
      </c>
      <c r="AW21">
        <v>18</v>
      </c>
      <c r="AX21">
        <f>(R21*SUMPRODUCT(K22:$K$23, X22:$X$23)-$AZ$3*SUMPRODUCT(K21:$K$22, W22:$W$23))/Z21</f>
        <v>231.44778576627286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2.375308E-3</v>
      </c>
      <c r="O22">
        <f t="shared" si="21"/>
        <v>2194.61171773776</v>
      </c>
      <c r="P22">
        <f t="shared" si="22"/>
        <v>109.73058588688801</v>
      </c>
      <c r="Q22" s="4">
        <f t="shared" si="23"/>
        <v>12.5</v>
      </c>
      <c r="R22">
        <f t="shared" si="0"/>
        <v>1000000</v>
      </c>
      <c r="S22">
        <f t="shared" si="1"/>
        <v>120.50598111022539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186.59631805315985</v>
      </c>
      <c r="AC22">
        <f t="shared" si="2"/>
        <v>95.951237861977347</v>
      </c>
      <c r="AE22">
        <f t="shared" si="3"/>
        <v>1747.4295383789074</v>
      </c>
      <c r="AF22">
        <f t="shared" si="4"/>
        <v>-87.371476918945376</v>
      </c>
      <c r="AG22">
        <f t="shared" si="4"/>
        <v>-9.9529538884683948</v>
      </c>
      <c r="AH22">
        <f t="shared" si="5"/>
        <v>-1915.0052595007485</v>
      </c>
      <c r="AI22">
        <f t="shared" si="6"/>
        <v>-264.90015192925466</v>
      </c>
      <c r="AJ22">
        <f t="shared" si="7"/>
        <v>90.645080191182501</v>
      </c>
      <c r="AK22">
        <f t="shared" si="24"/>
        <v>129.26580656591855</v>
      </c>
      <c r="AL22">
        <f t="shared" si="8"/>
        <v>-44.989265172153608</v>
      </c>
      <c r="AN22">
        <f t="shared" si="9"/>
        <v>367.1856023098855</v>
      </c>
      <c r="AO22">
        <f t="shared" si="9"/>
        <v>-18.359280115494276</v>
      </c>
      <c r="AP22">
        <f t="shared" si="9"/>
        <v>-2.0914041384982789</v>
      </c>
      <c r="AQ22">
        <f t="shared" si="9"/>
        <v>-402.39811917607017</v>
      </c>
      <c r="AR22">
        <f t="shared" si="9"/>
        <v>-55.663201120177213</v>
      </c>
      <c r="AS22">
        <f t="shared" si="9"/>
        <v>19.047159061591934</v>
      </c>
      <c r="AT22">
        <f t="shared" si="9"/>
        <v>27.162493250522061</v>
      </c>
      <c r="AU22">
        <f t="shared" si="9"/>
        <v>-9.453548808063216</v>
      </c>
      <c r="AW22">
        <v>19</v>
      </c>
      <c r="AX22">
        <f>(R22*SUMPRODUCT(K23:$K$23, X23:$X$23)-$AZ$3*SUMPRODUCT(K22:$K$22, W23:$W$23))/Z22</f>
        <v>120.50598111022539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2.4628010000000001E-3</v>
      </c>
      <c r="O23">
        <f t="shared" si="21"/>
        <v>2194.61171773776</v>
      </c>
      <c r="P23">
        <f t="shared" si="22"/>
        <v>109.73058588688801</v>
      </c>
      <c r="Q23" s="4">
        <f t="shared" si="23"/>
        <v>12.5</v>
      </c>
      <c r="R23">
        <f t="shared" si="0"/>
        <v>1000000</v>
      </c>
      <c r="S23">
        <f t="shared" si="1"/>
        <v>122.02677654295167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95.951237861977347</v>
      </c>
      <c r="AC23">
        <f t="shared" si="2"/>
        <v>95.951237861977347</v>
      </c>
      <c r="AE23">
        <f t="shared" si="3"/>
        <v>1725.6516717805694</v>
      </c>
      <c r="AF23">
        <f t="shared" si="4"/>
        <v>-86.282583589028476</v>
      </c>
      <c r="AG23">
        <f t="shared" si="4"/>
        <v>-9.8289122047942374</v>
      </c>
      <c r="AH23">
        <f t="shared" si="5"/>
        <v>-1960.9715831579083</v>
      </c>
      <c r="AI23">
        <f t="shared" si="6"/>
        <v>-331.43140717116171</v>
      </c>
      <c r="AJ23">
        <f t="shared" si="7"/>
        <v>0</v>
      </c>
      <c r="AK23">
        <f t="shared" si="24"/>
        <v>121.4724228237463</v>
      </c>
      <c r="AL23">
        <f t="shared" si="8"/>
        <v>-209.95898434741542</v>
      </c>
      <c r="AN23">
        <f t="shared" si="9"/>
        <v>334.02615507606339</v>
      </c>
      <c r="AO23">
        <f t="shared" si="9"/>
        <v>-16.701307753803171</v>
      </c>
      <c r="AP23">
        <f t="shared" si="9"/>
        <v>-1.9025356078727149</v>
      </c>
      <c r="AQ23">
        <f t="shared" si="9"/>
        <v>-379.57590679919537</v>
      </c>
      <c r="AR23">
        <f t="shared" si="9"/>
        <v>-64.153595084807847</v>
      </c>
      <c r="AS23">
        <f t="shared" si="9"/>
        <v>0</v>
      </c>
      <c r="AT23">
        <f t="shared" si="9"/>
        <v>23.512836922484819</v>
      </c>
      <c r="AU23">
        <f t="shared" si="9"/>
        <v>-40.640758162323024</v>
      </c>
      <c r="AW23">
        <v>20</v>
      </c>
      <c r="AX23">
        <f>(R23*SUMPRODUCT(K$23:$K24, X$23:$X24)-$AZ$3*SUMPRODUCT(K$22:$K23, W$23:$W24))/Z23</f>
        <v>122.02677654295167</v>
      </c>
    </row>
    <row r="25" spans="5:50" x14ac:dyDescent="0.25">
      <c r="AN25" s="8">
        <f t="shared" ref="AN25:AU25" si="25">SUM(AN3:AN23)</f>
        <v>19070.606011996773</v>
      </c>
      <c r="AO25" s="8">
        <f t="shared" si="25"/>
        <v>-2599.489088903159</v>
      </c>
      <c r="AP25" s="8">
        <f t="shared" si="25"/>
        <v>-721.07872516492557</v>
      </c>
      <c r="AQ25" s="8">
        <f t="shared" si="25"/>
        <v>-16015.964731079359</v>
      </c>
      <c r="AR25" s="8">
        <f t="shared" si="25"/>
        <v>-265.92653315066582</v>
      </c>
      <c r="AS25" s="8">
        <f t="shared" si="25"/>
        <v>-330.61284119421219</v>
      </c>
      <c r="AT25" s="8">
        <f t="shared" si="25"/>
        <v>1377.5100277302436</v>
      </c>
      <c r="AU25" s="9">
        <f t="shared" si="25"/>
        <v>780.97065338536549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7A43D-8DB6-4ED7-B6E1-6EBB7DBD2C9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'T.35.04.E'!C3*(1+C12)</f>
        <v>4644.6435041500381</v>
      </c>
      <c r="K3">
        <v>1</v>
      </c>
      <c r="L3" s="2">
        <v>0</v>
      </c>
      <c r="O3">
        <f>$C$3</f>
        <v>4644.6435041500381</v>
      </c>
      <c r="P3">
        <f>O3*B5</f>
        <v>3715.7148033200306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4644.6435041500381</v>
      </c>
      <c r="AF3">
        <f t="shared" ref="AF3:AG23" si="4">-$Z3*P3</f>
        <v>-3715.7148033200306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303.97173013000747</v>
      </c>
      <c r="AJ3">
        <f t="shared" ref="AJ3:AJ23" si="7">AB3-AC3</f>
        <v>0</v>
      </c>
      <c r="AL3">
        <f t="shared" ref="AL3:AL23" si="8">SUM(AI3:AK3)</f>
        <v>303.97173013000747</v>
      </c>
      <c r="AN3">
        <f t="shared" ref="AN3:AU23" si="9">AE3*$K3</f>
        <v>4644.6435041500381</v>
      </c>
      <c r="AO3">
        <f t="shared" si="9"/>
        <v>-3715.7148033200306</v>
      </c>
      <c r="AP3">
        <f t="shared" si="9"/>
        <v>-624.95697070000006</v>
      </c>
      <c r="AQ3">
        <f t="shared" si="9"/>
        <v>0</v>
      </c>
      <c r="AR3">
        <f t="shared" si="9"/>
        <v>303.97173013000747</v>
      </c>
      <c r="AS3">
        <f t="shared" si="9"/>
        <v>0</v>
      </c>
      <c r="AT3">
        <f t="shared" si="9"/>
        <v>0</v>
      </c>
      <c r="AU3">
        <f t="shared" si="9"/>
        <v>303.97173013000747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2418.8399979442374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1.84855E-3</v>
      </c>
      <c r="R4">
        <f t="shared" si="0"/>
        <v>1000000</v>
      </c>
      <c r="S4">
        <f t="shared" si="1"/>
        <v>724.59033970011978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716.00499483066596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-1848.55</v>
      </c>
      <c r="AI4">
        <f t="shared" si="6"/>
        <v>-1848.55</v>
      </c>
      <c r="AJ4">
        <f t="shared" si="7"/>
        <v>-716.00499483066596</v>
      </c>
      <c r="AK4">
        <f>G4*MAX(0, SUM(AB4, AE4:AF4))</f>
        <v>0</v>
      </c>
      <c r="AL4">
        <f t="shared" si="8"/>
        <v>-2564.5549948306661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-1702.835003113566</v>
      </c>
      <c r="AR4">
        <f t="shared" si="9"/>
        <v>-1702.835003113566</v>
      </c>
      <c r="AS4">
        <f t="shared" si="9"/>
        <v>-659.5647224050233</v>
      </c>
      <c r="AT4">
        <f t="shared" si="9"/>
        <v>0</v>
      </c>
      <c r="AU4">
        <f t="shared" si="9"/>
        <v>-2362.3997255185895</v>
      </c>
      <c r="AW4">
        <v>1</v>
      </c>
      <c r="AX4">
        <f>(R4*SUMPRODUCT(K5:$K$23, X5:$X$23)-$AZ$3*SUMPRODUCT(K4:$K$22, W5:$W$23))/Z4</f>
        <v>724.59033970011978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1.8814719999999999E-3</v>
      </c>
      <c r="O5">
        <f t="shared" ref="O5:O23" si="21">$C$3</f>
        <v>4644.6435041500381</v>
      </c>
      <c r="P5">
        <f t="shared" ref="P5:P23" si="22">O5*$C$5</f>
        <v>232.23217520750191</v>
      </c>
      <c r="Q5" s="4">
        <f t="shared" ref="Q5:Q23" si="23">$C$8</f>
        <v>12.5</v>
      </c>
      <c r="R5">
        <f t="shared" si="0"/>
        <v>1000000</v>
      </c>
      <c r="S5">
        <f t="shared" si="1"/>
        <v>1372.526392236864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716.00499483066596</v>
      </c>
      <c r="AC5">
        <f t="shared" si="2"/>
        <v>1340.1495325691321</v>
      </c>
      <c r="AE5">
        <f t="shared" si="3"/>
        <v>4535.0798762365312</v>
      </c>
      <c r="AF5">
        <f t="shared" si="4"/>
        <v>-226.75399381182658</v>
      </c>
      <c r="AG5">
        <f t="shared" si="4"/>
        <v>-12.205134452688322</v>
      </c>
      <c r="AH5">
        <f t="shared" si="5"/>
        <v>-1859.1792849343999</v>
      </c>
      <c r="AI5">
        <f t="shared" si="6"/>
        <v>2436.9414630376168</v>
      </c>
      <c r="AJ5">
        <f t="shared" si="7"/>
        <v>-624.14453773846617</v>
      </c>
      <c r="AK5">
        <f>G5*SUM(AB5, AE5:AF5)</f>
        <v>351.703161407876</v>
      </c>
      <c r="AL5">
        <f t="shared" si="8"/>
        <v>2164.5000867070266</v>
      </c>
      <c r="AN5">
        <f t="shared" si="9"/>
        <v>3848.2889566169993</v>
      </c>
      <c r="AO5">
        <f t="shared" si="9"/>
        <v>-192.41444783084998</v>
      </c>
      <c r="AP5">
        <f t="shared" si="9"/>
        <v>-10.356793134872763</v>
      </c>
      <c r="AQ5">
        <f t="shared" si="9"/>
        <v>-1577.6258204566589</v>
      </c>
      <c r="AR5">
        <f t="shared" si="9"/>
        <v>2067.891895194618</v>
      </c>
      <c r="AS5">
        <f t="shared" si="9"/>
        <v>-529.62430595709498</v>
      </c>
      <c r="AT5">
        <f t="shared" si="9"/>
        <v>298.44135693071627</v>
      </c>
      <c r="AU5">
        <f t="shared" si="9"/>
        <v>1836.7089461682392</v>
      </c>
      <c r="AW5">
        <v>2</v>
      </c>
      <c r="AX5">
        <f>(R5*SUMPRODUCT(K6:$K$23, X6:$X$23)-$AZ$3*SUMPRODUCT(K5:$K$22, W6:$W$23))/Z5</f>
        <v>1372.526392236864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1.927022E-3</v>
      </c>
      <c r="O6">
        <f t="shared" si="21"/>
        <v>4644.6435041500381</v>
      </c>
      <c r="P6">
        <f t="shared" si="22"/>
        <v>232.23217520750191</v>
      </c>
      <c r="Q6" s="4">
        <f t="shared" si="23"/>
        <v>12.5</v>
      </c>
      <c r="R6">
        <f t="shared" si="0"/>
        <v>1000000</v>
      </c>
      <c r="S6">
        <f t="shared" si="1"/>
        <v>1941.9218836886914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1340.1495325691321</v>
      </c>
      <c r="AC6">
        <f t="shared" si="2"/>
        <v>1873.4984285483006</v>
      </c>
      <c r="AE6">
        <f t="shared" si="3"/>
        <v>4480.9898787809007</v>
      </c>
      <c r="AF6">
        <f t="shared" si="4"/>
        <v>-224.04949393904505</v>
      </c>
      <c r="AG6">
        <f t="shared" si="4"/>
        <v>-12.059563545558149</v>
      </c>
      <c r="AH6">
        <f t="shared" si="5"/>
        <v>-1881.5650082630684</v>
      </c>
      <c r="AI6">
        <f t="shared" si="6"/>
        <v>2363.3158130332295</v>
      </c>
      <c r="AJ6">
        <f t="shared" si="7"/>
        <v>-533.34889597916845</v>
      </c>
      <c r="AK6">
        <f>G6*SUM(AB6, AE6:AF6)</f>
        <v>391.79629421876922</v>
      </c>
      <c r="AL6">
        <f t="shared" si="8"/>
        <v>2221.7632112728302</v>
      </c>
      <c r="AN6">
        <f t="shared" si="9"/>
        <v>3502.660652235938</v>
      </c>
      <c r="AO6">
        <f t="shared" si="9"/>
        <v>-175.13303261179689</v>
      </c>
      <c r="AP6">
        <f t="shared" si="9"/>
        <v>-9.4266132834152749</v>
      </c>
      <c r="AQ6">
        <f t="shared" si="9"/>
        <v>-1470.7651428259967</v>
      </c>
      <c r="AR6">
        <f t="shared" si="9"/>
        <v>1847.3358635147292</v>
      </c>
      <c r="AS6">
        <f t="shared" si="9"/>
        <v>-416.9034616003101</v>
      </c>
      <c r="AT6">
        <f t="shared" si="9"/>
        <v>306.25587215682219</v>
      </c>
      <c r="AU6">
        <f t="shared" si="9"/>
        <v>1736.6882740712413</v>
      </c>
      <c r="AW6">
        <v>3</v>
      </c>
      <c r="AX6">
        <f>(R6*SUMPRODUCT(K7:$K$23, X7:$X$23)-$AZ$3*SUMPRODUCT(K6:$K$22, W7:$W$23))/Z6</f>
        <v>1941.9218836886914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1.979789E-3</v>
      </c>
      <c r="O7">
        <f t="shared" si="21"/>
        <v>4644.6435041500381</v>
      </c>
      <c r="P7">
        <f t="shared" si="22"/>
        <v>232.23217520750191</v>
      </c>
      <c r="Q7" s="4">
        <f t="shared" si="23"/>
        <v>12.5</v>
      </c>
      <c r="R7">
        <f t="shared" si="0"/>
        <v>1000000</v>
      </c>
      <c r="S7">
        <f t="shared" si="1"/>
        <v>2436.2893319948371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1873.4984285483006</v>
      </c>
      <c r="AC7">
        <f t="shared" si="2"/>
        <v>2322.2890234725128</v>
      </c>
      <c r="AE7">
        <f t="shared" si="3"/>
        <v>4427.3085655219702</v>
      </c>
      <c r="AF7">
        <f t="shared" si="4"/>
        <v>-221.36542827609853</v>
      </c>
      <c r="AG7">
        <f t="shared" si="4"/>
        <v>-11.915092518850273</v>
      </c>
      <c r="AH7">
        <f t="shared" si="5"/>
        <v>-1910.0313001837619</v>
      </c>
      <c r="AI7">
        <f t="shared" si="6"/>
        <v>2283.9967445432594</v>
      </c>
      <c r="AJ7">
        <f t="shared" si="7"/>
        <v>-448.7905949242122</v>
      </c>
      <c r="AK7">
        <f>G7*SUM(AB7, AE7:AF7)</f>
        <v>425.56090960559214</v>
      </c>
      <c r="AL7">
        <f t="shared" si="8"/>
        <v>2260.7670592246395</v>
      </c>
      <c r="AN7">
        <f t="shared" si="9"/>
        <v>3187.9041801774079</v>
      </c>
      <c r="AO7">
        <f t="shared" si="9"/>
        <v>-159.39520900887041</v>
      </c>
      <c r="AP7">
        <f t="shared" si="9"/>
        <v>-8.5795179364384548</v>
      </c>
      <c r="AQ7">
        <f t="shared" si="9"/>
        <v>-1375.3269454819724</v>
      </c>
      <c r="AR7">
        <f t="shared" si="9"/>
        <v>1644.6025077501267</v>
      </c>
      <c r="AS7">
        <f t="shared" si="9"/>
        <v>-323.15376089322234</v>
      </c>
      <c r="AT7">
        <f t="shared" si="9"/>
        <v>306.42711764361098</v>
      </c>
      <c r="AU7">
        <f t="shared" si="9"/>
        <v>1627.8758645005155</v>
      </c>
      <c r="AW7">
        <v>4</v>
      </c>
      <c r="AX7">
        <f>(R7*SUMPRODUCT(K8:$K$23, X8:$X$23)-$AZ$3*SUMPRODUCT(K7:$K$22, W8:$W$23))/Z7</f>
        <v>2436.2893319948371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2.0334569999999998E-3</v>
      </c>
      <c r="O8">
        <f t="shared" si="21"/>
        <v>4644.6435041500381</v>
      </c>
      <c r="P8">
        <f t="shared" si="22"/>
        <v>232.23217520750191</v>
      </c>
      <c r="Q8" s="4">
        <f t="shared" si="23"/>
        <v>12.5</v>
      </c>
      <c r="R8">
        <f t="shared" si="0"/>
        <v>1000000</v>
      </c>
      <c r="S8">
        <f t="shared" si="1"/>
        <v>2863.6639245463839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2322.2890234725128</v>
      </c>
      <c r="AC8">
        <f t="shared" si="2"/>
        <v>2696.8183341058175</v>
      </c>
      <c r="AE8">
        <f t="shared" si="3"/>
        <v>4374.0327382730302</v>
      </c>
      <c r="AF8">
        <f t="shared" si="4"/>
        <v>-218.7016369136515</v>
      </c>
      <c r="AG8">
        <f t="shared" si="4"/>
        <v>-11.771712765373666</v>
      </c>
      <c r="AH8">
        <f t="shared" si="5"/>
        <v>-1938.3062630482973</v>
      </c>
      <c r="AI8">
        <f t="shared" si="6"/>
        <v>2205.253125545707</v>
      </c>
      <c r="AJ8">
        <f t="shared" si="7"/>
        <v>-374.5293106333047</v>
      </c>
      <c r="AK8">
        <f t="shared" ref="AK8:AK23" si="24">G8*SUM(AB8:AB8, AE8:AF8)</f>
        <v>453.4334087382324</v>
      </c>
      <c r="AL8">
        <f t="shared" si="8"/>
        <v>2284.1572236506345</v>
      </c>
      <c r="AN8">
        <f t="shared" si="9"/>
        <v>2901.2747862925016</v>
      </c>
      <c r="AO8">
        <f t="shared" si="9"/>
        <v>-145.06373931462508</v>
      </c>
      <c r="AP8">
        <f t="shared" si="9"/>
        <v>-7.8081202133710095</v>
      </c>
      <c r="AQ8">
        <f t="shared" si="9"/>
        <v>-1285.6691811856849</v>
      </c>
      <c r="AR8">
        <f t="shared" si="9"/>
        <v>1462.7337455788202</v>
      </c>
      <c r="AS8">
        <f t="shared" si="9"/>
        <v>-248.42348255878372</v>
      </c>
      <c r="AT8">
        <f t="shared" si="9"/>
        <v>300.76018968122759</v>
      </c>
      <c r="AU8">
        <f t="shared" si="9"/>
        <v>1515.0704527012638</v>
      </c>
      <c r="AW8">
        <v>5</v>
      </c>
      <c r="AX8">
        <f>(R8*SUMPRODUCT(K9:$K$23, X9:$X$23)-$AZ$3*SUMPRODUCT(K8:$K$22, W9:$W$23))/Z8</f>
        <v>2863.6639245463839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2.08983E-3</v>
      </c>
      <c r="O9">
        <f t="shared" si="21"/>
        <v>4644.6435041500381</v>
      </c>
      <c r="P9">
        <f t="shared" si="22"/>
        <v>232.23217520750191</v>
      </c>
      <c r="Q9" s="4">
        <f t="shared" si="23"/>
        <v>12.5</v>
      </c>
      <c r="R9">
        <f t="shared" si="0"/>
        <v>1000000</v>
      </c>
      <c r="S9">
        <f t="shared" si="1"/>
        <v>3230.2148744351721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2696.8183341058175</v>
      </c>
      <c r="AC9">
        <f t="shared" si="2"/>
        <v>3005.235514555834</v>
      </c>
      <c r="AE9">
        <f t="shared" si="3"/>
        <v>4321.1514260528747</v>
      </c>
      <c r="AF9">
        <f t="shared" si="4"/>
        <v>-216.05757130264374</v>
      </c>
      <c r="AG9">
        <f t="shared" si="4"/>
        <v>-11.629394759231468</v>
      </c>
      <c r="AH9">
        <f t="shared" si="5"/>
        <v>-1968.0702790768676</v>
      </c>
      <c r="AI9">
        <f t="shared" si="6"/>
        <v>2125.3941809141315</v>
      </c>
      <c r="AJ9">
        <f t="shared" si="7"/>
        <v>-308.41718045001653</v>
      </c>
      <c r="AK9">
        <f t="shared" si="24"/>
        <v>476.13385321992342</v>
      </c>
      <c r="AL9">
        <f t="shared" si="8"/>
        <v>2293.1108536840384</v>
      </c>
      <c r="AN9">
        <f t="shared" si="9"/>
        <v>2640.2660232052217</v>
      </c>
      <c r="AO9">
        <f t="shared" si="9"/>
        <v>-132.01330116026108</v>
      </c>
      <c r="AP9">
        <f t="shared" si="9"/>
        <v>-7.1056745820376639</v>
      </c>
      <c r="AQ9">
        <f t="shared" si="9"/>
        <v>-1202.5102980186766</v>
      </c>
      <c r="AR9">
        <f t="shared" si="9"/>
        <v>1298.6367494442461</v>
      </c>
      <c r="AS9">
        <f t="shared" si="9"/>
        <v>-188.44593077793436</v>
      </c>
      <c r="AT9">
        <f t="shared" si="9"/>
        <v>290.92246746433818</v>
      </c>
      <c r="AU9">
        <f t="shared" si="9"/>
        <v>1401.1132861306498</v>
      </c>
      <c r="AW9">
        <v>6</v>
      </c>
      <c r="AX9">
        <f>(R9*SUMPRODUCT(K10:$K$23, X10:$X$23)-$AZ$3*SUMPRODUCT(K9:$K$22, W10:$W$23))/Z9</f>
        <v>3230.2148744351721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2.1556750000000001E-3</v>
      </c>
      <c r="O10">
        <f t="shared" si="21"/>
        <v>4644.6435041500381</v>
      </c>
      <c r="P10">
        <f t="shared" si="22"/>
        <v>232.23217520750191</v>
      </c>
      <c r="Q10" s="4">
        <f t="shared" si="23"/>
        <v>12.5</v>
      </c>
      <c r="R10">
        <f t="shared" si="0"/>
        <v>1000000</v>
      </c>
      <c r="S10">
        <f t="shared" si="1"/>
        <v>3537.8417517912171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3005.235514555834</v>
      </c>
      <c r="AC10">
        <f t="shared" si="2"/>
        <v>3251.4270317844966</v>
      </c>
      <c r="AE10">
        <f t="shared" si="3"/>
        <v>4268.6249136919896</v>
      </c>
      <c r="AF10">
        <f t="shared" si="4"/>
        <v>-213.43124568459947</v>
      </c>
      <c r="AG10">
        <f t="shared" si="4"/>
        <v>-11.488031616091547</v>
      </c>
      <c r="AH10">
        <f t="shared" si="5"/>
        <v>-2005.5356438085037</v>
      </c>
      <c r="AI10">
        <f t="shared" si="6"/>
        <v>2038.1699925827947</v>
      </c>
      <c r="AJ10">
        <f t="shared" si="7"/>
        <v>-246.19151722866263</v>
      </c>
      <c r="AK10">
        <f t="shared" si="24"/>
        <v>494.23004277942579</v>
      </c>
      <c r="AL10">
        <f t="shared" si="8"/>
        <v>2286.2085181335578</v>
      </c>
      <c r="AN10">
        <f t="shared" si="9"/>
        <v>2402.5783711385307</v>
      </c>
      <c r="AO10">
        <f t="shared" si="9"/>
        <v>-120.12891855692652</v>
      </c>
      <c r="AP10">
        <f t="shared" si="9"/>
        <v>-6.4659924087602239</v>
      </c>
      <c r="AQ10">
        <f t="shared" si="9"/>
        <v>-1128.8076740840067</v>
      </c>
      <c r="AR10">
        <f t="shared" si="9"/>
        <v>1147.175786088837</v>
      </c>
      <c r="AS10">
        <f t="shared" si="9"/>
        <v>-138.56790568646437</v>
      </c>
      <c r="AT10">
        <f t="shared" si="9"/>
        <v>278.17539258133093</v>
      </c>
      <c r="AU10">
        <f t="shared" si="9"/>
        <v>1286.7832729837035</v>
      </c>
      <c r="AW10">
        <v>7</v>
      </c>
      <c r="AX10">
        <f>(R10*SUMPRODUCT(K11:$K$23, X11:$X$23)-$AZ$3*SUMPRODUCT(K10:$K$22, W11:$W$23))/Z10</f>
        <v>3537.8417517912171</v>
      </c>
    </row>
    <row r="11" spans="1:52" x14ac:dyDescent="0.25">
      <c r="A11" t="s">
        <v>33</v>
      </c>
      <c r="C11" s="7">
        <f>AU25</f>
        <v>13047.574115745367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2.2206180000000002E-3</v>
      </c>
      <c r="O11">
        <f t="shared" si="21"/>
        <v>4644.6435041500381</v>
      </c>
      <c r="P11">
        <f t="shared" si="22"/>
        <v>232.23217520750191</v>
      </c>
      <c r="Q11" s="4">
        <f t="shared" si="23"/>
        <v>12.5</v>
      </c>
      <c r="R11">
        <f t="shared" si="0"/>
        <v>1000000</v>
      </c>
      <c r="S11">
        <f t="shared" si="1"/>
        <v>3794.3016557169567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3251.4270317844966</v>
      </c>
      <c r="AC11">
        <f t="shared" si="2"/>
        <v>3444.5097730096841</v>
      </c>
      <c r="AE11">
        <f t="shared" si="3"/>
        <v>4216.4596792364764</v>
      </c>
      <c r="AF11">
        <f t="shared" si="4"/>
        <v>-210.82298396182384</v>
      </c>
      <c r="AG11">
        <f t="shared" si="4"/>
        <v>-11.347640770139369</v>
      </c>
      <c r="AH11">
        <f t="shared" si="5"/>
        <v>-2040.8423833009583</v>
      </c>
      <c r="AI11">
        <f t="shared" si="6"/>
        <v>1953.4466712035551</v>
      </c>
      <c r="AJ11">
        <f t="shared" si="7"/>
        <v>-193.08274122518742</v>
      </c>
      <c r="AK11">
        <f t="shared" si="24"/>
        <v>507.9944608941405</v>
      </c>
      <c r="AL11">
        <f t="shared" si="8"/>
        <v>2268.3583908725082</v>
      </c>
      <c r="AN11">
        <f t="shared" si="9"/>
        <v>2186.1446119186789</v>
      </c>
      <c r="AO11">
        <f t="shared" si="9"/>
        <v>-109.30723059593396</v>
      </c>
      <c r="AP11">
        <f t="shared" si="9"/>
        <v>-5.8835102467103662</v>
      </c>
      <c r="AQ11">
        <f t="shared" si="9"/>
        <v>-1058.1333439518567</v>
      </c>
      <c r="AR11">
        <f t="shared" si="9"/>
        <v>1012.8205271241782</v>
      </c>
      <c r="AS11">
        <f t="shared" si="9"/>
        <v>-100.10929227250855</v>
      </c>
      <c r="AT11">
        <f t="shared" si="9"/>
        <v>263.38431718843316</v>
      </c>
      <c r="AU11">
        <f t="shared" si="9"/>
        <v>1176.0955520401028</v>
      </c>
      <c r="AW11">
        <v>8</v>
      </c>
      <c r="AX11">
        <f>(R11*SUMPRODUCT(K12:$K$23, X12:$X$23)-$AZ$3*SUMPRODUCT(K11:$K$22, W12:$W$23))/Z11</f>
        <v>3794.3016557169567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2.2950319999999998E-3</v>
      </c>
      <c r="O12">
        <f t="shared" si="21"/>
        <v>4644.6435041500381</v>
      </c>
      <c r="P12">
        <f t="shared" si="22"/>
        <v>232.23217520750191</v>
      </c>
      <c r="Q12" s="4">
        <f t="shared" si="23"/>
        <v>12.5</v>
      </c>
      <c r="R12">
        <f t="shared" si="0"/>
        <v>1000000</v>
      </c>
      <c r="S12">
        <f t="shared" si="1"/>
        <v>4001.489728897328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3444.5097730096841</v>
      </c>
      <c r="AC12">
        <f t="shared" si="2"/>
        <v>3587.9345373573115</v>
      </c>
      <c r="AE12">
        <f t="shared" si="3"/>
        <v>4164.6181725535544</v>
      </c>
      <c r="AF12">
        <f t="shared" si="4"/>
        <v>-208.23090862767774</v>
      </c>
      <c r="AG12">
        <f t="shared" si="4"/>
        <v>-11.208121163746002</v>
      </c>
      <c r="AH12">
        <f t="shared" si="5"/>
        <v>-2083.4558953579599</v>
      </c>
      <c r="AI12">
        <f t="shared" si="6"/>
        <v>1861.7232474041707</v>
      </c>
      <c r="AJ12">
        <f t="shared" si="7"/>
        <v>-143.42476434762739</v>
      </c>
      <c r="AK12">
        <f t="shared" si="24"/>
        <v>518.06279258548932</v>
      </c>
      <c r="AL12">
        <f t="shared" si="8"/>
        <v>2236.3612756420325</v>
      </c>
      <c r="AN12">
        <f t="shared" si="9"/>
        <v>1989.0582052213133</v>
      </c>
      <c r="AO12">
        <f t="shared" si="9"/>
        <v>-99.452910261065668</v>
      </c>
      <c r="AP12">
        <f t="shared" si="9"/>
        <v>-5.3530970768910171</v>
      </c>
      <c r="AQ12">
        <f t="shared" si="9"/>
        <v>-995.07682869699556</v>
      </c>
      <c r="AR12">
        <f t="shared" si="9"/>
        <v>889.17536918636097</v>
      </c>
      <c r="AS12">
        <f t="shared" si="9"/>
        <v>-68.500926744662578</v>
      </c>
      <c r="AT12">
        <f t="shared" si="9"/>
        <v>247.43133841252137</v>
      </c>
      <c r="AU12">
        <f t="shared" si="9"/>
        <v>1068.1057808542198</v>
      </c>
      <c r="AW12">
        <v>9</v>
      </c>
      <c r="AX12">
        <f>(R12*SUMPRODUCT(K13:$K$23, X13:$X$23)-$AZ$3*SUMPRODUCT(K12:$K$22, W13:$W$23))/Z12</f>
        <v>4001.489728897328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2.375308E-3</v>
      </c>
      <c r="O13">
        <f t="shared" si="21"/>
        <v>4644.6435041500381</v>
      </c>
      <c r="P13">
        <f t="shared" si="22"/>
        <v>232.23217520750191</v>
      </c>
      <c r="Q13" s="4">
        <f t="shared" si="23"/>
        <v>12.5</v>
      </c>
      <c r="R13">
        <f t="shared" si="0"/>
        <v>1000000</v>
      </c>
      <c r="S13">
        <f t="shared" si="1"/>
        <v>4163.228532958854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3587.9345373573115</v>
      </c>
      <c r="AC13">
        <f t="shared" si="2"/>
        <v>3686.7610864989815</v>
      </c>
      <c r="AE13">
        <f t="shared" si="3"/>
        <v>4113.0797399658068</v>
      </c>
      <c r="AF13">
        <f t="shared" si="4"/>
        <v>-205.65398699829038</v>
      </c>
      <c r="AG13">
        <f t="shared" si="4"/>
        <v>-11.069417212243327</v>
      </c>
      <c r="AH13">
        <f t="shared" si="5"/>
        <v>-2129.8191892172149</v>
      </c>
      <c r="AI13">
        <f t="shared" si="6"/>
        <v>1766.5371465380581</v>
      </c>
      <c r="AJ13">
        <f t="shared" si="7"/>
        <v>-98.826549141670057</v>
      </c>
      <c r="AK13">
        <f t="shared" si="24"/>
        <v>524.67522032273803</v>
      </c>
      <c r="AL13">
        <f t="shared" si="8"/>
        <v>2192.385817719126</v>
      </c>
      <c r="AN13">
        <f t="shared" si="9"/>
        <v>1809.5925441166246</v>
      </c>
      <c r="AO13">
        <f t="shared" si="9"/>
        <v>-90.47962720583125</v>
      </c>
      <c r="AP13">
        <f t="shared" si="9"/>
        <v>-4.8701061300499564</v>
      </c>
      <c r="AQ13">
        <f t="shared" si="9"/>
        <v>-937.03627665531883</v>
      </c>
      <c r="AR13">
        <f t="shared" si="9"/>
        <v>777.20653412542458</v>
      </c>
      <c r="AS13">
        <f t="shared" si="9"/>
        <v>-43.479776175948402</v>
      </c>
      <c r="AT13">
        <f t="shared" si="9"/>
        <v>230.83636272674525</v>
      </c>
      <c r="AU13">
        <f t="shared" si="9"/>
        <v>964.56312067622139</v>
      </c>
      <c r="AW13">
        <v>10</v>
      </c>
      <c r="AX13">
        <f>(R13*SUMPRODUCT(K14:$K$23, X14:$X$23)-$AZ$3*SUMPRODUCT(K13:$K$22, W14:$W$23))/Z13</f>
        <v>4163.228532958854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2.4628010000000001E-3</v>
      </c>
      <c r="O14">
        <f t="shared" si="21"/>
        <v>4644.6435041500381</v>
      </c>
      <c r="P14">
        <f t="shared" si="22"/>
        <v>232.23217520750191</v>
      </c>
      <c r="Q14" s="4">
        <f t="shared" si="23"/>
        <v>12.5</v>
      </c>
      <c r="R14">
        <f t="shared" si="0"/>
        <v>1000000</v>
      </c>
      <c r="S14">
        <f t="shared" si="1"/>
        <v>4282.672969431781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3686.7610864989815</v>
      </c>
      <c r="AC14">
        <f t="shared" si="2"/>
        <v>3745.2698952252122</v>
      </c>
      <c r="AE14">
        <f t="shared" si="3"/>
        <v>4061.8192456694819</v>
      </c>
      <c r="AF14">
        <f t="shared" si="4"/>
        <v>-203.09096228347408</v>
      </c>
      <c r="AG14">
        <f t="shared" si="4"/>
        <v>-10.931461268341163</v>
      </c>
      <c r="AH14">
        <f t="shared" si="5"/>
        <v>-2180.9417423784062</v>
      </c>
      <c r="AI14">
        <f t="shared" si="6"/>
        <v>1666.8550797392604</v>
      </c>
      <c r="AJ14">
        <f t="shared" si="7"/>
        <v>-58.508808726230654</v>
      </c>
      <c r="AK14">
        <f t="shared" si="24"/>
        <v>528.18425589194931</v>
      </c>
      <c r="AL14">
        <f t="shared" si="8"/>
        <v>2136.5305269049791</v>
      </c>
      <c r="AN14">
        <f t="shared" si="9"/>
        <v>1646.1735862275518</v>
      </c>
      <c r="AO14">
        <f t="shared" si="9"/>
        <v>-82.308679311377588</v>
      </c>
      <c r="AP14">
        <f t="shared" si="9"/>
        <v>-4.4303012296763953</v>
      </c>
      <c r="AQ14">
        <f t="shared" si="9"/>
        <v>-883.89179140163264</v>
      </c>
      <c r="AR14">
        <f t="shared" si="9"/>
        <v>675.54281428486524</v>
      </c>
      <c r="AS14">
        <f t="shared" si="9"/>
        <v>-23.712442543928599</v>
      </c>
      <c r="AT14">
        <f t="shared" si="9"/>
        <v>214.0624479135999</v>
      </c>
      <c r="AU14">
        <f t="shared" si="9"/>
        <v>865.89281965453654</v>
      </c>
      <c r="AW14">
        <v>11</v>
      </c>
      <c r="AX14">
        <f>(R14*SUMPRODUCT(K15:$K$23, X15:$X$23)-$AZ$3*SUMPRODUCT(K14:$K$22, W15:$W$23))/Z14</f>
        <v>4282.672969431781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2.5557050000000001E-3</v>
      </c>
      <c r="O15">
        <f t="shared" si="21"/>
        <v>4644.6435041500381</v>
      </c>
      <c r="P15">
        <f t="shared" si="22"/>
        <v>232.23217520750191</v>
      </c>
      <c r="Q15" s="4">
        <f t="shared" si="23"/>
        <v>12.5</v>
      </c>
      <c r="R15">
        <f t="shared" si="0"/>
        <v>1000000</v>
      </c>
      <c r="S15">
        <f t="shared" si="1"/>
        <v>4363.639643226049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3745.2698952252122</v>
      </c>
      <c r="AC15">
        <f t="shared" si="2"/>
        <v>3768.1630876168529</v>
      </c>
      <c r="AE15">
        <f t="shared" si="3"/>
        <v>4010.8202414575335</v>
      </c>
      <c r="AF15">
        <f t="shared" si="4"/>
        <v>-200.54101207287667</v>
      </c>
      <c r="AG15">
        <f t="shared" si="4"/>
        <v>-10.794209065436947</v>
      </c>
      <c r="AH15">
        <f t="shared" si="5"/>
        <v>-2235.0072176644685</v>
      </c>
      <c r="AI15">
        <f t="shared" si="6"/>
        <v>1564.4778026547515</v>
      </c>
      <c r="AJ15">
        <f t="shared" si="7"/>
        <v>-22.893192391640696</v>
      </c>
      <c r="AK15">
        <f t="shared" si="24"/>
        <v>528.88843872269092</v>
      </c>
      <c r="AL15">
        <f t="shared" si="8"/>
        <v>2070.4730489858016</v>
      </c>
      <c r="AN15">
        <f t="shared" si="9"/>
        <v>1497.3716310848906</v>
      </c>
      <c r="AO15">
        <f t="shared" si="9"/>
        <v>-74.868581554244528</v>
      </c>
      <c r="AP15">
        <f t="shared" si="9"/>
        <v>-4.029834662625273</v>
      </c>
      <c r="AQ15">
        <f t="shared" si="9"/>
        <v>-834.4019929909847</v>
      </c>
      <c r="AR15">
        <f t="shared" si="9"/>
        <v>584.07122187703624</v>
      </c>
      <c r="AS15">
        <f t="shared" si="9"/>
        <v>-8.5467846396810874</v>
      </c>
      <c r="AT15">
        <f t="shared" si="9"/>
        <v>197.451517763445</v>
      </c>
      <c r="AU15">
        <f t="shared" si="9"/>
        <v>772.97595500080001</v>
      </c>
      <c r="AW15">
        <v>12</v>
      </c>
      <c r="AX15">
        <f>(R15*SUMPRODUCT(K16:$K$23, X16:$X$23)-$AZ$3*SUMPRODUCT(K15:$K$22, W16:$W$23))/Z15</f>
        <v>4363.639643226049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2.6648449999999999E-3</v>
      </c>
      <c r="O16">
        <f t="shared" si="21"/>
        <v>4644.6435041500381</v>
      </c>
      <c r="P16">
        <f t="shared" si="22"/>
        <v>232.23217520750191</v>
      </c>
      <c r="Q16" s="4">
        <f t="shared" si="23"/>
        <v>12.5</v>
      </c>
      <c r="R16">
        <f t="shared" si="0"/>
        <v>1000000</v>
      </c>
      <c r="S16">
        <f t="shared" si="1"/>
        <v>4406.0220701126464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3768.1630876168529</v>
      </c>
      <c r="AC16">
        <f t="shared" si="2"/>
        <v>3756.5751503958727</v>
      </c>
      <c r="AE16">
        <f t="shared" si="3"/>
        <v>3960.023824776611</v>
      </c>
      <c r="AF16">
        <f t="shared" si="4"/>
        <v>-198.00119123883056</v>
      </c>
      <c r="AG16">
        <f t="shared" si="4"/>
        <v>-10.657502080725592</v>
      </c>
      <c r="AH16">
        <f t="shared" si="5"/>
        <v>-2301.1915245587456</v>
      </c>
      <c r="AI16">
        <f t="shared" si="6"/>
        <v>1450.1736068983096</v>
      </c>
      <c r="AJ16">
        <f t="shared" si="7"/>
        <v>11.587937220980166</v>
      </c>
      <c r="AK16">
        <f t="shared" si="24"/>
        <v>527.11300048082433</v>
      </c>
      <c r="AL16">
        <f t="shared" si="8"/>
        <v>1988.8745446001139</v>
      </c>
      <c r="AN16">
        <f t="shared" si="9"/>
        <v>1361.8697345452936</v>
      </c>
      <c r="AO16">
        <f t="shared" si="9"/>
        <v>-68.093486727264676</v>
      </c>
      <c r="AP16">
        <f t="shared" si="9"/>
        <v>-3.6651621737180919</v>
      </c>
      <c r="AQ16">
        <f t="shared" si="9"/>
        <v>-791.38995858578858</v>
      </c>
      <c r="AR16">
        <f t="shared" si="9"/>
        <v>498.72112705852231</v>
      </c>
      <c r="AS16">
        <f t="shared" si="9"/>
        <v>3.9851429398796663</v>
      </c>
      <c r="AT16">
        <f t="shared" si="9"/>
        <v>181.27649574953972</v>
      </c>
      <c r="AU16">
        <f t="shared" si="9"/>
        <v>683.9827657479417</v>
      </c>
      <c r="AW16">
        <v>13</v>
      </c>
      <c r="AX16">
        <f>(R16*SUMPRODUCT(K17:$K$23, X17:$X$23)-$AZ$3*SUMPRODUCT(K16:$K$22, W17:$W$23))/Z16</f>
        <v>4406.0220701126464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2.7902209999999998E-3</v>
      </c>
      <c r="O17">
        <f t="shared" si="21"/>
        <v>4644.6435041500381</v>
      </c>
      <c r="P17">
        <f t="shared" si="22"/>
        <v>232.23217520750191</v>
      </c>
      <c r="Q17" s="4">
        <f t="shared" si="23"/>
        <v>12.5</v>
      </c>
      <c r="R17">
        <f t="shared" si="0"/>
        <v>1000000</v>
      </c>
      <c r="S17">
        <f t="shared" si="1"/>
        <v>4410.3515034457396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3756.5751503958727</v>
      </c>
      <c r="AC17">
        <f t="shared" si="2"/>
        <v>3712.1717873692196</v>
      </c>
      <c r="AE17">
        <f t="shared" si="3"/>
        <v>3909.3742448924527</v>
      </c>
      <c r="AF17">
        <f t="shared" si="4"/>
        <v>-195.46871224462265</v>
      </c>
      <c r="AG17">
        <f t="shared" si="4"/>
        <v>-10.521190273805152</v>
      </c>
      <c r="AH17">
        <f t="shared" si="5"/>
        <v>-2378.9428890547392</v>
      </c>
      <c r="AI17">
        <f t="shared" si="6"/>
        <v>1324.4414533192858</v>
      </c>
      <c r="AJ17">
        <f t="shared" si="7"/>
        <v>44.403363026653096</v>
      </c>
      <c r="AK17">
        <f t="shared" si="24"/>
        <v>522.93364781305922</v>
      </c>
      <c r="AL17">
        <f t="shared" si="8"/>
        <v>1891.7784641589981</v>
      </c>
      <c r="AN17">
        <f t="shared" si="9"/>
        <v>1238.4725468851884</v>
      </c>
      <c r="AO17">
        <f t="shared" si="9"/>
        <v>-61.92362734425943</v>
      </c>
      <c r="AP17">
        <f t="shared" si="9"/>
        <v>-3.333066751459504</v>
      </c>
      <c r="AQ17">
        <f t="shared" si="9"/>
        <v>-753.63863220597932</v>
      </c>
      <c r="AR17">
        <f t="shared" si="9"/>
        <v>419.57722058349026</v>
      </c>
      <c r="AS17">
        <f t="shared" si="9"/>
        <v>14.066789888364735</v>
      </c>
      <c r="AT17">
        <f t="shared" si="9"/>
        <v>165.6630770270034</v>
      </c>
      <c r="AU17">
        <f t="shared" si="9"/>
        <v>599.30708749885844</v>
      </c>
      <c r="AW17">
        <v>14</v>
      </c>
      <c r="AX17">
        <f>(R17*SUMPRODUCT(K18:$K$23, X18:$X$23)-$AZ$3*SUMPRODUCT(K17:$K$22, W18:$W$23))/Z17</f>
        <v>4410.3515034457396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3.5816260000000001E-3</v>
      </c>
      <c r="O18">
        <f t="shared" si="21"/>
        <v>4644.6435041500381</v>
      </c>
      <c r="P18">
        <f t="shared" si="22"/>
        <v>232.23217520750191</v>
      </c>
      <c r="Q18" s="4">
        <f t="shared" si="23"/>
        <v>12.5</v>
      </c>
      <c r="R18">
        <f t="shared" si="0"/>
        <v>1000000</v>
      </c>
      <c r="S18">
        <f t="shared" si="1"/>
        <v>4188.3102105020153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3712.1717873692196</v>
      </c>
      <c r="AC18">
        <f t="shared" si="2"/>
        <v>3477.4016481287954</v>
      </c>
      <c r="AE18">
        <f t="shared" si="3"/>
        <v>3856.2785860042909</v>
      </c>
      <c r="AF18">
        <f t="shared" si="4"/>
        <v>-192.81392930021454</v>
      </c>
      <c r="AG18">
        <f t="shared" si="4"/>
        <v>-10.378295402431492</v>
      </c>
      <c r="AH18">
        <f t="shared" si="5"/>
        <v>-3014.6374908486123</v>
      </c>
      <c r="AI18">
        <f t="shared" si="6"/>
        <v>638.44887045303267</v>
      </c>
      <c r="AJ18">
        <f t="shared" si="7"/>
        <v>234.77013924042421</v>
      </c>
      <c r="AK18">
        <f t="shared" si="24"/>
        <v>516.29455108513082</v>
      </c>
      <c r="AL18">
        <f t="shared" si="8"/>
        <v>1389.5135607785878</v>
      </c>
      <c r="AN18">
        <f t="shared" si="9"/>
        <v>1125.3533399370347</v>
      </c>
      <c r="AO18">
        <f t="shared" si="9"/>
        <v>-56.267666996851723</v>
      </c>
      <c r="AP18">
        <f t="shared" si="9"/>
        <v>-3.0286321730922929</v>
      </c>
      <c r="AQ18">
        <f t="shared" si="9"/>
        <v>-879.74255318028838</v>
      </c>
      <c r="AR18">
        <f t="shared" si="9"/>
        <v>186.31448758680216</v>
      </c>
      <c r="AS18">
        <f t="shared" si="9"/>
        <v>68.511481839139122</v>
      </c>
      <c r="AT18">
        <f t="shared" si="9"/>
        <v>150.66696673928976</v>
      </c>
      <c r="AU18">
        <f t="shared" si="9"/>
        <v>405.49293616523107</v>
      </c>
      <c r="AW18">
        <v>15</v>
      </c>
      <c r="AX18">
        <f>(R18*SUMPRODUCT(K19:$K$23, X19:$X$23)-$AZ$3*SUMPRODUCT(K18:$K$22, W19:$W$23))/Z18</f>
        <v>4188.3102105020153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4.4506370000000003E-3</v>
      </c>
      <c r="O19">
        <f t="shared" si="21"/>
        <v>4644.6435041500381</v>
      </c>
      <c r="P19">
        <f t="shared" si="22"/>
        <v>232.23217520750191</v>
      </c>
      <c r="Q19" s="4">
        <f t="shared" si="23"/>
        <v>12.5</v>
      </c>
      <c r="R19">
        <f t="shared" si="0"/>
        <v>1000000</v>
      </c>
      <c r="S19">
        <f t="shared" si="1"/>
        <v>3751.9824464634803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3477.4016481287954</v>
      </c>
      <c r="AC19">
        <f t="shared" si="2"/>
        <v>3070.1188949968237</v>
      </c>
      <c r="AE19">
        <f t="shared" si="3"/>
        <v>3800.5529039870698</v>
      </c>
      <c r="AF19">
        <f t="shared" si="4"/>
        <v>-190.02764519935349</v>
      </c>
      <c r="AG19">
        <f t="shared" si="4"/>
        <v>-10.228322422892186</v>
      </c>
      <c r="AH19">
        <f t="shared" si="5"/>
        <v>-3695.2020411993194</v>
      </c>
      <c r="AI19">
        <f t="shared" si="6"/>
        <v>-94.905104834495432</v>
      </c>
      <c r="AJ19">
        <f t="shared" si="7"/>
        <v>407.28275313197173</v>
      </c>
      <c r="AK19">
        <f t="shared" si="24"/>
        <v>496.1548834841559</v>
      </c>
      <c r="AL19">
        <f t="shared" si="8"/>
        <v>808.5325317816322</v>
      </c>
      <c r="AN19">
        <f t="shared" si="9"/>
        <v>1021.6653223598868</v>
      </c>
      <c r="AO19">
        <f t="shared" si="9"/>
        <v>-51.083266117994334</v>
      </c>
      <c r="AP19">
        <f t="shared" si="9"/>
        <v>-2.7495794926107298</v>
      </c>
      <c r="AQ19">
        <f t="shared" si="9"/>
        <v>-993.34488427888448</v>
      </c>
      <c r="AR19">
        <f t="shared" si="9"/>
        <v>-25.512407529602829</v>
      </c>
      <c r="AS19">
        <f t="shared" si="9"/>
        <v>109.48582371624677</v>
      </c>
      <c r="AT19">
        <f t="shared" si="9"/>
        <v>133.37644594908571</v>
      </c>
      <c r="AU19">
        <f t="shared" si="9"/>
        <v>217.34986213572967</v>
      </c>
      <c r="AW19">
        <v>16</v>
      </c>
      <c r="AX19">
        <f>(R19*SUMPRODUCT(K20:$K$23, X20:$X$23)-$AZ$3*SUMPRODUCT(K19:$K$22, W20:$W$23))/Z19</f>
        <v>3751.9824464634803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5.383718E-3</v>
      </c>
      <c r="O20">
        <f t="shared" si="21"/>
        <v>4644.6435041500381</v>
      </c>
      <c r="P20">
        <f t="shared" si="22"/>
        <v>232.23217520750191</v>
      </c>
      <c r="Q20" s="4">
        <f t="shared" si="23"/>
        <v>12.5</v>
      </c>
      <c r="R20">
        <f t="shared" si="0"/>
        <v>1000000</v>
      </c>
      <c r="S20">
        <f t="shared" si="1"/>
        <v>3116.9964225304952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3070.1188949968237</v>
      </c>
      <c r="AC20">
        <f t="shared" si="2"/>
        <v>2511.2948939046091</v>
      </c>
      <c r="AE20">
        <f t="shared" si="3"/>
        <v>3742.0862698680512</v>
      </c>
      <c r="AF20">
        <f t="shared" si="4"/>
        <v>-187.10431349340257</v>
      </c>
      <c r="AG20">
        <f t="shared" si="4"/>
        <v>-10.070972795125336</v>
      </c>
      <c r="AH20">
        <f t="shared" si="5"/>
        <v>-4405.3122830342618</v>
      </c>
      <c r="AI20">
        <f t="shared" si="6"/>
        <v>-860.40129945473836</v>
      </c>
      <c r="AJ20">
        <f t="shared" si="7"/>
        <v>558.82400109221453</v>
      </c>
      <c r="AK20">
        <f t="shared" si="24"/>
        <v>463.7570595960031</v>
      </c>
      <c r="AL20">
        <f t="shared" si="8"/>
        <v>162.17976123347927</v>
      </c>
      <c r="AN20">
        <f t="shared" si="9"/>
        <v>926.65277950271661</v>
      </c>
      <c r="AO20">
        <f t="shared" si="9"/>
        <v>-46.332638975135836</v>
      </c>
      <c r="AP20">
        <f t="shared" si="9"/>
        <v>-2.4938748761738729</v>
      </c>
      <c r="AQ20">
        <f t="shared" si="9"/>
        <v>-1090.8874294325392</v>
      </c>
      <c r="AR20">
        <f t="shared" si="9"/>
        <v>-213.06116378113211</v>
      </c>
      <c r="AS20">
        <f t="shared" si="9"/>
        <v>138.38158089369463</v>
      </c>
      <c r="AT20">
        <f t="shared" si="9"/>
        <v>114.84015527621609</v>
      </c>
      <c r="AU20">
        <f t="shared" si="9"/>
        <v>40.16057238877864</v>
      </c>
      <c r="AW20">
        <v>17</v>
      </c>
      <c r="AX20">
        <f>(R20*SUMPRODUCT(K21:$K$23, X21:$X$23)-$AZ$3*SUMPRODUCT(K20:$K$22, W21:$W$23))/Z20</f>
        <v>3116.9964225304952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6.4575739999999998E-3</v>
      </c>
      <c r="O21">
        <f t="shared" si="21"/>
        <v>4644.6435041500381</v>
      </c>
      <c r="P21">
        <f t="shared" si="22"/>
        <v>232.23217520750191</v>
      </c>
      <c r="Q21" s="4">
        <f t="shared" si="23"/>
        <v>12.5</v>
      </c>
      <c r="R21">
        <f t="shared" si="0"/>
        <v>1000000</v>
      </c>
      <c r="S21">
        <f t="shared" si="1"/>
        <v>2280.4665362142109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2511.2948939046091</v>
      </c>
      <c r="AC21">
        <f t="shared" si="2"/>
        <v>1807.083464197445</v>
      </c>
      <c r="AE21">
        <f t="shared" si="3"/>
        <v>3680.5006081673137</v>
      </c>
      <c r="AF21">
        <f t="shared" si="4"/>
        <v>-184.02503040836569</v>
      </c>
      <c r="AG21">
        <f t="shared" si="4"/>
        <v>-9.9052290150975733</v>
      </c>
      <c r="AH21">
        <f t="shared" si="5"/>
        <v>-5202.7241661206954</v>
      </c>
      <c r="AI21">
        <f t="shared" si="6"/>
        <v>-1716.1538173768449</v>
      </c>
      <c r="AJ21">
        <f t="shared" si="7"/>
        <v>704.21142970716414</v>
      </c>
      <c r="AK21">
        <f t="shared" si="24"/>
        <v>420.54393301644905</v>
      </c>
      <c r="AL21">
        <f t="shared" si="8"/>
        <v>-591.39845465323174</v>
      </c>
      <c r="AN21">
        <f t="shared" si="9"/>
        <v>839.55953433926538</v>
      </c>
      <c r="AO21">
        <f t="shared" si="9"/>
        <v>-41.977976716963269</v>
      </c>
      <c r="AP21">
        <f t="shared" si="9"/>
        <v>-2.2594832455631688</v>
      </c>
      <c r="AQ21">
        <f t="shared" si="9"/>
        <v>-1186.7941737357721</v>
      </c>
      <c r="AR21">
        <f t="shared" si="9"/>
        <v>-391.47209935903317</v>
      </c>
      <c r="AS21">
        <f t="shared" si="9"/>
        <v>160.63777266857556</v>
      </c>
      <c r="AT21">
        <f t="shared" si="9"/>
        <v>95.930338331964961</v>
      </c>
      <c r="AU21">
        <f t="shared" si="9"/>
        <v>-134.90398835849265</v>
      </c>
      <c r="AW21">
        <v>18</v>
      </c>
      <c r="AX21">
        <f>(R21*SUMPRODUCT(K22:$K$23, X22:$X$23)-$AZ$3*SUMPRODUCT(K21:$K$22, W22:$W$23))/Z21</f>
        <v>2280.4665362142109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7.6803260000000003E-3</v>
      </c>
      <c r="O22">
        <f t="shared" si="21"/>
        <v>4644.6435041500381</v>
      </c>
      <c r="P22">
        <f t="shared" si="22"/>
        <v>232.23217520750191</v>
      </c>
      <c r="Q22" s="4">
        <f t="shared" si="23"/>
        <v>12.5</v>
      </c>
      <c r="R22">
        <f t="shared" si="0"/>
        <v>1000000</v>
      </c>
      <c r="S22">
        <f t="shared" si="1"/>
        <v>1240.2982225065355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1807.083464197445</v>
      </c>
      <c r="AC22">
        <f t="shared" si="2"/>
        <v>965.45819144775942</v>
      </c>
      <c r="AE22">
        <f t="shared" si="3"/>
        <v>3615.4281575717173</v>
      </c>
      <c r="AF22">
        <f t="shared" si="4"/>
        <v>-180.77140787858588</v>
      </c>
      <c r="AG22">
        <f t="shared" si="4"/>
        <v>-9.7301013370059888</v>
      </c>
      <c r="AH22">
        <f t="shared" si="5"/>
        <v>-6086.0310352486631</v>
      </c>
      <c r="AI22">
        <f t="shared" si="6"/>
        <v>-2661.1043868925376</v>
      </c>
      <c r="AJ22">
        <f t="shared" si="7"/>
        <v>841.62527274968556</v>
      </c>
      <c r="AK22">
        <f t="shared" si="24"/>
        <v>366.92181497234037</v>
      </c>
      <c r="AL22">
        <f t="shared" si="8"/>
        <v>-1452.5572991705117</v>
      </c>
      <c r="AN22">
        <f t="shared" si="9"/>
        <v>759.70626368010505</v>
      </c>
      <c r="AO22">
        <f t="shared" si="9"/>
        <v>-37.985313184005257</v>
      </c>
      <c r="AP22">
        <f t="shared" si="9"/>
        <v>-2.0445763571555586</v>
      </c>
      <c r="AQ22">
        <f t="shared" si="9"/>
        <v>-1278.85154867393</v>
      </c>
      <c r="AR22">
        <f t="shared" si="9"/>
        <v>-559.17517453498567</v>
      </c>
      <c r="AS22">
        <f t="shared" si="9"/>
        <v>176.84986770940415</v>
      </c>
      <c r="AT22">
        <f t="shared" si="9"/>
        <v>77.100910035115277</v>
      </c>
      <c r="AU22">
        <f t="shared" si="9"/>
        <v>-305.22439679046619</v>
      </c>
      <c r="AW22">
        <v>19</v>
      </c>
      <c r="AX22">
        <f>(R22*SUMPRODUCT(K23:$K$23, X23:$X$23)-$AZ$3*SUMPRODUCT(K22:$K$22, W23:$W$23))/Z22</f>
        <v>1240.2982225065355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9.0334749999999991E-3</v>
      </c>
      <c r="O23">
        <f t="shared" si="21"/>
        <v>4644.6435041500381</v>
      </c>
      <c r="P23">
        <f t="shared" si="22"/>
        <v>232.23217520750191</v>
      </c>
      <c r="Q23" s="4">
        <f t="shared" si="23"/>
        <v>12.5</v>
      </c>
      <c r="R23">
        <f t="shared" si="0"/>
        <v>1000000</v>
      </c>
      <c r="S23">
        <f t="shared" si="1"/>
        <v>1264.3634526739181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965.45819144775942</v>
      </c>
      <c r="AC23">
        <f t="shared" si="2"/>
        <v>965.4581914477593</v>
      </c>
      <c r="AE23">
        <f t="shared" si="3"/>
        <v>3546.6139961202798</v>
      </c>
      <c r="AF23">
        <f t="shared" si="4"/>
        <v>-177.330699806014</v>
      </c>
      <c r="AG23">
        <f t="shared" si="4"/>
        <v>-9.5449036964606186</v>
      </c>
      <c r="AH23">
        <f t="shared" si="5"/>
        <v>-7031.730174024814</v>
      </c>
      <c r="AI23">
        <f t="shared" si="6"/>
        <v>-3671.9917814070086</v>
      </c>
      <c r="AJ23">
        <f t="shared" si="7"/>
        <v>0</v>
      </c>
      <c r="AK23">
        <f t="shared" si="24"/>
        <v>303.4319041433418</v>
      </c>
      <c r="AL23">
        <f t="shared" si="8"/>
        <v>-3368.5598772636667</v>
      </c>
      <c r="AN23">
        <f t="shared" si="9"/>
        <v>686.50113811244807</v>
      </c>
      <c r="AO23">
        <f t="shared" si="9"/>
        <v>-34.325056905622404</v>
      </c>
      <c r="AP23">
        <f t="shared" si="9"/>
        <v>-1.8475614368978266</v>
      </c>
      <c r="AQ23">
        <f t="shared" si="9"/>
        <v>-1361.0984371708785</v>
      </c>
      <c r="AR23">
        <f t="shared" si="9"/>
        <v>-710.7699174009507</v>
      </c>
      <c r="AS23">
        <f t="shared" si="9"/>
        <v>0</v>
      </c>
      <c r="AT23">
        <f t="shared" si="9"/>
        <v>58.733864965824402</v>
      </c>
      <c r="AU23">
        <f t="shared" si="9"/>
        <v>-652.03605243512629</v>
      </c>
      <c r="AW23">
        <v>20</v>
      </c>
      <c r="AX23">
        <f>(R23*SUMPRODUCT(K$23:$K24, X$23:$X24)-$AZ$3*SUMPRODUCT(K$22:$K23, W$23:$W24))/Z23</f>
        <v>1264.3634526739181</v>
      </c>
    </row>
    <row r="25" spans="5:50" x14ac:dyDescent="0.25">
      <c r="AN25" s="8">
        <f t="shared" ref="AN25:AU25" si="25">SUM(AN3:AN23)</f>
        <v>40215.737711747635</v>
      </c>
      <c r="AO25" s="8">
        <f t="shared" si="25"/>
        <v>-5494.2695136999109</v>
      </c>
      <c r="AP25" s="8">
        <f t="shared" si="25"/>
        <v>-720.68846811151934</v>
      </c>
      <c r="AQ25" s="8">
        <f t="shared" si="25"/>
        <v>-22787.827916127415</v>
      </c>
      <c r="AR25" s="8">
        <f t="shared" si="25"/>
        <v>11212.951813808795</v>
      </c>
      <c r="AS25" s="8">
        <f t="shared" si="25"/>
        <v>-2077.114332600258</v>
      </c>
      <c r="AT25" s="8">
        <f t="shared" si="25"/>
        <v>3911.73663453683</v>
      </c>
      <c r="AU25" s="9">
        <f t="shared" si="25"/>
        <v>13047.574115745367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D188E-58DE-4EE9-BD2E-ECCBF5145B0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'T.45.04.E'!C3*(1+C12)</f>
        <v>20474.330580844598</v>
      </c>
      <c r="K3">
        <v>1</v>
      </c>
      <c r="L3" s="2">
        <v>0</v>
      </c>
      <c r="O3">
        <f>$C$3</f>
        <v>20474.330580844598</v>
      </c>
      <c r="P3">
        <f>O3*B5</f>
        <v>16379.464464675679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20474.330580844598</v>
      </c>
      <c r="AF3">
        <f t="shared" ref="AF3:AG23" si="4">-$Z3*P3</f>
        <v>-16379.464464675679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3469.9091454689196</v>
      </c>
      <c r="AJ3">
        <f t="shared" ref="AJ3:AJ23" si="7">AB3-AC3</f>
        <v>0</v>
      </c>
      <c r="AL3">
        <f t="shared" ref="AL3:AL23" si="8">SUM(AI3:AK3)</f>
        <v>3469.9091454689196</v>
      </c>
      <c r="AN3">
        <f t="shared" ref="AN3:AU23" si="9">AE3*$K3</f>
        <v>20474.330580844598</v>
      </c>
      <c r="AO3">
        <f t="shared" si="9"/>
        <v>-16379.464464675679</v>
      </c>
      <c r="AP3">
        <f t="shared" si="9"/>
        <v>-624.95697070000006</v>
      </c>
      <c r="AQ3">
        <f t="shared" si="9"/>
        <v>0</v>
      </c>
      <c r="AR3">
        <f t="shared" si="9"/>
        <v>3469.9091454689196</v>
      </c>
      <c r="AS3">
        <f t="shared" si="9"/>
        <v>0</v>
      </c>
      <c r="AT3">
        <f t="shared" si="9"/>
        <v>0</v>
      </c>
      <c r="AU3">
        <f t="shared" si="9"/>
        <v>3469.9091454689196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7264.48898928782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2.4628010000000001E-3</v>
      </c>
      <c r="R4">
        <f t="shared" si="0"/>
        <v>1000000</v>
      </c>
      <c r="S4">
        <f t="shared" si="1"/>
        <v>5058.8700228263524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4995.8223324470018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-2462.8009999999999</v>
      </c>
      <c r="AI4">
        <f t="shared" si="6"/>
        <v>-2462.8009999999999</v>
      </c>
      <c r="AJ4">
        <f t="shared" si="7"/>
        <v>-4995.8223324470018</v>
      </c>
      <c r="AK4">
        <f>H4*SUM(AB4, AE4:AF4)</f>
        <v>0</v>
      </c>
      <c r="AL4">
        <f t="shared" si="8"/>
        <v>-7458.6233324470013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-2268.6666568408177</v>
      </c>
      <c r="AR4">
        <f t="shared" si="9"/>
        <v>-2268.6666568408177</v>
      </c>
      <c r="AS4">
        <f t="shared" si="9"/>
        <v>-4602.018412824762</v>
      </c>
      <c r="AT4">
        <f t="shared" si="9"/>
        <v>0</v>
      </c>
      <c r="AU4">
        <f t="shared" si="9"/>
        <v>-6870.6850696655792</v>
      </c>
      <c r="AW4">
        <v>1</v>
      </c>
      <c r="AX4">
        <f>(R4*SUMPRODUCT(K5:$K$23, X5:$X$23)-$AZ$3*SUMPRODUCT(K4:$K$22, W5:$W$23))/Z4</f>
        <v>5058.8700228263524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2.5557050000000001E-3</v>
      </c>
      <c r="O5">
        <f t="shared" ref="O5:O23" si="21">$C$3</f>
        <v>20474.330580844598</v>
      </c>
      <c r="P5">
        <f t="shared" ref="P5:P23" si="22">O5*$C$5</f>
        <v>1023.7165290422299</v>
      </c>
      <c r="Q5" s="4">
        <f t="shared" ref="Q5:Q23" si="23">$C$8</f>
        <v>12.5</v>
      </c>
      <c r="R5">
        <f t="shared" si="0"/>
        <v>1000000</v>
      </c>
      <c r="S5">
        <f t="shared" si="1"/>
        <v>9703.8930030058873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4995.8223324470018</v>
      </c>
      <c r="AC5">
        <f t="shared" si="2"/>
        <v>9462.6345556134766</v>
      </c>
      <c r="AE5">
        <f t="shared" si="3"/>
        <v>19965.297226313232</v>
      </c>
      <c r="AF5">
        <f t="shared" si="4"/>
        <v>-998.26486131566162</v>
      </c>
      <c r="AG5">
        <f t="shared" si="4"/>
        <v>-12.189224665660371</v>
      </c>
      <c r="AH5">
        <f t="shared" si="5"/>
        <v>-2523.853757170295</v>
      </c>
      <c r="AI5">
        <f t="shared" si="6"/>
        <v>16430.989383161614</v>
      </c>
      <c r="AJ5">
        <f t="shared" si="7"/>
        <v>-4466.8122231664747</v>
      </c>
      <c r="AK5">
        <f>H5*SUM(AB5, AE5:AF5)</f>
        <v>2050.5494021697268</v>
      </c>
      <c r="AL5">
        <f t="shared" si="8"/>
        <v>14014.726562164866</v>
      </c>
      <c r="AN5">
        <f t="shared" si="9"/>
        <v>16941.759556252182</v>
      </c>
      <c r="AO5">
        <f t="shared" si="9"/>
        <v>-847.0879778126091</v>
      </c>
      <c r="AP5">
        <f t="shared" si="9"/>
        <v>-10.343292720460527</v>
      </c>
      <c r="AQ5">
        <f t="shared" si="9"/>
        <v>-2141.6422217230652</v>
      </c>
      <c r="AR5">
        <f t="shared" si="9"/>
        <v>13942.686063996045</v>
      </c>
      <c r="AS5">
        <f t="shared" si="9"/>
        <v>-3790.3597331913525</v>
      </c>
      <c r="AT5">
        <f t="shared" si="9"/>
        <v>1740.0149136768548</v>
      </c>
      <c r="AU5">
        <f t="shared" si="9"/>
        <v>11892.341244481548</v>
      </c>
      <c r="AW5">
        <v>2</v>
      </c>
      <c r="AX5">
        <f>(R5*SUMPRODUCT(K6:$K$23, X6:$X$23)-$AZ$3*SUMPRODUCT(K5:$K$22, W6:$W$23))/Z5</f>
        <v>9703.8930030058873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2.6648449999999999E-3</v>
      </c>
      <c r="O6">
        <f t="shared" si="21"/>
        <v>20474.330580844598</v>
      </c>
      <c r="P6">
        <f t="shared" si="22"/>
        <v>1023.7165290422299</v>
      </c>
      <c r="Q6" s="4">
        <f t="shared" si="23"/>
        <v>12.5</v>
      </c>
      <c r="R6">
        <f t="shared" si="0"/>
        <v>1000000</v>
      </c>
      <c r="S6">
        <f t="shared" si="1"/>
        <v>13962.04490084839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9462.6345556134766</v>
      </c>
      <c r="AC6">
        <f t="shared" si="2"/>
        <v>13442.489313474885</v>
      </c>
      <c r="AE6">
        <f t="shared" si="3"/>
        <v>19712.439831563046</v>
      </c>
      <c r="AF6">
        <f t="shared" si="4"/>
        <v>-985.62199157815235</v>
      </c>
      <c r="AG6">
        <f t="shared" si="4"/>
        <v>-12.034850024599606</v>
      </c>
      <c r="AH6">
        <f t="shared" si="5"/>
        <v>-2598.5915523329368</v>
      </c>
      <c r="AI6">
        <f t="shared" si="6"/>
        <v>16116.191437627358</v>
      </c>
      <c r="AJ6">
        <f t="shared" si="7"/>
        <v>-3979.8547578614089</v>
      </c>
      <c r="AK6">
        <f>H6*SUM(AB6, AE6:AF6)</f>
        <v>2412.2278203961441</v>
      </c>
      <c r="AL6">
        <f t="shared" si="8"/>
        <v>14548.564500162094</v>
      </c>
      <c r="AN6">
        <f t="shared" si="9"/>
        <v>15408.646130744881</v>
      </c>
      <c r="AO6">
        <f t="shared" si="9"/>
        <v>-770.43230653724413</v>
      </c>
      <c r="AP6">
        <f t="shared" si="9"/>
        <v>-9.4072954362918981</v>
      </c>
      <c r="AQ6">
        <f t="shared" si="9"/>
        <v>-2031.2441285999</v>
      </c>
      <c r="AR6">
        <f t="shared" si="9"/>
        <v>12597.562400171446</v>
      </c>
      <c r="AS6">
        <f t="shared" si="9"/>
        <v>-3110.9377702427851</v>
      </c>
      <c r="AT6">
        <f t="shared" si="9"/>
        <v>1885.5689700930832</v>
      </c>
      <c r="AU6">
        <f t="shared" si="9"/>
        <v>11372.193600021745</v>
      </c>
      <c r="AW6">
        <v>3</v>
      </c>
      <c r="AX6">
        <f>(R6*SUMPRODUCT(K7:$K$23, X7:$X$23)-$AZ$3*SUMPRODUCT(K6:$K$22, W7:$W$23))/Z6</f>
        <v>13962.04490084839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2.7902209999999998E-3</v>
      </c>
      <c r="O7">
        <f t="shared" si="21"/>
        <v>20474.330580844598</v>
      </c>
      <c r="P7">
        <f t="shared" si="22"/>
        <v>1023.7165290422299</v>
      </c>
      <c r="Q7" s="4">
        <f t="shared" si="23"/>
        <v>12.5</v>
      </c>
      <c r="R7">
        <f t="shared" si="0"/>
        <v>1000000</v>
      </c>
      <c r="S7">
        <f t="shared" si="1"/>
        <v>17859.805810699207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13442.489313474885</v>
      </c>
      <c r="AC7">
        <f t="shared" si="2"/>
        <v>16975.276257519989</v>
      </c>
      <c r="AE7">
        <f t="shared" si="3"/>
        <v>19460.313369668154</v>
      </c>
      <c r="AF7">
        <f t="shared" si="4"/>
        <v>-973.01566848340769</v>
      </c>
      <c r="AG7">
        <f t="shared" si="4"/>
        <v>-11.880921633083123</v>
      </c>
      <c r="AH7">
        <f t="shared" si="5"/>
        <v>-2686.391301639067</v>
      </c>
      <c r="AI7">
        <f t="shared" si="6"/>
        <v>15789.025477912595</v>
      </c>
      <c r="AJ7">
        <f t="shared" si="7"/>
        <v>-3532.7869440451032</v>
      </c>
      <c r="AK7">
        <f>H7*SUM(AB7, AE7:AF7)</f>
        <v>2732.2957344184542</v>
      </c>
      <c r="AL7">
        <f t="shared" si="8"/>
        <v>14988.534268285946</v>
      </c>
      <c r="AN7">
        <f t="shared" si="9"/>
        <v>14012.489398604479</v>
      </c>
      <c r="AO7">
        <f t="shared" si="9"/>
        <v>-700.62446993022388</v>
      </c>
      <c r="AP7">
        <f t="shared" si="9"/>
        <v>-8.5549130307795647</v>
      </c>
      <c r="AQ7">
        <f t="shared" si="9"/>
        <v>-1934.3485852284925</v>
      </c>
      <c r="AR7">
        <f t="shared" si="9"/>
        <v>11368.961430414982</v>
      </c>
      <c r="AS7">
        <f t="shared" si="9"/>
        <v>-2543.7997148657669</v>
      </c>
      <c r="AT7">
        <f t="shared" si="9"/>
        <v>1967.4022861351129</v>
      </c>
      <c r="AU7">
        <f t="shared" si="9"/>
        <v>10792.564001684328</v>
      </c>
      <c r="AW7">
        <v>4</v>
      </c>
      <c r="AX7">
        <f>(R7*SUMPRODUCT(K8:$K$23, X8:$X$23)-$AZ$3*SUMPRODUCT(K7:$K$22, W8:$W$23))/Z7</f>
        <v>17859.805810699207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3.5816260000000001E-3</v>
      </c>
      <c r="O8">
        <f t="shared" si="21"/>
        <v>20474.330580844598</v>
      </c>
      <c r="P8">
        <f t="shared" si="22"/>
        <v>1023.7165290422299</v>
      </c>
      <c r="Q8" s="4">
        <f t="shared" si="23"/>
        <v>12.5</v>
      </c>
      <c r="R8">
        <f t="shared" si="0"/>
        <v>1000000</v>
      </c>
      <c r="S8">
        <f t="shared" si="1"/>
        <v>21000.176302642038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16975.276257519989</v>
      </c>
      <c r="AC8">
        <f t="shared" si="2"/>
        <v>19689.025085340669</v>
      </c>
      <c r="AE8">
        <f t="shared" si="3"/>
        <v>19196.01067163852</v>
      </c>
      <c r="AF8">
        <f t="shared" si="4"/>
        <v>-959.80053358192595</v>
      </c>
      <c r="AG8">
        <f t="shared" si="4"/>
        <v>-11.719559398927277</v>
      </c>
      <c r="AH8">
        <f t="shared" si="5"/>
        <v>-3404.2414260010373</v>
      </c>
      <c r="AI8">
        <f t="shared" si="6"/>
        <v>14820.24915265663</v>
      </c>
      <c r="AJ8">
        <f t="shared" si="7"/>
        <v>-2713.7488278206802</v>
      </c>
      <c r="AK8">
        <f t="shared" ref="AK8:AK23" si="24">H8*SUM(AB8:AB8, AE8:AF8)</f>
        <v>3013.1173138422796</v>
      </c>
      <c r="AL8">
        <f t="shared" si="8"/>
        <v>15119.61763867823</v>
      </c>
      <c r="AN8">
        <f t="shared" si="9"/>
        <v>12732.621151120025</v>
      </c>
      <c r="AO8">
        <f t="shared" si="9"/>
        <v>-636.63105755600122</v>
      </c>
      <c r="AP8">
        <f t="shared" si="9"/>
        <v>-7.7735271373368047</v>
      </c>
      <c r="AQ8">
        <f t="shared" si="9"/>
        <v>-2258.0168934923809</v>
      </c>
      <c r="AR8">
        <f t="shared" si="9"/>
        <v>9830.1996729343064</v>
      </c>
      <c r="AS8">
        <f t="shared" si="9"/>
        <v>-1800.016488581552</v>
      </c>
      <c r="AT8">
        <f t="shared" si="9"/>
        <v>1998.5861592438594</v>
      </c>
      <c r="AU8">
        <f t="shared" si="9"/>
        <v>10028.769343596614</v>
      </c>
      <c r="AW8">
        <v>5</v>
      </c>
      <c r="AX8">
        <f>(R8*SUMPRODUCT(K9:$K$23, X9:$X$23)-$AZ$3*SUMPRODUCT(K8:$K$22, W9:$W$23))/Z8</f>
        <v>21000.176302642038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4.4506370000000003E-3</v>
      </c>
      <c r="O9">
        <f t="shared" si="21"/>
        <v>20474.330580844598</v>
      </c>
      <c r="P9">
        <f t="shared" si="22"/>
        <v>1023.7165290422299</v>
      </c>
      <c r="Q9" s="4">
        <f t="shared" si="23"/>
        <v>12.5</v>
      </c>
      <c r="R9">
        <f t="shared" si="0"/>
        <v>1000000</v>
      </c>
      <c r="S9">
        <f t="shared" si="1"/>
        <v>23437.987626447863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19689.025085340669</v>
      </c>
      <c r="AC9">
        <f t="shared" si="2"/>
        <v>21657.083637782805</v>
      </c>
      <c r="AE9">
        <f t="shared" si="3"/>
        <v>18918.616089574545</v>
      </c>
      <c r="AF9">
        <f t="shared" si="4"/>
        <v>-945.93080447872728</v>
      </c>
      <c r="AG9">
        <f t="shared" si="4"/>
        <v>-11.550204300253441</v>
      </c>
      <c r="AH9">
        <f t="shared" si="5"/>
        <v>-4172.7603747650801</v>
      </c>
      <c r="AI9">
        <f t="shared" si="6"/>
        <v>13788.374706030485</v>
      </c>
      <c r="AJ9">
        <f t="shared" si="7"/>
        <v>-1968.0585524421367</v>
      </c>
      <c r="AK9">
        <f t="shared" si="24"/>
        <v>3222.7878798189918</v>
      </c>
      <c r="AL9">
        <f t="shared" si="8"/>
        <v>15043.10403340734</v>
      </c>
      <c r="AN9">
        <f t="shared" si="9"/>
        <v>11559.460510041405</v>
      </c>
      <c r="AO9">
        <f t="shared" si="9"/>
        <v>-577.97302550207019</v>
      </c>
      <c r="AP9">
        <f t="shared" si="9"/>
        <v>-7.0572884327023004</v>
      </c>
      <c r="AQ9">
        <f t="shared" si="9"/>
        <v>-2549.5976313269143</v>
      </c>
      <c r="AR9">
        <f t="shared" si="9"/>
        <v>8424.8325647797174</v>
      </c>
      <c r="AS9">
        <f t="shared" si="9"/>
        <v>-1202.5031329295155</v>
      </c>
      <c r="AT9">
        <f t="shared" si="9"/>
        <v>1969.1550931961158</v>
      </c>
      <c r="AU9">
        <f t="shared" si="9"/>
        <v>9191.4845250463186</v>
      </c>
      <c r="AW9">
        <v>6</v>
      </c>
      <c r="AX9">
        <f>(R9*SUMPRODUCT(K10:$K$23, X10:$X$23)-$AZ$3*SUMPRODUCT(K9:$K$22, W10:$W$23))/Z9</f>
        <v>23437.987626447863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5.383718E-3</v>
      </c>
      <c r="O10">
        <f t="shared" si="21"/>
        <v>20474.330580844598</v>
      </c>
      <c r="P10">
        <f t="shared" si="22"/>
        <v>1023.7165290422299</v>
      </c>
      <c r="Q10" s="4">
        <f t="shared" si="23"/>
        <v>12.5</v>
      </c>
      <c r="R10">
        <f t="shared" si="0"/>
        <v>1000000</v>
      </c>
      <c r="S10">
        <f t="shared" si="1"/>
        <v>25234.660723542755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21657.083637782805</v>
      </c>
      <c r="AC10">
        <f t="shared" si="2"/>
        <v>22958.533115901362</v>
      </c>
      <c r="AE10">
        <f t="shared" si="3"/>
        <v>18627.577434702271</v>
      </c>
      <c r="AF10">
        <f t="shared" si="4"/>
        <v>-931.37887173511353</v>
      </c>
      <c r="AG10">
        <f t="shared" si="4"/>
        <v>-11.372519214455956</v>
      </c>
      <c r="AH10">
        <f t="shared" si="5"/>
        <v>-4974.6434235961488</v>
      </c>
      <c r="AI10">
        <f t="shared" si="6"/>
        <v>12710.182620156553</v>
      </c>
      <c r="AJ10">
        <f t="shared" si="7"/>
        <v>-1301.4494781185567</v>
      </c>
      <c r="AK10">
        <f t="shared" si="24"/>
        <v>3367.5390644825761</v>
      </c>
      <c r="AL10">
        <f t="shared" si="8"/>
        <v>14776.272206520573</v>
      </c>
      <c r="AN10">
        <f t="shared" si="9"/>
        <v>10484.457069013197</v>
      </c>
      <c r="AO10">
        <f t="shared" si="9"/>
        <v>-524.22285345065984</v>
      </c>
      <c r="AP10">
        <f t="shared" si="9"/>
        <v>-6.4009767179044292</v>
      </c>
      <c r="AQ10">
        <f t="shared" si="9"/>
        <v>-2799.9580509689763</v>
      </c>
      <c r="AR10">
        <f t="shared" si="9"/>
        <v>7153.8751878756566</v>
      </c>
      <c r="AS10">
        <f t="shared" si="9"/>
        <v>-732.51560642575475</v>
      </c>
      <c r="AT10">
        <f t="shared" si="9"/>
        <v>1895.4058236267238</v>
      </c>
      <c r="AU10">
        <f t="shared" si="9"/>
        <v>8316.7654050766268</v>
      </c>
      <c r="AW10">
        <v>7</v>
      </c>
      <c r="AX10">
        <f>(R10*SUMPRODUCT(K11:$K$23, X11:$X$23)-$AZ$3*SUMPRODUCT(K10:$K$22, W11:$W$23))/Z10</f>
        <v>25234.660723542755</v>
      </c>
    </row>
    <row r="11" spans="1:52" x14ac:dyDescent="0.25">
      <c r="A11" t="s">
        <v>33</v>
      </c>
      <c r="C11" s="7">
        <f>AU25</f>
        <v>92547.380708337354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6.4575739999999998E-3</v>
      </c>
      <c r="O11">
        <f t="shared" si="21"/>
        <v>20474.330580844598</v>
      </c>
      <c r="P11">
        <f t="shared" si="22"/>
        <v>1023.7165290422299</v>
      </c>
      <c r="Q11" s="4">
        <f t="shared" si="23"/>
        <v>12.5</v>
      </c>
      <c r="R11">
        <f t="shared" si="0"/>
        <v>1000000</v>
      </c>
      <c r="S11">
        <f t="shared" si="1"/>
        <v>26409.978629325073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22958.533115901362</v>
      </c>
      <c r="AC11">
        <f t="shared" si="2"/>
        <v>23632.39921230527</v>
      </c>
      <c r="AE11">
        <f t="shared" si="3"/>
        <v>18321.012700629926</v>
      </c>
      <c r="AF11">
        <f t="shared" si="4"/>
        <v>-916.05063503149631</v>
      </c>
      <c r="AG11">
        <f t="shared" si="4"/>
        <v>-11.185355137917625</v>
      </c>
      <c r="AH11">
        <f t="shared" si="5"/>
        <v>-5875.1107515016965</v>
      </c>
      <c r="AI11">
        <f t="shared" si="6"/>
        <v>11518.665958958816</v>
      </c>
      <c r="AJ11">
        <f t="shared" si="7"/>
        <v>-673.86609640390816</v>
      </c>
      <c r="AK11">
        <f t="shared" si="24"/>
        <v>3453.9850096713003</v>
      </c>
      <c r="AL11">
        <f t="shared" si="8"/>
        <v>14298.784872226208</v>
      </c>
      <c r="AN11">
        <f t="shared" si="9"/>
        <v>9499.0551902131683</v>
      </c>
      <c r="AO11">
        <f t="shared" si="9"/>
        <v>-474.95275951065838</v>
      </c>
      <c r="AP11">
        <f t="shared" si="9"/>
        <v>-5.7993686000534659</v>
      </c>
      <c r="AQ11">
        <f t="shared" si="9"/>
        <v>-3046.1198946284526</v>
      </c>
      <c r="AR11">
        <f t="shared" si="9"/>
        <v>5972.1831674740033</v>
      </c>
      <c r="AS11">
        <f t="shared" si="9"/>
        <v>-349.38523023534304</v>
      </c>
      <c r="AT11">
        <f t="shared" si="9"/>
        <v>1790.8177222053102</v>
      </c>
      <c r="AU11">
        <f t="shared" si="9"/>
        <v>7413.6156594439699</v>
      </c>
      <c r="AW11">
        <v>8</v>
      </c>
      <c r="AX11">
        <f>(R11*SUMPRODUCT(K12:$K$23, X12:$X$23)-$AZ$3*SUMPRODUCT(K11:$K$22, W12:$W$23))/Z11</f>
        <v>26409.978629325073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7.6803260000000003E-3</v>
      </c>
      <c r="O12">
        <f t="shared" si="21"/>
        <v>20474.330580844598</v>
      </c>
      <c r="P12">
        <f t="shared" si="22"/>
        <v>1023.7165290422299</v>
      </c>
      <c r="Q12" s="4">
        <f t="shared" si="23"/>
        <v>12.5</v>
      </c>
      <c r="R12">
        <f t="shared" si="0"/>
        <v>1000000</v>
      </c>
      <c r="S12">
        <f t="shared" si="1"/>
        <v>26985.380769620824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23632.39921230527</v>
      </c>
      <c r="AC12">
        <f t="shared" si="2"/>
        <v>23720.353517408967</v>
      </c>
      <c r="AE12">
        <f t="shared" si="3"/>
        <v>17997.09122343265</v>
      </c>
      <c r="AF12">
        <f t="shared" si="4"/>
        <v>-899.85456117163255</v>
      </c>
      <c r="AG12">
        <f t="shared" si="4"/>
        <v>-10.987594412653468</v>
      </c>
      <c r="AH12">
        <f t="shared" si="5"/>
        <v>-6872.5739107985864</v>
      </c>
      <c r="AI12">
        <f t="shared" si="6"/>
        <v>10213.675157049776</v>
      </c>
      <c r="AJ12">
        <f t="shared" si="7"/>
        <v>-87.954305103696242</v>
      </c>
      <c r="AK12">
        <f t="shared" si="24"/>
        <v>3485.3164010583869</v>
      </c>
      <c r="AL12">
        <f t="shared" si="8"/>
        <v>13611.037253004466</v>
      </c>
      <c r="AN12">
        <f t="shared" si="9"/>
        <v>8595.5687856339409</v>
      </c>
      <c r="AO12">
        <f t="shared" si="9"/>
        <v>-429.77843928169705</v>
      </c>
      <c r="AP12">
        <f t="shared" si="9"/>
        <v>-5.2477715643092839</v>
      </c>
      <c r="AQ12">
        <f t="shared" si="9"/>
        <v>-3282.4016420890916</v>
      </c>
      <c r="AR12">
        <f t="shared" si="9"/>
        <v>4878.1409326988423</v>
      </c>
      <c r="AS12">
        <f t="shared" si="9"/>
        <v>-42.00774837030901</v>
      </c>
      <c r="AT12">
        <f t="shared" si="9"/>
        <v>1664.6177147776575</v>
      </c>
      <c r="AU12">
        <f t="shared" si="9"/>
        <v>6500.7508991061904</v>
      </c>
      <c r="AW12">
        <v>9</v>
      </c>
      <c r="AX12">
        <f>(R12*SUMPRODUCT(K13:$K$23, X13:$X$23)-$AZ$3*SUMPRODUCT(K12:$K$22, W13:$W$23))/Z12</f>
        <v>26985.380769620824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9.0334749999999991E-3</v>
      </c>
      <c r="O13">
        <f t="shared" si="21"/>
        <v>20474.330580844598</v>
      </c>
      <c r="P13">
        <f t="shared" si="22"/>
        <v>1023.7165290422299</v>
      </c>
      <c r="Q13" s="4">
        <f t="shared" si="23"/>
        <v>12.5</v>
      </c>
      <c r="R13">
        <f t="shared" si="0"/>
        <v>1000000</v>
      </c>
      <c r="S13">
        <f t="shared" si="1"/>
        <v>26994.389518906559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23720.353517408967</v>
      </c>
      <c r="AC13">
        <f t="shared" si="2"/>
        <v>23276.640798914468</v>
      </c>
      <c r="AE13">
        <f t="shared" si="3"/>
        <v>17654.544037558724</v>
      </c>
      <c r="AF13">
        <f t="shared" si="4"/>
        <v>-882.7272018779363</v>
      </c>
      <c r="AG13">
        <f t="shared" si="4"/>
        <v>-10.778462309090088</v>
      </c>
      <c r="AH13">
        <f t="shared" si="5"/>
        <v>-7940.4927549475824</v>
      </c>
      <c r="AI13">
        <f t="shared" si="6"/>
        <v>8820.5456184241157</v>
      </c>
      <c r="AJ13">
        <f t="shared" si="7"/>
        <v>443.7127184944984</v>
      </c>
      <c r="AK13">
        <f t="shared" si="24"/>
        <v>3464.9960014545973</v>
      </c>
      <c r="AL13">
        <f t="shared" si="8"/>
        <v>12729.254338373212</v>
      </c>
      <c r="AN13">
        <f t="shared" si="9"/>
        <v>7767.3017008929828</v>
      </c>
      <c r="AO13">
        <f t="shared" si="9"/>
        <v>-388.36508504464916</v>
      </c>
      <c r="AP13">
        <f t="shared" si="9"/>
        <v>-4.7420974706737944</v>
      </c>
      <c r="AQ13">
        <f t="shared" si="9"/>
        <v>-3493.5030182723067</v>
      </c>
      <c r="AR13">
        <f t="shared" si="9"/>
        <v>3880.691500105353</v>
      </c>
      <c r="AS13">
        <f t="shared" si="9"/>
        <v>195.21606141388304</v>
      </c>
      <c r="AT13">
        <f t="shared" si="9"/>
        <v>1524.4613102682717</v>
      </c>
      <c r="AU13">
        <f t="shared" si="9"/>
        <v>5600.3688717875075</v>
      </c>
      <c r="AW13">
        <v>10</v>
      </c>
      <c r="AX13">
        <f>(R13*SUMPRODUCT(K14:$K$23, X14:$X$23)-$AZ$3*SUMPRODUCT(K13:$K$22, W14:$W$23))/Z13</f>
        <v>26994.389518906559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1.0570714E-2</v>
      </c>
      <c r="O14">
        <f t="shared" si="21"/>
        <v>20474.330580844598</v>
      </c>
      <c r="P14">
        <f t="shared" si="22"/>
        <v>1023.7165290422299</v>
      </c>
      <c r="Q14" s="4">
        <f t="shared" si="23"/>
        <v>12.5</v>
      </c>
      <c r="R14">
        <f t="shared" si="0"/>
        <v>1000000</v>
      </c>
      <c r="S14">
        <f t="shared" si="1"/>
        <v>26450.485341108808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23276.640798914468</v>
      </c>
      <c r="AC14">
        <f t="shared" si="2"/>
        <v>22338.47520744973</v>
      </c>
      <c r="AE14">
        <f t="shared" si="3"/>
        <v>17291.377461361702</v>
      </c>
      <c r="AF14">
        <f t="shared" si="4"/>
        <v>-864.56887306808505</v>
      </c>
      <c r="AG14">
        <f t="shared" si="4"/>
        <v>-10.556741643570017</v>
      </c>
      <c r="AH14">
        <f t="shared" si="5"/>
        <v>-9114.883394333674</v>
      </c>
      <c r="AI14">
        <f t="shared" si="6"/>
        <v>7301.3684523163738</v>
      </c>
      <c r="AJ14">
        <f t="shared" si="7"/>
        <v>938.1655914647381</v>
      </c>
      <c r="AK14">
        <f t="shared" si="24"/>
        <v>3397.5035709621707</v>
      </c>
      <c r="AL14">
        <f t="shared" si="8"/>
        <v>11637.037614743283</v>
      </c>
      <c r="AN14">
        <f t="shared" si="9"/>
        <v>7007.8472538460846</v>
      </c>
      <c r="AO14">
        <f t="shared" si="9"/>
        <v>-350.39236269230423</v>
      </c>
      <c r="AP14">
        <f t="shared" si="9"/>
        <v>-4.2784349079051793</v>
      </c>
      <c r="AQ14">
        <f t="shared" si="9"/>
        <v>-3694.0787804118809</v>
      </c>
      <c r="AR14">
        <f t="shared" si="9"/>
        <v>2959.0976758339953</v>
      </c>
      <c r="AS14">
        <f t="shared" si="9"/>
        <v>380.21963134458736</v>
      </c>
      <c r="AT14">
        <f t="shared" si="9"/>
        <v>1376.9398142456912</v>
      </c>
      <c r="AU14">
        <f t="shared" si="9"/>
        <v>4716.2571214242744</v>
      </c>
      <c r="AW14">
        <v>11</v>
      </c>
      <c r="AX14">
        <f>(R14*SUMPRODUCT(K15:$K$23, X15:$X$23)-$AZ$3*SUMPRODUCT(K14:$K$22, W15:$W$23))/Z14</f>
        <v>26450.485341108808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1.2312346E-2</v>
      </c>
      <c r="O15">
        <f t="shared" si="21"/>
        <v>20474.330580844598</v>
      </c>
      <c r="P15">
        <f t="shared" si="22"/>
        <v>1023.7165290422299</v>
      </c>
      <c r="Q15" s="4">
        <f t="shared" si="23"/>
        <v>12.5</v>
      </c>
      <c r="R15">
        <f t="shared" si="0"/>
        <v>1000000</v>
      </c>
      <c r="S15">
        <f t="shared" si="1"/>
        <v>25363.960670993081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22338.47520744973</v>
      </c>
      <c r="AC15">
        <f t="shared" si="2"/>
        <v>20942.912695667888</v>
      </c>
      <c r="AE15">
        <f t="shared" si="3"/>
        <v>16905.566264627196</v>
      </c>
      <c r="AF15">
        <f t="shared" si="4"/>
        <v>-845.2783132313599</v>
      </c>
      <c r="AG15">
        <f t="shared" si="4"/>
        <v>-10.321195971386073</v>
      </c>
      <c r="AH15">
        <f t="shared" si="5"/>
        <v>-10398.260459859417</v>
      </c>
      <c r="AI15">
        <f t="shared" si="6"/>
        <v>5651.7062955650326</v>
      </c>
      <c r="AJ15">
        <f t="shared" si="7"/>
        <v>1395.5625117818417</v>
      </c>
      <c r="AK15">
        <f t="shared" si="24"/>
        <v>3285.8589610287327</v>
      </c>
      <c r="AL15">
        <f t="shared" si="8"/>
        <v>10333.127768375607</v>
      </c>
      <c r="AN15">
        <f t="shared" si="9"/>
        <v>6311.406098538946</v>
      </c>
      <c r="AO15">
        <f t="shared" si="9"/>
        <v>-315.57030492694736</v>
      </c>
      <c r="AP15">
        <f t="shared" si="9"/>
        <v>-3.853243255999161</v>
      </c>
      <c r="AQ15">
        <f t="shared" si="9"/>
        <v>-3882.0139741707931</v>
      </c>
      <c r="AR15">
        <f t="shared" si="9"/>
        <v>2109.9685761852065</v>
      </c>
      <c r="AS15">
        <f t="shared" si="9"/>
        <v>521.00956630963708</v>
      </c>
      <c r="AT15">
        <f t="shared" si="9"/>
        <v>1226.7196473014988</v>
      </c>
      <c r="AU15">
        <f t="shared" si="9"/>
        <v>3857.697789796342</v>
      </c>
      <c r="AW15">
        <v>12</v>
      </c>
      <c r="AX15">
        <f>(R15*SUMPRODUCT(K16:$K$23, X16:$X$23)-$AZ$3*SUMPRODUCT(K15:$K$22, W16:$W$23))/Z15</f>
        <v>25363.960670993081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1.4128425999999999E-2</v>
      </c>
      <c r="O16">
        <f t="shared" si="21"/>
        <v>20474.330580844598</v>
      </c>
      <c r="P16">
        <f t="shared" si="22"/>
        <v>1023.7165290422299</v>
      </c>
      <c r="Q16" s="4">
        <f t="shared" si="23"/>
        <v>12.5</v>
      </c>
      <c r="R16">
        <f t="shared" si="0"/>
        <v>1000000</v>
      </c>
      <c r="S16">
        <f t="shared" si="1"/>
        <v>23791.251445583875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20942.912695667888</v>
      </c>
      <c r="AC16">
        <f t="shared" si="2"/>
        <v>19170.346639116371</v>
      </c>
      <c r="AE16">
        <f t="shared" si="3"/>
        <v>16497.661560023043</v>
      </c>
      <c r="AF16">
        <f t="shared" si="4"/>
        <v>-824.88307800115217</v>
      </c>
      <c r="AG16">
        <f t="shared" si="4"/>
        <v>-10.072161758158988</v>
      </c>
      <c r="AH16">
        <f t="shared" si="5"/>
        <v>-11665.780281058102</v>
      </c>
      <c r="AI16">
        <f t="shared" si="6"/>
        <v>3996.9260392056312</v>
      </c>
      <c r="AJ16">
        <f t="shared" si="7"/>
        <v>1772.5660565515172</v>
      </c>
      <c r="AK16">
        <f t="shared" si="24"/>
        <v>3133.2779254572697</v>
      </c>
      <c r="AL16">
        <f t="shared" si="8"/>
        <v>8902.7700212144191</v>
      </c>
      <c r="AN16">
        <f t="shared" si="9"/>
        <v>5673.6188880464879</v>
      </c>
      <c r="AO16">
        <f t="shared" si="9"/>
        <v>-283.68094440232437</v>
      </c>
      <c r="AP16">
        <f t="shared" si="9"/>
        <v>-3.4638610439812254</v>
      </c>
      <c r="AQ16">
        <f t="shared" si="9"/>
        <v>-4011.9135130517893</v>
      </c>
      <c r="AR16">
        <f t="shared" si="9"/>
        <v>1374.560569548393</v>
      </c>
      <c r="AS16">
        <f t="shared" si="9"/>
        <v>609.59331855433697</v>
      </c>
      <c r="AT16">
        <f t="shared" si="9"/>
        <v>1077.5481576401455</v>
      </c>
      <c r="AU16">
        <f t="shared" si="9"/>
        <v>3061.7020457428762</v>
      </c>
      <c r="AW16">
        <v>13</v>
      </c>
      <c r="AX16">
        <f>(R16*SUMPRODUCT(K17:$K$23, X17:$X$23)-$AZ$3*SUMPRODUCT(K16:$K$22, W17:$W$23))/Z16</f>
        <v>23791.251445583875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1.6072195000000001E-2</v>
      </c>
      <c r="O17">
        <f t="shared" si="21"/>
        <v>20474.330580844598</v>
      </c>
      <c r="P17">
        <f t="shared" si="22"/>
        <v>1023.7165290422299</v>
      </c>
      <c r="Q17" s="4">
        <f t="shared" si="23"/>
        <v>12.5</v>
      </c>
      <c r="R17">
        <f t="shared" si="0"/>
        <v>1000000</v>
      </c>
      <c r="S17">
        <f t="shared" si="1"/>
        <v>21765.412869828444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19170.346639116371</v>
      </c>
      <c r="AC17">
        <f t="shared" si="2"/>
        <v>17080.72707907451</v>
      </c>
      <c r="AE17">
        <f t="shared" si="3"/>
        <v>16067.531310786118</v>
      </c>
      <c r="AF17">
        <f t="shared" si="4"/>
        <v>-803.37656553930594</v>
      </c>
      <c r="AG17">
        <f t="shared" si="4"/>
        <v>-9.8095583927287233</v>
      </c>
      <c r="AH17">
        <f t="shared" si="5"/>
        <v>-12950.539827893928</v>
      </c>
      <c r="AI17">
        <f t="shared" si="6"/>
        <v>2303.8053589601568</v>
      </c>
      <c r="AJ17">
        <f t="shared" si="7"/>
        <v>2089.6195600418614</v>
      </c>
      <c r="AK17">
        <f t="shared" si="24"/>
        <v>2946.6291524627263</v>
      </c>
      <c r="AL17">
        <f t="shared" si="8"/>
        <v>7340.054071464745</v>
      </c>
      <c r="AN17">
        <f t="shared" si="9"/>
        <v>5090.1231701275055</v>
      </c>
      <c r="AO17">
        <f t="shared" si="9"/>
        <v>-254.5061585063753</v>
      </c>
      <c r="AP17">
        <f t="shared" si="9"/>
        <v>-3.1076249050174871</v>
      </c>
      <c r="AQ17">
        <f t="shared" si="9"/>
        <v>-4102.6739931958327</v>
      </c>
      <c r="AR17">
        <f t="shared" si="9"/>
        <v>729.83539352028015</v>
      </c>
      <c r="AS17">
        <f t="shared" si="9"/>
        <v>661.98227553354786</v>
      </c>
      <c r="AT17">
        <f t="shared" si="9"/>
        <v>933.47914079713541</v>
      </c>
      <c r="AU17">
        <f t="shared" si="9"/>
        <v>2325.2968098509637</v>
      </c>
      <c r="AW17">
        <v>14</v>
      </c>
      <c r="AX17">
        <f>(R17*SUMPRODUCT(K18:$K$23, X18:$X$23)-$AZ$3*SUMPRODUCT(K17:$K$22, W18:$W$23))/Z17</f>
        <v>21765.412869828444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1.8213139E-2</v>
      </c>
      <c r="O18">
        <f t="shared" si="21"/>
        <v>20474.330580844598</v>
      </c>
      <c r="P18">
        <f t="shared" si="22"/>
        <v>1023.7165290422299</v>
      </c>
      <c r="Q18" s="4">
        <f t="shared" si="23"/>
        <v>12.5</v>
      </c>
      <c r="R18">
        <f t="shared" si="0"/>
        <v>1000000</v>
      </c>
      <c r="S18">
        <f t="shared" si="1"/>
        <v>19296.151060896049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17080.72707907451</v>
      </c>
      <c r="AC18">
        <f t="shared" si="2"/>
        <v>14715.707842240419</v>
      </c>
      <c r="AE18">
        <f t="shared" si="3"/>
        <v>15614.215816528056</v>
      </c>
      <c r="AF18">
        <f t="shared" si="4"/>
        <v>-780.71079082640279</v>
      </c>
      <c r="AG18">
        <f t="shared" si="4"/>
        <v>-9.5327999582660503</v>
      </c>
      <c r="AH18">
        <f t="shared" si="5"/>
        <v>-14293.028042830785</v>
      </c>
      <c r="AI18">
        <f t="shared" si="6"/>
        <v>530.94418291260263</v>
      </c>
      <c r="AJ18">
        <f t="shared" si="7"/>
        <v>2365.0192368340904</v>
      </c>
      <c r="AK18">
        <f t="shared" si="24"/>
        <v>2730.964669669906</v>
      </c>
      <c r="AL18">
        <f t="shared" si="8"/>
        <v>5626.9280894165986</v>
      </c>
      <c r="AN18">
        <f t="shared" si="9"/>
        <v>4556.5976440084842</v>
      </c>
      <c r="AO18">
        <f t="shared" si="9"/>
        <v>-227.82988220042418</v>
      </c>
      <c r="AP18">
        <f t="shared" si="9"/>
        <v>-2.7818965960916149</v>
      </c>
      <c r="AQ18">
        <f t="shared" si="9"/>
        <v>-4171.0437892609825</v>
      </c>
      <c r="AR18">
        <f t="shared" si="9"/>
        <v>154.94207595098584</v>
      </c>
      <c r="AS18">
        <f t="shared" si="9"/>
        <v>690.16857517659093</v>
      </c>
      <c r="AT18">
        <f t="shared" si="9"/>
        <v>796.96011160010346</v>
      </c>
      <c r="AU18">
        <f t="shared" si="9"/>
        <v>1642.0707627276802</v>
      </c>
      <c r="AW18">
        <v>15</v>
      </c>
      <c r="AX18">
        <f>(R18*SUMPRODUCT(K19:$K$23, X19:$X$23)-$AZ$3*SUMPRODUCT(K18:$K$22, W19:$W$23))/Z18</f>
        <v>19296.151060896049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2.0774602E-2</v>
      </c>
      <c r="O19">
        <f t="shared" si="21"/>
        <v>20474.330580844598</v>
      </c>
      <c r="P19">
        <f t="shared" si="22"/>
        <v>1023.7165290422299</v>
      </c>
      <c r="Q19" s="4">
        <f t="shared" si="23"/>
        <v>12.5</v>
      </c>
      <c r="R19">
        <f t="shared" si="0"/>
        <v>1000000</v>
      </c>
      <c r="S19">
        <f t="shared" si="1"/>
        <v>16334.145380609843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14715.707842240419</v>
      </c>
      <c r="AC19">
        <f t="shared" si="2"/>
        <v>12073.457824346824</v>
      </c>
      <c r="AE19">
        <f t="shared" si="3"/>
        <v>15133.6945392323</v>
      </c>
      <c r="AF19">
        <f t="shared" si="4"/>
        <v>-756.68472696161496</v>
      </c>
      <c r="AG19">
        <f t="shared" si="4"/>
        <v>-9.2394318336047956</v>
      </c>
      <c r="AH19">
        <f t="shared" si="5"/>
        <v>-15843.210006287505</v>
      </c>
      <c r="AI19">
        <f t="shared" si="6"/>
        <v>-1475.4396258504257</v>
      </c>
      <c r="AJ19">
        <f t="shared" si="7"/>
        <v>2642.2500178935952</v>
      </c>
      <c r="AK19">
        <f t="shared" si="24"/>
        <v>2489.5220351318244</v>
      </c>
      <c r="AL19">
        <f t="shared" si="8"/>
        <v>3656.3324271749939</v>
      </c>
      <c r="AN19">
        <f t="shared" si="9"/>
        <v>4068.2425164245069</v>
      </c>
      <c r="AO19">
        <f t="shared" si="9"/>
        <v>-203.41212582122535</v>
      </c>
      <c r="AP19">
        <f t="shared" si="9"/>
        <v>-2.4837457446781426</v>
      </c>
      <c r="AQ19">
        <f t="shared" si="9"/>
        <v>-4258.9745932251799</v>
      </c>
      <c r="AR19">
        <f t="shared" si="9"/>
        <v>-396.6279483665765</v>
      </c>
      <c r="AS19">
        <f t="shared" si="9"/>
        <v>710.29013001100452</v>
      </c>
      <c r="AT19">
        <f t="shared" si="9"/>
        <v>669.23376592829823</v>
      </c>
      <c r="AU19">
        <f t="shared" si="9"/>
        <v>982.89594757272619</v>
      </c>
      <c r="AW19">
        <v>16</v>
      </c>
      <c r="AX19">
        <f>(R19*SUMPRODUCT(K20:$K$23, X20:$X$23)-$AZ$3*SUMPRODUCT(K19:$K$22, W20:$W$23))/Z19</f>
        <v>16334.145380609843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2.3506165999999998E-2</v>
      </c>
      <c r="O20">
        <f t="shared" si="21"/>
        <v>20474.330580844598</v>
      </c>
      <c r="P20">
        <f t="shared" si="22"/>
        <v>1023.7165290422299</v>
      </c>
      <c r="Q20" s="4">
        <f t="shared" si="23"/>
        <v>12.5</v>
      </c>
      <c r="R20">
        <f t="shared" si="0"/>
        <v>1000000</v>
      </c>
      <c r="S20">
        <f t="shared" si="1"/>
        <v>12898.328555349666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12073.457824346824</v>
      </c>
      <c r="AC20">
        <f t="shared" si="2"/>
        <v>9214.415161019373</v>
      </c>
      <c r="AE20">
        <f t="shared" si="3"/>
        <v>14626.622457807489</v>
      </c>
      <c r="AF20">
        <f t="shared" si="4"/>
        <v>-731.33112289037444</v>
      </c>
      <c r="AG20">
        <f t="shared" si="4"/>
        <v>-8.9298538968423493</v>
      </c>
      <c r="AH20">
        <f t="shared" si="5"/>
        <v>-17374.689474111896</v>
      </c>
      <c r="AI20">
        <f t="shared" si="6"/>
        <v>-3488.3279930916233</v>
      </c>
      <c r="AJ20">
        <f t="shared" si="7"/>
        <v>2859.042663327451</v>
      </c>
      <c r="AK20">
        <f t="shared" si="24"/>
        <v>2222.1978030565338</v>
      </c>
      <c r="AL20">
        <f t="shared" si="8"/>
        <v>1592.9124732923615</v>
      </c>
      <c r="AN20">
        <f t="shared" si="9"/>
        <v>3621.9903491808286</v>
      </c>
      <c r="AO20">
        <f t="shared" si="9"/>
        <v>-181.09951745904144</v>
      </c>
      <c r="AP20">
        <f t="shared" si="9"/>
        <v>-2.2112996166584655</v>
      </c>
      <c r="AQ20">
        <f t="shared" si="9"/>
        <v>-4302.4941524798387</v>
      </c>
      <c r="AR20">
        <f t="shared" si="9"/>
        <v>-863.81462037471022</v>
      </c>
      <c r="AS20">
        <f t="shared" si="9"/>
        <v>707.98470148114734</v>
      </c>
      <c r="AT20">
        <f t="shared" si="9"/>
        <v>550.28281613608465</v>
      </c>
      <c r="AU20">
        <f t="shared" si="9"/>
        <v>394.45289724252171</v>
      </c>
      <c r="AW20">
        <v>17</v>
      </c>
      <c r="AX20">
        <f>(R20*SUMPRODUCT(K21:$K$23, X21:$X$23)-$AZ$3*SUMPRODUCT(K20:$K$22, W21:$W$23))/Z20</f>
        <v>12898.328555349666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2.6226451000000001E-2</v>
      </c>
      <c r="O21">
        <f t="shared" si="21"/>
        <v>20474.330580844598</v>
      </c>
      <c r="P21">
        <f t="shared" si="22"/>
        <v>1023.7165290422299</v>
      </c>
      <c r="Q21" s="4">
        <f t="shared" si="23"/>
        <v>12.5</v>
      </c>
      <c r="R21">
        <f t="shared" si="0"/>
        <v>1000000</v>
      </c>
      <c r="S21">
        <f t="shared" si="1"/>
        <v>9042.2841532353887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9214.415161019373</v>
      </c>
      <c r="AC21">
        <f t="shared" si="2"/>
        <v>6225.6900285868287</v>
      </c>
      <c r="AE21">
        <f t="shared" si="3"/>
        <v>14096.751836044228</v>
      </c>
      <c r="AF21">
        <f t="shared" si="4"/>
        <v>-704.83759180221136</v>
      </c>
      <c r="AG21">
        <f t="shared" si="4"/>
        <v>-8.6063569822112314</v>
      </c>
      <c r="AH21">
        <f t="shared" si="5"/>
        <v>-18735.870053015595</v>
      </c>
      <c r="AI21">
        <f t="shared" si="6"/>
        <v>-5352.5621657557895</v>
      </c>
      <c r="AJ21">
        <f t="shared" si="7"/>
        <v>2988.7251324325443</v>
      </c>
      <c r="AK21">
        <f t="shared" si="24"/>
        <v>1934.4688198670278</v>
      </c>
      <c r="AL21">
        <f t="shared" si="8"/>
        <v>-429.36821345621729</v>
      </c>
      <c r="AN21">
        <f t="shared" si="9"/>
        <v>3215.612131921012</v>
      </c>
      <c r="AO21">
        <f t="shared" si="9"/>
        <v>-160.7806065960506</v>
      </c>
      <c r="AP21">
        <f t="shared" si="9"/>
        <v>-1.9631973553566866</v>
      </c>
      <c r="AQ21">
        <f t="shared" si="9"/>
        <v>-4273.8420698110885</v>
      </c>
      <c r="AR21">
        <f t="shared" si="9"/>
        <v>-1220.9737418414834</v>
      </c>
      <c r="AS21">
        <f t="shared" si="9"/>
        <v>681.75852895798755</v>
      </c>
      <c r="AT21">
        <f t="shared" si="9"/>
        <v>441.27196664426128</v>
      </c>
      <c r="AU21">
        <f t="shared" si="9"/>
        <v>-97.943246239234654</v>
      </c>
      <c r="AW21">
        <v>18</v>
      </c>
      <c r="AX21">
        <f>(R21*SUMPRODUCT(K22:$K$23, X22:$X$23)-$AZ$3*SUMPRODUCT(K21:$K$22, W22:$W$23))/Z21</f>
        <v>9042.2841532353887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2.9219711999999998E-2</v>
      </c>
      <c r="O22">
        <f t="shared" si="21"/>
        <v>20474.330580844598</v>
      </c>
      <c r="P22">
        <f t="shared" si="22"/>
        <v>1023.7165290422299</v>
      </c>
      <c r="Q22" s="4">
        <f t="shared" si="23"/>
        <v>12.5</v>
      </c>
      <c r="R22">
        <f t="shared" si="0"/>
        <v>1000000</v>
      </c>
      <c r="S22">
        <f t="shared" si="1"/>
        <v>4745.6003397574368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6225.6900285868287</v>
      </c>
      <c r="AC22">
        <f t="shared" si="2"/>
        <v>3139.2404939660096</v>
      </c>
      <c r="AE22">
        <f t="shared" si="3"/>
        <v>13543.881288899103</v>
      </c>
      <c r="AF22">
        <f t="shared" si="4"/>
        <v>-677.19406444495519</v>
      </c>
      <c r="AG22">
        <f t="shared" si="4"/>
        <v>-8.268818139999718</v>
      </c>
      <c r="AH22">
        <f t="shared" si="5"/>
        <v>-20118.021791152103</v>
      </c>
      <c r="AI22">
        <f t="shared" si="6"/>
        <v>-7259.6033848379539</v>
      </c>
      <c r="AJ22">
        <f t="shared" si="7"/>
        <v>3086.4495346208191</v>
      </c>
      <c r="AK22">
        <f t="shared" si="24"/>
        <v>1633.7729062972226</v>
      </c>
      <c r="AL22">
        <f t="shared" si="8"/>
        <v>-2539.3809439199126</v>
      </c>
      <c r="AN22">
        <f t="shared" si="9"/>
        <v>2845.9620828497459</v>
      </c>
      <c r="AO22">
        <f t="shared" si="9"/>
        <v>-142.29810414248729</v>
      </c>
      <c r="AP22">
        <f t="shared" si="9"/>
        <v>-1.7375183962744396</v>
      </c>
      <c r="AQ22">
        <f t="shared" si="9"/>
        <v>-4227.3795803638295</v>
      </c>
      <c r="AR22">
        <f t="shared" si="9"/>
        <v>-1525.4531200528452</v>
      </c>
      <c r="AS22">
        <f t="shared" si="9"/>
        <v>648.55252041817653</v>
      </c>
      <c r="AT22">
        <f t="shared" si="9"/>
        <v>343.30304911341017</v>
      </c>
      <c r="AU22">
        <f t="shared" si="9"/>
        <v>-533.59755052125854</v>
      </c>
      <c r="AW22">
        <v>19</v>
      </c>
      <c r="AX22">
        <f>(R22*SUMPRODUCT(K23:$K$23, X23:$X$23)-$AZ$3*SUMPRODUCT(K22:$K$22, W23:$W$23))/Z22</f>
        <v>4745.6003397574368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3.2402927999999998E-2</v>
      </c>
      <c r="O23">
        <f t="shared" si="21"/>
        <v>20474.330580844598</v>
      </c>
      <c r="P23">
        <f t="shared" si="22"/>
        <v>1023.7165290422299</v>
      </c>
      <c r="Q23" s="4">
        <f t="shared" si="23"/>
        <v>12.5</v>
      </c>
      <c r="R23">
        <f t="shared" si="0"/>
        <v>1000000</v>
      </c>
      <c r="S23">
        <f t="shared" si="1"/>
        <v>4955.7381476177234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3139.2404939660096</v>
      </c>
      <c r="AC23">
        <f t="shared" si="2"/>
        <v>3139.2404939660096</v>
      </c>
      <c r="AE23">
        <f t="shared" si="3"/>
        <v>12969.581065765369</v>
      </c>
      <c r="AF23">
        <f t="shared" si="4"/>
        <v>-648.47905328826846</v>
      </c>
      <c r="AG23">
        <f t="shared" si="4"/>
        <v>-7.9181960397642177</v>
      </c>
      <c r="AH23">
        <f t="shared" si="5"/>
        <v>-21434.713506840384</v>
      </c>
      <c r="AI23">
        <f t="shared" si="6"/>
        <v>-9121.5296904030474</v>
      </c>
      <c r="AJ23">
        <f t="shared" si="7"/>
        <v>0</v>
      </c>
      <c r="AK23">
        <f t="shared" si="24"/>
        <v>1322.97242896135</v>
      </c>
      <c r="AL23">
        <f t="shared" si="8"/>
        <v>-7798.5572614416978</v>
      </c>
      <c r="AN23">
        <f t="shared" si="9"/>
        <v>2510.4598843374174</v>
      </c>
      <c r="AO23">
        <f t="shared" si="9"/>
        <v>-125.52299421687086</v>
      </c>
      <c r="AP23">
        <f t="shared" si="9"/>
        <v>-1.5326874024187613</v>
      </c>
      <c r="AQ23">
        <f t="shared" si="9"/>
        <v>-4149.0151546396655</v>
      </c>
      <c r="AR23">
        <f t="shared" si="9"/>
        <v>-1765.6109519215381</v>
      </c>
      <c r="AS23">
        <f t="shared" si="9"/>
        <v>0</v>
      </c>
      <c r="AT23">
        <f t="shared" si="9"/>
        <v>256.08145661379586</v>
      </c>
      <c r="AU23">
        <f t="shared" si="9"/>
        <v>-1509.5294953077423</v>
      </c>
      <c r="AW23">
        <v>20</v>
      </c>
      <c r="AX23">
        <f>(R23*SUMPRODUCT(K$23:$K24, X$23:$X24)-$AZ$3*SUMPRODUCT(K$22:$K23, W$23:$W24))/Z23</f>
        <v>4955.7381476177234</v>
      </c>
    </row>
    <row r="25" spans="5:50" x14ac:dyDescent="0.25">
      <c r="AN25" s="8">
        <f t="shared" ref="AN25:AU25" si="25">SUM(AN3:AN23)</f>
        <v>172377.55009264188</v>
      </c>
      <c r="AO25" s="8">
        <f t="shared" si="25"/>
        <v>-23974.625440265547</v>
      </c>
      <c r="AP25" s="8">
        <f t="shared" si="25"/>
        <v>-717.69701103489319</v>
      </c>
      <c r="AQ25" s="8">
        <f t="shared" si="25"/>
        <v>-66878.928323781278</v>
      </c>
      <c r="AR25" s="8">
        <f t="shared" si="25"/>
        <v>80806.299317560159</v>
      </c>
      <c r="AS25" s="8">
        <f t="shared" si="25"/>
        <v>-12366.768528466244</v>
      </c>
      <c r="AT25" s="8">
        <f t="shared" si="25"/>
        <v>24107.849919243414</v>
      </c>
      <c r="AU25" s="9">
        <f t="shared" si="25"/>
        <v>92547.380708337354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0A673-C512-4637-A657-5B37F83EA2D6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'T.55.04.E'!C3*(1+C12)</f>
        <v>76368.01014084385</v>
      </c>
      <c r="K3">
        <v>1</v>
      </c>
      <c r="L3" s="2">
        <v>0</v>
      </c>
      <c r="O3">
        <f>$C$3</f>
        <v>76368.01014084385</v>
      </c>
      <c r="P3">
        <f>O3*B5</f>
        <v>61094.408112675083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76368.01014084385</v>
      </c>
      <c r="AF3">
        <f t="shared" ref="AF3:AG23" si="4">-$Z3*P3</f>
        <v>-61094.408112675083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14648.645057468766</v>
      </c>
      <c r="AJ3">
        <f t="shared" ref="AJ3:AJ23" si="7">AB3-AC3</f>
        <v>0</v>
      </c>
      <c r="AL3">
        <f t="shared" ref="AL3:AL23" si="8">SUM(AI3:AK3)</f>
        <v>14648.645057468766</v>
      </c>
      <c r="AN3">
        <f t="shared" ref="AN3:AU23" si="9">AE3*$K3</f>
        <v>76368.01014084385</v>
      </c>
      <c r="AO3">
        <f t="shared" si="9"/>
        <v>-61094.408112675083</v>
      </c>
      <c r="AP3">
        <f t="shared" si="9"/>
        <v>-624.95697070000006</v>
      </c>
      <c r="AQ3">
        <f t="shared" si="9"/>
        <v>0</v>
      </c>
      <c r="AR3">
        <f t="shared" si="9"/>
        <v>14648.645057468766</v>
      </c>
      <c r="AS3">
        <f t="shared" si="9"/>
        <v>0</v>
      </c>
      <c r="AT3">
        <f t="shared" si="9"/>
        <v>0</v>
      </c>
      <c r="AU3">
        <f t="shared" si="9"/>
        <v>14648.645057468766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23955.714294215253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1.0570714E-2</v>
      </c>
      <c r="R4">
        <f t="shared" si="0"/>
        <v>1000000</v>
      </c>
      <c r="S4">
        <f t="shared" si="1"/>
        <v>14516.876746812071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14218.25422708015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-10570.714</v>
      </c>
      <c r="AI4">
        <f t="shared" si="6"/>
        <v>-10570.714</v>
      </c>
      <c r="AJ4">
        <f t="shared" si="7"/>
        <v>-14218.25422708015</v>
      </c>
      <c r="AK4">
        <f>H4*SUM(AB4, AE4:AF4)</f>
        <v>0</v>
      </c>
      <c r="AL4">
        <f t="shared" si="8"/>
        <v>-24788.96822708015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-9737.4600671351145</v>
      </c>
      <c r="AR4">
        <f t="shared" si="9"/>
        <v>-9737.4600671351145</v>
      </c>
      <c r="AS4">
        <f t="shared" si="9"/>
        <v>-13097.476931129535</v>
      </c>
      <c r="AT4">
        <f t="shared" si="9"/>
        <v>0</v>
      </c>
      <c r="AU4">
        <f t="shared" si="9"/>
        <v>-22834.936998264649</v>
      </c>
      <c r="AW4">
        <v>1</v>
      </c>
      <c r="AX4">
        <f>(R4*SUMPRODUCT(K5:$K$23, X5:$X$23)-$AZ$3*SUMPRODUCT(K4:$K$22, W5:$W$23))/Z4</f>
        <v>14516.876746812071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1.2312346E-2</v>
      </c>
      <c r="O5">
        <f t="shared" ref="O5:O23" si="21">$C$3</f>
        <v>76368.01014084385</v>
      </c>
      <c r="P5">
        <f t="shared" ref="P5:P23" si="22">O5*$C$5</f>
        <v>3818.4005070421927</v>
      </c>
      <c r="Q5" s="4">
        <f t="shared" ref="Q5:Q23" si="23">$C$8</f>
        <v>12.5</v>
      </c>
      <c r="R5">
        <f t="shared" si="0"/>
        <v>1000000</v>
      </c>
      <c r="S5">
        <f t="shared" si="1"/>
        <v>26732.948621707583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14218.25422708015</v>
      </c>
      <c r="AC5">
        <f t="shared" si="2"/>
        <v>25598.827894489514</v>
      </c>
      <c r="AE5">
        <f t="shared" si="3"/>
        <v>73128.167637020626</v>
      </c>
      <c r="AF5">
        <f t="shared" si="4"/>
        <v>-3656.4083818510312</v>
      </c>
      <c r="AG5">
        <f t="shared" si="4"/>
        <v>-11.969699011102938</v>
      </c>
      <c r="AH5">
        <f t="shared" si="5"/>
        <v>-12059.072251764957</v>
      </c>
      <c r="AI5">
        <f t="shared" si="6"/>
        <v>57400.717304393547</v>
      </c>
      <c r="AJ5">
        <f t="shared" si="7"/>
        <v>-11380.573667409364</v>
      </c>
      <c r="AK5">
        <f>H5*SUM(AB5, AE5:AF5)</f>
        <v>7161.5218337030765</v>
      </c>
      <c r="AL5">
        <f t="shared" si="8"/>
        <v>53181.665470687258</v>
      </c>
      <c r="AN5">
        <f t="shared" si="9"/>
        <v>62053.663356580197</v>
      </c>
      <c r="AO5">
        <f t="shared" si="9"/>
        <v>-3102.68316782901</v>
      </c>
      <c r="AP5">
        <f t="shared" si="9"/>
        <v>-10.157011954700662</v>
      </c>
      <c r="AQ5">
        <f t="shared" si="9"/>
        <v>-10232.850542871714</v>
      </c>
      <c r="AR5">
        <f t="shared" si="9"/>
        <v>48707.972633924786</v>
      </c>
      <c r="AS5">
        <f t="shared" si="9"/>
        <v>-9657.1035482184016</v>
      </c>
      <c r="AT5">
        <f t="shared" si="9"/>
        <v>6076.9834572531518</v>
      </c>
      <c r="AU5">
        <f t="shared" si="9"/>
        <v>45127.852542959532</v>
      </c>
      <c r="AW5">
        <v>2</v>
      </c>
      <c r="AX5">
        <f>(R5*SUMPRODUCT(K6:$K$23, X6:$X$23)-$AZ$3*SUMPRODUCT(K5:$K$22, W6:$W$23))/Z5</f>
        <v>26732.948621707583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1.4128425999999999E-2</v>
      </c>
      <c r="O6">
        <f t="shared" si="21"/>
        <v>76368.01014084385</v>
      </c>
      <c r="P6">
        <f t="shared" si="22"/>
        <v>3818.4005070421927</v>
      </c>
      <c r="Q6" s="4">
        <f t="shared" si="23"/>
        <v>12.5</v>
      </c>
      <c r="R6">
        <f t="shared" si="0"/>
        <v>1000000</v>
      </c>
      <c r="S6">
        <f t="shared" si="1"/>
        <v>36907.555655776938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25598.827894489514</v>
      </c>
      <c r="AC6">
        <f t="shared" si="2"/>
        <v>34489.044912253623</v>
      </c>
      <c r="AE6">
        <f t="shared" si="3"/>
        <v>71363.700055675188</v>
      </c>
      <c r="AF6">
        <f t="shared" si="4"/>
        <v>-3568.185002783759</v>
      </c>
      <c r="AG6">
        <f t="shared" si="4"/>
        <v>-11.680889014271269</v>
      </c>
      <c r="AH6">
        <f t="shared" si="5"/>
        <v>-13529.040537651284</v>
      </c>
      <c r="AI6">
        <f t="shared" si="6"/>
        <v>54254.793626225866</v>
      </c>
      <c r="AJ6">
        <f t="shared" si="7"/>
        <v>-8890.2170177641092</v>
      </c>
      <c r="AK6">
        <f>H6*SUM(AB6, AE6:AF6)</f>
        <v>7991.9407146932826</v>
      </c>
      <c r="AL6">
        <f t="shared" si="8"/>
        <v>53356.517323155043</v>
      </c>
      <c r="AN6">
        <f t="shared" si="9"/>
        <v>55782.947729171407</v>
      </c>
      <c r="AO6">
        <f t="shared" si="9"/>
        <v>-2789.1473864585701</v>
      </c>
      <c r="AP6">
        <f t="shared" si="9"/>
        <v>-9.1306143151910284</v>
      </c>
      <c r="AQ6">
        <f t="shared" si="9"/>
        <v>-10575.261099814934</v>
      </c>
      <c r="AR6">
        <f t="shared" si="9"/>
        <v>42409.408628582707</v>
      </c>
      <c r="AS6">
        <f t="shared" si="9"/>
        <v>-6949.2264388761496</v>
      </c>
      <c r="AT6">
        <f t="shared" si="9"/>
        <v>6247.0697398616576</v>
      </c>
      <c r="AU6">
        <f t="shared" si="9"/>
        <v>41707.251929568214</v>
      </c>
      <c r="AW6">
        <v>3</v>
      </c>
      <c r="AX6">
        <f>(R6*SUMPRODUCT(K7:$K$23, X7:$X$23)-$AZ$3*SUMPRODUCT(K6:$K$22, W7:$W$23))/Z6</f>
        <v>36907.555655776938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1.6072195000000001E-2</v>
      </c>
      <c r="O7">
        <f t="shared" si="21"/>
        <v>76368.01014084385</v>
      </c>
      <c r="P7">
        <f t="shared" si="22"/>
        <v>3818.4005070421927</v>
      </c>
      <c r="Q7" s="4">
        <f t="shared" si="23"/>
        <v>12.5</v>
      </c>
      <c r="R7">
        <f t="shared" si="0"/>
        <v>1000000</v>
      </c>
      <c r="S7">
        <f t="shared" si="1"/>
        <v>45239.68610095897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34489.044912253623</v>
      </c>
      <c r="AC7">
        <f t="shared" si="2"/>
        <v>41172.973449265497</v>
      </c>
      <c r="AE7">
        <f t="shared" si="3"/>
        <v>69503.091751902102</v>
      </c>
      <c r="AF7">
        <f t="shared" si="4"/>
        <v>-3475.1545875951056</v>
      </c>
      <c r="AG7">
        <f t="shared" si="4"/>
        <v>-11.37634259811783</v>
      </c>
      <c r="AH7">
        <f t="shared" si="5"/>
        <v>-15019.00208085805</v>
      </c>
      <c r="AI7">
        <f t="shared" si="6"/>
        <v>50997.558740850822</v>
      </c>
      <c r="AJ7">
        <f t="shared" si="7"/>
        <v>-6683.9285370118741</v>
      </c>
      <c r="AK7">
        <f>H7*SUM(AB7, AE7:AF7)</f>
        <v>8601.4391902554453</v>
      </c>
      <c r="AL7">
        <f t="shared" si="8"/>
        <v>52915.069394094389</v>
      </c>
      <c r="AN7">
        <f t="shared" si="9"/>
        <v>50046.025356495593</v>
      </c>
      <c r="AO7">
        <f t="shared" si="9"/>
        <v>-2502.3012678247796</v>
      </c>
      <c r="AP7">
        <f t="shared" si="9"/>
        <v>-8.1915885434550422</v>
      </c>
      <c r="AQ7">
        <f t="shared" si="9"/>
        <v>-10814.502492219157</v>
      </c>
      <c r="AR7">
        <f t="shared" si="9"/>
        <v>36721.030007908194</v>
      </c>
      <c r="AS7">
        <f t="shared" si="9"/>
        <v>-4812.7939148138157</v>
      </c>
      <c r="AT7">
        <f t="shared" si="9"/>
        <v>6193.5064033478511</v>
      </c>
      <c r="AU7">
        <f t="shared" si="9"/>
        <v>38101.742496442224</v>
      </c>
      <c r="AW7">
        <v>4</v>
      </c>
      <c r="AX7">
        <f>(R7*SUMPRODUCT(K8:$K$23, X8:$X$23)-$AZ$3*SUMPRODUCT(K7:$K$22, W8:$W$23))/Z7</f>
        <v>45239.68610095897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1.8213139E-2</v>
      </c>
      <c r="O8">
        <f t="shared" si="21"/>
        <v>76368.01014084385</v>
      </c>
      <c r="P8">
        <f t="shared" si="22"/>
        <v>3818.4005070421927</v>
      </c>
      <c r="Q8" s="4">
        <f t="shared" si="23"/>
        <v>12.5</v>
      </c>
      <c r="R8">
        <f t="shared" si="0"/>
        <v>1000000</v>
      </c>
      <c r="S8">
        <f t="shared" si="1"/>
        <v>51871.891671193058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41172.973449265497</v>
      </c>
      <c r="AC8">
        <f t="shared" si="2"/>
        <v>45877.078991249393</v>
      </c>
      <c r="AE8">
        <f t="shared" si="3"/>
        <v>67542.19136337594</v>
      </c>
      <c r="AF8">
        <f t="shared" si="4"/>
        <v>-3377.1095681687971</v>
      </c>
      <c r="AG8">
        <f t="shared" si="4"/>
        <v>-11.05538026308551</v>
      </c>
      <c r="AH8">
        <f t="shared" si="5"/>
        <v>-16575.912724091297</v>
      </c>
      <c r="AI8">
        <f t="shared" si="6"/>
        <v>47578.11369085277</v>
      </c>
      <c r="AJ8">
        <f t="shared" si="7"/>
        <v>-4704.1055419838958</v>
      </c>
      <c r="AK8">
        <f t="shared" ref="AK8:AK23" si="24">H8*SUM(AB8:AB8, AE8:AF8)</f>
        <v>9013.988063380013</v>
      </c>
      <c r="AL8">
        <f t="shared" si="8"/>
        <v>51887.996212248887</v>
      </c>
      <c r="AN8">
        <f t="shared" si="9"/>
        <v>44800.409265083537</v>
      </c>
      <c r="AO8">
        <f t="shared" si="9"/>
        <v>-2240.0204632541768</v>
      </c>
      <c r="AP8">
        <f t="shared" si="9"/>
        <v>-7.3329803248865462</v>
      </c>
      <c r="AQ8">
        <f t="shared" si="9"/>
        <v>-10994.722839038166</v>
      </c>
      <c r="AR8">
        <f t="shared" si="9"/>
        <v>31558.332982466312</v>
      </c>
      <c r="AS8">
        <f t="shared" si="9"/>
        <v>-3120.210482559216</v>
      </c>
      <c r="AT8">
        <f t="shared" si="9"/>
        <v>5978.9347398783866</v>
      </c>
      <c r="AU8">
        <f t="shared" si="9"/>
        <v>34417.057239785485</v>
      </c>
      <c r="AW8">
        <v>5</v>
      </c>
      <c r="AX8">
        <f>(R8*SUMPRODUCT(K9:$K$23, X9:$X$23)-$AZ$3*SUMPRODUCT(K8:$K$22, W9:$W$23))/Z8</f>
        <v>51871.891671193058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2.0774602E-2</v>
      </c>
      <c r="O9">
        <f t="shared" si="21"/>
        <v>76368.01014084385</v>
      </c>
      <c r="P9">
        <f t="shared" si="22"/>
        <v>3818.4005070421927</v>
      </c>
      <c r="Q9" s="4">
        <f t="shared" si="23"/>
        <v>12.5</v>
      </c>
      <c r="R9">
        <f t="shared" si="0"/>
        <v>1000000</v>
      </c>
      <c r="S9">
        <f t="shared" si="1"/>
        <v>56816.624079823028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45877.078991249393</v>
      </c>
      <c r="AC9">
        <f t="shared" si="2"/>
        <v>48703.916212459255</v>
      </c>
      <c r="AE9">
        <f t="shared" si="3"/>
        <v>65463.607305960206</v>
      </c>
      <c r="AF9">
        <f t="shared" si="4"/>
        <v>-3273.1803652980107</v>
      </c>
      <c r="AG9">
        <f t="shared" si="4"/>
        <v>-10.715155335530399</v>
      </c>
      <c r="AH9">
        <f t="shared" si="5"/>
        <v>-18373.689993940545</v>
      </c>
      <c r="AI9">
        <f t="shared" si="6"/>
        <v>43806.021791386127</v>
      </c>
      <c r="AJ9">
        <f t="shared" si="7"/>
        <v>-2826.837221209862</v>
      </c>
      <c r="AK9">
        <f t="shared" si="24"/>
        <v>9247.5526176055391</v>
      </c>
      <c r="AL9">
        <f t="shared" si="8"/>
        <v>50226.737187781808</v>
      </c>
      <c r="AN9">
        <f t="shared" si="9"/>
        <v>39998.907949462104</v>
      </c>
      <c r="AO9">
        <f t="shared" si="9"/>
        <v>-1999.9453974731055</v>
      </c>
      <c r="AP9">
        <f t="shared" si="9"/>
        <v>-6.5470653019001341</v>
      </c>
      <c r="AQ9">
        <f t="shared" si="9"/>
        <v>-11226.505305836828</v>
      </c>
      <c r="AR9">
        <f t="shared" si="9"/>
        <v>26765.910180850275</v>
      </c>
      <c r="AS9">
        <f t="shared" si="9"/>
        <v>-1727.2253463030886</v>
      </c>
      <c r="AT9">
        <f t="shared" si="9"/>
        <v>5650.3456062332525</v>
      </c>
      <c r="AU9">
        <f t="shared" si="9"/>
        <v>30689.030440780443</v>
      </c>
      <c r="AW9">
        <v>6</v>
      </c>
      <c r="AX9">
        <f>(R9*SUMPRODUCT(K10:$K$23, X10:$X$23)-$AZ$3*SUMPRODUCT(K9:$K$22, W10:$W$23))/Z9</f>
        <v>56816.624079823028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2.3506165999999998E-2</v>
      </c>
      <c r="O10">
        <f t="shared" si="21"/>
        <v>76368.01014084385</v>
      </c>
      <c r="P10">
        <f t="shared" si="22"/>
        <v>3818.4005070421927</v>
      </c>
      <c r="Q10" s="4">
        <f t="shared" si="23"/>
        <v>12.5</v>
      </c>
      <c r="R10">
        <f t="shared" si="0"/>
        <v>1000000</v>
      </c>
      <c r="S10">
        <f t="shared" si="1"/>
        <v>60241.926083010767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48703.916212459255</v>
      </c>
      <c r="AC10">
        <f t="shared" si="2"/>
        <v>49909.864965801054</v>
      </c>
      <c r="AE10">
        <f t="shared" si="3"/>
        <v>63270.172812607889</v>
      </c>
      <c r="AF10">
        <f t="shared" si="4"/>
        <v>-3163.5086406303949</v>
      </c>
      <c r="AG10">
        <f t="shared" si="4"/>
        <v>-10.356131562142332</v>
      </c>
      <c r="AH10">
        <f t="shared" si="5"/>
        <v>-20149.777602621059</v>
      </c>
      <c r="AI10">
        <f t="shared" si="6"/>
        <v>39946.530437794296</v>
      </c>
      <c r="AJ10">
        <f t="shared" si="7"/>
        <v>-1205.9487533417996</v>
      </c>
      <c r="AK10">
        <f t="shared" si="24"/>
        <v>9311.1389846570219</v>
      </c>
      <c r="AL10">
        <f t="shared" si="8"/>
        <v>48051.72066910952</v>
      </c>
      <c r="AN10">
        <f t="shared" si="9"/>
        <v>35611.362396864242</v>
      </c>
      <c r="AO10">
        <f t="shared" si="9"/>
        <v>-1780.5681198432126</v>
      </c>
      <c r="AP10">
        <f t="shared" si="9"/>
        <v>-5.8289070140735291</v>
      </c>
      <c r="AQ10">
        <f t="shared" si="9"/>
        <v>-11341.22131368935</v>
      </c>
      <c r="AR10">
        <f t="shared" si="9"/>
        <v>22483.744056317613</v>
      </c>
      <c r="AS10">
        <f t="shared" si="9"/>
        <v>-678.76340743522837</v>
      </c>
      <c r="AT10">
        <f t="shared" si="9"/>
        <v>5240.737143112673</v>
      </c>
      <c r="AU10">
        <f t="shared" si="9"/>
        <v>27045.717791995059</v>
      </c>
      <c r="AW10">
        <v>7</v>
      </c>
      <c r="AX10">
        <f>(R10*SUMPRODUCT(K11:$K$23, X11:$X$23)-$AZ$3*SUMPRODUCT(K10:$K$22, W11:$W$23))/Z10</f>
        <v>60241.926083010767</v>
      </c>
    </row>
    <row r="11" spans="1:52" x14ac:dyDescent="0.25">
      <c r="A11" t="s">
        <v>33</v>
      </c>
      <c r="C11" s="7">
        <f>AU25</f>
        <v>324979.81839255756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2.6226451000000001E-2</v>
      </c>
      <c r="O11">
        <f t="shared" si="21"/>
        <v>76368.01014084385</v>
      </c>
      <c r="P11">
        <f t="shared" si="22"/>
        <v>3818.4005070421927</v>
      </c>
      <c r="Q11" s="4">
        <f t="shared" si="23"/>
        <v>12.5</v>
      </c>
      <c r="R11">
        <f t="shared" si="0"/>
        <v>1000000</v>
      </c>
      <c r="S11">
        <f t="shared" si="1"/>
        <v>62387.525486888531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49909.864965801054</v>
      </c>
      <c r="AC11">
        <f t="shared" si="2"/>
        <v>49815.020007458894</v>
      </c>
      <c r="AE11">
        <f t="shared" si="3"/>
        <v>60978.118997450423</v>
      </c>
      <c r="AF11">
        <f t="shared" si="4"/>
        <v>-3048.9059498725214</v>
      </c>
      <c r="AG11">
        <f t="shared" si="4"/>
        <v>-9.980965669556829</v>
      </c>
      <c r="AH11">
        <f t="shared" si="5"/>
        <v>-21728.366157126347</v>
      </c>
      <c r="AI11">
        <f t="shared" si="6"/>
        <v>36190.865924782003</v>
      </c>
      <c r="AJ11">
        <f t="shared" si="7"/>
        <v>94.84495834216068</v>
      </c>
      <c r="AK11">
        <f t="shared" si="24"/>
        <v>9228.0055837608652</v>
      </c>
      <c r="AL11">
        <f t="shared" si="8"/>
        <v>45513.716466885031</v>
      </c>
      <c r="AN11">
        <f t="shared" si="9"/>
        <v>31615.857006215159</v>
      </c>
      <c r="AO11">
        <f t="shared" si="9"/>
        <v>-1580.7928503107582</v>
      </c>
      <c r="AP11">
        <f t="shared" si="9"/>
        <v>-5.1749182916882877</v>
      </c>
      <c r="AQ11">
        <f t="shared" si="9"/>
        <v>-11265.69544447762</v>
      </c>
      <c r="AR11">
        <f t="shared" si="9"/>
        <v>18764.193793135099</v>
      </c>
      <c r="AS11">
        <f t="shared" si="9"/>
        <v>49.175092475902076</v>
      </c>
      <c r="AT11">
        <f t="shared" si="9"/>
        <v>4784.5245111764943</v>
      </c>
      <c r="AU11">
        <f t="shared" si="9"/>
        <v>23597.893396787495</v>
      </c>
      <c r="AW11">
        <v>8</v>
      </c>
      <c r="AX11">
        <f>(R11*SUMPRODUCT(K12:$K$23, X12:$X$23)-$AZ$3*SUMPRODUCT(K11:$K$22, W12:$W$23))/Z11</f>
        <v>62387.525486888531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2.9219711999999998E-2</v>
      </c>
      <c r="O12">
        <f t="shared" si="21"/>
        <v>76368.01014084385</v>
      </c>
      <c r="P12">
        <f t="shared" si="22"/>
        <v>3818.4005070421927</v>
      </c>
      <c r="Q12" s="4">
        <f t="shared" si="23"/>
        <v>12.5</v>
      </c>
      <c r="R12">
        <f t="shared" si="0"/>
        <v>1000000</v>
      </c>
      <c r="S12">
        <f t="shared" si="1"/>
        <v>63336.501898188224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49815.020007458894</v>
      </c>
      <c r="AC12">
        <f t="shared" si="2"/>
        <v>48589.307157309842</v>
      </c>
      <c r="AE12">
        <f t="shared" si="3"/>
        <v>58586.574732068686</v>
      </c>
      <c r="AF12">
        <f t="shared" si="4"/>
        <v>-2929.3287366034342</v>
      </c>
      <c r="AG12">
        <f t="shared" si="4"/>
        <v>-9.5895150705149224</v>
      </c>
      <c r="AH12">
        <f t="shared" si="5"/>
        <v>-23331.275387707017</v>
      </c>
      <c r="AI12">
        <f t="shared" si="6"/>
        <v>32316.381092687716</v>
      </c>
      <c r="AJ12">
        <f t="shared" si="7"/>
        <v>1225.7128501490515</v>
      </c>
      <c r="AK12">
        <f t="shared" si="24"/>
        <v>9025.4727464022271</v>
      </c>
      <c r="AL12">
        <f t="shared" si="8"/>
        <v>42567.566689239</v>
      </c>
      <c r="AN12">
        <f t="shared" si="9"/>
        <v>27981.462491477509</v>
      </c>
      <c r="AO12">
        <f t="shared" si="9"/>
        <v>-1399.0731245738752</v>
      </c>
      <c r="AP12">
        <f t="shared" si="9"/>
        <v>-4.5800365951449935</v>
      </c>
      <c r="AQ12">
        <f t="shared" si="9"/>
        <v>-11143.221977476484</v>
      </c>
      <c r="AR12">
        <f t="shared" si="9"/>
        <v>15434.587352832001</v>
      </c>
      <c r="AS12">
        <f t="shared" si="9"/>
        <v>585.4112191849016</v>
      </c>
      <c r="AT12">
        <f t="shared" si="9"/>
        <v>4310.6450287674816</v>
      </c>
      <c r="AU12">
        <f t="shared" si="9"/>
        <v>20330.643600784388</v>
      </c>
      <c r="AW12">
        <v>9</v>
      </c>
      <c r="AX12">
        <f>(R12*SUMPRODUCT(K13:$K$23, X13:$X$23)-$AZ$3*SUMPRODUCT(K12:$K$22, W13:$W$23))/Z12</f>
        <v>63336.501898188224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3.2402927999999998E-2</v>
      </c>
      <c r="O13">
        <f t="shared" si="21"/>
        <v>76368.01014084385</v>
      </c>
      <c r="P13">
        <f t="shared" si="22"/>
        <v>3818.4005070421927</v>
      </c>
      <c r="Q13" s="4">
        <f t="shared" si="23"/>
        <v>12.5</v>
      </c>
      <c r="R13">
        <f t="shared" si="0"/>
        <v>1000000</v>
      </c>
      <c r="S13">
        <f t="shared" si="1"/>
        <v>63201.89914403209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48589.307157309842</v>
      </c>
      <c r="AC13">
        <f t="shared" si="2"/>
        <v>46430.094864811894</v>
      </c>
      <c r="AE13">
        <f t="shared" si="3"/>
        <v>56102.332421938154</v>
      </c>
      <c r="AF13">
        <f t="shared" si="4"/>
        <v>-2805.1166210969077</v>
      </c>
      <c r="AG13">
        <f t="shared" si="4"/>
        <v>-9.1828915534249624</v>
      </c>
      <c r="AH13">
        <f t="shared" si="5"/>
        <v>-24858.269310784795</v>
      </c>
      <c r="AI13">
        <f t="shared" si="6"/>
        <v>28429.763598503021</v>
      </c>
      <c r="AJ13">
        <f t="shared" si="7"/>
        <v>2159.2122924979485</v>
      </c>
      <c r="AK13">
        <f t="shared" si="24"/>
        <v>8718.6335425749057</v>
      </c>
      <c r="AL13">
        <f t="shared" si="8"/>
        <v>39307.609433575875</v>
      </c>
      <c r="AN13">
        <f t="shared" si="9"/>
        <v>24682.809202997763</v>
      </c>
      <c r="AO13">
        <f t="shared" si="9"/>
        <v>-1234.1404601498882</v>
      </c>
      <c r="AP13">
        <f t="shared" si="9"/>
        <v>-4.0401093922500726</v>
      </c>
      <c r="AQ13">
        <f t="shared" si="9"/>
        <v>-10936.656142925454</v>
      </c>
      <c r="AR13">
        <f t="shared" si="9"/>
        <v>12507.972490530168</v>
      </c>
      <c r="AS13">
        <f t="shared" si="9"/>
        <v>949.96808053658947</v>
      </c>
      <c r="AT13">
        <f t="shared" si="9"/>
        <v>3835.854214112519</v>
      </c>
      <c r="AU13">
        <f t="shared" si="9"/>
        <v>17293.794785179274</v>
      </c>
      <c r="AW13">
        <v>10</v>
      </c>
      <c r="AX13">
        <f>(R13*SUMPRODUCT(K14:$K$23, X14:$X$23)-$AZ$3*SUMPRODUCT(K13:$K$22, W14:$W$23))/Z13</f>
        <v>63201.89914403209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3.5947104000000001E-2</v>
      </c>
      <c r="O14">
        <f t="shared" si="21"/>
        <v>76368.01014084385</v>
      </c>
      <c r="P14">
        <f t="shared" si="22"/>
        <v>3818.4005070421927</v>
      </c>
      <c r="Q14" s="4">
        <f t="shared" si="23"/>
        <v>12.5</v>
      </c>
      <c r="R14">
        <f t="shared" si="0"/>
        <v>1000000</v>
      </c>
      <c r="S14">
        <f t="shared" si="1"/>
        <v>62022.587287609058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46430.094864811894</v>
      </c>
      <c r="AC14">
        <f t="shared" si="2"/>
        <v>43470.21374338153</v>
      </c>
      <c r="AE14">
        <f t="shared" si="3"/>
        <v>53524.592719504792</v>
      </c>
      <c r="AF14">
        <f t="shared" si="4"/>
        <v>-2676.2296359752399</v>
      </c>
      <c r="AG14">
        <f t="shared" si="4"/>
        <v>-8.7609642801990262</v>
      </c>
      <c r="AH14">
        <f t="shared" si="5"/>
        <v>-26407.868615335097</v>
      </c>
      <c r="AI14">
        <f t="shared" si="6"/>
        <v>24431.733503914253</v>
      </c>
      <c r="AJ14">
        <f t="shared" si="7"/>
        <v>2959.8811214303641</v>
      </c>
      <c r="AK14">
        <f t="shared" si="24"/>
        <v>8324.3122035554752</v>
      </c>
      <c r="AL14">
        <f t="shared" si="8"/>
        <v>35715.92682890009</v>
      </c>
      <c r="AN14">
        <f t="shared" si="9"/>
        <v>21692.440115934707</v>
      </c>
      <c r="AO14">
        <f t="shared" si="9"/>
        <v>-1084.6220057967355</v>
      </c>
      <c r="AP14">
        <f t="shared" si="9"/>
        <v>-3.5506424869405095</v>
      </c>
      <c r="AQ14">
        <f t="shared" si="9"/>
        <v>-10702.577626879851</v>
      </c>
      <c r="AR14">
        <f t="shared" si="9"/>
        <v>9901.6898407711778</v>
      </c>
      <c r="AS14">
        <f t="shared" si="9"/>
        <v>1199.5802436721069</v>
      </c>
      <c r="AT14">
        <f t="shared" si="9"/>
        <v>3373.6761889674085</v>
      </c>
      <c r="AU14">
        <f t="shared" si="9"/>
        <v>14474.946273410693</v>
      </c>
      <c r="AW14">
        <v>11</v>
      </c>
      <c r="AX14">
        <f>(R14*SUMPRODUCT(K15:$K$23, X15:$X$23)-$AZ$3*SUMPRODUCT(K14:$K$22, W15:$W$23))/Z14</f>
        <v>62022.587287609058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4.0034525000000001E-2</v>
      </c>
      <c r="O15">
        <f t="shared" si="21"/>
        <v>76368.01014084385</v>
      </c>
      <c r="P15">
        <f t="shared" si="22"/>
        <v>3818.4005070421927</v>
      </c>
      <c r="Q15" s="4">
        <f t="shared" si="23"/>
        <v>12.5</v>
      </c>
      <c r="R15">
        <f t="shared" si="0"/>
        <v>1000000</v>
      </c>
      <c r="S15">
        <f t="shared" si="1"/>
        <v>59776.01030662399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43470.21374338153</v>
      </c>
      <c r="AC15">
        <f t="shared" si="2"/>
        <v>39799.410877348317</v>
      </c>
      <c r="AE15">
        <f t="shared" si="3"/>
        <v>50846.51514696591</v>
      </c>
      <c r="AF15">
        <f t="shared" si="4"/>
        <v>-2542.3257573482956</v>
      </c>
      <c r="AG15">
        <f t="shared" si="4"/>
        <v>-8.3226135938972998</v>
      </c>
      <c r="AH15">
        <f t="shared" si="5"/>
        <v>-28059.283479978789</v>
      </c>
      <c r="AI15">
        <f t="shared" si="6"/>
        <v>20236.583296044926</v>
      </c>
      <c r="AJ15">
        <f t="shared" si="7"/>
        <v>3670.8028660332129</v>
      </c>
      <c r="AK15">
        <f t="shared" si="24"/>
        <v>7853.3192248970036</v>
      </c>
      <c r="AL15">
        <f t="shared" si="8"/>
        <v>31760.705386975143</v>
      </c>
      <c r="AN15">
        <f t="shared" si="9"/>
        <v>18982.6830266836</v>
      </c>
      <c r="AO15">
        <f t="shared" si="9"/>
        <v>-949.13415133418005</v>
      </c>
      <c r="AP15">
        <f t="shared" si="9"/>
        <v>-3.1071064624563109</v>
      </c>
      <c r="AQ15">
        <f t="shared" si="9"/>
        <v>-10475.457024277119</v>
      </c>
      <c r="AR15">
        <f t="shared" si="9"/>
        <v>7554.9847446098456</v>
      </c>
      <c r="AS15">
        <f t="shared" si="9"/>
        <v>1370.4319176632541</v>
      </c>
      <c r="AT15">
        <f t="shared" si="9"/>
        <v>2931.9033786817154</v>
      </c>
      <c r="AU15">
        <f t="shared" si="9"/>
        <v>11857.320040954815</v>
      </c>
      <c r="AW15">
        <v>12</v>
      </c>
      <c r="AX15">
        <f>(R15*SUMPRODUCT(K16:$K$23, X16:$X$23)-$AZ$3*SUMPRODUCT(K15:$K$22, W16:$W$23))/Z15</f>
        <v>59776.01030662399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4.4405750000000001E-2</v>
      </c>
      <c r="O16">
        <f t="shared" si="21"/>
        <v>76368.01014084385</v>
      </c>
      <c r="P16">
        <f t="shared" si="22"/>
        <v>3818.4005070421927</v>
      </c>
      <c r="Q16" s="4">
        <f t="shared" si="23"/>
        <v>12.5</v>
      </c>
      <c r="R16">
        <f t="shared" si="0"/>
        <v>1000000</v>
      </c>
      <c r="S16">
        <f t="shared" si="1"/>
        <v>56523.329465033763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39799.410877348317</v>
      </c>
      <c r="AC16">
        <f t="shared" si="2"/>
        <v>35586.254215265413</v>
      </c>
      <c r="AE16">
        <f t="shared" si="3"/>
        <v>48080.172355508868</v>
      </c>
      <c r="AF16">
        <f t="shared" si="4"/>
        <v>-2404.0086177754438</v>
      </c>
      <c r="AG16">
        <f t="shared" si="4"/>
        <v>-7.8698155593611219</v>
      </c>
      <c r="AH16">
        <f t="shared" si="5"/>
        <v>-29565.751887776405</v>
      </c>
      <c r="AI16">
        <f t="shared" si="6"/>
        <v>16102.542034397662</v>
      </c>
      <c r="AJ16">
        <f t="shared" si="7"/>
        <v>4213.1566620829035</v>
      </c>
      <c r="AK16">
        <f t="shared" si="24"/>
        <v>7314.3158709617755</v>
      </c>
      <c r="AL16">
        <f t="shared" si="8"/>
        <v>27630.01456744234</v>
      </c>
      <c r="AN16">
        <f t="shared" si="9"/>
        <v>16534.984247571429</v>
      </c>
      <c r="AO16">
        <f t="shared" si="9"/>
        <v>-826.74921237857154</v>
      </c>
      <c r="AP16">
        <f t="shared" si="9"/>
        <v>-2.7064644307669403</v>
      </c>
      <c r="AQ16">
        <f t="shared" si="9"/>
        <v>-10167.793037787957</v>
      </c>
      <c r="AR16">
        <f t="shared" si="9"/>
        <v>5537.735532974134</v>
      </c>
      <c r="AS16">
        <f t="shared" si="9"/>
        <v>1448.9232385646701</v>
      </c>
      <c r="AT16">
        <f t="shared" si="9"/>
        <v>2515.4256273013862</v>
      </c>
      <c r="AU16">
        <f t="shared" si="9"/>
        <v>9502.0843988401903</v>
      </c>
      <c r="AW16">
        <v>13</v>
      </c>
      <c r="AX16">
        <f>(R16*SUMPRODUCT(K17:$K$23, X17:$X$23)-$AZ$3*SUMPRODUCT(K16:$K$22, W17:$W$23))/Z16</f>
        <v>56523.329465033763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4.9048597999999999E-2</v>
      </c>
      <c r="O17">
        <f t="shared" si="21"/>
        <v>76368.01014084385</v>
      </c>
      <c r="P17">
        <f t="shared" si="22"/>
        <v>3818.4005070421927</v>
      </c>
      <c r="Q17" s="4">
        <f t="shared" si="23"/>
        <v>12.5</v>
      </c>
      <c r="R17">
        <f t="shared" si="0"/>
        <v>1000000</v>
      </c>
      <c r="S17">
        <f t="shared" si="1"/>
        <v>52312.399711460515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35586.254215265413</v>
      </c>
      <c r="AC17">
        <f t="shared" si="2"/>
        <v>30990.342611455275</v>
      </c>
      <c r="AE17">
        <f t="shared" si="3"/>
        <v>45241.105586317717</v>
      </c>
      <c r="AF17">
        <f t="shared" si="4"/>
        <v>-2262.0552793158859</v>
      </c>
      <c r="AG17">
        <f t="shared" si="4"/>
        <v>-7.4051139840622628</v>
      </c>
      <c r="AH17">
        <f t="shared" si="5"/>
        <v>-30880.273576419906</v>
      </c>
      <c r="AI17">
        <f t="shared" si="6"/>
        <v>12091.371616597866</v>
      </c>
      <c r="AJ17">
        <f t="shared" si="7"/>
        <v>4595.9116038101383</v>
      </c>
      <c r="AK17">
        <f t="shared" si="24"/>
        <v>6722.9902385794539</v>
      </c>
      <c r="AL17">
        <f t="shared" si="8"/>
        <v>23410.27345898746</v>
      </c>
      <c r="AN17">
        <f t="shared" si="9"/>
        <v>14332.183042488432</v>
      </c>
      <c r="AO17">
        <f t="shared" si="9"/>
        <v>-716.6091521244216</v>
      </c>
      <c r="AP17">
        <f t="shared" si="9"/>
        <v>-2.3459075036877191</v>
      </c>
      <c r="AQ17">
        <f t="shared" si="9"/>
        <v>-9782.734695882833</v>
      </c>
      <c r="AR17">
        <f t="shared" si="9"/>
        <v>3830.4932869774907</v>
      </c>
      <c r="AS17">
        <f t="shared" si="9"/>
        <v>1455.9645592044151</v>
      </c>
      <c r="AT17">
        <f t="shared" si="9"/>
        <v>2129.8137046704805</v>
      </c>
      <c r="AU17">
        <f t="shared" si="9"/>
        <v>7416.271550852387</v>
      </c>
      <c r="AW17">
        <v>14</v>
      </c>
      <c r="AX17">
        <f>(R17*SUMPRODUCT(K18:$K$23, X18:$X$23)-$AZ$3*SUMPRODUCT(K17:$K$22, W18:$W$23))/Z17</f>
        <v>52312.399711460515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5.4278005999999997E-2</v>
      </c>
      <c r="O18">
        <f t="shared" si="21"/>
        <v>76368.01014084385</v>
      </c>
      <c r="P18">
        <f t="shared" si="22"/>
        <v>3818.4005070421927</v>
      </c>
      <c r="Q18" s="4">
        <f t="shared" si="23"/>
        <v>12.5</v>
      </c>
      <c r="R18">
        <f t="shared" si="0"/>
        <v>1000000</v>
      </c>
      <c r="S18">
        <f t="shared" si="1"/>
        <v>47088.620663815746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30990.342611455275</v>
      </c>
      <c r="AC18">
        <f t="shared" si="2"/>
        <v>26102.646480349482</v>
      </c>
      <c r="AE18">
        <f t="shared" si="3"/>
        <v>42333.097529993756</v>
      </c>
      <c r="AF18">
        <f t="shared" si="4"/>
        <v>-2116.6548764996878</v>
      </c>
      <c r="AG18">
        <f t="shared" si="4"/>
        <v>-6.9291280229640249</v>
      </c>
      <c r="AH18">
        <f t="shared" si="5"/>
        <v>-32154.785700609227</v>
      </c>
      <c r="AI18">
        <f t="shared" si="6"/>
        <v>8054.7278248618786</v>
      </c>
      <c r="AJ18">
        <f t="shared" si="7"/>
        <v>4887.696131105793</v>
      </c>
      <c r="AK18">
        <f t="shared" si="24"/>
        <v>6093.3070286922457</v>
      </c>
      <c r="AL18">
        <f t="shared" si="8"/>
        <v>19035.730984659916</v>
      </c>
      <c r="AN18">
        <f t="shared" si="9"/>
        <v>12353.799559025349</v>
      </c>
      <c r="AO18">
        <f t="shared" si="9"/>
        <v>-617.68997795126745</v>
      </c>
      <c r="AP18">
        <f t="shared" si="9"/>
        <v>-2.022083516422895</v>
      </c>
      <c r="AQ18">
        <f t="shared" si="9"/>
        <v>-9383.5273246256929</v>
      </c>
      <c r="AR18">
        <f t="shared" si="9"/>
        <v>2350.5601729319651</v>
      </c>
      <c r="AS18">
        <f t="shared" si="9"/>
        <v>1426.3453853411788</v>
      </c>
      <c r="AT18">
        <f t="shared" si="9"/>
        <v>1778.1711728212254</v>
      </c>
      <c r="AU18">
        <f t="shared" si="9"/>
        <v>5555.0767310943693</v>
      </c>
      <c r="AW18">
        <v>15</v>
      </c>
      <c r="AX18">
        <f>(R18*SUMPRODUCT(K19:$K$23, X19:$X$23)-$AZ$3*SUMPRODUCT(K18:$K$22, W19:$W$23))/Z18</f>
        <v>47088.620663815746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6.0174738999999998E-2</v>
      </c>
      <c r="O19">
        <f t="shared" si="21"/>
        <v>76368.01014084385</v>
      </c>
      <c r="P19">
        <f t="shared" si="22"/>
        <v>3818.4005070421927</v>
      </c>
      <c r="Q19" s="4">
        <f t="shared" si="23"/>
        <v>12.5</v>
      </c>
      <c r="R19">
        <f t="shared" si="0"/>
        <v>1000000</v>
      </c>
      <c r="S19">
        <f t="shared" si="1"/>
        <v>40763.874954364946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26102.646480349482</v>
      </c>
      <c r="AC19">
        <f t="shared" si="2"/>
        <v>21010.934739563836</v>
      </c>
      <c r="AE19">
        <f t="shared" si="3"/>
        <v>39362.383459764897</v>
      </c>
      <c r="AF19">
        <f t="shared" si="4"/>
        <v>-1968.1191729882451</v>
      </c>
      <c r="AG19">
        <f t="shared" si="4"/>
        <v>-6.442878272454938</v>
      </c>
      <c r="AH19">
        <f t="shared" si="5"/>
        <v>-33356.677622355695</v>
      </c>
      <c r="AI19">
        <f t="shared" si="6"/>
        <v>4031.1437861484956</v>
      </c>
      <c r="AJ19">
        <f t="shared" si="7"/>
        <v>5091.7117407856458</v>
      </c>
      <c r="AK19">
        <f t="shared" si="24"/>
        <v>5433.5576481645176</v>
      </c>
      <c r="AL19">
        <f t="shared" si="8"/>
        <v>14556.41317509866</v>
      </c>
      <c r="AN19">
        <f t="shared" si="9"/>
        <v>10581.40307534869</v>
      </c>
      <c r="AO19">
        <f t="shared" si="9"/>
        <v>-529.07015376743459</v>
      </c>
      <c r="AP19">
        <f t="shared" si="9"/>
        <v>-1.7319757081259615</v>
      </c>
      <c r="AQ19">
        <f t="shared" si="9"/>
        <v>-8966.9481406631658</v>
      </c>
      <c r="AR19">
        <f t="shared" si="9"/>
        <v>1083.6528052099625</v>
      </c>
      <c r="AS19">
        <f t="shared" si="9"/>
        <v>1368.7548755224709</v>
      </c>
      <c r="AT19">
        <f t="shared" si="9"/>
        <v>1460.6499544709184</v>
      </c>
      <c r="AU19">
        <f t="shared" si="9"/>
        <v>3913.0576352033518</v>
      </c>
      <c r="AW19">
        <v>16</v>
      </c>
      <c r="AX19">
        <f>(R19*SUMPRODUCT(K20:$K$23, X20:$X$23)-$AZ$3*SUMPRODUCT(K19:$K$22, W20:$W$23))/Z19</f>
        <v>40763.874954364946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6.6923788999999997E-2</v>
      </c>
      <c r="O20">
        <f t="shared" si="21"/>
        <v>76368.01014084385</v>
      </c>
      <c r="P20">
        <f t="shared" si="22"/>
        <v>3818.4005070421927</v>
      </c>
      <c r="Q20" s="4">
        <f t="shared" si="23"/>
        <v>12.5</v>
      </c>
      <c r="R20">
        <f t="shared" si="0"/>
        <v>1000000</v>
      </c>
      <c r="S20">
        <f t="shared" si="1"/>
        <v>33183.952708975383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21010.934739563836</v>
      </c>
      <c r="AC20">
        <f t="shared" si="2"/>
        <v>15788.307911912627</v>
      </c>
      <c r="AE20">
        <f t="shared" si="3"/>
        <v>36334.479779968853</v>
      </c>
      <c r="AF20">
        <f t="shared" si="4"/>
        <v>-1816.7239889984426</v>
      </c>
      <c r="AG20">
        <f t="shared" si="4"/>
        <v>-5.9472676636719299</v>
      </c>
      <c r="AH20">
        <f t="shared" si="5"/>
        <v>-34494.546084676702</v>
      </c>
      <c r="AI20">
        <f t="shared" si="6"/>
        <v>17.26243863003765</v>
      </c>
      <c r="AJ20">
        <f t="shared" si="7"/>
        <v>5222.6268276512092</v>
      </c>
      <c r="AK20">
        <f t="shared" si="24"/>
        <v>4751.7011060788773</v>
      </c>
      <c r="AL20">
        <f t="shared" si="8"/>
        <v>9991.5903723601241</v>
      </c>
      <c r="AN20">
        <f t="shared" si="9"/>
        <v>8997.5068054966578</v>
      </c>
      <c r="AO20">
        <f t="shared" si="9"/>
        <v>-449.87534027483287</v>
      </c>
      <c r="AP20">
        <f t="shared" si="9"/>
        <v>-1.4727218224133956</v>
      </c>
      <c r="AQ20">
        <f t="shared" si="9"/>
        <v>-8541.8840459221447</v>
      </c>
      <c r="AR20">
        <f t="shared" si="9"/>
        <v>4.2746974772667379</v>
      </c>
      <c r="AS20">
        <f t="shared" si="9"/>
        <v>1293.2790206141067</v>
      </c>
      <c r="AT20">
        <f t="shared" si="9"/>
        <v>1176.6636896560335</v>
      </c>
      <c r="AU20">
        <f t="shared" si="9"/>
        <v>2474.2174077474069</v>
      </c>
      <c r="AW20">
        <v>17</v>
      </c>
      <c r="AX20">
        <f>(R20*SUMPRODUCT(K21:$K$23, X21:$X$23)-$AZ$3*SUMPRODUCT(K20:$K$22, W21:$W$23))/Z20</f>
        <v>33183.952708975383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7.4711050000000001E-2</v>
      </c>
      <c r="O21">
        <f t="shared" si="21"/>
        <v>76368.01014084385</v>
      </c>
      <c r="P21">
        <f t="shared" si="22"/>
        <v>3818.4005070421927</v>
      </c>
      <c r="Q21" s="4">
        <f t="shared" si="23"/>
        <v>12.5</v>
      </c>
      <c r="R21">
        <f t="shared" si="0"/>
        <v>1000000</v>
      </c>
      <c r="S21">
        <f t="shared" si="1"/>
        <v>24116.709124170582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15788.307911912627</v>
      </c>
      <c r="AC21">
        <f t="shared" si="2"/>
        <v>10502.283474604435</v>
      </c>
      <c r="AE21">
        <f t="shared" si="3"/>
        <v>33256.54784660392</v>
      </c>
      <c r="AF21">
        <f t="shared" si="4"/>
        <v>-1662.8273923301961</v>
      </c>
      <c r="AG21">
        <f t="shared" si="4"/>
        <v>-5.4434683752512338</v>
      </c>
      <c r="AH21">
        <f t="shared" si="5"/>
        <v>-35546.128942718133</v>
      </c>
      <c r="AI21">
        <f t="shared" si="6"/>
        <v>-3957.8519568196607</v>
      </c>
      <c r="AJ21">
        <f t="shared" si="7"/>
        <v>5286.0244373081914</v>
      </c>
      <c r="AK21">
        <f t="shared" si="24"/>
        <v>4054.5749313512988</v>
      </c>
      <c r="AL21">
        <f t="shared" si="8"/>
        <v>5382.7474118398295</v>
      </c>
      <c r="AN21">
        <f t="shared" si="9"/>
        <v>7586.1560141758355</v>
      </c>
      <c r="AO21">
        <f t="shared" si="9"/>
        <v>-379.30780070879177</v>
      </c>
      <c r="AP21">
        <f t="shared" si="9"/>
        <v>-1.241710370642245</v>
      </c>
      <c r="AQ21">
        <f t="shared" si="9"/>
        <v>-8108.4326943154974</v>
      </c>
      <c r="AR21">
        <f t="shared" si="9"/>
        <v>-902.8261912190967</v>
      </c>
      <c r="AS21">
        <f t="shared" si="9"/>
        <v>1205.7958108319096</v>
      </c>
      <c r="AT21">
        <f t="shared" si="9"/>
        <v>924.88968314665976</v>
      </c>
      <c r="AU21">
        <f t="shared" si="9"/>
        <v>1227.8593027594727</v>
      </c>
      <c r="AW21">
        <v>18</v>
      </c>
      <c r="AX21">
        <f>(R21*SUMPRODUCT(K22:$K$23, X22:$X$23)-$AZ$3*SUMPRODUCT(K21:$K$22, W22:$W$23))/Z21</f>
        <v>24116.709124170582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8.3689026999999999E-2</v>
      </c>
      <c r="O22">
        <f t="shared" si="21"/>
        <v>76368.01014084385</v>
      </c>
      <c r="P22">
        <f t="shared" si="22"/>
        <v>3818.4005070421927</v>
      </c>
      <c r="Q22" s="4">
        <f t="shared" si="23"/>
        <v>12.5</v>
      </c>
      <c r="R22">
        <f t="shared" si="0"/>
        <v>1000000</v>
      </c>
      <c r="S22">
        <f t="shared" si="1"/>
        <v>13235.810170098233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10502.283474604435</v>
      </c>
      <c r="AC22">
        <f t="shared" si="2"/>
        <v>5223.8832130269784</v>
      </c>
      <c r="AE22">
        <f t="shared" si="3"/>
        <v>30140.774237476649</v>
      </c>
      <c r="AF22">
        <f t="shared" si="4"/>
        <v>-1507.0387118738324</v>
      </c>
      <c r="AG22">
        <f t="shared" si="4"/>
        <v>-4.9334751196686737</v>
      </c>
      <c r="AH22">
        <f t="shared" si="5"/>
        <v>-36444.685746403731</v>
      </c>
      <c r="AI22">
        <f t="shared" si="6"/>
        <v>-7815.8836959205837</v>
      </c>
      <c r="AJ22">
        <f t="shared" si="7"/>
        <v>5278.4002615774571</v>
      </c>
      <c r="AK22">
        <f t="shared" si="24"/>
        <v>3348.9474178857358</v>
      </c>
      <c r="AL22">
        <f t="shared" si="8"/>
        <v>811.46398354260918</v>
      </c>
      <c r="AN22">
        <f t="shared" si="9"/>
        <v>6333.45041926054</v>
      </c>
      <c r="AO22">
        <f t="shared" si="9"/>
        <v>-316.67252096302695</v>
      </c>
      <c r="AP22">
        <f t="shared" si="9"/>
        <v>-1.0366661393265151</v>
      </c>
      <c r="AQ22">
        <f t="shared" si="9"/>
        <v>-7658.0849715990362</v>
      </c>
      <c r="AR22">
        <f t="shared" si="9"/>
        <v>-1642.3437394408502</v>
      </c>
      <c r="AS22">
        <f t="shared" si="9"/>
        <v>1109.1449106886462</v>
      </c>
      <c r="AT22">
        <f t="shared" si="9"/>
        <v>703.71093525252536</v>
      </c>
      <c r="AU22">
        <f t="shared" si="9"/>
        <v>170.51210650032152</v>
      </c>
      <c r="AW22">
        <v>19</v>
      </c>
      <c r="AX22">
        <f>(R22*SUMPRODUCT(K23:$K$23, X23:$X$23)-$AZ$3*SUMPRODUCT(K22:$K$22, W23:$W$23))/Z22</f>
        <v>13235.810170098233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9.4384723000000004E-2</v>
      </c>
      <c r="O23">
        <f t="shared" si="21"/>
        <v>76368.01014084385</v>
      </c>
      <c r="P23">
        <f t="shared" si="22"/>
        <v>3818.4005070421927</v>
      </c>
      <c r="Q23" s="4">
        <f t="shared" si="23"/>
        <v>12.5</v>
      </c>
      <c r="R23">
        <f t="shared" si="0"/>
        <v>1000000</v>
      </c>
      <c r="S23">
        <f t="shared" si="1"/>
        <v>14778.455113487566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5223.8832130269784</v>
      </c>
      <c r="AC23">
        <f t="shared" si="2"/>
        <v>5223.8832130269784</v>
      </c>
      <c r="AE23">
        <f t="shared" si="3"/>
        <v>26994.537867692114</v>
      </c>
      <c r="AF23">
        <f t="shared" si="4"/>
        <v>-1349.7268933846058</v>
      </c>
      <c r="AG23">
        <f t="shared" si="4"/>
        <v>-4.4184956858746673</v>
      </c>
      <c r="AH23">
        <f t="shared" si="5"/>
        <v>-37251.574607785573</v>
      </c>
      <c r="AI23">
        <f t="shared" si="6"/>
        <v>-11611.182129163939</v>
      </c>
      <c r="AJ23">
        <f t="shared" si="7"/>
        <v>0</v>
      </c>
      <c r="AK23">
        <f t="shared" si="24"/>
        <v>2641.4958989985867</v>
      </c>
      <c r="AL23">
        <f t="shared" si="8"/>
        <v>-8969.6862301653528</v>
      </c>
      <c r="AN23">
        <f t="shared" si="9"/>
        <v>5225.2038110892645</v>
      </c>
      <c r="AO23">
        <f t="shared" si="9"/>
        <v>-261.26019055446324</v>
      </c>
      <c r="AP23">
        <f t="shared" si="9"/>
        <v>-0.85526711404626998</v>
      </c>
      <c r="AQ23">
        <f t="shared" si="9"/>
        <v>-7210.6094412024295</v>
      </c>
      <c r="AR23">
        <f t="shared" si="9"/>
        <v>-2247.5210877816744</v>
      </c>
      <c r="AS23">
        <f t="shared" si="9"/>
        <v>0</v>
      </c>
      <c r="AT23">
        <f t="shared" si="9"/>
        <v>511.30174948996466</v>
      </c>
      <c r="AU23">
        <f t="shared" si="9"/>
        <v>-1736.2193382917096</v>
      </c>
      <c r="AW23">
        <v>20</v>
      </c>
      <c r="AX23">
        <f>(R23*SUMPRODUCT(K$23:$K24, X$23:$X24)-$AZ$3*SUMPRODUCT(K$22:$K23, W$23:$W24))/Z23</f>
        <v>14778.455113487566</v>
      </c>
    </row>
    <row r="25" spans="5:50" x14ac:dyDescent="0.25">
      <c r="AN25" s="8">
        <f t="shared" ref="AN25:AU25" si="25">SUM(AN3:AN23)</f>
        <v>571561.26501226588</v>
      </c>
      <c r="AO25" s="8">
        <f t="shared" si="25"/>
        <v>-85854.070856246137</v>
      </c>
      <c r="AP25" s="8">
        <f t="shared" si="25"/>
        <v>-706.01074798811908</v>
      </c>
      <c r="AQ25" s="8">
        <f t="shared" si="25"/>
        <v>-199266.14622864054</v>
      </c>
      <c r="AR25" s="8">
        <f t="shared" si="25"/>
        <v>285735.03717939102</v>
      </c>
      <c r="AS25" s="8">
        <f t="shared" si="25"/>
        <v>-26580.025715035292</v>
      </c>
      <c r="AT25" s="8">
        <f t="shared" si="25"/>
        <v>65824.806928201782</v>
      </c>
      <c r="AU25" s="9">
        <f t="shared" si="25"/>
        <v>324979.81839255756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2E5CF-FAB9-4943-A985-C68857EF8E5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'T.26.04.F'!C3*(1+C12)</f>
        <v>4355.0385771834208</v>
      </c>
      <c r="K3">
        <v>1</v>
      </c>
      <c r="L3" s="2">
        <v>0</v>
      </c>
      <c r="O3">
        <f>$C$3</f>
        <v>4355.0385771834208</v>
      </c>
      <c r="P3">
        <f>O3*B5</f>
        <v>3484.0308617467367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4355.0385771834208</v>
      </c>
      <c r="AF3">
        <f t="shared" ref="AF3:AG23" si="4">-$Z3*P3</f>
        <v>-3484.0308617467367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246.05074473668401</v>
      </c>
      <c r="AJ3">
        <f t="shared" ref="AJ3:AJ23" si="7">AB3-AC3</f>
        <v>0</v>
      </c>
      <c r="AL3">
        <f t="shared" ref="AL3:AL23" si="8">SUM(AI3:AK3)</f>
        <v>246.05074473668401</v>
      </c>
      <c r="AN3">
        <f t="shared" ref="AN3:AU23" si="9">AE3*$K3</f>
        <v>4355.0385771834208</v>
      </c>
      <c r="AO3">
        <f t="shared" si="9"/>
        <v>-3484.0308617467367</v>
      </c>
      <c r="AP3">
        <f t="shared" si="9"/>
        <v>-624.95697070000006</v>
      </c>
      <c r="AQ3">
        <f t="shared" si="9"/>
        <v>0</v>
      </c>
      <c r="AR3">
        <f t="shared" si="9"/>
        <v>246.05074473668401</v>
      </c>
      <c r="AS3">
        <f t="shared" si="9"/>
        <v>0</v>
      </c>
      <c r="AT3">
        <f t="shared" si="9"/>
        <v>0</v>
      </c>
      <c r="AU3">
        <f t="shared" si="9"/>
        <v>246.05074473668401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3390.3618114296301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1.694311E-3</v>
      </c>
      <c r="R4">
        <f t="shared" si="0"/>
        <v>2000000</v>
      </c>
      <c r="S4">
        <f t="shared" si="1"/>
        <v>272.03477832768317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268.85351902710318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-3388.6219999999998</v>
      </c>
      <c r="AI4">
        <f t="shared" si="6"/>
        <v>-3388.6219999999998</v>
      </c>
      <c r="AJ4">
        <f t="shared" si="7"/>
        <v>-268.85351902710318</v>
      </c>
      <c r="AK4">
        <f>G4*MAX(0, SUM(AB4, AE4:AF4))</f>
        <v>0</v>
      </c>
      <c r="AL4">
        <f t="shared" si="8"/>
        <v>-3657.475519027103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-3121.5082924025305</v>
      </c>
      <c r="AR4">
        <f t="shared" si="9"/>
        <v>-3121.5082924025305</v>
      </c>
      <c r="AS4">
        <f t="shared" si="9"/>
        <v>-247.66069779535874</v>
      </c>
      <c r="AT4">
        <f t="shared" si="9"/>
        <v>0</v>
      </c>
      <c r="AU4">
        <f t="shared" si="9"/>
        <v>-3369.1689901978893</v>
      </c>
      <c r="AW4">
        <v>1</v>
      </c>
      <c r="AX4">
        <f>(R4*SUMPRODUCT(K5:$K$23, X5:$X$23)-$AZ$3*SUMPRODUCT(K4:$K$22, W5:$W$23))/Z4</f>
        <v>272.03477832768317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1.701527E-3</v>
      </c>
      <c r="O5">
        <f t="shared" ref="O5:O23" si="21">$C$3</f>
        <v>4355.0385771834208</v>
      </c>
      <c r="P5">
        <f t="shared" ref="P5:P23" si="22">O5*$C$5</f>
        <v>217.75192885917104</v>
      </c>
      <c r="Q5" s="4">
        <f t="shared" ref="Q5:Q23" si="23">$C$8</f>
        <v>12.5</v>
      </c>
      <c r="R5">
        <f t="shared" si="0"/>
        <v>2000000</v>
      </c>
      <c r="S5">
        <f t="shared" si="1"/>
        <v>513.45728749806915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268.85351902710318</v>
      </c>
      <c r="AC5">
        <f t="shared" si="2"/>
        <v>501.51478614046209</v>
      </c>
      <c r="AE5">
        <f t="shared" si="3"/>
        <v>4253.7447492705396</v>
      </c>
      <c r="AF5">
        <f t="shared" si="4"/>
        <v>-212.687237463527</v>
      </c>
      <c r="AG5">
        <f t="shared" si="4"/>
        <v>-12.209262541198912</v>
      </c>
      <c r="AH5">
        <f t="shared" si="5"/>
        <v>-3363.2576281742058</v>
      </c>
      <c r="AI5">
        <f t="shared" si="6"/>
        <v>665.59062109160823</v>
      </c>
      <c r="AJ5">
        <f t="shared" si="7"/>
        <v>-232.66126711335892</v>
      </c>
      <c r="AK5">
        <f>G5*SUM(AB5, AE5:AF5)</f>
        <v>301.69377215838813</v>
      </c>
      <c r="AL5">
        <f t="shared" si="8"/>
        <v>734.62312613663744</v>
      </c>
      <c r="AN5">
        <f t="shared" si="9"/>
        <v>3609.5591234591056</v>
      </c>
      <c r="AO5">
        <f t="shared" si="9"/>
        <v>-180.47795617295529</v>
      </c>
      <c r="AP5">
        <f t="shared" si="9"/>
        <v>-10.360296067094637</v>
      </c>
      <c r="AQ5">
        <f t="shared" si="9"/>
        <v>-2853.9270623611028</v>
      </c>
      <c r="AR5">
        <f t="shared" si="9"/>
        <v>564.7938088579532</v>
      </c>
      <c r="AS5">
        <f t="shared" si="9"/>
        <v>-197.42712571754475</v>
      </c>
      <c r="AT5">
        <f t="shared" si="9"/>
        <v>256.00537220101143</v>
      </c>
      <c r="AU5">
        <f t="shared" si="9"/>
        <v>623.37205534141992</v>
      </c>
      <c r="AW5">
        <v>2</v>
      </c>
      <c r="AX5">
        <f>(R5*SUMPRODUCT(K6:$K$23, X6:$X$23)-$AZ$3*SUMPRODUCT(K5:$K$22, W6:$W$23))/Z5</f>
        <v>513.45728749806915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1.710095E-3</v>
      </c>
      <c r="O6">
        <f t="shared" si="21"/>
        <v>4355.0385771834208</v>
      </c>
      <c r="P6">
        <f t="shared" si="22"/>
        <v>217.75192885917104</v>
      </c>
      <c r="Q6" s="4">
        <f t="shared" si="23"/>
        <v>12.5</v>
      </c>
      <c r="R6">
        <f t="shared" si="0"/>
        <v>2000000</v>
      </c>
      <c r="S6">
        <f t="shared" si="1"/>
        <v>725.41460112368816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501.51478614046209</v>
      </c>
      <c r="AC6">
        <f t="shared" si="2"/>
        <v>700.24508900560249</v>
      </c>
      <c r="AE6">
        <f t="shared" si="3"/>
        <v>4203.9329941508304</v>
      </c>
      <c r="AF6">
        <f t="shared" si="4"/>
        <v>-210.19664970754155</v>
      </c>
      <c r="AG6">
        <f t="shared" si="4"/>
        <v>-12.066290916961533</v>
      </c>
      <c r="AH6">
        <f t="shared" si="5"/>
        <v>-3340.6398120626486</v>
      </c>
      <c r="AI6">
        <f t="shared" si="6"/>
        <v>641.03024146367898</v>
      </c>
      <c r="AJ6">
        <f t="shared" si="7"/>
        <v>-198.7303028651404</v>
      </c>
      <c r="AK6">
        <f>G6*SUM(AB6, AE6:AF6)</f>
        <v>314.66757914086259</v>
      </c>
      <c r="AL6">
        <f t="shared" si="8"/>
        <v>756.96751773940116</v>
      </c>
      <c r="AN6">
        <f t="shared" si="9"/>
        <v>3286.0932699215559</v>
      </c>
      <c r="AO6">
        <f t="shared" si="9"/>
        <v>-164.30466349607784</v>
      </c>
      <c r="AP6">
        <f t="shared" si="9"/>
        <v>-9.4318718757676479</v>
      </c>
      <c r="AQ6">
        <f t="shared" si="9"/>
        <v>-2611.2818684134386</v>
      </c>
      <c r="AR6">
        <f t="shared" si="9"/>
        <v>501.07486613627225</v>
      </c>
      <c r="AS6">
        <f t="shared" si="9"/>
        <v>-155.34175061382535</v>
      </c>
      <c r="AT6">
        <f t="shared" si="9"/>
        <v>245.96657832463015</v>
      </c>
      <c r="AU6">
        <f t="shared" si="9"/>
        <v>591.69969384707701</v>
      </c>
      <c r="AW6">
        <v>3</v>
      </c>
      <c r="AX6">
        <f>(R6*SUMPRODUCT(K7:$K$23, X7:$X$23)-$AZ$3*SUMPRODUCT(K6:$K$22, W7:$W$23))/Z6</f>
        <v>725.41460112368816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1.7195660000000001E-3</v>
      </c>
      <c r="O7">
        <f t="shared" si="21"/>
        <v>4355.0385771834208</v>
      </c>
      <c r="P7">
        <f t="shared" si="22"/>
        <v>217.75192885917104</v>
      </c>
      <c r="Q7" s="4">
        <f t="shared" si="23"/>
        <v>12.5</v>
      </c>
      <c r="R7">
        <f t="shared" si="0"/>
        <v>2000000</v>
      </c>
      <c r="S7">
        <f t="shared" si="1"/>
        <v>909.86288603714058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700.24508900560249</v>
      </c>
      <c r="AC7">
        <f t="shared" si="2"/>
        <v>868.00040212490421</v>
      </c>
      <c r="AE7">
        <f t="shared" si="3"/>
        <v>4154.6647239663025</v>
      </c>
      <c r="AF7">
        <f t="shared" si="4"/>
        <v>-207.73323619831513</v>
      </c>
      <c r="AG7">
        <f t="shared" si="4"/>
        <v>-11.924879224185</v>
      </c>
      <c r="AH7">
        <f t="shared" si="5"/>
        <v>-3319.8053771065397</v>
      </c>
      <c r="AI7">
        <f t="shared" si="6"/>
        <v>615.20123143726232</v>
      </c>
      <c r="AJ7">
        <f t="shared" si="7"/>
        <v>-167.75531311930172</v>
      </c>
      <c r="AK7">
        <f>G7*SUM(AB7, AE7:AF7)</f>
        <v>325.30236037415131</v>
      </c>
      <c r="AL7">
        <f t="shared" si="8"/>
        <v>772.74827869211185</v>
      </c>
      <c r="AN7">
        <f t="shared" si="9"/>
        <v>2991.5857105402083</v>
      </c>
      <c r="AO7">
        <f t="shared" si="9"/>
        <v>-149.5792855270104</v>
      </c>
      <c r="AP7">
        <f t="shared" si="9"/>
        <v>-8.5865648992568371</v>
      </c>
      <c r="AQ7">
        <f t="shared" si="9"/>
        <v>-2390.4413443126782</v>
      </c>
      <c r="AR7">
        <f t="shared" si="9"/>
        <v>442.97851580126223</v>
      </c>
      <c r="AS7">
        <f t="shared" si="9"/>
        <v>-120.79299556951969</v>
      </c>
      <c r="AT7">
        <f t="shared" si="9"/>
        <v>234.23548169520248</v>
      </c>
      <c r="AU7">
        <f t="shared" si="9"/>
        <v>556.421001926945</v>
      </c>
      <c r="AW7">
        <v>4</v>
      </c>
      <c r="AX7">
        <f>(R7*SUMPRODUCT(K8:$K$23, X8:$X$23)-$AZ$3*SUMPRODUCT(K7:$K$22, W8:$W$23))/Z7</f>
        <v>909.86288603714058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1.7312919999999999E-3</v>
      </c>
      <c r="O8">
        <f t="shared" si="21"/>
        <v>4355.0385771834208</v>
      </c>
      <c r="P8">
        <f t="shared" si="22"/>
        <v>217.75192885917104</v>
      </c>
      <c r="Q8" s="4">
        <f t="shared" si="23"/>
        <v>12.5</v>
      </c>
      <c r="R8">
        <f t="shared" si="0"/>
        <v>2000000</v>
      </c>
      <c r="S8">
        <f t="shared" si="1"/>
        <v>1066.9097082635317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868.00040212490421</v>
      </c>
      <c r="AC8">
        <f t="shared" si="2"/>
        <v>1005.8811912885576</v>
      </c>
      <c r="AE8">
        <f t="shared" si="3"/>
        <v>4105.9251389273541</v>
      </c>
      <c r="AF8">
        <f t="shared" si="4"/>
        <v>-205.29625694636772</v>
      </c>
      <c r="AG8">
        <f t="shared" si="4"/>
        <v>-11.784984983941353</v>
      </c>
      <c r="AH8">
        <f t="shared" si="5"/>
        <v>-3303.2716802876312</v>
      </c>
      <c r="AI8">
        <f t="shared" si="6"/>
        <v>585.57221670941408</v>
      </c>
      <c r="AJ8">
        <f t="shared" si="7"/>
        <v>-137.88078916365339</v>
      </c>
      <c r="AK8">
        <f t="shared" ref="AK8:AK23" si="24">G8*SUM(AB8:AB8, AE8:AF8)</f>
        <v>333.80404988741236</v>
      </c>
      <c r="AL8">
        <f t="shared" si="8"/>
        <v>781.49547743317305</v>
      </c>
      <c r="AN8">
        <f t="shared" si="9"/>
        <v>2723.4403107549142</v>
      </c>
      <c r="AO8">
        <f t="shared" si="9"/>
        <v>-136.17201553774572</v>
      </c>
      <c r="AP8">
        <f t="shared" si="9"/>
        <v>-7.8169236118347802</v>
      </c>
      <c r="AQ8">
        <f t="shared" si="9"/>
        <v>-2191.0441489005493</v>
      </c>
      <c r="AR8">
        <f t="shared" si="9"/>
        <v>388.4072227047846</v>
      </c>
      <c r="AS8">
        <f t="shared" si="9"/>
        <v>-91.455661411569849</v>
      </c>
      <c r="AT8">
        <f t="shared" si="9"/>
        <v>221.41061383162926</v>
      </c>
      <c r="AU8">
        <f t="shared" si="9"/>
        <v>518.36217512484404</v>
      </c>
      <c r="AW8">
        <v>5</v>
      </c>
      <c r="AX8">
        <f>(R8*SUMPRODUCT(K9:$K$23, X9:$X$23)-$AZ$3*SUMPRODUCT(K8:$K$22, W9:$W$23))/Z8</f>
        <v>1066.9097082635317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1.749783E-3</v>
      </c>
      <c r="O9">
        <f t="shared" si="21"/>
        <v>4355.0385771834208</v>
      </c>
      <c r="P9">
        <f t="shared" si="22"/>
        <v>217.75192885917104</v>
      </c>
      <c r="Q9" s="4">
        <f t="shared" si="23"/>
        <v>12.5</v>
      </c>
      <c r="R9">
        <f t="shared" si="0"/>
        <v>2000000</v>
      </c>
      <c r="S9">
        <f t="shared" si="1"/>
        <v>1191.45035664791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1005.8811912885576</v>
      </c>
      <c r="AC9">
        <f t="shared" si="2"/>
        <v>1110.0994576437588</v>
      </c>
      <c r="AE9">
        <f t="shared" si="3"/>
        <v>4057.6814095307136</v>
      </c>
      <c r="AF9">
        <f t="shared" si="4"/>
        <v>-202.88407047653567</v>
      </c>
      <c r="AG9">
        <f t="shared" si="4"/>
        <v>-11.646513967721784</v>
      </c>
      <c r="AH9">
        <f t="shared" si="5"/>
        <v>-3299.386620824936</v>
      </c>
      <c r="AI9">
        <f t="shared" si="6"/>
        <v>543.76420426152026</v>
      </c>
      <c r="AJ9">
        <f t="shared" si="7"/>
        <v>-104.21826635520119</v>
      </c>
      <c r="AK9">
        <f t="shared" si="24"/>
        <v>340.24749712399154</v>
      </c>
      <c r="AL9">
        <f t="shared" si="8"/>
        <v>779.79343503031055</v>
      </c>
      <c r="AN9">
        <f t="shared" si="9"/>
        <v>2479.2832516775411</v>
      </c>
      <c r="AO9">
        <f t="shared" si="9"/>
        <v>-123.96416258387706</v>
      </c>
      <c r="AP9">
        <f t="shared" si="9"/>
        <v>-7.116134586805984</v>
      </c>
      <c r="AQ9">
        <f t="shared" si="9"/>
        <v>-2015.9576773589733</v>
      </c>
      <c r="AR9">
        <f t="shared" si="9"/>
        <v>332.24527714788502</v>
      </c>
      <c r="AS9">
        <f t="shared" si="9"/>
        <v>-63.678385810778259</v>
      </c>
      <c r="AT9">
        <f t="shared" si="9"/>
        <v>207.89456734166734</v>
      </c>
      <c r="AU9">
        <f t="shared" si="9"/>
        <v>476.46145867877408</v>
      </c>
      <c r="AW9">
        <v>6</v>
      </c>
      <c r="AX9">
        <f>(R9*SUMPRODUCT(K10:$K$23, X10:$X$23)-$AZ$3*SUMPRODUCT(K9:$K$22, W10:$W$23))/Z9</f>
        <v>1191.45035664791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1.7714300000000001E-3</v>
      </c>
      <c r="O10">
        <f t="shared" si="21"/>
        <v>4355.0385771834208</v>
      </c>
      <c r="P10">
        <f t="shared" si="22"/>
        <v>217.75192885917104</v>
      </c>
      <c r="Q10" s="4">
        <f t="shared" si="23"/>
        <v>12.5</v>
      </c>
      <c r="R10">
        <f t="shared" si="0"/>
        <v>2000000</v>
      </c>
      <c r="S10">
        <f t="shared" si="1"/>
        <v>1284.0250742334008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1110.0994576437588</v>
      </c>
      <c r="AC10">
        <f t="shared" si="2"/>
        <v>1182.2704881021727</v>
      </c>
      <c r="AE10">
        <f t="shared" si="3"/>
        <v>4009.9166968561212</v>
      </c>
      <c r="AF10">
        <f t="shared" si="4"/>
        <v>-200.49583484280606</v>
      </c>
      <c r="AG10">
        <f t="shared" si="4"/>
        <v>-11.509417843806725</v>
      </c>
      <c r="AH10">
        <f t="shared" si="5"/>
        <v>-3300.9574780546245</v>
      </c>
      <c r="AI10">
        <f t="shared" si="6"/>
        <v>496.95396611488377</v>
      </c>
      <c r="AJ10">
        <f t="shared" si="7"/>
        <v>-72.171030458413952</v>
      </c>
      <c r="AK10">
        <f t="shared" si="24"/>
        <v>344.36642237599517</v>
      </c>
      <c r="AL10">
        <f t="shared" si="8"/>
        <v>769.14935803246499</v>
      </c>
      <c r="AN10">
        <f t="shared" si="9"/>
        <v>2256.965491400153</v>
      </c>
      <c r="AO10">
        <f t="shared" si="9"/>
        <v>-112.84827457000765</v>
      </c>
      <c r="AP10">
        <f t="shared" si="9"/>
        <v>-6.4780295610487553</v>
      </c>
      <c r="AQ10">
        <f t="shared" si="9"/>
        <v>-1857.9306453896345</v>
      </c>
      <c r="AR10">
        <f t="shared" si="9"/>
        <v>279.70854187946179</v>
      </c>
      <c r="AS10">
        <f t="shared" si="9"/>
        <v>-40.621174337895269</v>
      </c>
      <c r="AT10">
        <f t="shared" si="9"/>
        <v>193.82525634732355</v>
      </c>
      <c r="AU10">
        <f t="shared" si="9"/>
        <v>432.9126238888901</v>
      </c>
      <c r="AW10">
        <v>7</v>
      </c>
      <c r="AX10">
        <f>(R10*SUMPRODUCT(K11:$K$23, X11:$X$23)-$AZ$3*SUMPRODUCT(K10:$K$22, W11:$W$23))/Z10</f>
        <v>1284.0250742334008</v>
      </c>
    </row>
    <row r="11" spans="1:52" x14ac:dyDescent="0.25">
      <c r="A11" t="s">
        <v>33</v>
      </c>
      <c r="C11" s="7">
        <f>AU25</f>
        <v>2008.9729765706952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1.793078E-3</v>
      </c>
      <c r="O11">
        <f t="shared" si="21"/>
        <v>4355.0385771834208</v>
      </c>
      <c r="P11">
        <f t="shared" si="22"/>
        <v>217.75192885917104</v>
      </c>
      <c r="Q11" s="4">
        <f t="shared" si="23"/>
        <v>12.5</v>
      </c>
      <c r="R11">
        <f t="shared" si="0"/>
        <v>2000000</v>
      </c>
      <c r="S11">
        <f t="shared" si="1"/>
        <v>1348.8379727251097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1182.2704881021727</v>
      </c>
      <c r="AC11">
        <f t="shared" si="2"/>
        <v>1227.3008064922305</v>
      </c>
      <c r="AE11">
        <f t="shared" si="3"/>
        <v>3962.6274364765945</v>
      </c>
      <c r="AF11">
        <f t="shared" si="4"/>
        <v>-198.13137182382974</v>
      </c>
      <c r="AG11">
        <f t="shared" si="4"/>
        <v>-11.373686381440121</v>
      </c>
      <c r="AH11">
        <f t="shared" si="5"/>
        <v>-3301.965428565964</v>
      </c>
      <c r="AI11">
        <f t="shared" si="6"/>
        <v>451.1569497053606</v>
      </c>
      <c r="AJ11">
        <f t="shared" si="7"/>
        <v>-45.030318390057801</v>
      </c>
      <c r="AK11">
        <f t="shared" si="24"/>
        <v>346.27365869284563</v>
      </c>
      <c r="AL11">
        <f t="shared" si="8"/>
        <v>752.40029000814843</v>
      </c>
      <c r="AN11">
        <f t="shared" si="9"/>
        <v>2054.5379959291163</v>
      </c>
      <c r="AO11">
        <f t="shared" si="9"/>
        <v>-102.72689979645583</v>
      </c>
      <c r="AP11">
        <f t="shared" si="9"/>
        <v>-5.8970143418852015</v>
      </c>
      <c r="AQ11">
        <f t="shared" si="9"/>
        <v>-1711.9988045773</v>
      </c>
      <c r="AR11">
        <f t="shared" si="9"/>
        <v>233.91527721347506</v>
      </c>
      <c r="AS11">
        <f t="shared" si="9"/>
        <v>-23.347261781294598</v>
      </c>
      <c r="AT11">
        <f t="shared" si="9"/>
        <v>179.53552287681586</v>
      </c>
      <c r="AU11">
        <f t="shared" si="9"/>
        <v>390.10353830899635</v>
      </c>
      <c r="AW11">
        <v>8</v>
      </c>
      <c r="AX11">
        <f>(R11*SUMPRODUCT(K12:$K$23, X12:$X$23)-$AZ$3*SUMPRODUCT(K11:$K$22, W12:$W$23))/Z11</f>
        <v>1348.8379727251097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1.8201370000000001E-3</v>
      </c>
      <c r="O12">
        <f t="shared" si="21"/>
        <v>4355.0385771834208</v>
      </c>
      <c r="P12">
        <f t="shared" si="22"/>
        <v>217.75192885917104</v>
      </c>
      <c r="Q12" s="4">
        <f t="shared" si="23"/>
        <v>12.5</v>
      </c>
      <c r="R12">
        <f t="shared" si="0"/>
        <v>2000000</v>
      </c>
      <c r="S12">
        <f t="shared" si="1"/>
        <v>1384.4054582220194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1227.3008064922305</v>
      </c>
      <c r="AC12">
        <f t="shared" si="2"/>
        <v>1244.7740856119817</v>
      </c>
      <c r="AE12">
        <f t="shared" si="3"/>
        <v>3915.7886372974826</v>
      </c>
      <c r="AF12">
        <f t="shared" si="4"/>
        <v>-195.78943186487413</v>
      </c>
      <c r="AG12">
        <f t="shared" si="4"/>
        <v>-11.239247850216465</v>
      </c>
      <c r="AH12">
        <f t="shared" si="5"/>
        <v>-3312.2667854808442</v>
      </c>
      <c r="AI12">
        <f t="shared" si="6"/>
        <v>396.49317210154777</v>
      </c>
      <c r="AJ12">
        <f t="shared" si="7"/>
        <v>-17.473279119751169</v>
      </c>
      <c r="AK12">
        <f t="shared" si="24"/>
        <v>346.31100083473876</v>
      </c>
      <c r="AL12">
        <f t="shared" si="8"/>
        <v>725.33089381653531</v>
      </c>
      <c r="AN12">
        <f t="shared" si="9"/>
        <v>1870.2150344201295</v>
      </c>
      <c r="AO12">
        <f t="shared" si="9"/>
        <v>-93.510751721006486</v>
      </c>
      <c r="AP12">
        <f t="shared" si="9"/>
        <v>-5.3679634556465663</v>
      </c>
      <c r="AQ12">
        <f t="shared" si="9"/>
        <v>-1581.9676989746833</v>
      </c>
      <c r="AR12">
        <f t="shared" si="9"/>
        <v>189.36862026879331</v>
      </c>
      <c r="AS12">
        <f t="shared" si="9"/>
        <v>-8.3453915257621087</v>
      </c>
      <c r="AT12">
        <f t="shared" si="9"/>
        <v>165.40117466432255</v>
      </c>
      <c r="AU12">
        <f t="shared" si="9"/>
        <v>346.42440340735368</v>
      </c>
      <c r="AW12">
        <v>9</v>
      </c>
      <c r="AX12">
        <f>(R12*SUMPRODUCT(K13:$K$23, X13:$X$23)-$AZ$3*SUMPRODUCT(K12:$K$22, W13:$W$23))/Z12</f>
        <v>1384.4054582220194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1.84855E-3</v>
      </c>
      <c r="O13">
        <f t="shared" si="21"/>
        <v>4355.0385771834208</v>
      </c>
      <c r="P13">
        <f t="shared" si="22"/>
        <v>217.75192885917104</v>
      </c>
      <c r="Q13" s="4">
        <f t="shared" si="23"/>
        <v>12.5</v>
      </c>
      <c r="R13">
        <f t="shared" si="0"/>
        <v>2000000</v>
      </c>
      <c r="S13">
        <f t="shared" si="1"/>
        <v>1393.6063444306451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1244.7740856119817</v>
      </c>
      <c r="AC13">
        <f t="shared" si="2"/>
        <v>1238.2001791923831</v>
      </c>
      <c r="AE13">
        <f t="shared" si="3"/>
        <v>3869.3922198390319</v>
      </c>
      <c r="AF13">
        <f t="shared" si="4"/>
        <v>-193.46961099195161</v>
      </c>
      <c r="AG13">
        <f t="shared" si="4"/>
        <v>-11.106079060100784</v>
      </c>
      <c r="AH13">
        <f t="shared" si="5"/>
        <v>-3324.2098581628234</v>
      </c>
      <c r="AI13">
        <f t="shared" si="6"/>
        <v>340.60667162415621</v>
      </c>
      <c r="AJ13">
        <f t="shared" si="7"/>
        <v>6.573906419598643</v>
      </c>
      <c r="AK13">
        <f t="shared" si="24"/>
        <v>344.44876861213436</v>
      </c>
      <c r="AL13">
        <f t="shared" si="8"/>
        <v>691.62934665588921</v>
      </c>
      <c r="AN13">
        <f t="shared" si="9"/>
        <v>1702.3796653506643</v>
      </c>
      <c r="AO13">
        <f t="shared" si="9"/>
        <v>-85.118983267533224</v>
      </c>
      <c r="AP13">
        <f t="shared" si="9"/>
        <v>-4.8862358942973536</v>
      </c>
      <c r="AQ13">
        <f t="shared" si="9"/>
        <v>-1462.5209708335087</v>
      </c>
      <c r="AR13">
        <f t="shared" si="9"/>
        <v>149.853475355325</v>
      </c>
      <c r="AS13">
        <f t="shared" si="9"/>
        <v>2.892259035737784</v>
      </c>
      <c r="AT13">
        <f t="shared" si="9"/>
        <v>151.54384619731505</v>
      </c>
      <c r="AU13">
        <f t="shared" si="9"/>
        <v>304.28958058837782</v>
      </c>
      <c r="AW13">
        <v>10</v>
      </c>
      <c r="AX13">
        <f>(R13*SUMPRODUCT(K14:$K$23, X14:$X$23)-$AZ$3*SUMPRODUCT(K13:$K$22, W14:$W$23))/Z13</f>
        <v>1393.6063444306451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1.8814719999999999E-3</v>
      </c>
      <c r="O14">
        <f t="shared" si="21"/>
        <v>4355.0385771834208</v>
      </c>
      <c r="P14">
        <f t="shared" si="22"/>
        <v>217.75192885917104</v>
      </c>
      <c r="Q14" s="4">
        <f t="shared" si="23"/>
        <v>12.5</v>
      </c>
      <c r="R14">
        <f t="shared" si="0"/>
        <v>2000000</v>
      </c>
      <c r="S14">
        <f t="shared" si="1"/>
        <v>1376.541434251267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1238.2001791923831</v>
      </c>
      <c r="AC14">
        <f t="shared" si="2"/>
        <v>1208.5067452620551</v>
      </c>
      <c r="AE14">
        <f t="shared" si="3"/>
        <v>3823.418144521997</v>
      </c>
      <c r="AF14">
        <f t="shared" si="4"/>
        <v>-191.17090722609984</v>
      </c>
      <c r="AG14">
        <f t="shared" si="4"/>
        <v>-10.974122492718411</v>
      </c>
      <c r="AH14">
        <f t="shared" si="5"/>
        <v>-3343.3242850185502</v>
      </c>
      <c r="AI14">
        <f t="shared" si="6"/>
        <v>277.94882978462874</v>
      </c>
      <c r="AJ14">
        <f t="shared" si="7"/>
        <v>29.693433930327956</v>
      </c>
      <c r="AK14">
        <f t="shared" si="24"/>
        <v>340.93131915417962</v>
      </c>
      <c r="AL14">
        <f t="shared" si="8"/>
        <v>648.57358286913632</v>
      </c>
      <c r="AN14">
        <f t="shared" si="9"/>
        <v>1549.5544183374584</v>
      </c>
      <c r="AO14">
        <f t="shared" si="9"/>
        <v>-77.477720916872912</v>
      </c>
      <c r="AP14">
        <f t="shared" si="9"/>
        <v>-4.4475909652550598</v>
      </c>
      <c r="AQ14">
        <f t="shared" si="9"/>
        <v>-1354.9820401433242</v>
      </c>
      <c r="AR14">
        <f t="shared" si="9"/>
        <v>112.64706631200633</v>
      </c>
      <c r="AS14">
        <f t="shared" si="9"/>
        <v>12.034151119012238</v>
      </c>
      <c r="AT14">
        <f t="shared" si="9"/>
        <v>138.17260157691283</v>
      </c>
      <c r="AU14">
        <f t="shared" si="9"/>
        <v>262.85381900793141</v>
      </c>
      <c r="AW14">
        <v>11</v>
      </c>
      <c r="AX14">
        <f>(R14*SUMPRODUCT(K15:$K$23, X15:$X$23)-$AZ$3*SUMPRODUCT(K14:$K$22, W15:$W$23))/Z14</f>
        <v>1376.541434251267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1.927022E-3</v>
      </c>
      <c r="O15">
        <f t="shared" si="21"/>
        <v>4355.0385771834208</v>
      </c>
      <c r="P15">
        <f t="shared" si="22"/>
        <v>217.75192885917104</v>
      </c>
      <c r="Q15" s="4">
        <f t="shared" si="23"/>
        <v>12.5</v>
      </c>
      <c r="R15">
        <f t="shared" si="0"/>
        <v>2000000</v>
      </c>
      <c r="S15">
        <f t="shared" si="1"/>
        <v>1327.5790177668391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1208.5067452620551</v>
      </c>
      <c r="AC15">
        <f t="shared" si="2"/>
        <v>1151.6199840142708</v>
      </c>
      <c r="AE15">
        <f t="shared" si="3"/>
        <v>3777.8161521970837</v>
      </c>
      <c r="AF15">
        <f t="shared" si="4"/>
        <v>-188.89080760985419</v>
      </c>
      <c r="AG15">
        <f t="shared" si="4"/>
        <v>-10.843233892317063</v>
      </c>
      <c r="AH15">
        <f t="shared" si="5"/>
        <v>-3383.5800758661148</v>
      </c>
      <c r="AI15">
        <f t="shared" si="6"/>
        <v>194.5020348287976</v>
      </c>
      <c r="AJ15">
        <f t="shared" si="7"/>
        <v>56.886761247784307</v>
      </c>
      <c r="AK15">
        <f t="shared" si="24"/>
        <v>335.82024628944993</v>
      </c>
      <c r="AL15">
        <f t="shared" si="8"/>
        <v>587.20904236603178</v>
      </c>
      <c r="AN15">
        <f t="shared" si="9"/>
        <v>1410.3835109046202</v>
      </c>
      <c r="AO15">
        <f t="shared" si="9"/>
        <v>-70.519175545231008</v>
      </c>
      <c r="AP15">
        <f t="shared" si="9"/>
        <v>-4.0481372492708552</v>
      </c>
      <c r="AQ15">
        <f t="shared" si="9"/>
        <v>-1263.2021661646006</v>
      </c>
      <c r="AR15">
        <f t="shared" si="9"/>
        <v>72.614031945517837</v>
      </c>
      <c r="AS15">
        <f t="shared" si="9"/>
        <v>21.237706341528003</v>
      </c>
      <c r="AT15">
        <f t="shared" si="9"/>
        <v>125.37278652882939</v>
      </c>
      <c r="AU15">
        <f t="shared" si="9"/>
        <v>219.22452481587521</v>
      </c>
      <c r="AW15">
        <v>12</v>
      </c>
      <c r="AX15">
        <f>(R15*SUMPRODUCT(K16:$K$23, X16:$X$23)-$AZ$3*SUMPRODUCT(K15:$K$22, W16:$W$23))/Z15</f>
        <v>1327.5790177668391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1.979789E-3</v>
      </c>
      <c r="O16">
        <f t="shared" si="21"/>
        <v>4355.0385771834208</v>
      </c>
      <c r="P16">
        <f t="shared" si="22"/>
        <v>217.75192885917104</v>
      </c>
      <c r="Q16" s="4">
        <f t="shared" si="23"/>
        <v>12.5</v>
      </c>
      <c r="R16">
        <f t="shared" si="0"/>
        <v>2000000</v>
      </c>
      <c r="S16">
        <f t="shared" si="1"/>
        <v>1246.5297800638348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1151.6199840142708</v>
      </c>
      <c r="AC16">
        <f t="shared" si="2"/>
        <v>1068.3592137364467</v>
      </c>
      <c r="AE16">
        <f t="shared" si="3"/>
        <v>3732.5587118129706</v>
      </c>
      <c r="AF16">
        <f t="shared" si="4"/>
        <v>-186.62793559064855</v>
      </c>
      <c r="AG16">
        <f t="shared" si="4"/>
        <v>-10.713334238209455</v>
      </c>
      <c r="AH16">
        <f t="shared" si="5"/>
        <v>-3434.7704295098411</v>
      </c>
      <c r="AI16">
        <f t="shared" si="6"/>
        <v>100.44701247427156</v>
      </c>
      <c r="AJ16">
        <f t="shared" si="7"/>
        <v>83.260770277824122</v>
      </c>
      <c r="AK16">
        <f t="shared" si="24"/>
        <v>328.82855321656155</v>
      </c>
      <c r="AL16">
        <f t="shared" si="8"/>
        <v>512.53633596865723</v>
      </c>
      <c r="AN16">
        <f t="shared" si="9"/>
        <v>1283.643474624349</v>
      </c>
      <c r="AO16">
        <f t="shared" si="9"/>
        <v>-64.18217373121746</v>
      </c>
      <c r="AP16">
        <f t="shared" si="9"/>
        <v>-3.6843630999892687</v>
      </c>
      <c r="AQ16">
        <f t="shared" si="9"/>
        <v>-1181.2327652661195</v>
      </c>
      <c r="AR16">
        <f t="shared" si="9"/>
        <v>34.544172527022809</v>
      </c>
      <c r="AS16">
        <f t="shared" si="9"/>
        <v>28.633747707993514</v>
      </c>
      <c r="AT16">
        <f t="shared" si="9"/>
        <v>113.08559602042638</v>
      </c>
      <c r="AU16">
        <f t="shared" si="9"/>
        <v>176.26351625544271</v>
      </c>
      <c r="AW16">
        <v>13</v>
      </c>
      <c r="AX16">
        <f>(R16*SUMPRODUCT(K17:$K$23, X17:$X$23)-$AZ$3*SUMPRODUCT(K16:$K$22, W17:$W$23))/Z16</f>
        <v>1246.5297800638348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2.0334569999999998E-3</v>
      </c>
      <c r="O17">
        <f t="shared" si="21"/>
        <v>4355.0385771834208</v>
      </c>
      <c r="P17">
        <f t="shared" si="22"/>
        <v>217.75192885917104</v>
      </c>
      <c r="Q17" s="4">
        <f t="shared" si="23"/>
        <v>12.5</v>
      </c>
      <c r="R17">
        <f t="shared" si="0"/>
        <v>2000000</v>
      </c>
      <c r="S17">
        <f t="shared" si="1"/>
        <v>1137.801462212575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1068.3592137364467</v>
      </c>
      <c r="AC17">
        <f t="shared" si="2"/>
        <v>963.43710112304871</v>
      </c>
      <c r="AE17">
        <f t="shared" si="3"/>
        <v>3687.643127054394</v>
      </c>
      <c r="AF17">
        <f t="shared" si="4"/>
        <v>-184.3821563527197</v>
      </c>
      <c r="AG17">
        <f t="shared" si="4"/>
        <v>-10.584415791327334</v>
      </c>
      <c r="AH17">
        <f t="shared" si="5"/>
        <v>-3485.6167200042692</v>
      </c>
      <c r="AI17">
        <f t="shared" si="6"/>
        <v>7.0598349060774126</v>
      </c>
      <c r="AJ17">
        <f t="shared" si="7"/>
        <v>104.92211261339799</v>
      </c>
      <c r="AK17">
        <f t="shared" si="24"/>
        <v>320.01341291066854</v>
      </c>
      <c r="AL17">
        <f t="shared" si="8"/>
        <v>431.99536043014393</v>
      </c>
      <c r="AN17">
        <f t="shared" si="9"/>
        <v>1168.2291050884937</v>
      </c>
      <c r="AO17">
        <f t="shared" si="9"/>
        <v>-58.411455254424688</v>
      </c>
      <c r="AP17">
        <f t="shared" si="9"/>
        <v>-3.3530963170136676</v>
      </c>
      <c r="AQ17">
        <f t="shared" si="9"/>
        <v>-1104.2280289049279</v>
      </c>
      <c r="AR17">
        <f t="shared" si="9"/>
        <v>2.2365246121273255</v>
      </c>
      <c r="AS17">
        <f t="shared" si="9"/>
        <v>33.238863279119066</v>
      </c>
      <c r="AT17">
        <f t="shared" si="9"/>
        <v>101.37884011557459</v>
      </c>
      <c r="AU17">
        <f t="shared" si="9"/>
        <v>136.85422800682099</v>
      </c>
      <c r="AW17">
        <v>14</v>
      </c>
      <c r="AX17">
        <f>(R17*SUMPRODUCT(K18:$K$23, X18:$X$23)-$AZ$3*SUMPRODUCT(K17:$K$22, W18:$W$23))/Z17</f>
        <v>1137.801462212575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2.08983E-3</v>
      </c>
      <c r="O18">
        <f t="shared" si="21"/>
        <v>4355.0385771834208</v>
      </c>
      <c r="P18">
        <f t="shared" si="22"/>
        <v>217.75192885917104</v>
      </c>
      <c r="Q18" s="4">
        <f t="shared" si="23"/>
        <v>12.5</v>
      </c>
      <c r="R18">
        <f t="shared" si="0"/>
        <v>2000000</v>
      </c>
      <c r="S18">
        <f t="shared" si="1"/>
        <v>1004.2709318518192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963.43710112304871</v>
      </c>
      <c r="AC18">
        <f t="shared" si="2"/>
        <v>840.08886381446018</v>
      </c>
      <c r="AE18">
        <f t="shared" si="3"/>
        <v>3643.0601485476382</v>
      </c>
      <c r="AF18">
        <f t="shared" si="4"/>
        <v>-182.15300742738191</v>
      </c>
      <c r="AG18">
        <f t="shared" si="4"/>
        <v>-10.456452003760871</v>
      </c>
      <c r="AH18">
        <f t="shared" si="5"/>
        <v>-3539.1407445103364</v>
      </c>
      <c r="AI18">
        <f t="shared" si="6"/>
        <v>-88.690055393840794</v>
      </c>
      <c r="AJ18">
        <f t="shared" si="7"/>
        <v>123.34823730858852</v>
      </c>
      <c r="AK18">
        <f t="shared" si="24"/>
        <v>309.70409695703142</v>
      </c>
      <c r="AL18">
        <f t="shared" si="8"/>
        <v>344.36227887177915</v>
      </c>
      <c r="AN18">
        <f t="shared" si="9"/>
        <v>1063.1311546419049</v>
      </c>
      <c r="AO18">
        <f t="shared" si="9"/>
        <v>-53.156557732095244</v>
      </c>
      <c r="AP18">
        <f t="shared" si="9"/>
        <v>-3.0514401187275895</v>
      </c>
      <c r="AQ18">
        <f t="shared" si="9"/>
        <v>-1032.8050135684668</v>
      </c>
      <c r="AR18">
        <f t="shared" si="9"/>
        <v>-25.881856777384883</v>
      </c>
      <c r="AS18">
        <f t="shared" si="9"/>
        <v>35.995934353486454</v>
      </c>
      <c r="AT18">
        <f t="shared" si="9"/>
        <v>90.3789838129684</v>
      </c>
      <c r="AU18">
        <f t="shared" si="9"/>
        <v>100.49306138906998</v>
      </c>
      <c r="AW18">
        <v>15</v>
      </c>
      <c r="AX18">
        <f>(R18*SUMPRODUCT(K19:$K$23, X19:$X$23)-$AZ$3*SUMPRODUCT(K18:$K$22, W19:$W$23))/Z18</f>
        <v>1004.2709318518192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2.1556750000000001E-3</v>
      </c>
      <c r="O19">
        <f t="shared" si="21"/>
        <v>4355.0385771834208</v>
      </c>
      <c r="P19">
        <f t="shared" si="22"/>
        <v>217.75192885917104</v>
      </c>
      <c r="Q19" s="4">
        <f t="shared" si="23"/>
        <v>12.5</v>
      </c>
      <c r="R19">
        <f t="shared" si="0"/>
        <v>2000000</v>
      </c>
      <c r="S19">
        <f t="shared" si="1"/>
        <v>844.95180123540763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840.08886381446018</v>
      </c>
      <c r="AC19">
        <f t="shared" si="2"/>
        <v>698.224012816509</v>
      </c>
      <c r="AE19">
        <f t="shared" si="3"/>
        <v>3598.7762933764416</v>
      </c>
      <c r="AF19">
        <f t="shared" si="4"/>
        <v>-179.93881466882206</v>
      </c>
      <c r="AG19">
        <f t="shared" si="4"/>
        <v>-10.329346771550057</v>
      </c>
      <c r="AH19">
        <f t="shared" si="5"/>
        <v>-3606.5139477131547</v>
      </c>
      <c r="AI19">
        <f t="shared" si="6"/>
        <v>-198.00581577708545</v>
      </c>
      <c r="AJ19">
        <f t="shared" si="7"/>
        <v>141.86485099795118</v>
      </c>
      <c r="AK19">
        <f t="shared" si="24"/>
        <v>298.12484397654555</v>
      </c>
      <c r="AL19">
        <f t="shared" si="8"/>
        <v>241.98387919741128</v>
      </c>
      <c r="AN19">
        <f t="shared" si="9"/>
        <v>967.42369722478395</v>
      </c>
      <c r="AO19">
        <f t="shared" si="9"/>
        <v>-48.371184861239193</v>
      </c>
      <c r="AP19">
        <f t="shared" si="9"/>
        <v>-2.7767368763770399</v>
      </c>
      <c r="AQ19">
        <f t="shared" si="9"/>
        <v>-969.50373486981562</v>
      </c>
      <c r="AR19">
        <f t="shared" si="9"/>
        <v>-53.227959382647917</v>
      </c>
      <c r="AS19">
        <f t="shared" si="9"/>
        <v>38.136135027697591</v>
      </c>
      <c r="AT19">
        <f t="shared" si="9"/>
        <v>80.141974738795682</v>
      </c>
      <c r="AU19">
        <f t="shared" si="9"/>
        <v>65.050150383845363</v>
      </c>
      <c r="AW19">
        <v>16</v>
      </c>
      <c r="AX19">
        <f>(R19*SUMPRODUCT(K20:$K$23, X20:$X$23)-$AZ$3*SUMPRODUCT(K19:$K$22, W20:$W$23))/Z19</f>
        <v>844.95180123540763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2.2206180000000002E-3</v>
      </c>
      <c r="O20">
        <f t="shared" si="21"/>
        <v>4355.0385771834208</v>
      </c>
      <c r="P20">
        <f t="shared" si="22"/>
        <v>217.75192885917104</v>
      </c>
      <c r="Q20" s="4">
        <f t="shared" si="23"/>
        <v>12.5</v>
      </c>
      <c r="R20">
        <f t="shared" si="0"/>
        <v>2000000</v>
      </c>
      <c r="S20">
        <f t="shared" si="1"/>
        <v>664.68917297061978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698.224012816509</v>
      </c>
      <c r="AC20">
        <f t="shared" si="2"/>
        <v>542.55204665553129</v>
      </c>
      <c r="AE20">
        <f t="shared" si="3"/>
        <v>3554.7970230276319</v>
      </c>
      <c r="AF20">
        <f t="shared" si="4"/>
        <v>-177.7398511513816</v>
      </c>
      <c r="AG20">
        <f t="shared" si="4"/>
        <v>-10.203115770465409</v>
      </c>
      <c r="AH20">
        <f t="shared" si="5"/>
        <v>-3670.0053390633511</v>
      </c>
      <c r="AI20">
        <f t="shared" si="6"/>
        <v>-303.15128295756631</v>
      </c>
      <c r="AJ20">
        <f t="shared" si="7"/>
        <v>155.67196616097772</v>
      </c>
      <c r="AK20">
        <f t="shared" si="24"/>
        <v>285.26968292849318</v>
      </c>
      <c r="AL20">
        <f t="shared" si="8"/>
        <v>137.79036613190459</v>
      </c>
      <c r="AN20">
        <f t="shared" si="9"/>
        <v>880.27434548500912</v>
      </c>
      <c r="AO20">
        <f t="shared" si="9"/>
        <v>-44.013717274250453</v>
      </c>
      <c r="AP20">
        <f t="shared" si="9"/>
        <v>-2.5265974396210686</v>
      </c>
      <c r="AQ20">
        <f t="shared" si="9"/>
        <v>-908.80337944554651</v>
      </c>
      <c r="AR20">
        <f t="shared" si="9"/>
        <v>-75.069348674409014</v>
      </c>
      <c r="AS20">
        <f t="shared" si="9"/>
        <v>38.549047170633337</v>
      </c>
      <c r="AT20">
        <f t="shared" si="9"/>
        <v>70.641328267097364</v>
      </c>
      <c r="AU20">
        <f t="shared" si="9"/>
        <v>34.12102676332168</v>
      </c>
      <c r="AW20">
        <v>17</v>
      </c>
      <c r="AX20">
        <f>(R20*SUMPRODUCT(K21:$K$23, X21:$X$23)-$AZ$3*SUMPRODUCT(K20:$K$22, W21:$W$23))/Z20</f>
        <v>664.68917297061978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2.2950319999999998E-3</v>
      </c>
      <c r="O21">
        <f t="shared" si="21"/>
        <v>4355.0385771834208</v>
      </c>
      <c r="P21">
        <f t="shared" si="22"/>
        <v>217.75192885917104</v>
      </c>
      <c r="Q21" s="4">
        <f t="shared" si="23"/>
        <v>12.5</v>
      </c>
      <c r="R21">
        <f t="shared" si="0"/>
        <v>2000000</v>
      </c>
      <c r="S21">
        <f t="shared" si="1"/>
        <v>462.89557153254572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542.55204665553129</v>
      </c>
      <c r="AC21">
        <f t="shared" si="2"/>
        <v>373.1926361063197</v>
      </c>
      <c r="AE21">
        <f t="shared" si="3"/>
        <v>3511.0906798760025</v>
      </c>
      <c r="AF21">
        <f t="shared" si="4"/>
        <v>-175.55453399380013</v>
      </c>
      <c r="AG21">
        <f t="shared" si="4"/>
        <v>-10.077668135567833</v>
      </c>
      <c r="AH21">
        <f t="shared" si="5"/>
        <v>-3746.6363508676427</v>
      </c>
      <c r="AI21">
        <f t="shared" si="6"/>
        <v>-421.17787312100836</v>
      </c>
      <c r="AJ21">
        <f t="shared" si="7"/>
        <v>169.35941054921159</v>
      </c>
      <c r="AK21">
        <f t="shared" si="24"/>
        <v>271.46617347764135</v>
      </c>
      <c r="AL21">
        <f t="shared" si="8"/>
        <v>19.647710905844576</v>
      </c>
      <c r="AN21">
        <f t="shared" si="9"/>
        <v>800.91541071296228</v>
      </c>
      <c r="AO21">
        <f t="shared" si="9"/>
        <v>-40.045770535648117</v>
      </c>
      <c r="AP21">
        <f t="shared" si="9"/>
        <v>-2.2988183586623547</v>
      </c>
      <c r="AQ21">
        <f t="shared" si="9"/>
        <v>-854.64576832098396</v>
      </c>
      <c r="AR21">
        <f t="shared" si="9"/>
        <v>-96.074946502332253</v>
      </c>
      <c r="AS21">
        <f t="shared" si="9"/>
        <v>38.632600016732503</v>
      </c>
      <c r="AT21">
        <f t="shared" si="9"/>
        <v>61.924188706285371</v>
      </c>
      <c r="AU21">
        <f t="shared" si="9"/>
        <v>4.481842220685623</v>
      </c>
      <c r="AW21">
        <v>18</v>
      </c>
      <c r="AX21">
        <f>(R21*SUMPRODUCT(K22:$K$23, X22:$X$23)-$AZ$3*SUMPRODUCT(K21:$K$22, W22:$W$23))/Z21</f>
        <v>462.89557153254572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2.375308E-3</v>
      </c>
      <c r="O22">
        <f t="shared" si="21"/>
        <v>4355.0385771834208</v>
      </c>
      <c r="P22">
        <f t="shared" si="22"/>
        <v>217.75192885917104</v>
      </c>
      <c r="Q22" s="4">
        <f t="shared" si="23"/>
        <v>12.5</v>
      </c>
      <c r="R22">
        <f t="shared" si="0"/>
        <v>2000000</v>
      </c>
      <c r="S22">
        <f t="shared" si="1"/>
        <v>241.01196222045078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373.1926361063197</v>
      </c>
      <c r="AC22">
        <f t="shared" si="2"/>
        <v>191.90247572395469</v>
      </c>
      <c r="AE22">
        <f t="shared" si="3"/>
        <v>3467.6398512966075</v>
      </c>
      <c r="AF22">
        <f t="shared" si="4"/>
        <v>-173.3819925648304</v>
      </c>
      <c r="AG22">
        <f t="shared" si="4"/>
        <v>-9.9529538884683948</v>
      </c>
      <c r="AH22">
        <f t="shared" si="5"/>
        <v>-3830.010519001497</v>
      </c>
      <c r="AI22">
        <f t="shared" si="6"/>
        <v>-545.70561415818838</v>
      </c>
      <c r="AJ22">
        <f t="shared" si="7"/>
        <v>181.290160382365</v>
      </c>
      <c r="AK22">
        <f t="shared" si="24"/>
        <v>256.72153463866681</v>
      </c>
      <c r="AL22">
        <f t="shared" si="8"/>
        <v>-107.69391913715657</v>
      </c>
      <c r="AN22">
        <f t="shared" si="9"/>
        <v>728.65165629128501</v>
      </c>
      <c r="AO22">
        <f t="shared" si="9"/>
        <v>-36.432582814564256</v>
      </c>
      <c r="AP22">
        <f t="shared" si="9"/>
        <v>-2.0914041384982789</v>
      </c>
      <c r="AQ22">
        <f t="shared" si="9"/>
        <v>-804.79623835214034</v>
      </c>
      <c r="AR22">
        <f t="shared" si="9"/>
        <v>-114.66856901391786</v>
      </c>
      <c r="AS22">
        <f t="shared" si="9"/>
        <v>38.094318123183868</v>
      </c>
      <c r="AT22">
        <f t="shared" si="9"/>
        <v>53.944636537199806</v>
      </c>
      <c r="AU22">
        <f t="shared" si="9"/>
        <v>-22.629614353534183</v>
      </c>
      <c r="AW22">
        <v>19</v>
      </c>
      <c r="AX22">
        <f>(R22*SUMPRODUCT(K23:$K$23, X23:$X$23)-$AZ$3*SUMPRODUCT(K22:$K$22, W23:$W$23))/Z22</f>
        <v>241.01196222045078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2.4628010000000001E-3</v>
      </c>
      <c r="O23">
        <f t="shared" si="21"/>
        <v>4355.0385771834208</v>
      </c>
      <c r="P23">
        <f t="shared" si="22"/>
        <v>217.75192885917104</v>
      </c>
      <c r="Q23" s="4">
        <f t="shared" si="23"/>
        <v>12.5</v>
      </c>
      <c r="R23">
        <f t="shared" si="0"/>
        <v>2000000</v>
      </c>
      <c r="S23">
        <f t="shared" si="1"/>
        <v>244.05355308590333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191.90247572395469</v>
      </c>
      <c r="AC23">
        <f t="shared" si="2"/>
        <v>191.90247572395469</v>
      </c>
      <c r="AE23">
        <f t="shared" si="3"/>
        <v>3424.4233458902286</v>
      </c>
      <c r="AF23">
        <f t="shared" si="4"/>
        <v>-171.22116729451145</v>
      </c>
      <c r="AG23">
        <f t="shared" si="4"/>
        <v>-9.8289122047942374</v>
      </c>
      <c r="AH23">
        <f t="shared" si="5"/>
        <v>-3921.9431663158166</v>
      </c>
      <c r="AI23">
        <f t="shared" si="6"/>
        <v>-678.56989992489343</v>
      </c>
      <c r="AJ23">
        <f t="shared" si="7"/>
        <v>0</v>
      </c>
      <c r="AK23">
        <f t="shared" si="24"/>
        <v>241.15732580237704</v>
      </c>
      <c r="AL23">
        <f t="shared" si="8"/>
        <v>-437.41257412251639</v>
      </c>
      <c r="AN23">
        <f t="shared" si="9"/>
        <v>662.8492773400626</v>
      </c>
      <c r="AO23">
        <f t="shared" si="9"/>
        <v>-33.142463867003137</v>
      </c>
      <c r="AP23">
        <f t="shared" si="9"/>
        <v>-1.9025356078727149</v>
      </c>
      <c r="AQ23">
        <f t="shared" si="9"/>
        <v>-759.15181359839073</v>
      </c>
      <c r="AR23">
        <f t="shared" si="9"/>
        <v>-131.34753573320384</v>
      </c>
      <c r="AS23">
        <f t="shared" si="9"/>
        <v>0</v>
      </c>
      <c r="AT23">
        <f t="shared" si="9"/>
        <v>46.679672162967364</v>
      </c>
      <c r="AU23">
        <f t="shared" si="9"/>
        <v>-84.667863570236477</v>
      </c>
      <c r="AW23">
        <v>20</v>
      </c>
      <c r="AX23">
        <f>(R23*SUMPRODUCT(K$23:$K24, X$23:$X24)-$AZ$3*SUMPRODUCT(K$22:$K23, W$23:$W24))/Z23</f>
        <v>244.05355308590333</v>
      </c>
    </row>
    <row r="25" spans="5:50" x14ac:dyDescent="0.25">
      <c r="AN25" s="8">
        <f t="shared" ref="AN25:AU25" si="25">SUM(AN3:AN23)</f>
        <v>37844.15448128774</v>
      </c>
      <c r="AO25" s="8">
        <f t="shared" si="25"/>
        <v>-5158.4866569519527</v>
      </c>
      <c r="AP25" s="8">
        <f t="shared" si="25"/>
        <v>-721.07872516492557</v>
      </c>
      <c r="AQ25" s="8">
        <f t="shared" si="25"/>
        <v>-32031.929462158718</v>
      </c>
      <c r="AR25" s="8">
        <f t="shared" si="25"/>
        <v>-67.340362987855613</v>
      </c>
      <c r="AS25" s="8">
        <f t="shared" si="25"/>
        <v>-661.22568238842439</v>
      </c>
      <c r="AT25" s="8">
        <f t="shared" si="25"/>
        <v>2737.5390219469746</v>
      </c>
      <c r="AU25" s="9">
        <f t="shared" si="25"/>
        <v>2008.9729765706952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D2EFD-EFB4-40D3-84F3-7B9C97CA20E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'T.35.04.F'!C3*(1+C12)</f>
        <v>9254.97983878583</v>
      </c>
      <c r="K3">
        <v>1</v>
      </c>
      <c r="L3" s="2">
        <v>0</v>
      </c>
      <c r="O3">
        <f>$C$3</f>
        <v>9254.97983878583</v>
      </c>
      <c r="P3">
        <f>O3*B5</f>
        <v>7403.983871028664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9254.97983878583</v>
      </c>
      <c r="AF3">
        <f t="shared" ref="AF3:AG23" si="4">-$Z3*P3</f>
        <v>-7403.983871028664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1226.0389970571659</v>
      </c>
      <c r="AJ3">
        <f t="shared" ref="AJ3:AJ23" si="7">AB3-AC3</f>
        <v>0</v>
      </c>
      <c r="AL3">
        <f t="shared" ref="AL3:AL23" si="8">SUM(AI3:AK3)</f>
        <v>1226.0389970571659</v>
      </c>
      <c r="AN3">
        <f t="shared" ref="AN3:AU23" si="9">AE3*$K3</f>
        <v>9254.97983878583</v>
      </c>
      <c r="AO3">
        <f t="shared" si="9"/>
        <v>-7403.983871028664</v>
      </c>
      <c r="AP3">
        <f t="shared" si="9"/>
        <v>-624.95697070000006</v>
      </c>
      <c r="AQ3">
        <f t="shared" si="9"/>
        <v>0</v>
      </c>
      <c r="AR3">
        <f t="shared" si="9"/>
        <v>1226.0389970571659</v>
      </c>
      <c r="AS3">
        <f t="shared" si="9"/>
        <v>0</v>
      </c>
      <c r="AT3">
        <f t="shared" si="9"/>
        <v>0</v>
      </c>
      <c r="AU3">
        <f t="shared" si="9"/>
        <v>1226.0389970571659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4837.6799958884749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1.84855E-3</v>
      </c>
      <c r="R4">
        <f t="shared" si="0"/>
        <v>2000000</v>
      </c>
      <c r="S4">
        <f t="shared" si="1"/>
        <v>1449.1806794002396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1432.0099896613319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-3697.1</v>
      </c>
      <c r="AI4">
        <f t="shared" si="6"/>
        <v>-3697.1</v>
      </c>
      <c r="AJ4">
        <f t="shared" si="7"/>
        <v>-1432.0099896613319</v>
      </c>
      <c r="AK4">
        <f>G4*MAX(0, SUM(AB4, AE4:AF4))</f>
        <v>0</v>
      </c>
      <c r="AL4">
        <f t="shared" si="8"/>
        <v>-5129.1099896613323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-3405.670006227132</v>
      </c>
      <c r="AR4">
        <f t="shared" si="9"/>
        <v>-3405.670006227132</v>
      </c>
      <c r="AS4">
        <f t="shared" si="9"/>
        <v>-1319.1294448100466</v>
      </c>
      <c r="AT4">
        <f t="shared" si="9"/>
        <v>0</v>
      </c>
      <c r="AU4">
        <f t="shared" si="9"/>
        <v>-4724.7994510371791</v>
      </c>
      <c r="AW4">
        <v>1</v>
      </c>
      <c r="AX4">
        <f>(R4*SUMPRODUCT(K5:$K$23, X5:$X$23)-$AZ$3*SUMPRODUCT(K4:$K$22, W5:$W$23))/Z4</f>
        <v>1449.1806794002396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1.8814719999999999E-3</v>
      </c>
      <c r="O5">
        <f t="shared" ref="O5:O23" si="21">$C$3</f>
        <v>9254.97983878583</v>
      </c>
      <c r="P5">
        <f t="shared" ref="P5:P23" si="22">O5*$C$5</f>
        <v>462.7489919392915</v>
      </c>
      <c r="Q5" s="4">
        <f t="shared" ref="Q5:Q23" si="23">$C$8</f>
        <v>12.5</v>
      </c>
      <c r="R5">
        <f t="shared" si="0"/>
        <v>2000000</v>
      </c>
      <c r="S5">
        <f t="shared" si="1"/>
        <v>2745.052784473728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1432.0099896613319</v>
      </c>
      <c r="AC5">
        <f t="shared" si="2"/>
        <v>2680.2990651382643</v>
      </c>
      <c r="AE5">
        <f t="shared" si="3"/>
        <v>9036.6618631440597</v>
      </c>
      <c r="AF5">
        <f t="shared" si="4"/>
        <v>-451.83309315720294</v>
      </c>
      <c r="AG5">
        <f t="shared" si="4"/>
        <v>-12.205134452688322</v>
      </c>
      <c r="AH5">
        <f t="shared" si="5"/>
        <v>-3718.3585698687998</v>
      </c>
      <c r="AI5">
        <f t="shared" si="6"/>
        <v>4854.2650656653677</v>
      </c>
      <c r="AJ5">
        <f t="shared" si="7"/>
        <v>-1248.2890754769323</v>
      </c>
      <c r="AK5">
        <f>G5*SUM(AB5, AE5:AF5)</f>
        <v>701.17871317537322</v>
      </c>
      <c r="AL5">
        <f t="shared" si="8"/>
        <v>4307.1547033638089</v>
      </c>
      <c r="AN5">
        <f t="shared" si="9"/>
        <v>7668.1529326178343</v>
      </c>
      <c r="AO5">
        <f t="shared" si="9"/>
        <v>-383.40764663089169</v>
      </c>
      <c r="AP5">
        <f t="shared" si="9"/>
        <v>-10.356793134872763</v>
      </c>
      <c r="AQ5">
        <f t="shared" si="9"/>
        <v>-3155.2516409133177</v>
      </c>
      <c r="AR5">
        <f t="shared" si="9"/>
        <v>4119.1368519387515</v>
      </c>
      <c r="AS5">
        <f t="shared" si="9"/>
        <v>-1059.24861191419</v>
      </c>
      <c r="AT5">
        <f t="shared" si="9"/>
        <v>594.99245265045749</v>
      </c>
      <c r="AU5">
        <f t="shared" si="9"/>
        <v>3654.880692675019</v>
      </c>
      <c r="AW5">
        <v>2</v>
      </c>
      <c r="AX5">
        <f>(R5*SUMPRODUCT(K6:$K$23, X6:$X$23)-$AZ$3*SUMPRODUCT(K5:$K$22, W6:$W$23))/Z5</f>
        <v>2745.052784473728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1.927022E-3</v>
      </c>
      <c r="O6">
        <f t="shared" si="21"/>
        <v>9254.97983878583</v>
      </c>
      <c r="P6">
        <f t="shared" si="22"/>
        <v>462.7489919392915</v>
      </c>
      <c r="Q6" s="4">
        <f t="shared" si="23"/>
        <v>12.5</v>
      </c>
      <c r="R6">
        <f t="shared" si="0"/>
        <v>2000000</v>
      </c>
      <c r="S6">
        <f t="shared" si="1"/>
        <v>3883.8437673773828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2680.2990651382643</v>
      </c>
      <c r="AC6">
        <f t="shared" si="2"/>
        <v>3746.9968570966012</v>
      </c>
      <c r="AE6">
        <f t="shared" si="3"/>
        <v>8928.8813982957781</v>
      </c>
      <c r="AF6">
        <f t="shared" si="4"/>
        <v>-446.44406991478894</v>
      </c>
      <c r="AG6">
        <f t="shared" si="4"/>
        <v>-12.059563545558149</v>
      </c>
      <c r="AH6">
        <f t="shared" si="5"/>
        <v>-3763.1300165261368</v>
      </c>
      <c r="AI6">
        <f t="shared" si="6"/>
        <v>4707.2477483092953</v>
      </c>
      <c r="AJ6">
        <f t="shared" si="7"/>
        <v>-1066.6977919583369</v>
      </c>
      <c r="AK6">
        <f>G6*SUM(AB6, AE6:AF6)</f>
        <v>781.39154754634785</v>
      </c>
      <c r="AL6">
        <f t="shared" si="8"/>
        <v>4421.9415038973066</v>
      </c>
      <c r="AN6">
        <f t="shared" si="9"/>
        <v>6979.4492708831258</v>
      </c>
      <c r="AO6">
        <f t="shared" si="9"/>
        <v>-348.97246354415631</v>
      </c>
      <c r="AP6">
        <f t="shared" si="9"/>
        <v>-9.4266132834152749</v>
      </c>
      <c r="AQ6">
        <f t="shared" si="9"/>
        <v>-2941.5302856519934</v>
      </c>
      <c r="AR6">
        <f t="shared" si="9"/>
        <v>3679.5199084035617</v>
      </c>
      <c r="AS6">
        <f t="shared" si="9"/>
        <v>-833.80692320062019</v>
      </c>
      <c r="AT6">
        <f t="shared" si="9"/>
        <v>610.79125407999243</v>
      </c>
      <c r="AU6">
        <f t="shared" si="9"/>
        <v>3456.5042392829341</v>
      </c>
      <c r="AW6">
        <v>3</v>
      </c>
      <c r="AX6">
        <f>(R6*SUMPRODUCT(K7:$K$23, X7:$X$23)-$AZ$3*SUMPRODUCT(K6:$K$22, W7:$W$23))/Z6</f>
        <v>3883.8437673773828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1.979789E-3</v>
      </c>
      <c r="O7">
        <f t="shared" si="21"/>
        <v>9254.97983878583</v>
      </c>
      <c r="P7">
        <f t="shared" si="22"/>
        <v>462.7489919392915</v>
      </c>
      <c r="Q7" s="4">
        <f t="shared" si="23"/>
        <v>12.5</v>
      </c>
      <c r="R7">
        <f t="shared" si="0"/>
        <v>2000000</v>
      </c>
      <c r="S7">
        <f t="shared" si="1"/>
        <v>4872.5786639896742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3746.9968570966012</v>
      </c>
      <c r="AC7">
        <f t="shared" si="2"/>
        <v>4644.5780469450256</v>
      </c>
      <c r="AE7">
        <f t="shared" si="3"/>
        <v>8821.9152831381707</v>
      </c>
      <c r="AF7">
        <f t="shared" si="4"/>
        <v>-441.09576415690856</v>
      </c>
      <c r="AG7">
        <f t="shared" si="4"/>
        <v>-11.915092518850273</v>
      </c>
      <c r="AH7">
        <f t="shared" si="5"/>
        <v>-3820.0626003675238</v>
      </c>
      <c r="AI7">
        <f t="shared" si="6"/>
        <v>4548.8418260948874</v>
      </c>
      <c r="AJ7">
        <f t="shared" si="7"/>
        <v>-897.5811898484244</v>
      </c>
      <c r="AK7">
        <f>G7*SUM(AB7, AE7:AF7)</f>
        <v>848.94714632545049</v>
      </c>
      <c r="AL7">
        <f t="shared" si="8"/>
        <v>4500.2077825719134</v>
      </c>
      <c r="AN7">
        <f t="shared" si="9"/>
        <v>6352.2612422591437</v>
      </c>
      <c r="AO7">
        <f t="shared" si="9"/>
        <v>-317.61306211295721</v>
      </c>
      <c r="AP7">
        <f t="shared" si="9"/>
        <v>-8.5795179364384548</v>
      </c>
      <c r="AQ7">
        <f t="shared" si="9"/>
        <v>-2750.6538909639448</v>
      </c>
      <c r="AR7">
        <f t="shared" si="9"/>
        <v>3275.4147712458025</v>
      </c>
      <c r="AS7">
        <f t="shared" si="9"/>
        <v>-646.30752178644468</v>
      </c>
      <c r="AT7">
        <f t="shared" si="9"/>
        <v>611.28835193385964</v>
      </c>
      <c r="AU7">
        <f t="shared" si="9"/>
        <v>3240.3956013932175</v>
      </c>
      <c r="AW7">
        <v>4</v>
      </c>
      <c r="AX7">
        <f>(R7*SUMPRODUCT(K8:$K$23, X8:$X$23)-$AZ$3*SUMPRODUCT(K7:$K$22, W8:$W$23))/Z7</f>
        <v>4872.5786639896742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2.0334569999999998E-3</v>
      </c>
      <c r="O8">
        <f t="shared" si="21"/>
        <v>9254.97983878583</v>
      </c>
      <c r="P8">
        <f t="shared" si="22"/>
        <v>462.7489919392915</v>
      </c>
      <c r="Q8" s="4">
        <f t="shared" si="23"/>
        <v>12.5</v>
      </c>
      <c r="R8">
        <f t="shared" si="0"/>
        <v>2000000</v>
      </c>
      <c r="S8">
        <f t="shared" si="1"/>
        <v>5727.3278490927678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4644.5780469450256</v>
      </c>
      <c r="AC8">
        <f t="shared" si="2"/>
        <v>5393.636668211635</v>
      </c>
      <c r="AE8">
        <f t="shared" si="3"/>
        <v>8715.7571449208845</v>
      </c>
      <c r="AF8">
        <f t="shared" si="4"/>
        <v>-435.78785724604427</v>
      </c>
      <c r="AG8">
        <f t="shared" si="4"/>
        <v>-11.771712765373666</v>
      </c>
      <c r="AH8">
        <f t="shared" si="5"/>
        <v>-3876.6125260965946</v>
      </c>
      <c r="AI8">
        <f t="shared" si="6"/>
        <v>4391.5850488128708</v>
      </c>
      <c r="AJ8">
        <f t="shared" si="7"/>
        <v>-749.05862126660941</v>
      </c>
      <c r="AK8">
        <f t="shared" ref="AK8:AK23" si="24">G8*SUM(AB8:AB8, AE8:AF8)</f>
        <v>904.71831342339067</v>
      </c>
      <c r="AL8">
        <f t="shared" si="8"/>
        <v>4547.2447409696524</v>
      </c>
      <c r="AN8">
        <f t="shared" si="9"/>
        <v>5781.1196122851843</v>
      </c>
      <c r="AO8">
        <f t="shared" si="9"/>
        <v>-289.05598061425923</v>
      </c>
      <c r="AP8">
        <f t="shared" si="9"/>
        <v>-7.8081202133710095</v>
      </c>
      <c r="AQ8">
        <f t="shared" si="9"/>
        <v>-2571.3383623713698</v>
      </c>
      <c r="AR8">
        <f t="shared" si="9"/>
        <v>2912.9171490861831</v>
      </c>
      <c r="AS8">
        <f t="shared" si="9"/>
        <v>-496.84696511756744</v>
      </c>
      <c r="AT8">
        <f t="shared" si="9"/>
        <v>600.09528700251724</v>
      </c>
      <c r="AU8">
        <f t="shared" si="9"/>
        <v>3016.1654709711333</v>
      </c>
      <c r="AW8">
        <v>5</v>
      </c>
      <c r="AX8">
        <f>(R8*SUMPRODUCT(K9:$K$23, X9:$X$23)-$AZ$3*SUMPRODUCT(K8:$K$22, W9:$W$23))/Z8</f>
        <v>5727.3278490927678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2.08983E-3</v>
      </c>
      <c r="O9">
        <f t="shared" si="21"/>
        <v>9254.97983878583</v>
      </c>
      <c r="P9">
        <f t="shared" si="22"/>
        <v>462.7489919392915</v>
      </c>
      <c r="Q9" s="4">
        <f t="shared" si="23"/>
        <v>12.5</v>
      </c>
      <c r="R9">
        <f t="shared" si="0"/>
        <v>2000000</v>
      </c>
      <c r="S9">
        <f t="shared" si="1"/>
        <v>6460.4297488703442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5393.636668211635</v>
      </c>
      <c r="AC9">
        <f t="shared" si="2"/>
        <v>6010.471029111668</v>
      </c>
      <c r="AE9">
        <f t="shared" si="3"/>
        <v>8610.3851227175055</v>
      </c>
      <c r="AF9">
        <f t="shared" si="4"/>
        <v>-430.51925613587531</v>
      </c>
      <c r="AG9">
        <f t="shared" si="4"/>
        <v>-11.629394759231468</v>
      </c>
      <c r="AH9">
        <f t="shared" si="5"/>
        <v>-3936.1405581537351</v>
      </c>
      <c r="AI9">
        <f t="shared" si="6"/>
        <v>4232.0959136686633</v>
      </c>
      <c r="AJ9">
        <f t="shared" si="7"/>
        <v>-616.83436090003306</v>
      </c>
      <c r="AK9">
        <f t="shared" si="24"/>
        <v>950.14517743552869</v>
      </c>
      <c r="AL9">
        <f t="shared" si="8"/>
        <v>4565.4067302041585</v>
      </c>
      <c r="AN9">
        <f t="shared" si="9"/>
        <v>5261.0299998185201</v>
      </c>
      <c r="AO9">
        <f t="shared" si="9"/>
        <v>-263.051499990926</v>
      </c>
      <c r="AP9">
        <f t="shared" si="9"/>
        <v>-7.1056745820376639</v>
      </c>
      <c r="AQ9">
        <f t="shared" si="9"/>
        <v>-2405.0205960373532</v>
      </c>
      <c r="AR9">
        <f t="shared" si="9"/>
        <v>2585.852229208203</v>
      </c>
      <c r="AS9">
        <f t="shared" si="9"/>
        <v>-376.89186155586873</v>
      </c>
      <c r="AT9">
        <f t="shared" si="9"/>
        <v>580.54804883031352</v>
      </c>
      <c r="AU9">
        <f t="shared" si="9"/>
        <v>2789.5084164826471</v>
      </c>
      <c r="AW9">
        <v>6</v>
      </c>
      <c r="AX9">
        <f>(R9*SUMPRODUCT(K10:$K$23, X10:$X$23)-$AZ$3*SUMPRODUCT(K9:$K$22, W10:$W$23))/Z9</f>
        <v>6460.4297488703442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2.1556750000000001E-3</v>
      </c>
      <c r="O10">
        <f t="shared" si="21"/>
        <v>9254.97983878583</v>
      </c>
      <c r="P10">
        <f t="shared" si="22"/>
        <v>462.7489919392915</v>
      </c>
      <c r="Q10" s="4">
        <f t="shared" si="23"/>
        <v>12.5</v>
      </c>
      <c r="R10">
        <f t="shared" si="0"/>
        <v>2000000</v>
      </c>
      <c r="S10">
        <f t="shared" si="1"/>
        <v>7075.6835035824342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6010.471029111668</v>
      </c>
      <c r="AC10">
        <f t="shared" si="2"/>
        <v>6502.8540635689933</v>
      </c>
      <c r="AE10">
        <f t="shared" si="3"/>
        <v>8505.7200795409171</v>
      </c>
      <c r="AF10">
        <f t="shared" si="4"/>
        <v>-425.28600397704588</v>
      </c>
      <c r="AG10">
        <f t="shared" si="4"/>
        <v>-11.488031616091547</v>
      </c>
      <c r="AH10">
        <f t="shared" si="5"/>
        <v>-4011.0712876170073</v>
      </c>
      <c r="AI10">
        <f t="shared" si="6"/>
        <v>4057.8747563307725</v>
      </c>
      <c r="AJ10">
        <f t="shared" si="7"/>
        <v>-492.38303445732527</v>
      </c>
      <c r="AK10">
        <f t="shared" si="24"/>
        <v>986.36335732728787</v>
      </c>
      <c r="AL10">
        <f t="shared" si="8"/>
        <v>4551.8550792007354</v>
      </c>
      <c r="AN10">
        <f t="shared" si="9"/>
        <v>4787.4103504654477</v>
      </c>
      <c r="AO10">
        <f t="shared" si="9"/>
        <v>-239.37051752327238</v>
      </c>
      <c r="AP10">
        <f t="shared" si="9"/>
        <v>-6.4659924087602239</v>
      </c>
      <c r="AQ10">
        <f t="shared" si="9"/>
        <v>-2257.6153481680135</v>
      </c>
      <c r="AR10">
        <f t="shared" si="9"/>
        <v>2283.9584923654015</v>
      </c>
      <c r="AS10">
        <f t="shared" si="9"/>
        <v>-277.13581137292874</v>
      </c>
      <c r="AT10">
        <f t="shared" si="9"/>
        <v>555.17065010718954</v>
      </c>
      <c r="AU10">
        <f t="shared" si="9"/>
        <v>2561.9933310996626</v>
      </c>
      <c r="AW10">
        <v>7</v>
      </c>
      <c r="AX10">
        <f>(R10*SUMPRODUCT(K11:$K$23, X11:$X$23)-$AZ$3*SUMPRODUCT(K10:$K$22, W11:$W$23))/Z10</f>
        <v>7075.6835035824342</v>
      </c>
    </row>
    <row r="11" spans="1:52" x14ac:dyDescent="0.25">
      <c r="A11" t="s">
        <v>33</v>
      </c>
      <c r="C11" s="7">
        <f>AU25</f>
        <v>26541.897883678823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2.2206180000000002E-3</v>
      </c>
      <c r="O11">
        <f t="shared" si="21"/>
        <v>9254.97983878583</v>
      </c>
      <c r="P11">
        <f t="shared" si="22"/>
        <v>462.7489919392915</v>
      </c>
      <c r="Q11" s="4">
        <f t="shared" si="23"/>
        <v>12.5</v>
      </c>
      <c r="R11">
        <f t="shared" si="0"/>
        <v>2000000</v>
      </c>
      <c r="S11">
        <f t="shared" si="1"/>
        <v>7588.6033114339134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6502.8540635689933</v>
      </c>
      <c r="AC11">
        <f t="shared" si="2"/>
        <v>6889.0195460193681</v>
      </c>
      <c r="AE11">
        <f t="shared" si="3"/>
        <v>8401.7749236339187</v>
      </c>
      <c r="AF11">
        <f t="shared" si="4"/>
        <v>-420.08874618169591</v>
      </c>
      <c r="AG11">
        <f t="shared" si="4"/>
        <v>-11.347640770139369</v>
      </c>
      <c r="AH11">
        <f t="shared" si="5"/>
        <v>-4081.6847666019166</v>
      </c>
      <c r="AI11">
        <f t="shared" si="6"/>
        <v>3888.6537700801673</v>
      </c>
      <c r="AJ11">
        <f t="shared" si="7"/>
        <v>-386.16548245037484</v>
      </c>
      <c r="AK11">
        <f t="shared" si="24"/>
        <v>1013.9178168714852</v>
      </c>
      <c r="AL11">
        <f t="shared" si="8"/>
        <v>4516.4061045012777</v>
      </c>
      <c r="AN11">
        <f t="shared" si="9"/>
        <v>4356.1414971675431</v>
      </c>
      <c r="AO11">
        <f t="shared" si="9"/>
        <v>-217.80707485837712</v>
      </c>
      <c r="AP11">
        <f t="shared" si="9"/>
        <v>-5.8835102467103662</v>
      </c>
      <c r="AQ11">
        <f t="shared" si="9"/>
        <v>-2116.2666879037133</v>
      </c>
      <c r="AR11">
        <f t="shared" si="9"/>
        <v>2016.1842241587424</v>
      </c>
      <c r="AS11">
        <f t="shared" si="9"/>
        <v>-200.21858454501711</v>
      </c>
      <c r="AT11">
        <f t="shared" si="9"/>
        <v>525.69481055332369</v>
      </c>
      <c r="AU11">
        <f t="shared" si="9"/>
        <v>2341.660450167049</v>
      </c>
      <c r="AW11">
        <v>8</v>
      </c>
      <c r="AX11">
        <f>(R11*SUMPRODUCT(K12:$K$23, X12:$X$23)-$AZ$3*SUMPRODUCT(K11:$K$22, W12:$W$23))/Z11</f>
        <v>7588.6033114339134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2.2950319999999998E-3</v>
      </c>
      <c r="O12">
        <f t="shared" si="21"/>
        <v>9254.97983878583</v>
      </c>
      <c r="P12">
        <f t="shared" si="22"/>
        <v>462.7489919392915</v>
      </c>
      <c r="Q12" s="4">
        <f t="shared" si="23"/>
        <v>12.5</v>
      </c>
      <c r="R12">
        <f t="shared" si="0"/>
        <v>2000000</v>
      </c>
      <c r="S12">
        <f t="shared" si="1"/>
        <v>8002.9794577946559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6889.0195460193681</v>
      </c>
      <c r="AC12">
        <f t="shared" si="2"/>
        <v>7175.8690747146229</v>
      </c>
      <c r="AE12">
        <f t="shared" si="3"/>
        <v>8298.4748320910421</v>
      </c>
      <c r="AF12">
        <f t="shared" si="4"/>
        <v>-414.92374160455205</v>
      </c>
      <c r="AG12">
        <f t="shared" si="4"/>
        <v>-11.208121163746002</v>
      </c>
      <c r="AH12">
        <f t="shared" si="5"/>
        <v>-4166.9117907159198</v>
      </c>
      <c r="AI12">
        <f t="shared" si="6"/>
        <v>3705.4311786068247</v>
      </c>
      <c r="AJ12">
        <f t="shared" si="7"/>
        <v>-286.84952869525478</v>
      </c>
      <c r="AK12">
        <f t="shared" si="24"/>
        <v>1034.0799445554101</v>
      </c>
      <c r="AL12">
        <f t="shared" si="8"/>
        <v>4452.6615944669802</v>
      </c>
      <c r="AN12">
        <f t="shared" si="9"/>
        <v>3963.4244417351779</v>
      </c>
      <c r="AO12">
        <f t="shared" si="9"/>
        <v>-198.17122208675886</v>
      </c>
      <c r="AP12">
        <f t="shared" si="9"/>
        <v>-5.3530970768910171</v>
      </c>
      <c r="AQ12">
        <f t="shared" si="9"/>
        <v>-1990.1536573939911</v>
      </c>
      <c r="AR12">
        <f t="shared" si="9"/>
        <v>1769.7464651775369</v>
      </c>
      <c r="AS12">
        <f t="shared" si="9"/>
        <v>-137.00185348932516</v>
      </c>
      <c r="AT12">
        <f t="shared" si="9"/>
        <v>493.88566090599733</v>
      </c>
      <c r="AU12">
        <f t="shared" si="9"/>
        <v>2126.6302725942091</v>
      </c>
      <c r="AW12">
        <v>9</v>
      </c>
      <c r="AX12">
        <f>(R12*SUMPRODUCT(K13:$K$23, X13:$X$23)-$AZ$3*SUMPRODUCT(K12:$K$22, W13:$W$23))/Z12</f>
        <v>8002.9794577946559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2.375308E-3</v>
      </c>
      <c r="O13">
        <f t="shared" si="21"/>
        <v>9254.97983878583</v>
      </c>
      <c r="P13">
        <f t="shared" si="22"/>
        <v>462.7489919392915</v>
      </c>
      <c r="Q13" s="4">
        <f t="shared" si="23"/>
        <v>12.5</v>
      </c>
      <c r="R13">
        <f t="shared" si="0"/>
        <v>2000000</v>
      </c>
      <c r="S13">
        <f t="shared" si="1"/>
        <v>8326.457065917708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7175.8690747146229</v>
      </c>
      <c r="AC13">
        <f t="shared" si="2"/>
        <v>7373.522172997963</v>
      </c>
      <c r="AE13">
        <f t="shared" si="3"/>
        <v>8195.778650113667</v>
      </c>
      <c r="AF13">
        <f t="shared" si="4"/>
        <v>-409.78893250568336</v>
      </c>
      <c r="AG13">
        <f t="shared" si="4"/>
        <v>-11.069417212243327</v>
      </c>
      <c r="AH13">
        <f t="shared" si="5"/>
        <v>-4259.6383784344298</v>
      </c>
      <c r="AI13">
        <f t="shared" si="6"/>
        <v>3515.2819219613111</v>
      </c>
      <c r="AJ13">
        <f t="shared" si="7"/>
        <v>-197.65309828334011</v>
      </c>
      <c r="AK13">
        <f t="shared" si="24"/>
        <v>1047.3301154625826</v>
      </c>
      <c r="AL13">
        <f t="shared" si="8"/>
        <v>4364.9589391405534</v>
      </c>
      <c r="AN13">
        <f t="shared" si="9"/>
        <v>3605.8187237087704</v>
      </c>
      <c r="AO13">
        <f t="shared" si="9"/>
        <v>-180.29093618543851</v>
      </c>
      <c r="AP13">
        <f t="shared" si="9"/>
        <v>-4.8701061300499564</v>
      </c>
      <c r="AQ13">
        <f t="shared" si="9"/>
        <v>-1874.0725533106377</v>
      </c>
      <c r="AR13">
        <f t="shared" si="9"/>
        <v>1546.5851280826444</v>
      </c>
      <c r="AS13">
        <f t="shared" si="9"/>
        <v>-86.959552351896804</v>
      </c>
      <c r="AT13">
        <f t="shared" si="9"/>
        <v>460.78386221261269</v>
      </c>
      <c r="AU13">
        <f t="shared" si="9"/>
        <v>1920.4094379433602</v>
      </c>
      <c r="AW13">
        <v>10</v>
      </c>
      <c r="AX13">
        <f>(R13*SUMPRODUCT(K14:$K$23, X14:$X$23)-$AZ$3*SUMPRODUCT(K13:$K$22, W14:$W$23))/Z13</f>
        <v>8326.457065917708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2.4628010000000001E-3</v>
      </c>
      <c r="O14">
        <f t="shared" si="21"/>
        <v>9254.97983878583</v>
      </c>
      <c r="P14">
        <f t="shared" si="22"/>
        <v>462.7489919392915</v>
      </c>
      <c r="Q14" s="4">
        <f t="shared" si="23"/>
        <v>12.5</v>
      </c>
      <c r="R14">
        <f t="shared" si="0"/>
        <v>2000000</v>
      </c>
      <c r="S14">
        <f t="shared" si="1"/>
        <v>8565.345938863562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7373.522172997963</v>
      </c>
      <c r="AC14">
        <f t="shared" si="2"/>
        <v>7490.5397904504243</v>
      </c>
      <c r="AE14">
        <f t="shared" si="3"/>
        <v>8093.6362917572524</v>
      </c>
      <c r="AF14">
        <f t="shared" si="4"/>
        <v>-404.68181458786262</v>
      </c>
      <c r="AG14">
        <f t="shared" si="4"/>
        <v>-10.931461268341163</v>
      </c>
      <c r="AH14">
        <f t="shared" si="5"/>
        <v>-4361.8834847568123</v>
      </c>
      <c r="AI14">
        <f t="shared" si="6"/>
        <v>3316.1395311442366</v>
      </c>
      <c r="AJ14">
        <f t="shared" si="7"/>
        <v>-117.01761745246131</v>
      </c>
      <c r="AK14">
        <f t="shared" si="24"/>
        <v>1054.3733655117148</v>
      </c>
      <c r="AL14">
        <f t="shared" si="8"/>
        <v>4253.4952792034901</v>
      </c>
      <c r="AN14">
        <f t="shared" si="9"/>
        <v>3280.1878848322494</v>
      </c>
      <c r="AO14">
        <f t="shared" si="9"/>
        <v>-164.00939424161245</v>
      </c>
      <c r="AP14">
        <f t="shared" si="9"/>
        <v>-4.4303012296763953</v>
      </c>
      <c r="AQ14">
        <f t="shared" si="9"/>
        <v>-1767.7835828032653</v>
      </c>
      <c r="AR14">
        <f t="shared" si="9"/>
        <v>1343.9646065576953</v>
      </c>
      <c r="AS14">
        <f t="shared" si="9"/>
        <v>-47.424885087857199</v>
      </c>
      <c r="AT14">
        <f t="shared" si="9"/>
        <v>427.31630320028</v>
      </c>
      <c r="AU14">
        <f t="shared" si="9"/>
        <v>1723.8560246701181</v>
      </c>
      <c r="AW14">
        <v>11</v>
      </c>
      <c r="AX14">
        <f>(R14*SUMPRODUCT(K15:$K$23, X15:$X$23)-$AZ$3*SUMPRODUCT(K14:$K$22, W15:$W$23))/Z14</f>
        <v>8565.345938863562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2.5557050000000001E-3</v>
      </c>
      <c r="O15">
        <f t="shared" si="21"/>
        <v>9254.97983878583</v>
      </c>
      <c r="P15">
        <f t="shared" si="22"/>
        <v>462.7489919392915</v>
      </c>
      <c r="Q15" s="4">
        <f t="shared" si="23"/>
        <v>12.5</v>
      </c>
      <c r="R15">
        <f t="shared" si="0"/>
        <v>2000000</v>
      </c>
      <c r="S15">
        <f t="shared" si="1"/>
        <v>8727.2792864520979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7490.5397904504243</v>
      </c>
      <c r="AC15">
        <f t="shared" si="2"/>
        <v>7536.3261752337057</v>
      </c>
      <c r="AE15">
        <f t="shared" si="3"/>
        <v>7992.0149821006544</v>
      </c>
      <c r="AF15">
        <f t="shared" si="4"/>
        <v>-399.60074910503272</v>
      </c>
      <c r="AG15">
        <f t="shared" si="4"/>
        <v>-10.794209065436947</v>
      </c>
      <c r="AH15">
        <f t="shared" si="5"/>
        <v>-4470.014435328937</v>
      </c>
      <c r="AI15">
        <f t="shared" si="6"/>
        <v>3111.6055886012473</v>
      </c>
      <c r="AJ15">
        <f t="shared" si="7"/>
        <v>-45.786384783281392</v>
      </c>
      <c r="AK15">
        <f t="shared" si="24"/>
        <v>1055.8067816412233</v>
      </c>
      <c r="AL15">
        <f t="shared" si="8"/>
        <v>4121.625985459189</v>
      </c>
      <c r="AN15">
        <f t="shared" si="9"/>
        <v>2983.6830844989759</v>
      </c>
      <c r="AO15">
        <f t="shared" si="9"/>
        <v>-149.18415422494877</v>
      </c>
      <c r="AP15">
        <f t="shared" si="9"/>
        <v>-4.029834662625273</v>
      </c>
      <c r="AQ15">
        <f t="shared" si="9"/>
        <v>-1668.8039859819694</v>
      </c>
      <c r="AR15">
        <f t="shared" si="9"/>
        <v>1161.665109629432</v>
      </c>
      <c r="AS15">
        <f t="shared" si="9"/>
        <v>-17.093569279362175</v>
      </c>
      <c r="AT15">
        <f t="shared" si="9"/>
        <v>394.1675337117814</v>
      </c>
      <c r="AU15">
        <f t="shared" si="9"/>
        <v>1538.7390740618512</v>
      </c>
      <c r="AW15">
        <v>12</v>
      </c>
      <c r="AX15">
        <f>(R15*SUMPRODUCT(K16:$K$23, X16:$X$23)-$AZ$3*SUMPRODUCT(K15:$K$22, W16:$W$23))/Z15</f>
        <v>8727.2792864520979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2.6648449999999999E-3</v>
      </c>
      <c r="O16">
        <f t="shared" si="21"/>
        <v>9254.97983878583</v>
      </c>
      <c r="P16">
        <f t="shared" si="22"/>
        <v>462.7489919392915</v>
      </c>
      <c r="Q16" s="4">
        <f t="shared" si="23"/>
        <v>12.5</v>
      </c>
      <c r="R16">
        <f t="shared" si="0"/>
        <v>2000000</v>
      </c>
      <c r="S16">
        <f t="shared" si="1"/>
        <v>8812.0441402252927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7536.3261752337057</v>
      </c>
      <c r="AC16">
        <f t="shared" si="2"/>
        <v>7513.1503007917454</v>
      </c>
      <c r="AE16">
        <f t="shared" si="3"/>
        <v>7890.7973511146711</v>
      </c>
      <c r="AF16">
        <f t="shared" si="4"/>
        <v>-394.53986755573357</v>
      </c>
      <c r="AG16">
        <f t="shared" si="4"/>
        <v>-10.657502080725592</v>
      </c>
      <c r="AH16">
        <f t="shared" si="5"/>
        <v>-4602.3830491174913</v>
      </c>
      <c r="AI16">
        <f t="shared" si="6"/>
        <v>2883.2169323607204</v>
      </c>
      <c r="AJ16">
        <f t="shared" si="7"/>
        <v>23.175874441960332</v>
      </c>
      <c r="AK16">
        <f t="shared" si="24"/>
        <v>1052.280856115485</v>
      </c>
      <c r="AL16">
        <f t="shared" si="8"/>
        <v>3958.673662918166</v>
      </c>
      <c r="AN16">
        <f t="shared" si="9"/>
        <v>2713.6801618913109</v>
      </c>
      <c r="AO16">
        <f t="shared" si="9"/>
        <v>-135.68400809456554</v>
      </c>
      <c r="AP16">
        <f t="shared" si="9"/>
        <v>-3.6651621737180919</v>
      </c>
      <c r="AQ16">
        <f t="shared" si="9"/>
        <v>-1582.7799171715772</v>
      </c>
      <c r="AR16">
        <f t="shared" si="9"/>
        <v>991.55107445145018</v>
      </c>
      <c r="AS16">
        <f t="shared" si="9"/>
        <v>7.9702858797593326</v>
      </c>
      <c r="AT16">
        <f t="shared" si="9"/>
        <v>361.8840475703276</v>
      </c>
      <c r="AU16">
        <f t="shared" si="9"/>
        <v>1361.4054079015373</v>
      </c>
      <c r="AW16">
        <v>13</v>
      </c>
      <c r="AX16">
        <f>(R16*SUMPRODUCT(K17:$K$23, X17:$X$23)-$AZ$3*SUMPRODUCT(K16:$K$22, W17:$W$23))/Z16</f>
        <v>8812.0441402252927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2.7902209999999998E-3</v>
      </c>
      <c r="O17">
        <f t="shared" si="21"/>
        <v>9254.97983878583</v>
      </c>
      <c r="P17">
        <f t="shared" si="22"/>
        <v>462.7489919392915</v>
      </c>
      <c r="Q17" s="4">
        <f t="shared" si="23"/>
        <v>12.5</v>
      </c>
      <c r="R17">
        <f t="shared" si="0"/>
        <v>2000000</v>
      </c>
      <c r="S17">
        <f t="shared" si="1"/>
        <v>8820.7030068914792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7513.1503007917454</v>
      </c>
      <c r="AC17">
        <f t="shared" si="2"/>
        <v>7424.3435747384392</v>
      </c>
      <c r="AE17">
        <f t="shared" si="3"/>
        <v>7789.8723091276997</v>
      </c>
      <c r="AF17">
        <f t="shared" si="4"/>
        <v>-389.49361545638499</v>
      </c>
      <c r="AG17">
        <f t="shared" si="4"/>
        <v>-10.521190273805152</v>
      </c>
      <c r="AH17">
        <f t="shared" si="5"/>
        <v>-4757.8857781094785</v>
      </c>
      <c r="AI17">
        <f t="shared" si="6"/>
        <v>2631.9717252880309</v>
      </c>
      <c r="AJ17">
        <f t="shared" si="7"/>
        <v>88.806726053306193</v>
      </c>
      <c r="AK17">
        <f t="shared" si="24"/>
        <v>1043.9470296124141</v>
      </c>
      <c r="AL17">
        <f t="shared" si="8"/>
        <v>3764.7254809537512</v>
      </c>
      <c r="AN17">
        <f t="shared" si="9"/>
        <v>2467.7972468868074</v>
      </c>
      <c r="AO17">
        <f t="shared" si="9"/>
        <v>-123.38986234434037</v>
      </c>
      <c r="AP17">
        <f t="shared" si="9"/>
        <v>-3.333066751459504</v>
      </c>
      <c r="AQ17">
        <f t="shared" si="9"/>
        <v>-1507.2772644119586</v>
      </c>
      <c r="AR17">
        <f t="shared" si="9"/>
        <v>833.79705337904886</v>
      </c>
      <c r="AS17">
        <f t="shared" si="9"/>
        <v>28.133579776729469</v>
      </c>
      <c r="AT17">
        <f t="shared" si="9"/>
        <v>330.71782223624939</v>
      </c>
      <c r="AU17">
        <f t="shared" si="9"/>
        <v>1192.6484553920277</v>
      </c>
      <c r="AW17">
        <v>14</v>
      </c>
      <c r="AX17">
        <f>(R17*SUMPRODUCT(K18:$K$23, X18:$X$23)-$AZ$3*SUMPRODUCT(K17:$K$22, W18:$W$23))/Z17</f>
        <v>8820.7030068914792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3.5816260000000001E-3</v>
      </c>
      <c r="O18">
        <f t="shared" si="21"/>
        <v>9254.97983878583</v>
      </c>
      <c r="P18">
        <f t="shared" si="22"/>
        <v>462.7489919392915</v>
      </c>
      <c r="Q18" s="4">
        <f t="shared" si="23"/>
        <v>12.5</v>
      </c>
      <c r="R18">
        <f t="shared" si="0"/>
        <v>2000000</v>
      </c>
      <c r="S18">
        <f t="shared" si="1"/>
        <v>8376.6204210040305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7424.3435747384392</v>
      </c>
      <c r="AC18">
        <f t="shared" si="2"/>
        <v>6954.8032962575908</v>
      </c>
      <c r="AE18">
        <f t="shared" si="3"/>
        <v>7684.0731768373707</v>
      </c>
      <c r="AF18">
        <f t="shared" si="4"/>
        <v>-384.2036588418685</v>
      </c>
      <c r="AG18">
        <f t="shared" si="4"/>
        <v>-10.378295402431492</v>
      </c>
      <c r="AH18">
        <f t="shared" si="5"/>
        <v>-6029.2749816972246</v>
      </c>
      <c r="AI18">
        <f t="shared" si="6"/>
        <v>1260.2162408958457</v>
      </c>
      <c r="AJ18">
        <f t="shared" si="7"/>
        <v>469.54027848084843</v>
      </c>
      <c r="AK18">
        <f t="shared" si="24"/>
        <v>1030.694916491376</v>
      </c>
      <c r="AL18">
        <f t="shared" si="8"/>
        <v>2760.4514358680699</v>
      </c>
      <c r="AN18">
        <f t="shared" si="9"/>
        <v>2242.3943760853831</v>
      </c>
      <c r="AO18">
        <f t="shared" si="9"/>
        <v>-112.11971880426914</v>
      </c>
      <c r="AP18">
        <f t="shared" si="9"/>
        <v>-3.0286321730922929</v>
      </c>
      <c r="AQ18">
        <f t="shared" si="9"/>
        <v>-1759.4851063605768</v>
      </c>
      <c r="AR18">
        <f t="shared" si="9"/>
        <v>367.76091874744458</v>
      </c>
      <c r="AS18">
        <f t="shared" si="9"/>
        <v>137.02296367827824</v>
      </c>
      <c r="AT18">
        <f t="shared" si="9"/>
        <v>300.7811652766319</v>
      </c>
      <c r="AU18">
        <f t="shared" si="9"/>
        <v>805.5650477023546</v>
      </c>
      <c r="AW18">
        <v>15</v>
      </c>
      <c r="AX18">
        <f>(R18*SUMPRODUCT(K19:$K$23, X19:$X$23)-$AZ$3*SUMPRODUCT(K18:$K$22, W19:$W$23))/Z18</f>
        <v>8376.6204210040305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4.4506370000000003E-3</v>
      </c>
      <c r="O19">
        <f t="shared" si="21"/>
        <v>9254.97983878583</v>
      </c>
      <c r="P19">
        <f t="shared" si="22"/>
        <v>462.7489919392915</v>
      </c>
      <c r="Q19" s="4">
        <f t="shared" si="23"/>
        <v>12.5</v>
      </c>
      <c r="R19">
        <f t="shared" si="0"/>
        <v>2000000</v>
      </c>
      <c r="S19">
        <f t="shared" si="1"/>
        <v>7503.9648929269606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6954.8032962575908</v>
      </c>
      <c r="AC19">
        <f t="shared" si="2"/>
        <v>6140.2377899936473</v>
      </c>
      <c r="AE19">
        <f t="shared" si="3"/>
        <v>7573.0334246774573</v>
      </c>
      <c r="AF19">
        <f t="shared" si="4"/>
        <v>-378.65167123387283</v>
      </c>
      <c r="AG19">
        <f t="shared" si="4"/>
        <v>-10.228322422892186</v>
      </c>
      <c r="AH19">
        <f t="shared" si="5"/>
        <v>-7390.4040823986388</v>
      </c>
      <c r="AI19">
        <f t="shared" si="6"/>
        <v>-206.25065137794627</v>
      </c>
      <c r="AJ19">
        <f t="shared" si="7"/>
        <v>814.56550626394346</v>
      </c>
      <c r="AK19">
        <f t="shared" si="24"/>
        <v>990.44295347908235</v>
      </c>
      <c r="AL19">
        <f t="shared" si="8"/>
        <v>1598.7578083650797</v>
      </c>
      <c r="AN19">
        <f t="shared" si="9"/>
        <v>2035.7842215401022</v>
      </c>
      <c r="AO19">
        <f t="shared" si="9"/>
        <v>-101.78921107700509</v>
      </c>
      <c r="AP19">
        <f t="shared" si="9"/>
        <v>-2.7495794926107298</v>
      </c>
      <c r="AQ19">
        <f t="shared" si="9"/>
        <v>-1986.689768557769</v>
      </c>
      <c r="AR19">
        <f t="shared" si="9"/>
        <v>-55.444337587282533</v>
      </c>
      <c r="AS19">
        <f t="shared" si="9"/>
        <v>218.97164743249354</v>
      </c>
      <c r="AT19">
        <f t="shared" si="9"/>
        <v>266.25105475672325</v>
      </c>
      <c r="AU19">
        <f t="shared" si="9"/>
        <v>429.7783646019343</v>
      </c>
      <c r="AW19">
        <v>16</v>
      </c>
      <c r="AX19">
        <f>(R19*SUMPRODUCT(K20:$K$23, X20:$X$23)-$AZ$3*SUMPRODUCT(K19:$K$22, W20:$W$23))/Z19</f>
        <v>7503.9648929269606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5.383718E-3</v>
      </c>
      <c r="O20">
        <f t="shared" si="21"/>
        <v>9254.97983878583</v>
      </c>
      <c r="P20">
        <f t="shared" si="22"/>
        <v>462.7489919392915</v>
      </c>
      <c r="Q20" s="4">
        <f t="shared" si="23"/>
        <v>12.5</v>
      </c>
      <c r="R20">
        <f t="shared" si="0"/>
        <v>2000000</v>
      </c>
      <c r="S20">
        <f t="shared" si="1"/>
        <v>6233.9928450609905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6140.2377899936473</v>
      </c>
      <c r="AC20">
        <f t="shared" si="2"/>
        <v>5022.5897878092183</v>
      </c>
      <c r="AE20">
        <f t="shared" si="3"/>
        <v>7456.532014067644</v>
      </c>
      <c r="AF20">
        <f t="shared" si="4"/>
        <v>-372.82660070338221</v>
      </c>
      <c r="AG20">
        <f t="shared" si="4"/>
        <v>-10.070972795125336</v>
      </c>
      <c r="AH20">
        <f t="shared" si="5"/>
        <v>-8810.6245660685236</v>
      </c>
      <c r="AI20">
        <f t="shared" si="6"/>
        <v>-1736.9901254993874</v>
      </c>
      <c r="AJ20">
        <f t="shared" si="7"/>
        <v>1117.6480021844291</v>
      </c>
      <c r="AK20">
        <f t="shared" si="24"/>
        <v>925.67602423505377</v>
      </c>
      <c r="AL20">
        <f t="shared" si="8"/>
        <v>306.3339009200954</v>
      </c>
      <c r="AN20">
        <f t="shared" si="9"/>
        <v>1846.4609359554959</v>
      </c>
      <c r="AO20">
        <f t="shared" si="9"/>
        <v>-92.323046797774794</v>
      </c>
      <c r="AP20">
        <f t="shared" si="9"/>
        <v>-2.4938748761738729</v>
      </c>
      <c r="AQ20">
        <f t="shared" si="9"/>
        <v>-2181.7748588650784</v>
      </c>
      <c r="AR20">
        <f t="shared" si="9"/>
        <v>-430.13084458353103</v>
      </c>
      <c r="AS20">
        <f t="shared" si="9"/>
        <v>276.76316178738927</v>
      </c>
      <c r="AT20">
        <f t="shared" si="9"/>
        <v>229.22514311961137</v>
      </c>
      <c r="AU20">
        <f t="shared" si="9"/>
        <v>75.857460323469653</v>
      </c>
      <c r="AW20">
        <v>17</v>
      </c>
      <c r="AX20">
        <f>(R20*SUMPRODUCT(K21:$K$23, X21:$X$23)-$AZ$3*SUMPRODUCT(K20:$K$22, W21:$W$23))/Z20</f>
        <v>6233.9928450609905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6.4575739999999998E-3</v>
      </c>
      <c r="O21">
        <f t="shared" si="21"/>
        <v>9254.97983878583</v>
      </c>
      <c r="P21">
        <f t="shared" si="22"/>
        <v>462.7489919392915</v>
      </c>
      <c r="Q21" s="4">
        <f t="shared" si="23"/>
        <v>12.5</v>
      </c>
      <c r="R21">
        <f t="shared" si="0"/>
        <v>2000000</v>
      </c>
      <c r="S21">
        <f t="shared" si="1"/>
        <v>4560.9330724284218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5022.5897878092183</v>
      </c>
      <c r="AC21">
        <f t="shared" si="2"/>
        <v>3614.16692839489</v>
      </c>
      <c r="AE21">
        <f t="shared" si="3"/>
        <v>7333.8155866627576</v>
      </c>
      <c r="AF21">
        <f t="shared" si="4"/>
        <v>-366.69077933313787</v>
      </c>
      <c r="AG21">
        <f t="shared" si="4"/>
        <v>-9.9052290150975733</v>
      </c>
      <c r="AH21">
        <f t="shared" si="5"/>
        <v>-10405.448332241391</v>
      </c>
      <c r="AI21">
        <f t="shared" si="6"/>
        <v>-3448.2287539268682</v>
      </c>
      <c r="AJ21">
        <f t="shared" si="7"/>
        <v>1408.4228594143283</v>
      </c>
      <c r="AK21">
        <f t="shared" si="24"/>
        <v>839.28002165971873</v>
      </c>
      <c r="AL21">
        <f t="shared" si="8"/>
        <v>-1200.5258728528211</v>
      </c>
      <c r="AN21">
        <f t="shared" si="9"/>
        <v>1672.9177507009201</v>
      </c>
      <c r="AO21">
        <f t="shared" si="9"/>
        <v>-83.645887535046</v>
      </c>
      <c r="AP21">
        <f t="shared" si="9"/>
        <v>-2.2594832455631688</v>
      </c>
      <c r="AQ21">
        <f t="shared" si="9"/>
        <v>-2373.5883474715442</v>
      </c>
      <c r="AR21">
        <f t="shared" si="9"/>
        <v>-786.57596755123313</v>
      </c>
      <c r="AS21">
        <f t="shared" si="9"/>
        <v>321.27554533715113</v>
      </c>
      <c r="AT21">
        <f t="shared" si="9"/>
        <v>191.44828901841879</v>
      </c>
      <c r="AU21">
        <f t="shared" si="9"/>
        <v>-273.85213319566321</v>
      </c>
      <c r="AW21">
        <v>18</v>
      </c>
      <c r="AX21">
        <f>(R21*SUMPRODUCT(K22:$K$23, X22:$X$23)-$AZ$3*SUMPRODUCT(K21:$K$22, W22:$W$23))/Z21</f>
        <v>4560.9330724284218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7.6803260000000003E-3</v>
      </c>
      <c r="O22">
        <f t="shared" si="21"/>
        <v>9254.97983878583</v>
      </c>
      <c r="P22">
        <f t="shared" si="22"/>
        <v>462.7489919392915</v>
      </c>
      <c r="Q22" s="4">
        <f t="shared" si="23"/>
        <v>12.5</v>
      </c>
      <c r="R22">
        <f t="shared" si="0"/>
        <v>2000000</v>
      </c>
      <c r="S22">
        <f t="shared" si="1"/>
        <v>2480.5964450130709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3614.16692839489</v>
      </c>
      <c r="AC22">
        <f t="shared" si="2"/>
        <v>1930.9163828955188</v>
      </c>
      <c r="AE22">
        <f t="shared" si="3"/>
        <v>7204.1513362666783</v>
      </c>
      <c r="AF22">
        <f t="shared" si="4"/>
        <v>-360.20756681333393</v>
      </c>
      <c r="AG22">
        <f t="shared" si="4"/>
        <v>-9.7301013370059888</v>
      </c>
      <c r="AH22">
        <f t="shared" si="5"/>
        <v>-12172.062070497326</v>
      </c>
      <c r="AI22">
        <f t="shared" si="6"/>
        <v>-5337.8484023809879</v>
      </c>
      <c r="AJ22">
        <f t="shared" si="7"/>
        <v>1683.2505454993711</v>
      </c>
      <c r="AK22">
        <f t="shared" si="24"/>
        <v>732.06774884937636</v>
      </c>
      <c r="AL22">
        <f t="shared" si="8"/>
        <v>-2922.5301080322406</v>
      </c>
      <c r="AN22">
        <f t="shared" si="9"/>
        <v>1513.8010371466298</v>
      </c>
      <c r="AO22">
        <f t="shared" si="9"/>
        <v>-75.690051857331497</v>
      </c>
      <c r="AP22">
        <f t="shared" si="9"/>
        <v>-2.0445763571555586</v>
      </c>
      <c r="AQ22">
        <f t="shared" si="9"/>
        <v>-2557.70309734786</v>
      </c>
      <c r="AR22">
        <f t="shared" si="9"/>
        <v>-1121.6366884157171</v>
      </c>
      <c r="AS22">
        <f t="shared" si="9"/>
        <v>353.6997354188083</v>
      </c>
      <c r="AT22">
        <f t="shared" si="9"/>
        <v>153.82865597102744</v>
      </c>
      <c r="AU22">
        <f t="shared" si="9"/>
        <v>-614.10829702588137</v>
      </c>
      <c r="AW22">
        <v>19</v>
      </c>
      <c r="AX22">
        <f>(R22*SUMPRODUCT(K23:$K$23, X23:$X$23)-$AZ$3*SUMPRODUCT(K22:$K$22, W23:$W$23))/Z22</f>
        <v>2480.5964450130709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9.0334749999999991E-3</v>
      </c>
      <c r="O23">
        <f t="shared" si="21"/>
        <v>9254.97983878583</v>
      </c>
      <c r="P23">
        <f t="shared" si="22"/>
        <v>462.7489919392915</v>
      </c>
      <c r="Q23" s="4">
        <f t="shared" si="23"/>
        <v>12.5</v>
      </c>
      <c r="R23">
        <f t="shared" si="0"/>
        <v>2000000</v>
      </c>
      <c r="S23">
        <f t="shared" si="1"/>
        <v>2528.7269053478362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1930.9163828955188</v>
      </c>
      <c r="AC23">
        <f t="shared" si="2"/>
        <v>1930.9163828955186</v>
      </c>
      <c r="AE23">
        <f t="shared" si="3"/>
        <v>7067.0313019116293</v>
      </c>
      <c r="AF23">
        <f t="shared" si="4"/>
        <v>-353.35156509558146</v>
      </c>
      <c r="AG23">
        <f t="shared" si="4"/>
        <v>-9.5449036964606186</v>
      </c>
      <c r="AH23">
        <f t="shared" si="5"/>
        <v>-14063.460348049628</v>
      </c>
      <c r="AI23">
        <f t="shared" si="6"/>
        <v>-7359.3255149300412</v>
      </c>
      <c r="AJ23">
        <f t="shared" si="7"/>
        <v>0</v>
      </c>
      <c r="AK23">
        <f t="shared" si="24"/>
        <v>605.12172837980972</v>
      </c>
      <c r="AL23">
        <f t="shared" si="8"/>
        <v>-6754.2037865502316</v>
      </c>
      <c r="AN23">
        <f t="shared" si="9"/>
        <v>1367.931507952605</v>
      </c>
      <c r="AO23">
        <f t="shared" si="9"/>
        <v>-68.396575397630258</v>
      </c>
      <c r="AP23">
        <f t="shared" si="9"/>
        <v>-1.8475614368978266</v>
      </c>
      <c r="AQ23">
        <f t="shared" si="9"/>
        <v>-2722.1968743417569</v>
      </c>
      <c r="AR23">
        <f t="shared" si="9"/>
        <v>-1424.5095032236802</v>
      </c>
      <c r="AS23">
        <f t="shared" si="9"/>
        <v>0</v>
      </c>
      <c r="AT23">
        <f t="shared" si="9"/>
        <v>117.13052384154145</v>
      </c>
      <c r="AU23">
        <f t="shared" si="9"/>
        <v>-1307.3789793821388</v>
      </c>
      <c r="AW23">
        <v>20</v>
      </c>
      <c r="AX23">
        <f>(R23*SUMPRODUCT(K$23:$K24, X$23:$X24)-$AZ$3*SUMPRODUCT(K$22:$K23, W$23:$W24))/Z23</f>
        <v>2528.7269053478362</v>
      </c>
    </row>
    <row r="25" spans="5:50" x14ac:dyDescent="0.25">
      <c r="AN25" s="8">
        <f t="shared" ref="AN25:AU25" si="25">SUM(AN3:AN23)</f>
        <v>80134.426117217052</v>
      </c>
      <c r="AO25" s="8">
        <f t="shared" si="25"/>
        <v>-10947.956184950226</v>
      </c>
      <c r="AP25" s="8">
        <f t="shared" si="25"/>
        <v>-720.68846811151934</v>
      </c>
      <c r="AQ25" s="8">
        <f t="shared" si="25"/>
        <v>-45575.65583225483</v>
      </c>
      <c r="AR25" s="8">
        <f t="shared" si="25"/>
        <v>22890.12563190049</v>
      </c>
      <c r="AS25" s="8">
        <f t="shared" si="25"/>
        <v>-4154.2286652005159</v>
      </c>
      <c r="AT25" s="8">
        <f t="shared" si="25"/>
        <v>7806.0009169788573</v>
      </c>
      <c r="AU25" s="9">
        <f t="shared" si="25"/>
        <v>26541.897883678823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BAF1A-60DA-4ED5-8807-05C1271487C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'T.45.04.F'!C3*(1+C12)</f>
        <v>40913.760582481715</v>
      </c>
      <c r="K3">
        <v>1</v>
      </c>
      <c r="L3" s="2">
        <v>0</v>
      </c>
      <c r="O3">
        <f>$C$3</f>
        <v>40913.760582481715</v>
      </c>
      <c r="P3">
        <f>O3*B5</f>
        <v>32731.008465985375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40913.760582481715</v>
      </c>
      <c r="AF3">
        <f t="shared" ref="AF3:AG23" si="4">-$Z3*P3</f>
        <v>-32731.008465985375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7557.79514579634</v>
      </c>
      <c r="AJ3">
        <f t="shared" ref="AJ3:AJ23" si="7">AB3-AC3</f>
        <v>0</v>
      </c>
      <c r="AL3">
        <f t="shared" ref="AL3:AL23" si="8">SUM(AI3:AK3)</f>
        <v>7557.79514579634</v>
      </c>
      <c r="AN3">
        <f t="shared" ref="AN3:AU23" si="9">AE3*$K3</f>
        <v>40913.760582481715</v>
      </c>
      <c r="AO3">
        <f t="shared" si="9"/>
        <v>-32731.008465985375</v>
      </c>
      <c r="AP3">
        <f t="shared" si="9"/>
        <v>-624.95697070000006</v>
      </c>
      <c r="AQ3">
        <f t="shared" si="9"/>
        <v>0</v>
      </c>
      <c r="AR3">
        <f t="shared" si="9"/>
        <v>7557.79514579634</v>
      </c>
      <c r="AS3">
        <f t="shared" si="9"/>
        <v>0</v>
      </c>
      <c r="AT3">
        <f t="shared" si="9"/>
        <v>0</v>
      </c>
      <c r="AU3">
        <f t="shared" si="9"/>
        <v>7557.79514579634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14528.97797857564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2.4628010000000001E-3</v>
      </c>
      <c r="R4">
        <f t="shared" si="0"/>
        <v>2000000</v>
      </c>
      <c r="S4">
        <f t="shared" si="1"/>
        <v>10117.740045652705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9991.6446648940037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-4925.6019999999999</v>
      </c>
      <c r="AI4">
        <f t="shared" si="6"/>
        <v>-4925.6019999999999</v>
      </c>
      <c r="AJ4">
        <f t="shared" si="7"/>
        <v>-9991.6446648940037</v>
      </c>
      <c r="AK4">
        <f>H4*SUM(AB4, AE4:AF4)</f>
        <v>0</v>
      </c>
      <c r="AL4">
        <f t="shared" si="8"/>
        <v>-14917.246664894003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-4537.3333136816354</v>
      </c>
      <c r="AR4">
        <f t="shared" si="9"/>
        <v>-4537.3333136816354</v>
      </c>
      <c r="AS4">
        <f t="shared" si="9"/>
        <v>-9204.036825649524</v>
      </c>
      <c r="AT4">
        <f t="shared" si="9"/>
        <v>0</v>
      </c>
      <c r="AU4">
        <f t="shared" si="9"/>
        <v>-13741.370139331158</v>
      </c>
      <c r="AW4">
        <v>1</v>
      </c>
      <c r="AX4">
        <f>(R4*SUMPRODUCT(K5:$K$23, X5:$X$23)-$AZ$3*SUMPRODUCT(K4:$K$22, W5:$W$23))/Z4</f>
        <v>10117.740045652705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2.5557050000000001E-3</v>
      </c>
      <c r="O5">
        <f t="shared" ref="O5:O23" si="21">$C$3</f>
        <v>40913.760582481715</v>
      </c>
      <c r="P5">
        <f t="shared" ref="P5:P23" si="22">O5*$C$5</f>
        <v>2045.6880291240859</v>
      </c>
      <c r="Q5" s="4">
        <f t="shared" ref="Q5:Q23" si="23">$C$8</f>
        <v>12.5</v>
      </c>
      <c r="R5">
        <f t="shared" si="0"/>
        <v>2000000</v>
      </c>
      <c r="S5">
        <f t="shared" si="1"/>
        <v>19407.786006011775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9991.6446648940037</v>
      </c>
      <c r="AC5">
        <f t="shared" si="2"/>
        <v>18925.269111226953</v>
      </c>
      <c r="AE5">
        <f t="shared" si="3"/>
        <v>39896.561572552731</v>
      </c>
      <c r="AF5">
        <f t="shared" si="4"/>
        <v>-1994.8280786276368</v>
      </c>
      <c r="AG5">
        <f t="shared" si="4"/>
        <v>-12.189224665660371</v>
      </c>
      <c r="AH5">
        <f t="shared" si="5"/>
        <v>-5047.70751434059</v>
      </c>
      <c r="AI5">
        <f t="shared" si="6"/>
        <v>32841.836754918848</v>
      </c>
      <c r="AJ5">
        <f t="shared" si="7"/>
        <v>-8933.6244463329494</v>
      </c>
      <c r="AK5">
        <f>H5*SUM(AB5, AE5:AF5)</f>
        <v>4098.3321558064681</v>
      </c>
      <c r="AL5">
        <f t="shared" si="8"/>
        <v>28006.544464392366</v>
      </c>
      <c r="AN5">
        <f t="shared" si="9"/>
        <v>33854.640159955838</v>
      </c>
      <c r="AO5">
        <f t="shared" si="9"/>
        <v>-1692.7320079977919</v>
      </c>
      <c r="AP5">
        <f t="shared" si="9"/>
        <v>-10.343292720460527</v>
      </c>
      <c r="AQ5">
        <f t="shared" si="9"/>
        <v>-4283.2844434461304</v>
      </c>
      <c r="AR5">
        <f t="shared" si="9"/>
        <v>27868.280415791458</v>
      </c>
      <c r="AS5">
        <f t="shared" si="9"/>
        <v>-7580.7194663827049</v>
      </c>
      <c r="AT5">
        <f t="shared" si="9"/>
        <v>3477.6821591126018</v>
      </c>
      <c r="AU5">
        <f t="shared" si="9"/>
        <v>23765.24310852135</v>
      </c>
      <c r="AW5">
        <v>2</v>
      </c>
      <c r="AX5">
        <f>(R5*SUMPRODUCT(K6:$K$23, X6:$X$23)-$AZ$3*SUMPRODUCT(K5:$K$22, W6:$W$23))/Z5</f>
        <v>19407.786006011775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2.6648449999999999E-3</v>
      </c>
      <c r="O6">
        <f t="shared" si="21"/>
        <v>40913.760582481715</v>
      </c>
      <c r="P6">
        <f t="shared" si="22"/>
        <v>2045.6880291240859</v>
      </c>
      <c r="Q6" s="4">
        <f t="shared" si="23"/>
        <v>12.5</v>
      </c>
      <c r="R6">
        <f t="shared" si="0"/>
        <v>2000000</v>
      </c>
      <c r="S6">
        <f t="shared" si="1"/>
        <v>27924.08980169678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18925.269111226953</v>
      </c>
      <c r="AC6">
        <f t="shared" si="2"/>
        <v>26884.978626949771</v>
      </c>
      <c r="AE6">
        <f t="shared" si="3"/>
        <v>39391.277804203397</v>
      </c>
      <c r="AF6">
        <f t="shared" si="4"/>
        <v>-1969.56389021017</v>
      </c>
      <c r="AG6">
        <f t="shared" si="4"/>
        <v>-12.034850024599606</v>
      </c>
      <c r="AH6">
        <f t="shared" si="5"/>
        <v>-5197.1831046658735</v>
      </c>
      <c r="AI6">
        <f t="shared" si="6"/>
        <v>32212.495959302756</v>
      </c>
      <c r="AJ6">
        <f t="shared" si="7"/>
        <v>-7959.7095157228177</v>
      </c>
      <c r="AK6">
        <f>H6*SUM(AB6, AE6:AF6)</f>
        <v>4821.7240314341416</v>
      </c>
      <c r="AL6">
        <f t="shared" si="8"/>
        <v>29074.510475014082</v>
      </c>
      <c r="AN6">
        <f t="shared" si="9"/>
        <v>30791.026656729566</v>
      </c>
      <c r="AO6">
        <f t="shared" si="9"/>
        <v>-1539.5513328364784</v>
      </c>
      <c r="AP6">
        <f t="shared" si="9"/>
        <v>-9.4072954362918981</v>
      </c>
      <c r="AQ6">
        <f t="shared" si="9"/>
        <v>-4062.4882571998</v>
      </c>
      <c r="AR6">
        <f t="shared" si="9"/>
        <v>25179.579771256995</v>
      </c>
      <c r="AS6">
        <f t="shared" si="9"/>
        <v>-6221.8755404855701</v>
      </c>
      <c r="AT6">
        <f t="shared" si="9"/>
        <v>3769.0027198721536</v>
      </c>
      <c r="AU6">
        <f t="shared" si="9"/>
        <v>22726.70695064358</v>
      </c>
      <c r="AW6">
        <v>3</v>
      </c>
      <c r="AX6">
        <f>(R6*SUMPRODUCT(K7:$K$23, X7:$X$23)-$AZ$3*SUMPRODUCT(K6:$K$22, W7:$W$23))/Z6</f>
        <v>27924.08980169678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2.7902209999999998E-3</v>
      </c>
      <c r="O7">
        <f t="shared" si="21"/>
        <v>40913.760582481715</v>
      </c>
      <c r="P7">
        <f t="shared" si="22"/>
        <v>2045.6880291240859</v>
      </c>
      <c r="Q7" s="4">
        <f t="shared" si="23"/>
        <v>12.5</v>
      </c>
      <c r="R7">
        <f t="shared" si="0"/>
        <v>2000000</v>
      </c>
      <c r="S7">
        <f t="shared" si="1"/>
        <v>35719.611621398413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26884.978626949771</v>
      </c>
      <c r="AC7">
        <f t="shared" si="2"/>
        <v>33950.552515039977</v>
      </c>
      <c r="AE7">
        <f t="shared" si="3"/>
        <v>38887.454655615242</v>
      </c>
      <c r="AF7">
        <f t="shared" si="4"/>
        <v>-1944.3727327807621</v>
      </c>
      <c r="AG7">
        <f t="shared" si="4"/>
        <v>-11.880921633083123</v>
      </c>
      <c r="AH7">
        <f t="shared" si="5"/>
        <v>-5372.782603278134</v>
      </c>
      <c r="AI7">
        <f t="shared" si="6"/>
        <v>31558.418397923258</v>
      </c>
      <c r="AJ7">
        <f t="shared" si="7"/>
        <v>-7065.5738880902063</v>
      </c>
      <c r="AK7">
        <f>H7*SUM(AB7, AE7:AF7)</f>
        <v>5461.8947973661379</v>
      </c>
      <c r="AL7">
        <f t="shared" si="8"/>
        <v>29954.73930719919</v>
      </c>
      <c r="AN7">
        <f t="shared" si="9"/>
        <v>28001.09308362145</v>
      </c>
      <c r="AO7">
        <f t="shared" si="9"/>
        <v>-1400.0546541810725</v>
      </c>
      <c r="AP7">
        <f t="shared" si="9"/>
        <v>-8.5549130307795647</v>
      </c>
      <c r="AQ7">
        <f t="shared" si="9"/>
        <v>-3868.6971704569851</v>
      </c>
      <c r="AR7">
        <f t="shared" si="9"/>
        <v>22723.786345952609</v>
      </c>
      <c r="AS7">
        <f t="shared" si="9"/>
        <v>-5087.5994297315337</v>
      </c>
      <c r="AT7">
        <f t="shared" si="9"/>
        <v>3932.8628214012706</v>
      </c>
      <c r="AU7">
        <f t="shared" si="9"/>
        <v>21569.049737622347</v>
      </c>
      <c r="AW7">
        <v>4</v>
      </c>
      <c r="AX7">
        <f>(R7*SUMPRODUCT(K8:$K$23, X8:$X$23)-$AZ$3*SUMPRODUCT(K7:$K$22, W8:$W$23))/Z7</f>
        <v>35719.611621398413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3.5816260000000001E-3</v>
      </c>
      <c r="O8">
        <f t="shared" si="21"/>
        <v>40913.760582481715</v>
      </c>
      <c r="P8">
        <f t="shared" si="22"/>
        <v>2045.6880291240859</v>
      </c>
      <c r="Q8" s="4">
        <f t="shared" si="23"/>
        <v>12.5</v>
      </c>
      <c r="R8">
        <f t="shared" si="0"/>
        <v>2000000</v>
      </c>
      <c r="S8">
        <f t="shared" si="1"/>
        <v>42000.352605284075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33950.552515039977</v>
      </c>
      <c r="AC8">
        <f t="shared" si="2"/>
        <v>39378.050170681337</v>
      </c>
      <c r="AE8">
        <f t="shared" si="3"/>
        <v>38359.299790390716</v>
      </c>
      <c r="AF8">
        <f t="shared" si="4"/>
        <v>-1917.9649895195359</v>
      </c>
      <c r="AG8">
        <f t="shared" si="4"/>
        <v>-11.719559398927277</v>
      </c>
      <c r="AH8">
        <f t="shared" si="5"/>
        <v>-6808.4828520020747</v>
      </c>
      <c r="AI8">
        <f t="shared" si="6"/>
        <v>29621.132389470178</v>
      </c>
      <c r="AJ8">
        <f t="shared" si="7"/>
        <v>-5427.4976556413603</v>
      </c>
      <c r="AK8">
        <f t="shared" ref="AK8:AK23" si="24">H8*SUM(AB8:AB8, AE8:AF8)</f>
        <v>6023.5745813971498</v>
      </c>
      <c r="AL8">
        <f t="shared" si="8"/>
        <v>30217.209315225969</v>
      </c>
      <c r="AN8">
        <f t="shared" si="9"/>
        <v>25443.538254273801</v>
      </c>
      <c r="AO8">
        <f t="shared" si="9"/>
        <v>-1272.1769127136902</v>
      </c>
      <c r="AP8">
        <f t="shared" si="9"/>
        <v>-7.7735271373368047</v>
      </c>
      <c r="AQ8">
        <f t="shared" si="9"/>
        <v>-4516.0337869847617</v>
      </c>
      <c r="AR8">
        <f t="shared" si="9"/>
        <v>19647.554027438011</v>
      </c>
      <c r="AS8">
        <f t="shared" si="9"/>
        <v>-3600.0329771631041</v>
      </c>
      <c r="AT8">
        <f t="shared" si="9"/>
        <v>3995.407922634779</v>
      </c>
      <c r="AU8">
        <f t="shared" si="9"/>
        <v>20042.928972909689</v>
      </c>
      <c r="AW8">
        <v>5</v>
      </c>
      <c r="AX8">
        <f>(R8*SUMPRODUCT(K9:$K$23, X9:$X$23)-$AZ$3*SUMPRODUCT(K8:$K$22, W9:$W$23))/Z8</f>
        <v>42000.352605284075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4.4506370000000003E-3</v>
      </c>
      <c r="O9">
        <f t="shared" si="21"/>
        <v>40913.760582481715</v>
      </c>
      <c r="P9">
        <f t="shared" si="22"/>
        <v>2045.6880291240859</v>
      </c>
      <c r="Q9" s="4">
        <f t="shared" si="23"/>
        <v>12.5</v>
      </c>
      <c r="R9">
        <f t="shared" si="0"/>
        <v>2000000</v>
      </c>
      <c r="S9">
        <f t="shared" si="1"/>
        <v>46875.975252895725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39378.050170681337</v>
      </c>
      <c r="AC9">
        <f t="shared" si="2"/>
        <v>43314.167275565611</v>
      </c>
      <c r="AE9">
        <f t="shared" si="3"/>
        <v>37804.983473545602</v>
      </c>
      <c r="AF9">
        <f t="shared" si="4"/>
        <v>-1890.2491736772804</v>
      </c>
      <c r="AG9">
        <f t="shared" si="4"/>
        <v>-11.550204300253441</v>
      </c>
      <c r="AH9">
        <f t="shared" si="5"/>
        <v>-8345.5207495301602</v>
      </c>
      <c r="AI9">
        <f t="shared" si="6"/>
        <v>27557.663346037909</v>
      </c>
      <c r="AJ9">
        <f t="shared" si="7"/>
        <v>-3936.1171048842734</v>
      </c>
      <c r="AK9">
        <f t="shared" si="24"/>
        <v>6442.9541527138754</v>
      </c>
      <c r="AL9">
        <f t="shared" si="8"/>
        <v>30064.500393867511</v>
      </c>
      <c r="AN9">
        <f t="shared" si="9"/>
        <v>23099.216743767964</v>
      </c>
      <c r="AO9">
        <f t="shared" si="9"/>
        <v>-1154.9608371883983</v>
      </c>
      <c r="AP9">
        <f t="shared" si="9"/>
        <v>-7.0572884327023004</v>
      </c>
      <c r="AQ9">
        <f t="shared" si="9"/>
        <v>-5099.1952626538286</v>
      </c>
      <c r="AR9">
        <f t="shared" si="9"/>
        <v>16838.003355493034</v>
      </c>
      <c r="AS9">
        <f t="shared" si="9"/>
        <v>-2405.0062658590309</v>
      </c>
      <c r="AT9">
        <f t="shared" si="9"/>
        <v>3936.7083587760571</v>
      </c>
      <c r="AU9">
        <f t="shared" si="9"/>
        <v>18369.705448410059</v>
      </c>
      <c r="AW9">
        <v>6</v>
      </c>
      <c r="AX9">
        <f>(R9*SUMPRODUCT(K10:$K$23, X10:$X$23)-$AZ$3*SUMPRODUCT(K9:$K$22, W10:$W$23))/Z9</f>
        <v>46875.975252895725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5.383718E-3</v>
      </c>
      <c r="O10">
        <f t="shared" si="21"/>
        <v>40913.760582481715</v>
      </c>
      <c r="P10">
        <f t="shared" si="22"/>
        <v>2045.6880291240859</v>
      </c>
      <c r="Q10" s="4">
        <f t="shared" si="23"/>
        <v>12.5</v>
      </c>
      <c r="R10">
        <f t="shared" si="0"/>
        <v>2000000</v>
      </c>
      <c r="S10">
        <f t="shared" si="1"/>
        <v>50469.321447085509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43314.167275565611</v>
      </c>
      <c r="AC10">
        <f t="shared" si="2"/>
        <v>45917.066231802724</v>
      </c>
      <c r="AE10">
        <f t="shared" si="3"/>
        <v>37223.402268793921</v>
      </c>
      <c r="AF10">
        <f t="shared" si="4"/>
        <v>-1861.1701134396963</v>
      </c>
      <c r="AG10">
        <f t="shared" si="4"/>
        <v>-11.372519214455956</v>
      </c>
      <c r="AH10">
        <f t="shared" si="5"/>
        <v>-9949.2868471922975</v>
      </c>
      <c r="AI10">
        <f t="shared" si="6"/>
        <v>25401.572788947473</v>
      </c>
      <c r="AJ10">
        <f t="shared" si="7"/>
        <v>-2602.8989562371135</v>
      </c>
      <c r="AK10">
        <f t="shared" si="24"/>
        <v>6732.4968521026722</v>
      </c>
      <c r="AL10">
        <f t="shared" si="8"/>
        <v>29531.170684813031</v>
      </c>
      <c r="AN10">
        <f t="shared" si="9"/>
        <v>20951.042314430517</v>
      </c>
      <c r="AO10">
        <f t="shared" si="9"/>
        <v>-1047.552115721526</v>
      </c>
      <c r="AP10">
        <f t="shared" si="9"/>
        <v>-6.4009767179044292</v>
      </c>
      <c r="AQ10">
        <f t="shared" si="9"/>
        <v>-5599.9161019379526</v>
      </c>
      <c r="AR10">
        <f t="shared" si="9"/>
        <v>14297.173120053134</v>
      </c>
      <c r="AS10">
        <f t="shared" si="9"/>
        <v>-1465.0312128515095</v>
      </c>
      <c r="AT10">
        <f t="shared" si="9"/>
        <v>3789.3587859491381</v>
      </c>
      <c r="AU10">
        <f t="shared" si="9"/>
        <v>16621.50069315076</v>
      </c>
      <c r="AW10">
        <v>7</v>
      </c>
      <c r="AX10">
        <f>(R10*SUMPRODUCT(K11:$K$23, X11:$X$23)-$AZ$3*SUMPRODUCT(K10:$K$22, W11:$W$23))/Z10</f>
        <v>50469.321447085509</v>
      </c>
    </row>
    <row r="11" spans="1:52" x14ac:dyDescent="0.25">
      <c r="A11" t="s">
        <v>33</v>
      </c>
      <c r="C11" s="7">
        <f>AU25</f>
        <v>185538.44088142968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6.4575739999999998E-3</v>
      </c>
      <c r="O11">
        <f t="shared" si="21"/>
        <v>40913.760582481715</v>
      </c>
      <c r="P11">
        <f t="shared" si="22"/>
        <v>2045.6880291240859</v>
      </c>
      <c r="Q11" s="4">
        <f t="shared" si="23"/>
        <v>12.5</v>
      </c>
      <c r="R11">
        <f t="shared" si="0"/>
        <v>2000000</v>
      </c>
      <c r="S11">
        <f t="shared" si="1"/>
        <v>52819.957258650145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45917.066231802724</v>
      </c>
      <c r="AC11">
        <f t="shared" si="2"/>
        <v>47264.798424610541</v>
      </c>
      <c r="AE11">
        <f t="shared" si="3"/>
        <v>36610.795371423475</v>
      </c>
      <c r="AF11">
        <f t="shared" si="4"/>
        <v>-1830.5397685711741</v>
      </c>
      <c r="AG11">
        <f t="shared" si="4"/>
        <v>-11.185355137917625</v>
      </c>
      <c r="AH11">
        <f t="shared" si="5"/>
        <v>-11750.221503003393</v>
      </c>
      <c r="AI11">
        <f t="shared" si="6"/>
        <v>23018.848744710995</v>
      </c>
      <c r="AJ11">
        <f t="shared" si="7"/>
        <v>-1347.7321928078163</v>
      </c>
      <c r="AK11">
        <f t="shared" si="24"/>
        <v>6905.4312240350991</v>
      </c>
      <c r="AL11">
        <f t="shared" si="8"/>
        <v>28576.547775938277</v>
      </c>
      <c r="AN11">
        <f t="shared" si="9"/>
        <v>18981.91827457197</v>
      </c>
      <c r="AO11">
        <f t="shared" si="9"/>
        <v>-949.0959137285987</v>
      </c>
      <c r="AP11">
        <f t="shared" si="9"/>
        <v>-5.7993686000534659</v>
      </c>
      <c r="AQ11">
        <f t="shared" si="9"/>
        <v>-6092.2397892569052</v>
      </c>
      <c r="AR11">
        <f t="shared" si="9"/>
        <v>11934.783202986415</v>
      </c>
      <c r="AS11">
        <f t="shared" si="9"/>
        <v>-698.77046047068609</v>
      </c>
      <c r="AT11">
        <f t="shared" si="9"/>
        <v>3580.3191330725585</v>
      </c>
      <c r="AU11">
        <f t="shared" si="9"/>
        <v>14816.331875588288</v>
      </c>
      <c r="AW11">
        <v>8</v>
      </c>
      <c r="AX11">
        <f>(R11*SUMPRODUCT(K12:$K$23, X12:$X$23)-$AZ$3*SUMPRODUCT(K11:$K$22, W12:$W$23))/Z11</f>
        <v>52819.957258650145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7.6803260000000003E-3</v>
      </c>
      <c r="O12">
        <f t="shared" si="21"/>
        <v>40913.760582481715</v>
      </c>
      <c r="P12">
        <f t="shared" si="22"/>
        <v>2045.6880291240859</v>
      </c>
      <c r="Q12" s="4">
        <f t="shared" si="23"/>
        <v>12.5</v>
      </c>
      <c r="R12">
        <f t="shared" si="0"/>
        <v>2000000</v>
      </c>
      <c r="S12">
        <f t="shared" si="1"/>
        <v>53970.761539241648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47264.798424610541</v>
      </c>
      <c r="AC12">
        <f t="shared" si="2"/>
        <v>47440.707034817933</v>
      </c>
      <c r="AE12">
        <f t="shared" si="3"/>
        <v>35963.50457413742</v>
      </c>
      <c r="AF12">
        <f t="shared" si="4"/>
        <v>-1798.1752287068712</v>
      </c>
      <c r="AG12">
        <f t="shared" si="4"/>
        <v>-10.987594412653468</v>
      </c>
      <c r="AH12">
        <f t="shared" si="5"/>
        <v>-13745.147821597173</v>
      </c>
      <c r="AI12">
        <f t="shared" si="6"/>
        <v>20409.193929420719</v>
      </c>
      <c r="AJ12">
        <f t="shared" si="7"/>
        <v>-175.90861020739248</v>
      </c>
      <c r="AK12">
        <f t="shared" si="24"/>
        <v>6968.1388935379582</v>
      </c>
      <c r="AL12">
        <f t="shared" si="8"/>
        <v>27201.424212751284</v>
      </c>
      <c r="AN12">
        <f t="shared" si="9"/>
        <v>17176.485549896446</v>
      </c>
      <c r="AO12">
        <f t="shared" si="9"/>
        <v>-858.82427749482235</v>
      </c>
      <c r="AP12">
        <f t="shared" si="9"/>
        <v>-5.2477715643092839</v>
      </c>
      <c r="AQ12">
        <f t="shared" si="9"/>
        <v>-6564.8032841781833</v>
      </c>
      <c r="AR12">
        <f t="shared" si="9"/>
        <v>9747.6102166591281</v>
      </c>
      <c r="AS12">
        <f t="shared" si="9"/>
        <v>-84.015496740618019</v>
      </c>
      <c r="AT12">
        <f t="shared" si="9"/>
        <v>3328.044316921159</v>
      </c>
      <c r="AU12">
        <f t="shared" si="9"/>
        <v>12991.63903683967</v>
      </c>
      <c r="AW12">
        <v>9</v>
      </c>
      <c r="AX12">
        <f>(R12*SUMPRODUCT(K13:$K$23, X13:$X$23)-$AZ$3*SUMPRODUCT(K12:$K$22, W13:$W$23))/Z12</f>
        <v>53970.761539241648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9.0334749999999991E-3</v>
      </c>
      <c r="O13">
        <f t="shared" si="21"/>
        <v>40913.760582481715</v>
      </c>
      <c r="P13">
        <f t="shared" si="22"/>
        <v>2045.6880291240859</v>
      </c>
      <c r="Q13" s="4">
        <f t="shared" si="23"/>
        <v>12.5</v>
      </c>
      <c r="R13">
        <f t="shared" si="0"/>
        <v>2000000</v>
      </c>
      <c r="S13">
        <f t="shared" si="1"/>
        <v>53988.779037813118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47440.707034817933</v>
      </c>
      <c r="AC13">
        <f t="shared" si="2"/>
        <v>46553.281597828936</v>
      </c>
      <c r="AE13">
        <f t="shared" si="3"/>
        <v>35278.99410891319</v>
      </c>
      <c r="AF13">
        <f t="shared" si="4"/>
        <v>-1763.9497054456597</v>
      </c>
      <c r="AG13">
        <f t="shared" si="4"/>
        <v>-10.778462309090088</v>
      </c>
      <c r="AH13">
        <f t="shared" si="5"/>
        <v>-15880.985509895165</v>
      </c>
      <c r="AI13">
        <f t="shared" si="6"/>
        <v>17623.280431263272</v>
      </c>
      <c r="AJ13">
        <f t="shared" si="7"/>
        <v>887.42543698899681</v>
      </c>
      <c r="AK13">
        <f t="shared" si="24"/>
        <v>6927.5455620769653</v>
      </c>
      <c r="AL13">
        <f t="shared" si="8"/>
        <v>25438.251430329234</v>
      </c>
      <c r="AN13">
        <f t="shared" si="9"/>
        <v>15521.363245915178</v>
      </c>
      <c r="AO13">
        <f t="shared" si="9"/>
        <v>-776.06816229575895</v>
      </c>
      <c r="AP13">
        <f t="shared" si="9"/>
        <v>-4.7420974706737944</v>
      </c>
      <c r="AQ13">
        <f t="shared" si="9"/>
        <v>-6987.0060365446134</v>
      </c>
      <c r="AR13">
        <f t="shared" si="9"/>
        <v>7753.5469496041305</v>
      </c>
      <c r="AS13">
        <f t="shared" si="9"/>
        <v>390.43212282776608</v>
      </c>
      <c r="AT13">
        <f t="shared" si="9"/>
        <v>3047.8462832492773</v>
      </c>
      <c r="AU13">
        <f t="shared" si="9"/>
        <v>11191.825355681172</v>
      </c>
      <c r="AW13">
        <v>10</v>
      </c>
      <c r="AX13">
        <f>(R13*SUMPRODUCT(K14:$K$23, X14:$X$23)-$AZ$3*SUMPRODUCT(K13:$K$22, W14:$W$23))/Z13</f>
        <v>53988.779037813118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1.0570714E-2</v>
      </c>
      <c r="O14">
        <f t="shared" si="21"/>
        <v>40913.760582481715</v>
      </c>
      <c r="P14">
        <f t="shared" si="22"/>
        <v>2045.6880291240859</v>
      </c>
      <c r="Q14" s="4">
        <f t="shared" si="23"/>
        <v>12.5</v>
      </c>
      <c r="R14">
        <f t="shared" si="0"/>
        <v>2000000</v>
      </c>
      <c r="S14">
        <f t="shared" si="1"/>
        <v>52900.970682217616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46553.281597828936</v>
      </c>
      <c r="AC14">
        <f t="shared" si="2"/>
        <v>44676.95041489946</v>
      </c>
      <c r="AE14">
        <f t="shared" si="3"/>
        <v>34553.280010891052</v>
      </c>
      <c r="AF14">
        <f t="shared" si="4"/>
        <v>-1727.6640005445529</v>
      </c>
      <c r="AG14">
        <f t="shared" si="4"/>
        <v>-10.556741643570017</v>
      </c>
      <c r="AH14">
        <f t="shared" si="5"/>
        <v>-18229.766788667348</v>
      </c>
      <c r="AI14">
        <f t="shared" si="6"/>
        <v>14585.29248003558</v>
      </c>
      <c r="AJ14">
        <f t="shared" si="7"/>
        <v>1876.3311829294762</v>
      </c>
      <c r="AK14">
        <f t="shared" si="24"/>
        <v>6792.6110261267895</v>
      </c>
      <c r="AL14">
        <f t="shared" si="8"/>
        <v>23254.234689091845</v>
      </c>
      <c r="AN14">
        <f t="shared" si="9"/>
        <v>14003.748919181176</v>
      </c>
      <c r="AO14">
        <f t="shared" si="9"/>
        <v>-700.18744595905889</v>
      </c>
      <c r="AP14">
        <f t="shared" si="9"/>
        <v>-4.2784349079051793</v>
      </c>
      <c r="AQ14">
        <f t="shared" si="9"/>
        <v>-7388.1575608237617</v>
      </c>
      <c r="AR14">
        <f t="shared" si="9"/>
        <v>5911.1254774904492</v>
      </c>
      <c r="AS14">
        <f t="shared" si="9"/>
        <v>760.43926268917471</v>
      </c>
      <c r="AT14">
        <f t="shared" si="9"/>
        <v>2752.9085309863231</v>
      </c>
      <c r="AU14">
        <f t="shared" si="9"/>
        <v>9424.4732711659472</v>
      </c>
      <c r="AW14">
        <v>11</v>
      </c>
      <c r="AX14">
        <f>(R14*SUMPRODUCT(K15:$K$23, X15:$X$23)-$AZ$3*SUMPRODUCT(K14:$K$22, W15:$W$23))/Z14</f>
        <v>52900.970682217616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1.2312346E-2</v>
      </c>
      <c r="O15">
        <f t="shared" si="21"/>
        <v>40913.760582481715</v>
      </c>
      <c r="P15">
        <f t="shared" si="22"/>
        <v>2045.6880291240859</v>
      </c>
      <c r="Q15" s="4">
        <f t="shared" si="23"/>
        <v>12.5</v>
      </c>
      <c r="R15">
        <f t="shared" si="0"/>
        <v>2000000</v>
      </c>
      <c r="S15">
        <f t="shared" si="1"/>
        <v>50727.921341986163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44676.95041489946</v>
      </c>
      <c r="AC15">
        <f t="shared" si="2"/>
        <v>41885.825391335777</v>
      </c>
      <c r="AE15">
        <f t="shared" si="3"/>
        <v>33782.315271853171</v>
      </c>
      <c r="AF15">
        <f t="shared" si="4"/>
        <v>-1689.1157635926586</v>
      </c>
      <c r="AG15">
        <f t="shared" si="4"/>
        <v>-10.321195971386073</v>
      </c>
      <c r="AH15">
        <f t="shared" si="5"/>
        <v>-20796.520919718834</v>
      </c>
      <c r="AI15">
        <f t="shared" si="6"/>
        <v>11286.357392570295</v>
      </c>
      <c r="AJ15">
        <f t="shared" si="7"/>
        <v>2791.1250235636835</v>
      </c>
      <c r="AK15">
        <f t="shared" si="24"/>
        <v>6569.3752692246444</v>
      </c>
      <c r="AL15">
        <f t="shared" si="8"/>
        <v>20646.857685358624</v>
      </c>
      <c r="AN15">
        <f t="shared" si="9"/>
        <v>12612.053763360958</v>
      </c>
      <c r="AO15">
        <f t="shared" si="9"/>
        <v>-630.60268816804796</v>
      </c>
      <c r="AP15">
        <f t="shared" si="9"/>
        <v>-3.853243255999161</v>
      </c>
      <c r="AQ15">
        <f t="shared" si="9"/>
        <v>-7764.0279483415861</v>
      </c>
      <c r="AR15">
        <f t="shared" si="9"/>
        <v>4213.5698835953253</v>
      </c>
      <c r="AS15">
        <f t="shared" si="9"/>
        <v>1042.0191326192742</v>
      </c>
      <c r="AT15">
        <f t="shared" si="9"/>
        <v>2452.5647049474733</v>
      </c>
      <c r="AU15">
        <f t="shared" si="9"/>
        <v>7708.1537211620735</v>
      </c>
      <c r="AW15">
        <v>12</v>
      </c>
      <c r="AX15">
        <f>(R15*SUMPRODUCT(K16:$K$23, X16:$X$23)-$AZ$3*SUMPRODUCT(K15:$K$22, W16:$W$23))/Z15</f>
        <v>50727.921341986163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1.4128425999999999E-2</v>
      </c>
      <c r="O16">
        <f t="shared" si="21"/>
        <v>40913.760582481715</v>
      </c>
      <c r="P16">
        <f t="shared" si="22"/>
        <v>2045.6880291240859</v>
      </c>
      <c r="Q16" s="4">
        <f t="shared" si="23"/>
        <v>12.5</v>
      </c>
      <c r="R16">
        <f t="shared" si="0"/>
        <v>2000000</v>
      </c>
      <c r="S16">
        <f t="shared" si="1"/>
        <v>47582.502891167751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41885.825391335777</v>
      </c>
      <c r="AC16">
        <f t="shared" si="2"/>
        <v>38340.693278232742</v>
      </c>
      <c r="AE16">
        <f t="shared" si="3"/>
        <v>32967.20117770759</v>
      </c>
      <c r="AF16">
        <f t="shared" si="4"/>
        <v>-1648.3600588853797</v>
      </c>
      <c r="AG16">
        <f t="shared" si="4"/>
        <v>-10.072161758158988</v>
      </c>
      <c r="AH16">
        <f t="shared" si="5"/>
        <v>-23331.560562116203</v>
      </c>
      <c r="AI16">
        <f t="shared" si="6"/>
        <v>7977.2083949478474</v>
      </c>
      <c r="AJ16">
        <f t="shared" si="7"/>
        <v>3545.1321131030345</v>
      </c>
      <c r="AK16">
        <f t="shared" si="24"/>
        <v>6264.2697226072414</v>
      </c>
      <c r="AL16">
        <f t="shared" si="8"/>
        <v>17786.610230658123</v>
      </c>
      <c r="AN16">
        <f t="shared" si="9"/>
        <v>11337.566515554641</v>
      </c>
      <c r="AO16">
        <f t="shared" si="9"/>
        <v>-566.87832577773213</v>
      </c>
      <c r="AP16">
        <f t="shared" si="9"/>
        <v>-3.4638610439812254</v>
      </c>
      <c r="AQ16">
        <f t="shared" si="9"/>
        <v>-8023.8270261035786</v>
      </c>
      <c r="AR16">
        <f t="shared" si="9"/>
        <v>2743.3973026293488</v>
      </c>
      <c r="AS16">
        <f t="shared" si="9"/>
        <v>1219.1866371086739</v>
      </c>
      <c r="AT16">
        <f t="shared" si="9"/>
        <v>2154.3101056288451</v>
      </c>
      <c r="AU16">
        <f t="shared" si="9"/>
        <v>6116.8940453668674</v>
      </c>
      <c r="AW16">
        <v>13</v>
      </c>
      <c r="AX16">
        <f>(R16*SUMPRODUCT(K17:$K$23, X17:$X$23)-$AZ$3*SUMPRODUCT(K16:$K$22, W17:$W$23))/Z16</f>
        <v>47582.502891167751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1.6072195000000001E-2</v>
      </c>
      <c r="O17">
        <f t="shared" si="21"/>
        <v>40913.760582481715</v>
      </c>
      <c r="P17">
        <f t="shared" si="22"/>
        <v>2045.6880291240859</v>
      </c>
      <c r="Q17" s="4">
        <f t="shared" si="23"/>
        <v>12.5</v>
      </c>
      <c r="R17">
        <f t="shared" si="0"/>
        <v>2000000</v>
      </c>
      <c r="S17">
        <f t="shared" si="1"/>
        <v>43530.825739656888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38340.693278232742</v>
      </c>
      <c r="AC17">
        <f t="shared" si="2"/>
        <v>34161.454158149019</v>
      </c>
      <c r="AE17">
        <f t="shared" si="3"/>
        <v>32107.673879998169</v>
      </c>
      <c r="AF17">
        <f t="shared" si="4"/>
        <v>-1605.3836939999087</v>
      </c>
      <c r="AG17">
        <f t="shared" si="4"/>
        <v>-9.8095583927287233</v>
      </c>
      <c r="AH17">
        <f t="shared" si="5"/>
        <v>-25901.079655787857</v>
      </c>
      <c r="AI17">
        <f t="shared" si="6"/>
        <v>4591.4009718176749</v>
      </c>
      <c r="AJ17">
        <f t="shared" si="7"/>
        <v>4179.2391200837228</v>
      </c>
      <c r="AK17">
        <f t="shared" si="24"/>
        <v>5891.0317810011775</v>
      </c>
      <c r="AL17">
        <f t="shared" si="8"/>
        <v>14661.671872902574</v>
      </c>
      <c r="AN17">
        <f t="shared" si="9"/>
        <v>10171.569707523435</v>
      </c>
      <c r="AO17">
        <f t="shared" si="9"/>
        <v>-508.57848537617184</v>
      </c>
      <c r="AP17">
        <f t="shared" si="9"/>
        <v>-3.1076249050174871</v>
      </c>
      <c r="AQ17">
        <f t="shared" si="9"/>
        <v>-8205.3479863916655</v>
      </c>
      <c r="AR17">
        <f t="shared" si="9"/>
        <v>1454.5356108505791</v>
      </c>
      <c r="AS17">
        <f t="shared" si="9"/>
        <v>1323.9645510670957</v>
      </c>
      <c r="AT17">
        <f t="shared" si="9"/>
        <v>1866.2529286189704</v>
      </c>
      <c r="AU17">
        <f t="shared" si="9"/>
        <v>4644.7530905366448</v>
      </c>
      <c r="AW17">
        <v>14</v>
      </c>
      <c r="AX17">
        <f>(R17*SUMPRODUCT(K18:$K$23, X18:$X$23)-$AZ$3*SUMPRODUCT(K17:$K$22, W18:$W$23))/Z17</f>
        <v>43530.825739656888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1.8213139E-2</v>
      </c>
      <c r="O18">
        <f t="shared" si="21"/>
        <v>40913.760582481715</v>
      </c>
      <c r="P18">
        <f t="shared" si="22"/>
        <v>2045.6880291240859</v>
      </c>
      <c r="Q18" s="4">
        <f t="shared" si="23"/>
        <v>12.5</v>
      </c>
      <c r="R18">
        <f t="shared" si="0"/>
        <v>2000000</v>
      </c>
      <c r="S18">
        <f t="shared" si="1"/>
        <v>38592.302121792098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34161.454158149019</v>
      </c>
      <c r="AC18">
        <f t="shared" si="2"/>
        <v>29431.415684480839</v>
      </c>
      <c r="AE18">
        <f t="shared" si="3"/>
        <v>31201.815613855109</v>
      </c>
      <c r="AF18">
        <f t="shared" si="4"/>
        <v>-1560.0907806927555</v>
      </c>
      <c r="AG18">
        <f t="shared" si="4"/>
        <v>-9.5327999582660503</v>
      </c>
      <c r="AH18">
        <f t="shared" si="5"/>
        <v>-28586.05608566157</v>
      </c>
      <c r="AI18">
        <f t="shared" si="6"/>
        <v>1046.1359475425161</v>
      </c>
      <c r="AJ18">
        <f t="shared" si="7"/>
        <v>4730.0384736681808</v>
      </c>
      <c r="AK18">
        <f t="shared" si="24"/>
        <v>5459.7656326444976</v>
      </c>
      <c r="AL18">
        <f t="shared" si="8"/>
        <v>11235.940053855194</v>
      </c>
      <c r="AN18">
        <f t="shared" si="9"/>
        <v>9105.4281038170539</v>
      </c>
      <c r="AO18">
        <f t="shared" si="9"/>
        <v>-455.2714051908527</v>
      </c>
      <c r="AP18">
        <f t="shared" si="9"/>
        <v>-2.7818965960916149</v>
      </c>
      <c r="AQ18">
        <f t="shared" si="9"/>
        <v>-8342.087578521965</v>
      </c>
      <c r="AR18">
        <f t="shared" si="9"/>
        <v>305.28722350814485</v>
      </c>
      <c r="AS18">
        <f t="shared" si="9"/>
        <v>1380.3371503531819</v>
      </c>
      <c r="AT18">
        <f t="shared" si="9"/>
        <v>1593.2888023881699</v>
      </c>
      <c r="AU18">
        <f t="shared" si="9"/>
        <v>3278.9131762494967</v>
      </c>
      <c r="AW18">
        <v>15</v>
      </c>
      <c r="AX18">
        <f>(R18*SUMPRODUCT(K19:$K$23, X19:$X$23)-$AZ$3*SUMPRODUCT(K18:$K$22, W19:$W$23))/Z18</f>
        <v>38592.302121792098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2.0774602E-2</v>
      </c>
      <c r="O19">
        <f t="shared" si="21"/>
        <v>40913.760582481715</v>
      </c>
      <c r="P19">
        <f t="shared" si="22"/>
        <v>2045.6880291240859</v>
      </c>
      <c r="Q19" s="4">
        <f t="shared" si="23"/>
        <v>12.5</v>
      </c>
      <c r="R19">
        <f t="shared" si="0"/>
        <v>2000000</v>
      </c>
      <c r="S19">
        <f t="shared" si="1"/>
        <v>32668.290761219687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29431.415684480839</v>
      </c>
      <c r="AC19">
        <f t="shared" si="2"/>
        <v>24146.915648693648</v>
      </c>
      <c r="AE19">
        <f t="shared" si="3"/>
        <v>30241.592156661332</v>
      </c>
      <c r="AF19">
        <f t="shared" si="4"/>
        <v>-1512.0796078330668</v>
      </c>
      <c r="AG19">
        <f t="shared" si="4"/>
        <v>-9.2394318336047956</v>
      </c>
      <c r="AH19">
        <f t="shared" si="5"/>
        <v>-31686.42001257501</v>
      </c>
      <c r="AI19">
        <f t="shared" si="6"/>
        <v>-2966.1468955803502</v>
      </c>
      <c r="AJ19">
        <f t="shared" si="7"/>
        <v>5284.5000357871904</v>
      </c>
      <c r="AK19">
        <f t="shared" si="24"/>
        <v>4976.9469507807271</v>
      </c>
      <c r="AL19">
        <f t="shared" si="8"/>
        <v>7295.3000909875673</v>
      </c>
      <c r="AN19">
        <f t="shared" si="9"/>
        <v>8129.5502996415435</v>
      </c>
      <c r="AO19">
        <f t="shared" si="9"/>
        <v>-406.47751498207725</v>
      </c>
      <c r="AP19">
        <f t="shared" si="9"/>
        <v>-2.4837457446781426</v>
      </c>
      <c r="AQ19">
        <f t="shared" si="9"/>
        <v>-8517.9491864503598</v>
      </c>
      <c r="AR19">
        <f t="shared" si="9"/>
        <v>-797.36014753557174</v>
      </c>
      <c r="AS19">
        <f t="shared" si="9"/>
        <v>1420.580260022009</v>
      </c>
      <c r="AT19">
        <f t="shared" si="9"/>
        <v>1337.9037838160682</v>
      </c>
      <c r="AU19">
        <f t="shared" si="9"/>
        <v>1961.1238963025053</v>
      </c>
      <c r="AW19">
        <v>16</v>
      </c>
      <c r="AX19">
        <f>(R19*SUMPRODUCT(K20:$K$23, X20:$X$23)-$AZ$3*SUMPRODUCT(K19:$K$22, W20:$W$23))/Z19</f>
        <v>32668.290761219687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2.3506165999999998E-2</v>
      </c>
      <c r="O20">
        <f t="shared" si="21"/>
        <v>40913.760582481715</v>
      </c>
      <c r="P20">
        <f t="shared" si="22"/>
        <v>2045.6880291240859</v>
      </c>
      <c r="Q20" s="4">
        <f t="shared" si="23"/>
        <v>12.5</v>
      </c>
      <c r="R20">
        <f t="shared" si="0"/>
        <v>2000000</v>
      </c>
      <c r="S20">
        <f t="shared" si="1"/>
        <v>25796.657110699332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24146.915648693648</v>
      </c>
      <c r="AC20">
        <f t="shared" si="2"/>
        <v>18428.830322038746</v>
      </c>
      <c r="AE20">
        <f t="shared" si="3"/>
        <v>29228.312349755939</v>
      </c>
      <c r="AF20">
        <f t="shared" si="4"/>
        <v>-1461.4156174877971</v>
      </c>
      <c r="AG20">
        <f t="shared" si="4"/>
        <v>-8.9298538968423493</v>
      </c>
      <c r="AH20">
        <f t="shared" si="5"/>
        <v>-34749.378948223792</v>
      </c>
      <c r="AI20">
        <f t="shared" si="6"/>
        <v>-6991.412069852493</v>
      </c>
      <c r="AJ20">
        <f t="shared" si="7"/>
        <v>5718.085326654902</v>
      </c>
      <c r="AK20">
        <f t="shared" si="24"/>
        <v>4442.3687530636626</v>
      </c>
      <c r="AL20">
        <f t="shared" si="8"/>
        <v>3169.0420098660716</v>
      </c>
      <c r="AN20">
        <f t="shared" si="9"/>
        <v>7237.8066473678437</v>
      </c>
      <c r="AO20">
        <f t="shared" si="9"/>
        <v>-361.89033236839225</v>
      </c>
      <c r="AP20">
        <f t="shared" si="9"/>
        <v>-2.2112996166584655</v>
      </c>
      <c r="AQ20">
        <f t="shared" si="9"/>
        <v>-8604.9883049596774</v>
      </c>
      <c r="AR20">
        <f t="shared" si="9"/>
        <v>-1731.2832895768847</v>
      </c>
      <c r="AS20">
        <f t="shared" si="9"/>
        <v>1415.9694029622947</v>
      </c>
      <c r="AT20">
        <f t="shared" si="9"/>
        <v>1100.0637226751089</v>
      </c>
      <c r="AU20">
        <f t="shared" si="9"/>
        <v>784.74983606051865</v>
      </c>
      <c r="AW20">
        <v>17</v>
      </c>
      <c r="AX20">
        <f>(R20*SUMPRODUCT(K21:$K$23, X21:$X$23)-$AZ$3*SUMPRODUCT(K20:$K$22, W21:$W$23))/Z20</f>
        <v>25796.657110699332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2.6226451000000001E-2</v>
      </c>
      <c r="O21">
        <f t="shared" si="21"/>
        <v>40913.760582481715</v>
      </c>
      <c r="P21">
        <f t="shared" si="22"/>
        <v>2045.6880291240859</v>
      </c>
      <c r="Q21" s="4">
        <f t="shared" si="23"/>
        <v>12.5</v>
      </c>
      <c r="R21">
        <f t="shared" si="0"/>
        <v>2000000</v>
      </c>
      <c r="S21">
        <f t="shared" si="1"/>
        <v>18084.568306470777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18428.830322038746</v>
      </c>
      <c r="AC21">
        <f t="shared" si="2"/>
        <v>12451.380057173657</v>
      </c>
      <c r="AE21">
        <f t="shared" si="3"/>
        <v>28169.474324604813</v>
      </c>
      <c r="AF21">
        <f t="shared" si="4"/>
        <v>-1408.4737162302408</v>
      </c>
      <c r="AG21">
        <f t="shared" si="4"/>
        <v>-8.6063569822112314</v>
      </c>
      <c r="AH21">
        <f t="shared" si="5"/>
        <v>-37471.740106031189</v>
      </c>
      <c r="AI21">
        <f t="shared" si="6"/>
        <v>-10719.345854638828</v>
      </c>
      <c r="AJ21">
        <f t="shared" si="7"/>
        <v>5977.4502648650887</v>
      </c>
      <c r="AK21">
        <f t="shared" si="24"/>
        <v>3866.9842123773292</v>
      </c>
      <c r="AL21">
        <f t="shared" si="8"/>
        <v>-874.91137739641044</v>
      </c>
      <c r="AN21">
        <f t="shared" si="9"/>
        <v>6425.7429258579805</v>
      </c>
      <c r="AO21">
        <f t="shared" si="9"/>
        <v>-321.28714629289902</v>
      </c>
      <c r="AP21">
        <f t="shared" si="9"/>
        <v>-1.9631973553566866</v>
      </c>
      <c r="AQ21">
        <f t="shared" si="9"/>
        <v>-8547.6841396221771</v>
      </c>
      <c r="AR21">
        <f t="shared" si="9"/>
        <v>-2445.1915574124519</v>
      </c>
      <c r="AS21">
        <f t="shared" si="9"/>
        <v>1363.5170579159751</v>
      </c>
      <c r="AT21">
        <f t="shared" si="9"/>
        <v>882.09833668725059</v>
      </c>
      <c r="AU21">
        <f t="shared" si="9"/>
        <v>-199.57616280922613</v>
      </c>
      <c r="AW21">
        <v>18</v>
      </c>
      <c r="AX21">
        <f>(R21*SUMPRODUCT(K22:$K$23, X22:$X$23)-$AZ$3*SUMPRODUCT(K21:$K$22, W22:$W$23))/Z21</f>
        <v>18084.568306470777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2.9219711999999998E-2</v>
      </c>
      <c r="O22">
        <f t="shared" si="21"/>
        <v>40913.760582481715</v>
      </c>
      <c r="P22">
        <f t="shared" si="22"/>
        <v>2045.6880291240859</v>
      </c>
      <c r="Q22" s="4">
        <f t="shared" si="23"/>
        <v>12.5</v>
      </c>
      <c r="R22">
        <f t="shared" si="0"/>
        <v>2000000</v>
      </c>
      <c r="S22">
        <f t="shared" si="1"/>
        <v>9491.2006795148736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12451.380057173657</v>
      </c>
      <c r="AC22">
        <f t="shared" si="2"/>
        <v>6278.4809879320192</v>
      </c>
      <c r="AE22">
        <f t="shared" si="3"/>
        <v>27064.675654402421</v>
      </c>
      <c r="AF22">
        <f t="shared" si="4"/>
        <v>-1353.2337827201211</v>
      </c>
      <c r="AG22">
        <f t="shared" si="4"/>
        <v>-8.268818139999718</v>
      </c>
      <c r="AH22">
        <f t="shared" si="5"/>
        <v>-40236.043582304206</v>
      </c>
      <c r="AI22">
        <f t="shared" si="6"/>
        <v>-14532.870528761909</v>
      </c>
      <c r="AJ22">
        <f t="shared" si="7"/>
        <v>6172.8990692416382</v>
      </c>
      <c r="AK22">
        <f t="shared" si="24"/>
        <v>3265.6689980960623</v>
      </c>
      <c r="AL22">
        <f t="shared" si="8"/>
        <v>-5094.3024614242095</v>
      </c>
      <c r="AN22">
        <f t="shared" si="9"/>
        <v>5687.0729338264009</v>
      </c>
      <c r="AO22">
        <f t="shared" si="9"/>
        <v>-284.35364669132008</v>
      </c>
      <c r="AP22">
        <f t="shared" si="9"/>
        <v>-1.7375183962744396</v>
      </c>
      <c r="AQ22">
        <f t="shared" si="9"/>
        <v>-8454.759160727659</v>
      </c>
      <c r="AR22">
        <f t="shared" si="9"/>
        <v>-3053.7773919888532</v>
      </c>
      <c r="AS22">
        <f t="shared" si="9"/>
        <v>1297.1050408363531</v>
      </c>
      <c r="AT22">
        <f t="shared" si="9"/>
        <v>686.21172509366852</v>
      </c>
      <c r="AU22">
        <f t="shared" si="9"/>
        <v>-1070.4606260588316</v>
      </c>
      <c r="AW22">
        <v>19</v>
      </c>
      <c r="AX22">
        <f>(R22*SUMPRODUCT(K23:$K$23, X23:$X$23)-$AZ$3*SUMPRODUCT(K22:$K$22, W23:$W$23))/Z22</f>
        <v>9491.2006795148736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3.2402927999999998E-2</v>
      </c>
      <c r="O23">
        <f t="shared" si="21"/>
        <v>40913.760582481715</v>
      </c>
      <c r="P23">
        <f t="shared" si="22"/>
        <v>2045.6880291240859</v>
      </c>
      <c r="Q23" s="4">
        <f t="shared" si="23"/>
        <v>12.5</v>
      </c>
      <c r="R23">
        <f t="shared" si="0"/>
        <v>2000000</v>
      </c>
      <c r="S23">
        <f t="shared" si="1"/>
        <v>9911.4762952354467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6278.4809879320192</v>
      </c>
      <c r="AC23">
        <f t="shared" si="2"/>
        <v>6278.4809879320192</v>
      </c>
      <c r="AE23">
        <f t="shared" si="3"/>
        <v>25917.054161285447</v>
      </c>
      <c r="AF23">
        <f t="shared" si="4"/>
        <v>-1295.8527080642725</v>
      </c>
      <c r="AG23">
        <f t="shared" si="4"/>
        <v>-7.9181960397642177</v>
      </c>
      <c r="AH23">
        <f t="shared" si="5"/>
        <v>-42869.427013680768</v>
      </c>
      <c r="AI23">
        <f t="shared" si="6"/>
        <v>-18256.143756499358</v>
      </c>
      <c r="AJ23">
        <f t="shared" si="7"/>
        <v>0</v>
      </c>
      <c r="AK23">
        <f t="shared" si="24"/>
        <v>2644.1476258543612</v>
      </c>
      <c r="AL23">
        <f t="shared" si="8"/>
        <v>-15611.996130644997</v>
      </c>
      <c r="AN23">
        <f t="shared" si="9"/>
        <v>5016.6404344277607</v>
      </c>
      <c r="AO23">
        <f t="shared" si="9"/>
        <v>-250.83202172138806</v>
      </c>
      <c r="AP23">
        <f t="shared" si="9"/>
        <v>-1.5326874024187613</v>
      </c>
      <c r="AQ23">
        <f t="shared" si="9"/>
        <v>-8298.030309279331</v>
      </c>
      <c r="AR23">
        <f t="shared" si="9"/>
        <v>-3533.7545839753775</v>
      </c>
      <c r="AS23">
        <f t="shared" si="9"/>
        <v>0</v>
      </c>
      <c r="AT23">
        <f t="shared" si="9"/>
        <v>511.81503159691061</v>
      </c>
      <c r="AU23">
        <f t="shared" si="9"/>
        <v>-3021.9395523784674</v>
      </c>
      <c r="AW23">
        <v>20</v>
      </c>
      <c r="AX23">
        <f>(R23*SUMPRODUCT(K$23:$K24, X$23:$X24)-$AZ$3*SUMPRODUCT(K$22:$K23, W$23:$W24))/Z23</f>
        <v>9911.4762952354467</v>
      </c>
    </row>
    <row r="25" spans="5:50" x14ac:dyDescent="0.25">
      <c r="AN25" s="8">
        <f t="shared" ref="AN25:AU25" si="25">SUM(AN3:AN23)</f>
        <v>344461.26511620329</v>
      </c>
      <c r="AO25" s="8">
        <f t="shared" si="25"/>
        <v>-47908.383692671443</v>
      </c>
      <c r="AP25" s="8">
        <f t="shared" si="25"/>
        <v>-717.69701103489319</v>
      </c>
      <c r="AQ25" s="8">
        <f t="shared" si="25"/>
        <v>-133757.85664756256</v>
      </c>
      <c r="AR25" s="8">
        <f t="shared" si="25"/>
        <v>162077.32776493434</v>
      </c>
      <c r="AS25" s="8">
        <f t="shared" si="25"/>
        <v>-24733.537056932488</v>
      </c>
      <c r="AT25" s="8">
        <f t="shared" si="25"/>
        <v>48194.650173427777</v>
      </c>
      <c r="AU25" s="9">
        <f t="shared" si="25"/>
        <v>185538.44088142968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CDDE1-D41F-4E61-A572-1824E030B4B2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'T.55.04.F'!C3*(1+C12)</f>
        <v>152695.94633515907</v>
      </c>
      <c r="K3">
        <v>1</v>
      </c>
      <c r="L3" s="2">
        <v>0</v>
      </c>
      <c r="O3">
        <f>$C$3</f>
        <v>152695.94633515907</v>
      </c>
      <c r="P3">
        <f>O3*B5</f>
        <v>122156.75706812726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152695.94633515907</v>
      </c>
      <c r="AF3">
        <f t="shared" ref="AF3:AG23" si="4">-$Z3*P3</f>
        <v>-122156.75706812726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29914.232296331804</v>
      </c>
      <c r="AJ3">
        <f t="shared" ref="AJ3:AJ23" si="7">AB3-AC3</f>
        <v>0</v>
      </c>
      <c r="AL3">
        <f t="shared" ref="AL3:AL23" si="8">SUM(AI3:AK3)</f>
        <v>29914.232296331804</v>
      </c>
      <c r="AN3">
        <f t="shared" ref="AN3:AU23" si="9">AE3*$K3</f>
        <v>152695.94633515907</v>
      </c>
      <c r="AO3">
        <f t="shared" si="9"/>
        <v>-122156.75706812726</v>
      </c>
      <c r="AP3">
        <f t="shared" si="9"/>
        <v>-624.95697070000006</v>
      </c>
      <c r="AQ3">
        <f t="shared" si="9"/>
        <v>0</v>
      </c>
      <c r="AR3">
        <f t="shared" si="9"/>
        <v>29914.232296331804</v>
      </c>
      <c r="AS3">
        <f t="shared" si="9"/>
        <v>0</v>
      </c>
      <c r="AT3">
        <f t="shared" si="9"/>
        <v>0</v>
      </c>
      <c r="AU3">
        <f t="shared" si="9"/>
        <v>29914.232296331804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47911.428588430506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1.0570714E-2</v>
      </c>
      <c r="R4">
        <f t="shared" si="0"/>
        <v>2000000</v>
      </c>
      <c r="S4">
        <f t="shared" si="1"/>
        <v>29033.753493624143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28436.508454160299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-21141.428</v>
      </c>
      <c r="AI4">
        <f t="shared" si="6"/>
        <v>-21141.428</v>
      </c>
      <c r="AJ4">
        <f t="shared" si="7"/>
        <v>-28436.508454160299</v>
      </c>
      <c r="AK4">
        <f>H4*SUM(AB4, AE4:AF4)</f>
        <v>0</v>
      </c>
      <c r="AL4">
        <f t="shared" si="8"/>
        <v>-49577.936454160299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-19474.920134270229</v>
      </c>
      <c r="AR4">
        <f t="shared" si="9"/>
        <v>-19474.920134270229</v>
      </c>
      <c r="AS4">
        <f t="shared" si="9"/>
        <v>-26194.95386225907</v>
      </c>
      <c r="AT4">
        <f t="shared" si="9"/>
        <v>0</v>
      </c>
      <c r="AU4">
        <f t="shared" si="9"/>
        <v>-45669.873996529299</v>
      </c>
      <c r="AW4">
        <v>1</v>
      </c>
      <c r="AX4">
        <f>(R4*SUMPRODUCT(K5:$K$23, X5:$X$23)-$AZ$3*SUMPRODUCT(K4:$K$22, W5:$W$23))/Z4</f>
        <v>29033.753493624143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1.2312346E-2</v>
      </c>
      <c r="O5">
        <f t="shared" ref="O5:O23" si="21">$C$3</f>
        <v>152695.94633515907</v>
      </c>
      <c r="P5">
        <f t="shared" ref="P5:P23" si="22">O5*$C$5</f>
        <v>7634.7973167579539</v>
      </c>
      <c r="Q5" s="4">
        <f t="shared" ref="Q5:Q23" si="23">$C$8</f>
        <v>12.5</v>
      </c>
      <c r="R5">
        <f t="shared" si="0"/>
        <v>2000000</v>
      </c>
      <c r="S5">
        <f t="shared" si="1"/>
        <v>53465.897243415166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28436.508454160299</v>
      </c>
      <c r="AC5">
        <f t="shared" si="2"/>
        <v>51197.655788979027</v>
      </c>
      <c r="AE5">
        <f t="shared" si="3"/>
        <v>146217.96142779046</v>
      </c>
      <c r="AF5">
        <f t="shared" si="4"/>
        <v>-7310.8980713895235</v>
      </c>
      <c r="AG5">
        <f t="shared" si="4"/>
        <v>-11.969699011102938</v>
      </c>
      <c r="AH5">
        <f t="shared" si="5"/>
        <v>-24118.144503529915</v>
      </c>
      <c r="AI5">
        <f t="shared" si="6"/>
        <v>114776.94915385992</v>
      </c>
      <c r="AJ5">
        <f t="shared" si="7"/>
        <v>-22761.147334818728</v>
      </c>
      <c r="AK5">
        <f>H5*SUM(AB5, AE5:AF5)</f>
        <v>14319.924126973347</v>
      </c>
      <c r="AL5">
        <f t="shared" si="8"/>
        <v>106335.72594601454</v>
      </c>
      <c r="AN5">
        <f t="shared" si="9"/>
        <v>124074.76418884333</v>
      </c>
      <c r="AO5">
        <f t="shared" si="9"/>
        <v>-6203.7382094421664</v>
      </c>
      <c r="AP5">
        <f t="shared" si="9"/>
        <v>-10.157011954700662</v>
      </c>
      <c r="AQ5">
        <f t="shared" si="9"/>
        <v>-20465.701085743429</v>
      </c>
      <c r="AR5">
        <f t="shared" si="9"/>
        <v>97395.167881703033</v>
      </c>
      <c r="AS5">
        <f t="shared" si="9"/>
        <v>-19314.207096436803</v>
      </c>
      <c r="AT5">
        <f t="shared" si="9"/>
        <v>12151.319796191983</v>
      </c>
      <c r="AU5">
        <f t="shared" si="9"/>
        <v>90232.28058145821</v>
      </c>
      <c r="AW5">
        <v>2</v>
      </c>
      <c r="AX5">
        <f>(R5*SUMPRODUCT(K6:$K$23, X6:$X$23)-$AZ$3*SUMPRODUCT(K5:$K$22, W6:$W$23))/Z5</f>
        <v>53465.897243415166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1.4128425999999999E-2</v>
      </c>
      <c r="O6">
        <f t="shared" si="21"/>
        <v>152695.94633515907</v>
      </c>
      <c r="P6">
        <f t="shared" si="22"/>
        <v>7634.7973167579539</v>
      </c>
      <c r="Q6" s="4">
        <f t="shared" si="23"/>
        <v>12.5</v>
      </c>
      <c r="R6">
        <f t="shared" si="0"/>
        <v>2000000</v>
      </c>
      <c r="S6">
        <f t="shared" si="1"/>
        <v>73815.111311553876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51197.655788979027</v>
      </c>
      <c r="AC6">
        <f t="shared" si="2"/>
        <v>68978.089824507246</v>
      </c>
      <c r="AE6">
        <f t="shared" si="3"/>
        <v>142689.95216560917</v>
      </c>
      <c r="AF6">
        <f t="shared" si="4"/>
        <v>-7134.4976082804596</v>
      </c>
      <c r="AG6">
        <f t="shared" si="4"/>
        <v>-11.680889014271269</v>
      </c>
      <c r="AH6">
        <f t="shared" si="5"/>
        <v>-27058.081075302569</v>
      </c>
      <c r="AI6">
        <f t="shared" si="6"/>
        <v>108485.69259301187</v>
      </c>
      <c r="AJ6">
        <f t="shared" si="7"/>
        <v>-17780.434035528218</v>
      </c>
      <c r="AK6">
        <f>H6*SUM(AB6, AE6:AF6)</f>
        <v>15980.837158554248</v>
      </c>
      <c r="AL6">
        <f t="shared" si="8"/>
        <v>106686.0957160379</v>
      </c>
      <c r="AN6">
        <f t="shared" si="9"/>
        <v>111536.62347835554</v>
      </c>
      <c r="AO6">
        <f t="shared" si="9"/>
        <v>-5576.831173917778</v>
      </c>
      <c r="AP6">
        <f t="shared" si="9"/>
        <v>-9.1306143151910284</v>
      </c>
      <c r="AQ6">
        <f t="shared" si="9"/>
        <v>-21150.522199629868</v>
      </c>
      <c r="AR6">
        <f t="shared" si="9"/>
        <v>84800.139490492715</v>
      </c>
      <c r="AS6">
        <f t="shared" si="9"/>
        <v>-13898.452877752299</v>
      </c>
      <c r="AT6">
        <f t="shared" si="9"/>
        <v>12491.75986094542</v>
      </c>
      <c r="AU6">
        <f t="shared" si="9"/>
        <v>83393.446473685835</v>
      </c>
      <c r="AW6">
        <v>3</v>
      </c>
      <c r="AX6">
        <f>(R6*SUMPRODUCT(K7:$K$23, X7:$X$23)-$AZ$3*SUMPRODUCT(K6:$K$22, W7:$W$23))/Z6</f>
        <v>73815.111311553876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1.6072195000000001E-2</v>
      </c>
      <c r="O7">
        <f t="shared" si="21"/>
        <v>152695.94633515907</v>
      </c>
      <c r="P7">
        <f t="shared" si="22"/>
        <v>7634.7973167579539</v>
      </c>
      <c r="Q7" s="4">
        <f t="shared" si="23"/>
        <v>12.5</v>
      </c>
      <c r="R7">
        <f t="shared" si="0"/>
        <v>2000000</v>
      </c>
      <c r="S7">
        <f t="shared" si="1"/>
        <v>90479.37220191794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68978.089824507246</v>
      </c>
      <c r="AC7">
        <f t="shared" si="2"/>
        <v>82345.946898530994</v>
      </c>
      <c r="AE7">
        <f t="shared" si="3"/>
        <v>138969.71190820675</v>
      </c>
      <c r="AF7">
        <f t="shared" si="4"/>
        <v>-6948.4855954103377</v>
      </c>
      <c r="AG7">
        <f t="shared" si="4"/>
        <v>-11.37634259811783</v>
      </c>
      <c r="AH7">
        <f t="shared" si="5"/>
        <v>-30038.0041617161</v>
      </c>
      <c r="AI7">
        <f t="shared" si="6"/>
        <v>101971.84580848219</v>
      </c>
      <c r="AJ7">
        <f t="shared" si="7"/>
        <v>-13367.857074023748</v>
      </c>
      <c r="AK7">
        <f>H7*SUM(AB7, AE7:AF7)</f>
        <v>17199.913480501349</v>
      </c>
      <c r="AL7">
        <f t="shared" si="8"/>
        <v>105803.90221495979</v>
      </c>
      <c r="AN7">
        <f t="shared" si="9"/>
        <v>100065.7891704892</v>
      </c>
      <c r="AO7">
        <f t="shared" si="9"/>
        <v>-5003.2894585244603</v>
      </c>
      <c r="AP7">
        <f t="shared" si="9"/>
        <v>-8.1915885434550422</v>
      </c>
      <c r="AQ7">
        <f t="shared" si="9"/>
        <v>-21629.004984438314</v>
      </c>
      <c r="AR7">
        <f t="shared" si="9"/>
        <v>73425.30313898297</v>
      </c>
      <c r="AS7">
        <f t="shared" si="9"/>
        <v>-9625.5878296276314</v>
      </c>
      <c r="AT7">
        <f t="shared" si="9"/>
        <v>12384.877916616473</v>
      </c>
      <c r="AU7">
        <f t="shared" si="9"/>
        <v>76184.593225971796</v>
      </c>
      <c r="AW7">
        <v>4</v>
      </c>
      <c r="AX7">
        <f>(R7*SUMPRODUCT(K8:$K$23, X8:$X$23)-$AZ$3*SUMPRODUCT(K7:$K$22, W8:$W$23))/Z7</f>
        <v>90479.37220191794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1.8213139E-2</v>
      </c>
      <c r="O8">
        <f t="shared" si="21"/>
        <v>152695.94633515907</v>
      </c>
      <c r="P8">
        <f t="shared" si="22"/>
        <v>7634.7973167579539</v>
      </c>
      <c r="Q8" s="4">
        <f t="shared" si="23"/>
        <v>12.5</v>
      </c>
      <c r="R8">
        <f t="shared" si="0"/>
        <v>2000000</v>
      </c>
      <c r="S8">
        <f t="shared" si="1"/>
        <v>103743.78334238612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82345.946898530994</v>
      </c>
      <c r="AC8">
        <f t="shared" si="2"/>
        <v>91754.157982498786</v>
      </c>
      <c r="AE8">
        <f t="shared" si="3"/>
        <v>135048.94010935054</v>
      </c>
      <c r="AF8">
        <f t="shared" si="4"/>
        <v>-6752.4470054675285</v>
      </c>
      <c r="AG8">
        <f t="shared" si="4"/>
        <v>-11.05538026308551</v>
      </c>
      <c r="AH8">
        <f t="shared" si="5"/>
        <v>-33151.825448182593</v>
      </c>
      <c r="AI8">
        <f t="shared" si="6"/>
        <v>95133.612275437335</v>
      </c>
      <c r="AJ8">
        <f t="shared" si="7"/>
        <v>-9408.2110839677916</v>
      </c>
      <c r="AK8">
        <f t="shared" ref="AK8:AK23" si="24">H8*SUM(AB8:AB8, AE8:AF8)</f>
        <v>18025.094875886574</v>
      </c>
      <c r="AL8">
        <f t="shared" si="8"/>
        <v>103750.49606735611</v>
      </c>
      <c r="AN8">
        <f t="shared" si="9"/>
        <v>89577.309613252262</v>
      </c>
      <c r="AO8">
        <f t="shared" si="9"/>
        <v>-4478.8654806626146</v>
      </c>
      <c r="AP8">
        <f t="shared" si="9"/>
        <v>-7.3329803248865462</v>
      </c>
      <c r="AQ8">
        <f t="shared" si="9"/>
        <v>-21989.445678076332</v>
      </c>
      <c r="AR8">
        <f t="shared" si="9"/>
        <v>63101.665474188434</v>
      </c>
      <c r="AS8">
        <f t="shared" si="9"/>
        <v>-6240.4209651184319</v>
      </c>
      <c r="AT8">
        <f t="shared" si="9"/>
        <v>11955.958359970453</v>
      </c>
      <c r="AU8">
        <f t="shared" si="9"/>
        <v>68817.202869040455</v>
      </c>
      <c r="AW8">
        <v>5</v>
      </c>
      <c r="AX8">
        <f>(R8*SUMPRODUCT(K9:$K$23, X9:$X$23)-$AZ$3*SUMPRODUCT(K8:$K$22, W9:$W$23))/Z8</f>
        <v>103743.78334238612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2.0774602E-2</v>
      </c>
      <c r="O9">
        <f t="shared" si="21"/>
        <v>152695.94633515907</v>
      </c>
      <c r="P9">
        <f t="shared" si="22"/>
        <v>7634.7973167579539</v>
      </c>
      <c r="Q9" s="4">
        <f t="shared" si="23"/>
        <v>12.5</v>
      </c>
      <c r="R9">
        <f t="shared" si="0"/>
        <v>2000000</v>
      </c>
      <c r="S9">
        <f t="shared" si="1"/>
        <v>113633.24815964606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91754.157982498786</v>
      </c>
      <c r="AC9">
        <f t="shared" si="2"/>
        <v>97407.83242491851</v>
      </c>
      <c r="AE9">
        <f t="shared" si="3"/>
        <v>130892.86272696346</v>
      </c>
      <c r="AF9">
        <f t="shared" si="4"/>
        <v>-6544.6431363481734</v>
      </c>
      <c r="AG9">
        <f t="shared" si="4"/>
        <v>-10.715155335530399</v>
      </c>
      <c r="AH9">
        <f t="shared" si="5"/>
        <v>-36747.37998788109</v>
      </c>
      <c r="AI9">
        <f t="shared" si="6"/>
        <v>87590.124447398674</v>
      </c>
      <c r="AJ9">
        <f t="shared" si="7"/>
        <v>-5653.6744424197241</v>
      </c>
      <c r="AK9">
        <f t="shared" si="24"/>
        <v>18492.31265368652</v>
      </c>
      <c r="AL9">
        <f t="shared" si="8"/>
        <v>100428.76265866547</v>
      </c>
      <c r="AN9">
        <f t="shared" si="9"/>
        <v>79976.826559337991</v>
      </c>
      <c r="AO9">
        <f t="shared" si="9"/>
        <v>-3998.8413279668998</v>
      </c>
      <c r="AP9">
        <f t="shared" si="9"/>
        <v>-6.5470653019001341</v>
      </c>
      <c r="AQ9">
        <f t="shared" si="9"/>
        <v>-22453.010611673657</v>
      </c>
      <c r="AR9">
        <f t="shared" si="9"/>
        <v>53518.427554395545</v>
      </c>
      <c r="AS9">
        <f t="shared" si="9"/>
        <v>-3454.4506926061772</v>
      </c>
      <c r="AT9">
        <f t="shared" si="9"/>
        <v>11298.984917687787</v>
      </c>
      <c r="AU9">
        <f t="shared" si="9"/>
        <v>61362.961779477148</v>
      </c>
      <c r="AW9">
        <v>6</v>
      </c>
      <c r="AX9">
        <f>(R9*SUMPRODUCT(K10:$K$23, X10:$X$23)-$AZ$3*SUMPRODUCT(K9:$K$22, W10:$W$23))/Z9</f>
        <v>113633.24815964606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2.3506165999999998E-2</v>
      </c>
      <c r="O10">
        <f t="shared" si="21"/>
        <v>152695.94633515907</v>
      </c>
      <c r="P10">
        <f t="shared" si="22"/>
        <v>7634.7973167579539</v>
      </c>
      <c r="Q10" s="4">
        <f t="shared" si="23"/>
        <v>12.5</v>
      </c>
      <c r="R10">
        <f t="shared" si="0"/>
        <v>2000000</v>
      </c>
      <c r="S10">
        <f t="shared" si="1"/>
        <v>120483.85216602153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97407.83242491851</v>
      </c>
      <c r="AC10">
        <f t="shared" si="2"/>
        <v>99819.729931602109</v>
      </c>
      <c r="AE10">
        <f t="shared" si="3"/>
        <v>126507.1447402186</v>
      </c>
      <c r="AF10">
        <f t="shared" si="4"/>
        <v>-6325.3572370109305</v>
      </c>
      <c r="AG10">
        <f t="shared" si="4"/>
        <v>-10.356131562142332</v>
      </c>
      <c r="AH10">
        <f t="shared" si="5"/>
        <v>-40299.555205242119</v>
      </c>
      <c r="AI10">
        <f t="shared" si="6"/>
        <v>79871.87616640341</v>
      </c>
      <c r="AJ10">
        <f t="shared" si="7"/>
        <v>-2411.8975066835992</v>
      </c>
      <c r="AK10">
        <f t="shared" si="24"/>
        <v>18619.578956489615</v>
      </c>
      <c r="AL10">
        <f t="shared" si="8"/>
        <v>96079.557616209422</v>
      </c>
      <c r="AN10">
        <f t="shared" si="9"/>
        <v>71204.037809088302</v>
      </c>
      <c r="AO10">
        <f t="shared" si="9"/>
        <v>-3560.2018904544152</v>
      </c>
      <c r="AP10">
        <f t="shared" si="9"/>
        <v>-5.8289070140735291</v>
      </c>
      <c r="AQ10">
        <f t="shared" si="9"/>
        <v>-22682.442627378699</v>
      </c>
      <c r="AR10">
        <f t="shared" si="9"/>
        <v>44955.564384241115</v>
      </c>
      <c r="AS10">
        <f t="shared" si="9"/>
        <v>-1357.5268148704567</v>
      </c>
      <c r="AT10">
        <f t="shared" si="9"/>
        <v>10479.955157708198</v>
      </c>
      <c r="AU10">
        <f t="shared" si="9"/>
        <v>54077.992727078854</v>
      </c>
      <c r="AW10">
        <v>7</v>
      </c>
      <c r="AX10">
        <f>(R10*SUMPRODUCT(K11:$K$23, X11:$X$23)-$AZ$3*SUMPRODUCT(K10:$K$22, W11:$W$23))/Z10</f>
        <v>120483.85216602153</v>
      </c>
    </row>
    <row r="11" spans="1:52" x14ac:dyDescent="0.25">
      <c r="A11" t="s">
        <v>33</v>
      </c>
      <c r="C11" s="7">
        <f>AU25</f>
        <v>650389.64952543727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2.6226451000000001E-2</v>
      </c>
      <c r="O11">
        <f t="shared" si="21"/>
        <v>152695.94633515907</v>
      </c>
      <c r="P11">
        <f t="shared" si="22"/>
        <v>7634.7973167579539</v>
      </c>
      <c r="Q11" s="4">
        <f t="shared" si="23"/>
        <v>12.5</v>
      </c>
      <c r="R11">
        <f t="shared" si="0"/>
        <v>2000000</v>
      </c>
      <c r="S11">
        <f t="shared" si="1"/>
        <v>124775.05097377706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99819.729931602109</v>
      </c>
      <c r="AC11">
        <f t="shared" si="2"/>
        <v>99630.040014917788</v>
      </c>
      <c r="AE11">
        <f t="shared" si="3"/>
        <v>121924.23986013717</v>
      </c>
      <c r="AF11">
        <f t="shared" si="4"/>
        <v>-6096.2119930068593</v>
      </c>
      <c r="AG11">
        <f t="shared" si="4"/>
        <v>-9.980965669556829</v>
      </c>
      <c r="AH11">
        <f t="shared" si="5"/>
        <v>-43456.732314252695</v>
      </c>
      <c r="AI11">
        <f t="shared" si="6"/>
        <v>72361.314587208064</v>
      </c>
      <c r="AJ11">
        <f t="shared" si="7"/>
        <v>189.68991668432136</v>
      </c>
      <c r="AK11">
        <f t="shared" si="24"/>
        <v>18453.409930353133</v>
      </c>
      <c r="AL11">
        <f t="shared" si="8"/>
        <v>91004.414434245526</v>
      </c>
      <c r="AN11">
        <f t="shared" si="9"/>
        <v>63215.123660517427</v>
      </c>
      <c r="AO11">
        <f t="shared" si="9"/>
        <v>-3160.7561830258719</v>
      </c>
      <c r="AP11">
        <f t="shared" si="9"/>
        <v>-5.1749182916882877</v>
      </c>
      <c r="AQ11">
        <f t="shared" si="9"/>
        <v>-22531.39088895524</v>
      </c>
      <c r="AR11">
        <f t="shared" si="9"/>
        <v>37517.801670244633</v>
      </c>
      <c r="AS11">
        <f t="shared" si="9"/>
        <v>98.350184951804152</v>
      </c>
      <c r="AT11">
        <f t="shared" si="9"/>
        <v>9567.7003362387932</v>
      </c>
      <c r="AU11">
        <f t="shared" si="9"/>
        <v>47183.852191435231</v>
      </c>
      <c r="AW11">
        <v>8</v>
      </c>
      <c r="AX11">
        <f>(R11*SUMPRODUCT(K12:$K$23, X12:$X$23)-$AZ$3*SUMPRODUCT(K11:$K$22, W12:$W$23))/Z11</f>
        <v>124775.05097377706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2.9219711999999998E-2</v>
      </c>
      <c r="O12">
        <f t="shared" si="21"/>
        <v>152695.94633515907</v>
      </c>
      <c r="P12">
        <f t="shared" si="22"/>
        <v>7634.7973167579539</v>
      </c>
      <c r="Q12" s="4">
        <f t="shared" si="23"/>
        <v>12.5</v>
      </c>
      <c r="R12">
        <f t="shared" si="0"/>
        <v>2000000</v>
      </c>
      <c r="S12">
        <f t="shared" si="1"/>
        <v>126673.00379637645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99630.040014917788</v>
      </c>
      <c r="AC12">
        <f t="shared" si="2"/>
        <v>97178.614314619685</v>
      </c>
      <c r="AE12">
        <f t="shared" si="3"/>
        <v>117142.40628700366</v>
      </c>
      <c r="AF12">
        <f t="shared" si="4"/>
        <v>-5857.1203143501834</v>
      </c>
      <c r="AG12">
        <f t="shared" si="4"/>
        <v>-9.5895150705149224</v>
      </c>
      <c r="AH12">
        <f t="shared" si="5"/>
        <v>-46662.550775414034</v>
      </c>
      <c r="AI12">
        <f t="shared" si="6"/>
        <v>64613.145682168928</v>
      </c>
      <c r="AJ12">
        <f t="shared" si="7"/>
        <v>2451.425700298103</v>
      </c>
      <c r="AK12">
        <f t="shared" si="24"/>
        <v>18048.446275408449</v>
      </c>
      <c r="AL12">
        <f t="shared" si="8"/>
        <v>85113.017657875476</v>
      </c>
      <c r="AN12">
        <f t="shared" si="9"/>
        <v>55948.241771625973</v>
      </c>
      <c r="AO12">
        <f t="shared" si="9"/>
        <v>-2797.4120885812986</v>
      </c>
      <c r="AP12">
        <f t="shared" si="9"/>
        <v>-4.5800365951449935</v>
      </c>
      <c r="AQ12">
        <f t="shared" si="9"/>
        <v>-22286.443954952967</v>
      </c>
      <c r="AR12">
        <f t="shared" si="9"/>
        <v>30859.80569149656</v>
      </c>
      <c r="AS12">
        <f t="shared" si="9"/>
        <v>1170.8224383698032</v>
      </c>
      <c r="AT12">
        <f t="shared" si="9"/>
        <v>8620.0964093631046</v>
      </c>
      <c r="AU12">
        <f t="shared" si="9"/>
        <v>40650.724539229464</v>
      </c>
      <c r="AW12">
        <v>9</v>
      </c>
      <c r="AX12">
        <f>(R12*SUMPRODUCT(K13:$K$23, X13:$X$23)-$AZ$3*SUMPRODUCT(K12:$K$22, W13:$W$23))/Z12</f>
        <v>126673.00379637645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3.2402927999999998E-2</v>
      </c>
      <c r="O13">
        <f t="shared" si="21"/>
        <v>152695.94633515907</v>
      </c>
      <c r="P13">
        <f t="shared" si="22"/>
        <v>7634.7973167579539</v>
      </c>
      <c r="Q13" s="4">
        <f t="shared" si="23"/>
        <v>12.5</v>
      </c>
      <c r="R13">
        <f t="shared" si="0"/>
        <v>2000000</v>
      </c>
      <c r="S13">
        <f t="shared" si="1"/>
        <v>126403.79828806418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97178.614314619685</v>
      </c>
      <c r="AC13">
        <f t="shared" si="2"/>
        <v>92860.189729623788</v>
      </c>
      <c r="AE13">
        <f t="shared" si="3"/>
        <v>112175.22526746908</v>
      </c>
      <c r="AF13">
        <f t="shared" si="4"/>
        <v>-5608.7612633734552</v>
      </c>
      <c r="AG13">
        <f t="shared" si="4"/>
        <v>-9.1828915534249624</v>
      </c>
      <c r="AH13">
        <f t="shared" si="5"/>
        <v>-49716.538621569591</v>
      </c>
      <c r="AI13">
        <f t="shared" si="6"/>
        <v>56840.742490972611</v>
      </c>
      <c r="AJ13">
        <f t="shared" si="7"/>
        <v>4318.424584995897</v>
      </c>
      <c r="AK13">
        <f t="shared" si="24"/>
        <v>17434.873841889108</v>
      </c>
      <c r="AL13">
        <f t="shared" si="8"/>
        <v>78594.040917857608</v>
      </c>
      <c r="AN13">
        <f t="shared" si="9"/>
        <v>49352.666155775129</v>
      </c>
      <c r="AO13">
        <f t="shared" si="9"/>
        <v>-2467.6333077887571</v>
      </c>
      <c r="AP13">
        <f t="shared" si="9"/>
        <v>-4.0401093922500726</v>
      </c>
      <c r="AQ13">
        <f t="shared" si="9"/>
        <v>-21873.312285850909</v>
      </c>
      <c r="AR13">
        <f t="shared" si="9"/>
        <v>25007.680452743214</v>
      </c>
      <c r="AS13">
        <f t="shared" si="9"/>
        <v>1899.9361610731789</v>
      </c>
      <c r="AT13">
        <f t="shared" si="9"/>
        <v>7670.6554957669714</v>
      </c>
      <c r="AU13">
        <f t="shared" si="9"/>
        <v>34578.272109583362</v>
      </c>
      <c r="AW13">
        <v>10</v>
      </c>
      <c r="AX13">
        <f>(R13*SUMPRODUCT(K14:$K$23, X14:$X$23)-$AZ$3*SUMPRODUCT(K13:$K$22, W14:$W$23))/Z13</f>
        <v>126403.79828806418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3.5947104000000001E-2</v>
      </c>
      <c r="O14">
        <f t="shared" si="21"/>
        <v>152695.94633515907</v>
      </c>
      <c r="P14">
        <f t="shared" si="22"/>
        <v>7634.7973167579539</v>
      </c>
      <c r="Q14" s="4">
        <f t="shared" si="23"/>
        <v>12.5</v>
      </c>
      <c r="R14">
        <f t="shared" si="0"/>
        <v>2000000</v>
      </c>
      <c r="S14">
        <f t="shared" si="1"/>
        <v>124045.17457521812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92860.189729623788</v>
      </c>
      <c r="AC14">
        <f t="shared" si="2"/>
        <v>86940.427486763059</v>
      </c>
      <c r="AE14">
        <f t="shared" si="3"/>
        <v>107021.09852588127</v>
      </c>
      <c r="AF14">
        <f t="shared" si="4"/>
        <v>-5351.054926294064</v>
      </c>
      <c r="AG14">
        <f t="shared" si="4"/>
        <v>-8.7609642801990262</v>
      </c>
      <c r="AH14">
        <f t="shared" si="5"/>
        <v>-52815.737230670195</v>
      </c>
      <c r="AI14">
        <f t="shared" si="6"/>
        <v>48845.545404636818</v>
      </c>
      <c r="AJ14">
        <f t="shared" si="7"/>
        <v>5919.7622428607283</v>
      </c>
      <c r="AK14">
        <f t="shared" si="24"/>
        <v>16646.341126447245</v>
      </c>
      <c r="AL14">
        <f t="shared" si="8"/>
        <v>71411.648773944791</v>
      </c>
      <c r="AN14">
        <f t="shared" si="9"/>
        <v>43373.497171296302</v>
      </c>
      <c r="AO14">
        <f t="shared" si="9"/>
        <v>-2168.6748585648152</v>
      </c>
      <c r="AP14">
        <f t="shared" si="9"/>
        <v>-3.5506424869405095</v>
      </c>
      <c r="AQ14">
        <f t="shared" si="9"/>
        <v>-21405.155253759702</v>
      </c>
      <c r="AR14">
        <f t="shared" si="9"/>
        <v>19796.116416484841</v>
      </c>
      <c r="AS14">
        <f t="shared" si="9"/>
        <v>2399.1604873442138</v>
      </c>
      <c r="AT14">
        <f t="shared" si="9"/>
        <v>6746.4270102384226</v>
      </c>
      <c r="AU14">
        <f t="shared" si="9"/>
        <v>28941.703914067479</v>
      </c>
      <c r="AW14">
        <v>11</v>
      </c>
      <c r="AX14">
        <f>(R14*SUMPRODUCT(K15:$K$23, X15:$X$23)-$AZ$3*SUMPRODUCT(K14:$K$22, W15:$W$23))/Z14</f>
        <v>124045.17457521812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4.0034525000000001E-2</v>
      </c>
      <c r="O15">
        <f t="shared" si="21"/>
        <v>152695.94633515907</v>
      </c>
      <c r="P15">
        <f t="shared" si="22"/>
        <v>7634.7973167579539</v>
      </c>
      <c r="Q15" s="4">
        <f t="shared" si="23"/>
        <v>12.5</v>
      </c>
      <c r="R15">
        <f t="shared" si="0"/>
        <v>2000000</v>
      </c>
      <c r="S15">
        <f t="shared" si="1"/>
        <v>119552.02061324798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86940.427486763059</v>
      </c>
      <c r="AC15">
        <f t="shared" si="2"/>
        <v>79598.821754696633</v>
      </c>
      <c r="AE15">
        <f t="shared" si="3"/>
        <v>101666.3486961606</v>
      </c>
      <c r="AF15">
        <f t="shared" si="4"/>
        <v>-5083.3174348080302</v>
      </c>
      <c r="AG15">
        <f t="shared" si="4"/>
        <v>-8.3226135938972998</v>
      </c>
      <c r="AH15">
        <f t="shared" si="5"/>
        <v>-56118.566959957578</v>
      </c>
      <c r="AI15">
        <f t="shared" si="6"/>
        <v>40456.141687801079</v>
      </c>
      <c r="AJ15">
        <f t="shared" si="7"/>
        <v>7341.6057320664258</v>
      </c>
      <c r="AK15">
        <f t="shared" si="24"/>
        <v>15704.46941199375</v>
      </c>
      <c r="AL15">
        <f t="shared" si="8"/>
        <v>63502.216831861253</v>
      </c>
      <c r="AN15">
        <f t="shared" si="9"/>
        <v>37955.404931908379</v>
      </c>
      <c r="AO15">
        <f t="shared" si="9"/>
        <v>-1897.7702465954192</v>
      </c>
      <c r="AP15">
        <f t="shared" si="9"/>
        <v>-3.1071064624563109</v>
      </c>
      <c r="AQ15">
        <f t="shared" si="9"/>
        <v>-20950.914048554238</v>
      </c>
      <c r="AR15">
        <f t="shared" si="9"/>
        <v>15103.613530296267</v>
      </c>
      <c r="AS15">
        <f t="shared" si="9"/>
        <v>2740.8638353265083</v>
      </c>
      <c r="AT15">
        <f t="shared" si="9"/>
        <v>5862.9969839322293</v>
      </c>
      <c r="AU15">
        <f t="shared" si="9"/>
        <v>23707.474349555003</v>
      </c>
      <c r="AW15">
        <v>12</v>
      </c>
      <c r="AX15">
        <f>(R15*SUMPRODUCT(K16:$K$23, X16:$X$23)-$AZ$3*SUMPRODUCT(K15:$K$22, W16:$W$23))/Z15</f>
        <v>119552.02061324798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4.4405750000000001E-2</v>
      </c>
      <c r="O16">
        <f t="shared" si="21"/>
        <v>152695.94633515907</v>
      </c>
      <c r="P16">
        <f t="shared" si="22"/>
        <v>7634.7973167579539</v>
      </c>
      <c r="Q16" s="4">
        <f t="shared" si="23"/>
        <v>12.5</v>
      </c>
      <c r="R16">
        <f t="shared" si="0"/>
        <v>2000000</v>
      </c>
      <c r="S16">
        <f t="shared" si="1"/>
        <v>113046.65893006753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79598.821754696633</v>
      </c>
      <c r="AC16">
        <f t="shared" si="2"/>
        <v>71172.508430530826</v>
      </c>
      <c r="AE16">
        <f t="shared" si="3"/>
        <v>96135.114745584462</v>
      </c>
      <c r="AF16">
        <f t="shared" si="4"/>
        <v>-4806.7557372792235</v>
      </c>
      <c r="AG16">
        <f t="shared" si="4"/>
        <v>-7.8698155593611219</v>
      </c>
      <c r="AH16">
        <f t="shared" si="5"/>
        <v>-59131.50377555281</v>
      </c>
      <c r="AI16">
        <f t="shared" si="6"/>
        <v>32188.985417193071</v>
      </c>
      <c r="AJ16">
        <f t="shared" si="7"/>
        <v>8426.313324165807</v>
      </c>
      <c r="AK16">
        <f t="shared" si="24"/>
        <v>14626.580712251598</v>
      </c>
      <c r="AL16">
        <f t="shared" si="8"/>
        <v>55241.879453610476</v>
      </c>
      <c r="AN16">
        <f t="shared" si="9"/>
        <v>33061.291798272447</v>
      </c>
      <c r="AO16">
        <f t="shared" si="9"/>
        <v>-1653.0645899136223</v>
      </c>
      <c r="AP16">
        <f t="shared" si="9"/>
        <v>-2.7064644307669403</v>
      </c>
      <c r="AQ16">
        <f t="shared" si="9"/>
        <v>-20335.586075575913</v>
      </c>
      <c r="AR16">
        <f t="shared" si="9"/>
        <v>11069.934668352142</v>
      </c>
      <c r="AS16">
        <f t="shared" si="9"/>
        <v>2897.8464771293402</v>
      </c>
      <c r="AT16">
        <f t="shared" si="9"/>
        <v>5030.1458964134072</v>
      </c>
      <c r="AU16">
        <f t="shared" si="9"/>
        <v>18997.927041894887</v>
      </c>
      <c r="AW16">
        <v>13</v>
      </c>
      <c r="AX16">
        <f>(R16*SUMPRODUCT(K17:$K$23, X17:$X$23)-$AZ$3*SUMPRODUCT(K16:$K$22, W17:$W$23))/Z16</f>
        <v>113046.65893006753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4.9048597999999999E-2</v>
      </c>
      <c r="O17">
        <f t="shared" si="21"/>
        <v>152695.94633515907</v>
      </c>
      <c r="P17">
        <f t="shared" si="22"/>
        <v>7634.7973167579539</v>
      </c>
      <c r="Q17" s="4">
        <f t="shared" si="23"/>
        <v>12.5</v>
      </c>
      <c r="R17">
        <f t="shared" si="0"/>
        <v>2000000</v>
      </c>
      <c r="S17">
        <f t="shared" si="1"/>
        <v>104624.79942292103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71172.508430530826</v>
      </c>
      <c r="AC17">
        <f t="shared" si="2"/>
        <v>61980.68522291055</v>
      </c>
      <c r="AE17">
        <f t="shared" si="3"/>
        <v>90458.471001288577</v>
      </c>
      <c r="AF17">
        <f t="shared" si="4"/>
        <v>-4522.923550064429</v>
      </c>
      <c r="AG17">
        <f t="shared" si="4"/>
        <v>-7.4051139840622628</v>
      </c>
      <c r="AH17">
        <f t="shared" si="5"/>
        <v>-61760.547152839812</v>
      </c>
      <c r="AI17">
        <f t="shared" si="6"/>
        <v>24167.595184400278</v>
      </c>
      <c r="AJ17">
        <f t="shared" si="7"/>
        <v>9191.8232076202767</v>
      </c>
      <c r="AK17">
        <f t="shared" si="24"/>
        <v>13444.050557913537</v>
      </c>
      <c r="AL17">
        <f t="shared" si="8"/>
        <v>46803.468949934089</v>
      </c>
      <c r="AN17">
        <f t="shared" si="9"/>
        <v>28656.845303227754</v>
      </c>
      <c r="AO17">
        <f t="shared" si="9"/>
        <v>-1432.8422651613878</v>
      </c>
      <c r="AP17">
        <f t="shared" si="9"/>
        <v>-2.3459075036877191</v>
      </c>
      <c r="AQ17">
        <f t="shared" si="9"/>
        <v>-19565.469391765666</v>
      </c>
      <c r="AR17">
        <f t="shared" si="9"/>
        <v>7656.1877387970135</v>
      </c>
      <c r="AS17">
        <f t="shared" si="9"/>
        <v>2911.9291184088302</v>
      </c>
      <c r="AT17">
        <f t="shared" si="9"/>
        <v>4259.016019421917</v>
      </c>
      <c r="AU17">
        <f t="shared" si="9"/>
        <v>14827.13287662776</v>
      </c>
      <c r="AW17">
        <v>14</v>
      </c>
      <c r="AX17">
        <f>(R17*SUMPRODUCT(K18:$K$23, X18:$X$23)-$AZ$3*SUMPRODUCT(K17:$K$22, W18:$W$23))/Z17</f>
        <v>104624.79942292103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5.4278005999999997E-2</v>
      </c>
      <c r="O18">
        <f t="shared" si="21"/>
        <v>152695.94633515907</v>
      </c>
      <c r="P18">
        <f t="shared" si="22"/>
        <v>7634.7973167579539</v>
      </c>
      <c r="Q18" s="4">
        <f t="shared" si="23"/>
        <v>12.5</v>
      </c>
      <c r="R18">
        <f t="shared" si="0"/>
        <v>2000000</v>
      </c>
      <c r="S18">
        <f t="shared" si="1"/>
        <v>94177.241327631491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61980.68522291055</v>
      </c>
      <c r="AC18">
        <f t="shared" si="2"/>
        <v>52205.292960698964</v>
      </c>
      <c r="AE18">
        <f t="shared" si="3"/>
        <v>84643.980859516931</v>
      </c>
      <c r="AF18">
        <f t="shared" si="4"/>
        <v>-4232.1990429758462</v>
      </c>
      <c r="AG18">
        <f t="shared" si="4"/>
        <v>-6.9291280229640249</v>
      </c>
      <c r="AH18">
        <f t="shared" si="5"/>
        <v>-64309.571401218454</v>
      </c>
      <c r="AI18">
        <f t="shared" si="6"/>
        <v>16095.281287299666</v>
      </c>
      <c r="AJ18">
        <f t="shared" si="7"/>
        <v>9775.3922622115861</v>
      </c>
      <c r="AK18">
        <f t="shared" si="24"/>
        <v>12184.808189499958</v>
      </c>
      <c r="AL18">
        <f t="shared" si="8"/>
        <v>38055.481739011208</v>
      </c>
      <c r="AN18">
        <f t="shared" si="9"/>
        <v>24701.116488713611</v>
      </c>
      <c r="AO18">
        <f t="shared" si="9"/>
        <v>-1235.0558244356805</v>
      </c>
      <c r="AP18">
        <f t="shared" si="9"/>
        <v>-2.022083516422895</v>
      </c>
      <c r="AQ18">
        <f t="shared" si="9"/>
        <v>-18767.054649251386</v>
      </c>
      <c r="AR18">
        <f t="shared" si="9"/>
        <v>4696.9839315101226</v>
      </c>
      <c r="AS18">
        <f t="shared" si="9"/>
        <v>2852.6907706823577</v>
      </c>
      <c r="AT18">
        <f t="shared" si="9"/>
        <v>3555.8153506627</v>
      </c>
      <c r="AU18">
        <f t="shared" si="9"/>
        <v>11105.490052855179</v>
      </c>
      <c r="AW18">
        <v>15</v>
      </c>
      <c r="AX18">
        <f>(R18*SUMPRODUCT(K19:$K$23, X19:$X$23)-$AZ$3*SUMPRODUCT(K18:$K$22, W19:$W$23))/Z18</f>
        <v>94177.241327631491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6.0174738999999998E-2</v>
      </c>
      <c r="O19">
        <f t="shared" si="21"/>
        <v>152695.94633515907</v>
      </c>
      <c r="P19">
        <f t="shared" si="22"/>
        <v>7634.7973167579539</v>
      </c>
      <c r="Q19" s="4">
        <f t="shared" si="23"/>
        <v>12.5</v>
      </c>
      <c r="R19">
        <f t="shared" si="0"/>
        <v>2000000</v>
      </c>
      <c r="S19">
        <f t="shared" si="1"/>
        <v>81527.749908729893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52205.292960698964</v>
      </c>
      <c r="AC19">
        <f t="shared" si="2"/>
        <v>42021.869479127672</v>
      </c>
      <c r="AE19">
        <f t="shared" si="3"/>
        <v>78704.11159477933</v>
      </c>
      <c r="AF19">
        <f t="shared" si="4"/>
        <v>-3935.2055797389667</v>
      </c>
      <c r="AG19">
        <f t="shared" si="4"/>
        <v>-6.442878272454938</v>
      </c>
      <c r="AH19">
        <f t="shared" si="5"/>
        <v>-66713.355244711391</v>
      </c>
      <c r="AI19">
        <f t="shared" si="6"/>
        <v>8049.1078920565196</v>
      </c>
      <c r="AJ19">
        <f t="shared" si="7"/>
        <v>10183.423481571292</v>
      </c>
      <c r="AK19">
        <f t="shared" si="24"/>
        <v>10865.436154751967</v>
      </c>
      <c r="AL19">
        <f t="shared" si="8"/>
        <v>29097.967528379777</v>
      </c>
      <c r="AN19">
        <f t="shared" si="9"/>
        <v>21157.253582544075</v>
      </c>
      <c r="AO19">
        <f t="shared" si="9"/>
        <v>-1057.8626791272038</v>
      </c>
      <c r="AP19">
        <f t="shared" si="9"/>
        <v>-1.7319757081259615</v>
      </c>
      <c r="AQ19">
        <f t="shared" si="9"/>
        <v>-17933.896281326332</v>
      </c>
      <c r="AR19">
        <f t="shared" si="9"/>
        <v>2163.7626463824145</v>
      </c>
      <c r="AS19">
        <f t="shared" si="9"/>
        <v>2737.5097510449418</v>
      </c>
      <c r="AT19">
        <f t="shared" si="9"/>
        <v>2920.8485217979232</v>
      </c>
      <c r="AU19">
        <f t="shared" si="9"/>
        <v>7822.1209192252791</v>
      </c>
      <c r="AW19">
        <v>16</v>
      </c>
      <c r="AX19">
        <f>(R19*SUMPRODUCT(K20:$K$23, X20:$X$23)-$AZ$3*SUMPRODUCT(K19:$K$22, W20:$W$23))/Z19</f>
        <v>81527.749908729893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6.6923788999999997E-2</v>
      </c>
      <c r="O20">
        <f t="shared" si="21"/>
        <v>152695.94633515907</v>
      </c>
      <c r="P20">
        <f t="shared" si="22"/>
        <v>7634.7973167579539</v>
      </c>
      <c r="Q20" s="4">
        <f t="shared" si="23"/>
        <v>12.5</v>
      </c>
      <c r="R20">
        <f t="shared" si="0"/>
        <v>2000000</v>
      </c>
      <c r="S20">
        <f t="shared" si="1"/>
        <v>66367.905417950766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42021.869479127672</v>
      </c>
      <c r="AC20">
        <f t="shared" si="2"/>
        <v>31576.615823825254</v>
      </c>
      <c r="AE20">
        <f t="shared" si="3"/>
        <v>72649.893121030065</v>
      </c>
      <c r="AF20">
        <f t="shared" si="4"/>
        <v>-3632.4946560515036</v>
      </c>
      <c r="AG20">
        <f t="shared" si="4"/>
        <v>-5.9472676636719299</v>
      </c>
      <c r="AH20">
        <f t="shared" si="5"/>
        <v>-68989.092169353404</v>
      </c>
      <c r="AI20">
        <f t="shared" si="6"/>
        <v>22.3590279614873</v>
      </c>
      <c r="AJ20">
        <f t="shared" si="7"/>
        <v>10445.253655302418</v>
      </c>
      <c r="AK20">
        <f t="shared" si="24"/>
        <v>9501.8522365130593</v>
      </c>
      <c r="AL20">
        <f t="shared" si="8"/>
        <v>19969.464919776965</v>
      </c>
      <c r="AN20">
        <f t="shared" si="9"/>
        <v>17990.292188948279</v>
      </c>
      <c r="AO20">
        <f t="shared" si="9"/>
        <v>-899.51460944741405</v>
      </c>
      <c r="AP20">
        <f t="shared" si="9"/>
        <v>-1.4727218224133956</v>
      </c>
      <c r="AQ20">
        <f t="shared" si="9"/>
        <v>-17083.768091844289</v>
      </c>
      <c r="AR20">
        <f t="shared" si="9"/>
        <v>5.5367658341617378</v>
      </c>
      <c r="AS20">
        <f t="shared" si="9"/>
        <v>2586.5580412282134</v>
      </c>
      <c r="AT20">
        <f t="shared" si="9"/>
        <v>2352.9435588611909</v>
      </c>
      <c r="AU20">
        <f t="shared" si="9"/>
        <v>4945.0383659235658</v>
      </c>
      <c r="AW20">
        <v>17</v>
      </c>
      <c r="AX20">
        <f>(R20*SUMPRODUCT(K21:$K$23, X21:$X$23)-$AZ$3*SUMPRODUCT(K20:$K$22, W21:$W$23))/Z20</f>
        <v>66367.905417950766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7.4711050000000001E-2</v>
      </c>
      <c r="O21">
        <f t="shared" si="21"/>
        <v>152695.94633515907</v>
      </c>
      <c r="P21">
        <f t="shared" si="22"/>
        <v>7634.7973167579539</v>
      </c>
      <c r="Q21" s="4">
        <f t="shared" si="23"/>
        <v>12.5</v>
      </c>
      <c r="R21">
        <f t="shared" si="0"/>
        <v>2000000</v>
      </c>
      <c r="S21">
        <f t="shared" si="1"/>
        <v>48233.418248341164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31576.615823825254</v>
      </c>
      <c r="AC21">
        <f t="shared" si="2"/>
        <v>21004.566949208871</v>
      </c>
      <c r="AE21">
        <f t="shared" si="3"/>
        <v>66495.644392359827</v>
      </c>
      <c r="AF21">
        <f t="shared" si="4"/>
        <v>-3324.7822196179918</v>
      </c>
      <c r="AG21">
        <f t="shared" si="4"/>
        <v>-5.4434683752512338</v>
      </c>
      <c r="AH21">
        <f t="shared" si="5"/>
        <v>-71092.257885436265</v>
      </c>
      <c r="AI21">
        <f t="shared" si="6"/>
        <v>-7926.8391810696776</v>
      </c>
      <c r="AJ21">
        <f t="shared" si="7"/>
        <v>10572.048874616383</v>
      </c>
      <c r="AK21">
        <f t="shared" si="24"/>
        <v>8107.73118712224</v>
      </c>
      <c r="AL21">
        <f t="shared" si="8"/>
        <v>10752.940880668946</v>
      </c>
      <c r="AN21">
        <f t="shared" si="9"/>
        <v>15168.331209551898</v>
      </c>
      <c r="AO21">
        <f t="shared" si="9"/>
        <v>-758.416560477595</v>
      </c>
      <c r="AP21">
        <f t="shared" si="9"/>
        <v>-1.241710370642245</v>
      </c>
      <c r="AQ21">
        <f t="shared" si="9"/>
        <v>-16216.865388630995</v>
      </c>
      <c r="AR21">
        <f t="shared" si="9"/>
        <v>-1808.1924499273352</v>
      </c>
      <c r="AS21">
        <f t="shared" si="9"/>
        <v>2411.5916216638193</v>
      </c>
      <c r="AT21">
        <f t="shared" si="9"/>
        <v>1849.455751998302</v>
      </c>
      <c r="AU21">
        <f t="shared" si="9"/>
        <v>2452.8549237347861</v>
      </c>
      <c r="AW21">
        <v>18</v>
      </c>
      <c r="AX21">
        <f>(R21*SUMPRODUCT(K22:$K$23, X22:$X$23)-$AZ$3*SUMPRODUCT(K21:$K$22, W22:$W$23))/Z21</f>
        <v>48233.418248341164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8.3689026999999999E-2</v>
      </c>
      <c r="O22">
        <f t="shared" si="21"/>
        <v>152695.94633515907</v>
      </c>
      <c r="P22">
        <f t="shared" si="22"/>
        <v>7634.7973167579539</v>
      </c>
      <c r="Q22" s="4">
        <f t="shared" si="23"/>
        <v>12.5</v>
      </c>
      <c r="R22">
        <f t="shared" si="0"/>
        <v>2000000</v>
      </c>
      <c r="S22">
        <f t="shared" si="1"/>
        <v>26471.620340196467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21004.566949208871</v>
      </c>
      <c r="AC22">
        <f t="shared" si="2"/>
        <v>10447.766426053957</v>
      </c>
      <c r="AE22">
        <f t="shared" si="3"/>
        <v>60265.732169501622</v>
      </c>
      <c r="AF22">
        <f t="shared" si="4"/>
        <v>-3013.2866084750813</v>
      </c>
      <c r="AG22">
        <f t="shared" si="4"/>
        <v>-4.9334751196686737</v>
      </c>
      <c r="AH22">
        <f t="shared" si="5"/>
        <v>-72889.371492807462</v>
      </c>
      <c r="AI22">
        <f t="shared" si="6"/>
        <v>-15641.859406900585</v>
      </c>
      <c r="AJ22">
        <f t="shared" si="7"/>
        <v>10556.800523154914</v>
      </c>
      <c r="AK22">
        <f t="shared" si="24"/>
        <v>6696.6090745258653</v>
      </c>
      <c r="AL22">
        <f t="shared" si="8"/>
        <v>1611.5501907801945</v>
      </c>
      <c r="AN22">
        <f t="shared" si="9"/>
        <v>12663.577374246246</v>
      </c>
      <c r="AO22">
        <f t="shared" si="9"/>
        <v>-633.17886871231235</v>
      </c>
      <c r="AP22">
        <f t="shared" si="9"/>
        <v>-1.0366661393265151</v>
      </c>
      <c r="AQ22">
        <f t="shared" si="9"/>
        <v>-15316.169943198072</v>
      </c>
      <c r="AR22">
        <f t="shared" si="9"/>
        <v>-3286.8081038034643</v>
      </c>
      <c r="AS22">
        <f t="shared" si="9"/>
        <v>2218.2898213772924</v>
      </c>
      <c r="AT22">
        <f t="shared" si="9"/>
        <v>1407.1516947943708</v>
      </c>
      <c r="AU22">
        <f t="shared" si="9"/>
        <v>338.63341236819923</v>
      </c>
      <c r="AW22">
        <v>19</v>
      </c>
      <c r="AX22">
        <f>(R22*SUMPRODUCT(K23:$K$23, X23:$X$23)-$AZ$3*SUMPRODUCT(K22:$K$22, W23:$W$23))/Z22</f>
        <v>26471.620340196467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9.4384723000000004E-2</v>
      </c>
      <c r="O23">
        <f t="shared" si="21"/>
        <v>152695.94633515907</v>
      </c>
      <c r="P23">
        <f t="shared" si="22"/>
        <v>7634.7973167579539</v>
      </c>
      <c r="Q23" s="4">
        <f t="shared" si="23"/>
        <v>12.5</v>
      </c>
      <c r="R23">
        <f t="shared" si="0"/>
        <v>2000000</v>
      </c>
      <c r="S23">
        <f t="shared" si="1"/>
        <v>29556.910226975131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10447.766426053957</v>
      </c>
      <c r="AC23">
        <f t="shared" si="2"/>
        <v>10447.766426053957</v>
      </c>
      <c r="AE23">
        <f t="shared" si="3"/>
        <v>53974.910410596007</v>
      </c>
      <c r="AF23">
        <f t="shared" si="4"/>
        <v>-2698.7455205298006</v>
      </c>
      <c r="AG23">
        <f t="shared" si="4"/>
        <v>-4.4184956858746673</v>
      </c>
      <c r="AH23">
        <f t="shared" si="5"/>
        <v>-74503.149215571146</v>
      </c>
      <c r="AI23">
        <f t="shared" si="6"/>
        <v>-23231.402821190815</v>
      </c>
      <c r="AJ23">
        <f t="shared" si="7"/>
        <v>0</v>
      </c>
      <c r="AK23">
        <f t="shared" si="24"/>
        <v>5281.8402505830345</v>
      </c>
      <c r="AL23">
        <f t="shared" si="8"/>
        <v>-17949.562570607781</v>
      </c>
      <c r="AN23">
        <f t="shared" si="9"/>
        <v>10447.66570789085</v>
      </c>
      <c r="AO23">
        <f t="shared" si="9"/>
        <v>-522.38328539454255</v>
      </c>
      <c r="AP23">
        <f t="shared" si="9"/>
        <v>-0.85526711404626998</v>
      </c>
      <c r="AQ23">
        <f t="shared" si="9"/>
        <v>-14421.218882404859</v>
      </c>
      <c r="AR23">
        <f t="shared" si="9"/>
        <v>-4496.791727022598</v>
      </c>
      <c r="AS23">
        <f t="shared" si="9"/>
        <v>0</v>
      </c>
      <c r="AT23">
        <f t="shared" si="9"/>
        <v>1022.3805994449752</v>
      </c>
      <c r="AU23">
        <f t="shared" si="9"/>
        <v>-3474.4111275776227</v>
      </c>
      <c r="AW23">
        <v>20</v>
      </c>
      <c r="AX23">
        <f>(R23*SUMPRODUCT(K$23:$K24, X$23:$X24)-$AZ$3*SUMPRODUCT(K$22:$K23, W$23:$W24))/Z23</f>
        <v>29556.910226975131</v>
      </c>
    </row>
    <row r="25" spans="5:50" x14ac:dyDescent="0.25">
      <c r="AN25" s="8">
        <f t="shared" ref="AN25:AU25" si="25">SUM(AN3:AN23)</f>
        <v>1142822.6044990441</v>
      </c>
      <c r="AO25" s="8">
        <f t="shared" si="25"/>
        <v>-171663.0899763215</v>
      </c>
      <c r="AP25" s="8">
        <f t="shared" si="25"/>
        <v>-706.01074798811908</v>
      </c>
      <c r="AQ25" s="8">
        <f t="shared" si="25"/>
        <v>-398532.29245728109</v>
      </c>
      <c r="AR25" s="8">
        <f t="shared" si="25"/>
        <v>571921.21131745353</v>
      </c>
      <c r="AS25" s="8">
        <f t="shared" si="25"/>
        <v>-53160.051430070584</v>
      </c>
      <c r="AT25" s="8">
        <f t="shared" si="25"/>
        <v>131628.48963805463</v>
      </c>
      <c r="AU25" s="9">
        <f t="shared" si="25"/>
        <v>650389.64952543727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4D3E0-D119-42E6-86E5-B58390A1CEC5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1866.4791076188419</v>
      </c>
      <c r="K3">
        <v>1</v>
      </c>
      <c r="L3" s="2">
        <v>0</v>
      </c>
      <c r="O3">
        <f>$C$3</f>
        <v>1866.4791076188419</v>
      </c>
      <c r="P3">
        <f>O3*C5</f>
        <v>186.64791076188419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1866.4791076188419</v>
      </c>
      <c r="AF3">
        <f t="shared" ref="AF3:AG34" si="3">-$Z3*P3</f>
        <v>-186.64791076188419</v>
      </c>
      <c r="AG3">
        <f t="shared" si="3"/>
        <v>-624.95697070000006</v>
      </c>
      <c r="AH3">
        <f t="shared" ref="AH3:AH66" si="4">-X3*R3</f>
        <v>0</v>
      </c>
      <c r="AI3">
        <f t="shared" ref="AI3:AI34" si="5">SUM(AE3:AH3)</f>
        <v>1054.8742261569578</v>
      </c>
      <c r="AJ3">
        <f t="shared" ref="AJ3:AJ66" si="6">AB3-AC3</f>
        <v>0</v>
      </c>
      <c r="AL3">
        <f t="shared" ref="AL3:AL23" si="7">SUM(AI3:AK3)</f>
        <v>1054.8742261569578</v>
      </c>
      <c r="AN3">
        <f t="shared" ref="AN3:AU34" si="8">AE3*$K3</f>
        <v>1866.4791076188419</v>
      </c>
      <c r="AO3">
        <f t="shared" si="8"/>
        <v>-186.64791076188419</v>
      </c>
      <c r="AP3">
        <f t="shared" si="8"/>
        <v>-624.95697070000006</v>
      </c>
      <c r="AQ3">
        <f t="shared" si="8"/>
        <v>0</v>
      </c>
      <c r="AR3">
        <f t="shared" si="8"/>
        <v>1054.8742261569578</v>
      </c>
      <c r="AS3">
        <f t="shared" si="8"/>
        <v>0</v>
      </c>
      <c r="AT3">
        <f t="shared" si="8"/>
        <v>0</v>
      </c>
      <c r="AU3">
        <f t="shared" si="8"/>
        <v>1054.8742261569578</v>
      </c>
      <c r="AW3">
        <v>0</v>
      </c>
      <c r="AX3">
        <f>IF(Z3&gt;0, (R3*SUMPRODUCT(K3:$K$98, X3:$X$98)-K3*$AZ$3)/Z3, 0)</f>
        <v>0</v>
      </c>
      <c r="AZ3">
        <f>C6*SUMPRODUCT(X4:X98, K4:K98)/1</f>
        <v>936.38211543912962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1.694311E-3</v>
      </c>
      <c r="R4">
        <f t="shared" si="0"/>
        <v>50000</v>
      </c>
      <c r="S4">
        <f t="shared" si="1"/>
        <v>101.51378904550759</v>
      </c>
      <c r="U4">
        <f t="shared" ref="U4:U67" si="12">M4</f>
        <v>1.694311E-3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1.694311E-3</v>
      </c>
      <c r="Y4">
        <f t="shared" ref="Y4:Y67" si="16">V4*W4</f>
        <v>0.01</v>
      </c>
      <c r="Z4">
        <f t="shared" ref="Z4:Z67" si="17">MAX(0, W4-X4-Y4)</f>
        <v>0.98830568900000004</v>
      </c>
      <c r="AB4">
        <f t="shared" ref="AB4:AB67" si="18">AC3</f>
        <v>0</v>
      </c>
      <c r="AC4">
        <f t="shared" ref="AC4:AC67" si="19">S4*Z4</f>
        <v>100.32665522562104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-84.715549999999993</v>
      </c>
      <c r="AI4">
        <f t="shared" si="5"/>
        <v>-84.715549999999993</v>
      </c>
      <c r="AJ4">
        <f t="shared" si="6"/>
        <v>-100.32665522562104</v>
      </c>
      <c r="AK4">
        <f t="shared" ref="AK4:AK67" si="20">G4*SUM(AB4:AB4, AE4:AF4)</f>
        <v>0</v>
      </c>
      <c r="AL4">
        <f t="shared" si="7"/>
        <v>-185.04220522562105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-75.638883928571417</v>
      </c>
      <c r="AR4">
        <f t="shared" si="8"/>
        <v>-75.638883928571417</v>
      </c>
      <c r="AS4">
        <f t="shared" si="8"/>
        <v>-89.57737073716163</v>
      </c>
      <c r="AT4">
        <f t="shared" si="8"/>
        <v>0</v>
      </c>
      <c r="AU4">
        <f t="shared" si="8"/>
        <v>-165.21625466573306</v>
      </c>
      <c r="AW4">
        <v>1</v>
      </c>
      <c r="AX4">
        <f>IF(Z4&gt;0, (R4*SUMPRODUCT(K4:$K$98, X4:$X$98)-K4*$AZ$3)/Z4, 0)</f>
        <v>101.51378904550759</v>
      </c>
    </row>
    <row r="5" spans="1:52" x14ac:dyDescent="0.25">
      <c r="C5" s="2"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1.701527E-3</v>
      </c>
      <c r="Q5" s="4">
        <f t="shared" ref="Q5:Q68" si="22">$C$8</f>
        <v>12.5</v>
      </c>
      <c r="R5">
        <f t="shared" si="0"/>
        <v>50000</v>
      </c>
      <c r="S5">
        <f t="shared" si="1"/>
        <v>116.9861218569052</v>
      </c>
      <c r="U5">
        <f t="shared" si="12"/>
        <v>1.701527E-3</v>
      </c>
      <c r="V5">
        <f t="shared" si="13"/>
        <v>0.01</v>
      </c>
      <c r="W5">
        <f t="shared" si="14"/>
        <v>0.98830568900000004</v>
      </c>
      <c r="X5">
        <f t="shared" si="15"/>
        <v>1.681628814087103E-3</v>
      </c>
      <c r="Y5">
        <f t="shared" si="16"/>
        <v>9.8830568900000002E-3</v>
      </c>
      <c r="Z5">
        <f t="shared" si="17"/>
        <v>0.97674100329591296</v>
      </c>
      <c r="AB5">
        <f t="shared" si="18"/>
        <v>100.32665522562104</v>
      </c>
      <c r="AC5">
        <f t="shared" si="19"/>
        <v>114.26514203421152</v>
      </c>
      <c r="AE5">
        <f t="shared" si="2"/>
        <v>0</v>
      </c>
      <c r="AF5">
        <f t="shared" si="3"/>
        <v>0</v>
      </c>
      <c r="AG5">
        <f t="shared" si="3"/>
        <v>-12.209262541198912</v>
      </c>
      <c r="AH5">
        <f t="shared" si="4"/>
        <v>-84.081440704355145</v>
      </c>
      <c r="AI5">
        <f t="shared" si="5"/>
        <v>-96.290703245554056</v>
      </c>
      <c r="AJ5">
        <f t="shared" si="6"/>
        <v>-13.938486808590483</v>
      </c>
      <c r="AK5">
        <f t="shared" si="20"/>
        <v>7.0228658657934737</v>
      </c>
      <c r="AL5">
        <f t="shared" si="7"/>
        <v>-103.20632418835106</v>
      </c>
      <c r="AN5">
        <f t="shared" si="8"/>
        <v>0</v>
      </c>
      <c r="AO5">
        <f t="shared" si="8"/>
        <v>0</v>
      </c>
      <c r="AP5">
        <f t="shared" si="8"/>
        <v>-9.7331493472567843</v>
      </c>
      <c r="AQ5">
        <f t="shared" si="8"/>
        <v>-67.029209745181078</v>
      </c>
      <c r="AR5">
        <f t="shared" si="8"/>
        <v>-76.762359092437862</v>
      </c>
      <c r="AS5">
        <f t="shared" si="8"/>
        <v>-11.111676346133994</v>
      </c>
      <c r="AT5">
        <f t="shared" si="8"/>
        <v>5.5985856710726027</v>
      </c>
      <c r="AU5">
        <f t="shared" si="8"/>
        <v>-82.275449767499239</v>
      </c>
      <c r="AW5">
        <v>2</v>
      </c>
      <c r="AX5">
        <f>IF(Z5&gt;0, (R5*SUMPRODUCT(K5:$K$98, X5:$X$98)-K5*$AZ$3)/Z5, 0)</f>
        <v>116.9861218569052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1.710095E-3</v>
      </c>
      <c r="Q6" s="4">
        <f t="shared" si="22"/>
        <v>12.5</v>
      </c>
      <c r="R6">
        <f t="shared" si="0"/>
        <v>50000</v>
      </c>
      <c r="S6">
        <f t="shared" si="1"/>
        <v>131.78835201466219</v>
      </c>
      <c r="U6">
        <f t="shared" si="12"/>
        <v>1.710095E-3</v>
      </c>
      <c r="V6">
        <f t="shared" si="13"/>
        <v>0.01</v>
      </c>
      <c r="W6">
        <f t="shared" si="14"/>
        <v>0.97674100329591296</v>
      </c>
      <c r="X6">
        <f t="shared" si="15"/>
        <v>1.6703199060313244E-3</v>
      </c>
      <c r="Y6">
        <f t="shared" si="16"/>
        <v>9.7674100329591292E-3</v>
      </c>
      <c r="Z6">
        <f t="shared" si="17"/>
        <v>0.96530327335692256</v>
      </c>
      <c r="AB6">
        <f t="shared" si="18"/>
        <v>114.26514203421152</v>
      </c>
      <c r="AC6">
        <f t="shared" si="19"/>
        <v>127.2157275900678</v>
      </c>
      <c r="AE6">
        <f t="shared" si="2"/>
        <v>0</v>
      </c>
      <c r="AF6">
        <f t="shared" si="3"/>
        <v>0</v>
      </c>
      <c r="AG6">
        <f t="shared" si="3"/>
        <v>-12.066290916961533</v>
      </c>
      <c r="AH6">
        <f t="shared" si="4"/>
        <v>-83.515995301566221</v>
      </c>
      <c r="AI6">
        <f t="shared" si="5"/>
        <v>-95.582286218527756</v>
      </c>
      <c r="AJ6">
        <f t="shared" si="6"/>
        <v>-12.950585555856279</v>
      </c>
      <c r="AK6">
        <f t="shared" si="20"/>
        <v>7.9985599423948068</v>
      </c>
      <c r="AL6">
        <f t="shared" si="7"/>
        <v>-100.53431183198923</v>
      </c>
      <c r="AN6">
        <f t="shared" si="8"/>
        <v>0</v>
      </c>
      <c r="AO6">
        <f t="shared" si="8"/>
        <v>0</v>
      </c>
      <c r="AP6">
        <f t="shared" si="8"/>
        <v>-8.5885475390635904</v>
      </c>
      <c r="AQ6">
        <f t="shared" si="8"/>
        <v>-59.445035832132469</v>
      </c>
      <c r="AR6">
        <f t="shared" si="8"/>
        <v>-68.033583371196059</v>
      </c>
      <c r="AS6">
        <f t="shared" si="8"/>
        <v>-9.2179709962761631</v>
      </c>
      <c r="AT6">
        <f t="shared" si="8"/>
        <v>5.6932169779481976</v>
      </c>
      <c r="AU6">
        <f t="shared" si="8"/>
        <v>-71.558337389524027</v>
      </c>
      <c r="AW6">
        <v>3</v>
      </c>
      <c r="AX6">
        <f>IF(Z6&gt;0, (R6*SUMPRODUCT(K6:$K$98, X6:$X$98)-K6*$AZ$3)/Z6, 0)</f>
        <v>131.78835201466219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1.7195660000000001E-3</v>
      </c>
      <c r="Q7" s="4">
        <f t="shared" si="22"/>
        <v>12.5</v>
      </c>
      <c r="R7">
        <f t="shared" si="0"/>
        <v>50000</v>
      </c>
      <c r="S7">
        <f t="shared" si="1"/>
        <v>145.89374519035323</v>
      </c>
      <c r="U7">
        <f t="shared" si="12"/>
        <v>1.7195660000000001E-3</v>
      </c>
      <c r="V7">
        <f t="shared" si="13"/>
        <v>0.01</v>
      </c>
      <c r="W7">
        <f t="shared" si="14"/>
        <v>0.96530327335692256</v>
      </c>
      <c r="X7">
        <f t="shared" si="15"/>
        <v>1.6599026885532699E-3</v>
      </c>
      <c r="Y7">
        <f t="shared" si="16"/>
        <v>9.6530327335692251E-3</v>
      </c>
      <c r="Z7">
        <f t="shared" si="17"/>
        <v>0.95399033793480004</v>
      </c>
      <c r="AB7">
        <f t="shared" si="18"/>
        <v>127.2157275900678</v>
      </c>
      <c r="AC7">
        <f t="shared" si="19"/>
        <v>139.1812232767187</v>
      </c>
      <c r="AE7">
        <f t="shared" si="2"/>
        <v>0</v>
      </c>
      <c r="AF7">
        <f t="shared" si="3"/>
        <v>0</v>
      </c>
      <c r="AG7">
        <f t="shared" si="3"/>
        <v>-11.924879224185</v>
      </c>
      <c r="AH7">
        <f t="shared" si="4"/>
        <v>-82.995134427663501</v>
      </c>
      <c r="AI7">
        <f t="shared" si="5"/>
        <v>-94.920013651848507</v>
      </c>
      <c r="AJ7">
        <f t="shared" si="6"/>
        <v>-11.965495686650897</v>
      </c>
      <c r="AK7">
        <f t="shared" si="20"/>
        <v>8.9051009313047462</v>
      </c>
      <c r="AL7">
        <f t="shared" si="7"/>
        <v>-97.980408407194659</v>
      </c>
      <c r="AN7">
        <f t="shared" si="8"/>
        <v>0</v>
      </c>
      <c r="AO7">
        <f t="shared" si="8"/>
        <v>0</v>
      </c>
      <c r="AP7">
        <f t="shared" si="8"/>
        <v>-7.5784763297637454</v>
      </c>
      <c r="AQ7">
        <f t="shared" si="8"/>
        <v>-52.744908348419358</v>
      </c>
      <c r="AR7">
        <f t="shared" si="8"/>
        <v>-60.32338467818311</v>
      </c>
      <c r="AS7">
        <f t="shared" si="8"/>
        <v>-7.6042888259416745</v>
      </c>
      <c r="AT7">
        <f t="shared" si="8"/>
        <v>5.6593526318638654</v>
      </c>
      <c r="AU7">
        <f t="shared" si="8"/>
        <v>-62.268320872260915</v>
      </c>
      <c r="AW7">
        <v>4</v>
      </c>
      <c r="AX7">
        <f>IF(Z7&gt;0, (R7*SUMPRODUCT(K7:$K$98, X7:$X$98)-K7*$AZ$3)/Z7, 0)</f>
        <v>145.89374519035323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1.7312919999999999E-3</v>
      </c>
      <c r="Q8" s="4">
        <f t="shared" si="22"/>
        <v>12.5</v>
      </c>
      <c r="R8">
        <f t="shared" si="0"/>
        <v>50000</v>
      </c>
      <c r="S8">
        <f t="shared" si="1"/>
        <v>159.30834688666593</v>
      </c>
      <c r="U8">
        <f t="shared" si="12"/>
        <v>1.7312919999999999E-3</v>
      </c>
      <c r="V8">
        <f t="shared" si="13"/>
        <v>0.01</v>
      </c>
      <c r="W8">
        <f t="shared" si="14"/>
        <v>0.95399033793480004</v>
      </c>
      <c r="X8">
        <f t="shared" si="15"/>
        <v>1.6516358401438157E-3</v>
      </c>
      <c r="Y8">
        <f t="shared" si="16"/>
        <v>9.5399033793479998E-3</v>
      </c>
      <c r="Z8">
        <f t="shared" si="17"/>
        <v>0.94279879871530825</v>
      </c>
      <c r="AB8">
        <f t="shared" si="18"/>
        <v>139.1812232767187</v>
      </c>
      <c r="AC8">
        <f t="shared" si="19"/>
        <v>150.19571807007026</v>
      </c>
      <c r="AE8">
        <f t="shared" si="2"/>
        <v>0</v>
      </c>
      <c r="AF8">
        <f t="shared" si="3"/>
        <v>0</v>
      </c>
      <c r="AG8">
        <f t="shared" si="3"/>
        <v>-11.784984983941353</v>
      </c>
      <c r="AH8">
        <f t="shared" si="4"/>
        <v>-82.581792007190785</v>
      </c>
      <c r="AI8">
        <f t="shared" si="5"/>
        <v>-94.366776991132141</v>
      </c>
      <c r="AJ8">
        <f t="shared" si="6"/>
        <v>-11.01449479335156</v>
      </c>
      <c r="AK8">
        <f t="shared" si="20"/>
        <v>9.7426856293703104</v>
      </c>
      <c r="AL8">
        <f t="shared" si="7"/>
        <v>-95.638586155113387</v>
      </c>
      <c r="AN8">
        <f t="shared" si="8"/>
        <v>0</v>
      </c>
      <c r="AO8">
        <f t="shared" si="8"/>
        <v>0</v>
      </c>
      <c r="AP8">
        <f t="shared" si="8"/>
        <v>-6.6871169741287497</v>
      </c>
      <c r="AQ8">
        <f t="shared" si="8"/>
        <v>-46.859126578247626</v>
      </c>
      <c r="AR8">
        <f t="shared" si="8"/>
        <v>-53.546243552376374</v>
      </c>
      <c r="AS8">
        <f t="shared" si="8"/>
        <v>-6.249920147920359</v>
      </c>
      <c r="AT8">
        <f t="shared" si="8"/>
        <v>5.5282614729283779</v>
      </c>
      <c r="AU8">
        <f t="shared" si="8"/>
        <v>-54.267902227368353</v>
      </c>
      <c r="AW8">
        <v>5</v>
      </c>
      <c r="AX8">
        <f>IF(Z8&gt;0, (R8*SUMPRODUCT(K8:$K$98, X8:$X$98)-K8*$AZ$3)/Z8, 0)</f>
        <v>159.30834688666593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1.749783E-3</v>
      </c>
      <c r="Q9" s="4">
        <f t="shared" si="22"/>
        <v>12.5</v>
      </c>
      <c r="R9">
        <f t="shared" si="0"/>
        <v>50000</v>
      </c>
      <c r="S9">
        <f t="shared" si="1"/>
        <v>172.00922788509158</v>
      </c>
      <c r="U9">
        <f t="shared" si="12"/>
        <v>1.749783E-3</v>
      </c>
      <c r="V9">
        <f t="shared" si="13"/>
        <v>0.01</v>
      </c>
      <c r="W9">
        <f t="shared" si="14"/>
        <v>0.94279879871530825</v>
      </c>
      <c r="X9">
        <f t="shared" si="15"/>
        <v>1.6496933104124681E-3</v>
      </c>
      <c r="Y9">
        <f t="shared" si="16"/>
        <v>9.427987987153082E-3</v>
      </c>
      <c r="Z9">
        <f t="shared" si="17"/>
        <v>0.93172111741774277</v>
      </c>
      <c r="AB9">
        <f t="shared" si="18"/>
        <v>150.19571807007026</v>
      </c>
      <c r="AC9">
        <f t="shared" si="19"/>
        <v>160.26463001126069</v>
      </c>
      <c r="AE9">
        <f t="shared" si="2"/>
        <v>0</v>
      </c>
      <c r="AF9">
        <f t="shared" si="3"/>
        <v>0</v>
      </c>
      <c r="AG9">
        <f t="shared" si="3"/>
        <v>-11.646513967721784</v>
      </c>
      <c r="AH9">
        <f t="shared" si="4"/>
        <v>-82.484665520623409</v>
      </c>
      <c r="AI9">
        <f t="shared" si="5"/>
        <v>-94.131179488345197</v>
      </c>
      <c r="AJ9">
        <f t="shared" si="6"/>
        <v>-10.068911941190436</v>
      </c>
      <c r="AK9">
        <f t="shared" si="20"/>
        <v>10.513700264904919</v>
      </c>
      <c r="AL9">
        <f t="shared" si="7"/>
        <v>-93.68639116463072</v>
      </c>
      <c r="AN9">
        <f t="shared" si="8"/>
        <v>0</v>
      </c>
      <c r="AO9">
        <f t="shared" si="8"/>
        <v>0</v>
      </c>
      <c r="AP9">
        <f t="shared" si="8"/>
        <v>-5.9004864292742143</v>
      </c>
      <c r="AQ9">
        <f t="shared" si="8"/>
        <v>-41.789298572649734</v>
      </c>
      <c r="AR9">
        <f t="shared" si="8"/>
        <v>-47.689785001923951</v>
      </c>
      <c r="AS9">
        <f t="shared" si="8"/>
        <v>-5.1012241458010239</v>
      </c>
      <c r="AT9">
        <f t="shared" si="8"/>
        <v>5.3265677529310738</v>
      </c>
      <c r="AU9">
        <f t="shared" si="8"/>
        <v>-47.464441394793901</v>
      </c>
      <c r="AW9">
        <v>6</v>
      </c>
      <c r="AX9">
        <f>IF(Z9&gt;0, (R9*SUMPRODUCT(K9:$K$98, X9:$X$98)-K9*$AZ$3)/Z9, 0)</f>
        <v>172.00922788509158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1.7714300000000001E-3</v>
      </c>
      <c r="Q10" s="4">
        <f t="shared" si="22"/>
        <v>12.5</v>
      </c>
      <c r="R10">
        <f t="shared" si="0"/>
        <v>50000</v>
      </c>
      <c r="S10">
        <f t="shared" si="1"/>
        <v>183.8754352708651</v>
      </c>
      <c r="U10">
        <f t="shared" si="12"/>
        <v>1.7714300000000001E-3</v>
      </c>
      <c r="V10">
        <f t="shared" si="13"/>
        <v>0.01</v>
      </c>
      <c r="W10">
        <f t="shared" si="14"/>
        <v>0.93172111741774277</v>
      </c>
      <c r="X10">
        <f t="shared" si="15"/>
        <v>1.6504787390273121E-3</v>
      </c>
      <c r="Y10">
        <f t="shared" si="16"/>
        <v>9.3172111741774283E-3</v>
      </c>
      <c r="Z10">
        <f t="shared" si="17"/>
        <v>0.92075342750453804</v>
      </c>
      <c r="AB10">
        <f t="shared" si="18"/>
        <v>160.26463001126069</v>
      </c>
      <c r="AC10">
        <f t="shared" si="19"/>
        <v>169.30393725953786</v>
      </c>
      <c r="AE10">
        <f t="shared" si="2"/>
        <v>0</v>
      </c>
      <c r="AF10">
        <f t="shared" si="3"/>
        <v>0</v>
      </c>
      <c r="AG10">
        <f t="shared" si="3"/>
        <v>-11.509417843806725</v>
      </c>
      <c r="AH10">
        <f t="shared" si="4"/>
        <v>-82.523936951365613</v>
      </c>
      <c r="AI10">
        <f t="shared" si="5"/>
        <v>-94.033354795172343</v>
      </c>
      <c r="AJ10">
        <f t="shared" si="6"/>
        <v>-9.0393072482771686</v>
      </c>
      <c r="AK10">
        <f t="shared" si="20"/>
        <v>11.218524100788249</v>
      </c>
      <c r="AL10">
        <f t="shared" si="7"/>
        <v>-91.854137942661268</v>
      </c>
      <c r="AN10">
        <f t="shared" si="8"/>
        <v>0</v>
      </c>
      <c r="AO10">
        <f t="shared" si="8"/>
        <v>0</v>
      </c>
      <c r="AP10">
        <f t="shared" si="8"/>
        <v>-5.2062761306304131</v>
      </c>
      <c r="AQ10">
        <f t="shared" si="8"/>
        <v>-37.329638126461511</v>
      </c>
      <c r="AR10">
        <f t="shared" si="8"/>
        <v>-42.535914257091925</v>
      </c>
      <c r="AS10">
        <f t="shared" si="8"/>
        <v>-4.0889235409472713</v>
      </c>
      <c r="AT10">
        <f t="shared" si="8"/>
        <v>5.074690574229594</v>
      </c>
      <c r="AU10">
        <f t="shared" si="8"/>
        <v>-41.550147223809603</v>
      </c>
      <c r="AW10">
        <v>7</v>
      </c>
      <c r="AX10">
        <f>IF(Z10&gt;0, (R10*SUMPRODUCT(K10:$K$98, X10:$X$98)-K10*$AZ$3)/Z10, 0)</f>
        <v>183.8754352708651</v>
      </c>
    </row>
    <row r="11" spans="1:52" x14ac:dyDescent="0.25">
      <c r="A11" t="s">
        <v>33</v>
      </c>
      <c r="C11" s="12">
        <f>AU100</f>
        <v>-23.2249200182757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1.793078E-3</v>
      </c>
      <c r="Q11" s="4">
        <f t="shared" si="22"/>
        <v>12.5</v>
      </c>
      <c r="R11">
        <f t="shared" si="0"/>
        <v>50000</v>
      </c>
      <c r="S11">
        <f t="shared" si="1"/>
        <v>194.92029337908511</v>
      </c>
      <c r="U11">
        <f t="shared" si="12"/>
        <v>1.793078E-3</v>
      </c>
      <c r="V11">
        <f t="shared" si="13"/>
        <v>0.01</v>
      </c>
      <c r="W11">
        <f t="shared" si="14"/>
        <v>0.92075342750453804</v>
      </c>
      <c r="X11">
        <f t="shared" si="15"/>
        <v>1.650982714282982E-3</v>
      </c>
      <c r="Y11">
        <f t="shared" si="16"/>
        <v>9.2075342750453804E-3</v>
      </c>
      <c r="Z11">
        <f t="shared" si="17"/>
        <v>0.90989491051520965</v>
      </c>
      <c r="AB11">
        <f t="shared" si="18"/>
        <v>169.30393725953786</v>
      </c>
      <c r="AC11">
        <f t="shared" si="19"/>
        <v>177.35698290176106</v>
      </c>
      <c r="AE11">
        <f t="shared" si="2"/>
        <v>0</v>
      </c>
      <c r="AF11">
        <f t="shared" si="3"/>
        <v>0</v>
      </c>
      <c r="AG11">
        <f t="shared" si="3"/>
        <v>-11.373686381440121</v>
      </c>
      <c r="AH11">
        <f t="shared" si="4"/>
        <v>-82.549135714149102</v>
      </c>
      <c r="AI11">
        <f t="shared" si="5"/>
        <v>-93.922822095589225</v>
      </c>
      <c r="AJ11">
        <f t="shared" si="6"/>
        <v>-8.0530456422231964</v>
      </c>
      <c r="AK11">
        <f t="shared" si="20"/>
        <v>11.851275608167651</v>
      </c>
      <c r="AL11">
        <f t="shared" si="7"/>
        <v>-90.124592129644768</v>
      </c>
      <c r="AN11">
        <f t="shared" si="8"/>
        <v>0</v>
      </c>
      <c r="AO11">
        <f t="shared" si="8"/>
        <v>0</v>
      </c>
      <c r="AP11">
        <f t="shared" si="8"/>
        <v>-4.5936411697610273</v>
      </c>
      <c r="AQ11">
        <f t="shared" si="8"/>
        <v>-33.340211399137573</v>
      </c>
      <c r="AR11">
        <f t="shared" si="8"/>
        <v>-37.933852568898601</v>
      </c>
      <c r="AS11">
        <f t="shared" si="8"/>
        <v>-3.252490069046297</v>
      </c>
      <c r="AT11">
        <f t="shared" si="8"/>
        <v>4.7865314482999128</v>
      </c>
      <c r="AU11">
        <f t="shared" si="8"/>
        <v>-36.399811189644979</v>
      </c>
      <c r="AW11">
        <v>8</v>
      </c>
      <c r="AX11">
        <f>IF(Z11&gt;0, (R11*SUMPRODUCT(K11:$K$98, X11:$X$98)-K11*$AZ$3)/Z11, 0)</f>
        <v>194.92029337908511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1.8201370000000001E-3</v>
      </c>
      <c r="Q12" s="4">
        <f t="shared" si="22"/>
        <v>12.5</v>
      </c>
      <c r="R12">
        <f t="shared" si="0"/>
        <v>50000</v>
      </c>
      <c r="S12">
        <f t="shared" si="1"/>
        <v>205.23729359697151</v>
      </c>
      <c r="U12">
        <f t="shared" si="12"/>
        <v>1.8201370000000001E-3</v>
      </c>
      <c r="V12">
        <f t="shared" si="13"/>
        <v>0.01</v>
      </c>
      <c r="W12">
        <f t="shared" si="14"/>
        <v>0.90989491051520965</v>
      </c>
      <c r="X12">
        <f t="shared" si="15"/>
        <v>1.6561333927404222E-3</v>
      </c>
      <c r="Y12">
        <f t="shared" si="16"/>
        <v>9.0989491051520974E-3</v>
      </c>
      <c r="Z12">
        <f t="shared" si="17"/>
        <v>0.89913982801731718</v>
      </c>
      <c r="AB12">
        <f t="shared" si="18"/>
        <v>177.35698290176106</v>
      </c>
      <c r="AC12">
        <f t="shared" si="19"/>
        <v>184.53702486752059</v>
      </c>
      <c r="AE12">
        <f t="shared" si="2"/>
        <v>0</v>
      </c>
      <c r="AF12">
        <f t="shared" si="3"/>
        <v>0</v>
      </c>
      <c r="AG12">
        <f t="shared" si="3"/>
        <v>-11.239247850216465</v>
      </c>
      <c r="AH12">
        <f t="shared" si="4"/>
        <v>-82.806669637021102</v>
      </c>
      <c r="AI12">
        <f t="shared" si="5"/>
        <v>-94.045917487237574</v>
      </c>
      <c r="AJ12">
        <f t="shared" si="6"/>
        <v>-7.1800419657595285</v>
      </c>
      <c r="AK12">
        <f t="shared" si="20"/>
        <v>12.414988803123276</v>
      </c>
      <c r="AL12">
        <f t="shared" si="7"/>
        <v>-88.810970649873823</v>
      </c>
      <c r="AN12">
        <f t="shared" si="8"/>
        <v>0</v>
      </c>
      <c r="AO12">
        <f t="shared" si="8"/>
        <v>0</v>
      </c>
      <c r="AP12">
        <f t="shared" si="8"/>
        <v>-4.0529854480407241</v>
      </c>
      <c r="AQ12">
        <f t="shared" si="8"/>
        <v>-29.86091520644759</v>
      </c>
      <c r="AR12">
        <f t="shared" si="8"/>
        <v>-33.913900654488316</v>
      </c>
      <c r="AS12">
        <f t="shared" si="8"/>
        <v>-2.5891951126413337</v>
      </c>
      <c r="AT12">
        <f t="shared" si="8"/>
        <v>4.476969422440316</v>
      </c>
      <c r="AU12">
        <f t="shared" si="8"/>
        <v>-32.026126344689331</v>
      </c>
      <c r="AW12">
        <v>9</v>
      </c>
      <c r="AX12">
        <f>IF(Z12&gt;0, (R12*SUMPRODUCT(K12:$K$98, X12:$X$98)-K12*$AZ$3)/Z12, 0)</f>
        <v>205.23729359697151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1.84855E-3</v>
      </c>
      <c r="Q13" s="4">
        <f t="shared" si="22"/>
        <v>12.5</v>
      </c>
      <c r="R13">
        <f t="shared" si="0"/>
        <v>50000</v>
      </c>
      <c r="S13">
        <f t="shared" si="1"/>
        <v>214.80905443258513</v>
      </c>
      <c r="U13">
        <f t="shared" si="12"/>
        <v>1.84855E-3</v>
      </c>
      <c r="V13">
        <f t="shared" si="13"/>
        <v>0.01</v>
      </c>
      <c r="W13">
        <f t="shared" si="14"/>
        <v>0.89913982801731718</v>
      </c>
      <c r="X13">
        <f t="shared" si="15"/>
        <v>1.6621049290814116E-3</v>
      </c>
      <c r="Y13">
        <f t="shared" si="16"/>
        <v>8.9913982801731723E-3</v>
      </c>
      <c r="Z13">
        <f t="shared" si="17"/>
        <v>0.88848632480806267</v>
      </c>
      <c r="AB13">
        <f t="shared" si="18"/>
        <v>184.53702486752059</v>
      </c>
      <c r="AC13">
        <f t="shared" si="19"/>
        <v>190.85490730830264</v>
      </c>
      <c r="AE13">
        <f t="shared" si="2"/>
        <v>0</v>
      </c>
      <c r="AF13">
        <f t="shared" si="3"/>
        <v>0</v>
      </c>
      <c r="AG13">
        <f t="shared" si="3"/>
        <v>-11.106079060100784</v>
      </c>
      <c r="AH13">
        <f t="shared" si="4"/>
        <v>-83.105246454070581</v>
      </c>
      <c r="AI13">
        <f t="shared" si="5"/>
        <v>-94.211325514171364</v>
      </c>
      <c r="AJ13">
        <f t="shared" si="6"/>
        <v>-6.3178824407820571</v>
      </c>
      <c r="AK13">
        <f t="shared" si="20"/>
        <v>12.917591740726442</v>
      </c>
      <c r="AL13">
        <f t="shared" si="7"/>
        <v>-87.611616214226984</v>
      </c>
      <c r="AN13">
        <f t="shared" si="8"/>
        <v>0</v>
      </c>
      <c r="AO13">
        <f t="shared" si="8"/>
        <v>0</v>
      </c>
      <c r="AP13">
        <f t="shared" si="8"/>
        <v>-3.575860220812805</v>
      </c>
      <c r="AQ13">
        <f t="shared" si="8"/>
        <v>-26.757665178484572</v>
      </c>
      <c r="AR13">
        <f t="shared" si="8"/>
        <v>-30.333525399297375</v>
      </c>
      <c r="AS13">
        <f t="shared" si="8"/>
        <v>-2.0341890578581254</v>
      </c>
      <c r="AT13">
        <f t="shared" si="8"/>
        <v>4.1591188217189359</v>
      </c>
      <c r="AU13">
        <f t="shared" si="8"/>
        <v>-28.208595635436566</v>
      </c>
      <c r="AW13">
        <v>10</v>
      </c>
      <c r="AX13">
        <f>IF(Z13&gt;0, (R13*SUMPRODUCT(K13:$K$98, X13:$X$98)-K13*$AZ$3)/Z13, 0)</f>
        <v>214.80905443258513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1.8814719999999999E-3</v>
      </c>
      <c r="Q14" s="4">
        <f t="shared" si="22"/>
        <v>12.5</v>
      </c>
      <c r="R14">
        <f t="shared" si="0"/>
        <v>50000</v>
      </c>
      <c r="S14">
        <f t="shared" si="1"/>
        <v>223.70779549736895</v>
      </c>
      <c r="U14">
        <f t="shared" si="12"/>
        <v>1.8814719999999999E-3</v>
      </c>
      <c r="V14">
        <f t="shared" si="13"/>
        <v>0.01</v>
      </c>
      <c r="W14">
        <f t="shared" si="14"/>
        <v>0.88848632480806267</v>
      </c>
      <c r="X14">
        <f t="shared" si="15"/>
        <v>1.6716621425092752E-3</v>
      </c>
      <c r="Y14">
        <f t="shared" si="16"/>
        <v>8.884863248080627E-3</v>
      </c>
      <c r="Z14">
        <f t="shared" si="17"/>
        <v>0.87792979941747284</v>
      </c>
      <c r="AB14">
        <f t="shared" si="18"/>
        <v>190.85490730830264</v>
      </c>
      <c r="AC14">
        <f t="shared" si="19"/>
        <v>196.39974002913016</v>
      </c>
      <c r="AE14">
        <f t="shared" si="2"/>
        <v>0</v>
      </c>
      <c r="AF14">
        <f t="shared" si="3"/>
        <v>0</v>
      </c>
      <c r="AG14">
        <f t="shared" si="3"/>
        <v>-10.974122492718411</v>
      </c>
      <c r="AH14">
        <f t="shared" si="4"/>
        <v>-83.583107125463755</v>
      </c>
      <c r="AI14">
        <f t="shared" si="5"/>
        <v>-94.557229618182163</v>
      </c>
      <c r="AJ14">
        <f t="shared" si="6"/>
        <v>-5.5448327208275145</v>
      </c>
      <c r="AK14">
        <f t="shared" si="20"/>
        <v>13.359843511581186</v>
      </c>
      <c r="AL14">
        <f t="shared" si="7"/>
        <v>-86.742218827428488</v>
      </c>
      <c r="AN14">
        <f t="shared" si="8"/>
        <v>0</v>
      </c>
      <c r="AO14">
        <f t="shared" si="8"/>
        <v>0</v>
      </c>
      <c r="AP14">
        <f t="shared" si="8"/>
        <v>-3.1547979801100925</v>
      </c>
      <c r="AQ14">
        <f t="shared" si="8"/>
        <v>-24.028146004903956</v>
      </c>
      <c r="AR14">
        <f t="shared" si="8"/>
        <v>-27.182943985014049</v>
      </c>
      <c r="AS14">
        <f t="shared" si="8"/>
        <v>-1.5940069084632411</v>
      </c>
      <c r="AT14">
        <f t="shared" si="8"/>
        <v>3.8406357640794679</v>
      </c>
      <c r="AU14">
        <f t="shared" si="8"/>
        <v>-24.936315129397819</v>
      </c>
      <c r="AW14">
        <v>11</v>
      </c>
      <c r="AX14">
        <f>IF(Z14&gt;0, (R14*SUMPRODUCT(K14:$K$98, X14:$X$98)-K14*$AZ$3)/Z14, 0)</f>
        <v>223.70779549736895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1.927022E-3</v>
      </c>
      <c r="Q15" s="4">
        <f t="shared" si="22"/>
        <v>12.5</v>
      </c>
      <c r="R15">
        <f t="shared" si="0"/>
        <v>50000</v>
      </c>
      <c r="S15">
        <f t="shared" si="1"/>
        <v>231.95698811348566</v>
      </c>
      <c r="U15">
        <f t="shared" si="12"/>
        <v>1.927022E-3</v>
      </c>
      <c r="V15">
        <f t="shared" si="13"/>
        <v>0.01</v>
      </c>
      <c r="W15">
        <f t="shared" si="14"/>
        <v>0.87792979941747284</v>
      </c>
      <c r="X15">
        <f t="shared" si="15"/>
        <v>1.6917900379330574E-3</v>
      </c>
      <c r="Y15">
        <f t="shared" si="16"/>
        <v>8.7792979941747288E-3</v>
      </c>
      <c r="Z15">
        <f t="shared" si="17"/>
        <v>0.86745871138536501</v>
      </c>
      <c r="AB15">
        <f t="shared" si="18"/>
        <v>196.39974002913016</v>
      </c>
      <c r="AC15">
        <f t="shared" si="19"/>
        <v>201.21311000575471</v>
      </c>
      <c r="AE15">
        <f t="shared" si="2"/>
        <v>0</v>
      </c>
      <c r="AF15">
        <f t="shared" si="3"/>
        <v>0</v>
      </c>
      <c r="AG15">
        <f t="shared" si="3"/>
        <v>-10.843233892317063</v>
      </c>
      <c r="AH15">
        <f t="shared" si="4"/>
        <v>-84.589501896652877</v>
      </c>
      <c r="AI15">
        <f t="shared" si="5"/>
        <v>-95.432735788969936</v>
      </c>
      <c r="AJ15">
        <f t="shared" si="6"/>
        <v>-4.813369976624557</v>
      </c>
      <c r="AK15">
        <f t="shared" si="20"/>
        <v>13.747981802039112</v>
      </c>
      <c r="AL15">
        <f t="shared" si="7"/>
        <v>-86.498123963555386</v>
      </c>
      <c r="AN15">
        <f t="shared" si="8"/>
        <v>0</v>
      </c>
      <c r="AO15">
        <f t="shared" si="8"/>
        <v>0</v>
      </c>
      <c r="AP15">
        <f t="shared" si="8"/>
        <v>-2.7831880671390747</v>
      </c>
      <c r="AQ15">
        <f t="shared" si="8"/>
        <v>-21.71201826152754</v>
      </c>
      <c r="AR15">
        <f t="shared" si="8"/>
        <v>-24.495206328666612</v>
      </c>
      <c r="AS15">
        <f t="shared" si="8"/>
        <v>-1.2354721861306532</v>
      </c>
      <c r="AT15">
        <f t="shared" si="8"/>
        <v>3.5287645068499063</v>
      </c>
      <c r="AU15">
        <f t="shared" si="8"/>
        <v>-22.201914007947362</v>
      </c>
      <c r="AW15">
        <v>12</v>
      </c>
      <c r="AX15">
        <f>IF(Z15&gt;0, (R15*SUMPRODUCT(K15:$K$98, X15:$X$98)-K15*$AZ$3)/Z15, 0)</f>
        <v>231.95698811348566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1.979789E-3</v>
      </c>
      <c r="Q16" s="4">
        <f t="shared" si="22"/>
        <v>12.5</v>
      </c>
      <c r="R16">
        <f t="shared" si="0"/>
        <v>50000</v>
      </c>
      <c r="S16">
        <f t="shared" si="1"/>
        <v>239.48245328602255</v>
      </c>
      <c r="U16">
        <f t="shared" si="12"/>
        <v>1.979789E-3</v>
      </c>
      <c r="V16">
        <f t="shared" si="13"/>
        <v>0.01</v>
      </c>
      <c r="W16">
        <f t="shared" si="14"/>
        <v>0.86745871138536501</v>
      </c>
      <c r="X16">
        <f t="shared" si="15"/>
        <v>1.7173852147549205E-3</v>
      </c>
      <c r="Y16">
        <f t="shared" si="16"/>
        <v>8.6745871138536497E-3</v>
      </c>
      <c r="Z16">
        <f t="shared" si="17"/>
        <v>0.85706673905675645</v>
      </c>
      <c r="AB16">
        <f t="shared" si="18"/>
        <v>201.21311000575471</v>
      </c>
      <c r="AC16">
        <f t="shared" si="19"/>
        <v>205.25244529916336</v>
      </c>
      <c r="AE16">
        <f t="shared" si="2"/>
        <v>0</v>
      </c>
      <c r="AF16">
        <f t="shared" si="3"/>
        <v>0</v>
      </c>
      <c r="AG16">
        <f t="shared" si="3"/>
        <v>-10.713334238209455</v>
      </c>
      <c r="AH16">
        <f t="shared" si="4"/>
        <v>-85.869260737746032</v>
      </c>
      <c r="AI16">
        <f t="shared" si="5"/>
        <v>-96.582594975955487</v>
      </c>
      <c r="AJ16">
        <f t="shared" si="6"/>
        <v>-4.0393352934086408</v>
      </c>
      <c r="AK16">
        <f t="shared" si="20"/>
        <v>14.084917700402832</v>
      </c>
      <c r="AL16">
        <f t="shared" si="7"/>
        <v>-86.537012568961302</v>
      </c>
      <c r="AN16">
        <f t="shared" si="8"/>
        <v>0</v>
      </c>
      <c r="AO16">
        <f t="shared" si="8"/>
        <v>0</v>
      </c>
      <c r="AP16">
        <f t="shared" si="8"/>
        <v>-2.4552196976316343</v>
      </c>
      <c r="AQ16">
        <f t="shared" si="8"/>
        <v>-19.679018286618579</v>
      </c>
      <c r="AR16">
        <f t="shared" si="8"/>
        <v>-22.134237984250213</v>
      </c>
      <c r="AS16">
        <f t="shared" si="8"/>
        <v>-0.92571139452969031</v>
      </c>
      <c r="AT16">
        <f t="shared" si="8"/>
        <v>3.227899607034868</v>
      </c>
      <c r="AU16">
        <f t="shared" si="8"/>
        <v>-19.832049771745037</v>
      </c>
      <c r="AW16">
        <v>13</v>
      </c>
      <c r="AX16">
        <f>IF(Z16&gt;0, (R16*SUMPRODUCT(K16:$K$98, X16:$X$98)-K16*$AZ$3)/Z16, 0)</f>
        <v>239.48245328602255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2.0334569999999998E-3</v>
      </c>
      <c r="Q17" s="4">
        <f t="shared" si="22"/>
        <v>12.5</v>
      </c>
      <c r="R17">
        <f t="shared" si="0"/>
        <v>50000</v>
      </c>
      <c r="S17">
        <f t="shared" si="1"/>
        <v>246.31225648656505</v>
      </c>
      <c r="U17">
        <f t="shared" si="12"/>
        <v>2.0334569999999998E-3</v>
      </c>
      <c r="V17">
        <f t="shared" si="13"/>
        <v>0.01</v>
      </c>
      <c r="W17">
        <f t="shared" si="14"/>
        <v>0.85706673905675645</v>
      </c>
      <c r="X17">
        <f t="shared" si="15"/>
        <v>1.7428083600021346E-3</v>
      </c>
      <c r="Y17">
        <f t="shared" si="16"/>
        <v>8.570667390567565E-3</v>
      </c>
      <c r="Z17">
        <f t="shared" si="17"/>
        <v>0.84675326330618672</v>
      </c>
      <c r="AB17">
        <f t="shared" si="18"/>
        <v>205.25244529916336</v>
      </c>
      <c r="AC17">
        <f t="shared" si="19"/>
        <v>208.56570697230941</v>
      </c>
      <c r="AE17">
        <f t="shared" si="2"/>
        <v>0</v>
      </c>
      <c r="AF17">
        <f t="shared" si="3"/>
        <v>0</v>
      </c>
      <c r="AG17">
        <f t="shared" si="3"/>
        <v>-10.584415791327334</v>
      </c>
      <c r="AH17">
        <f t="shared" si="4"/>
        <v>-87.140418000106735</v>
      </c>
      <c r="AI17">
        <f t="shared" si="5"/>
        <v>-97.724833791434065</v>
      </c>
      <c r="AJ17">
        <f t="shared" si="6"/>
        <v>-3.3132616731460587</v>
      </c>
      <c r="AK17">
        <f t="shared" si="20"/>
        <v>14.367671170941437</v>
      </c>
      <c r="AL17">
        <f t="shared" si="7"/>
        <v>-86.670424293638689</v>
      </c>
      <c r="AN17">
        <f t="shared" si="8"/>
        <v>0</v>
      </c>
      <c r="AO17">
        <f t="shared" si="8"/>
        <v>0</v>
      </c>
      <c r="AP17">
        <f t="shared" si="8"/>
        <v>-2.1657811758702064</v>
      </c>
      <c r="AQ17">
        <f t="shared" si="8"/>
        <v>-17.83065600245332</v>
      </c>
      <c r="AR17">
        <f t="shared" si="8"/>
        <v>-19.996437178323525</v>
      </c>
      <c r="AS17">
        <f t="shared" si="8"/>
        <v>-0.67795898270660049</v>
      </c>
      <c r="AT17">
        <f t="shared" si="8"/>
        <v>2.9399101827249519</v>
      </c>
      <c r="AU17">
        <f t="shared" si="8"/>
        <v>-17.734485978305177</v>
      </c>
      <c r="AW17">
        <v>14</v>
      </c>
      <c r="AX17">
        <f>IF(Z17&gt;0, (R17*SUMPRODUCT(K17:$K$98, X17:$X$98)-K17*$AZ$3)/Z17, 0)</f>
        <v>246.31225648656505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2.08983E-3</v>
      </c>
      <c r="Q18" s="4">
        <f t="shared" si="22"/>
        <v>12.5</v>
      </c>
      <c r="R18">
        <f t="shared" si="0"/>
        <v>50000</v>
      </c>
      <c r="S18">
        <f t="shared" si="1"/>
        <v>252.55205145889568</v>
      </c>
      <c r="U18">
        <f t="shared" si="12"/>
        <v>2.08983E-3</v>
      </c>
      <c r="V18">
        <f t="shared" si="13"/>
        <v>0.01</v>
      </c>
      <c r="W18">
        <f t="shared" si="14"/>
        <v>0.84675326330618672</v>
      </c>
      <c r="X18">
        <f t="shared" si="15"/>
        <v>1.7695703722551681E-3</v>
      </c>
      <c r="Y18">
        <f t="shared" si="16"/>
        <v>8.4675326330618667E-3</v>
      </c>
      <c r="Z18">
        <f t="shared" si="17"/>
        <v>0.83651616030086973</v>
      </c>
      <c r="AB18">
        <f t="shared" si="18"/>
        <v>208.56570697230941</v>
      </c>
      <c r="AC18">
        <f t="shared" si="19"/>
        <v>211.26387236250307</v>
      </c>
      <c r="AE18">
        <f t="shared" si="2"/>
        <v>0</v>
      </c>
      <c r="AF18">
        <f t="shared" si="3"/>
        <v>0</v>
      </c>
      <c r="AG18">
        <f t="shared" si="3"/>
        <v>-10.456452003760871</v>
      </c>
      <c r="AH18">
        <f t="shared" si="4"/>
        <v>-88.478518612758407</v>
      </c>
      <c r="AI18">
        <f t="shared" si="5"/>
        <v>-98.93497061651928</v>
      </c>
      <c r="AJ18">
        <f t="shared" si="6"/>
        <v>-2.6981653901936511</v>
      </c>
      <c r="AK18">
        <f t="shared" si="20"/>
        <v>14.59959948806166</v>
      </c>
      <c r="AL18">
        <f t="shared" si="7"/>
        <v>-87.033536518651275</v>
      </c>
      <c r="AN18">
        <f t="shared" si="8"/>
        <v>0</v>
      </c>
      <c r="AO18">
        <f t="shared" si="8"/>
        <v>0</v>
      </c>
      <c r="AP18">
        <f t="shared" si="8"/>
        <v>-1.9103546871756565</v>
      </c>
      <c r="AQ18">
        <f t="shared" si="8"/>
        <v>-16.164694552745832</v>
      </c>
      <c r="AR18">
        <f t="shared" si="8"/>
        <v>-18.075049239921487</v>
      </c>
      <c r="AS18">
        <f t="shared" si="8"/>
        <v>-0.49294472906083953</v>
      </c>
      <c r="AT18">
        <f t="shared" si="8"/>
        <v>2.6672922424235832</v>
      </c>
      <c r="AU18">
        <f t="shared" si="8"/>
        <v>-15.900701726558744</v>
      </c>
      <c r="AW18">
        <v>15</v>
      </c>
      <c r="AX18">
        <f>IF(Z18&gt;0, (R18*SUMPRODUCT(K18:$K$98, X18:$X$98)-K18*$AZ$3)/Z18, 0)</f>
        <v>252.55205145889568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2.1556750000000001E-3</v>
      </c>
      <c r="Q19" s="4">
        <f t="shared" si="22"/>
        <v>12.5</v>
      </c>
      <c r="R19">
        <f t="shared" si="0"/>
        <v>50000</v>
      </c>
      <c r="S19">
        <f t="shared" si="1"/>
        <v>258.27925926117479</v>
      </c>
      <c r="U19">
        <f t="shared" si="12"/>
        <v>2.1556750000000001E-3</v>
      </c>
      <c r="V19">
        <f t="shared" si="13"/>
        <v>0.01</v>
      </c>
      <c r="W19">
        <f t="shared" si="14"/>
        <v>0.83651616030086973</v>
      </c>
      <c r="X19">
        <f t="shared" si="15"/>
        <v>1.8032569738565775E-3</v>
      </c>
      <c r="Y19">
        <f t="shared" si="16"/>
        <v>8.365161603008698E-3</v>
      </c>
      <c r="Z19">
        <f t="shared" si="17"/>
        <v>0.82634774172400449</v>
      </c>
      <c r="AB19">
        <f t="shared" si="18"/>
        <v>211.26387236250307</v>
      </c>
      <c r="AC19">
        <f t="shared" si="19"/>
        <v>213.42848262462047</v>
      </c>
      <c r="AE19">
        <f t="shared" si="2"/>
        <v>0</v>
      </c>
      <c r="AF19">
        <f t="shared" si="3"/>
        <v>0</v>
      </c>
      <c r="AG19">
        <f t="shared" si="3"/>
        <v>-10.329346771550057</v>
      </c>
      <c r="AH19">
        <f t="shared" si="4"/>
        <v>-90.162848692828874</v>
      </c>
      <c r="AI19">
        <f t="shared" si="5"/>
        <v>-100.49219546437894</v>
      </c>
      <c r="AJ19">
        <f t="shared" si="6"/>
        <v>-2.1646102621174066</v>
      </c>
      <c r="AK19">
        <f t="shared" si="20"/>
        <v>14.788471065375216</v>
      </c>
      <c r="AL19">
        <f t="shared" si="7"/>
        <v>-87.868334661121125</v>
      </c>
      <c r="AN19">
        <f t="shared" si="8"/>
        <v>0</v>
      </c>
      <c r="AO19">
        <f t="shared" si="8"/>
        <v>0</v>
      </c>
      <c r="AP19">
        <f t="shared" si="8"/>
        <v>-1.6849402111282346</v>
      </c>
      <c r="AQ19">
        <f t="shared" si="8"/>
        <v>-14.70751371527637</v>
      </c>
      <c r="AR19">
        <f t="shared" si="8"/>
        <v>-16.392453926404606</v>
      </c>
      <c r="AS19">
        <f t="shared" si="8"/>
        <v>-0.35309482319907914</v>
      </c>
      <c r="AT19">
        <f t="shared" si="8"/>
        <v>2.412319976301645</v>
      </c>
      <c r="AU19">
        <f t="shared" si="8"/>
        <v>-14.333228773302039</v>
      </c>
      <c r="AW19">
        <v>16</v>
      </c>
      <c r="AX19">
        <f>IF(Z19&gt;0, (R19*SUMPRODUCT(K19:$K$98, X19:$X$98)-K19*$AZ$3)/Z19, 0)</f>
        <v>258.27925926117479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2.2206180000000002E-3</v>
      </c>
      <c r="Q20" s="4">
        <f t="shared" si="22"/>
        <v>12.5</v>
      </c>
      <c r="R20">
        <f t="shared" si="0"/>
        <v>50000</v>
      </c>
      <c r="S20">
        <f t="shared" si="1"/>
        <v>263.50580606404509</v>
      </c>
      <c r="U20">
        <f t="shared" si="12"/>
        <v>2.2206180000000002E-3</v>
      </c>
      <c r="V20">
        <f t="shared" si="13"/>
        <v>0.01</v>
      </c>
      <c r="W20">
        <f t="shared" si="14"/>
        <v>0.82634774172400449</v>
      </c>
      <c r="X20">
        <f t="shared" si="15"/>
        <v>1.8350026695316756E-3</v>
      </c>
      <c r="Y20">
        <f t="shared" si="16"/>
        <v>8.2634774172400446E-3</v>
      </c>
      <c r="Z20">
        <f t="shared" si="17"/>
        <v>0.81624926163723277</v>
      </c>
      <c r="AB20">
        <f t="shared" si="18"/>
        <v>213.42848262462047</v>
      </c>
      <c r="AC20">
        <f t="shared" si="19"/>
        <v>215.08641963690064</v>
      </c>
      <c r="AE20">
        <f t="shared" si="2"/>
        <v>0</v>
      </c>
      <c r="AF20">
        <f t="shared" si="3"/>
        <v>0</v>
      </c>
      <c r="AG20">
        <f t="shared" si="3"/>
        <v>-10.203115770465409</v>
      </c>
      <c r="AH20">
        <f t="shared" si="4"/>
        <v>-91.750133476583784</v>
      </c>
      <c r="AI20">
        <f t="shared" si="5"/>
        <v>-101.9532492470492</v>
      </c>
      <c r="AJ20">
        <f t="shared" si="6"/>
        <v>-1.657937012280172</v>
      </c>
      <c r="AK20">
        <f t="shared" si="20"/>
        <v>14.939993783723434</v>
      </c>
      <c r="AL20">
        <f t="shared" si="7"/>
        <v>-88.671192475605935</v>
      </c>
      <c r="AN20">
        <f t="shared" si="8"/>
        <v>0</v>
      </c>
      <c r="AO20">
        <f t="shared" si="8"/>
        <v>0</v>
      </c>
      <c r="AP20">
        <f t="shared" si="8"/>
        <v>-1.4860260718349971</v>
      </c>
      <c r="AQ20">
        <f t="shared" si="8"/>
        <v>-13.362887720554136</v>
      </c>
      <c r="AR20">
        <f t="shared" si="8"/>
        <v>-14.848913792389133</v>
      </c>
      <c r="AS20">
        <f t="shared" si="8"/>
        <v>-0.24146914345912329</v>
      </c>
      <c r="AT20">
        <f t="shared" si="8"/>
        <v>2.1759255481478395</v>
      </c>
      <c r="AU20">
        <f t="shared" si="8"/>
        <v>-12.914457387700416</v>
      </c>
      <c r="AW20">
        <v>17</v>
      </c>
      <c r="AX20">
        <f>IF(Z20&gt;0, (R20*SUMPRODUCT(K20:$K$98, X20:$X$98)-K20*$AZ$3)/Z20, 0)</f>
        <v>263.50580606404509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2.2950319999999998E-3</v>
      </c>
      <c r="Q21" s="4">
        <f t="shared" si="22"/>
        <v>12.5</v>
      </c>
      <c r="R21">
        <f t="shared" si="0"/>
        <v>50000</v>
      </c>
      <c r="S21">
        <f t="shared" si="1"/>
        <v>268.33531649424128</v>
      </c>
      <c r="U21">
        <f t="shared" si="12"/>
        <v>2.2950319999999998E-3</v>
      </c>
      <c r="V21">
        <f t="shared" si="13"/>
        <v>0.01</v>
      </c>
      <c r="W21">
        <f t="shared" si="14"/>
        <v>0.81624926163723277</v>
      </c>
      <c r="X21">
        <f t="shared" si="15"/>
        <v>1.8733181754338215E-3</v>
      </c>
      <c r="Y21">
        <f t="shared" si="16"/>
        <v>8.1624926163723285E-3</v>
      </c>
      <c r="Z21">
        <f t="shared" si="17"/>
        <v>0.80621345084542662</v>
      </c>
      <c r="AB21">
        <f t="shared" si="18"/>
        <v>215.08641963690064</v>
      </c>
      <c r="AC21">
        <f t="shared" si="19"/>
        <v>216.33554149452198</v>
      </c>
      <c r="AE21">
        <f t="shared" si="2"/>
        <v>0</v>
      </c>
      <c r="AF21">
        <f t="shared" si="3"/>
        <v>0</v>
      </c>
      <c r="AG21">
        <f t="shared" si="3"/>
        <v>-10.077668135567833</v>
      </c>
      <c r="AH21">
        <f t="shared" si="4"/>
        <v>-93.665908771691079</v>
      </c>
      <c r="AI21">
        <f t="shared" si="5"/>
        <v>-103.74357690725891</v>
      </c>
      <c r="AJ21">
        <f t="shared" si="6"/>
        <v>-1.2491218576213328</v>
      </c>
      <c r="AK21">
        <f t="shared" si="20"/>
        <v>15.056049374583047</v>
      </c>
      <c r="AL21">
        <f t="shared" si="7"/>
        <v>-89.936649390297191</v>
      </c>
      <c r="AN21">
        <f t="shared" si="8"/>
        <v>0</v>
      </c>
      <c r="AO21">
        <f t="shared" si="8"/>
        <v>0</v>
      </c>
      <c r="AP21">
        <f t="shared" si="8"/>
        <v>-1.3104958336865637</v>
      </c>
      <c r="AQ21">
        <f t="shared" si="8"/>
        <v>-12.180276384627202</v>
      </c>
      <c r="AR21">
        <f t="shared" si="8"/>
        <v>-13.490772218313767</v>
      </c>
      <c r="AS21">
        <f t="shared" si="8"/>
        <v>-0.16243529437153287</v>
      </c>
      <c r="AT21">
        <f t="shared" si="8"/>
        <v>1.9578824894553373</v>
      </c>
      <c r="AU21">
        <f t="shared" si="8"/>
        <v>-11.695325023229961</v>
      </c>
      <c r="AW21">
        <v>18</v>
      </c>
      <c r="AX21">
        <f>IF(Z21&gt;0, (R21*SUMPRODUCT(K21:$K$98, X21:$X$98)-K21*$AZ$3)/Z21, 0)</f>
        <v>268.33531649424128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2.375308E-3</v>
      </c>
      <c r="Q22" s="4">
        <f t="shared" si="22"/>
        <v>12.5</v>
      </c>
      <c r="R22">
        <f t="shared" si="0"/>
        <v>50000</v>
      </c>
      <c r="S22">
        <f t="shared" si="1"/>
        <v>272.7854773909358</v>
      </c>
      <c r="U22">
        <f t="shared" si="12"/>
        <v>2.375308E-3</v>
      </c>
      <c r="V22">
        <f t="shared" si="13"/>
        <v>0.01</v>
      </c>
      <c r="W22">
        <f t="shared" si="14"/>
        <v>0.80621345084542662</v>
      </c>
      <c r="X22">
        <f t="shared" si="15"/>
        <v>1.9150052595007486E-3</v>
      </c>
      <c r="Y22">
        <f t="shared" si="16"/>
        <v>8.0621345084542669E-3</v>
      </c>
      <c r="Z22">
        <f t="shared" si="17"/>
        <v>0.79623631107747161</v>
      </c>
      <c r="AB22">
        <f t="shared" si="18"/>
        <v>216.33554149452198</v>
      </c>
      <c r="AC22">
        <f t="shared" si="19"/>
        <v>217.20170223326576</v>
      </c>
      <c r="AE22">
        <f t="shared" si="2"/>
        <v>0</v>
      </c>
      <c r="AF22">
        <f t="shared" si="3"/>
        <v>0</v>
      </c>
      <c r="AG22">
        <f t="shared" si="3"/>
        <v>-9.9529538884683948</v>
      </c>
      <c r="AH22">
        <f t="shared" si="4"/>
        <v>-95.75026297503743</v>
      </c>
      <c r="AI22">
        <f t="shared" si="5"/>
        <v>-105.70321686350583</v>
      </c>
      <c r="AJ22">
        <f t="shared" si="6"/>
        <v>-0.86616073874378685</v>
      </c>
      <c r="AK22">
        <f t="shared" si="20"/>
        <v>15.14348790461654</v>
      </c>
      <c r="AL22">
        <f t="shared" si="7"/>
        <v>-91.425889697633082</v>
      </c>
      <c r="AN22">
        <f t="shared" si="8"/>
        <v>0</v>
      </c>
      <c r="AO22">
        <f t="shared" si="8"/>
        <v>0</v>
      </c>
      <c r="AP22">
        <f t="shared" si="8"/>
        <v>-1.1556053965285495</v>
      </c>
      <c r="AQ22">
        <f t="shared" si="8"/>
        <v>-11.117254420437014</v>
      </c>
      <c r="AR22">
        <f t="shared" si="8"/>
        <v>-12.272859816965564</v>
      </c>
      <c r="AS22">
        <f t="shared" si="8"/>
        <v>-0.10056713164452372</v>
      </c>
      <c r="AT22">
        <f t="shared" si="8"/>
        <v>1.7582615714833434</v>
      </c>
      <c r="AU22">
        <f t="shared" si="8"/>
        <v>-10.615165377126745</v>
      </c>
      <c r="AW22">
        <v>19</v>
      </c>
      <c r="AX22">
        <f>IF(Z22&gt;0, (R22*SUMPRODUCT(K22:$K$98, X22:$X$98)-K22*$AZ$3)/Z22, 0)</f>
        <v>272.7854773909358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2.4628010000000001E-3</v>
      </c>
      <c r="Q23" s="4">
        <f t="shared" si="22"/>
        <v>12.5</v>
      </c>
      <c r="R23">
        <f t="shared" si="0"/>
        <v>50000</v>
      </c>
      <c r="S23">
        <f t="shared" si="1"/>
        <v>276.90380157361619</v>
      </c>
      <c r="U23">
        <f t="shared" si="12"/>
        <v>2.4628010000000001E-3</v>
      </c>
      <c r="V23">
        <f t="shared" si="13"/>
        <v>0.01</v>
      </c>
      <c r="W23">
        <f t="shared" si="14"/>
        <v>0.79623631107747161</v>
      </c>
      <c r="X23">
        <f t="shared" si="15"/>
        <v>1.9609715831579084E-3</v>
      </c>
      <c r="Y23">
        <f t="shared" si="16"/>
        <v>7.9623631107747159E-3</v>
      </c>
      <c r="Z23">
        <f t="shared" si="17"/>
        <v>0.78631297638353903</v>
      </c>
      <c r="AB23">
        <f t="shared" si="18"/>
        <v>217.20170223326576</v>
      </c>
      <c r="AC23">
        <f t="shared" si="19"/>
        <v>217.73305238726704</v>
      </c>
      <c r="AE23">
        <f t="shared" si="2"/>
        <v>0</v>
      </c>
      <c r="AF23">
        <f t="shared" si="3"/>
        <v>0</v>
      </c>
      <c r="AG23">
        <f t="shared" si="3"/>
        <v>-9.8289122047942374</v>
      </c>
      <c r="AH23">
        <f t="shared" si="4"/>
        <v>-98.048579157895418</v>
      </c>
      <c r="AI23">
        <f t="shared" si="5"/>
        <v>-107.87749136268965</v>
      </c>
      <c r="AJ23">
        <f t="shared" si="6"/>
        <v>-0.53135015400127372</v>
      </c>
      <c r="AK23">
        <f t="shared" si="20"/>
        <v>15.204119156328606</v>
      </c>
      <c r="AL23">
        <f t="shared" si="7"/>
        <v>-93.204722360362325</v>
      </c>
      <c r="AN23">
        <f t="shared" si="8"/>
        <v>0</v>
      </c>
      <c r="AO23">
        <f t="shared" si="8"/>
        <v>0</v>
      </c>
      <c r="AP23">
        <f t="shared" si="8"/>
        <v>-1.0189315325331145</v>
      </c>
      <c r="AQ23">
        <f t="shared" si="8"/>
        <v>-10.164379022056817</v>
      </c>
      <c r="AR23">
        <f t="shared" si="8"/>
        <v>-11.183310554589932</v>
      </c>
      <c r="AS23">
        <f t="shared" si="8"/>
        <v>-5.5083351590437604E-2</v>
      </c>
      <c r="AT23">
        <f t="shared" si="8"/>
        <v>1.5761618488379108</v>
      </c>
      <c r="AU23">
        <f t="shared" si="8"/>
        <v>-9.6622320573424592</v>
      </c>
      <c r="AW23">
        <v>20</v>
      </c>
      <c r="AX23">
        <f>IF(Z23&gt;0, (R23*SUMPRODUCT(K23:$K$98, X23:$X$98)-K23*$AZ$3)/Z23, 0)</f>
        <v>276.90380157361619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2.5557050000000001E-3</v>
      </c>
      <c r="Q24" s="4">
        <f t="shared" si="22"/>
        <v>12.5</v>
      </c>
      <c r="R24">
        <f t="shared" si="0"/>
        <v>50000</v>
      </c>
      <c r="S24">
        <f t="shared" si="1"/>
        <v>280.72889011432716</v>
      </c>
      <c r="U24">
        <f t="shared" si="12"/>
        <v>2.5557050000000001E-3</v>
      </c>
      <c r="V24">
        <f t="shared" si="13"/>
        <v>0.01</v>
      </c>
      <c r="W24">
        <f t="shared" si="14"/>
        <v>0.78631297638353903</v>
      </c>
      <c r="X24">
        <f t="shared" si="15"/>
        <v>2.0095840053082929E-3</v>
      </c>
      <c r="Y24">
        <f t="shared" si="16"/>
        <v>7.8631297638353907E-3</v>
      </c>
      <c r="Z24">
        <f t="shared" si="17"/>
        <v>0.77644026261439536</v>
      </c>
      <c r="AB24">
        <f t="shared" si="18"/>
        <v>217.73305238726704</v>
      </c>
      <c r="AC24">
        <f t="shared" si="19"/>
        <v>217.96921316381591</v>
      </c>
      <c r="AE24">
        <f t="shared" si="2"/>
        <v>0</v>
      </c>
      <c r="AF24">
        <f t="shared" si="3"/>
        <v>0</v>
      </c>
      <c r="AG24">
        <f t="shared" si="3"/>
        <v>-9.7055032826799419</v>
      </c>
      <c r="AH24">
        <f t="shared" si="4"/>
        <v>-100.47920026541465</v>
      </c>
      <c r="AI24">
        <f t="shared" si="5"/>
        <v>-110.18470354809459</v>
      </c>
      <c r="AJ24">
        <f t="shared" si="6"/>
        <v>-0.23616077654887135</v>
      </c>
      <c r="AK24">
        <f t="shared" si="20"/>
        <v>15.241313667108694</v>
      </c>
      <c r="AL24">
        <f t="shared" ref="AL24:AL87" si="23">SUM(AI24:AK24)</f>
        <v>-95.179550657534762</v>
      </c>
      <c r="AN24">
        <f t="shared" si="8"/>
        <v>0</v>
      </c>
      <c r="AO24">
        <f t="shared" si="8"/>
        <v>0</v>
      </c>
      <c r="AP24">
        <f t="shared" si="8"/>
        <v>-0.89833761499592035</v>
      </c>
      <c r="AQ24">
        <f t="shared" si="8"/>
        <v>-9.3003157584019434</v>
      </c>
      <c r="AR24">
        <f t="shared" si="8"/>
        <v>-10.198653373397862</v>
      </c>
      <c r="AS24">
        <f t="shared" si="8"/>
        <v>-2.1858949771218546E-2</v>
      </c>
      <c r="AT24">
        <f t="shared" si="8"/>
        <v>1.4107300745082509</v>
      </c>
      <c r="AU24">
        <f t="shared" si="8"/>
        <v>-8.8097822486608308</v>
      </c>
      <c r="AW24">
        <v>21</v>
      </c>
      <c r="AX24">
        <f>IF(Z24&gt;0, (R24*SUMPRODUCT(K24:$K$98, X24:$X$98)-K24*$AZ$3)/Z24, 0)</f>
        <v>280.72889011432716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2.6648449999999999E-3</v>
      </c>
      <c r="Q25" s="4">
        <f t="shared" si="22"/>
        <v>12.5</v>
      </c>
      <c r="R25">
        <f t="shared" si="0"/>
        <v>50000</v>
      </c>
      <c r="S25">
        <f t="shared" si="1"/>
        <v>284.31146583363795</v>
      </c>
      <c r="U25">
        <f t="shared" si="12"/>
        <v>2.6648449999999999E-3</v>
      </c>
      <c r="V25">
        <f t="shared" si="13"/>
        <v>0.01</v>
      </c>
      <c r="W25">
        <f t="shared" si="14"/>
        <v>0.77644026261439536</v>
      </c>
      <c r="X25">
        <f t="shared" si="15"/>
        <v>2.0690929516266584E-3</v>
      </c>
      <c r="Y25">
        <f t="shared" si="16"/>
        <v>7.7644026261439536E-3</v>
      </c>
      <c r="Z25">
        <f t="shared" si="17"/>
        <v>0.76660676703662478</v>
      </c>
      <c r="AB25">
        <f t="shared" si="18"/>
        <v>217.96921316381591</v>
      </c>
      <c r="AC25">
        <f t="shared" si="19"/>
        <v>217.95509365416899</v>
      </c>
      <c r="AE25">
        <f t="shared" si="2"/>
        <v>0</v>
      </c>
      <c r="AF25">
        <f t="shared" si="3"/>
        <v>0</v>
      </c>
      <c r="AG25">
        <f t="shared" si="3"/>
        <v>-9.5825845879578093</v>
      </c>
      <c r="AH25">
        <f t="shared" si="4"/>
        <v>-103.45464758133292</v>
      </c>
      <c r="AI25">
        <f t="shared" si="5"/>
        <v>-113.03723216929073</v>
      </c>
      <c r="AJ25">
        <f t="shared" si="6"/>
        <v>1.411950964691755E-2</v>
      </c>
      <c r="AK25">
        <f t="shared" si="20"/>
        <v>15.257844921467115</v>
      </c>
      <c r="AL25">
        <f t="shared" si="23"/>
        <v>-97.765267738176703</v>
      </c>
      <c r="AN25">
        <f t="shared" si="8"/>
        <v>0</v>
      </c>
      <c r="AO25">
        <f t="shared" si="8"/>
        <v>0</v>
      </c>
      <c r="AP25">
        <f t="shared" si="8"/>
        <v>-0.79192884673600661</v>
      </c>
      <c r="AQ25">
        <f t="shared" si="8"/>
        <v>-8.5497517915492978</v>
      </c>
      <c r="AR25">
        <f t="shared" si="8"/>
        <v>-9.3416806382853039</v>
      </c>
      <c r="AS25">
        <f t="shared" si="8"/>
        <v>1.1668717232314366E-3</v>
      </c>
      <c r="AT25">
        <f t="shared" si="8"/>
        <v>1.2609466080287823</v>
      </c>
      <c r="AU25">
        <f t="shared" si="8"/>
        <v>-8.0795671585332904</v>
      </c>
      <c r="AW25">
        <v>22</v>
      </c>
      <c r="AX25">
        <f>IF(Z25&gt;0, (R25*SUMPRODUCT(K25:$K$98, X25:$X$98)-K25*$AZ$3)/Z25, 0)</f>
        <v>284.31146583363795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2.7902209999999998E-3</v>
      </c>
      <c r="Q26" s="4">
        <f t="shared" si="22"/>
        <v>12.5</v>
      </c>
      <c r="R26">
        <f t="shared" si="0"/>
        <v>50000</v>
      </c>
      <c r="S26">
        <f t="shared" si="1"/>
        <v>287.65340954867219</v>
      </c>
      <c r="U26">
        <f t="shared" si="12"/>
        <v>2.7902209999999998E-3</v>
      </c>
      <c r="V26">
        <f t="shared" si="13"/>
        <v>0.01</v>
      </c>
      <c r="W26">
        <f t="shared" si="14"/>
        <v>0.76660676703662478</v>
      </c>
      <c r="X26">
        <f t="shared" si="15"/>
        <v>2.139002300127698E-3</v>
      </c>
      <c r="Y26">
        <f t="shared" si="16"/>
        <v>7.6660676703662481E-3</v>
      </c>
      <c r="Z26">
        <f t="shared" si="17"/>
        <v>0.75680169706613087</v>
      </c>
      <c r="AB26">
        <f t="shared" si="18"/>
        <v>217.95509365416899</v>
      </c>
      <c r="AC26">
        <f t="shared" si="19"/>
        <v>217.69658851329388</v>
      </c>
      <c r="AE26">
        <f t="shared" si="2"/>
        <v>0</v>
      </c>
      <c r="AF26">
        <f t="shared" si="3"/>
        <v>0</v>
      </c>
      <c r="AG26">
        <f t="shared" si="3"/>
        <v>-9.4600212133266357</v>
      </c>
      <c r="AH26">
        <f t="shared" si="4"/>
        <v>-106.95011500638489</v>
      </c>
      <c r="AI26">
        <f t="shared" si="5"/>
        <v>-116.41013621971153</v>
      </c>
      <c r="AJ26">
        <f t="shared" si="6"/>
        <v>0.25850514087511556</v>
      </c>
      <c r="AK26">
        <f t="shared" si="20"/>
        <v>15.256856555791831</v>
      </c>
      <c r="AL26">
        <f t="shared" si="23"/>
        <v>-100.89477452304459</v>
      </c>
      <c r="AN26">
        <f t="shared" si="8"/>
        <v>0</v>
      </c>
      <c r="AO26">
        <f t="shared" si="8"/>
        <v>0</v>
      </c>
      <c r="AP26">
        <f t="shared" si="8"/>
        <v>-0.69803562658033746</v>
      </c>
      <c r="AQ26">
        <f t="shared" si="8"/>
        <v>-7.8916303523878089</v>
      </c>
      <c r="AR26">
        <f t="shared" si="8"/>
        <v>-8.5896659789681475</v>
      </c>
      <c r="AS26">
        <f t="shared" si="8"/>
        <v>1.9074565893234984E-2</v>
      </c>
      <c r="AT26">
        <f t="shared" si="8"/>
        <v>1.1257722562572823</v>
      </c>
      <c r="AU26">
        <f t="shared" si="8"/>
        <v>-7.4448191568176298</v>
      </c>
      <c r="AW26">
        <v>23</v>
      </c>
      <c r="AX26">
        <f>IF(Z26&gt;0, (R26*SUMPRODUCT(K26:$K$98, X26:$X$98)-K26*$AZ$3)/Z26, 0)</f>
        <v>287.65340954867219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3.5816260000000001E-3</v>
      </c>
      <c r="Q27" s="4">
        <f t="shared" si="22"/>
        <v>12.5</v>
      </c>
      <c r="R27">
        <f t="shared" si="0"/>
        <v>50000</v>
      </c>
      <c r="S27">
        <f t="shared" si="1"/>
        <v>290.95932478599605</v>
      </c>
      <c r="U27">
        <f t="shared" si="12"/>
        <v>3.5816260000000001E-3</v>
      </c>
      <c r="V27">
        <f t="shared" si="13"/>
        <v>0.01</v>
      </c>
      <c r="W27">
        <f t="shared" si="14"/>
        <v>0.75680169706613087</v>
      </c>
      <c r="X27">
        <f t="shared" si="15"/>
        <v>2.710580635056178E-3</v>
      </c>
      <c r="Y27">
        <f t="shared" si="16"/>
        <v>7.5680169706613086E-3</v>
      </c>
      <c r="Z27">
        <f t="shared" si="17"/>
        <v>0.7465230994604134</v>
      </c>
      <c r="AB27">
        <f t="shared" si="18"/>
        <v>217.69658851329388</v>
      </c>
      <c r="AC27">
        <f t="shared" si="19"/>
        <v>217.20785695615086</v>
      </c>
      <c r="AE27">
        <f t="shared" si="2"/>
        <v>0</v>
      </c>
      <c r="AF27">
        <f t="shared" si="3"/>
        <v>0</v>
      </c>
      <c r="AG27">
        <f t="shared" si="3"/>
        <v>-9.3315387432551677</v>
      </c>
      <c r="AH27">
        <f t="shared" si="4"/>
        <v>-135.52903175280889</v>
      </c>
      <c r="AI27">
        <f t="shared" si="5"/>
        <v>-144.86057049606407</v>
      </c>
      <c r="AJ27">
        <f t="shared" si="6"/>
        <v>0.4887315571430122</v>
      </c>
      <c r="AK27">
        <f t="shared" si="20"/>
        <v>15.238761195930573</v>
      </c>
      <c r="AL27">
        <f t="shared" si="23"/>
        <v>-129.13307774299048</v>
      </c>
      <c r="AN27">
        <f t="shared" si="8"/>
        <v>0</v>
      </c>
      <c r="AO27">
        <f t="shared" si="8"/>
        <v>0</v>
      </c>
      <c r="AP27">
        <f t="shared" si="8"/>
        <v>-0.61478139979057822</v>
      </c>
      <c r="AQ27">
        <f t="shared" si="8"/>
        <v>-8.9289376753086689</v>
      </c>
      <c r="AR27">
        <f t="shared" si="8"/>
        <v>-9.5437190750992471</v>
      </c>
      <c r="AS27">
        <f t="shared" si="8"/>
        <v>3.2198662952493726E-2</v>
      </c>
      <c r="AT27">
        <f t="shared" si="8"/>
        <v>1.0039616398613891</v>
      </c>
      <c r="AU27">
        <f t="shared" si="8"/>
        <v>-8.5075587722853641</v>
      </c>
      <c r="AW27">
        <v>24</v>
      </c>
      <c r="AX27">
        <f>IF(Z27&gt;0, (R27*SUMPRODUCT(K27:$K$98, X27:$X$98)-K27*$AZ$3)/Z27, 0)</f>
        <v>290.95932478599605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4.4506370000000003E-3</v>
      </c>
      <c r="Q28" s="4">
        <f t="shared" si="22"/>
        <v>12.5</v>
      </c>
      <c r="R28">
        <f t="shared" si="0"/>
        <v>50000</v>
      </c>
      <c r="S28">
        <f t="shared" si="1"/>
        <v>292.07329228726155</v>
      </c>
      <c r="U28">
        <f t="shared" si="12"/>
        <v>4.4506370000000003E-3</v>
      </c>
      <c r="V28">
        <f t="shared" si="13"/>
        <v>0.01</v>
      </c>
      <c r="W28">
        <f t="shared" si="14"/>
        <v>0.7465230994604134</v>
      </c>
      <c r="X28">
        <f t="shared" si="15"/>
        <v>3.3225033278131959E-3</v>
      </c>
      <c r="Y28">
        <f t="shared" si="16"/>
        <v>7.4652309946041341E-3</v>
      </c>
      <c r="Z28">
        <f t="shared" si="17"/>
        <v>0.73573536513799609</v>
      </c>
      <c r="AB28">
        <f t="shared" si="18"/>
        <v>217.20785695615086</v>
      </c>
      <c r="AC28">
        <f t="shared" si="19"/>
        <v>214.88865034802504</v>
      </c>
      <c r="AE28">
        <f t="shared" si="2"/>
        <v>0</v>
      </c>
      <c r="AF28">
        <f t="shared" si="3"/>
        <v>0</v>
      </c>
      <c r="AG28">
        <f t="shared" si="3"/>
        <v>-9.1966920642249512</v>
      </c>
      <c r="AH28">
        <f t="shared" si="4"/>
        <v>-166.12516639065979</v>
      </c>
      <c r="AI28">
        <f t="shared" si="5"/>
        <v>-175.32185845488473</v>
      </c>
      <c r="AJ28">
        <f t="shared" si="6"/>
        <v>2.3192066081258247</v>
      </c>
      <c r="AK28">
        <f t="shared" si="20"/>
        <v>15.204549986930562</v>
      </c>
      <c r="AL28">
        <f t="shared" si="23"/>
        <v>-157.79810185982834</v>
      </c>
      <c r="AN28">
        <f t="shared" si="8"/>
        <v>0</v>
      </c>
      <c r="AO28">
        <f t="shared" si="8"/>
        <v>0</v>
      </c>
      <c r="AP28">
        <f t="shared" si="8"/>
        <v>-0.54097983656058268</v>
      </c>
      <c r="AQ28">
        <f t="shared" si="8"/>
        <v>-9.7720315886419264</v>
      </c>
      <c r="AR28">
        <f t="shared" si="8"/>
        <v>-10.313011425202509</v>
      </c>
      <c r="AS28">
        <f t="shared" si="8"/>
        <v>0.13642340126779778</v>
      </c>
      <c r="AT28">
        <f t="shared" si="8"/>
        <v>0.89438190487028069</v>
      </c>
      <c r="AU28">
        <f t="shared" si="8"/>
        <v>-9.2822061190644298</v>
      </c>
      <c r="AW28">
        <v>25</v>
      </c>
      <c r="AX28">
        <f>IF(Z28&gt;0, (R28*SUMPRODUCT(K28:$K$98, X28:$X$98)-K28*$AZ$3)/Z28, 0)</f>
        <v>292.07329228726155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5.383718E-3</v>
      </c>
      <c r="Q29" s="4">
        <f t="shared" si="22"/>
        <v>12.5</v>
      </c>
      <c r="R29">
        <f t="shared" si="0"/>
        <v>50000</v>
      </c>
      <c r="S29">
        <f t="shared" si="1"/>
        <v>291.29376947210613</v>
      </c>
      <c r="U29">
        <f t="shared" si="12"/>
        <v>5.383718E-3</v>
      </c>
      <c r="V29">
        <f t="shared" si="13"/>
        <v>0.01</v>
      </c>
      <c r="W29">
        <f t="shared" si="14"/>
        <v>0.73573536513799609</v>
      </c>
      <c r="X29">
        <f t="shared" si="15"/>
        <v>3.9609917285300025E-3</v>
      </c>
      <c r="Y29">
        <f t="shared" si="16"/>
        <v>7.3573536513799609E-3</v>
      </c>
      <c r="Z29">
        <f t="shared" si="17"/>
        <v>0.72441701975808614</v>
      </c>
      <c r="AB29">
        <f t="shared" si="18"/>
        <v>214.88865034802504</v>
      </c>
      <c r="AC29">
        <f t="shared" si="19"/>
        <v>211.01816435508209</v>
      </c>
      <c r="AE29">
        <f t="shared" si="2"/>
        <v>0</v>
      </c>
      <c r="AF29">
        <f t="shared" si="3"/>
        <v>0</v>
      </c>
      <c r="AG29">
        <f t="shared" si="3"/>
        <v>-9.0552127469760766</v>
      </c>
      <c r="AH29">
        <f t="shared" si="4"/>
        <v>-198.04958642650013</v>
      </c>
      <c r="AI29">
        <f t="shared" si="5"/>
        <v>-207.10479917347621</v>
      </c>
      <c r="AJ29">
        <f t="shared" si="6"/>
        <v>3.870485992942946</v>
      </c>
      <c r="AK29">
        <f t="shared" si="20"/>
        <v>15.042205524361755</v>
      </c>
      <c r="AL29">
        <f t="shared" si="23"/>
        <v>-188.19210765617152</v>
      </c>
      <c r="AN29">
        <f t="shared" si="8"/>
        <v>0</v>
      </c>
      <c r="AO29">
        <f t="shared" si="8"/>
        <v>0</v>
      </c>
      <c r="AP29">
        <f t="shared" si="8"/>
        <v>-0.47558710295647194</v>
      </c>
      <c r="AQ29">
        <f t="shared" si="8"/>
        <v>-10.401724584743812</v>
      </c>
      <c r="AR29">
        <f t="shared" si="8"/>
        <v>-10.877311687700285</v>
      </c>
      <c r="AS29">
        <f t="shared" si="8"/>
        <v>0.20328105720454173</v>
      </c>
      <c r="AT29">
        <f t="shared" si="8"/>
        <v>0.79002880962637034</v>
      </c>
      <c r="AU29">
        <f t="shared" si="8"/>
        <v>-9.8840018208693721</v>
      </c>
      <c r="AW29">
        <v>26</v>
      </c>
      <c r="AX29">
        <f>IF(Z29&gt;0, (R29*SUMPRODUCT(K29:$K$98, X29:$X$98)-K29*$AZ$3)/Z29, 0)</f>
        <v>291.29376947210613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6.4575739999999998E-3</v>
      </c>
      <c r="Q30" s="4">
        <f t="shared" si="22"/>
        <v>12.5</v>
      </c>
      <c r="R30">
        <f t="shared" si="0"/>
        <v>50000</v>
      </c>
      <c r="S30">
        <f t="shared" si="1"/>
        <v>288.96443286452075</v>
      </c>
      <c r="U30">
        <f t="shared" si="12"/>
        <v>6.4575739999999998E-3</v>
      </c>
      <c r="V30">
        <f t="shared" si="13"/>
        <v>0.01</v>
      </c>
      <c r="W30">
        <f t="shared" si="14"/>
        <v>0.72441701975808614</v>
      </c>
      <c r="X30">
        <f t="shared" si="15"/>
        <v>4.6779765119473035E-3</v>
      </c>
      <c r="Y30">
        <f t="shared" si="16"/>
        <v>7.2441701975808617E-3</v>
      </c>
      <c r="Z30">
        <f t="shared" si="17"/>
        <v>0.71249487304855796</v>
      </c>
      <c r="AB30">
        <f t="shared" si="18"/>
        <v>211.01816435508209</v>
      </c>
      <c r="AC30">
        <f t="shared" si="19"/>
        <v>205.88567690935525</v>
      </c>
      <c r="AE30">
        <f t="shared" si="2"/>
        <v>0</v>
      </c>
      <c r="AF30">
        <f t="shared" si="3"/>
        <v>0</v>
      </c>
      <c r="AG30">
        <f t="shared" si="3"/>
        <v>-8.9061859131069738</v>
      </c>
      <c r="AH30">
        <f t="shared" si="4"/>
        <v>-233.89882559736517</v>
      </c>
      <c r="AI30">
        <f t="shared" si="5"/>
        <v>-242.80501151047216</v>
      </c>
      <c r="AJ30">
        <f t="shared" si="6"/>
        <v>5.1324874457268379</v>
      </c>
      <c r="AK30">
        <f t="shared" si="20"/>
        <v>14.771271504855747</v>
      </c>
      <c r="AL30">
        <f t="shared" si="23"/>
        <v>-222.90125255988957</v>
      </c>
      <c r="AN30">
        <f t="shared" si="8"/>
        <v>0</v>
      </c>
      <c r="AO30">
        <f t="shared" si="8"/>
        <v>0</v>
      </c>
      <c r="AP30">
        <f t="shared" si="8"/>
        <v>-0.41764294019296433</v>
      </c>
      <c r="AQ30">
        <f t="shared" si="8"/>
        <v>-10.968353252810843</v>
      </c>
      <c r="AR30">
        <f t="shared" si="8"/>
        <v>-11.385996193003807</v>
      </c>
      <c r="AS30">
        <f t="shared" si="8"/>
        <v>0.2406807098179074</v>
      </c>
      <c r="AT30">
        <f t="shared" si="8"/>
        <v>0.69267779966254661</v>
      </c>
      <c r="AU30">
        <f t="shared" si="8"/>
        <v>-10.452637683523355</v>
      </c>
      <c r="AW30">
        <v>27</v>
      </c>
      <c r="AX30">
        <f>IF(Z30&gt;0, (R30*SUMPRODUCT(K30:$K$98, X30:$X$98)-K30*$AZ$3)/Z30, 0)</f>
        <v>288.96443286452075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7.6803260000000003E-3</v>
      </c>
      <c r="Q31" s="4">
        <f t="shared" si="22"/>
        <v>12.5</v>
      </c>
      <c r="R31">
        <f t="shared" si="0"/>
        <v>50000</v>
      </c>
      <c r="S31">
        <f t="shared" si="1"/>
        <v>285.21595472040451</v>
      </c>
      <c r="U31">
        <f t="shared" si="12"/>
        <v>7.6803260000000003E-3</v>
      </c>
      <c r="V31">
        <f t="shared" si="13"/>
        <v>0.01</v>
      </c>
      <c r="W31">
        <f t="shared" si="14"/>
        <v>0.71249487304855796</v>
      </c>
      <c r="X31">
        <f t="shared" si="15"/>
        <v>5.472192898341539E-3</v>
      </c>
      <c r="Y31">
        <f t="shared" si="16"/>
        <v>7.1249487304855799E-3</v>
      </c>
      <c r="Z31">
        <f t="shared" si="17"/>
        <v>0.69989773141973088</v>
      </c>
      <c r="AB31">
        <f t="shared" si="18"/>
        <v>205.88567690935525</v>
      </c>
      <c r="AC31">
        <f t="shared" si="19"/>
        <v>199.62199967352379</v>
      </c>
      <c r="AE31">
        <f t="shared" si="2"/>
        <v>0</v>
      </c>
      <c r="AF31">
        <f t="shared" si="3"/>
        <v>0</v>
      </c>
      <c r="AG31">
        <f t="shared" si="3"/>
        <v>-8.7487216427466361</v>
      </c>
      <c r="AH31">
        <f t="shared" si="4"/>
        <v>-273.60964491707693</v>
      </c>
      <c r="AI31">
        <f t="shared" si="5"/>
        <v>-282.35836655982359</v>
      </c>
      <c r="AJ31">
        <f t="shared" si="6"/>
        <v>6.2636772358314659</v>
      </c>
      <c r="AK31">
        <f t="shared" si="20"/>
        <v>14.411997383654869</v>
      </c>
      <c r="AL31">
        <f t="shared" si="23"/>
        <v>-261.68269194033729</v>
      </c>
      <c r="AN31">
        <f t="shared" si="8"/>
        <v>0</v>
      </c>
      <c r="AO31">
        <f t="shared" si="8"/>
        <v>0</v>
      </c>
      <c r="AP31">
        <f t="shared" si="8"/>
        <v>-0.36630256862388771</v>
      </c>
      <c r="AQ31">
        <f t="shared" si="8"/>
        <v>-11.455835472430246</v>
      </c>
      <c r="AR31">
        <f t="shared" si="8"/>
        <v>-11.822138041054135</v>
      </c>
      <c r="AS31">
        <f t="shared" si="8"/>
        <v>0.26225557906717423</v>
      </c>
      <c r="AT31">
        <f t="shared" si="8"/>
        <v>0.60341977676365455</v>
      </c>
      <c r="AU31">
        <f t="shared" si="8"/>
        <v>-10.956462685223308</v>
      </c>
      <c r="AW31">
        <v>28</v>
      </c>
      <c r="AX31">
        <f>IF(Z31&gt;0, (R31*SUMPRODUCT(K31:$K$98, X31:$X$98)-K31*$AZ$3)/Z31, 0)</f>
        <v>285.21595472040451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9.0334749999999991E-3</v>
      </c>
      <c r="Q32" s="4">
        <f t="shared" si="22"/>
        <v>12.5</v>
      </c>
      <c r="R32">
        <f t="shared" si="0"/>
        <v>50000</v>
      </c>
      <c r="S32">
        <f t="shared" si="1"/>
        <v>280.18267317516307</v>
      </c>
      <c r="U32">
        <f t="shared" si="12"/>
        <v>9.0334749999999991E-3</v>
      </c>
      <c r="V32">
        <f t="shared" si="13"/>
        <v>0.01</v>
      </c>
      <c r="W32">
        <f t="shared" si="14"/>
        <v>0.69989773141973088</v>
      </c>
      <c r="X32">
        <f t="shared" si="15"/>
        <v>6.3225086593368526E-3</v>
      </c>
      <c r="Y32">
        <f t="shared" si="16"/>
        <v>6.9989773141973088E-3</v>
      </c>
      <c r="Z32">
        <f t="shared" si="17"/>
        <v>0.68657624544619678</v>
      </c>
      <c r="AB32">
        <f t="shared" si="18"/>
        <v>199.62199967352379</v>
      </c>
      <c r="AC32">
        <f t="shared" si="19"/>
        <v>192.36676778768231</v>
      </c>
      <c r="AE32">
        <f t="shared" si="2"/>
        <v>0</v>
      </c>
      <c r="AF32">
        <f t="shared" si="3"/>
        <v>0</v>
      </c>
      <c r="AG32">
        <f t="shared" si="3"/>
        <v>-8.5822030680774599</v>
      </c>
      <c r="AH32">
        <f t="shared" si="4"/>
        <v>-316.12543296684265</v>
      </c>
      <c r="AI32">
        <f t="shared" si="5"/>
        <v>-324.70763603492009</v>
      </c>
      <c r="AJ32">
        <f t="shared" si="6"/>
        <v>7.2552318858414822</v>
      </c>
      <c r="AK32">
        <f t="shared" si="20"/>
        <v>13.973539977146666</v>
      </c>
      <c r="AL32">
        <f t="shared" si="23"/>
        <v>-303.47886417193189</v>
      </c>
      <c r="AN32">
        <f t="shared" si="8"/>
        <v>0</v>
      </c>
      <c r="AO32">
        <f t="shared" si="8"/>
        <v>0</v>
      </c>
      <c r="AP32">
        <f t="shared" si="8"/>
        <v>-0.3208308552156689</v>
      </c>
      <c r="AQ32">
        <f t="shared" si="8"/>
        <v>-11.817803914641692</v>
      </c>
      <c r="AR32">
        <f t="shared" si="8"/>
        <v>-12.13863476985736</v>
      </c>
      <c r="AS32">
        <f t="shared" si="8"/>
        <v>0.2712243269307717</v>
      </c>
      <c r="AT32">
        <f t="shared" si="8"/>
        <v>0.5223766841329931</v>
      </c>
      <c r="AU32">
        <f t="shared" si="8"/>
        <v>-11.345033758793592</v>
      </c>
      <c r="AW32">
        <v>29</v>
      </c>
      <c r="AX32">
        <f>IF(Z32&gt;0, (R32*SUMPRODUCT(K32:$K$98, X32:$X$98)-K32*$AZ$3)/Z32, 0)</f>
        <v>280.18267317516307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1.0570714E-2</v>
      </c>
      <c r="Q33" s="4">
        <f t="shared" si="22"/>
        <v>12.5</v>
      </c>
      <c r="R33">
        <f t="shared" si="0"/>
        <v>50000</v>
      </c>
      <c r="S33">
        <f t="shared" si="1"/>
        <v>274.07050777942675</v>
      </c>
      <c r="U33">
        <f t="shared" si="12"/>
        <v>1.0570714E-2</v>
      </c>
      <c r="V33">
        <f t="shared" si="13"/>
        <v>0.01</v>
      </c>
      <c r="W33">
        <f t="shared" si="14"/>
        <v>0.68657624544619678</v>
      </c>
      <c r="X33">
        <f t="shared" si="15"/>
        <v>7.2576011298055489E-3</v>
      </c>
      <c r="Y33">
        <f t="shared" si="16"/>
        <v>6.8657624544619681E-3</v>
      </c>
      <c r="Z33">
        <f t="shared" si="17"/>
        <v>0.6724528818619292</v>
      </c>
      <c r="AB33">
        <f t="shared" si="18"/>
        <v>192.36676778768231</v>
      </c>
      <c r="AC33">
        <f t="shared" si="19"/>
        <v>184.29950278963781</v>
      </c>
      <c r="AE33">
        <f t="shared" si="2"/>
        <v>0</v>
      </c>
      <c r="AF33">
        <f t="shared" si="3"/>
        <v>0</v>
      </c>
      <c r="AG33">
        <f t="shared" si="3"/>
        <v>-8.4056610232741154</v>
      </c>
      <c r="AH33">
        <f t="shared" si="4"/>
        <v>-362.88005649027747</v>
      </c>
      <c r="AI33">
        <f t="shared" si="5"/>
        <v>-371.28571751355156</v>
      </c>
      <c r="AJ33">
        <f t="shared" si="6"/>
        <v>8.067264998044493</v>
      </c>
      <c r="AK33">
        <f t="shared" si="20"/>
        <v>13.465673745137762</v>
      </c>
      <c r="AL33">
        <f t="shared" si="23"/>
        <v>-349.75277877036933</v>
      </c>
      <c r="AN33">
        <f t="shared" si="8"/>
        <v>0</v>
      </c>
      <c r="AO33">
        <f t="shared" si="8"/>
        <v>0</v>
      </c>
      <c r="AP33">
        <f t="shared" si="8"/>
        <v>-0.28056351379522498</v>
      </c>
      <c r="AQ33">
        <f t="shared" si="8"/>
        <v>-12.112182903072302</v>
      </c>
      <c r="AR33">
        <f t="shared" si="8"/>
        <v>-12.392746416867526</v>
      </c>
      <c r="AS33">
        <f t="shared" si="8"/>
        <v>0.26926855702384428</v>
      </c>
      <c r="AT33">
        <f t="shared" si="8"/>
        <v>0.44945623325699918</v>
      </c>
      <c r="AU33">
        <f t="shared" si="8"/>
        <v>-11.674021626586685</v>
      </c>
      <c r="AW33">
        <v>30</v>
      </c>
      <c r="AX33">
        <f>IF(Z33&gt;0, (R33*SUMPRODUCT(K33:$K$98, X33:$X$98)-K33*$AZ$3)/Z33, 0)</f>
        <v>274.07050777942675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1.2312346E-2</v>
      </c>
      <c r="Q34" s="4">
        <f t="shared" si="22"/>
        <v>12.5</v>
      </c>
      <c r="R34">
        <f t="shared" si="0"/>
        <v>50000</v>
      </c>
      <c r="S34">
        <f t="shared" si="1"/>
        <v>266.99568674624498</v>
      </c>
      <c r="U34">
        <f t="shared" si="12"/>
        <v>1.2312346E-2</v>
      </c>
      <c r="V34">
        <f t="shared" si="13"/>
        <v>0.01</v>
      </c>
      <c r="W34">
        <f t="shared" si="14"/>
        <v>0.6724528818619292</v>
      </c>
      <c r="X34">
        <f t="shared" si="15"/>
        <v>8.279472550181197E-3</v>
      </c>
      <c r="Y34">
        <f t="shared" si="16"/>
        <v>6.7245288186192917E-3</v>
      </c>
      <c r="Z34">
        <f t="shared" si="17"/>
        <v>0.65744888049312866</v>
      </c>
      <c r="AB34">
        <f t="shared" si="18"/>
        <v>184.29950278963781</v>
      </c>
      <c r="AC34">
        <f t="shared" si="19"/>
        <v>175.53601534781285</v>
      </c>
      <c r="AE34">
        <f t="shared" si="2"/>
        <v>0</v>
      </c>
      <c r="AF34">
        <f t="shared" si="3"/>
        <v>0</v>
      </c>
      <c r="AG34">
        <f t="shared" si="3"/>
        <v>-8.2181110061641078</v>
      </c>
      <c r="AH34">
        <f t="shared" si="4"/>
        <v>-413.97362750905984</v>
      </c>
      <c r="AI34">
        <f t="shared" si="5"/>
        <v>-422.19173851522396</v>
      </c>
      <c r="AJ34">
        <f t="shared" si="6"/>
        <v>8.7634874418249638</v>
      </c>
      <c r="AK34">
        <f t="shared" si="20"/>
        <v>12.900965195274647</v>
      </c>
      <c r="AL34">
        <f t="shared" si="23"/>
        <v>-400.52728587812436</v>
      </c>
      <c r="AN34">
        <f t="shared" si="8"/>
        <v>0</v>
      </c>
      <c r="AO34">
        <f t="shared" si="8"/>
        <v>0</v>
      </c>
      <c r="AP34">
        <f t="shared" si="8"/>
        <v>-0.244913824643259</v>
      </c>
      <c r="AQ34">
        <f t="shared" si="8"/>
        <v>-12.337125202937795</v>
      </c>
      <c r="AR34">
        <f t="shared" si="8"/>
        <v>-12.582039027581054</v>
      </c>
      <c r="AS34">
        <f t="shared" si="8"/>
        <v>0.26116697924628424</v>
      </c>
      <c r="AT34">
        <f t="shared" si="8"/>
        <v>0.38447092345118755</v>
      </c>
      <c r="AU34">
        <f t="shared" ref="AU34:AU97" si="24">AL34*$K34</f>
        <v>-11.936401124883583</v>
      </c>
      <c r="AW34">
        <v>31</v>
      </c>
      <c r="AX34">
        <f>IF(Z34&gt;0, (R34*SUMPRODUCT(K34:$K$98, X34:$X$98)-K34*$AZ$3)/Z34, 0)</f>
        <v>266.99568674624498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1.4128425999999999E-2</v>
      </c>
      <c r="Q35" s="4">
        <f t="shared" si="22"/>
        <v>12.5</v>
      </c>
      <c r="R35">
        <f t="shared" si="0"/>
        <v>50000</v>
      </c>
      <c r="S35">
        <f t="shared" si="1"/>
        <v>259.02822270683015</v>
      </c>
      <c r="U35">
        <f t="shared" si="12"/>
        <v>1.4128425999999999E-2</v>
      </c>
      <c r="V35">
        <f t="shared" si="13"/>
        <v>0.01</v>
      </c>
      <c r="W35">
        <f t="shared" si="14"/>
        <v>0.65744888049312866</v>
      </c>
      <c r="X35">
        <f t="shared" si="15"/>
        <v>9.2887178568300116E-3</v>
      </c>
      <c r="Y35">
        <f t="shared" si="16"/>
        <v>6.5744888049312864E-3</v>
      </c>
      <c r="Z35">
        <f t="shared" si="17"/>
        <v>0.64158567383136733</v>
      </c>
      <c r="AB35">
        <f t="shared" si="18"/>
        <v>175.53601534781285</v>
      </c>
      <c r="AC35">
        <f t="shared" si="19"/>
        <v>166.1887968067031</v>
      </c>
      <c r="AE35">
        <f t="shared" si="2"/>
        <v>0</v>
      </c>
      <c r="AF35">
        <f t="shared" ref="AF35:AG66" si="25">-$Z35*P35</f>
        <v>0</v>
      </c>
      <c r="AG35">
        <f t="shared" si="25"/>
        <v>-8.0198209228920909</v>
      </c>
      <c r="AH35">
        <f t="shared" si="4"/>
        <v>-464.43589284150056</v>
      </c>
      <c r="AI35">
        <f t="shared" ref="AI35:AI66" si="26">SUM(AE35:AH35)</f>
        <v>-472.45571376439267</v>
      </c>
      <c r="AJ35">
        <f t="shared" si="6"/>
        <v>9.3472185411097541</v>
      </c>
      <c r="AK35">
        <f t="shared" si="20"/>
        <v>12.2875210743469</v>
      </c>
      <c r="AL35">
        <f t="shared" si="23"/>
        <v>-450.82097414893605</v>
      </c>
      <c r="AN35">
        <f t="shared" ref="AN35:AT66" si="27">AE35*$K35</f>
        <v>0</v>
      </c>
      <c r="AO35">
        <f t="shared" si="27"/>
        <v>0</v>
      </c>
      <c r="AP35">
        <f t="shared" si="27"/>
        <v>-0.21339682102587243</v>
      </c>
      <c r="AQ35">
        <f t="shared" si="27"/>
        <v>-12.358024456604502</v>
      </c>
      <c r="AR35">
        <f t="shared" si="27"/>
        <v>-12.571421277630376</v>
      </c>
      <c r="AS35">
        <f t="shared" si="27"/>
        <v>0.24871711491877077</v>
      </c>
      <c r="AT35">
        <f t="shared" si="27"/>
        <v>0.32695467402138179</v>
      </c>
      <c r="AU35">
        <f t="shared" si="24"/>
        <v>-11.995749488690224</v>
      </c>
      <c r="AW35">
        <v>32</v>
      </c>
      <c r="AX35">
        <f>IF(Z35&gt;0, (R35*SUMPRODUCT(K35:$K$98, X35:$X$98)-K35*$AZ$3)/Z35, 0)</f>
        <v>259.02822270683015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1.6072195000000001E-2</v>
      </c>
      <c r="Q36" s="4">
        <f t="shared" si="22"/>
        <v>12.5</v>
      </c>
      <c r="R36">
        <f t="shared" si="0"/>
        <v>50000</v>
      </c>
      <c r="S36">
        <f t="shared" si="1"/>
        <v>250.45738400240884</v>
      </c>
      <c r="U36">
        <f t="shared" si="12"/>
        <v>1.6072195000000001E-2</v>
      </c>
      <c r="V36">
        <f t="shared" si="13"/>
        <v>0.01</v>
      </c>
      <c r="W36">
        <f t="shared" si="14"/>
        <v>0.64158567383136733</v>
      </c>
      <c r="X36">
        <f t="shared" si="15"/>
        <v>1.0311690059024133E-2</v>
      </c>
      <c r="Y36">
        <f t="shared" si="16"/>
        <v>6.4158567383136734E-3</v>
      </c>
      <c r="Z36">
        <f t="shared" si="17"/>
        <v>0.62485812703402954</v>
      </c>
      <c r="AB36">
        <f t="shared" si="18"/>
        <v>166.1887968067031</v>
      </c>
      <c r="AC36">
        <f t="shared" si="19"/>
        <v>156.50033186958791</v>
      </c>
      <c r="AE36">
        <f t="shared" si="2"/>
        <v>0</v>
      </c>
      <c r="AF36">
        <f t="shared" si="25"/>
        <v>0</v>
      </c>
      <c r="AG36">
        <f t="shared" si="25"/>
        <v>-7.8107265879253696</v>
      </c>
      <c r="AH36">
        <f t="shared" si="4"/>
        <v>-515.58450295120667</v>
      </c>
      <c r="AI36">
        <f t="shared" si="26"/>
        <v>-523.39522953913206</v>
      </c>
      <c r="AJ36">
        <f t="shared" si="6"/>
        <v>9.6884649371151852</v>
      </c>
      <c r="AK36">
        <f t="shared" si="20"/>
        <v>11.633215776469218</v>
      </c>
      <c r="AL36">
        <f t="shared" si="23"/>
        <v>-502.07354882554762</v>
      </c>
      <c r="AN36">
        <f t="shared" si="27"/>
        <v>0</v>
      </c>
      <c r="AO36">
        <f t="shared" si="27"/>
        <v>0</v>
      </c>
      <c r="AP36">
        <f t="shared" si="27"/>
        <v>-0.18556526562116588</v>
      </c>
      <c r="AQ36">
        <f t="shared" si="27"/>
        <v>-12.249126142528292</v>
      </c>
      <c r="AR36">
        <f t="shared" si="27"/>
        <v>-12.434691408149458</v>
      </c>
      <c r="AS36">
        <f t="shared" si="27"/>
        <v>0.23017609812337086</v>
      </c>
      <c r="AT36">
        <f t="shared" si="27"/>
        <v>0.27637899640809627</v>
      </c>
      <c r="AU36">
        <f t="shared" si="24"/>
        <v>-11.928136313617991</v>
      </c>
      <c r="AW36">
        <v>33</v>
      </c>
      <c r="AX36">
        <f>IF(Z36&gt;0, (R36*SUMPRODUCT(K36:$K$98, X36:$X$98)-K36*$AZ$3)/Z36, 0)</f>
        <v>250.45738400240884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1.8213139E-2</v>
      </c>
      <c r="Q37" s="4">
        <f t="shared" si="22"/>
        <v>12.5</v>
      </c>
      <c r="R37">
        <f t="shared" si="0"/>
        <v>50000</v>
      </c>
      <c r="S37">
        <f t="shared" si="1"/>
        <v>241.48181468982119</v>
      </c>
      <c r="U37">
        <f t="shared" si="12"/>
        <v>1.8213139E-2</v>
      </c>
      <c r="V37">
        <f t="shared" si="13"/>
        <v>0.01</v>
      </c>
      <c r="W37">
        <f t="shared" si="14"/>
        <v>0.62485812703402954</v>
      </c>
      <c r="X37">
        <f t="shared" si="15"/>
        <v>1.1380627922950437E-2</v>
      </c>
      <c r="Y37">
        <f t="shared" si="16"/>
        <v>6.2485812703402957E-3</v>
      </c>
      <c r="Z37">
        <f t="shared" si="17"/>
        <v>0.60722891784073874</v>
      </c>
      <c r="AB37">
        <f t="shared" si="18"/>
        <v>156.50033186958791</v>
      </c>
      <c r="AC37">
        <f t="shared" si="19"/>
        <v>146.63474101231793</v>
      </c>
      <c r="AE37">
        <f t="shared" si="2"/>
        <v>0</v>
      </c>
      <c r="AF37">
        <f t="shared" si="25"/>
        <v>0</v>
      </c>
      <c r="AG37">
        <f t="shared" si="25"/>
        <v>-7.5903614730092341</v>
      </c>
      <c r="AH37">
        <f t="shared" si="4"/>
        <v>-569.03139614752183</v>
      </c>
      <c r="AI37">
        <f t="shared" si="26"/>
        <v>-576.62175762053107</v>
      </c>
      <c r="AJ37">
        <f t="shared" si="6"/>
        <v>9.8655908572699786</v>
      </c>
      <c r="AK37">
        <f t="shared" si="20"/>
        <v>10.955023230871154</v>
      </c>
      <c r="AL37">
        <f t="shared" si="23"/>
        <v>-555.80114353238991</v>
      </c>
      <c r="AN37">
        <f t="shared" si="27"/>
        <v>0</v>
      </c>
      <c r="AO37">
        <f t="shared" si="27"/>
        <v>0</v>
      </c>
      <c r="AP37">
        <f t="shared" si="27"/>
        <v>-0.16100882766841426</v>
      </c>
      <c r="AQ37">
        <f t="shared" si="27"/>
        <v>-12.070449915465053</v>
      </c>
      <c r="AR37">
        <f t="shared" si="27"/>
        <v>-12.231458743133468</v>
      </c>
      <c r="AS37">
        <f t="shared" si="27"/>
        <v>0.20927161688328896</v>
      </c>
      <c r="AT37">
        <f t="shared" si="27"/>
        <v>0.23238095494594668</v>
      </c>
      <c r="AU37">
        <f t="shared" si="24"/>
        <v>-11.789806171304232</v>
      </c>
      <c r="AW37">
        <v>34</v>
      </c>
      <c r="AX37">
        <f>IF(Z37&gt;0, (R37*SUMPRODUCT(K37:$K$98, X37:$X$98)-K37*$AZ$3)/Z37, 0)</f>
        <v>241.48181468982119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2.0774602E-2</v>
      </c>
      <c r="Q38" s="4">
        <f t="shared" si="22"/>
        <v>12.5</v>
      </c>
      <c r="R38">
        <f t="shared" si="0"/>
        <v>50000</v>
      </c>
      <c r="S38">
        <f t="shared" si="1"/>
        <v>232.25618511598765</v>
      </c>
      <c r="U38">
        <f t="shared" si="12"/>
        <v>2.0774602E-2</v>
      </c>
      <c r="V38">
        <f t="shared" si="13"/>
        <v>0.01</v>
      </c>
      <c r="W38">
        <f t="shared" si="14"/>
        <v>0.60722891784073874</v>
      </c>
      <c r="X38">
        <f t="shared" si="15"/>
        <v>1.2614939091032047E-2</v>
      </c>
      <c r="Y38">
        <f t="shared" si="16"/>
        <v>6.0722891784073876E-3</v>
      </c>
      <c r="Z38">
        <f t="shared" si="17"/>
        <v>0.58854168957129926</v>
      </c>
      <c r="AB38">
        <f t="shared" si="18"/>
        <v>146.63474101231793</v>
      </c>
      <c r="AC38">
        <f t="shared" si="19"/>
        <v>136.69244760154783</v>
      </c>
      <c r="AE38">
        <f t="shared" si="2"/>
        <v>0</v>
      </c>
      <c r="AF38">
        <f t="shared" si="25"/>
        <v>0</v>
      </c>
      <c r="AG38">
        <f t="shared" si="25"/>
        <v>-7.3567711196412411</v>
      </c>
      <c r="AH38">
        <f t="shared" si="4"/>
        <v>-630.74695455160236</v>
      </c>
      <c r="AI38">
        <f t="shared" si="26"/>
        <v>-638.10372567124364</v>
      </c>
      <c r="AJ38">
        <f t="shared" si="6"/>
        <v>9.9422934107701053</v>
      </c>
      <c r="AK38">
        <f t="shared" si="20"/>
        <v>10.264431870862257</v>
      </c>
      <c r="AL38">
        <f t="shared" si="23"/>
        <v>-617.89700038961121</v>
      </c>
      <c r="AN38">
        <f t="shared" si="27"/>
        <v>0</v>
      </c>
      <c r="AO38">
        <f t="shared" si="27"/>
        <v>0</v>
      </c>
      <c r="AP38">
        <f t="shared" si="27"/>
        <v>-0.13933379024860021</v>
      </c>
      <c r="AQ38">
        <f t="shared" si="27"/>
        <v>-11.946051118921051</v>
      </c>
      <c r="AR38">
        <f t="shared" si="27"/>
        <v>-12.085384909169653</v>
      </c>
      <c r="AS38">
        <f t="shared" si="27"/>
        <v>0.18830236827509686</v>
      </c>
      <c r="AT38">
        <f t="shared" si="27"/>
        <v>0.19440351943224687</v>
      </c>
      <c r="AU38">
        <f t="shared" si="24"/>
        <v>-11.702679021462307</v>
      </c>
      <c r="AW38">
        <v>35</v>
      </c>
      <c r="AX38">
        <f>IF(Z38&gt;0, (R38*SUMPRODUCT(K38:$K$98, X38:$X$98)-K38*$AZ$3)/Z38, 0)</f>
        <v>232.25618511598765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2.3506165999999998E-2</v>
      </c>
      <c r="Q39" s="4">
        <f t="shared" si="22"/>
        <v>12.5</v>
      </c>
      <c r="R39">
        <f t="shared" si="0"/>
        <v>50000</v>
      </c>
      <c r="S39">
        <f t="shared" si="1"/>
        <v>222.64707652231743</v>
      </c>
      <c r="U39">
        <f t="shared" si="12"/>
        <v>2.3506165999999998E-2</v>
      </c>
      <c r="V39">
        <f t="shared" si="13"/>
        <v>0.01</v>
      </c>
      <c r="W39">
        <f t="shared" si="14"/>
        <v>0.58854168957129926</v>
      </c>
      <c r="X39">
        <f t="shared" si="15"/>
        <v>1.3834358652983429E-2</v>
      </c>
      <c r="Y39">
        <f t="shared" si="16"/>
        <v>5.8854168957129926E-3</v>
      </c>
      <c r="Z39">
        <f t="shared" si="17"/>
        <v>0.56882191402260285</v>
      </c>
      <c r="AB39">
        <f t="shared" si="18"/>
        <v>136.69244760154783</v>
      </c>
      <c r="AC39">
        <f t="shared" si="19"/>
        <v>126.64653621896153</v>
      </c>
      <c r="AE39">
        <f t="shared" si="2"/>
        <v>0</v>
      </c>
      <c r="AF39">
        <f t="shared" si="25"/>
        <v>0</v>
      </c>
      <c r="AG39">
        <f t="shared" si="25"/>
        <v>-7.1102739252825353</v>
      </c>
      <c r="AH39">
        <f t="shared" si="4"/>
        <v>-691.71793264917142</v>
      </c>
      <c r="AI39">
        <f t="shared" si="26"/>
        <v>-698.82820657445393</v>
      </c>
      <c r="AJ39">
        <f t="shared" si="6"/>
        <v>10.045911382586297</v>
      </c>
      <c r="AK39">
        <f t="shared" si="20"/>
        <v>9.5684713321083485</v>
      </c>
      <c r="AL39">
        <f t="shared" si="23"/>
        <v>-679.21382385975926</v>
      </c>
      <c r="AN39">
        <f t="shared" si="27"/>
        <v>0</v>
      </c>
      <c r="AO39">
        <f t="shared" si="27"/>
        <v>0</v>
      </c>
      <c r="AP39">
        <f t="shared" si="27"/>
        <v>-0.12023682959207267</v>
      </c>
      <c r="AQ39">
        <f t="shared" si="27"/>
        <v>-11.697154296402774</v>
      </c>
      <c r="AR39">
        <f t="shared" si="27"/>
        <v>-11.817391125994845</v>
      </c>
      <c r="AS39">
        <f t="shared" si="27"/>
        <v>0.16987932500182754</v>
      </c>
      <c r="AT39">
        <f t="shared" si="27"/>
        <v>0.16180567290445541</v>
      </c>
      <c r="AU39">
        <f t="shared" si="24"/>
        <v>-11.485706128088562</v>
      </c>
      <c r="AW39">
        <v>36</v>
      </c>
      <c r="AX39">
        <f>IF(Z39&gt;0, (R39*SUMPRODUCT(K39:$K$98, X39:$X$98)-K39*$AZ$3)/Z39, 0)</f>
        <v>222.64707652231743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2.6226451000000001E-2</v>
      </c>
      <c r="Q40" s="4">
        <f t="shared" si="22"/>
        <v>12.5</v>
      </c>
      <c r="R40">
        <f t="shared" si="0"/>
        <v>50000</v>
      </c>
      <c r="S40">
        <f t="shared" si="1"/>
        <v>212.77386740045173</v>
      </c>
      <c r="U40">
        <f t="shared" si="12"/>
        <v>2.6226451000000001E-2</v>
      </c>
      <c r="V40">
        <f t="shared" si="13"/>
        <v>0.01</v>
      </c>
      <c r="W40">
        <f t="shared" si="14"/>
        <v>0.56882191402260285</v>
      </c>
      <c r="X40">
        <f t="shared" si="15"/>
        <v>1.4918180055840008E-2</v>
      </c>
      <c r="Y40">
        <f t="shared" si="16"/>
        <v>5.6882191402260283E-3</v>
      </c>
      <c r="Z40">
        <f t="shared" si="17"/>
        <v>0.54821551482653685</v>
      </c>
      <c r="AB40">
        <f t="shared" si="18"/>
        <v>126.64653621896153</v>
      </c>
      <c r="AC40">
        <f t="shared" si="19"/>
        <v>116.64593525857194</v>
      </c>
      <c r="AE40">
        <f t="shared" si="2"/>
        <v>0</v>
      </c>
      <c r="AF40">
        <f t="shared" si="25"/>
        <v>0</v>
      </c>
      <c r="AG40">
        <f t="shared" si="25"/>
        <v>-6.8526939353317111</v>
      </c>
      <c r="AH40">
        <f t="shared" si="4"/>
        <v>-745.90900279200036</v>
      </c>
      <c r="AI40">
        <f t="shared" si="26"/>
        <v>-752.76169672733204</v>
      </c>
      <c r="AJ40">
        <f t="shared" si="6"/>
        <v>10.00060096038959</v>
      </c>
      <c r="AK40">
        <f t="shared" si="20"/>
        <v>8.8652575353273075</v>
      </c>
      <c r="AL40">
        <f t="shared" si="23"/>
        <v>-733.89583823161513</v>
      </c>
      <c r="AN40">
        <f t="shared" si="27"/>
        <v>0</v>
      </c>
      <c r="AO40">
        <f t="shared" si="27"/>
        <v>0</v>
      </c>
      <c r="AP40">
        <f t="shared" si="27"/>
        <v>-0.10346524640755367</v>
      </c>
      <c r="AQ40">
        <f t="shared" si="27"/>
        <v>-11.262090427470872</v>
      </c>
      <c r="AR40">
        <f t="shared" si="27"/>
        <v>-11.365555673878424</v>
      </c>
      <c r="AS40">
        <f t="shared" si="27"/>
        <v>0.15099385035357493</v>
      </c>
      <c r="AT40">
        <f t="shared" si="27"/>
        <v>0.13385189299493525</v>
      </c>
      <c r="AU40">
        <f t="shared" si="24"/>
        <v>-11.080709930529913</v>
      </c>
      <c r="AW40">
        <v>37</v>
      </c>
      <c r="AX40">
        <f>IF(Z40&gt;0, (R40*SUMPRODUCT(K40:$K$98, X40:$X$98)-K40*$AZ$3)/Z40, 0)</f>
        <v>212.77386740045173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2.9219711999999998E-2</v>
      </c>
      <c r="Q41" s="4">
        <f t="shared" si="22"/>
        <v>12.5</v>
      </c>
      <c r="R41">
        <f t="shared" si="0"/>
        <v>50000</v>
      </c>
      <c r="S41">
        <f t="shared" si="1"/>
        <v>202.95357746549871</v>
      </c>
      <c r="U41">
        <f t="shared" si="12"/>
        <v>2.9219711999999998E-2</v>
      </c>
      <c r="V41">
        <f t="shared" si="13"/>
        <v>0.01</v>
      </c>
      <c r="W41">
        <f t="shared" si="14"/>
        <v>0.54821551482653685</v>
      </c>
      <c r="X41">
        <f t="shared" si="15"/>
        <v>1.6018699457163135E-2</v>
      </c>
      <c r="Y41">
        <f t="shared" si="16"/>
        <v>5.4821551482653686E-3</v>
      </c>
      <c r="Z41">
        <f t="shared" si="17"/>
        <v>0.52671466022110836</v>
      </c>
      <c r="AB41">
        <f t="shared" si="18"/>
        <v>116.64593525857194</v>
      </c>
      <c r="AC41">
        <f t="shared" si="19"/>
        <v>106.89862459539854</v>
      </c>
      <c r="AE41">
        <f t="shared" si="2"/>
        <v>0</v>
      </c>
      <c r="AF41">
        <f t="shared" si="25"/>
        <v>0</v>
      </c>
      <c r="AG41">
        <f t="shared" si="25"/>
        <v>-6.5839332527638543</v>
      </c>
      <c r="AH41">
        <f t="shared" si="4"/>
        <v>-800.9349728581567</v>
      </c>
      <c r="AI41">
        <f t="shared" si="26"/>
        <v>-807.51890611092051</v>
      </c>
      <c r="AJ41">
        <f t="shared" si="6"/>
        <v>9.7473106631733941</v>
      </c>
      <c r="AK41">
        <f t="shared" si="20"/>
        <v>8.1652154681000368</v>
      </c>
      <c r="AL41">
        <f t="shared" si="23"/>
        <v>-789.60637997964704</v>
      </c>
      <c r="AN41">
        <f t="shared" si="27"/>
        <v>0</v>
      </c>
      <c r="AO41">
        <f t="shared" si="27"/>
        <v>0</v>
      </c>
      <c r="AP41">
        <f t="shared" si="27"/>
        <v>-8.8756579679857478E-2</v>
      </c>
      <c r="AQ41">
        <f t="shared" si="27"/>
        <v>-10.797231078706258</v>
      </c>
      <c r="AR41">
        <f t="shared" si="27"/>
        <v>-10.885987658386114</v>
      </c>
      <c r="AS41">
        <f t="shared" si="27"/>
        <v>0.1314013861208419</v>
      </c>
      <c r="AT41">
        <f t="shared" si="27"/>
        <v>0.11007350309837946</v>
      </c>
      <c r="AU41">
        <f t="shared" si="24"/>
        <v>-10.644512769166893</v>
      </c>
      <c r="AW41">
        <v>38</v>
      </c>
      <c r="AX41">
        <f>IF(Z41&gt;0, (R41*SUMPRODUCT(K41:$K$98, X41:$X$98)-K41*$AZ$3)/Z41, 0)</f>
        <v>202.95357746549871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3.2402927999999998E-2</v>
      </c>
      <c r="Q42" s="4">
        <f t="shared" si="22"/>
        <v>12.5</v>
      </c>
      <c r="R42">
        <f t="shared" si="0"/>
        <v>50000</v>
      </c>
      <c r="S42">
        <f t="shared" si="1"/>
        <v>193.21502635507164</v>
      </c>
      <c r="U42">
        <f t="shared" si="12"/>
        <v>3.2402927999999998E-2</v>
      </c>
      <c r="V42">
        <f t="shared" si="13"/>
        <v>0.01</v>
      </c>
      <c r="W42">
        <f t="shared" si="14"/>
        <v>0.52671466022110836</v>
      </c>
      <c r="X42">
        <f t="shared" si="15"/>
        <v>1.7067097211689038E-2</v>
      </c>
      <c r="Y42">
        <f t="shared" si="16"/>
        <v>5.2671466022110834E-3</v>
      </c>
      <c r="Z42">
        <f t="shared" si="17"/>
        <v>0.50438041640720821</v>
      </c>
      <c r="AB42">
        <f t="shared" si="18"/>
        <v>106.89862459539854</v>
      </c>
      <c r="AC42">
        <f t="shared" si="19"/>
        <v>97.45387544910075</v>
      </c>
      <c r="AE42">
        <f t="shared" si="2"/>
        <v>0</v>
      </c>
      <c r="AF42">
        <f t="shared" si="25"/>
        <v>0</v>
      </c>
      <c r="AG42">
        <f t="shared" si="25"/>
        <v>-6.3047552050901023</v>
      </c>
      <c r="AH42">
        <f t="shared" si="4"/>
        <v>-853.3548605844519</v>
      </c>
      <c r="AI42">
        <f t="shared" si="26"/>
        <v>-859.65961578954204</v>
      </c>
      <c r="AJ42">
        <f t="shared" si="6"/>
        <v>9.4447491462977951</v>
      </c>
      <c r="AK42">
        <f t="shared" si="20"/>
        <v>7.4829037216778991</v>
      </c>
      <c r="AL42">
        <f t="shared" si="23"/>
        <v>-842.73196292156638</v>
      </c>
      <c r="AN42">
        <f t="shared" si="27"/>
        <v>0</v>
      </c>
      <c r="AO42">
        <f t="shared" si="27"/>
        <v>0</v>
      </c>
      <c r="AP42">
        <f t="shared" si="27"/>
        <v>-7.5886643591219827E-2</v>
      </c>
      <c r="AQ42">
        <f t="shared" si="27"/>
        <v>-10.271332360331018</v>
      </c>
      <c r="AR42">
        <f t="shared" si="27"/>
        <v>-10.347219003922238</v>
      </c>
      <c r="AS42">
        <f t="shared" si="27"/>
        <v>0.11368091051258121</v>
      </c>
      <c r="AT42">
        <f t="shared" si="27"/>
        <v>9.0067326848143323E-2</v>
      </c>
      <c r="AU42">
        <f t="shared" si="24"/>
        <v>-10.143470766561514</v>
      </c>
      <c r="AW42">
        <v>39</v>
      </c>
      <c r="AX42">
        <f>IF(Z42&gt;0, (R42*SUMPRODUCT(K42:$K$98, X42:$X$98)-K42*$AZ$3)/Z42, 0)</f>
        <v>193.21502635507164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3.5947104000000001E-2</v>
      </c>
      <c r="Q43" s="4">
        <f t="shared" si="22"/>
        <v>12.5</v>
      </c>
      <c r="R43">
        <f t="shared" si="0"/>
        <v>50000</v>
      </c>
      <c r="S43">
        <f t="shared" si="1"/>
        <v>183.68472187625053</v>
      </c>
      <c r="U43">
        <f t="shared" si="12"/>
        <v>3.5947104000000001E-2</v>
      </c>
      <c r="V43">
        <f t="shared" si="13"/>
        <v>0.01</v>
      </c>
      <c r="W43">
        <f t="shared" si="14"/>
        <v>0.50438041640720821</v>
      </c>
      <c r="X43">
        <f t="shared" si="15"/>
        <v>1.8131015284153219E-2</v>
      </c>
      <c r="Y43">
        <f t="shared" si="16"/>
        <v>5.0438041640720821E-3</v>
      </c>
      <c r="Z43">
        <f t="shared" si="17"/>
        <v>0.48120559695898291</v>
      </c>
      <c r="AB43">
        <f t="shared" si="18"/>
        <v>97.45387544910075</v>
      </c>
      <c r="AC43">
        <f t="shared" si="19"/>
        <v>88.390116242705886</v>
      </c>
      <c r="AE43">
        <f t="shared" si="2"/>
        <v>0</v>
      </c>
      <c r="AF43">
        <f t="shared" si="25"/>
        <v>0</v>
      </c>
      <c r="AG43">
        <f t="shared" si="25"/>
        <v>-6.0150699619872867</v>
      </c>
      <c r="AH43">
        <f t="shared" si="4"/>
        <v>-906.5507642076609</v>
      </c>
      <c r="AI43">
        <f t="shared" si="26"/>
        <v>-912.56583416964816</v>
      </c>
      <c r="AJ43">
        <f t="shared" si="6"/>
        <v>9.0637592063948631</v>
      </c>
      <c r="AK43">
        <f t="shared" si="20"/>
        <v>6.8217712814370532</v>
      </c>
      <c r="AL43">
        <f t="shared" si="23"/>
        <v>-896.68030368181633</v>
      </c>
      <c r="AN43">
        <f t="shared" si="27"/>
        <v>0</v>
      </c>
      <c r="AO43">
        <f t="shared" si="27"/>
        <v>0</v>
      </c>
      <c r="AP43">
        <f t="shared" si="27"/>
        <v>-6.4642742933859923E-2</v>
      </c>
      <c r="AQ43">
        <f t="shared" si="27"/>
        <v>-9.7425181049446863</v>
      </c>
      <c r="AR43">
        <f t="shared" si="27"/>
        <v>-9.8071608478785457</v>
      </c>
      <c r="AS43">
        <f t="shared" si="27"/>
        <v>9.7406390964040412E-2</v>
      </c>
      <c r="AT43">
        <f t="shared" si="27"/>
        <v>7.3312199207377346E-2</v>
      </c>
      <c r="AU43">
        <f t="shared" si="24"/>
        <v>-9.6364422577071291</v>
      </c>
      <c r="AW43">
        <v>40</v>
      </c>
      <c r="AX43">
        <f>IF(Z43&gt;0, (R43*SUMPRODUCT(K43:$K$98, X43:$X$98)-K43*$AZ$3)/Z43, 0)</f>
        <v>183.68472187625053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4.0034525000000001E-2</v>
      </c>
      <c r="Q44" s="4">
        <f t="shared" si="22"/>
        <v>12.5</v>
      </c>
      <c r="R44">
        <f t="shared" si="0"/>
        <v>50000</v>
      </c>
      <c r="S44">
        <f t="shared" si="1"/>
        <v>174.40556203424569</v>
      </c>
      <c r="U44">
        <f t="shared" si="12"/>
        <v>4.0034525000000001E-2</v>
      </c>
      <c r="V44">
        <f t="shared" si="13"/>
        <v>0.01</v>
      </c>
      <c r="W44">
        <f t="shared" si="14"/>
        <v>0.48120559695898291</v>
      </c>
      <c r="X44">
        <f t="shared" si="15"/>
        <v>1.9264837501594325E-2</v>
      </c>
      <c r="Y44">
        <f t="shared" si="16"/>
        <v>4.8120559695898294E-3</v>
      </c>
      <c r="Z44">
        <f t="shared" si="17"/>
        <v>0.45712870348779877</v>
      </c>
      <c r="AB44">
        <f t="shared" si="18"/>
        <v>88.390116242705886</v>
      </c>
      <c r="AC44">
        <f t="shared" si="19"/>
        <v>79.725788453775593</v>
      </c>
      <c r="AE44">
        <f t="shared" si="2"/>
        <v>0</v>
      </c>
      <c r="AF44">
        <f t="shared" si="25"/>
        <v>0</v>
      </c>
      <c r="AG44">
        <f t="shared" si="25"/>
        <v>-5.714108793597485</v>
      </c>
      <c r="AH44">
        <f t="shared" si="4"/>
        <v>-963.24187507971624</v>
      </c>
      <c r="AI44">
        <f t="shared" si="26"/>
        <v>-968.9559838733137</v>
      </c>
      <c r="AJ44">
        <f t="shared" si="6"/>
        <v>8.6643277889302937</v>
      </c>
      <c r="AK44">
        <f t="shared" si="20"/>
        <v>6.1873081369894125</v>
      </c>
      <c r="AL44">
        <f t="shared" si="23"/>
        <v>-954.10434794739399</v>
      </c>
      <c r="AN44">
        <f t="shared" si="27"/>
        <v>0</v>
      </c>
      <c r="AO44">
        <f t="shared" si="27"/>
        <v>0</v>
      </c>
      <c r="AP44">
        <f t="shared" si="27"/>
        <v>-5.4828905353988516E-2</v>
      </c>
      <c r="AQ44">
        <f t="shared" si="27"/>
        <v>-9.242648243050672</v>
      </c>
      <c r="AR44">
        <f t="shared" si="27"/>
        <v>-9.2974771484046599</v>
      </c>
      <c r="AS44">
        <f t="shared" si="27"/>
        <v>8.3137305475786447E-2</v>
      </c>
      <c r="AT44">
        <f t="shared" si="27"/>
        <v>5.9369421285620103E-2</v>
      </c>
      <c r="AU44">
        <f t="shared" si="24"/>
        <v>-9.1549704216432541</v>
      </c>
      <c r="AW44">
        <v>41</v>
      </c>
      <c r="AX44">
        <f>IF(Z44&gt;0, (R44*SUMPRODUCT(K44:$K$98, X44:$X$98)-K44*$AZ$3)/Z44, 0)</f>
        <v>174.40556203424569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4.4405750000000001E-2</v>
      </c>
      <c r="Q45" s="4">
        <f t="shared" si="22"/>
        <v>12.5</v>
      </c>
      <c r="R45">
        <f t="shared" si="0"/>
        <v>50000</v>
      </c>
      <c r="S45">
        <f t="shared" si="1"/>
        <v>165.28500322876272</v>
      </c>
      <c r="U45">
        <f t="shared" si="12"/>
        <v>4.4405750000000001E-2</v>
      </c>
      <c r="V45">
        <f t="shared" si="13"/>
        <v>0.01</v>
      </c>
      <c r="W45">
        <f t="shared" si="14"/>
        <v>0.45712870348779877</v>
      </c>
      <c r="X45">
        <f t="shared" si="15"/>
        <v>2.029914292490332E-2</v>
      </c>
      <c r="Y45">
        <f t="shared" si="16"/>
        <v>4.5712870348779879E-3</v>
      </c>
      <c r="Z45">
        <f t="shared" si="17"/>
        <v>0.43225827352801749</v>
      </c>
      <c r="AB45">
        <f t="shared" si="18"/>
        <v>79.725788453775593</v>
      </c>
      <c r="AC45">
        <f t="shared" si="19"/>
        <v>71.445810135737773</v>
      </c>
      <c r="AE45">
        <f t="shared" si="2"/>
        <v>0</v>
      </c>
      <c r="AF45">
        <f t="shared" si="25"/>
        <v>0</v>
      </c>
      <c r="AG45">
        <f t="shared" si="25"/>
        <v>-5.4032284191002189</v>
      </c>
      <c r="AH45">
        <f t="shared" si="4"/>
        <v>-1014.957146245166</v>
      </c>
      <c r="AI45">
        <f t="shared" si="26"/>
        <v>-1020.3603746642661</v>
      </c>
      <c r="AJ45">
        <f t="shared" si="6"/>
        <v>8.2799783180378199</v>
      </c>
      <c r="AK45">
        <f t="shared" si="20"/>
        <v>5.5808051917642922</v>
      </c>
      <c r="AL45">
        <f t="shared" si="23"/>
        <v>-1006.499591154464</v>
      </c>
      <c r="AN45">
        <f t="shared" si="27"/>
        <v>0</v>
      </c>
      <c r="AO45">
        <f t="shared" si="27"/>
        <v>0</v>
      </c>
      <c r="AP45">
        <f t="shared" si="27"/>
        <v>-4.6290980032612276E-2</v>
      </c>
      <c r="AQ45">
        <f t="shared" si="27"/>
        <v>-8.6954237997245531</v>
      </c>
      <c r="AR45">
        <f t="shared" si="27"/>
        <v>-8.7417147797571655</v>
      </c>
      <c r="AS45">
        <f t="shared" si="27"/>
        <v>7.0936906838111977E-2</v>
      </c>
      <c r="AT45">
        <f t="shared" si="27"/>
        <v>4.7812330269924146E-2</v>
      </c>
      <c r="AU45">
        <f t="shared" si="24"/>
        <v>-8.6229655426491298</v>
      </c>
      <c r="AW45">
        <v>42</v>
      </c>
      <c r="AX45">
        <f>IF(Z45&gt;0, (R45*SUMPRODUCT(K45:$K$98, X45:$X$98)-K45*$AZ$3)/Z45, 0)</f>
        <v>165.28500322876272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4.9048597999999999E-2</v>
      </c>
      <c r="Q46" s="4">
        <f t="shared" si="22"/>
        <v>12.5</v>
      </c>
      <c r="R46">
        <f t="shared" si="0"/>
        <v>50000</v>
      </c>
      <c r="S46">
        <f t="shared" si="1"/>
        <v>156.39191362720453</v>
      </c>
      <c r="U46">
        <f t="shared" si="12"/>
        <v>4.9048597999999999E-2</v>
      </c>
      <c r="V46">
        <f t="shared" si="13"/>
        <v>0.01</v>
      </c>
      <c r="W46">
        <f t="shared" si="14"/>
        <v>0.43225827352801749</v>
      </c>
      <c r="X46">
        <f t="shared" si="15"/>
        <v>2.1201662290449771E-2</v>
      </c>
      <c r="Y46">
        <f t="shared" si="16"/>
        <v>4.3225827352801746E-3</v>
      </c>
      <c r="Z46">
        <f t="shared" si="17"/>
        <v>0.40673402850228751</v>
      </c>
      <c r="AB46">
        <f t="shared" si="18"/>
        <v>71.445810135737773</v>
      </c>
      <c r="AC46">
        <f t="shared" si="19"/>
        <v>63.609913054774694</v>
      </c>
      <c r="AE46">
        <f t="shared" si="2"/>
        <v>0</v>
      </c>
      <c r="AF46">
        <f t="shared" si="25"/>
        <v>0</v>
      </c>
      <c r="AG46">
        <f t="shared" si="25"/>
        <v>-5.0841753562785943</v>
      </c>
      <c r="AH46">
        <f t="shared" si="4"/>
        <v>-1060.0831145224886</v>
      </c>
      <c r="AI46">
        <f t="shared" si="26"/>
        <v>-1065.1672898787672</v>
      </c>
      <c r="AJ46">
        <f t="shared" si="6"/>
        <v>7.835897080963079</v>
      </c>
      <c r="AK46">
        <f t="shared" si="20"/>
        <v>5.0012067095016448</v>
      </c>
      <c r="AL46">
        <f t="shared" si="23"/>
        <v>-1052.3301860883023</v>
      </c>
      <c r="AN46">
        <f t="shared" si="27"/>
        <v>0</v>
      </c>
      <c r="AO46">
        <f t="shared" si="27"/>
        <v>0</v>
      </c>
      <c r="AP46">
        <f t="shared" si="27"/>
        <v>-3.8890680858607612E-2</v>
      </c>
      <c r="AQ46">
        <f t="shared" si="27"/>
        <v>-8.1089559665915232</v>
      </c>
      <c r="AR46">
        <f t="shared" si="27"/>
        <v>-8.1478466474501303</v>
      </c>
      <c r="AS46">
        <f t="shared" si="27"/>
        <v>5.9939587300090608E-2</v>
      </c>
      <c r="AT46">
        <f t="shared" si="27"/>
        <v>3.8256023920764562E-2</v>
      </c>
      <c r="AU46">
        <f t="shared" si="24"/>
        <v>-8.0496510362292746</v>
      </c>
      <c r="AW46">
        <v>43</v>
      </c>
      <c r="AX46">
        <f>IF(Z46&gt;0, (R46*SUMPRODUCT(K46:$K$98, X46:$X$98)-K46*$AZ$3)/Z46, 0)</f>
        <v>156.39191362720453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5.4278005999999997E-2</v>
      </c>
      <c r="Q47" s="4">
        <f t="shared" si="22"/>
        <v>12.5</v>
      </c>
      <c r="R47">
        <f t="shared" si="0"/>
        <v>50000</v>
      </c>
      <c r="S47">
        <f t="shared" si="1"/>
        <v>147.84517507160271</v>
      </c>
      <c r="U47">
        <f t="shared" si="12"/>
        <v>5.4278005999999997E-2</v>
      </c>
      <c r="V47">
        <f t="shared" si="13"/>
        <v>0.01</v>
      </c>
      <c r="W47">
        <f t="shared" si="14"/>
        <v>0.40673402850228751</v>
      </c>
      <c r="X47">
        <f t="shared" si="15"/>
        <v>2.2076712039451333E-2</v>
      </c>
      <c r="Y47">
        <f t="shared" si="16"/>
        <v>4.0673402850228751E-3</v>
      </c>
      <c r="Z47">
        <f t="shared" si="17"/>
        <v>0.38058997617781332</v>
      </c>
      <c r="AB47">
        <f t="shared" si="18"/>
        <v>63.609913054774694</v>
      </c>
      <c r="AC47">
        <f t="shared" si="19"/>
        <v>56.268391658505912</v>
      </c>
      <c r="AE47">
        <f t="shared" si="2"/>
        <v>0</v>
      </c>
      <c r="AF47">
        <f t="shared" si="25"/>
        <v>0</v>
      </c>
      <c r="AG47">
        <f t="shared" si="25"/>
        <v>-4.7573747022226662</v>
      </c>
      <c r="AH47">
        <f t="shared" si="4"/>
        <v>-1103.8356019725666</v>
      </c>
      <c r="AI47">
        <f t="shared" si="26"/>
        <v>-1108.5929766747893</v>
      </c>
      <c r="AJ47">
        <f t="shared" si="6"/>
        <v>7.3415213962687815</v>
      </c>
      <c r="AK47">
        <f t="shared" si="20"/>
        <v>4.4526939138342287</v>
      </c>
      <c r="AL47">
        <f t="shared" si="23"/>
        <v>-1096.7987613646862</v>
      </c>
      <c r="AN47">
        <f t="shared" si="27"/>
        <v>0</v>
      </c>
      <c r="AO47">
        <f t="shared" si="27"/>
        <v>0</v>
      </c>
      <c r="AP47">
        <f t="shared" si="27"/>
        <v>-3.2491844143780299E-2</v>
      </c>
      <c r="AQ47">
        <f t="shared" si="27"/>
        <v>-7.5389593178128163</v>
      </c>
      <c r="AR47">
        <f t="shared" si="27"/>
        <v>-7.5714511619565972</v>
      </c>
      <c r="AS47">
        <f t="shared" si="27"/>
        <v>5.0141009257552674E-2</v>
      </c>
      <c r="AT47">
        <f t="shared" si="27"/>
        <v>3.0410940008712684E-2</v>
      </c>
      <c r="AU47">
        <f t="shared" si="24"/>
        <v>-7.4908992126903309</v>
      </c>
      <c r="AW47">
        <v>44</v>
      </c>
      <c r="AX47">
        <f>IF(Z47&gt;0, (R47*SUMPRODUCT(K47:$K$98, X47:$X$98)-K47*$AZ$3)/Z47, 0)</f>
        <v>147.84517507160271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6.0174738999999998E-2</v>
      </c>
      <c r="Q48" s="4">
        <f t="shared" si="22"/>
        <v>12.5</v>
      </c>
      <c r="R48">
        <f t="shared" si="0"/>
        <v>50000</v>
      </c>
      <c r="S48">
        <f t="shared" si="1"/>
        <v>139.63586023342449</v>
      </c>
      <c r="U48">
        <f t="shared" si="12"/>
        <v>6.0174738999999998E-2</v>
      </c>
      <c r="V48">
        <f t="shared" si="13"/>
        <v>0.01</v>
      </c>
      <c r="W48">
        <f t="shared" si="14"/>
        <v>0.38058997617781332</v>
      </c>
      <c r="X48">
        <f t="shared" si="15"/>
        <v>2.2901902482516133E-2</v>
      </c>
      <c r="Y48">
        <f t="shared" si="16"/>
        <v>3.8058997617781334E-3</v>
      </c>
      <c r="Z48">
        <f t="shared" si="17"/>
        <v>0.35388217393351906</v>
      </c>
      <c r="AB48">
        <f t="shared" si="18"/>
        <v>56.268391658505912</v>
      </c>
      <c r="AC48">
        <f t="shared" si="19"/>
        <v>49.414641778481283</v>
      </c>
      <c r="AE48">
        <f t="shared" si="2"/>
        <v>0</v>
      </c>
      <c r="AF48">
        <f t="shared" si="25"/>
        <v>0</v>
      </c>
      <c r="AG48">
        <f t="shared" si="25"/>
        <v>-4.4235271741689886</v>
      </c>
      <c r="AH48">
        <f t="shared" si="4"/>
        <v>-1145.0951241258067</v>
      </c>
      <c r="AI48">
        <f t="shared" si="26"/>
        <v>-1149.5186512999758</v>
      </c>
      <c r="AJ48">
        <f t="shared" si="6"/>
        <v>6.8537498800246297</v>
      </c>
      <c r="AK48">
        <f t="shared" si="20"/>
        <v>3.9387874160954142</v>
      </c>
      <c r="AL48">
        <f t="shared" si="23"/>
        <v>-1138.7261140038556</v>
      </c>
      <c r="AN48">
        <f t="shared" si="27"/>
        <v>0</v>
      </c>
      <c r="AO48">
        <f t="shared" si="27"/>
        <v>0</v>
      </c>
      <c r="AP48">
        <f t="shared" si="27"/>
        <v>-2.6974765590501645E-2</v>
      </c>
      <c r="AQ48">
        <f t="shared" si="27"/>
        <v>-6.982815146359493</v>
      </c>
      <c r="AR48">
        <f t="shared" si="27"/>
        <v>-7.0097899119499951</v>
      </c>
      <c r="AS48">
        <f t="shared" si="27"/>
        <v>4.1794316876627914E-2</v>
      </c>
      <c r="AT48">
        <f t="shared" si="27"/>
        <v>2.4018811929182139E-2</v>
      </c>
      <c r="AU48">
        <f t="shared" si="24"/>
        <v>-6.9439767831441843</v>
      </c>
      <c r="AW48">
        <v>45</v>
      </c>
      <c r="AX48">
        <f>IF(Z48&gt;0, (R48*SUMPRODUCT(K48:$K$98, X48:$X$98)-K48*$AZ$3)/Z48, 0)</f>
        <v>139.63586023342449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6.6923788999999997E-2</v>
      </c>
      <c r="Q49" s="4">
        <f t="shared" si="22"/>
        <v>12.5</v>
      </c>
      <c r="R49">
        <f t="shared" si="0"/>
        <v>50000</v>
      </c>
      <c r="S49">
        <f t="shared" si="1"/>
        <v>131.76878796713842</v>
      </c>
      <c r="U49">
        <f t="shared" si="12"/>
        <v>6.6923788999999997E-2</v>
      </c>
      <c r="V49">
        <f t="shared" si="13"/>
        <v>0.01</v>
      </c>
      <c r="W49">
        <f t="shared" si="14"/>
        <v>0.35388217393351906</v>
      </c>
      <c r="X49">
        <f t="shared" si="15"/>
        <v>2.3683135939188128E-2</v>
      </c>
      <c r="Y49">
        <f t="shared" si="16"/>
        <v>3.5388217393351909E-3</v>
      </c>
      <c r="Z49">
        <f t="shared" si="17"/>
        <v>0.32666021625499575</v>
      </c>
      <c r="AB49">
        <f t="shared" si="18"/>
        <v>49.414641778481283</v>
      </c>
      <c r="AC49">
        <f t="shared" si="19"/>
        <v>43.043620773004122</v>
      </c>
      <c r="AE49">
        <f t="shared" si="2"/>
        <v>0</v>
      </c>
      <c r="AF49">
        <f t="shared" si="25"/>
        <v>0</v>
      </c>
      <c r="AG49">
        <f t="shared" si="25"/>
        <v>-4.0832527031874468</v>
      </c>
      <c r="AH49">
        <f t="shared" si="4"/>
        <v>-1184.1567969594064</v>
      </c>
      <c r="AI49">
        <f t="shared" si="26"/>
        <v>-1188.2400496625939</v>
      </c>
      <c r="AJ49">
        <f t="shared" si="6"/>
        <v>6.3710210054771608</v>
      </c>
      <c r="AK49">
        <f t="shared" si="20"/>
        <v>3.4590249244936899</v>
      </c>
      <c r="AL49">
        <f t="shared" si="23"/>
        <v>-1178.4100037326232</v>
      </c>
      <c r="AN49">
        <f t="shared" si="27"/>
        <v>0</v>
      </c>
      <c r="AO49">
        <f t="shared" si="27"/>
        <v>0</v>
      </c>
      <c r="AP49">
        <f t="shared" si="27"/>
        <v>-2.2231932512404851E-2</v>
      </c>
      <c r="AQ49">
        <f t="shared" si="27"/>
        <v>-6.4473340025114005</v>
      </c>
      <c r="AR49">
        <f t="shared" si="27"/>
        <v>-6.4695659350238053</v>
      </c>
      <c r="AS49">
        <f t="shared" si="27"/>
        <v>3.4688058595618042E-2</v>
      </c>
      <c r="AT49">
        <f t="shared" si="27"/>
        <v>1.8833222989123377E-2</v>
      </c>
      <c r="AU49">
        <f t="shared" si="24"/>
        <v>-6.4160446534390649</v>
      </c>
      <c r="AW49">
        <v>46</v>
      </c>
      <c r="AX49">
        <f>IF(Z49&gt;0, (R49*SUMPRODUCT(K49:$K$98, X49:$X$98)-K49*$AZ$3)/Z49, 0)</f>
        <v>131.76878796713842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7.4711050000000001E-2</v>
      </c>
      <c r="Q50" s="4">
        <f t="shared" si="22"/>
        <v>12.5</v>
      </c>
      <c r="R50">
        <f t="shared" si="0"/>
        <v>50000</v>
      </c>
      <c r="S50">
        <f t="shared" si="1"/>
        <v>124.22729715602331</v>
      </c>
      <c r="U50">
        <f t="shared" si="12"/>
        <v>7.4711050000000001E-2</v>
      </c>
      <c r="V50">
        <f t="shared" si="13"/>
        <v>0.01</v>
      </c>
      <c r="W50">
        <f t="shared" si="14"/>
        <v>0.32666021625499575</v>
      </c>
      <c r="X50">
        <f t="shared" si="15"/>
        <v>2.4405127749637802E-2</v>
      </c>
      <c r="Y50">
        <f t="shared" si="16"/>
        <v>3.2666021625499574E-3</v>
      </c>
      <c r="Z50">
        <f t="shared" si="17"/>
        <v>0.29898848634280795</v>
      </c>
      <c r="AB50">
        <f t="shared" si="18"/>
        <v>43.043620773004122</v>
      </c>
      <c r="AC50">
        <f t="shared" si="19"/>
        <v>37.142531539137622</v>
      </c>
      <c r="AE50">
        <f t="shared" si="2"/>
        <v>0</v>
      </c>
      <c r="AF50">
        <f t="shared" si="25"/>
        <v>0</v>
      </c>
      <c r="AG50">
        <f t="shared" si="25"/>
        <v>-3.7373560792850995</v>
      </c>
      <c r="AH50">
        <f t="shared" si="4"/>
        <v>-1220.25638748189</v>
      </c>
      <c r="AI50">
        <f t="shared" si="26"/>
        <v>-1223.9937435611751</v>
      </c>
      <c r="AJ50">
        <f t="shared" si="6"/>
        <v>5.9010892338665002</v>
      </c>
      <c r="AK50">
        <f t="shared" si="20"/>
        <v>3.0130534541102887</v>
      </c>
      <c r="AL50">
        <f t="shared" si="23"/>
        <v>-1215.0796008731982</v>
      </c>
      <c r="AN50">
        <f t="shared" si="27"/>
        <v>0</v>
      </c>
      <c r="AO50">
        <f t="shared" si="27"/>
        <v>0</v>
      </c>
      <c r="AP50">
        <f t="shared" si="27"/>
        <v>-1.8168430505133833E-2</v>
      </c>
      <c r="AQ50">
        <f t="shared" si="27"/>
        <v>-5.9320393626103725</v>
      </c>
      <c r="AR50">
        <f t="shared" si="27"/>
        <v>-5.9502077931155064</v>
      </c>
      <c r="AS50">
        <f t="shared" si="27"/>
        <v>2.868699887718628E-2</v>
      </c>
      <c r="AT50">
        <f t="shared" si="27"/>
        <v>1.464737400663403E-2</v>
      </c>
      <c r="AU50">
        <f t="shared" si="24"/>
        <v>-5.906873420231685</v>
      </c>
      <c r="AW50">
        <v>47</v>
      </c>
      <c r="AX50">
        <f>IF(Z50&gt;0, (R50*SUMPRODUCT(K50:$K$98, X50:$X$98)-K50*$AZ$3)/Z50, 0)</f>
        <v>124.22729715602331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8.3689026999999999E-2</v>
      </c>
      <c r="Q51" s="4">
        <f t="shared" si="22"/>
        <v>12.5</v>
      </c>
      <c r="R51">
        <f t="shared" si="0"/>
        <v>50000</v>
      </c>
      <c r="S51">
        <f t="shared" si="1"/>
        <v>116.97769120985603</v>
      </c>
      <c r="U51">
        <f t="shared" si="12"/>
        <v>8.3689026999999999E-2</v>
      </c>
      <c r="V51">
        <f t="shared" si="13"/>
        <v>0.01</v>
      </c>
      <c r="W51">
        <f t="shared" si="14"/>
        <v>0.29898848634280795</v>
      </c>
      <c r="X51">
        <f t="shared" si="15"/>
        <v>2.5022055506232384E-2</v>
      </c>
      <c r="Y51">
        <f t="shared" si="16"/>
        <v>2.9898848634280794E-3</v>
      </c>
      <c r="Z51">
        <f t="shared" si="17"/>
        <v>0.27097654597314746</v>
      </c>
      <c r="AB51">
        <f t="shared" si="18"/>
        <v>37.142531539137622</v>
      </c>
      <c r="AC51">
        <f t="shared" si="19"/>
        <v>31.698210719960201</v>
      </c>
      <c r="AE51">
        <f t="shared" si="2"/>
        <v>0</v>
      </c>
      <c r="AF51">
        <f t="shared" si="25"/>
        <v>0</v>
      </c>
      <c r="AG51">
        <f t="shared" si="25"/>
        <v>-3.3872068246643434</v>
      </c>
      <c r="AH51">
        <f t="shared" si="4"/>
        <v>-1251.1027753116191</v>
      </c>
      <c r="AI51">
        <f t="shared" si="26"/>
        <v>-1254.4899821362835</v>
      </c>
      <c r="AJ51">
        <f t="shared" si="6"/>
        <v>5.4443208191774204</v>
      </c>
      <c r="AK51">
        <f t="shared" si="20"/>
        <v>2.5999772077396339</v>
      </c>
      <c r="AL51">
        <f t="shared" si="23"/>
        <v>-1246.4456841093665</v>
      </c>
      <c r="AN51">
        <f t="shared" si="27"/>
        <v>0</v>
      </c>
      <c r="AO51">
        <f t="shared" si="27"/>
        <v>0</v>
      </c>
      <c r="AP51">
        <f t="shared" si="27"/>
        <v>-1.4702007079456006E-2</v>
      </c>
      <c r="AQ51">
        <f t="shared" si="27"/>
        <v>-5.4303509681848885</v>
      </c>
      <c r="AR51">
        <f t="shared" si="27"/>
        <v>-5.4450529752643453</v>
      </c>
      <c r="AS51">
        <f t="shared" si="27"/>
        <v>2.3630810685529365E-2</v>
      </c>
      <c r="AT51">
        <f t="shared" si="27"/>
        <v>1.12850750760991E-2</v>
      </c>
      <c r="AU51">
        <f t="shared" si="24"/>
        <v>-5.410137089502717</v>
      </c>
      <c r="AW51">
        <v>48</v>
      </c>
      <c r="AX51">
        <f>IF(Z51&gt;0, (R51*SUMPRODUCT(K51:$K$98, X51:$X$98)-K51*$AZ$3)/Z51, 0)</f>
        <v>116.97769120985603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9.4384723000000004E-2</v>
      </c>
      <c r="Q52" s="4">
        <f t="shared" si="22"/>
        <v>12.5</v>
      </c>
      <c r="R52">
        <f t="shared" si="0"/>
        <v>50000</v>
      </c>
      <c r="S52">
        <f t="shared" si="1"/>
        <v>110.03025235371351</v>
      </c>
      <c r="U52">
        <f t="shared" si="12"/>
        <v>9.4384723000000004E-2</v>
      </c>
      <c r="V52">
        <f t="shared" si="13"/>
        <v>0.01</v>
      </c>
      <c r="W52">
        <f t="shared" si="14"/>
        <v>0.27097654597314746</v>
      </c>
      <c r="X52">
        <f t="shared" si="15"/>
        <v>2.5576046231172291E-2</v>
      </c>
      <c r="Y52">
        <f t="shared" si="16"/>
        <v>2.7097654597314745E-3</v>
      </c>
      <c r="Z52">
        <f t="shared" si="17"/>
        <v>0.24269073428224369</v>
      </c>
      <c r="AB52">
        <f t="shared" si="18"/>
        <v>31.698210719960201</v>
      </c>
      <c r="AC52">
        <f t="shared" si="19"/>
        <v>26.703322736983303</v>
      </c>
      <c r="AE52">
        <f t="shared" si="2"/>
        <v>0</v>
      </c>
      <c r="AF52">
        <f t="shared" si="25"/>
        <v>0</v>
      </c>
      <c r="AG52">
        <f t="shared" si="25"/>
        <v>-3.0336341785280463</v>
      </c>
      <c r="AH52">
        <f t="shared" si="4"/>
        <v>-1278.8023115586145</v>
      </c>
      <c r="AI52">
        <f t="shared" si="26"/>
        <v>-1281.8359457371425</v>
      </c>
      <c r="AJ52">
        <f t="shared" si="6"/>
        <v>4.9948879829768984</v>
      </c>
      <c r="AK52">
        <f t="shared" si="20"/>
        <v>2.2188747503972142</v>
      </c>
      <c r="AL52">
        <f t="shared" si="23"/>
        <v>-1274.6221830037684</v>
      </c>
      <c r="AN52">
        <f t="shared" si="27"/>
        <v>0</v>
      </c>
      <c r="AO52">
        <f t="shared" si="27"/>
        <v>0</v>
      </c>
      <c r="AP52">
        <f t="shared" si="27"/>
        <v>-1.1756555484752634E-2</v>
      </c>
      <c r="AQ52">
        <f t="shared" si="27"/>
        <v>-4.9558745204946213</v>
      </c>
      <c r="AR52">
        <f t="shared" si="27"/>
        <v>-4.9676310759793738</v>
      </c>
      <c r="AS52">
        <f t="shared" si="27"/>
        <v>1.9357204678015917E-2</v>
      </c>
      <c r="AT52">
        <f t="shared" si="27"/>
        <v>8.5990342215286081E-3</v>
      </c>
      <c r="AU52">
        <f t="shared" si="24"/>
        <v>-4.9396748370798296</v>
      </c>
      <c r="AW52">
        <v>49</v>
      </c>
      <c r="AX52">
        <f>IF(Z52&gt;0, (R52*SUMPRODUCT(K52:$K$98, X52:$X$98)-K52*$AZ$3)/Z52, 0)</f>
        <v>110.03025235371351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0.106719178</v>
      </c>
      <c r="Q53" s="4">
        <f t="shared" si="22"/>
        <v>12.5</v>
      </c>
      <c r="R53">
        <f t="shared" si="0"/>
        <v>50000</v>
      </c>
      <c r="S53">
        <f t="shared" si="1"/>
        <v>103.26476037835755</v>
      </c>
      <c r="U53">
        <f t="shared" si="12"/>
        <v>0.106719178</v>
      </c>
      <c r="V53">
        <f t="shared" si="13"/>
        <v>0.01</v>
      </c>
      <c r="W53">
        <f t="shared" si="14"/>
        <v>0.24269073428224369</v>
      </c>
      <c r="X53">
        <f t="shared" si="15"/>
        <v>2.5899755670817468E-2</v>
      </c>
      <c r="Y53">
        <f t="shared" si="16"/>
        <v>2.426907342822437E-3</v>
      </c>
      <c r="Z53">
        <f t="shared" si="17"/>
        <v>0.21436407126860377</v>
      </c>
      <c r="AB53">
        <f t="shared" si="18"/>
        <v>26.703322736983303</v>
      </c>
      <c r="AC53">
        <f t="shared" si="19"/>
        <v>22.136254453281527</v>
      </c>
      <c r="AE53">
        <f t="shared" si="2"/>
        <v>0</v>
      </c>
      <c r="AF53">
        <f t="shared" si="25"/>
        <v>0</v>
      </c>
      <c r="AG53">
        <f t="shared" si="25"/>
        <v>-2.6795508908575472</v>
      </c>
      <c r="AH53">
        <f t="shared" si="4"/>
        <v>-1294.9877835408734</v>
      </c>
      <c r="AI53">
        <f t="shared" si="26"/>
        <v>-1297.667334431731</v>
      </c>
      <c r="AJ53">
        <f t="shared" si="6"/>
        <v>4.5670682837017758</v>
      </c>
      <c r="AK53">
        <f t="shared" si="20"/>
        <v>1.8692325915888315</v>
      </c>
      <c r="AL53">
        <f t="shared" si="23"/>
        <v>-1291.2310335564405</v>
      </c>
      <c r="AN53">
        <f t="shared" si="27"/>
        <v>0</v>
      </c>
      <c r="AO53">
        <f t="shared" si="27"/>
        <v>0</v>
      </c>
      <c r="AP53">
        <f t="shared" si="27"/>
        <v>-9.271732136125815E-3</v>
      </c>
      <c r="AQ53">
        <f t="shared" si="27"/>
        <v>-4.4808926337292583</v>
      </c>
      <c r="AR53">
        <f t="shared" si="27"/>
        <v>-4.4901643658653851</v>
      </c>
      <c r="AS53">
        <f t="shared" si="27"/>
        <v>1.5802884699206817E-2</v>
      </c>
      <c r="AT53">
        <f t="shared" si="27"/>
        <v>6.4678838339888344E-3</v>
      </c>
      <c r="AU53">
        <f t="shared" si="24"/>
        <v>-4.4678935973321892</v>
      </c>
      <c r="AW53">
        <v>50</v>
      </c>
      <c r="AX53">
        <f>IF(Z53&gt;0, (R53*SUMPRODUCT(K53:$K$98, X53:$X$98)-K53*$AZ$3)/Z53, 0)</f>
        <v>103.26476037835755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0.12088460199999999</v>
      </c>
      <c r="Q54" s="4">
        <f t="shared" si="22"/>
        <v>12.5</v>
      </c>
      <c r="R54">
        <f t="shared" si="0"/>
        <v>50000</v>
      </c>
      <c r="S54">
        <f t="shared" si="1"/>
        <v>96.628141302628876</v>
      </c>
      <c r="U54">
        <f t="shared" si="12"/>
        <v>0.12088460199999999</v>
      </c>
      <c r="V54">
        <f t="shared" si="13"/>
        <v>0.01</v>
      </c>
      <c r="W54">
        <f t="shared" si="14"/>
        <v>0.21436407126860377</v>
      </c>
      <c r="X54">
        <f t="shared" si="15"/>
        <v>2.5913315438404801E-2</v>
      </c>
      <c r="Y54">
        <f t="shared" si="16"/>
        <v>2.1436407126860378E-3</v>
      </c>
      <c r="Z54">
        <f t="shared" si="17"/>
        <v>0.18630711511751291</v>
      </c>
      <c r="AB54">
        <f t="shared" si="18"/>
        <v>22.136254453281527</v>
      </c>
      <c r="AC54">
        <f t="shared" si="19"/>
        <v>18.002510245260183</v>
      </c>
      <c r="AE54">
        <f t="shared" si="2"/>
        <v>0</v>
      </c>
      <c r="AF54">
        <f t="shared" si="25"/>
        <v>0</v>
      </c>
      <c r="AG54">
        <f t="shared" si="25"/>
        <v>-2.3288389389689113</v>
      </c>
      <c r="AH54">
        <f t="shared" si="4"/>
        <v>-1295.6657719202401</v>
      </c>
      <c r="AI54">
        <f t="shared" si="26"/>
        <v>-1297.9946108592089</v>
      </c>
      <c r="AJ54">
        <f t="shared" si="6"/>
        <v>4.1337442080213442</v>
      </c>
      <c r="AK54">
        <f t="shared" si="20"/>
        <v>1.5495378117297069</v>
      </c>
      <c r="AL54">
        <f t="shared" si="23"/>
        <v>-1292.3113288394577</v>
      </c>
      <c r="AN54">
        <f t="shared" si="27"/>
        <v>0</v>
      </c>
      <c r="AO54">
        <f t="shared" si="27"/>
        <v>0</v>
      </c>
      <c r="AP54">
        <f t="shared" si="27"/>
        <v>-7.1948260407485492E-3</v>
      </c>
      <c r="AQ54">
        <f t="shared" si="27"/>
        <v>-4.002891604022067</v>
      </c>
      <c r="AR54">
        <f t="shared" si="27"/>
        <v>-4.010086430062815</v>
      </c>
      <c r="AS54">
        <f t="shared" si="27"/>
        <v>1.2770986424176451E-2</v>
      </c>
      <c r="AT54">
        <f t="shared" si="27"/>
        <v>4.7872159866467461E-3</v>
      </c>
      <c r="AU54">
        <f t="shared" si="24"/>
        <v>-3.9925282276519916</v>
      </c>
      <c r="AW54">
        <v>51</v>
      </c>
      <c r="AX54">
        <f>IF(Z54&gt;0, (R54*SUMPRODUCT(K54:$K$98, X54:$X$98)-K54*$AZ$3)/Z54, 0)</f>
        <v>96.628141302628876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0.13724737000000001</v>
      </c>
      <c r="Q55" s="4">
        <f t="shared" si="22"/>
        <v>12.5</v>
      </c>
      <c r="R55">
        <f t="shared" si="0"/>
        <v>50000</v>
      </c>
      <c r="S55">
        <f t="shared" si="1"/>
        <v>90.068753757523012</v>
      </c>
      <c r="U55">
        <f t="shared" si="12"/>
        <v>0.13724737000000001</v>
      </c>
      <c r="V55">
        <f t="shared" si="13"/>
        <v>0.01</v>
      </c>
      <c r="W55">
        <f t="shared" si="14"/>
        <v>0.18630711511751291</v>
      </c>
      <c r="X55">
        <f t="shared" si="15"/>
        <v>2.5570161562165888E-2</v>
      </c>
      <c r="Y55">
        <f t="shared" si="16"/>
        <v>1.8630711511751291E-3</v>
      </c>
      <c r="Z55">
        <f t="shared" si="17"/>
        <v>0.15887388240417191</v>
      </c>
      <c r="AB55">
        <f t="shared" si="18"/>
        <v>18.002510245260183</v>
      </c>
      <c r="AC55">
        <f t="shared" si="19"/>
        <v>14.309572592763027</v>
      </c>
      <c r="AE55">
        <f t="shared" si="2"/>
        <v>0</v>
      </c>
      <c r="AF55">
        <f t="shared" si="25"/>
        <v>0</v>
      </c>
      <c r="AG55">
        <f t="shared" si="25"/>
        <v>-1.9859235300521489</v>
      </c>
      <c r="AH55">
        <f t="shared" si="4"/>
        <v>-1278.5080781082943</v>
      </c>
      <c r="AI55">
        <f t="shared" si="26"/>
        <v>-1280.4940016383464</v>
      </c>
      <c r="AJ55">
        <f t="shared" si="6"/>
        <v>3.6929376524971556</v>
      </c>
      <c r="AK55">
        <f t="shared" si="20"/>
        <v>1.2601757171682129</v>
      </c>
      <c r="AL55">
        <f t="shared" si="23"/>
        <v>-1275.5408882686809</v>
      </c>
      <c r="AN55">
        <f t="shared" si="27"/>
        <v>0</v>
      </c>
      <c r="AO55">
        <f t="shared" si="27"/>
        <v>0</v>
      </c>
      <c r="AP55">
        <f t="shared" si="27"/>
        <v>-5.4780418112864403E-3</v>
      </c>
      <c r="AQ55">
        <f t="shared" si="27"/>
        <v>-3.5266819703580397</v>
      </c>
      <c r="AR55">
        <f t="shared" si="27"/>
        <v>-3.5321600121693262</v>
      </c>
      <c r="AS55">
        <f t="shared" si="27"/>
        <v>1.0186730033015011E-2</v>
      </c>
      <c r="AT55">
        <f t="shared" si="27"/>
        <v>3.4761133365664239E-3</v>
      </c>
      <c r="AU55">
        <f t="shared" si="24"/>
        <v>-3.5184971687997444</v>
      </c>
      <c r="AW55">
        <v>52</v>
      </c>
      <c r="AX55">
        <f>IF(Z55&gt;0, (R55*SUMPRODUCT(K55:$K$98, X55:$X$98)-K55*$AZ$3)/Z55, 0)</f>
        <v>90.068753757523012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0.155543078</v>
      </c>
      <c r="Q56" s="4">
        <f t="shared" si="22"/>
        <v>12.5</v>
      </c>
      <c r="R56">
        <f t="shared" si="0"/>
        <v>50000</v>
      </c>
      <c r="S56">
        <f t="shared" si="1"/>
        <v>83.422725168915832</v>
      </c>
      <c r="U56">
        <f t="shared" si="12"/>
        <v>0.155543078</v>
      </c>
      <c r="V56">
        <f t="shared" si="13"/>
        <v>0.01</v>
      </c>
      <c r="W56">
        <f t="shared" si="14"/>
        <v>0.15887388240417191</v>
      </c>
      <c r="X56">
        <f t="shared" si="15"/>
        <v>2.4711732682954939E-2</v>
      </c>
      <c r="Y56">
        <f t="shared" si="16"/>
        <v>1.5887388240417191E-3</v>
      </c>
      <c r="Z56">
        <f t="shared" si="17"/>
        <v>0.13257341089717525</v>
      </c>
      <c r="AB56">
        <f t="shared" si="18"/>
        <v>14.309572592763027</v>
      </c>
      <c r="AC56">
        <f t="shared" si="19"/>
        <v>11.059635221980802</v>
      </c>
      <c r="AE56">
        <f t="shared" si="2"/>
        <v>0</v>
      </c>
      <c r="AF56">
        <f t="shared" si="25"/>
        <v>0</v>
      </c>
      <c r="AG56">
        <f t="shared" si="25"/>
        <v>-1.6571676362146908</v>
      </c>
      <c r="AH56">
        <f t="shared" si="4"/>
        <v>-1235.586634147747</v>
      </c>
      <c r="AI56">
        <f t="shared" si="26"/>
        <v>-1237.2438017839615</v>
      </c>
      <c r="AJ56">
        <f t="shared" si="6"/>
        <v>3.2499373707822254</v>
      </c>
      <c r="AK56">
        <f t="shared" si="20"/>
        <v>1.0016700814934121</v>
      </c>
      <c r="AL56">
        <f t="shared" si="23"/>
        <v>-1232.9921943316861</v>
      </c>
      <c r="AN56">
        <f t="shared" si="27"/>
        <v>0</v>
      </c>
      <c r="AO56">
        <f t="shared" si="27"/>
        <v>0</v>
      </c>
      <c r="AP56">
        <f t="shared" si="27"/>
        <v>-4.0814195611012394E-3</v>
      </c>
      <c r="AQ56">
        <f t="shared" si="27"/>
        <v>-3.0431124455006717</v>
      </c>
      <c r="AR56">
        <f t="shared" si="27"/>
        <v>-3.0471938650617725</v>
      </c>
      <c r="AS56">
        <f t="shared" si="27"/>
        <v>8.0042342534295489E-3</v>
      </c>
      <c r="AT56">
        <f t="shared" si="27"/>
        <v>2.4670019948708692E-3</v>
      </c>
      <c r="AU56">
        <f t="shared" si="24"/>
        <v>-3.0367226288134725</v>
      </c>
      <c r="AW56">
        <v>53</v>
      </c>
      <c r="AX56">
        <f>IF(Z56&gt;0, (R56*SUMPRODUCT(K56:$K$98, X56:$X$98)-K56*$AZ$3)/Z56, 0)</f>
        <v>83.422725168915832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0.175905283</v>
      </c>
      <c r="Q57" s="4">
        <f t="shared" si="22"/>
        <v>12.5</v>
      </c>
      <c r="R57">
        <f t="shared" si="0"/>
        <v>50000</v>
      </c>
      <c r="S57">
        <f t="shared" si="1"/>
        <v>76.566495603726935</v>
      </c>
      <c r="U57">
        <f t="shared" si="12"/>
        <v>0.175905283</v>
      </c>
      <c r="V57">
        <f t="shared" si="13"/>
        <v>0.01</v>
      </c>
      <c r="W57">
        <f t="shared" si="14"/>
        <v>0.13257341089717525</v>
      </c>
      <c r="X57">
        <f t="shared" si="15"/>
        <v>2.3320363362142896E-2</v>
      </c>
      <c r="Y57">
        <f t="shared" si="16"/>
        <v>1.3257341089717525E-3</v>
      </c>
      <c r="Z57">
        <f t="shared" si="17"/>
        <v>0.1079273134260606</v>
      </c>
      <c r="AB57">
        <f t="shared" si="18"/>
        <v>11.059635221980802</v>
      </c>
      <c r="AC57">
        <f t="shared" si="19"/>
        <v>8.2636161689585279</v>
      </c>
      <c r="AE57">
        <f t="shared" si="2"/>
        <v>0</v>
      </c>
      <c r="AF57">
        <f t="shared" si="25"/>
        <v>0</v>
      </c>
      <c r="AG57">
        <f t="shared" si="25"/>
        <v>-1.3490914178257576</v>
      </c>
      <c r="AH57">
        <f t="shared" si="4"/>
        <v>-1166.0181681071447</v>
      </c>
      <c r="AI57">
        <f t="shared" si="26"/>
        <v>-1167.3672595249705</v>
      </c>
      <c r="AJ57">
        <f t="shared" si="6"/>
        <v>2.7960190530222739</v>
      </c>
      <c r="AK57">
        <f t="shared" si="20"/>
        <v>0.77417446553865621</v>
      </c>
      <c r="AL57">
        <f t="shared" si="23"/>
        <v>-1163.7970660064095</v>
      </c>
      <c r="AN57">
        <f t="shared" si="27"/>
        <v>0</v>
      </c>
      <c r="AO57">
        <f t="shared" si="27"/>
        <v>0</v>
      </c>
      <c r="AP57">
        <f t="shared" si="27"/>
        <v>-2.9666625915651585E-3</v>
      </c>
      <c r="AQ57">
        <f t="shared" si="27"/>
        <v>-2.564083081918747</v>
      </c>
      <c r="AR57">
        <f t="shared" si="27"/>
        <v>-2.567049744510312</v>
      </c>
      <c r="AS57">
        <f t="shared" si="27"/>
        <v>6.1484677912137919E-3</v>
      </c>
      <c r="AT57">
        <f t="shared" si="27"/>
        <v>1.7024157117239288E-3</v>
      </c>
      <c r="AU57">
        <f t="shared" si="24"/>
        <v>-2.5591988610073741</v>
      </c>
      <c r="AW57">
        <v>54</v>
      </c>
      <c r="AX57">
        <f>IF(Z57&gt;0, (R57*SUMPRODUCT(K57:$K$98, X57:$X$98)-K57*$AZ$3)/Z57, 0)</f>
        <v>76.566495603726935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0.19813004200000001</v>
      </c>
      <c r="Q58" s="4">
        <f t="shared" si="22"/>
        <v>12.5</v>
      </c>
      <c r="R58">
        <f t="shared" si="0"/>
        <v>50000</v>
      </c>
      <c r="S58">
        <f t="shared" si="1"/>
        <v>69.270390769782964</v>
      </c>
      <c r="U58">
        <f t="shared" si="12"/>
        <v>0.19813004200000001</v>
      </c>
      <c r="V58">
        <f t="shared" si="13"/>
        <v>0.01</v>
      </c>
      <c r="W58">
        <f t="shared" si="14"/>
        <v>0.1079273134260606</v>
      </c>
      <c r="X58">
        <f t="shared" si="15"/>
        <v>2.1383643142052551E-2</v>
      </c>
      <c r="Y58">
        <f t="shared" si="16"/>
        <v>1.0792731342606061E-3</v>
      </c>
      <c r="Z58">
        <f t="shared" si="17"/>
        <v>8.5464397149747448E-2</v>
      </c>
      <c r="AB58">
        <f t="shared" si="18"/>
        <v>8.2636161689585279</v>
      </c>
      <c r="AC58">
        <f t="shared" si="19"/>
        <v>5.9201521874669307</v>
      </c>
      <c r="AE58">
        <f t="shared" si="2"/>
        <v>0</v>
      </c>
      <c r="AF58">
        <f t="shared" si="25"/>
        <v>0</v>
      </c>
      <c r="AG58">
        <f t="shared" si="25"/>
        <v>-1.0683049643718432</v>
      </c>
      <c r="AH58">
        <f t="shared" si="4"/>
        <v>-1069.1821571026276</v>
      </c>
      <c r="AI58">
        <f t="shared" si="26"/>
        <v>-1070.2504620669995</v>
      </c>
      <c r="AJ58">
        <f t="shared" si="6"/>
        <v>2.3434639814915972</v>
      </c>
      <c r="AK58">
        <f t="shared" si="20"/>
        <v>0.57845313182709701</v>
      </c>
      <c r="AL58">
        <f t="shared" si="23"/>
        <v>-1067.3285449536809</v>
      </c>
      <c r="AN58">
        <f t="shared" si="27"/>
        <v>0</v>
      </c>
      <c r="AO58">
        <f t="shared" si="27"/>
        <v>0</v>
      </c>
      <c r="AP58">
        <f t="shared" si="27"/>
        <v>-2.0975098051632794E-3</v>
      </c>
      <c r="AQ58">
        <f t="shared" si="27"/>
        <v>-2.0992320852379769</v>
      </c>
      <c r="AR58">
        <f t="shared" si="27"/>
        <v>-2.1013295950431403</v>
      </c>
      <c r="AS58">
        <f t="shared" si="27"/>
        <v>4.6011568261464094E-3</v>
      </c>
      <c r="AT58">
        <f t="shared" si="27"/>
        <v>1.1357347913740741E-3</v>
      </c>
      <c r="AU58">
        <f t="shared" si="24"/>
        <v>-2.0955927034256199</v>
      </c>
      <c r="AW58">
        <v>55</v>
      </c>
      <c r="AX58">
        <f>IF(Z58&gt;0, (R58*SUMPRODUCT(K58:$K$98, X58:$X$98)-K58*$AZ$3)/Z58, 0)</f>
        <v>69.270390769782964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0.22255936300000001</v>
      </c>
      <c r="Q59" s="4">
        <f t="shared" si="22"/>
        <v>12.5</v>
      </c>
      <c r="R59">
        <f t="shared" si="0"/>
        <v>50000</v>
      </c>
      <c r="S59">
        <f t="shared" si="1"/>
        <v>61.258908439186008</v>
      </c>
      <c r="U59">
        <f t="shared" si="12"/>
        <v>0.22255936300000001</v>
      </c>
      <c r="V59">
        <f t="shared" si="13"/>
        <v>0.01</v>
      </c>
      <c r="W59">
        <f t="shared" si="14"/>
        <v>8.5464397149747448E-2</v>
      </c>
      <c r="X59">
        <f t="shared" si="15"/>
        <v>1.9020901788826809E-2</v>
      </c>
      <c r="Y59">
        <f t="shared" si="16"/>
        <v>8.5464397149747446E-4</v>
      </c>
      <c r="Z59">
        <f t="shared" si="17"/>
        <v>6.5588851389423178E-2</v>
      </c>
      <c r="AB59">
        <f t="shared" si="18"/>
        <v>5.9201521874669307</v>
      </c>
      <c r="AC59">
        <f t="shared" si="19"/>
        <v>4.0179014418960524</v>
      </c>
      <c r="AE59">
        <f t="shared" si="2"/>
        <v>0</v>
      </c>
      <c r="AF59">
        <f t="shared" si="25"/>
        <v>0</v>
      </c>
      <c r="AG59">
        <f t="shared" si="25"/>
        <v>-0.81986064236778977</v>
      </c>
      <c r="AH59">
        <f t="shared" si="4"/>
        <v>-951.04508944134045</v>
      </c>
      <c r="AI59">
        <f t="shared" si="26"/>
        <v>-951.86495008370821</v>
      </c>
      <c r="AJ59">
        <f t="shared" si="6"/>
        <v>1.9022507455708784</v>
      </c>
      <c r="AK59">
        <f t="shared" si="20"/>
        <v>0.41441065312268521</v>
      </c>
      <c r="AL59">
        <f t="shared" si="23"/>
        <v>-949.54828868501465</v>
      </c>
      <c r="AN59">
        <f t="shared" si="27"/>
        <v>0</v>
      </c>
      <c r="AO59">
        <f t="shared" si="27"/>
        <v>0</v>
      </c>
      <c r="AP59">
        <f t="shared" si="27"/>
        <v>-1.4372448758823689E-3</v>
      </c>
      <c r="AQ59">
        <f t="shared" si="27"/>
        <v>-1.6672158790121197</v>
      </c>
      <c r="AR59">
        <f t="shared" si="27"/>
        <v>-1.668653123888002</v>
      </c>
      <c r="AS59">
        <f t="shared" si="27"/>
        <v>3.3347132371414497E-3</v>
      </c>
      <c r="AT59">
        <f t="shared" si="27"/>
        <v>7.2647661923555843E-4</v>
      </c>
      <c r="AU59">
        <f t="shared" si="24"/>
        <v>-1.6645919340316251</v>
      </c>
      <c r="AW59">
        <v>56</v>
      </c>
      <c r="AX59">
        <f>IF(Z59&gt;0, (R59*SUMPRODUCT(K59:$K$98, X59:$X$98)-K59*$AZ$3)/Z59, 0)</f>
        <v>61.258908439186008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0.25004150400000003</v>
      </c>
      <c r="Q60" s="4">
        <f t="shared" si="22"/>
        <v>12.5</v>
      </c>
      <c r="R60">
        <f t="shared" si="0"/>
        <v>50000</v>
      </c>
      <c r="S60">
        <f t="shared" si="1"/>
        <v>52.058605697219171</v>
      </c>
      <c r="U60">
        <f t="shared" si="12"/>
        <v>0.25004150400000003</v>
      </c>
      <c r="V60">
        <f t="shared" si="13"/>
        <v>0.01</v>
      </c>
      <c r="W60">
        <f t="shared" si="14"/>
        <v>6.5588851389423178E-2</v>
      </c>
      <c r="X60">
        <f t="shared" si="15"/>
        <v>1.6399935047043863E-2</v>
      </c>
      <c r="Y60">
        <f t="shared" si="16"/>
        <v>6.5588851389423183E-4</v>
      </c>
      <c r="Z60">
        <f t="shared" si="17"/>
        <v>4.8533027828485086E-2</v>
      </c>
      <c r="AB60">
        <f t="shared" si="18"/>
        <v>4.0179014418960524</v>
      </c>
      <c r="AC60">
        <f t="shared" si="19"/>
        <v>2.5265617590152702</v>
      </c>
      <c r="AE60">
        <f t="shared" si="2"/>
        <v>0</v>
      </c>
      <c r="AF60">
        <f t="shared" si="25"/>
        <v>0</v>
      </c>
      <c r="AG60">
        <f t="shared" si="25"/>
        <v>-0.60666284785606361</v>
      </c>
      <c r="AH60">
        <f t="shared" si="4"/>
        <v>-819.99675235219308</v>
      </c>
      <c r="AI60">
        <f t="shared" si="26"/>
        <v>-820.6034152000492</v>
      </c>
      <c r="AJ60">
        <f t="shared" si="6"/>
        <v>1.4913396828807821</v>
      </c>
      <c r="AK60">
        <f t="shared" si="20"/>
        <v>0.28125310093272371</v>
      </c>
      <c r="AL60">
        <f t="shared" si="23"/>
        <v>-818.83082241623561</v>
      </c>
      <c r="AN60">
        <f t="shared" si="27"/>
        <v>0</v>
      </c>
      <c r="AO60">
        <f t="shared" si="27"/>
        <v>0</v>
      </c>
      <c r="AP60">
        <f t="shared" si="27"/>
        <v>-9.4955496137645026E-4</v>
      </c>
      <c r="AQ60">
        <f t="shared" si="27"/>
        <v>-1.2834673942211459</v>
      </c>
      <c r="AR60">
        <f t="shared" si="27"/>
        <v>-1.2844169491825224</v>
      </c>
      <c r="AS60">
        <f t="shared" si="27"/>
        <v>2.3342602896840219E-3</v>
      </c>
      <c r="AT60">
        <f t="shared" si="27"/>
        <v>4.4022026128183645E-4</v>
      </c>
      <c r="AU60">
        <f t="shared" si="24"/>
        <v>-1.2816424686315564</v>
      </c>
      <c r="AW60">
        <v>57</v>
      </c>
      <c r="AX60">
        <f>IF(Z60&gt;0, (R60*SUMPRODUCT(K60:$K$98, X60:$X$98)-K60*$AZ$3)/Z60, 0)</f>
        <v>52.058605697219171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0.28092614399999999</v>
      </c>
      <c r="Q61" s="4">
        <f t="shared" si="22"/>
        <v>12.5</v>
      </c>
      <c r="R61">
        <f t="shared" si="0"/>
        <v>50000</v>
      </c>
      <c r="S61">
        <f t="shared" si="1"/>
        <v>40.685389005125856</v>
      </c>
      <c r="U61">
        <f t="shared" si="12"/>
        <v>0.28092614399999999</v>
      </c>
      <c r="V61">
        <f t="shared" si="13"/>
        <v>0.01</v>
      </c>
      <c r="W61">
        <f t="shared" si="14"/>
        <v>4.8533027828485086E-2</v>
      </c>
      <c r="X61">
        <f t="shared" si="15"/>
        <v>1.3634196364501009E-2</v>
      </c>
      <c r="Y61">
        <f t="shared" si="16"/>
        <v>4.8533027828485086E-4</v>
      </c>
      <c r="Z61">
        <f t="shared" si="17"/>
        <v>3.4413501185699226E-2</v>
      </c>
      <c r="AB61">
        <f t="shared" si="18"/>
        <v>2.5265617590152702</v>
      </c>
      <c r="AC61">
        <f t="shared" si="19"/>
        <v>1.4001266827685328</v>
      </c>
      <c r="AE61">
        <f t="shared" si="2"/>
        <v>0</v>
      </c>
      <c r="AF61">
        <f t="shared" si="25"/>
        <v>0</v>
      </c>
      <c r="AG61">
        <f t="shared" si="25"/>
        <v>-0.43016876482124033</v>
      </c>
      <c r="AH61">
        <f t="shared" si="4"/>
        <v>-681.70981822505041</v>
      </c>
      <c r="AI61">
        <f t="shared" si="26"/>
        <v>-682.13998698987166</v>
      </c>
      <c r="AJ61">
        <f t="shared" si="6"/>
        <v>1.1264350762467374</v>
      </c>
      <c r="AK61">
        <f t="shared" si="20"/>
        <v>0.17685932313106895</v>
      </c>
      <c r="AL61">
        <f t="shared" si="23"/>
        <v>-680.83669259049384</v>
      </c>
      <c r="AN61">
        <f t="shared" si="27"/>
        <v>0</v>
      </c>
      <c r="AO61">
        <f t="shared" si="27"/>
        <v>0</v>
      </c>
      <c r="AP61">
        <f t="shared" si="27"/>
        <v>-6.0116481959565226E-4</v>
      </c>
      <c r="AQ61">
        <f t="shared" si="27"/>
        <v>-0.95269576362698227</v>
      </c>
      <c r="AR61">
        <f t="shared" si="27"/>
        <v>-0.95329692844657798</v>
      </c>
      <c r="AS61">
        <f t="shared" si="27"/>
        <v>1.5742034168368519E-3</v>
      </c>
      <c r="AT61">
        <f t="shared" si="27"/>
        <v>2.4716253661067402E-4</v>
      </c>
      <c r="AU61">
        <f t="shared" si="24"/>
        <v>-0.95147556249313048</v>
      </c>
      <c r="AW61">
        <v>58</v>
      </c>
      <c r="AX61">
        <f>IF(Z61&gt;0, (R61*SUMPRODUCT(K61:$K$98, X61:$X$98)-K61*$AZ$3)/Z61, 0)</f>
        <v>40.685389005125856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0.31575788199999999</v>
      </c>
      <c r="Q62" s="4">
        <f t="shared" si="22"/>
        <v>12.5</v>
      </c>
      <c r="R62">
        <f t="shared" si="0"/>
        <v>50000</v>
      </c>
      <c r="S62">
        <f t="shared" si="1"/>
        <v>25.325929290064099</v>
      </c>
      <c r="U62">
        <f t="shared" si="12"/>
        <v>0.31575788199999999</v>
      </c>
      <c r="V62">
        <f t="shared" si="13"/>
        <v>0.01</v>
      </c>
      <c r="W62">
        <f t="shared" si="14"/>
        <v>3.4413501185699226E-2</v>
      </c>
      <c r="X62">
        <f t="shared" si="15"/>
        <v>1.0866334246600875E-2</v>
      </c>
      <c r="Y62">
        <f t="shared" si="16"/>
        <v>3.4413501185699225E-4</v>
      </c>
      <c r="Z62">
        <f t="shared" si="17"/>
        <v>2.3203031927241356E-2</v>
      </c>
      <c r="AB62">
        <f t="shared" si="18"/>
        <v>1.4001266827685328</v>
      </c>
      <c r="AC62">
        <f t="shared" si="19"/>
        <v>0.58763834590441433</v>
      </c>
      <c r="AE62">
        <f t="shared" si="2"/>
        <v>0</v>
      </c>
      <c r="AF62">
        <f t="shared" si="25"/>
        <v>0</v>
      </c>
      <c r="AG62">
        <f t="shared" si="25"/>
        <v>-0.29003789909051697</v>
      </c>
      <c r="AH62">
        <f t="shared" si="4"/>
        <v>-543.31671233004374</v>
      </c>
      <c r="AI62">
        <f t="shared" si="26"/>
        <v>-543.60675022913426</v>
      </c>
      <c r="AJ62">
        <f t="shared" si="6"/>
        <v>0.81248833686411848</v>
      </c>
      <c r="AK62">
        <f t="shared" si="20"/>
        <v>9.8008867793797305E-2</v>
      </c>
      <c r="AL62">
        <f t="shared" si="23"/>
        <v>-542.69625302447628</v>
      </c>
      <c r="AN62">
        <f t="shared" si="27"/>
        <v>0</v>
      </c>
      <c r="AO62">
        <f t="shared" si="27"/>
        <v>0</v>
      </c>
      <c r="AP62">
        <f t="shared" si="27"/>
        <v>-3.6190235824219686E-4</v>
      </c>
      <c r="AQ62">
        <f t="shared" si="27"/>
        <v>-0.67793760774441147</v>
      </c>
      <c r="AR62">
        <f t="shared" si="27"/>
        <v>-0.67829951010265366</v>
      </c>
      <c r="AS62">
        <f t="shared" si="27"/>
        <v>1.0138035273232981E-3</v>
      </c>
      <c r="AT62">
        <f t="shared" si="27"/>
        <v>1.222931227072271E-4</v>
      </c>
      <c r="AU62">
        <f t="shared" si="24"/>
        <v>-0.6771634134526231</v>
      </c>
      <c r="AW62">
        <v>59</v>
      </c>
      <c r="AX62">
        <f>IF(Z62&gt;0, (R62*SUMPRODUCT(K62:$K$98, X62:$X$98)-K62*$AZ$3)/Z62, 0)</f>
        <v>25.325929290064099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0.35338435200000001</v>
      </c>
      <c r="Q63" s="4">
        <f t="shared" si="22"/>
        <v>12.5</v>
      </c>
      <c r="R63">
        <f t="shared" si="0"/>
        <v>50000</v>
      </c>
      <c r="S63">
        <f t="shared" si="1"/>
        <v>2.3617199072632182</v>
      </c>
      <c r="U63">
        <f t="shared" si="12"/>
        <v>0.35338435200000001</v>
      </c>
      <c r="V63">
        <f t="shared" si="13"/>
        <v>0.01</v>
      </c>
      <c r="W63">
        <f t="shared" si="14"/>
        <v>2.3203031927241356E-2</v>
      </c>
      <c r="X63">
        <f t="shared" si="15"/>
        <v>8.1995884020434982E-3</v>
      </c>
      <c r="Y63">
        <f t="shared" si="16"/>
        <v>2.3203031927241356E-4</v>
      </c>
      <c r="Z63">
        <f t="shared" si="17"/>
        <v>1.4771413205925444E-2</v>
      </c>
      <c r="AB63">
        <f t="shared" si="18"/>
        <v>0.58763834590441433</v>
      </c>
      <c r="AC63">
        <f t="shared" si="19"/>
        <v>3.4885940626844913E-2</v>
      </c>
      <c r="AE63">
        <f t="shared" si="2"/>
        <v>0</v>
      </c>
      <c r="AF63">
        <f t="shared" si="25"/>
        <v>0</v>
      </c>
      <c r="AG63">
        <f t="shared" si="25"/>
        <v>-0.18464266507406804</v>
      </c>
      <c r="AH63">
        <f t="shared" si="4"/>
        <v>-409.97942010217491</v>
      </c>
      <c r="AI63">
        <f t="shared" si="26"/>
        <v>-410.16406276724899</v>
      </c>
      <c r="AJ63">
        <f t="shared" si="6"/>
        <v>0.55275240527756941</v>
      </c>
      <c r="AK63">
        <f t="shared" si="20"/>
        <v>4.1134684213309007E-2</v>
      </c>
      <c r="AL63">
        <f t="shared" si="23"/>
        <v>-409.57017567775813</v>
      </c>
      <c r="AN63">
        <f t="shared" si="27"/>
        <v>0</v>
      </c>
      <c r="AO63">
        <f t="shared" si="27"/>
        <v>0</v>
      </c>
      <c r="AP63">
        <f t="shared" si="27"/>
        <v>-2.0570777170096809E-4</v>
      </c>
      <c r="AQ63">
        <f t="shared" si="27"/>
        <v>-0.45675225126675212</v>
      </c>
      <c r="AR63">
        <f t="shared" si="27"/>
        <v>-0.4569579590384531</v>
      </c>
      <c r="AS63">
        <f t="shared" si="27"/>
        <v>6.158136070359856E-4</v>
      </c>
      <c r="AT63">
        <f t="shared" si="27"/>
        <v>4.5827567673746619E-5</v>
      </c>
      <c r="AU63">
        <f t="shared" si="24"/>
        <v>-0.45629631786374336</v>
      </c>
      <c r="AW63">
        <v>60</v>
      </c>
      <c r="AX63">
        <f>IF(Z63&gt;0, (R63*SUMPRODUCT(K63:$K$98, X63:$X$98)-K63*$AZ$3)/Z63, 0)</f>
        <v>2.3617199072632182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0.39269921299999999</v>
      </c>
      <c r="Q64" s="4">
        <f t="shared" si="22"/>
        <v>12.5</v>
      </c>
      <c r="R64">
        <f t="shared" si="0"/>
        <v>50000</v>
      </c>
      <c r="S64">
        <f t="shared" si="1"/>
        <v>-35.146166404076986</v>
      </c>
      <c r="U64">
        <f t="shared" si="12"/>
        <v>0.39269921299999999</v>
      </c>
      <c r="V64">
        <f t="shared" si="13"/>
        <v>0.01</v>
      </c>
      <c r="W64">
        <f t="shared" si="14"/>
        <v>1.4771413205925444E-2</v>
      </c>
      <c r="X64">
        <f t="shared" si="15"/>
        <v>5.8007223408647283E-3</v>
      </c>
      <c r="Y64">
        <f t="shared" si="16"/>
        <v>1.4771413205925444E-4</v>
      </c>
      <c r="Z64">
        <f t="shared" si="17"/>
        <v>8.8229767330014613E-3</v>
      </c>
      <c r="AB64">
        <f t="shared" si="18"/>
        <v>3.4885940626844913E-2</v>
      </c>
      <c r="AC64">
        <f t="shared" si="19"/>
        <v>-0.31009380843736889</v>
      </c>
      <c r="AE64">
        <f t="shared" si="2"/>
        <v>0</v>
      </c>
      <c r="AF64">
        <f t="shared" si="25"/>
        <v>0</v>
      </c>
      <c r="AG64">
        <f t="shared" si="25"/>
        <v>-0.11028720916251827</v>
      </c>
      <c r="AH64">
        <f t="shared" si="4"/>
        <v>-290.0361170432364</v>
      </c>
      <c r="AI64">
        <f t="shared" si="26"/>
        <v>-290.1464042523989</v>
      </c>
      <c r="AJ64">
        <f t="shared" si="6"/>
        <v>0.3449797490642138</v>
      </c>
      <c r="AK64">
        <f t="shared" si="20"/>
        <v>2.4420158438791442E-3</v>
      </c>
      <c r="AL64">
        <f t="shared" si="23"/>
        <v>-289.79898248749078</v>
      </c>
      <c r="AN64">
        <f t="shared" si="27"/>
        <v>0</v>
      </c>
      <c r="AO64">
        <f t="shared" si="27"/>
        <v>0</v>
      </c>
      <c r="AP64">
        <f t="shared" si="27"/>
        <v>-1.0970483386518267E-4</v>
      </c>
      <c r="AQ64">
        <f t="shared" si="27"/>
        <v>-0.28850457162483512</v>
      </c>
      <c r="AR64">
        <f t="shared" si="27"/>
        <v>-0.28861427645870025</v>
      </c>
      <c r="AS64">
        <f t="shared" si="27"/>
        <v>3.4315807195893879E-4</v>
      </c>
      <c r="AT64">
        <f t="shared" si="27"/>
        <v>2.4291206975246681E-6</v>
      </c>
      <c r="AU64">
        <f t="shared" si="24"/>
        <v>-0.28826868926604376</v>
      </c>
      <c r="AW64">
        <v>61</v>
      </c>
      <c r="AX64">
        <f>IF(Z64&gt;0, (R64*SUMPRODUCT(K64:$K$98, X64:$X$98)-K64*$AZ$3)/Z64, 0)</f>
        <v>-35.146166404076986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0.39967743300000003</v>
      </c>
      <c r="Q65" s="4">
        <f t="shared" si="22"/>
        <v>12.5</v>
      </c>
      <c r="R65">
        <f t="shared" si="0"/>
        <v>50000</v>
      </c>
      <c r="S65">
        <f t="shared" si="1"/>
        <v>-95.768620949902825</v>
      </c>
      <c r="U65">
        <f t="shared" si="12"/>
        <v>0.39967743300000003</v>
      </c>
      <c r="V65">
        <f t="shared" si="13"/>
        <v>0.01</v>
      </c>
      <c r="W65">
        <f t="shared" si="14"/>
        <v>8.8229767330014613E-3</v>
      </c>
      <c r="X65">
        <f t="shared" si="15"/>
        <v>3.5263446920647508E-3</v>
      </c>
      <c r="Y65">
        <f t="shared" si="16"/>
        <v>8.8229767330014617E-5</v>
      </c>
      <c r="Z65">
        <f t="shared" si="17"/>
        <v>5.2084022736066963E-3</v>
      </c>
      <c r="AB65">
        <f t="shared" si="18"/>
        <v>-0.31009380843736889</v>
      </c>
      <c r="AC65">
        <f t="shared" si="19"/>
        <v>-0.49880150309565174</v>
      </c>
      <c r="AE65">
        <f t="shared" si="2"/>
        <v>0</v>
      </c>
      <c r="AF65">
        <f t="shared" si="25"/>
        <v>0</v>
      </c>
      <c r="AG65">
        <f t="shared" si="25"/>
        <v>-6.5105028420083699E-2</v>
      </c>
      <c r="AH65">
        <f t="shared" si="4"/>
        <v>-176.31723460323755</v>
      </c>
      <c r="AI65">
        <f t="shared" si="26"/>
        <v>-176.38233963165763</v>
      </c>
      <c r="AJ65">
        <f t="shared" si="6"/>
        <v>0.18870769465828285</v>
      </c>
      <c r="AK65">
        <f t="shared" si="20"/>
        <v>-2.1706566590615824E-2</v>
      </c>
      <c r="AL65">
        <f t="shared" si="23"/>
        <v>-176.21533850358995</v>
      </c>
      <c r="AN65">
        <f t="shared" si="27"/>
        <v>0</v>
      </c>
      <c r="AO65">
        <f t="shared" si="27"/>
        <v>0</v>
      </c>
      <c r="AP65">
        <f t="shared" si="27"/>
        <v>-5.7822534946074237E-5</v>
      </c>
      <c r="AQ65">
        <f t="shared" si="27"/>
        <v>-0.1565948085247417</v>
      </c>
      <c r="AR65">
        <f t="shared" si="27"/>
        <v>-0.15665263105968774</v>
      </c>
      <c r="AS65">
        <f t="shared" si="27"/>
        <v>1.6759930121780967E-4</v>
      </c>
      <c r="AT65">
        <f t="shared" si="27"/>
        <v>-1.9278521731786647E-5</v>
      </c>
      <c r="AU65">
        <f t="shared" si="24"/>
        <v>-0.15650431028020173</v>
      </c>
      <c r="AW65">
        <v>62</v>
      </c>
      <c r="AX65">
        <f>IF(Z65&gt;0, (R65*SUMPRODUCT(K65:$K$98, X65:$X$98)-K65*$AZ$3)/Z65, 0)</f>
        <v>-95.768620949902825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0.407215198</v>
      </c>
      <c r="Q66" s="4">
        <f t="shared" si="22"/>
        <v>12.5</v>
      </c>
      <c r="R66">
        <f t="shared" si="0"/>
        <v>50000</v>
      </c>
      <c r="S66">
        <f t="shared" si="1"/>
        <v>-186.56391903698577</v>
      </c>
      <c r="U66">
        <f t="shared" si="12"/>
        <v>0.407215198</v>
      </c>
      <c r="V66">
        <f t="shared" si="13"/>
        <v>0.01</v>
      </c>
      <c r="W66">
        <f t="shared" si="14"/>
        <v>5.2084022736066963E-3</v>
      </c>
      <c r="X66">
        <f t="shared" si="15"/>
        <v>2.1209405631104012E-3</v>
      </c>
      <c r="Y66">
        <f t="shared" si="16"/>
        <v>5.2084022736066967E-5</v>
      </c>
      <c r="Z66">
        <f t="shared" si="17"/>
        <v>3.0353776877602282E-3</v>
      </c>
      <c r="AB66">
        <f t="shared" si="18"/>
        <v>-0.49880150309565174</v>
      </c>
      <c r="AC66">
        <f t="shared" si="19"/>
        <v>-0.56629195718597225</v>
      </c>
      <c r="AE66">
        <f t="shared" si="2"/>
        <v>0</v>
      </c>
      <c r="AF66">
        <f t="shared" si="25"/>
        <v>0</v>
      </c>
      <c r="AG66">
        <f t="shared" si="25"/>
        <v>-3.7942221097002855E-2</v>
      </c>
      <c r="AH66">
        <f t="shared" si="4"/>
        <v>-106.04702815552005</v>
      </c>
      <c r="AI66">
        <f t="shared" si="26"/>
        <v>-106.08497037661705</v>
      </c>
      <c r="AJ66">
        <f t="shared" si="6"/>
        <v>6.7490454090320506E-2</v>
      </c>
      <c r="AK66">
        <f t="shared" si="20"/>
        <v>-3.4916105216695623E-2</v>
      </c>
      <c r="AL66">
        <f t="shared" si="23"/>
        <v>-106.05239602774343</v>
      </c>
      <c r="AN66">
        <f t="shared" si="27"/>
        <v>0</v>
      </c>
      <c r="AO66">
        <f t="shared" si="27"/>
        <v>0</v>
      </c>
      <c r="AP66">
        <f t="shared" si="27"/>
        <v>-3.0087584446148177E-5</v>
      </c>
      <c r="AQ66">
        <f t="shared" si="27"/>
        <v>-8.4093625060455507E-2</v>
      </c>
      <c r="AR66">
        <f t="shared" si="27"/>
        <v>-8.4123712644901649E-2</v>
      </c>
      <c r="AS66">
        <f t="shared" si="27"/>
        <v>5.3518868375151834E-5</v>
      </c>
      <c r="AT66">
        <f t="shared" si="27"/>
        <v>-2.7687922158065469E-5</v>
      </c>
      <c r="AU66">
        <f t="shared" si="24"/>
        <v>-8.4097881698684568E-2</v>
      </c>
      <c r="AW66">
        <v>63</v>
      </c>
      <c r="AX66">
        <f>IF(Z66&gt;0, (R66*SUMPRODUCT(K66:$K$98, X66:$X$98)-K66*$AZ$3)/Z66, 0)</f>
        <v>-186.56391903698577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0.41552104400000001</v>
      </c>
      <c r="Q67" s="4">
        <f t="shared" si="22"/>
        <v>12.5</v>
      </c>
      <c r="R67">
        <f t="shared" ref="R67:R98" si="28">$C$6</f>
        <v>50000</v>
      </c>
      <c r="S67">
        <f t="shared" ref="S67:S98" si="29">AX67</f>
        <v>-327.35463873342968</v>
      </c>
      <c r="U67">
        <f t="shared" si="12"/>
        <v>0.41552104400000001</v>
      </c>
      <c r="V67">
        <f t="shared" si="13"/>
        <v>0.01</v>
      </c>
      <c r="W67">
        <f t="shared" si="14"/>
        <v>3.0353776877602282E-3</v>
      </c>
      <c r="X67">
        <f t="shared" si="15"/>
        <v>1.2612633057524361E-3</v>
      </c>
      <c r="Y67">
        <f t="shared" si="16"/>
        <v>3.0353776877602283E-5</v>
      </c>
      <c r="Z67">
        <f t="shared" si="17"/>
        <v>1.7437606051301899E-3</v>
      </c>
      <c r="AB67">
        <f t="shared" si="18"/>
        <v>-0.56629195718597225</v>
      </c>
      <c r="AC67">
        <f t="shared" si="19"/>
        <v>-0.57082812292998009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-2.1797007564127373E-2</v>
      </c>
      <c r="AH67">
        <f t="shared" ref="AH67:AH98" si="32">-X67*R67</f>
        <v>-63.0631652876218</v>
      </c>
      <c r="AI67">
        <f t="shared" ref="AI67:AI98" si="33">SUM(AE67:AH67)</f>
        <v>-63.084962295185925</v>
      </c>
      <c r="AJ67">
        <f t="shared" ref="AJ67:AJ98" si="34">AB67-AC67</f>
        <v>4.5361657440078362E-3</v>
      </c>
      <c r="AK67">
        <f t="shared" si="20"/>
        <v>-3.9640437003018059E-2</v>
      </c>
      <c r="AL67">
        <f t="shared" si="23"/>
        <v>-63.120066566444933</v>
      </c>
      <c r="AN67">
        <f t="shared" ref="AN67:AU98" si="35">AE67*$K67</f>
        <v>0</v>
      </c>
      <c r="AO67">
        <f t="shared" si="35"/>
        <v>0</v>
      </c>
      <c r="AP67">
        <f t="shared" si="35"/>
        <v>-1.5432753661772358E-5</v>
      </c>
      <c r="AQ67">
        <f t="shared" si="35"/>
        <v>-4.4650087501791606E-2</v>
      </c>
      <c r="AR67">
        <f t="shared" si="35"/>
        <v>-4.4665520255453381E-2</v>
      </c>
      <c r="AS67">
        <f t="shared" si="35"/>
        <v>3.2117036382303921E-6</v>
      </c>
      <c r="AT67">
        <f t="shared" si="35"/>
        <v>-2.80662883431483E-5</v>
      </c>
      <c r="AU67">
        <f t="shared" si="24"/>
        <v>-4.4690374840158295E-2</v>
      </c>
      <c r="AW67">
        <v>64</v>
      </c>
      <c r="AX67">
        <f>IF(Z67&gt;0, (R67*SUMPRODUCT(K67:$K$98, X67:$X$98)-K67*$AZ$3)/Z67, 0)</f>
        <v>-327.35463873342968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6.3216220393231843E-4</v>
      </c>
      <c r="L68" s="2">
        <v>65</v>
      </c>
      <c r="M68" s="6">
        <v>0.424706421</v>
      </c>
      <c r="Q68" s="4">
        <f t="shared" si="22"/>
        <v>12.5</v>
      </c>
      <c r="R68">
        <f t="shared" si="28"/>
        <v>50000</v>
      </c>
      <c r="S68">
        <f t="shared" si="29"/>
        <v>-552.3227240185206</v>
      </c>
      <c r="U68">
        <f t="shared" ref="U68:U98" si="39">M68</f>
        <v>0.424706421</v>
      </c>
      <c r="V68">
        <f t="shared" ref="V68:V98" si="40">$C$10</f>
        <v>0.01</v>
      </c>
      <c r="W68">
        <f t="shared" ref="W68:W98" si="41">Z67</f>
        <v>1.7437606051301899E-3</v>
      </c>
      <c r="X68">
        <f t="shared" ref="X68:X98" si="42">U68*W68</f>
        <v>7.4058632568563721E-4</v>
      </c>
      <c r="Y68">
        <f t="shared" ref="Y68:Y98" si="43">V68*W68</f>
        <v>1.7437606051301899E-5</v>
      </c>
      <c r="Z68">
        <f t="shared" ref="Z68:Z98" si="44">MAX(0, W68-X68-Y68)</f>
        <v>9.8573667339325074E-4</v>
      </c>
      <c r="AB68">
        <f t="shared" ref="AB68:AB98" si="45">AC67</f>
        <v>-0.57082812292998009</v>
      </c>
      <c r="AC68">
        <f t="shared" ref="AC68:AC98" si="46">S68*Z68</f>
        <v>-0.54444476461351499</v>
      </c>
      <c r="AE68">
        <f t="shared" si="30"/>
        <v>0</v>
      </c>
      <c r="AF68">
        <f t="shared" si="31"/>
        <v>0</v>
      </c>
      <c r="AG68">
        <f t="shared" si="31"/>
        <v>-1.2321708417415634E-2</v>
      </c>
      <c r="AH68">
        <f t="shared" si="32"/>
        <v>-37.029316284281862</v>
      </c>
      <c r="AI68">
        <f t="shared" si="33"/>
        <v>-37.041637992699279</v>
      </c>
      <c r="AJ68">
        <f t="shared" si="34"/>
        <v>-2.63833583164651E-2</v>
      </c>
      <c r="AK68">
        <f t="shared" ref="AK68:AK98" si="47">G68*SUM(AB68:AB68, AE68:AF68)</f>
        <v>-3.9957968605098607E-2</v>
      </c>
      <c r="AL68">
        <f t="shared" si="23"/>
        <v>-37.107979319620846</v>
      </c>
      <c r="AN68">
        <f t="shared" si="35"/>
        <v>0</v>
      </c>
      <c r="AO68">
        <f t="shared" si="35"/>
        <v>0</v>
      </c>
      <c r="AP68">
        <f t="shared" si="35"/>
        <v>-7.7893183493648659E-6</v>
      </c>
      <c r="AQ68">
        <f t="shared" si="35"/>
        <v>-2.3408534192378511E-2</v>
      </c>
      <c r="AR68">
        <f t="shared" si="35"/>
        <v>-2.3416323510727876E-2</v>
      </c>
      <c r="AS68">
        <f t="shared" si="35"/>
        <v>-1.6678561940472641E-5</v>
      </c>
      <c r="AT68">
        <f t="shared" si="35"/>
        <v>-2.5259917498057523E-5</v>
      </c>
      <c r="AU68">
        <f t="shared" si="24"/>
        <v>-2.3458261990166408E-2</v>
      </c>
      <c r="AW68">
        <v>65</v>
      </c>
      <c r="AX68">
        <f>IF(Z68&gt;0, (R68*SUMPRODUCT(K68:$K$98, X68:$X$98)-K68*$AZ$3)/Z68, 0)</f>
        <v>-552.3227240185206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5.6443053922528431E-4</v>
      </c>
      <c r="L69" s="2">
        <v>66</v>
      </c>
      <c r="M69" s="6">
        <v>0.43382917900000001</v>
      </c>
      <c r="Q69" s="4">
        <f t="shared" ref="Q69:Q98" si="49">$C$8</f>
        <v>12.5</v>
      </c>
      <c r="R69">
        <f t="shared" si="28"/>
        <v>50000</v>
      </c>
      <c r="S69">
        <f t="shared" si="29"/>
        <v>-920.09419702977516</v>
      </c>
      <c r="U69">
        <f t="shared" si="39"/>
        <v>0.43382917900000001</v>
      </c>
      <c r="V69">
        <f t="shared" si="40"/>
        <v>0.01</v>
      </c>
      <c r="W69">
        <f t="shared" si="41"/>
        <v>9.8573667339325074E-4</v>
      </c>
      <c r="X69">
        <f t="shared" si="42"/>
        <v>4.2764133172838514E-4</v>
      </c>
      <c r="Y69">
        <f t="shared" si="43"/>
        <v>9.8573667339325072E-6</v>
      </c>
      <c r="Z69">
        <f t="shared" si="44"/>
        <v>5.4823797493093311E-4</v>
      </c>
      <c r="AB69">
        <f t="shared" si="45"/>
        <v>-0.54444476461351499</v>
      </c>
      <c r="AC69">
        <f t="shared" si="46"/>
        <v>-0.50443057932530688</v>
      </c>
      <c r="AE69">
        <f t="shared" si="30"/>
        <v>0</v>
      </c>
      <c r="AF69">
        <f t="shared" si="31"/>
        <v>0</v>
      </c>
      <c r="AG69">
        <f t="shared" si="31"/>
        <v>-6.8529746866366637E-3</v>
      </c>
      <c r="AH69">
        <f t="shared" si="32"/>
        <v>-21.382066586419256</v>
      </c>
      <c r="AI69">
        <f t="shared" si="33"/>
        <v>-21.388919561105894</v>
      </c>
      <c r="AJ69">
        <f t="shared" si="34"/>
        <v>-4.0014185288208104E-2</v>
      </c>
      <c r="AK69">
        <f t="shared" si="47"/>
        <v>-3.8111133522946053E-2</v>
      </c>
      <c r="AL69">
        <f t="shared" si="23"/>
        <v>-21.467044879917047</v>
      </c>
      <c r="AN69">
        <f t="shared" si="35"/>
        <v>0</v>
      </c>
      <c r="AO69">
        <f t="shared" si="35"/>
        <v>0</v>
      </c>
      <c r="AP69">
        <f t="shared" si="35"/>
        <v>-3.868028197675556E-6</v>
      </c>
      <c r="AQ69">
        <f t="shared" si="35"/>
        <v>-1.2068691373123556E-2</v>
      </c>
      <c r="AR69">
        <f t="shared" si="35"/>
        <v>-1.2072559401321232E-2</v>
      </c>
      <c r="AS69">
        <f t="shared" si="35"/>
        <v>-2.2585228178883738E-5</v>
      </c>
      <c r="AT69">
        <f t="shared" si="35"/>
        <v>-2.1511087644843251E-5</v>
      </c>
      <c r="AU69">
        <f t="shared" si="24"/>
        <v>-1.2116655717144958E-2</v>
      </c>
      <c r="AW69">
        <v>66</v>
      </c>
      <c r="AX69">
        <f>IF(Z69&gt;0, (R69*SUMPRODUCT(K69:$K$98, X69:$X$98)-K69*$AZ$3)/Z69, 0)</f>
        <v>-920.09419702977516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5.0395583859400386E-4</v>
      </c>
      <c r="L70" s="2">
        <v>67</v>
      </c>
      <c r="M70" s="6">
        <v>0.44368152799999999</v>
      </c>
      <c r="Q70" s="4">
        <f t="shared" si="49"/>
        <v>12.5</v>
      </c>
      <c r="R70">
        <f t="shared" si="28"/>
        <v>50000</v>
      </c>
      <c r="S70">
        <f t="shared" si="29"/>
        <v>-1535.4010009471513</v>
      </c>
      <c r="U70">
        <f t="shared" si="39"/>
        <v>0.44368152799999999</v>
      </c>
      <c r="V70">
        <f t="shared" si="40"/>
        <v>0.01</v>
      </c>
      <c r="W70">
        <f t="shared" si="41"/>
        <v>5.4823797493093311E-4</v>
      </c>
      <c r="X70">
        <f t="shared" si="42"/>
        <v>2.432430624249821E-4</v>
      </c>
      <c r="Y70">
        <f t="shared" si="43"/>
        <v>5.4823797493093309E-6</v>
      </c>
      <c r="Z70">
        <f t="shared" si="44"/>
        <v>2.9951253275664169E-4</v>
      </c>
      <c r="AB70">
        <f t="shared" si="45"/>
        <v>-0.50443057932530688</v>
      </c>
      <c r="AC70">
        <f t="shared" si="46"/>
        <v>-0.45987184259076408</v>
      </c>
      <c r="AE70">
        <f t="shared" si="30"/>
        <v>0</v>
      </c>
      <c r="AF70">
        <f t="shared" si="31"/>
        <v>0</v>
      </c>
      <c r="AG70">
        <f t="shared" si="31"/>
        <v>-3.7439066594580211E-3</v>
      </c>
      <c r="AH70">
        <f t="shared" si="32"/>
        <v>-12.162153121249105</v>
      </c>
      <c r="AI70">
        <f t="shared" si="33"/>
        <v>-12.165897027908564</v>
      </c>
      <c r="AJ70">
        <f t="shared" si="34"/>
        <v>-4.4558736734542803E-2</v>
      </c>
      <c r="AK70">
        <f t="shared" si="47"/>
        <v>-3.5310140552771485E-2</v>
      </c>
      <c r="AL70">
        <f t="shared" si="23"/>
        <v>-12.245765905195878</v>
      </c>
      <c r="AN70">
        <f t="shared" si="35"/>
        <v>0</v>
      </c>
      <c r="AO70">
        <f t="shared" si="35"/>
        <v>0</v>
      </c>
      <c r="AP70">
        <f t="shared" si="35"/>
        <v>-1.8867636201848428E-6</v>
      </c>
      <c r="AQ70">
        <f t="shared" si="35"/>
        <v>-6.1291880753277742E-3</v>
      </c>
      <c r="AR70">
        <f t="shared" si="35"/>
        <v>-6.1310748389479591E-3</v>
      </c>
      <c r="AS70">
        <f t="shared" si="35"/>
        <v>-2.2455635537745963E-5</v>
      </c>
      <c r="AT70">
        <f t="shared" si="35"/>
        <v>-1.7794751493144097E-5</v>
      </c>
      <c r="AU70">
        <f t="shared" si="24"/>
        <v>-6.1713252259788494E-3</v>
      </c>
      <c r="AW70">
        <v>67</v>
      </c>
      <c r="AX70">
        <f>IF(Z70&gt;0, (R70*SUMPRODUCT(K70:$K$98, X70:$X$98)-K70*$AZ$3)/Z70, 0)</f>
        <v>-1535.4010009471513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4.4996057017321768E-4</v>
      </c>
      <c r="L71" s="2">
        <v>68</v>
      </c>
      <c r="M71" s="6">
        <v>0.45400495099999999</v>
      </c>
      <c r="Q71" s="4">
        <f t="shared" si="49"/>
        <v>12.5</v>
      </c>
      <c r="R71">
        <f t="shared" si="28"/>
        <v>50000</v>
      </c>
      <c r="S71">
        <f t="shared" si="29"/>
        <v>-2587.8160157043772</v>
      </c>
      <c r="U71">
        <f t="shared" si="39"/>
        <v>0.45400495099999999</v>
      </c>
      <c r="V71">
        <f t="shared" si="40"/>
        <v>0.01</v>
      </c>
      <c r="W71">
        <f t="shared" si="41"/>
        <v>2.9951253275664169E-4</v>
      </c>
      <c r="X71">
        <f t="shared" si="42"/>
        <v>1.35980172758065E-4</v>
      </c>
      <c r="Y71">
        <f t="shared" si="43"/>
        <v>2.9951253275664169E-6</v>
      </c>
      <c r="Z71">
        <f t="shared" si="44"/>
        <v>1.6053723467101028E-4</v>
      </c>
      <c r="AB71">
        <f t="shared" si="45"/>
        <v>-0.45987184259076408</v>
      </c>
      <c r="AC71">
        <f t="shared" si="46"/>
        <v>-0.41544082699853241</v>
      </c>
      <c r="AE71">
        <f t="shared" si="30"/>
        <v>0</v>
      </c>
      <c r="AF71">
        <f t="shared" si="31"/>
        <v>0</v>
      </c>
      <c r="AG71">
        <f t="shared" si="31"/>
        <v>-2.0067154333876284E-3</v>
      </c>
      <c r="AH71">
        <f t="shared" si="32"/>
        <v>-6.7990086379032499</v>
      </c>
      <c r="AI71">
        <f t="shared" si="33"/>
        <v>-6.8010153533366378</v>
      </c>
      <c r="AJ71">
        <f t="shared" si="34"/>
        <v>-4.4431015592231671E-2</v>
      </c>
      <c r="AK71">
        <f t="shared" si="47"/>
        <v>-3.2191028981353488E-2</v>
      </c>
      <c r="AL71">
        <f t="shared" si="23"/>
        <v>-6.877637397910223</v>
      </c>
      <c r="AN71">
        <f t="shared" si="35"/>
        <v>0</v>
      </c>
      <c r="AO71">
        <f t="shared" si="35"/>
        <v>0</v>
      </c>
      <c r="AP71">
        <f t="shared" si="35"/>
        <v>-9.0294282058249288E-7</v>
      </c>
      <c r="AQ71">
        <f t="shared" si="35"/>
        <v>-3.0592858033235784E-3</v>
      </c>
      <c r="AR71">
        <f t="shared" si="35"/>
        <v>-3.0601887461441609E-3</v>
      </c>
      <c r="AS71">
        <f t="shared" si="35"/>
        <v>-1.9992205109255688E-5</v>
      </c>
      <c r="AT71">
        <f t="shared" si="35"/>
        <v>-1.448469375491239E-5</v>
      </c>
      <c r="AU71">
        <f t="shared" si="24"/>
        <v>-3.0946656450083292E-3</v>
      </c>
      <c r="AW71">
        <v>68</v>
      </c>
      <c r="AX71">
        <f>IF(Z71&gt;0, (R71*SUMPRODUCT(K71:$K$98, X71:$X$98)-K71*$AZ$3)/Z71, 0)</f>
        <v>-2587.8160157043772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4.0175050908323003E-4</v>
      </c>
      <c r="L72" s="2">
        <v>69</v>
      </c>
      <c r="M72" s="6">
        <v>0.46467133999999999</v>
      </c>
      <c r="Q72" s="4">
        <f t="shared" si="49"/>
        <v>12.5</v>
      </c>
      <c r="R72">
        <f t="shared" si="28"/>
        <v>50000</v>
      </c>
      <c r="S72">
        <f t="shared" si="29"/>
        <v>-4427.081440934151</v>
      </c>
      <c r="U72">
        <f t="shared" si="39"/>
        <v>0.46467133999999999</v>
      </c>
      <c r="V72">
        <f t="shared" si="40"/>
        <v>0.01</v>
      </c>
      <c r="W72">
        <f t="shared" si="41"/>
        <v>1.6053723467101028E-4</v>
      </c>
      <c r="X72">
        <f t="shared" si="42"/>
        <v>7.4597051954472806E-5</v>
      </c>
      <c r="Y72">
        <f t="shared" si="43"/>
        <v>1.6053723467101028E-6</v>
      </c>
      <c r="Z72">
        <f t="shared" si="44"/>
        <v>8.4334810369827377E-5</v>
      </c>
      <c r="AB72">
        <f t="shared" si="45"/>
        <v>-0.41544082699853241</v>
      </c>
      <c r="AC72">
        <f t="shared" si="46"/>
        <v>-0.37335707381296379</v>
      </c>
      <c r="AE72">
        <f t="shared" si="30"/>
        <v>0</v>
      </c>
      <c r="AF72">
        <f t="shared" si="31"/>
        <v>0</v>
      </c>
      <c r="AG72">
        <f t="shared" si="31"/>
        <v>-1.0541851296228422E-3</v>
      </c>
      <c r="AH72">
        <f t="shared" si="32"/>
        <v>-3.7298525977236401</v>
      </c>
      <c r="AI72">
        <f t="shared" si="33"/>
        <v>-3.7309067828532627</v>
      </c>
      <c r="AJ72">
        <f t="shared" si="34"/>
        <v>-4.2083753185568618E-2</v>
      </c>
      <c r="AK72">
        <f t="shared" si="47"/>
        <v>-2.9080857889897272E-2</v>
      </c>
      <c r="AL72">
        <f t="shared" si="23"/>
        <v>-3.8020713939287285</v>
      </c>
      <c r="AN72">
        <f t="shared" si="35"/>
        <v>0</v>
      </c>
      <c r="AO72">
        <f t="shared" si="35"/>
        <v>0</v>
      </c>
      <c r="AP72">
        <f t="shared" si="35"/>
        <v>-4.2351941249394769E-7</v>
      </c>
      <c r="AQ72">
        <f t="shared" si="35"/>
        <v>-1.4984701799408803E-3</v>
      </c>
      <c r="AR72">
        <f t="shared" si="35"/>
        <v>-1.4988936993533743E-3</v>
      </c>
      <c r="AS72">
        <f t="shared" si="35"/>
        <v>-1.6907169266435194E-5</v>
      </c>
      <c r="AT72">
        <f t="shared" si="35"/>
        <v>-1.1683249461843296E-5</v>
      </c>
      <c r="AU72">
        <f t="shared" si="24"/>
        <v>-1.5274841180816527E-3</v>
      </c>
      <c r="AW72">
        <v>69</v>
      </c>
      <c r="AX72">
        <f>IF(Z72&gt;0, (R72*SUMPRODUCT(K72:$K$98, X72:$X$98)-K72*$AZ$3)/Z72, 0)</f>
        <v>-4427.081440934151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3.5870581168145535E-4</v>
      </c>
      <c r="L73" s="2">
        <v>70</v>
      </c>
      <c r="M73" s="6">
        <v>0.47611615000000002</v>
      </c>
      <c r="Q73" s="4">
        <f t="shared" si="49"/>
        <v>12.5</v>
      </c>
      <c r="R73">
        <f t="shared" si="28"/>
        <v>50000</v>
      </c>
      <c r="S73">
        <f t="shared" si="29"/>
        <v>-7719.4832749935576</v>
      </c>
      <c r="U73">
        <f t="shared" si="39"/>
        <v>0.47611615000000002</v>
      </c>
      <c r="V73">
        <f t="shared" si="40"/>
        <v>0.01</v>
      </c>
      <c r="W73">
        <f t="shared" si="41"/>
        <v>8.4334810369827377E-5</v>
      </c>
      <c r="X73">
        <f t="shared" si="42"/>
        <v>4.0153165224262291E-5</v>
      </c>
      <c r="Y73">
        <f t="shared" si="43"/>
        <v>8.4334810369827378E-7</v>
      </c>
      <c r="Z73">
        <f t="shared" si="44"/>
        <v>4.3338297041866809E-5</v>
      </c>
      <c r="AB73">
        <f t="shared" si="45"/>
        <v>-0.37335707381296379</v>
      </c>
      <c r="AC73">
        <f t="shared" si="46"/>
        <v>-0.33454925918139361</v>
      </c>
      <c r="AE73">
        <f t="shared" si="30"/>
        <v>0</v>
      </c>
      <c r="AF73">
        <f t="shared" si="31"/>
        <v>0</v>
      </c>
      <c r="AG73">
        <f t="shared" si="31"/>
        <v>-5.4172871302333515E-4</v>
      </c>
      <c r="AH73">
        <f t="shared" si="32"/>
        <v>-2.0076582612131144</v>
      </c>
      <c r="AI73">
        <f t="shared" si="33"/>
        <v>-2.0081999899261378</v>
      </c>
      <c r="AJ73">
        <f t="shared" si="34"/>
        <v>-3.8807814631570181E-2</v>
      </c>
      <c r="AK73">
        <f t="shared" si="47"/>
        <v>-2.6134995166907468E-2</v>
      </c>
      <c r="AL73">
        <f t="shared" si="23"/>
        <v>-2.0731427997246152</v>
      </c>
      <c r="AN73">
        <f t="shared" si="35"/>
        <v>0</v>
      </c>
      <c r="AO73">
        <f t="shared" si="35"/>
        <v>0</v>
      </c>
      <c r="AP73">
        <f t="shared" si="35"/>
        <v>-1.9432123771618562E-7</v>
      </c>
      <c r="AQ73">
        <f t="shared" si="35"/>
        <v>-7.2015868616742956E-4</v>
      </c>
      <c r="AR73">
        <f t="shared" si="35"/>
        <v>-7.2035300740514569E-4</v>
      </c>
      <c r="AS73">
        <f t="shared" si="35"/>
        <v>-1.392058864700084E-5</v>
      </c>
      <c r="AT73">
        <f t="shared" si="35"/>
        <v>-9.3747746546364565E-6</v>
      </c>
      <c r="AU73">
        <f t="shared" si="24"/>
        <v>-7.4364837070678294E-4</v>
      </c>
      <c r="AW73">
        <v>70</v>
      </c>
      <c r="AX73">
        <f>IF(Z73&gt;0, (R73*SUMPRODUCT(K73:$K$98, X73:$X$98)-K73*$AZ$3)/Z73, 0)</f>
        <v>-7719.4832749935576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3.2027304614415652E-4</v>
      </c>
      <c r="L74" s="2">
        <v>71</v>
      </c>
      <c r="M74" s="6">
        <v>0.48788611599999998</v>
      </c>
      <c r="Q74" s="4">
        <f t="shared" si="49"/>
        <v>12.5</v>
      </c>
      <c r="R74">
        <f t="shared" si="28"/>
        <v>50000</v>
      </c>
      <c r="S74">
        <f t="shared" si="29"/>
        <v>-13753.27215510466</v>
      </c>
      <c r="U74">
        <f t="shared" si="39"/>
        <v>0.48788611599999998</v>
      </c>
      <c r="V74">
        <f t="shared" si="40"/>
        <v>0.01</v>
      </c>
      <c r="W74">
        <f t="shared" si="41"/>
        <v>4.3338297041866809E-5</v>
      </c>
      <c r="X74">
        <f t="shared" si="42"/>
        <v>2.1144153417810685E-5</v>
      </c>
      <c r="Y74">
        <f t="shared" si="43"/>
        <v>4.3338297041866812E-7</v>
      </c>
      <c r="Z74">
        <f t="shared" si="44"/>
        <v>2.1760760653637457E-5</v>
      </c>
      <c r="AB74">
        <f t="shared" si="45"/>
        <v>-0.33454925918139361</v>
      </c>
      <c r="AC74">
        <f t="shared" si="46"/>
        <v>-0.2992816635715691</v>
      </c>
      <c r="AE74">
        <f t="shared" si="30"/>
        <v>0</v>
      </c>
      <c r="AF74">
        <f t="shared" si="31"/>
        <v>0</v>
      </c>
      <c r="AG74">
        <f t="shared" si="31"/>
        <v>-2.7200950817046819E-4</v>
      </c>
      <c r="AH74">
        <f t="shared" si="32"/>
        <v>-1.0572076708905342</v>
      </c>
      <c r="AI74">
        <f t="shared" si="33"/>
        <v>-1.0574796803987048</v>
      </c>
      <c r="AJ74">
        <f t="shared" si="34"/>
        <v>-3.5267595609824509E-2</v>
      </c>
      <c r="AK74">
        <f t="shared" si="47"/>
        <v>-2.3418448142697557E-2</v>
      </c>
      <c r="AL74">
        <f t="shared" si="23"/>
        <v>-1.1161657241512268</v>
      </c>
      <c r="AN74">
        <f t="shared" si="35"/>
        <v>0</v>
      </c>
      <c r="AO74">
        <f t="shared" si="35"/>
        <v>0</v>
      </c>
      <c r="AP74">
        <f t="shared" si="35"/>
        <v>-8.7117313761929677E-8</v>
      </c>
      <c r="AQ74">
        <f t="shared" si="35"/>
        <v>-3.3859512116308029E-4</v>
      </c>
      <c r="AR74">
        <f t="shared" si="35"/>
        <v>-3.3868223847684226E-4</v>
      </c>
      <c r="AS74">
        <f t="shared" si="35"/>
        <v>-1.1295260276138777E-5</v>
      </c>
      <c r="AT74">
        <f t="shared" si="35"/>
        <v>-7.5002977226307109E-6</v>
      </c>
      <c r="AU74">
        <f t="shared" si="24"/>
        <v>-3.5747779647561173E-4</v>
      </c>
      <c r="AW74">
        <v>71</v>
      </c>
      <c r="AX74">
        <f>IF(Z74&gt;0, (R74*SUMPRODUCT(K74:$K$98, X74:$X$98)-K74*$AZ$3)/Z74, 0)</f>
        <v>-13753.27215510466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2.8595807691442546E-4</v>
      </c>
      <c r="L75" s="2">
        <v>72</v>
      </c>
      <c r="M75" s="6">
        <v>0.500352354</v>
      </c>
      <c r="Q75" s="4">
        <f t="shared" si="49"/>
        <v>12.5</v>
      </c>
      <c r="R75">
        <f t="shared" si="28"/>
        <v>50000</v>
      </c>
      <c r="S75">
        <f t="shared" si="29"/>
        <v>-25104.241531143834</v>
      </c>
      <c r="U75">
        <f t="shared" si="39"/>
        <v>0.500352354</v>
      </c>
      <c r="V75">
        <f t="shared" si="40"/>
        <v>0.01</v>
      </c>
      <c r="W75">
        <f t="shared" si="41"/>
        <v>2.1760760653637457E-5</v>
      </c>
      <c r="X75">
        <f t="shared" si="42"/>
        <v>1.088804781787808E-5</v>
      </c>
      <c r="Y75">
        <f t="shared" si="43"/>
        <v>2.1760760653637459E-7</v>
      </c>
      <c r="Z75">
        <f t="shared" si="44"/>
        <v>1.0655105229223002E-5</v>
      </c>
      <c r="AB75">
        <f t="shared" si="45"/>
        <v>-0.2992816635715691</v>
      </c>
      <c r="AC75">
        <f t="shared" si="46"/>
        <v>-0.26748833521416793</v>
      </c>
      <c r="AE75">
        <f t="shared" si="30"/>
        <v>0</v>
      </c>
      <c r="AF75">
        <f t="shared" si="31"/>
        <v>0</v>
      </c>
      <c r="AG75">
        <f t="shared" si="31"/>
        <v>-1.3318881536528753E-4</v>
      </c>
      <c r="AH75">
        <f t="shared" si="32"/>
        <v>-0.54440239089390396</v>
      </c>
      <c r="AI75">
        <f t="shared" si="33"/>
        <v>-0.54453557970926925</v>
      </c>
      <c r="AJ75">
        <f t="shared" si="34"/>
        <v>-3.1793328357401174E-2</v>
      </c>
      <c r="AK75">
        <f t="shared" si="47"/>
        <v>-2.0949716450009839E-2</v>
      </c>
      <c r="AL75">
        <f t="shared" si="23"/>
        <v>-0.59727862451668035</v>
      </c>
      <c r="AN75">
        <f t="shared" si="35"/>
        <v>0</v>
      </c>
      <c r="AO75">
        <f t="shared" si="35"/>
        <v>0</v>
      </c>
      <c r="AP75">
        <f t="shared" si="35"/>
        <v>-3.8086417508368103E-8</v>
      </c>
      <c r="AQ75">
        <f t="shared" si="35"/>
        <v>-1.556762607676361E-4</v>
      </c>
      <c r="AR75">
        <f t="shared" si="35"/>
        <v>-1.5571434718514448E-4</v>
      </c>
      <c r="AS75">
        <f t="shared" si="35"/>
        <v>-9.0915590357913084E-6</v>
      </c>
      <c r="AT75">
        <f t="shared" si="35"/>
        <v>-5.9907406279473176E-6</v>
      </c>
      <c r="AU75">
        <f t="shared" si="24"/>
        <v>-1.7079664684888313E-4</v>
      </c>
      <c r="AW75">
        <v>72</v>
      </c>
      <c r="AX75">
        <f>IF(Z75&gt;0, (R75*SUMPRODUCT(K75:$K$98, X75:$X$98)-K75*$AZ$3)/Z75, 0)</f>
        <v>-25104.241531143834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2.55319711530737E-4</v>
      </c>
      <c r="L76" s="2">
        <v>73</v>
      </c>
      <c r="M76" s="6">
        <v>0.513549331</v>
      </c>
      <c r="Q76" s="4">
        <f t="shared" si="49"/>
        <v>12.5</v>
      </c>
      <c r="R76">
        <f t="shared" si="28"/>
        <v>50000</v>
      </c>
      <c r="S76">
        <f t="shared" si="29"/>
        <v>-47069.551897810823</v>
      </c>
      <c r="U76">
        <f t="shared" si="39"/>
        <v>0.513549331</v>
      </c>
      <c r="V76">
        <f t="shared" si="40"/>
        <v>0.01</v>
      </c>
      <c r="W76">
        <f t="shared" si="41"/>
        <v>1.0655105229223002E-5</v>
      </c>
      <c r="X76">
        <f t="shared" si="42"/>
        <v>5.4719221622020739E-6</v>
      </c>
      <c r="Y76">
        <f t="shared" si="43"/>
        <v>1.0655105229223002E-7</v>
      </c>
      <c r="Z76">
        <f t="shared" si="44"/>
        <v>5.0766320147286983E-6</v>
      </c>
      <c r="AB76">
        <f t="shared" si="45"/>
        <v>-0.26748833521416793</v>
      </c>
      <c r="AC76">
        <f t="shared" si="46"/>
        <v>-0.23895479408336037</v>
      </c>
      <c r="AE76">
        <f t="shared" si="30"/>
        <v>0</v>
      </c>
      <c r="AF76">
        <f t="shared" si="31"/>
        <v>0</v>
      </c>
      <c r="AG76">
        <f t="shared" si="31"/>
        <v>-6.3457900184108731E-5</v>
      </c>
      <c r="AH76">
        <f t="shared" si="32"/>
        <v>-0.27359610811010371</v>
      </c>
      <c r="AI76">
        <f t="shared" si="33"/>
        <v>-0.27365956601028779</v>
      </c>
      <c r="AJ76">
        <f t="shared" si="34"/>
        <v>-2.8533541130807555E-2</v>
      </c>
      <c r="AK76">
        <f t="shared" si="47"/>
        <v>-1.8724183464991755E-2</v>
      </c>
      <c r="AL76">
        <f t="shared" si="23"/>
        <v>-0.32091729060608715</v>
      </c>
      <c r="AN76">
        <f t="shared" si="35"/>
        <v>0</v>
      </c>
      <c r="AO76">
        <f t="shared" si="35"/>
        <v>0</v>
      </c>
      <c r="AP76">
        <f t="shared" si="35"/>
        <v>-1.6202052769352944E-8</v>
      </c>
      <c r="AQ76">
        <f t="shared" si="35"/>
        <v>-6.9854479398604011E-5</v>
      </c>
      <c r="AR76">
        <f t="shared" si="35"/>
        <v>-6.9870681451373364E-5</v>
      </c>
      <c r="AS76">
        <f t="shared" si="35"/>
        <v>-7.2851754904682042E-6</v>
      </c>
      <c r="AT76">
        <f t="shared" si="35"/>
        <v>-4.7806531209302904E-6</v>
      </c>
      <c r="AU76">
        <f t="shared" si="24"/>
        <v>-8.1936510062771868E-5</v>
      </c>
      <c r="AW76">
        <v>73</v>
      </c>
      <c r="AX76">
        <f>IF(Z76&gt;0, (R76*SUMPRODUCT(K76:$K$98, X76:$X$98)-K76*$AZ$3)/Z76, 0)</f>
        <v>-47069.551897810823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2.2796402815244374E-4</v>
      </c>
      <c r="L77" s="2">
        <v>74</v>
      </c>
      <c r="M77" s="6">
        <v>0.52698988800000002</v>
      </c>
      <c r="Q77" s="4">
        <f t="shared" si="49"/>
        <v>12.5</v>
      </c>
      <c r="R77">
        <f t="shared" si="28"/>
        <v>50000</v>
      </c>
      <c r="S77">
        <f t="shared" si="29"/>
        <v>-90791.9057175911</v>
      </c>
      <c r="U77">
        <f t="shared" si="39"/>
        <v>0.52698988800000002</v>
      </c>
      <c r="V77">
        <f t="shared" si="40"/>
        <v>0.01</v>
      </c>
      <c r="W77">
        <f t="shared" si="41"/>
        <v>5.0766320147286983E-6</v>
      </c>
      <c r="X77">
        <f t="shared" si="42"/>
        <v>2.6753337368590913E-6</v>
      </c>
      <c r="Y77">
        <f t="shared" si="43"/>
        <v>5.0766320147286981E-8</v>
      </c>
      <c r="Z77">
        <f t="shared" si="44"/>
        <v>2.35053195772232E-6</v>
      </c>
      <c r="AB77">
        <f t="shared" si="45"/>
        <v>-0.23895479408336037</v>
      </c>
      <c r="AC77">
        <f t="shared" si="46"/>
        <v>-0.21340927589170972</v>
      </c>
      <c r="AE77">
        <f t="shared" si="30"/>
        <v>0</v>
      </c>
      <c r="AF77">
        <f t="shared" si="31"/>
        <v>0</v>
      </c>
      <c r="AG77">
        <f t="shared" si="31"/>
        <v>-2.9381649471528999E-5</v>
      </c>
      <c r="AH77">
        <f t="shared" si="32"/>
        <v>-0.13376668684295456</v>
      </c>
      <c r="AI77">
        <f t="shared" si="33"/>
        <v>-0.13379606849242609</v>
      </c>
      <c r="AJ77">
        <f t="shared" si="34"/>
        <v>-2.5545518191650657E-2</v>
      </c>
      <c r="AK77">
        <f t="shared" si="47"/>
        <v>-1.6726835585835226E-2</v>
      </c>
      <c r="AL77">
        <f t="shared" si="23"/>
        <v>-0.17606842226991198</v>
      </c>
      <c r="AN77">
        <f t="shared" si="35"/>
        <v>0</v>
      </c>
      <c r="AO77">
        <f t="shared" si="35"/>
        <v>0</v>
      </c>
      <c r="AP77">
        <f t="shared" si="35"/>
        <v>-6.6979591672928708E-9</v>
      </c>
      <c r="AQ77">
        <f t="shared" si="35"/>
        <v>-3.0493992765326419E-5</v>
      </c>
      <c r="AR77">
        <f t="shared" si="35"/>
        <v>-3.0500690724493711E-5</v>
      </c>
      <c r="AS77">
        <f t="shared" si="35"/>
        <v>-5.8234592282102142E-6</v>
      </c>
      <c r="AT77">
        <f t="shared" si="35"/>
        <v>-3.8131168183906395E-6</v>
      </c>
      <c r="AU77">
        <f t="shared" si="24"/>
        <v>-4.0137266771094566E-5</v>
      </c>
      <c r="AW77">
        <v>74</v>
      </c>
      <c r="AX77">
        <f>IF(Z77&gt;0, (R77*SUMPRODUCT(K77:$K$98, X77:$X$98)-K77*$AZ$3)/Z77, 0)</f>
        <v>-90791.9057175911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2.0353931085039618E-4</v>
      </c>
      <c r="L78" s="2">
        <v>75</v>
      </c>
      <c r="M78" s="6">
        <v>0.54103594799999999</v>
      </c>
      <c r="Q78" s="4">
        <f t="shared" si="49"/>
        <v>12.5</v>
      </c>
      <c r="R78">
        <f t="shared" si="28"/>
        <v>50000</v>
      </c>
      <c r="S78">
        <f t="shared" si="29"/>
        <v>-180581.93453855393</v>
      </c>
      <c r="U78">
        <f t="shared" si="39"/>
        <v>0.54103594799999999</v>
      </c>
      <c r="V78">
        <f t="shared" si="40"/>
        <v>0.01</v>
      </c>
      <c r="W78">
        <f t="shared" si="41"/>
        <v>2.35053195772232E-6</v>
      </c>
      <c r="X78">
        <f t="shared" si="42"/>
        <v>1.2717222860505914E-6</v>
      </c>
      <c r="Y78">
        <f t="shared" si="43"/>
        <v>2.3505319577223202E-8</v>
      </c>
      <c r="Z78">
        <f t="shared" si="44"/>
        <v>1.0553043520945054E-6</v>
      </c>
      <c r="AB78">
        <f t="shared" si="45"/>
        <v>-0.21340927589170972</v>
      </c>
      <c r="AC78">
        <f t="shared" si="46"/>
        <v>-0.19056890142818103</v>
      </c>
      <c r="AE78">
        <f t="shared" si="30"/>
        <v>0</v>
      </c>
      <c r="AF78">
        <f t="shared" si="31"/>
        <v>0</v>
      </c>
      <c r="AG78">
        <f t="shared" si="31"/>
        <v>-1.3191304401181317E-5</v>
      </c>
      <c r="AH78">
        <f t="shared" si="32"/>
        <v>-6.358611430252957E-2</v>
      </c>
      <c r="AI78">
        <f t="shared" si="33"/>
        <v>-6.3599305606930751E-2</v>
      </c>
      <c r="AJ78">
        <f t="shared" si="34"/>
        <v>-2.2840374463528684E-2</v>
      </c>
      <c r="AK78">
        <f t="shared" si="47"/>
        <v>-1.4938649312419682E-2</v>
      </c>
      <c r="AL78">
        <f t="shared" si="23"/>
        <v>-0.10137832938287912</v>
      </c>
      <c r="AN78">
        <f t="shared" si="35"/>
        <v>0</v>
      </c>
      <c r="AO78">
        <f t="shared" si="35"/>
        <v>0</v>
      </c>
      <c r="AP78">
        <f t="shared" si="35"/>
        <v>-2.6849490070342434E-9</v>
      </c>
      <c r="AQ78">
        <f t="shared" si="35"/>
        <v>-1.2942273884791388E-5</v>
      </c>
      <c r="AR78">
        <f t="shared" si="35"/>
        <v>-1.2944958833798422E-5</v>
      </c>
      <c r="AS78">
        <f t="shared" si="35"/>
        <v>-4.6489140778716162E-6</v>
      </c>
      <c r="AT78">
        <f t="shared" si="35"/>
        <v>-3.040602386085647E-6</v>
      </c>
      <c r="AU78">
        <f t="shared" si="24"/>
        <v>-2.0634475297755685E-5</v>
      </c>
      <c r="AW78">
        <v>75</v>
      </c>
      <c r="AX78">
        <f>IF(Z78&gt;0, (R78*SUMPRODUCT(K78:$K$98, X78:$X$98)-K78*$AZ$3)/Z78, 0)</f>
        <v>-180581.93453855393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1.8173152754499659E-4</v>
      </c>
      <c r="L79" s="2">
        <v>76</v>
      </c>
      <c r="M79" s="6">
        <v>0.55517679799999997</v>
      </c>
      <c r="Q79" s="4">
        <f t="shared" si="49"/>
        <v>12.5</v>
      </c>
      <c r="R79">
        <f t="shared" si="28"/>
        <v>50000</v>
      </c>
      <c r="S79">
        <f t="shared" si="29"/>
        <v>-370826.42644083488</v>
      </c>
      <c r="U79">
        <f t="shared" si="39"/>
        <v>0.55517679799999997</v>
      </c>
      <c r="V79">
        <f t="shared" si="40"/>
        <v>0.01</v>
      </c>
      <c r="W79">
        <f t="shared" si="41"/>
        <v>1.0553043520945054E-6</v>
      </c>
      <c r="X79">
        <f t="shared" si="42"/>
        <v>5.8588049111129201E-7</v>
      </c>
      <c r="Y79">
        <f t="shared" si="43"/>
        <v>1.0553043520945054E-8</v>
      </c>
      <c r="Z79">
        <f t="shared" si="44"/>
        <v>4.5887081746226831E-7</v>
      </c>
      <c r="AB79">
        <f t="shared" si="45"/>
        <v>-0.19056890142818103</v>
      </c>
      <c r="AC79">
        <f t="shared" si="46"/>
        <v>-0.17016142543751761</v>
      </c>
      <c r="AE79">
        <f t="shared" si="30"/>
        <v>0</v>
      </c>
      <c r="AF79">
        <f t="shared" si="31"/>
        <v>0</v>
      </c>
      <c r="AG79">
        <f t="shared" si="31"/>
        <v>-5.7358852182783536E-6</v>
      </c>
      <c r="AH79">
        <f t="shared" si="32"/>
        <v>-2.92940245555646E-2</v>
      </c>
      <c r="AI79">
        <f t="shared" si="33"/>
        <v>-2.9299760440782877E-2</v>
      </c>
      <c r="AJ79">
        <f t="shared" si="34"/>
        <v>-2.0407475990663421E-2</v>
      </c>
      <c r="AK79">
        <f t="shared" si="47"/>
        <v>-1.3339823099972673E-2</v>
      </c>
      <c r="AL79">
        <f t="shared" si="23"/>
        <v>-6.3047059531418967E-2</v>
      </c>
      <c r="AN79">
        <f t="shared" si="35"/>
        <v>0</v>
      </c>
      <c r="AO79">
        <f t="shared" si="35"/>
        <v>0</v>
      </c>
      <c r="AP79">
        <f t="shared" si="35"/>
        <v>-1.0423911825404913E-9</v>
      </c>
      <c r="AQ79">
        <f t="shared" si="35"/>
        <v>-5.3236478304233947E-6</v>
      </c>
      <c r="AR79">
        <f t="shared" si="35"/>
        <v>-5.3246902216059344E-6</v>
      </c>
      <c r="AS79">
        <f t="shared" si="35"/>
        <v>-3.7086817851211059E-6</v>
      </c>
      <c r="AT79">
        <f t="shared" si="35"/>
        <v>-2.4242664291380658E-6</v>
      </c>
      <c r="AU79">
        <f t="shared" si="24"/>
        <v>-1.1457638435865105E-5</v>
      </c>
      <c r="AW79">
        <v>76</v>
      </c>
      <c r="AX79">
        <f>IF(Z79&gt;0, (R79*SUMPRODUCT(K79:$K$98, X79:$X$98)-K79*$AZ$3)/Z79, 0)</f>
        <v>-370826.42644083488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1.6226029245088979E-4</v>
      </c>
      <c r="L80" s="2">
        <v>77</v>
      </c>
      <c r="M80" s="6">
        <v>0.56908613200000002</v>
      </c>
      <c r="Q80" s="4">
        <f t="shared" si="49"/>
        <v>12.5</v>
      </c>
      <c r="R80">
        <f t="shared" si="28"/>
        <v>50000</v>
      </c>
      <c r="S80">
        <f t="shared" si="29"/>
        <v>-786632.64095738519</v>
      </c>
      <c r="U80">
        <f t="shared" si="39"/>
        <v>0.56908613200000002</v>
      </c>
      <c r="V80">
        <f t="shared" si="40"/>
        <v>0.01</v>
      </c>
      <c r="W80">
        <f t="shared" si="41"/>
        <v>4.5887081746226831E-7</v>
      </c>
      <c r="X80">
        <f t="shared" si="42"/>
        <v>2.6113701859728036E-7</v>
      </c>
      <c r="Y80">
        <f t="shared" si="43"/>
        <v>4.588708174622683E-9</v>
      </c>
      <c r="Z80">
        <f t="shared" si="44"/>
        <v>1.9314509069036527E-7</v>
      </c>
      <c r="AB80">
        <f t="shared" si="45"/>
        <v>-0.17016142543751761</v>
      </c>
      <c r="AC80">
        <f t="shared" si="46"/>
        <v>-0.1519342327777157</v>
      </c>
      <c r="AE80">
        <f t="shared" si="30"/>
        <v>0</v>
      </c>
      <c r="AF80">
        <f t="shared" si="31"/>
        <v>0</v>
      </c>
      <c r="AG80">
        <f t="shared" si="31"/>
        <v>-2.4143136336295658E-6</v>
      </c>
      <c r="AH80">
        <f t="shared" si="32"/>
        <v>-1.3056850929864017E-2</v>
      </c>
      <c r="AI80">
        <f t="shared" si="33"/>
        <v>-1.3059265243497648E-2</v>
      </c>
      <c r="AJ80">
        <f t="shared" si="34"/>
        <v>-1.8227192659801911E-2</v>
      </c>
      <c r="AK80">
        <f t="shared" si="47"/>
        <v>-1.1911299780626234E-2</v>
      </c>
      <c r="AL80">
        <f t="shared" si="23"/>
        <v>-4.3197757683925794E-2</v>
      </c>
      <c r="AN80">
        <f t="shared" si="35"/>
        <v>0</v>
      </c>
      <c r="AO80">
        <f t="shared" si="35"/>
        <v>0</v>
      </c>
      <c r="AP80">
        <f t="shared" si="35"/>
        <v>-3.9174723626090372E-10</v>
      </c>
      <c r="AQ80">
        <f t="shared" si="35"/>
        <v>-2.1186084503674076E-6</v>
      </c>
      <c r="AR80">
        <f t="shared" si="35"/>
        <v>-2.1190001976036687E-6</v>
      </c>
      <c r="AS80">
        <f t="shared" si="35"/>
        <v>-2.9575496115381697E-6</v>
      </c>
      <c r="AT80">
        <f t="shared" si="35"/>
        <v>-1.932730985874632E-6</v>
      </c>
      <c r="AU80">
        <f t="shared" si="24"/>
        <v>-7.0092807950164713E-6</v>
      </c>
      <c r="AW80">
        <v>77</v>
      </c>
      <c r="AX80">
        <f>IF(Z80&gt;0, (R80*SUMPRODUCT(K80:$K$98, X80:$X$98)-K80*$AZ$3)/Z80, 0)</f>
        <v>-786632.64095738519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1.4487526111686588E-4</v>
      </c>
      <c r="L81" s="2">
        <v>78</v>
      </c>
      <c r="M81" s="6">
        <v>0.58332808999999997</v>
      </c>
      <c r="Q81" s="4">
        <f t="shared" si="49"/>
        <v>12.5</v>
      </c>
      <c r="R81">
        <f t="shared" si="28"/>
        <v>50000</v>
      </c>
      <c r="S81">
        <f t="shared" si="29"/>
        <v>-1727091.6338429751</v>
      </c>
      <c r="U81">
        <f t="shared" si="39"/>
        <v>0.58332808999999997</v>
      </c>
      <c r="V81">
        <f t="shared" si="40"/>
        <v>0.01</v>
      </c>
      <c r="W81">
        <f t="shared" si="41"/>
        <v>1.9314509069036527E-7</v>
      </c>
      <c r="X81">
        <f t="shared" si="42"/>
        <v>1.1266695684528754E-7</v>
      </c>
      <c r="Y81">
        <f t="shared" si="43"/>
        <v>1.9314509069036526E-9</v>
      </c>
      <c r="Z81">
        <f t="shared" si="44"/>
        <v>7.8546682938174069E-8</v>
      </c>
      <c r="AB81">
        <f t="shared" si="45"/>
        <v>-0.1519342327777157</v>
      </c>
      <c r="AC81">
        <f t="shared" si="46"/>
        <v>-0.1356573189686372</v>
      </c>
      <c r="AE81">
        <f t="shared" si="30"/>
        <v>0</v>
      </c>
      <c r="AF81">
        <f t="shared" si="31"/>
        <v>0</v>
      </c>
      <c r="AG81">
        <f t="shared" si="31"/>
        <v>-9.8183353672717584E-7</v>
      </c>
      <c r="AH81">
        <f t="shared" si="32"/>
        <v>-5.6333478422643767E-3</v>
      </c>
      <c r="AI81">
        <f t="shared" si="33"/>
        <v>-5.6343296758011039E-3</v>
      </c>
      <c r="AJ81">
        <f t="shared" si="34"/>
        <v>-1.6276913809078503E-2</v>
      </c>
      <c r="AK81">
        <f t="shared" si="47"/>
        <v>-1.0635396294440101E-2</v>
      </c>
      <c r="AL81">
        <f t="shared" si="23"/>
        <v>-3.2546639779319708E-2</v>
      </c>
      <c r="AN81">
        <f t="shared" si="35"/>
        <v>0</v>
      </c>
      <c r="AO81">
        <f t="shared" si="35"/>
        <v>0</v>
      </c>
      <c r="AP81">
        <f t="shared" si="35"/>
        <v>-1.4224339000664551E-10</v>
      </c>
      <c r="AQ81">
        <f t="shared" si="35"/>
        <v>-8.1613273961018451E-7</v>
      </c>
      <c r="AR81">
        <f t="shared" si="35"/>
        <v>-8.1627498300019123E-7</v>
      </c>
      <c r="AS81">
        <f t="shared" si="35"/>
        <v>-2.3581221382669682E-6</v>
      </c>
      <c r="AT81">
        <f t="shared" si="35"/>
        <v>-1.5408058152383574E-6</v>
      </c>
      <c r="AU81">
        <f t="shared" si="24"/>
        <v>-4.7152029365055167E-6</v>
      </c>
      <c r="AW81">
        <v>78</v>
      </c>
      <c r="AX81">
        <f>IF(Z81&gt;0, (R81*SUMPRODUCT(K81:$K$98, X81:$X$98)-K81*$AZ$3)/Z81, 0)</f>
        <v>-1727091.6338429751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1.2935291171148737E-4</v>
      </c>
      <c r="L82" s="2">
        <v>79</v>
      </c>
      <c r="M82" s="6">
        <v>0.59781937299999999</v>
      </c>
      <c r="Q82" s="4">
        <f t="shared" si="49"/>
        <v>12.5</v>
      </c>
      <c r="R82">
        <f t="shared" si="28"/>
        <v>50000</v>
      </c>
      <c r="S82">
        <f t="shared" si="29"/>
        <v>-3932001.3119986369</v>
      </c>
      <c r="U82">
        <f t="shared" si="39"/>
        <v>0.59781937299999999</v>
      </c>
      <c r="V82">
        <f t="shared" si="40"/>
        <v>0.01</v>
      </c>
      <c r="W82">
        <f t="shared" si="41"/>
        <v>7.8546682938174069E-8</v>
      </c>
      <c r="X82">
        <f t="shared" si="42"/>
        <v>4.6956728745329021E-8</v>
      </c>
      <c r="Y82">
        <f t="shared" si="43"/>
        <v>7.8546682938174073E-10</v>
      </c>
      <c r="Z82">
        <f t="shared" si="44"/>
        <v>3.0804487363463309E-8</v>
      </c>
      <c r="AB82">
        <f t="shared" si="45"/>
        <v>-0.1356573189686372</v>
      </c>
      <c r="AC82">
        <f t="shared" si="46"/>
        <v>-0.12112328472858316</v>
      </c>
      <c r="AE82">
        <f t="shared" si="30"/>
        <v>0</v>
      </c>
      <c r="AF82">
        <f t="shared" si="31"/>
        <v>0</v>
      </c>
      <c r="AG82">
        <f t="shared" si="31"/>
        <v>-3.8505609204329137E-7</v>
      </c>
      <c r="AH82">
        <f t="shared" si="32"/>
        <v>-2.3478364372664512E-3</v>
      </c>
      <c r="AI82">
        <f t="shared" si="33"/>
        <v>-2.3482214933584944E-3</v>
      </c>
      <c r="AJ82">
        <f t="shared" si="34"/>
        <v>-1.4534034240054033E-2</v>
      </c>
      <c r="AK82">
        <f t="shared" si="47"/>
        <v>-9.4960123278046045E-3</v>
      </c>
      <c r="AL82">
        <f t="shared" si="23"/>
        <v>-2.6378268061217132E-2</v>
      </c>
      <c r="AN82">
        <f t="shared" si="35"/>
        <v>0</v>
      </c>
      <c r="AO82">
        <f t="shared" si="35"/>
        <v>0</v>
      </c>
      <c r="AP82">
        <f t="shared" si="35"/>
        <v>-4.9808126678046221E-11</v>
      </c>
      <c r="AQ82">
        <f t="shared" si="35"/>
        <v>-3.0369947938274032E-7</v>
      </c>
      <c r="AR82">
        <f t="shared" si="35"/>
        <v>-3.0374928750941833E-7</v>
      </c>
      <c r="AS82">
        <f t="shared" si="35"/>
        <v>-1.8800196478654439E-6</v>
      </c>
      <c r="AT82">
        <f t="shared" si="35"/>
        <v>-1.2283368442497047E-6</v>
      </c>
      <c r="AU82">
        <f t="shared" si="24"/>
        <v>-3.4121057796245667E-6</v>
      </c>
      <c r="AW82">
        <v>79</v>
      </c>
      <c r="AX82">
        <f>IF(Z82&gt;0, (R82*SUMPRODUCT(K82:$K$98, X82:$X$98)-K82*$AZ$3)/Z82, 0)</f>
        <v>-3932001.3119986369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1.1549367117097085E-4</v>
      </c>
      <c r="L83" s="2">
        <v>80</v>
      </c>
      <c r="M83" s="6">
        <v>0.61246634</v>
      </c>
      <c r="Q83" s="4">
        <f t="shared" si="49"/>
        <v>12.5</v>
      </c>
      <c r="R83">
        <f t="shared" si="28"/>
        <v>50000</v>
      </c>
      <c r="S83">
        <f t="shared" si="29"/>
        <v>-9299101.1370626632</v>
      </c>
      <c r="U83">
        <f t="shared" si="39"/>
        <v>0.61246634</v>
      </c>
      <c r="V83">
        <f t="shared" si="40"/>
        <v>0.01</v>
      </c>
      <c r="W83">
        <f t="shared" si="41"/>
        <v>3.0804487363463309E-8</v>
      </c>
      <c r="X83">
        <f t="shared" si="42"/>
        <v>1.8866711631076623E-8</v>
      </c>
      <c r="Y83">
        <f t="shared" si="43"/>
        <v>3.0804487363463309E-10</v>
      </c>
      <c r="Z83">
        <f t="shared" si="44"/>
        <v>1.1629730858752052E-8</v>
      </c>
      <c r="AB83">
        <f t="shared" si="45"/>
        <v>-0.12112328472858316</v>
      </c>
      <c r="AC83">
        <f t="shared" si="46"/>
        <v>-0.10814604345235396</v>
      </c>
      <c r="AE83">
        <f t="shared" si="30"/>
        <v>0</v>
      </c>
      <c r="AF83">
        <f t="shared" si="31"/>
        <v>0</v>
      </c>
      <c r="AG83">
        <f t="shared" si="31"/>
        <v>-1.4537163573440066E-7</v>
      </c>
      <c r="AH83">
        <f t="shared" si="32"/>
        <v>-9.4333558155383114E-4</v>
      </c>
      <c r="AI83">
        <f t="shared" si="33"/>
        <v>-9.4348095318956559E-4</v>
      </c>
      <c r="AJ83">
        <f t="shared" si="34"/>
        <v>-1.2977241276229207E-2</v>
      </c>
      <c r="AK83">
        <f t="shared" si="47"/>
        <v>-8.478629931000823E-3</v>
      </c>
      <c r="AL83">
        <f t="shared" si="23"/>
        <v>-2.2399352160419595E-2</v>
      </c>
      <c r="AN83">
        <f t="shared" si="35"/>
        <v>0</v>
      </c>
      <c r="AO83">
        <f t="shared" si="35"/>
        <v>0</v>
      </c>
      <c r="AP83">
        <f t="shared" si="35"/>
        <v>-1.6789503895095025E-11</v>
      </c>
      <c r="AQ83">
        <f t="shared" si="35"/>
        <v>-1.0894928945985472E-7</v>
      </c>
      <c r="AR83">
        <f t="shared" si="35"/>
        <v>-1.0896607896374983E-7</v>
      </c>
      <c r="AS83">
        <f t="shared" si="35"/>
        <v>-1.4987892366631661E-6</v>
      </c>
      <c r="AT83">
        <f t="shared" si="35"/>
        <v>-9.7922809723136032E-7</v>
      </c>
      <c r="AU83">
        <f t="shared" si="24"/>
        <v>-2.5869834128582764E-6</v>
      </c>
      <c r="AW83">
        <v>80</v>
      </c>
      <c r="AX83">
        <f>IF(Z83&gt;0, (R83*SUMPRODUCT(K83:$K$98, X83:$X$98)-K83*$AZ$3)/Z83, 0)</f>
        <v>-9299101.1370626632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1.031193492597954E-4</v>
      </c>
      <c r="L84" s="2">
        <v>81</v>
      </c>
      <c r="M84" s="6">
        <v>0.62717650000000003</v>
      </c>
      <c r="Q84" s="4">
        <f t="shared" si="49"/>
        <v>12.5</v>
      </c>
      <c r="R84">
        <f t="shared" si="28"/>
        <v>50000</v>
      </c>
      <c r="S84">
        <f t="shared" si="29"/>
        <v>-22883789.841037281</v>
      </c>
      <c r="U84">
        <f t="shared" si="39"/>
        <v>0.62717650000000003</v>
      </c>
      <c r="V84">
        <f t="shared" si="40"/>
        <v>0.01</v>
      </c>
      <c r="W84">
        <f t="shared" si="41"/>
        <v>1.1629730858752052E-8</v>
      </c>
      <c r="X84">
        <f t="shared" si="42"/>
        <v>7.2938938959341069E-9</v>
      </c>
      <c r="Y84">
        <f t="shared" si="43"/>
        <v>1.1629730858752053E-10</v>
      </c>
      <c r="Z84">
        <f t="shared" si="44"/>
        <v>4.2195396542304246E-9</v>
      </c>
      <c r="AB84">
        <f t="shared" si="45"/>
        <v>-0.10814604345235396</v>
      </c>
      <c r="AC84">
        <f t="shared" si="46"/>
        <v>-9.6559058673332157E-2</v>
      </c>
      <c r="AE84">
        <f t="shared" si="30"/>
        <v>0</v>
      </c>
      <c r="AF84">
        <f t="shared" si="31"/>
        <v>0</v>
      </c>
      <c r="AG84">
        <f t="shared" si="31"/>
        <v>-5.274424567788031E-8</v>
      </c>
      <c r="AH84">
        <f t="shared" si="32"/>
        <v>-3.6469469479670535E-4</v>
      </c>
      <c r="AI84">
        <f t="shared" si="33"/>
        <v>-3.6474743904238324E-4</v>
      </c>
      <c r="AJ84">
        <f t="shared" si="34"/>
        <v>-1.15869847790218E-2</v>
      </c>
      <c r="AK84">
        <f t="shared" si="47"/>
        <v>-7.5702230416647776E-3</v>
      </c>
      <c r="AL84">
        <f t="shared" si="23"/>
        <v>-1.9521955259728961E-2</v>
      </c>
      <c r="AN84">
        <f t="shared" si="35"/>
        <v>0</v>
      </c>
      <c r="AO84">
        <f t="shared" si="35"/>
        <v>0</v>
      </c>
      <c r="AP84">
        <f t="shared" si="35"/>
        <v>-5.4389522915017941E-12</v>
      </c>
      <c r="AQ84">
        <f t="shared" si="35"/>
        <v>-3.7607079605935947E-8</v>
      </c>
      <c r="AR84">
        <f t="shared" si="35"/>
        <v>-3.7612518558227448E-8</v>
      </c>
      <c r="AS84">
        <f t="shared" si="35"/>
        <v>-1.1948423302958822E-6</v>
      </c>
      <c r="AT84">
        <f t="shared" si="35"/>
        <v>-7.8063647380798086E-7</v>
      </c>
      <c r="AU84">
        <f t="shared" si="24"/>
        <v>-2.0130913226620904E-6</v>
      </c>
      <c r="AW84">
        <v>81</v>
      </c>
      <c r="AX84">
        <f>IF(Z84&gt;0, (R84*SUMPRODUCT(K84:$K$98, X84:$X$98)-K84*$AZ$3)/Z84, 0)</f>
        <v>-22883789.841037281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9.207084755338875E-5</v>
      </c>
      <c r="L85" s="2">
        <v>82</v>
      </c>
      <c r="M85" s="6">
        <v>0.64196478899999998</v>
      </c>
      <c r="Q85" s="4">
        <f t="shared" si="49"/>
        <v>12.5</v>
      </c>
      <c r="R85">
        <f t="shared" si="28"/>
        <v>50000</v>
      </c>
      <c r="S85">
        <f t="shared" si="29"/>
        <v>-58706596.536673114</v>
      </c>
      <c r="U85">
        <f t="shared" si="39"/>
        <v>0.64196478899999998</v>
      </c>
      <c r="V85">
        <f t="shared" si="40"/>
        <v>0.01</v>
      </c>
      <c r="W85">
        <f t="shared" si="41"/>
        <v>4.2195396542304246E-9</v>
      </c>
      <c r="X85">
        <f t="shared" si="42"/>
        <v>2.7087958838051676E-9</v>
      </c>
      <c r="Y85">
        <f t="shared" si="43"/>
        <v>4.2195396542304248E-11</v>
      </c>
      <c r="Z85">
        <f t="shared" si="44"/>
        <v>1.4685483738829527E-9</v>
      </c>
      <c r="AB85">
        <f t="shared" si="45"/>
        <v>-9.6559058673332157E-2</v>
      </c>
      <c r="AC85">
        <f t="shared" si="46"/>
        <v>-8.621347688013388E-2</v>
      </c>
      <c r="AE85">
        <f t="shared" si="30"/>
        <v>0</v>
      </c>
      <c r="AF85">
        <f t="shared" si="31"/>
        <v>0</v>
      </c>
      <c r="AG85">
        <f t="shared" si="31"/>
        <v>-1.8356854673536909E-8</v>
      </c>
      <c r="AH85">
        <f t="shared" si="32"/>
        <v>-1.3543979419025837E-4</v>
      </c>
      <c r="AI85">
        <f t="shared" si="33"/>
        <v>-1.3545815104493191E-4</v>
      </c>
      <c r="AJ85">
        <f t="shared" si="34"/>
        <v>-1.0345581793198277E-2</v>
      </c>
      <c r="AK85">
        <f t="shared" si="47"/>
        <v>-6.7591341071332519E-3</v>
      </c>
      <c r="AL85">
        <f t="shared" si="23"/>
        <v>-1.7240174051376463E-2</v>
      </c>
      <c r="AN85">
        <f t="shared" si="35"/>
        <v>0</v>
      </c>
      <c r="AO85">
        <f t="shared" si="35"/>
        <v>0</v>
      </c>
      <c r="AP85">
        <f t="shared" si="35"/>
        <v>-1.6901311682069285E-12</v>
      </c>
      <c r="AQ85">
        <f t="shared" si="35"/>
        <v>-1.2470056643553627E-8</v>
      </c>
      <c r="AR85">
        <f t="shared" si="35"/>
        <v>-1.2471746774721833E-8</v>
      </c>
      <c r="AS85">
        <f t="shared" si="35"/>
        <v>-9.5252648413267281E-7</v>
      </c>
      <c r="AT85">
        <f t="shared" si="35"/>
        <v>-6.2231920597077605E-7</v>
      </c>
      <c r="AU85">
        <f t="shared" si="24"/>
        <v>-1.5873174368781709E-6</v>
      </c>
      <c r="AW85">
        <v>82</v>
      </c>
      <c r="AX85">
        <f>IF(Z85&gt;0, (R85*SUMPRODUCT(K85:$K$98, X85:$X$98)-K85*$AZ$3)/Z85, 0)</f>
        <v>-58706596.536673114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8.2206113886954235E-5</v>
      </c>
      <c r="L86" s="2">
        <v>83</v>
      </c>
      <c r="M86" s="6">
        <v>0.65685820900000003</v>
      </c>
      <c r="Q86" s="4">
        <f t="shared" si="49"/>
        <v>12.5</v>
      </c>
      <c r="R86">
        <f t="shared" si="28"/>
        <v>50000</v>
      </c>
      <c r="S86">
        <f t="shared" si="29"/>
        <v>-157340245.61287665</v>
      </c>
      <c r="U86">
        <f t="shared" si="39"/>
        <v>0.65685820900000003</v>
      </c>
      <c r="V86">
        <f t="shared" si="40"/>
        <v>0.01</v>
      </c>
      <c r="W86">
        <f t="shared" si="41"/>
        <v>1.4685483738829527E-9</v>
      </c>
      <c r="X86">
        <f t="shared" si="42"/>
        <v>9.6462805469861874E-10</v>
      </c>
      <c r="Y86">
        <f t="shared" si="43"/>
        <v>1.4685483738829529E-11</v>
      </c>
      <c r="Z86">
        <f t="shared" si="44"/>
        <v>4.8923483544550449E-10</v>
      </c>
      <c r="AB86">
        <f t="shared" si="45"/>
        <v>-8.621347688013388E-2</v>
      </c>
      <c r="AC86">
        <f t="shared" si="46"/>
        <v>-7.6976329171370969E-2</v>
      </c>
      <c r="AE86">
        <f t="shared" si="30"/>
        <v>0</v>
      </c>
      <c r="AF86">
        <f t="shared" si="31"/>
        <v>0</v>
      </c>
      <c r="AG86">
        <f t="shared" si="31"/>
        <v>-6.1154354430688058E-9</v>
      </c>
      <c r="AH86">
        <f t="shared" si="32"/>
        <v>-4.8231402734930934E-5</v>
      </c>
      <c r="AI86">
        <f t="shared" si="33"/>
        <v>-4.8237518170374006E-5</v>
      </c>
      <c r="AJ86">
        <f t="shared" si="34"/>
        <v>-9.2371477087629106E-3</v>
      </c>
      <c r="AK86">
        <f t="shared" si="47"/>
        <v>-6.0349433816093718E-3</v>
      </c>
      <c r="AL86">
        <f t="shared" si="23"/>
        <v>-1.5320328608542657E-2</v>
      </c>
      <c r="AN86">
        <f t="shared" si="35"/>
        <v>0</v>
      </c>
      <c r="AO86">
        <f t="shared" si="35"/>
        <v>0</v>
      </c>
      <c r="AP86">
        <f t="shared" si="35"/>
        <v>-5.0272618250123067E-13</v>
      </c>
      <c r="AQ86">
        <f t="shared" si="35"/>
        <v>-3.9649161861552887E-9</v>
      </c>
      <c r="AR86">
        <f t="shared" si="35"/>
        <v>-3.9654189123377899E-9</v>
      </c>
      <c r="AS86">
        <f t="shared" si="35"/>
        <v>-7.5935001653718219E-7</v>
      </c>
      <c r="AT86">
        <f t="shared" si="35"/>
        <v>-4.9610924292990069E-7</v>
      </c>
      <c r="AU86">
        <f t="shared" si="24"/>
        <v>-1.2594246783794207E-6</v>
      </c>
      <c r="AW86">
        <v>83</v>
      </c>
      <c r="AX86">
        <f>IF(Z86&gt;0, (R86*SUMPRODUCT(K86:$K$98, X86:$X$98)-K86*$AZ$3)/Z86, 0)</f>
        <v>-157340245.61287665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7.3398315970494849E-5</v>
      </c>
      <c r="L87" s="2">
        <v>84</v>
      </c>
      <c r="M87" s="6">
        <v>0.67177231000000004</v>
      </c>
      <c r="Q87" s="4">
        <f t="shared" si="49"/>
        <v>12.5</v>
      </c>
      <c r="R87">
        <f t="shared" si="28"/>
        <v>50000</v>
      </c>
      <c r="S87">
        <f t="shared" si="29"/>
        <v>-441452373.36466485</v>
      </c>
      <c r="U87">
        <f t="shared" si="39"/>
        <v>0.67177231000000004</v>
      </c>
      <c r="V87">
        <f t="shared" si="40"/>
        <v>0.01</v>
      </c>
      <c r="W87">
        <f t="shared" si="41"/>
        <v>4.8923483544550449E-10</v>
      </c>
      <c r="X87">
        <f t="shared" si="42"/>
        <v>3.2865441553969644E-10</v>
      </c>
      <c r="Y87">
        <f t="shared" si="43"/>
        <v>4.892348354455045E-12</v>
      </c>
      <c r="Z87">
        <f t="shared" si="44"/>
        <v>1.5568807155135301E-10</v>
      </c>
      <c r="AB87">
        <f t="shared" si="45"/>
        <v>-7.6976329171370969E-2</v>
      </c>
      <c r="AC87">
        <f t="shared" si="46"/>
        <v>-6.8728868690912548E-2</v>
      </c>
      <c r="AE87">
        <f t="shared" si="30"/>
        <v>0</v>
      </c>
      <c r="AF87">
        <f t="shared" si="31"/>
        <v>0</v>
      </c>
      <c r="AG87">
        <f t="shared" si="31"/>
        <v>-1.9461008943919127E-9</v>
      </c>
      <c r="AH87">
        <f t="shared" si="32"/>
        <v>-1.6432720776984821E-5</v>
      </c>
      <c r="AI87">
        <f t="shared" si="33"/>
        <v>-1.6434666877879211E-5</v>
      </c>
      <c r="AJ87">
        <f t="shared" si="34"/>
        <v>-8.2474604804584212E-3</v>
      </c>
      <c r="AK87">
        <f t="shared" si="47"/>
        <v>-5.3883430419959686E-3</v>
      </c>
      <c r="AL87">
        <f t="shared" si="23"/>
        <v>-1.3652238189332269E-2</v>
      </c>
      <c r="AN87">
        <f t="shared" si="35"/>
        <v>0</v>
      </c>
      <c r="AO87">
        <f t="shared" si="35"/>
        <v>0</v>
      </c>
      <c r="AP87">
        <f t="shared" si="35"/>
        <v>-1.4284052835704024E-13</v>
      </c>
      <c r="AQ87">
        <f t="shared" si="35"/>
        <v>-1.2061340318440476E-9</v>
      </c>
      <c r="AR87">
        <f t="shared" si="35"/>
        <v>-1.2062768723724045E-9</v>
      </c>
      <c r="AS87">
        <f t="shared" si="35"/>
        <v>-6.0534971029885648E-7</v>
      </c>
      <c r="AT87">
        <f t="shared" si="35"/>
        <v>-3.9549530515383752E-7</v>
      </c>
      <c r="AU87">
        <f t="shared" si="24"/>
        <v>-1.0020512923250663E-6</v>
      </c>
      <c r="AW87">
        <v>84</v>
      </c>
      <c r="AX87">
        <f>IF(Z87&gt;0, (R87*SUMPRODUCT(K87:$K$98, X87:$X$98)-K87*$AZ$3)/Z87, 0)</f>
        <v>-441452373.36466485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6.5534210687941824E-5</v>
      </c>
      <c r="L88" s="2">
        <v>85</v>
      </c>
      <c r="M88" s="6">
        <v>0.68662034599999999</v>
      </c>
      <c r="Q88" s="4">
        <f t="shared" si="49"/>
        <v>12.5</v>
      </c>
      <c r="R88">
        <f t="shared" si="28"/>
        <v>50000</v>
      </c>
      <c r="S88">
        <f t="shared" si="29"/>
        <v>-1299210102.5201886</v>
      </c>
      <c r="U88">
        <f t="shared" si="39"/>
        <v>0.68662034599999999</v>
      </c>
      <c r="V88">
        <f t="shared" si="40"/>
        <v>0.01</v>
      </c>
      <c r="W88">
        <f t="shared" si="41"/>
        <v>1.5568807155135301E-10</v>
      </c>
      <c r="X88">
        <f t="shared" si="42"/>
        <v>1.0689859755666276E-10</v>
      </c>
      <c r="Y88">
        <f t="shared" si="43"/>
        <v>1.5568807155135302E-12</v>
      </c>
      <c r="Z88">
        <f t="shared" si="44"/>
        <v>4.7232593279176719E-11</v>
      </c>
      <c r="AB88">
        <f t="shared" si="45"/>
        <v>-6.8728868690912548E-2</v>
      </c>
      <c r="AC88">
        <f t="shared" si="46"/>
        <v>-6.1365062356533558E-2</v>
      </c>
      <c r="AE88">
        <f t="shared" si="30"/>
        <v>0</v>
      </c>
      <c r="AF88">
        <f t="shared" si="31"/>
        <v>0</v>
      </c>
      <c r="AG88">
        <f t="shared" si="31"/>
        <v>-5.9040741598970898E-10</v>
      </c>
      <c r="AH88">
        <f t="shared" si="32"/>
        <v>-5.3449298778331383E-6</v>
      </c>
      <c r="AI88">
        <f t="shared" si="33"/>
        <v>-5.3455202852491282E-6</v>
      </c>
      <c r="AJ88">
        <f t="shared" si="34"/>
        <v>-7.3638063343789903E-3</v>
      </c>
      <c r="AK88">
        <f t="shared" si="47"/>
        <v>-4.8110208083638785E-3</v>
      </c>
      <c r="AL88">
        <f t="shared" ref="AL88:AL98" si="50">SUM(AI88:AK88)</f>
        <v>-1.2180172663028118E-2</v>
      </c>
      <c r="AN88">
        <f t="shared" si="35"/>
        <v>0</v>
      </c>
      <c r="AO88">
        <f t="shared" si="35"/>
        <v>0</v>
      </c>
      <c r="AP88">
        <f t="shared" si="35"/>
        <v>-3.8691883991192903E-14</v>
      </c>
      <c r="AQ88">
        <f t="shared" si="35"/>
        <v>-3.5027576072619203E-10</v>
      </c>
      <c r="AR88">
        <f t="shared" si="35"/>
        <v>-3.5031445261018323E-10</v>
      </c>
      <c r="AS88">
        <f t="shared" si="35"/>
        <v>-4.8258123578239338E-7</v>
      </c>
      <c r="AT88">
        <f t="shared" si="35"/>
        <v>-3.1528645127939059E-7</v>
      </c>
      <c r="AU88">
        <f t="shared" si="24"/>
        <v>-7.9821800151439412E-7</v>
      </c>
      <c r="AW88">
        <v>85</v>
      </c>
      <c r="AX88">
        <f>IF(Z88&gt;0, (R88*SUMPRODUCT(K88:$K$98, X88:$X$98)-K88*$AZ$3)/Z88, 0)</f>
        <v>-1299210102.5201886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5.851268811423377E-5</v>
      </c>
      <c r="L89" s="2">
        <v>86</v>
      </c>
      <c r="M89" s="6">
        <v>0.70385879699999998</v>
      </c>
      <c r="Q89" s="4">
        <f t="shared" si="49"/>
        <v>12.5</v>
      </c>
      <c r="R89">
        <f t="shared" si="28"/>
        <v>50000</v>
      </c>
      <c r="S89">
        <f t="shared" si="29"/>
        <v>-4053974101.84234</v>
      </c>
      <c r="U89">
        <f t="shared" si="39"/>
        <v>0.70385879699999998</v>
      </c>
      <c r="V89">
        <f t="shared" si="40"/>
        <v>0.01</v>
      </c>
      <c r="W89">
        <f t="shared" si="41"/>
        <v>4.7232593279176719E-11</v>
      </c>
      <c r="X89">
        <f t="shared" si="42"/>
        <v>3.3245076284671612E-11</v>
      </c>
      <c r="Y89">
        <f t="shared" si="43"/>
        <v>4.7232593279176716E-13</v>
      </c>
      <c r="Z89">
        <f t="shared" si="44"/>
        <v>1.351519106171334E-11</v>
      </c>
      <c r="AB89">
        <f t="shared" si="45"/>
        <v>-6.1365062356533558E-2</v>
      </c>
      <c r="AC89">
        <f t="shared" si="46"/>
        <v>-5.4790234545636959E-2</v>
      </c>
      <c r="AE89">
        <f t="shared" si="30"/>
        <v>0</v>
      </c>
      <c r="AF89">
        <f t="shared" si="31"/>
        <v>0</v>
      </c>
      <c r="AG89">
        <f t="shared" si="31"/>
        <v>-1.6893988827141675E-10</v>
      </c>
      <c r="AH89">
        <f t="shared" si="32"/>
        <v>-1.6622538142335807E-6</v>
      </c>
      <c r="AI89">
        <f t="shared" si="33"/>
        <v>-1.6624227541218522E-6</v>
      </c>
      <c r="AJ89">
        <f t="shared" si="34"/>
        <v>-6.5748278108965982E-3</v>
      </c>
      <c r="AK89">
        <f t="shared" si="47"/>
        <v>-4.2955543649573491E-3</v>
      </c>
      <c r="AL89">
        <f t="shared" si="50"/>
        <v>-1.087204459860807E-2</v>
      </c>
      <c r="AN89">
        <f t="shared" si="35"/>
        <v>0</v>
      </c>
      <c r="AO89">
        <f t="shared" si="35"/>
        <v>0</v>
      </c>
      <c r="AP89">
        <f t="shared" si="35"/>
        <v>-9.8851269924789081E-15</v>
      </c>
      <c r="AQ89">
        <f t="shared" si="35"/>
        <v>-9.7262938998944988E-11</v>
      </c>
      <c r="AR89">
        <f t="shared" si="35"/>
        <v>-9.7272824125937465E-11</v>
      </c>
      <c r="AS89">
        <f t="shared" si="35"/>
        <v>-3.8471084910378305E-7</v>
      </c>
      <c r="AT89">
        <f t="shared" si="35"/>
        <v>-2.5134443283448485E-7</v>
      </c>
      <c r="AU89">
        <f t="shared" si="24"/>
        <v>-6.3615255476239391E-7</v>
      </c>
      <c r="AW89">
        <v>86</v>
      </c>
      <c r="AX89">
        <f>IF(Z89&gt;0, (R89*SUMPRODUCT(K89:$K$98, X89:$X$98)-K89*$AZ$3)/Z89, 0)</f>
        <v>-4053974101.84234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5.2243471530565862E-5</v>
      </c>
      <c r="L90" s="2">
        <v>87</v>
      </c>
      <c r="M90">
        <v>0.72100360699999999</v>
      </c>
      <c r="Q90" s="4">
        <f t="shared" si="49"/>
        <v>12.5</v>
      </c>
      <c r="R90">
        <f t="shared" si="28"/>
        <v>50000</v>
      </c>
      <c r="S90">
        <f t="shared" si="29"/>
        <v>-13456015895.155308</v>
      </c>
      <c r="U90">
        <f t="shared" si="39"/>
        <v>0.72100360699999999</v>
      </c>
      <c r="V90">
        <f t="shared" si="40"/>
        <v>0.01</v>
      </c>
      <c r="W90">
        <f t="shared" si="41"/>
        <v>1.351519106171334E-11</v>
      </c>
      <c r="X90">
        <f t="shared" si="42"/>
        <v>9.7445015047894767E-12</v>
      </c>
      <c r="Y90">
        <f t="shared" si="43"/>
        <v>1.3515191061713339E-13</v>
      </c>
      <c r="Z90">
        <f t="shared" si="44"/>
        <v>3.6355376463067294E-12</v>
      </c>
      <c r="AB90">
        <f t="shared" si="45"/>
        <v>-5.4790234545636959E-2</v>
      </c>
      <c r="AC90">
        <f t="shared" si="46"/>
        <v>-4.8919852356138868E-2</v>
      </c>
      <c r="AE90">
        <f t="shared" si="30"/>
        <v>0</v>
      </c>
      <c r="AF90">
        <f t="shared" si="31"/>
        <v>0</v>
      </c>
      <c r="AG90">
        <f t="shared" si="31"/>
        <v>-4.5444220578834116E-11</v>
      </c>
      <c r="AH90">
        <f t="shared" si="32"/>
        <v>-4.8722507523947387E-7</v>
      </c>
      <c r="AI90">
        <f t="shared" si="33"/>
        <v>-4.8727051946005268E-7</v>
      </c>
      <c r="AJ90">
        <f t="shared" si="34"/>
        <v>-5.8703821894980912E-3</v>
      </c>
      <c r="AK90">
        <f t="shared" si="47"/>
        <v>-3.8353164181945875E-3</v>
      </c>
      <c r="AL90">
        <f t="shared" si="50"/>
        <v>-9.7061858782121375E-3</v>
      </c>
      <c r="AN90">
        <f t="shared" si="35"/>
        <v>0</v>
      </c>
      <c r="AO90">
        <f t="shared" si="35"/>
        <v>0</v>
      </c>
      <c r="AP90">
        <f t="shared" si="35"/>
        <v>-2.3741638440390755E-15</v>
      </c>
      <c r="AQ90">
        <f t="shared" si="35"/>
        <v>-2.5454329347251263E-11</v>
      </c>
      <c r="AR90">
        <f t="shared" si="35"/>
        <v>-2.5456703511095302E-11</v>
      </c>
      <c r="AS90">
        <f t="shared" si="35"/>
        <v>-3.0668914479058442E-7</v>
      </c>
      <c r="AT90">
        <f t="shared" si="35"/>
        <v>-2.0037024410466077E-7</v>
      </c>
      <c r="AU90">
        <f t="shared" si="24"/>
        <v>-5.0708484559875622E-7</v>
      </c>
      <c r="AW90">
        <v>87</v>
      </c>
      <c r="AX90">
        <f>IF(Z90&gt;0, (R90*SUMPRODUCT(K90:$K$98, X90:$X$98)-K90*$AZ$3)/Z90, 0)</f>
        <v>-13456015895.155308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4.6645956723719519E-5</v>
      </c>
      <c r="L91" s="2">
        <v>88</v>
      </c>
      <c r="M91">
        <v>0.73803352099999997</v>
      </c>
      <c r="Q91" s="4">
        <f t="shared" si="49"/>
        <v>12.5</v>
      </c>
      <c r="R91">
        <f t="shared" si="28"/>
        <v>50000</v>
      </c>
      <c r="S91">
        <f t="shared" si="29"/>
        <v>-47682135973.340523</v>
      </c>
      <c r="U91">
        <f t="shared" si="39"/>
        <v>0.73803352099999997</v>
      </c>
      <c r="V91">
        <f t="shared" si="40"/>
        <v>0.01</v>
      </c>
      <c r="W91">
        <f t="shared" si="41"/>
        <v>3.6355376463067294E-12</v>
      </c>
      <c r="X91">
        <f t="shared" si="42"/>
        <v>2.683148649831808E-12</v>
      </c>
      <c r="Y91">
        <f t="shared" si="43"/>
        <v>3.6355376463067292E-14</v>
      </c>
      <c r="Z91">
        <f t="shared" si="44"/>
        <v>9.1603362001185408E-13</v>
      </c>
      <c r="AB91">
        <f t="shared" si="45"/>
        <v>-4.8919852356138868E-2</v>
      </c>
      <c r="AC91">
        <f t="shared" si="46"/>
        <v>-4.3678439625556571E-2</v>
      </c>
      <c r="AE91">
        <f t="shared" si="30"/>
        <v>0</v>
      </c>
      <c r="AF91">
        <f t="shared" si="31"/>
        <v>0</v>
      </c>
      <c r="AG91">
        <f t="shared" si="31"/>
        <v>-1.1450420250148175E-11</v>
      </c>
      <c r="AH91">
        <f t="shared" si="32"/>
        <v>-1.341574324915904E-7</v>
      </c>
      <c r="AI91">
        <f t="shared" si="33"/>
        <v>-1.3416888291184056E-7</v>
      </c>
      <c r="AJ91">
        <f t="shared" si="34"/>
        <v>-5.2414127305822969E-3</v>
      </c>
      <c r="AK91">
        <f t="shared" si="47"/>
        <v>-3.424389664929721E-3</v>
      </c>
      <c r="AL91">
        <f t="shared" si="50"/>
        <v>-8.6659365643949292E-3</v>
      </c>
      <c r="AN91">
        <f t="shared" si="35"/>
        <v>0</v>
      </c>
      <c r="AO91">
        <f t="shared" si="35"/>
        <v>0</v>
      </c>
      <c r="AP91">
        <f t="shared" si="35"/>
        <v>-5.3411580745681337E-16</v>
      </c>
      <c r="AQ91">
        <f t="shared" si="35"/>
        <v>-6.2579017901680489E-12</v>
      </c>
      <c r="AR91">
        <f t="shared" si="35"/>
        <v>-6.2584359059755057E-12</v>
      </c>
      <c r="AS91">
        <f t="shared" si="35"/>
        <v>-2.444907114018944E-7</v>
      </c>
      <c r="AT91">
        <f t="shared" si="35"/>
        <v>-1.5973393211546415E-7</v>
      </c>
      <c r="AU91">
        <f t="shared" si="24"/>
        <v>-4.0423090195326448E-7</v>
      </c>
      <c r="AW91">
        <v>88</v>
      </c>
      <c r="AX91">
        <f>IF(Z91&gt;0, (R91*SUMPRODUCT(K91:$K$98, X91:$X$98)-K91*$AZ$3)/Z91, 0)</f>
        <v>-47682135973.340523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4.1648175646178136E-5</v>
      </c>
      <c r="L92" s="2">
        <v>89</v>
      </c>
      <c r="M92">
        <v>0.75492728399999998</v>
      </c>
      <c r="Q92" s="4">
        <f t="shared" si="49"/>
        <v>12.5</v>
      </c>
      <c r="R92">
        <f t="shared" si="28"/>
        <v>50000</v>
      </c>
      <c r="S92">
        <f t="shared" si="29"/>
        <v>-181107090694.30591</v>
      </c>
      <c r="U92">
        <f t="shared" si="39"/>
        <v>0.75492728399999998</v>
      </c>
      <c r="V92">
        <f t="shared" si="40"/>
        <v>0.01</v>
      </c>
      <c r="W92">
        <f t="shared" si="41"/>
        <v>9.1603362001185408E-13</v>
      </c>
      <c r="X92">
        <f t="shared" si="42"/>
        <v>6.9153877280823704E-13</v>
      </c>
      <c r="Y92">
        <f t="shared" si="43"/>
        <v>9.1603362001185405E-15</v>
      </c>
      <c r="Z92">
        <f t="shared" si="44"/>
        <v>2.1533451100349851E-13</v>
      </c>
      <c r="AB92">
        <f t="shared" si="45"/>
        <v>-4.3678439625556571E-2</v>
      </c>
      <c r="AC92">
        <f t="shared" si="46"/>
        <v>-3.899860681392462E-2</v>
      </c>
      <c r="AE92">
        <f t="shared" si="30"/>
        <v>0</v>
      </c>
      <c r="AF92">
        <f t="shared" si="31"/>
        <v>0</v>
      </c>
      <c r="AG92">
        <f t="shared" si="31"/>
        <v>-2.6916813875437312E-12</v>
      </c>
      <c r="AH92">
        <f t="shared" si="32"/>
        <v>-3.4576938640411852E-8</v>
      </c>
      <c r="AI92">
        <f t="shared" si="33"/>
        <v>-3.4579630321799394E-8</v>
      </c>
      <c r="AJ92">
        <f t="shared" si="34"/>
        <v>-4.679832811631951E-3</v>
      </c>
      <c r="AK92">
        <f t="shared" si="47"/>
        <v>-3.0574907737889604E-3</v>
      </c>
      <c r="AL92">
        <f t="shared" si="50"/>
        <v>-7.7373581650512328E-3</v>
      </c>
      <c r="AN92">
        <f t="shared" si="35"/>
        <v>0</v>
      </c>
      <c r="AO92">
        <f t="shared" si="35"/>
        <v>0</v>
      </c>
      <c r="AP92">
        <f t="shared" si="35"/>
        <v>-1.1210361921196979E-16</v>
      </c>
      <c r="AQ92">
        <f t="shared" si="35"/>
        <v>-1.4400664138029966E-12</v>
      </c>
      <c r="AR92">
        <f t="shared" si="35"/>
        <v>-1.4401785174222085E-12</v>
      </c>
      <c r="AS92">
        <f t="shared" si="35"/>
        <v>-1.9490649893359518E-7</v>
      </c>
      <c r="AT92">
        <f t="shared" si="35"/>
        <v>-1.2733891278333173E-7</v>
      </c>
      <c r="AU92">
        <f t="shared" si="24"/>
        <v>-3.222468518954443E-7</v>
      </c>
      <c r="AW92">
        <v>89</v>
      </c>
      <c r="AX92">
        <f>IF(Z92&gt;0, (R92*SUMPRODUCT(K92:$K$98, X92:$X$98)-K92*$AZ$3)/Z92, 0)</f>
        <v>-181107090694.30591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3.7185871112659048E-5</v>
      </c>
      <c r="L93" s="2">
        <v>90</v>
      </c>
      <c r="M93">
        <v>0.77166421299999999</v>
      </c>
      <c r="Q93" s="4">
        <f t="shared" si="49"/>
        <v>12.5</v>
      </c>
      <c r="R93">
        <f t="shared" si="28"/>
        <v>50000</v>
      </c>
      <c r="S93">
        <f t="shared" si="29"/>
        <v>-740615003046.96899</v>
      </c>
      <c r="U93">
        <f t="shared" si="39"/>
        <v>0.77166421299999999</v>
      </c>
      <c r="V93">
        <f t="shared" si="40"/>
        <v>0.01</v>
      </c>
      <c r="W93">
        <f t="shared" si="41"/>
        <v>2.1533451100349851E-13</v>
      </c>
      <c r="X93">
        <f t="shared" si="42"/>
        <v>1.6616593596525451E-13</v>
      </c>
      <c r="Y93">
        <f t="shared" si="43"/>
        <v>2.1533451100349851E-15</v>
      </c>
      <c r="Z93">
        <f t="shared" si="44"/>
        <v>4.7015229928209011E-14</v>
      </c>
      <c r="AB93">
        <f t="shared" si="45"/>
        <v>-3.899860681392462E-2</v>
      </c>
      <c r="AC93">
        <f t="shared" si="46"/>
        <v>-3.4820184656534463E-2</v>
      </c>
      <c r="AE93">
        <f t="shared" si="30"/>
        <v>0</v>
      </c>
      <c r="AF93">
        <f t="shared" si="31"/>
        <v>0</v>
      </c>
      <c r="AG93">
        <f t="shared" si="31"/>
        <v>-5.8769037410261264E-13</v>
      </c>
      <c r="AH93">
        <f t="shared" si="32"/>
        <v>-8.3082967982627265E-9</v>
      </c>
      <c r="AI93">
        <f t="shared" si="33"/>
        <v>-8.3088844886368294E-9</v>
      </c>
      <c r="AJ93">
        <f t="shared" si="34"/>
        <v>-4.1784221573901575E-3</v>
      </c>
      <c r="AK93">
        <f t="shared" si="47"/>
        <v>-2.7299024769747238E-3</v>
      </c>
      <c r="AL93">
        <f t="shared" si="50"/>
        <v>-6.9083329432493698E-3</v>
      </c>
      <c r="AN93">
        <f t="shared" si="35"/>
        <v>0</v>
      </c>
      <c r="AO93">
        <f t="shared" si="35"/>
        <v>0</v>
      </c>
      <c r="AP93">
        <f t="shared" si="35"/>
        <v>-2.1853778505530133E-17</v>
      </c>
      <c r="AQ93">
        <f t="shared" si="35"/>
        <v>-3.0895125390591558E-13</v>
      </c>
      <c r="AR93">
        <f t="shared" si="35"/>
        <v>-3.0897310768442112E-13</v>
      </c>
      <c r="AS93">
        <f t="shared" si="35"/>
        <v>-1.5537826779898915E-7</v>
      </c>
      <c r="AT93">
        <f t="shared" si="35"/>
        <v>-1.0151380165891077E-7</v>
      </c>
      <c r="AU93">
        <f t="shared" si="24"/>
        <v>-2.568923784310076E-7</v>
      </c>
      <c r="AW93">
        <v>90</v>
      </c>
      <c r="AX93">
        <f>IF(Z93&gt;0, (R93*SUMPRODUCT(K93:$K$98, X93:$X$98)-K93*$AZ$3)/Z93, 0)</f>
        <v>-740615003046.96899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3.3201670636302719E-5</v>
      </c>
      <c r="L94" s="2">
        <v>91</v>
      </c>
      <c r="M94">
        <v>0.78831611899999998</v>
      </c>
      <c r="Q94" s="4">
        <f t="shared" si="49"/>
        <v>12.5</v>
      </c>
      <c r="R94">
        <f t="shared" si="28"/>
        <v>50000</v>
      </c>
      <c r="S94">
        <f t="shared" si="29"/>
        <v>-3278712172260.0459</v>
      </c>
      <c r="U94">
        <f t="shared" si="39"/>
        <v>0.78831611899999998</v>
      </c>
      <c r="V94">
        <f t="shared" si="40"/>
        <v>0.01</v>
      </c>
      <c r="W94">
        <f t="shared" si="41"/>
        <v>4.7015229928209011E-14</v>
      </c>
      <c r="X94">
        <f t="shared" si="42"/>
        <v>3.7062863590898373E-14</v>
      </c>
      <c r="Y94">
        <f t="shared" si="43"/>
        <v>4.7015229928209017E-16</v>
      </c>
      <c r="Z94">
        <f t="shared" si="44"/>
        <v>9.4822140380285482E-15</v>
      </c>
      <c r="AB94">
        <f t="shared" si="45"/>
        <v>-3.4820184656534463E-2</v>
      </c>
      <c r="AC94">
        <f t="shared" si="46"/>
        <v>-3.1089450586459282E-2</v>
      </c>
      <c r="AE94">
        <f t="shared" si="30"/>
        <v>0</v>
      </c>
      <c r="AF94">
        <f t="shared" si="31"/>
        <v>0</v>
      </c>
      <c r="AG94">
        <f t="shared" si="31"/>
        <v>-1.1852767547535685E-13</v>
      </c>
      <c r="AH94">
        <f t="shared" si="32"/>
        <v>-1.8531431795449187E-9</v>
      </c>
      <c r="AI94">
        <f t="shared" si="33"/>
        <v>-1.853261707220394E-9</v>
      </c>
      <c r="AJ94">
        <f t="shared" si="34"/>
        <v>-3.7307340700751812E-3</v>
      </c>
      <c r="AK94">
        <f t="shared" si="47"/>
        <v>-2.4374129259574127E-3</v>
      </c>
      <c r="AL94">
        <f t="shared" si="50"/>
        <v>-6.1681488492943016E-3</v>
      </c>
      <c r="AN94">
        <f t="shared" si="35"/>
        <v>0</v>
      </c>
      <c r="AO94">
        <f t="shared" si="35"/>
        <v>0</v>
      </c>
      <c r="AP94">
        <f t="shared" si="35"/>
        <v>-3.9353168424193738E-18</v>
      </c>
      <c r="AQ94">
        <f t="shared" si="35"/>
        <v>-6.1527449489161189E-14</v>
      </c>
      <c r="AR94">
        <f t="shared" si="35"/>
        <v>-6.1531384806003605E-14</v>
      </c>
      <c r="AS94">
        <f t="shared" si="35"/>
        <v>-1.2386660382626928E-7</v>
      </c>
      <c r="AT94">
        <f t="shared" si="35"/>
        <v>-8.0926181172304925E-8</v>
      </c>
      <c r="AU94">
        <f t="shared" si="24"/>
        <v>-2.0479284652995902E-7</v>
      </c>
      <c r="AW94">
        <v>91</v>
      </c>
      <c r="AX94">
        <f>IF(Z94&gt;0, (R94*SUMPRODUCT(K94:$K$98, X94:$X$98)-K94*$AZ$3)/Z94, 0)</f>
        <v>-3278712172260.0459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2.9644348782413141E-5</v>
      </c>
      <c r="L95" s="2">
        <v>92</v>
      </c>
      <c r="M95">
        <v>0.80496745000000003</v>
      </c>
      <c r="Q95" s="4">
        <f t="shared" si="49"/>
        <v>12.5</v>
      </c>
      <c r="R95">
        <f t="shared" si="28"/>
        <v>50000</v>
      </c>
      <c r="S95">
        <f t="shared" si="29"/>
        <v>-15821116783942.514</v>
      </c>
      <c r="U95">
        <f t="shared" si="39"/>
        <v>0.80496745000000003</v>
      </c>
      <c r="V95">
        <f t="shared" si="40"/>
        <v>0.01</v>
      </c>
      <c r="W95">
        <f t="shared" si="41"/>
        <v>9.4822140380285482E-15</v>
      </c>
      <c r="X95">
        <f t="shared" si="42"/>
        <v>7.6328736545460443E-15</v>
      </c>
      <c r="Y95">
        <f t="shared" si="43"/>
        <v>9.4822140380285489E-17</v>
      </c>
      <c r="Z95">
        <f t="shared" si="44"/>
        <v>1.7545182431022185E-15</v>
      </c>
      <c r="AB95">
        <f t="shared" si="45"/>
        <v>-3.1089450586459282E-2</v>
      </c>
      <c r="AC95">
        <f t="shared" si="46"/>
        <v>-2.7758438023677841E-2</v>
      </c>
      <c r="AE95">
        <f t="shared" si="30"/>
        <v>0</v>
      </c>
      <c r="AF95">
        <f t="shared" si="31"/>
        <v>0</v>
      </c>
      <c r="AG95">
        <f t="shared" si="31"/>
        <v>-2.1931478038777729E-14</v>
      </c>
      <c r="AH95">
        <f t="shared" si="32"/>
        <v>-3.816436827273022E-10</v>
      </c>
      <c r="AI95">
        <f t="shared" si="33"/>
        <v>-3.8166561420534097E-10</v>
      </c>
      <c r="AJ95">
        <f t="shared" si="34"/>
        <v>-3.3310125627814408E-3</v>
      </c>
      <c r="AK95">
        <f t="shared" si="47"/>
        <v>-2.1762615410521498E-3</v>
      </c>
      <c r="AL95">
        <f t="shared" si="50"/>
        <v>-5.5072744854992046E-3</v>
      </c>
      <c r="AN95">
        <f t="shared" si="35"/>
        <v>0</v>
      </c>
      <c r="AO95">
        <f t="shared" si="35"/>
        <v>0</v>
      </c>
      <c r="AP95">
        <f t="shared" si="35"/>
        <v>-6.5014438429536107E-19</v>
      </c>
      <c r="AQ95">
        <f t="shared" si="35"/>
        <v>-1.1313578441372768E-14</v>
      </c>
      <c r="AR95">
        <f t="shared" si="35"/>
        <v>-1.1314228585757063E-14</v>
      </c>
      <c r="AS95">
        <f t="shared" si="35"/>
        <v>-9.8745698209692872E-8</v>
      </c>
      <c r="AT95">
        <f t="shared" si="35"/>
        <v>-6.4513856164701836E-8</v>
      </c>
      <c r="AU95">
        <f t="shared" si="24"/>
        <v>-1.6325956568862331E-7</v>
      </c>
      <c r="AW95">
        <v>92</v>
      </c>
      <c r="AX95">
        <f>IF(Z95&gt;0, (R95*SUMPRODUCT(K95:$K$98, X95:$X$98)-K95*$AZ$3)/Z95, 0)</f>
        <v>-15821116783942.514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2.6468168555726015E-5</v>
      </c>
      <c r="L96" s="2">
        <v>93</v>
      </c>
      <c r="M96">
        <v>0.82161935600000002</v>
      </c>
      <c r="Q96" s="4">
        <f t="shared" si="49"/>
        <v>12.5</v>
      </c>
      <c r="R96">
        <f t="shared" si="28"/>
        <v>50000</v>
      </c>
      <c r="S96">
        <f t="shared" si="29"/>
        <v>-83893236140168.953</v>
      </c>
      <c r="U96">
        <f t="shared" si="39"/>
        <v>0.82161935600000002</v>
      </c>
      <c r="V96">
        <f t="shared" si="40"/>
        <v>0.01</v>
      </c>
      <c r="W96">
        <f t="shared" si="41"/>
        <v>1.7545182431022185E-15</v>
      </c>
      <c r="X96">
        <f t="shared" si="42"/>
        <v>1.4415461489878962E-15</v>
      </c>
      <c r="Y96">
        <f t="shared" si="43"/>
        <v>1.7545182431022186E-17</v>
      </c>
      <c r="Z96">
        <f t="shared" si="44"/>
        <v>2.9542691168330006E-16</v>
      </c>
      <c r="AB96">
        <f t="shared" si="45"/>
        <v>-2.7758438023677841E-2</v>
      </c>
      <c r="AC96">
        <f t="shared" si="46"/>
        <v>-2.4784319664007931E-2</v>
      </c>
      <c r="AE96">
        <f t="shared" si="30"/>
        <v>0</v>
      </c>
      <c r="AF96">
        <f t="shared" si="31"/>
        <v>0</v>
      </c>
      <c r="AG96">
        <f t="shared" si="31"/>
        <v>-3.6928363960412508E-15</v>
      </c>
      <c r="AH96">
        <f t="shared" si="32"/>
        <v>-7.2077307449394807E-11</v>
      </c>
      <c r="AI96">
        <f t="shared" si="33"/>
        <v>-7.2081000285790844E-11</v>
      </c>
      <c r="AJ96">
        <f t="shared" si="34"/>
        <v>-2.9741183596699097E-3</v>
      </c>
      <c r="AK96">
        <f t="shared" si="47"/>
        <v>-1.9430906616574491E-3</v>
      </c>
      <c r="AL96">
        <f t="shared" si="50"/>
        <v>-4.9172090934083597E-3</v>
      </c>
      <c r="AN96">
        <f t="shared" si="35"/>
        <v>0</v>
      </c>
      <c r="AO96">
        <f t="shared" si="35"/>
        <v>0</v>
      </c>
      <c r="AP96">
        <f t="shared" si="35"/>
        <v>-9.7742616179139619E-20</v>
      </c>
      <c r="AQ96">
        <f t="shared" si="35"/>
        <v>-1.9077543226134681E-15</v>
      </c>
      <c r="AR96">
        <f t="shared" si="35"/>
        <v>-1.9078520652296473E-15</v>
      </c>
      <c r="AS96">
        <f t="shared" si="35"/>
        <v>-7.8719466048422546E-8</v>
      </c>
      <c r="AT96">
        <f t="shared" si="35"/>
        <v>-5.1430051151806553E-8</v>
      </c>
      <c r="AU96">
        <f t="shared" si="24"/>
        <v>-1.3014951910808118E-7</v>
      </c>
      <c r="AW96">
        <v>93</v>
      </c>
      <c r="AX96">
        <f>IF(Z96&gt;0, (R96*SUMPRODUCT(K96:$K$98, X96:$X$98)-K96*$AZ$3)/Z96, 0)</f>
        <v>-83893236140168.953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2.3632293353326799E-5</v>
      </c>
      <c r="L97" s="2">
        <v>94</v>
      </c>
      <c r="M97">
        <v>0.83827126200000002</v>
      </c>
      <c r="Q97" s="4">
        <f t="shared" si="49"/>
        <v>12.5</v>
      </c>
      <c r="R97">
        <f t="shared" si="28"/>
        <v>50000</v>
      </c>
      <c r="S97">
        <f t="shared" si="29"/>
        <v>-493674936683099.13</v>
      </c>
      <c r="U97">
        <f t="shared" si="39"/>
        <v>0.83827126200000002</v>
      </c>
      <c r="V97">
        <f t="shared" si="40"/>
        <v>0.01</v>
      </c>
      <c r="W97">
        <f t="shared" si="41"/>
        <v>2.9542691168330006E-16</v>
      </c>
      <c r="X97">
        <f t="shared" si="42"/>
        <v>2.4764789008552251E-16</v>
      </c>
      <c r="Y97">
        <f t="shared" si="43"/>
        <v>2.9542691168330005E-18</v>
      </c>
      <c r="Z97">
        <f t="shared" si="44"/>
        <v>4.4824752480944548E-17</v>
      </c>
      <c r="AB97">
        <f t="shared" si="45"/>
        <v>-2.4784319664007931E-2</v>
      </c>
      <c r="AC97">
        <f t="shared" si="46"/>
        <v>-2.212885684286589E-2</v>
      </c>
      <c r="AE97">
        <f t="shared" si="30"/>
        <v>0</v>
      </c>
      <c r="AF97">
        <f t="shared" si="31"/>
        <v>0</v>
      </c>
      <c r="AG97">
        <f t="shared" si="31"/>
        <v>-5.6030940601180684E-16</v>
      </c>
      <c r="AH97">
        <f t="shared" si="32"/>
        <v>-1.2382394504276126E-11</v>
      </c>
      <c r="AI97">
        <f t="shared" si="33"/>
        <v>-1.2382954813682137E-11</v>
      </c>
      <c r="AJ97">
        <f t="shared" si="34"/>
        <v>-2.6554628211420406E-3</v>
      </c>
      <c r="AK97">
        <f t="shared" si="47"/>
        <v>-1.7349023764805553E-3</v>
      </c>
      <c r="AL97">
        <f t="shared" si="50"/>
        <v>-4.3903652100055505E-3</v>
      </c>
      <c r="AN97">
        <f t="shared" si="35"/>
        <v>0</v>
      </c>
      <c r="AO97">
        <f t="shared" si="35"/>
        <v>0</v>
      </c>
      <c r="AP97">
        <f t="shared" si="35"/>
        <v>-1.3241396251499309E-20</v>
      </c>
      <c r="AQ97">
        <f t="shared" si="35"/>
        <v>-2.9262437934167498E-16</v>
      </c>
      <c r="AR97">
        <f t="shared" si="35"/>
        <v>-2.9263762073792647E-16</v>
      </c>
      <c r="AS97">
        <f t="shared" si="35"/>
        <v>-6.2754676378081479E-8</v>
      </c>
      <c r="AT97">
        <f t="shared" si="35"/>
        <v>-4.0999721900372296E-8</v>
      </c>
      <c r="AU97">
        <f t="shared" si="24"/>
        <v>-1.0375439857109139E-7</v>
      </c>
      <c r="AW97">
        <v>94</v>
      </c>
      <c r="AX97">
        <f>IF(Z97&gt;0, (R97*SUMPRODUCT(K97:$K$98, X97:$X$98)-K97*$AZ$3)/Z97, 0)</f>
        <v>-493674936683099.13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2.1100261922613211E-5</v>
      </c>
      <c r="L98" s="2">
        <v>95</v>
      </c>
      <c r="M98">
        <v>1</v>
      </c>
      <c r="Q98" s="4">
        <f t="shared" si="49"/>
        <v>12.5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4.4824752480944548E-17</v>
      </c>
      <c r="X98">
        <f t="shared" si="42"/>
        <v>4.4824752480944548E-17</v>
      </c>
      <c r="Y98">
        <f t="shared" si="43"/>
        <v>4.4824752480944548E-19</v>
      </c>
      <c r="Z98">
        <f t="shared" si="44"/>
        <v>0</v>
      </c>
      <c r="AB98">
        <f t="shared" si="45"/>
        <v>-2.212885684286589E-2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-2.2412376240472274E-12</v>
      </c>
      <c r="AI98">
        <f t="shared" si="33"/>
        <v>-2.2412376240472274E-12</v>
      </c>
      <c r="AJ98">
        <f t="shared" si="34"/>
        <v>-2.212885684286589E-2</v>
      </c>
      <c r="AK98">
        <f t="shared" si="47"/>
        <v>-1.5490199790006126E-3</v>
      </c>
      <c r="AL98">
        <f t="shared" si="50"/>
        <v>-2.3677876824107741E-2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-4.7290700898211815E-17</v>
      </c>
      <c r="AR98">
        <f t="shared" si="35"/>
        <v>-4.7290700898211815E-17</v>
      </c>
      <c r="AS98">
        <f t="shared" si="35"/>
        <v>-4.6692467543248197E-7</v>
      </c>
      <c r="AT98">
        <f t="shared" si="35"/>
        <v>-3.2684727280273739E-8</v>
      </c>
      <c r="AU98">
        <f t="shared" si="35"/>
        <v>-4.9960940276004644E-7</v>
      </c>
      <c r="AW98">
        <v>95</v>
      </c>
    </row>
    <row r="100" spans="5:50" x14ac:dyDescent="0.25">
      <c r="AN100" s="8">
        <f t="shared" ref="AN100:AP100" si="51">SUM(AN3:AN98)</f>
        <v>1866.4791076188419</v>
      </c>
      <c r="AO100" s="8">
        <f t="shared" si="51"/>
        <v>-186.64791076188419</v>
      </c>
      <c r="AP100" s="8">
        <f t="shared" si="51"/>
        <v>-707.1022579525644</v>
      </c>
      <c r="AQ100" s="8">
        <f>SUM(AQ3:AQ98)</f>
        <v>-936.38211543912996</v>
      </c>
      <c r="AR100" s="8">
        <f t="shared" ref="AR100:AU100" si="52">SUM(AR3:AR98)</f>
        <v>36.34682346526386</v>
      </c>
      <c r="AS100" s="8">
        <f t="shared" si="52"/>
        <v>-142.97218436049482</v>
      </c>
      <c r="AT100" s="8">
        <f t="shared" si="52"/>
        <v>83.400440876955329</v>
      </c>
      <c r="AU100" s="8">
        <f t="shared" si="52"/>
        <v>-23.2249200182757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D7FAA-A622-4B84-BA6A-4FF0FA2F46B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3555.0727785193139</v>
      </c>
      <c r="K3">
        <v>1</v>
      </c>
      <c r="L3" s="2">
        <v>0</v>
      </c>
      <c r="O3">
        <f>$C$3</f>
        <v>3555.0727785193139</v>
      </c>
      <c r="P3">
        <f>O3*C5</f>
        <v>355.50727785193141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3555.0727785193139</v>
      </c>
      <c r="AF3">
        <f t="shared" ref="AF3:AG34" si="3">-$Z3*P3</f>
        <v>-355.50727785193141</v>
      </c>
      <c r="AG3">
        <f t="shared" si="3"/>
        <v>-624.95697070000006</v>
      </c>
      <c r="AH3">
        <f t="shared" ref="AH3:AH66" si="4">-X3*R3</f>
        <v>0</v>
      </c>
      <c r="AI3">
        <f t="shared" ref="AI3:AI23" si="5">SUM(AE3:AH3)</f>
        <v>2574.6085299673823</v>
      </c>
      <c r="AJ3">
        <f t="shared" ref="AJ3:AJ66" si="6">AB3-AC3</f>
        <v>0</v>
      </c>
      <c r="AL3">
        <f t="shared" ref="AL3:AL23" si="7">SUM(AI3:AK3)</f>
        <v>2574.6085299673823</v>
      </c>
      <c r="AN3">
        <f t="shared" ref="AN3:AU34" si="8">AE3*$K3</f>
        <v>3555.0727785193139</v>
      </c>
      <c r="AO3">
        <f t="shared" si="8"/>
        <v>-355.50727785193141</v>
      </c>
      <c r="AP3">
        <f t="shared" si="8"/>
        <v>-624.95697070000006</v>
      </c>
      <c r="AQ3">
        <f t="shared" si="8"/>
        <v>0</v>
      </c>
      <c r="AR3">
        <f t="shared" si="8"/>
        <v>2574.6085299673823</v>
      </c>
      <c r="AS3">
        <f t="shared" si="8"/>
        <v>0</v>
      </c>
      <c r="AT3">
        <f t="shared" si="8"/>
        <v>0</v>
      </c>
      <c r="AU3">
        <f t="shared" si="8"/>
        <v>2574.6085299673823</v>
      </c>
      <c r="AW3">
        <v>0</v>
      </c>
      <c r="AX3">
        <f>IF(Z3&gt;0, (R3*SUMPRODUCT(K3:$K$98, X3:$X$98)-K3*$AZ$3)/Z3, 0)</f>
        <v>0</v>
      </c>
      <c r="AZ3">
        <f>C6*SUMPRODUCT(X4:X89, K4:K89)/1</f>
        <v>1518.4636547976295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1.84855E-3</v>
      </c>
      <c r="R4">
        <f t="shared" si="0"/>
        <v>50000</v>
      </c>
      <c r="S4">
        <f t="shared" si="1"/>
        <v>164.6433190404197</v>
      </c>
      <c r="U4">
        <f t="shared" ref="U4:U67" si="12">M4</f>
        <v>1.84855E-3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1.84855E-3</v>
      </c>
      <c r="Y4">
        <f t="shared" ref="Y4:Y67" si="16">V4*W4</f>
        <v>0.01</v>
      </c>
      <c r="Z4">
        <f t="shared" ref="Z4:Z67" si="17">MAX(0, W4-X4-Y4)</f>
        <v>0.98815145000000004</v>
      </c>
      <c r="AB4">
        <f t="shared" ref="AB4:AB67" si="18">AC3</f>
        <v>0</v>
      </c>
      <c r="AC4">
        <f t="shared" ref="AC4:AC67" si="19">S4*Z4</f>
        <v>162.69253444260335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-92.427499999999995</v>
      </c>
      <c r="AI4">
        <f t="shared" si="5"/>
        <v>-92.427499999999995</v>
      </c>
      <c r="AJ4">
        <f t="shared" si="6"/>
        <v>-162.69253444260335</v>
      </c>
      <c r="AK4">
        <f t="shared" ref="AK4:AK67" si="20">G4*SUM(AB4:AB4, AE4:AF4)</f>
        <v>0</v>
      </c>
      <c r="AL4">
        <f t="shared" si="7"/>
        <v>-255.12003444260336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-82.524553571428555</v>
      </c>
      <c r="AR4">
        <f t="shared" si="8"/>
        <v>-82.524553571428555</v>
      </c>
      <c r="AS4">
        <f t="shared" si="8"/>
        <v>-145.26119146661011</v>
      </c>
      <c r="AT4">
        <f t="shared" si="8"/>
        <v>0</v>
      </c>
      <c r="AU4">
        <f t="shared" si="8"/>
        <v>-227.7857450380387</v>
      </c>
      <c r="AW4">
        <v>1</v>
      </c>
      <c r="AX4">
        <f>IF(Z4&gt;0, (R4*SUMPRODUCT(K4:$K$98, X4:$X$98)-K4*$AZ$3)/Z4, 0)</f>
        <v>164.6433190404197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1.8814719999999999E-3</v>
      </c>
      <c r="Q5" s="4">
        <f t="shared" ref="Q5:Q68" si="22">$C$8</f>
        <v>12.5</v>
      </c>
      <c r="R5">
        <f t="shared" si="0"/>
        <v>50000</v>
      </c>
      <c r="S5">
        <f t="shared" si="1"/>
        <v>230.87534718649803</v>
      </c>
      <c r="U5">
        <f t="shared" si="12"/>
        <v>1.8814719999999999E-3</v>
      </c>
      <c r="V5">
        <f t="shared" si="13"/>
        <v>0.01</v>
      </c>
      <c r="W5">
        <f t="shared" si="14"/>
        <v>0.98815145000000004</v>
      </c>
      <c r="X5">
        <f t="shared" si="15"/>
        <v>1.8591792849343999E-3</v>
      </c>
      <c r="Y5">
        <f t="shared" si="16"/>
        <v>9.8815145000000007E-3</v>
      </c>
      <c r="Z5">
        <f t="shared" si="17"/>
        <v>0.97641075621506568</v>
      </c>
      <c r="AB5">
        <f t="shared" si="18"/>
        <v>162.69253444260335</v>
      </c>
      <c r="AC5">
        <f t="shared" si="19"/>
        <v>225.42917233778439</v>
      </c>
      <c r="AE5">
        <f t="shared" si="2"/>
        <v>0</v>
      </c>
      <c r="AF5">
        <f t="shared" si="3"/>
        <v>0</v>
      </c>
      <c r="AG5">
        <f t="shared" si="3"/>
        <v>-12.205134452688322</v>
      </c>
      <c r="AH5">
        <f t="shared" si="4"/>
        <v>-92.958964246720001</v>
      </c>
      <c r="AI5">
        <f t="shared" si="5"/>
        <v>-105.16409869940833</v>
      </c>
      <c r="AJ5">
        <f t="shared" si="6"/>
        <v>-62.736637895181047</v>
      </c>
      <c r="AK5">
        <f t="shared" si="20"/>
        <v>11.388477410982235</v>
      </c>
      <c r="AL5">
        <f t="shared" si="7"/>
        <v>-156.51225918360714</v>
      </c>
      <c r="AN5">
        <f t="shared" si="8"/>
        <v>0</v>
      </c>
      <c r="AO5">
        <f t="shared" si="8"/>
        <v>0</v>
      </c>
      <c r="AP5">
        <f t="shared" si="8"/>
        <v>-9.7298584603701528</v>
      </c>
      <c r="AQ5">
        <f t="shared" si="8"/>
        <v>-74.106317160969382</v>
      </c>
      <c r="AR5">
        <f t="shared" si="8"/>
        <v>-83.836175621339535</v>
      </c>
      <c r="AS5">
        <f t="shared" si="8"/>
        <v>-50.013263628173661</v>
      </c>
      <c r="AT5">
        <f t="shared" si="8"/>
        <v>9.0788244666631321</v>
      </c>
      <c r="AU5">
        <f t="shared" si="8"/>
        <v>-124.77061478285007</v>
      </c>
      <c r="AW5">
        <v>2</v>
      </c>
      <c r="AX5">
        <f>IF(Z5&gt;0, (R5*SUMPRODUCT(K5:$K$98, X5:$X$98)-K5*$AZ$3)/Z5, 0)</f>
        <v>230.87534718649803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1.927022E-3</v>
      </c>
      <c r="Q6" s="4">
        <f t="shared" si="22"/>
        <v>12.5</v>
      </c>
      <c r="R6">
        <f t="shared" si="0"/>
        <v>50000</v>
      </c>
      <c r="S6">
        <f t="shared" si="1"/>
        <v>291.28370452223339</v>
      </c>
      <c r="U6">
        <f t="shared" si="12"/>
        <v>1.927022E-3</v>
      </c>
      <c r="V6">
        <f t="shared" si="13"/>
        <v>0.01</v>
      </c>
      <c r="W6">
        <f t="shared" si="14"/>
        <v>0.97641075621506568</v>
      </c>
      <c r="X6">
        <f t="shared" si="15"/>
        <v>1.8815650082630684E-3</v>
      </c>
      <c r="Y6">
        <f t="shared" si="16"/>
        <v>9.7641075621506569E-3</v>
      </c>
      <c r="Z6">
        <f t="shared" si="17"/>
        <v>0.96476508364465197</v>
      </c>
      <c r="AB6">
        <f t="shared" si="18"/>
        <v>225.42917233778439</v>
      </c>
      <c r="AC6">
        <f t="shared" si="19"/>
        <v>281.0203475577166</v>
      </c>
      <c r="AE6">
        <f t="shared" si="2"/>
        <v>0</v>
      </c>
      <c r="AF6">
        <f t="shared" si="3"/>
        <v>0</v>
      </c>
      <c r="AG6">
        <f t="shared" si="3"/>
        <v>-12.059563545558149</v>
      </c>
      <c r="AH6">
        <f t="shared" si="4"/>
        <v>-94.078250413153413</v>
      </c>
      <c r="AI6">
        <f t="shared" si="5"/>
        <v>-106.13781395871156</v>
      </c>
      <c r="AJ6">
        <f t="shared" si="6"/>
        <v>-55.591175219932211</v>
      </c>
      <c r="AK6">
        <f t="shared" si="20"/>
        <v>15.78004206364491</v>
      </c>
      <c r="AL6">
        <f t="shared" si="7"/>
        <v>-145.94894711499884</v>
      </c>
      <c r="AN6">
        <f t="shared" si="8"/>
        <v>0</v>
      </c>
      <c r="AO6">
        <f t="shared" si="8"/>
        <v>0</v>
      </c>
      <c r="AP6">
        <f t="shared" si="8"/>
        <v>-8.5837591289789561</v>
      </c>
      <c r="AQ6">
        <f t="shared" si="8"/>
        <v>-66.963040392926473</v>
      </c>
      <c r="AR6">
        <f t="shared" si="8"/>
        <v>-75.546799521905427</v>
      </c>
      <c r="AS6">
        <f t="shared" si="8"/>
        <v>-39.568700474282103</v>
      </c>
      <c r="AT6">
        <f t="shared" si="8"/>
        <v>11.231922250567223</v>
      </c>
      <c r="AU6">
        <f t="shared" si="8"/>
        <v>-103.88357774562029</v>
      </c>
      <c r="AW6">
        <v>3</v>
      </c>
      <c r="AX6">
        <f>IF(Z6&gt;0, (R6*SUMPRODUCT(K6:$K$98, X6:$X$98)-K6*$AZ$3)/Z6, 0)</f>
        <v>291.28370452223339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1.979789E-3</v>
      </c>
      <c r="Q7" s="4">
        <f t="shared" si="22"/>
        <v>12.5</v>
      </c>
      <c r="R7">
        <f t="shared" si="0"/>
        <v>50000</v>
      </c>
      <c r="S7">
        <f t="shared" si="1"/>
        <v>346.05127816452699</v>
      </c>
      <c r="U7">
        <f t="shared" si="12"/>
        <v>1.979789E-3</v>
      </c>
      <c r="V7">
        <f t="shared" si="13"/>
        <v>0.01</v>
      </c>
      <c r="W7">
        <f t="shared" si="14"/>
        <v>0.96476508364465197</v>
      </c>
      <c r="X7">
        <f t="shared" si="15"/>
        <v>1.9100313001837619E-3</v>
      </c>
      <c r="Y7">
        <f t="shared" si="16"/>
        <v>9.6476508364465204E-3</v>
      </c>
      <c r="Z7">
        <f t="shared" si="17"/>
        <v>0.95320740150802175</v>
      </c>
      <c r="AB7">
        <f t="shared" si="18"/>
        <v>281.0203475577166</v>
      </c>
      <c r="AC7">
        <f t="shared" si="19"/>
        <v>329.85863964773841</v>
      </c>
      <c r="AE7">
        <f t="shared" si="2"/>
        <v>0</v>
      </c>
      <c r="AF7">
        <f t="shared" si="3"/>
        <v>0</v>
      </c>
      <c r="AG7">
        <f t="shared" si="3"/>
        <v>-11.915092518850273</v>
      </c>
      <c r="AH7">
        <f t="shared" si="4"/>
        <v>-95.501565009188099</v>
      </c>
      <c r="AI7">
        <f t="shared" si="5"/>
        <v>-107.41665752803837</v>
      </c>
      <c r="AJ7">
        <f t="shared" si="6"/>
        <v>-48.83829209002181</v>
      </c>
      <c r="AK7">
        <f t="shared" si="20"/>
        <v>19.671424329040164</v>
      </c>
      <c r="AL7">
        <f t="shared" si="7"/>
        <v>-136.58352528902003</v>
      </c>
      <c r="AN7">
        <f t="shared" si="8"/>
        <v>0</v>
      </c>
      <c r="AO7">
        <f t="shared" si="8"/>
        <v>0</v>
      </c>
      <c r="AP7">
        <f t="shared" si="8"/>
        <v>-7.5722567015955056</v>
      </c>
      <c r="AQ7">
        <f t="shared" si="8"/>
        <v>-60.692971079293287</v>
      </c>
      <c r="AR7">
        <f t="shared" si="8"/>
        <v>-68.265227780888793</v>
      </c>
      <c r="AS7">
        <f t="shared" si="8"/>
        <v>-31.037617541624527</v>
      </c>
      <c r="AT7">
        <f t="shared" si="8"/>
        <v>12.501545789077651</v>
      </c>
      <c r="AU7">
        <f t="shared" si="8"/>
        <v>-86.801299533435682</v>
      </c>
      <c r="AW7">
        <v>4</v>
      </c>
      <c r="AX7">
        <f>IF(Z7&gt;0, (R7*SUMPRODUCT(K7:$K$98, X7:$X$98)-K7*$AZ$3)/Z7, 0)</f>
        <v>346.05127816452699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2.0334569999999998E-3</v>
      </c>
      <c r="Q8" s="4">
        <f t="shared" si="22"/>
        <v>12.5</v>
      </c>
      <c r="R8">
        <f t="shared" si="0"/>
        <v>50000</v>
      </c>
      <c r="S8">
        <f t="shared" si="1"/>
        <v>395.60907878683935</v>
      </c>
      <c r="U8">
        <f t="shared" si="12"/>
        <v>2.0334569999999998E-3</v>
      </c>
      <c r="V8">
        <f t="shared" si="13"/>
        <v>0.01</v>
      </c>
      <c r="W8">
        <f t="shared" si="14"/>
        <v>0.95320740150802175</v>
      </c>
      <c r="X8">
        <f t="shared" si="15"/>
        <v>1.9383062630482972E-3</v>
      </c>
      <c r="Y8">
        <f t="shared" si="16"/>
        <v>9.5320740150802181E-3</v>
      </c>
      <c r="Z8">
        <f t="shared" si="17"/>
        <v>0.94173702122989322</v>
      </c>
      <c r="AB8">
        <f t="shared" si="18"/>
        <v>329.85863964773841</v>
      </c>
      <c r="AC8">
        <f t="shared" si="19"/>
        <v>372.55971542822022</v>
      </c>
      <c r="AE8">
        <f t="shared" si="2"/>
        <v>0</v>
      </c>
      <c r="AF8">
        <f t="shared" si="3"/>
        <v>0</v>
      </c>
      <c r="AG8">
        <f t="shared" si="3"/>
        <v>-11.771712765373666</v>
      </c>
      <c r="AH8">
        <f t="shared" si="4"/>
        <v>-96.915313152414868</v>
      </c>
      <c r="AI8">
        <f t="shared" si="5"/>
        <v>-108.68702591778853</v>
      </c>
      <c r="AJ8">
        <f t="shared" si="6"/>
        <v>-42.701075780481801</v>
      </c>
      <c r="AK8">
        <f t="shared" si="20"/>
        <v>23.09010477534169</v>
      </c>
      <c r="AL8">
        <f t="shared" si="7"/>
        <v>-128.29799692292863</v>
      </c>
      <c r="AN8">
        <f t="shared" si="8"/>
        <v>0</v>
      </c>
      <c r="AO8">
        <f t="shared" si="8"/>
        <v>0</v>
      </c>
      <c r="AP8">
        <f t="shared" si="8"/>
        <v>-6.6795859608784767</v>
      </c>
      <c r="AQ8">
        <f t="shared" si="8"/>
        <v>-54.992351413058181</v>
      </c>
      <c r="AR8">
        <f t="shared" si="8"/>
        <v>-61.671937373936657</v>
      </c>
      <c r="AS8">
        <f t="shared" si="8"/>
        <v>-24.229737165920422</v>
      </c>
      <c r="AT8">
        <f t="shared" si="8"/>
        <v>13.10194555088515</v>
      </c>
      <c r="AU8">
        <f t="shared" si="8"/>
        <v>-72.799728988971921</v>
      </c>
      <c r="AW8">
        <v>5</v>
      </c>
      <c r="AX8">
        <f>IF(Z8&gt;0, (R8*SUMPRODUCT(K8:$K$98, X8:$X$98)-K8*$AZ$3)/Z8, 0)</f>
        <v>395.60907878683935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2.08983E-3</v>
      </c>
      <c r="Q9" s="4">
        <f t="shared" si="22"/>
        <v>12.5</v>
      </c>
      <c r="R9">
        <f t="shared" si="0"/>
        <v>50000</v>
      </c>
      <c r="S9">
        <f t="shared" si="1"/>
        <v>440.56836766746937</v>
      </c>
      <c r="U9">
        <f t="shared" si="12"/>
        <v>2.08983E-3</v>
      </c>
      <c r="V9">
        <f t="shared" si="13"/>
        <v>0.01</v>
      </c>
      <c r="W9">
        <f t="shared" si="14"/>
        <v>0.94173702122989322</v>
      </c>
      <c r="X9">
        <f t="shared" si="15"/>
        <v>1.9680702790768677E-3</v>
      </c>
      <c r="Y9">
        <f t="shared" si="16"/>
        <v>9.4173702122989332E-3</v>
      </c>
      <c r="Z9">
        <f t="shared" si="17"/>
        <v>0.93035158073851743</v>
      </c>
      <c r="AB9">
        <f t="shared" si="18"/>
        <v>372.55971542822022</v>
      </c>
      <c r="AC9">
        <f t="shared" si="19"/>
        <v>409.88347728281849</v>
      </c>
      <c r="AE9">
        <f t="shared" si="2"/>
        <v>0</v>
      </c>
      <c r="AF9">
        <f t="shared" si="3"/>
        <v>0</v>
      </c>
      <c r="AG9">
        <f t="shared" si="3"/>
        <v>-11.629394759231468</v>
      </c>
      <c r="AH9">
        <f t="shared" si="4"/>
        <v>-98.403513953843387</v>
      </c>
      <c r="AI9">
        <f t="shared" si="5"/>
        <v>-110.03290871307486</v>
      </c>
      <c r="AJ9">
        <f t="shared" si="6"/>
        <v>-37.323761854598274</v>
      </c>
      <c r="AK9">
        <f t="shared" si="20"/>
        <v>26.079180079975419</v>
      </c>
      <c r="AL9">
        <f t="shared" si="7"/>
        <v>-121.2774904876977</v>
      </c>
      <c r="AN9">
        <f t="shared" si="8"/>
        <v>0</v>
      </c>
      <c r="AO9">
        <f t="shared" si="8"/>
        <v>0</v>
      </c>
      <c r="AP9">
        <f t="shared" si="8"/>
        <v>-5.8918133054830975</v>
      </c>
      <c r="AQ9">
        <f t="shared" si="8"/>
        <v>-49.854282602223805</v>
      </c>
      <c r="AR9">
        <f t="shared" si="8"/>
        <v>-55.746095907706909</v>
      </c>
      <c r="AS9">
        <f t="shared" si="8"/>
        <v>-18.909379314950442</v>
      </c>
      <c r="AT9">
        <f t="shared" si="8"/>
        <v>13.212524243303196</v>
      </c>
      <c r="AU9">
        <f t="shared" si="8"/>
        <v>-61.442950979354144</v>
      </c>
      <c r="AW9">
        <v>6</v>
      </c>
      <c r="AX9">
        <f>IF(Z9&gt;0, (R9*SUMPRODUCT(K9:$K$98, X9:$X$98)-K9*$AZ$3)/Z9, 0)</f>
        <v>440.56836766746937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2.1556750000000001E-3</v>
      </c>
      <c r="Q10" s="4">
        <f t="shared" si="22"/>
        <v>12.5</v>
      </c>
      <c r="R10">
        <f t="shared" si="0"/>
        <v>50000</v>
      </c>
      <c r="S10">
        <f t="shared" si="1"/>
        <v>481.42962018910475</v>
      </c>
      <c r="U10">
        <f t="shared" si="12"/>
        <v>2.1556750000000001E-3</v>
      </c>
      <c r="V10">
        <f t="shared" si="13"/>
        <v>0.01</v>
      </c>
      <c r="W10">
        <f t="shared" si="14"/>
        <v>0.93035158073851743</v>
      </c>
      <c r="X10">
        <f t="shared" si="15"/>
        <v>2.0055356438085036E-3</v>
      </c>
      <c r="Y10">
        <f t="shared" si="16"/>
        <v>9.3035158073851744E-3</v>
      </c>
      <c r="Z10">
        <f t="shared" si="17"/>
        <v>0.91904252928732377</v>
      </c>
      <c r="AB10">
        <f t="shared" si="18"/>
        <v>409.88347728281849</v>
      </c>
      <c r="AC10">
        <f t="shared" si="19"/>
        <v>442.45429581243047</v>
      </c>
      <c r="AE10">
        <f t="shared" si="2"/>
        <v>0</v>
      </c>
      <c r="AF10">
        <f t="shared" si="3"/>
        <v>0</v>
      </c>
      <c r="AG10">
        <f t="shared" si="3"/>
        <v>-11.488031616091547</v>
      </c>
      <c r="AH10">
        <f t="shared" si="4"/>
        <v>-100.27678219042518</v>
      </c>
      <c r="AI10">
        <f t="shared" si="5"/>
        <v>-111.76481380651673</v>
      </c>
      <c r="AJ10">
        <f t="shared" si="6"/>
        <v>-32.570818529611984</v>
      </c>
      <c r="AK10">
        <f t="shared" si="20"/>
        <v>28.691843409797297</v>
      </c>
      <c r="AL10">
        <f t="shared" si="7"/>
        <v>-115.6437889263314</v>
      </c>
      <c r="AN10">
        <f t="shared" si="8"/>
        <v>0</v>
      </c>
      <c r="AO10">
        <f t="shared" si="8"/>
        <v>0</v>
      </c>
      <c r="AP10">
        <f t="shared" si="8"/>
        <v>-5.1966020873044361</v>
      </c>
      <c r="AQ10">
        <f t="shared" si="8"/>
        <v>-45.360123740347412</v>
      </c>
      <c r="AR10">
        <f t="shared" si="8"/>
        <v>-50.556725827651846</v>
      </c>
      <c r="AS10">
        <f t="shared" si="8"/>
        <v>-14.733384204750333</v>
      </c>
      <c r="AT10">
        <f t="shared" si="8"/>
        <v>12.978732852990827</v>
      </c>
      <c r="AU10">
        <f t="shared" si="8"/>
        <v>-52.311377179411345</v>
      </c>
      <c r="AW10">
        <v>7</v>
      </c>
      <c r="AX10">
        <f>IF(Z10&gt;0, (R10*SUMPRODUCT(K10:$K$98, X10:$X$98)-K10*$AZ$3)/Z10, 0)</f>
        <v>481.42962018910475</v>
      </c>
    </row>
    <row r="11" spans="1:52" x14ac:dyDescent="0.25">
      <c r="A11" t="s">
        <v>33</v>
      </c>
      <c r="C11" s="12">
        <f>AU91</f>
        <v>832.33866461144521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2.2206180000000002E-3</v>
      </c>
      <c r="Q11" s="4">
        <f t="shared" si="22"/>
        <v>12.5</v>
      </c>
      <c r="R11">
        <f t="shared" si="0"/>
        <v>50000</v>
      </c>
      <c r="S11">
        <f t="shared" si="1"/>
        <v>518.48664174203543</v>
      </c>
      <c r="U11">
        <f t="shared" si="12"/>
        <v>2.2206180000000002E-3</v>
      </c>
      <c r="V11">
        <f t="shared" si="13"/>
        <v>0.01</v>
      </c>
      <c r="W11">
        <f t="shared" si="14"/>
        <v>0.91904252928732377</v>
      </c>
      <c r="X11">
        <f t="shared" si="15"/>
        <v>2.0408423833009584E-3</v>
      </c>
      <c r="Y11">
        <f t="shared" si="16"/>
        <v>9.1904252928732381E-3</v>
      </c>
      <c r="Z11">
        <f t="shared" si="17"/>
        <v>0.90781126161114956</v>
      </c>
      <c r="AB11">
        <f t="shared" si="18"/>
        <v>442.45429581243047</v>
      </c>
      <c r="AC11">
        <f t="shared" si="19"/>
        <v>470.68801236836532</v>
      </c>
      <c r="AE11">
        <f t="shared" si="2"/>
        <v>0</v>
      </c>
      <c r="AF11">
        <f t="shared" si="3"/>
        <v>0</v>
      </c>
      <c r="AG11">
        <f t="shared" si="3"/>
        <v>-11.347640770139369</v>
      </c>
      <c r="AH11">
        <f t="shared" si="4"/>
        <v>-102.04211916504792</v>
      </c>
      <c r="AI11">
        <f t="shared" si="5"/>
        <v>-113.38975993518729</v>
      </c>
      <c r="AJ11">
        <f t="shared" si="6"/>
        <v>-28.233716555934848</v>
      </c>
      <c r="AK11">
        <f t="shared" si="20"/>
        <v>30.971800706870138</v>
      </c>
      <c r="AL11">
        <f t="shared" si="7"/>
        <v>-110.65167578425198</v>
      </c>
      <c r="AN11">
        <f t="shared" si="8"/>
        <v>0</v>
      </c>
      <c r="AO11">
        <f t="shared" si="8"/>
        <v>0</v>
      </c>
      <c r="AP11">
        <f t="shared" si="8"/>
        <v>-4.5831217841941836</v>
      </c>
      <c r="AQ11">
        <f t="shared" si="8"/>
        <v>-41.213100478235006</v>
      </c>
      <c r="AR11">
        <f t="shared" si="8"/>
        <v>-45.79622226242919</v>
      </c>
      <c r="AS11">
        <f t="shared" si="8"/>
        <v>-11.403124580465525</v>
      </c>
      <c r="AT11">
        <f t="shared" si="8"/>
        <v>12.508990845824421</v>
      </c>
      <c r="AU11">
        <f t="shared" si="8"/>
        <v>-44.690355997070291</v>
      </c>
      <c r="AW11">
        <v>8</v>
      </c>
      <c r="AX11">
        <f>IF(Z11&gt;0, (R11*SUMPRODUCT(K11:$K$98, X11:$X$98)-K11*$AZ$3)/Z11, 0)</f>
        <v>518.48664174203543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2.2950319999999998E-3</v>
      </c>
      <c r="Q12" s="4">
        <f t="shared" si="22"/>
        <v>12.5</v>
      </c>
      <c r="R12">
        <f t="shared" si="0"/>
        <v>50000</v>
      </c>
      <c r="S12">
        <f t="shared" si="1"/>
        <v>552.25993125266598</v>
      </c>
      <c r="U12">
        <f t="shared" si="12"/>
        <v>2.2950319999999998E-3</v>
      </c>
      <c r="V12">
        <f t="shared" si="13"/>
        <v>0.01</v>
      </c>
      <c r="W12">
        <f t="shared" si="14"/>
        <v>0.90781126161114956</v>
      </c>
      <c r="X12">
        <f t="shared" si="15"/>
        <v>2.0834558953579598E-3</v>
      </c>
      <c r="Y12">
        <f t="shared" si="16"/>
        <v>9.0781126161114962E-3</v>
      </c>
      <c r="Z12">
        <f t="shared" si="17"/>
        <v>0.89664969309968012</v>
      </c>
      <c r="AB12">
        <f t="shared" si="18"/>
        <v>470.68801236836532</v>
      </c>
      <c r="AC12">
        <f t="shared" si="19"/>
        <v>495.1836978689534</v>
      </c>
      <c r="AE12">
        <f t="shared" si="2"/>
        <v>0</v>
      </c>
      <c r="AF12">
        <f t="shared" si="3"/>
        <v>0</v>
      </c>
      <c r="AG12">
        <f t="shared" si="3"/>
        <v>-11.208121163746002</v>
      </c>
      <c r="AH12">
        <f t="shared" si="4"/>
        <v>-104.17279476789798</v>
      </c>
      <c r="AI12">
        <f t="shared" si="5"/>
        <v>-115.38091593164398</v>
      </c>
      <c r="AJ12">
        <f t="shared" si="6"/>
        <v>-24.495685500588081</v>
      </c>
      <c r="AK12">
        <f t="shared" si="20"/>
        <v>32.948160865785574</v>
      </c>
      <c r="AL12">
        <f t="shared" si="7"/>
        <v>-106.92844056644648</v>
      </c>
      <c r="AN12">
        <f t="shared" si="8"/>
        <v>0</v>
      </c>
      <c r="AO12">
        <f t="shared" si="8"/>
        <v>0</v>
      </c>
      <c r="AP12">
        <f t="shared" si="8"/>
        <v>-4.0417608528550169</v>
      </c>
      <c r="AQ12">
        <f t="shared" si="8"/>
        <v>-37.56575412365266</v>
      </c>
      <c r="AR12">
        <f t="shared" si="8"/>
        <v>-41.607514976507673</v>
      </c>
      <c r="AS12">
        <f t="shared" si="8"/>
        <v>-8.8333897603079858</v>
      </c>
      <c r="AT12">
        <f t="shared" si="8"/>
        <v>11.88143711290804</v>
      </c>
      <c r="AU12">
        <f t="shared" si="8"/>
        <v>-38.559467623907615</v>
      </c>
      <c r="AW12">
        <v>9</v>
      </c>
      <c r="AX12">
        <f>IF(Z12&gt;0, (R12*SUMPRODUCT(K12:$K$98, X12:$X$98)-K12*$AZ$3)/Z12, 0)</f>
        <v>552.25993125266598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2.375308E-3</v>
      </c>
      <c r="Q13" s="4">
        <f t="shared" si="22"/>
        <v>12.5</v>
      </c>
      <c r="R13">
        <f t="shared" si="0"/>
        <v>50000</v>
      </c>
      <c r="S13">
        <f t="shared" si="1"/>
        <v>583.01003200503408</v>
      </c>
      <c r="U13">
        <f t="shared" si="12"/>
        <v>2.375308E-3</v>
      </c>
      <c r="V13">
        <f t="shared" si="13"/>
        <v>0.01</v>
      </c>
      <c r="W13">
        <f t="shared" si="14"/>
        <v>0.89664969309968012</v>
      </c>
      <c r="X13">
        <f t="shared" si="15"/>
        <v>2.1298191892172151E-3</v>
      </c>
      <c r="Y13">
        <f t="shared" si="16"/>
        <v>8.9664969309968014E-3</v>
      </c>
      <c r="Z13">
        <f t="shared" si="17"/>
        <v>0.88555337697946612</v>
      </c>
      <c r="AB13">
        <f t="shared" si="18"/>
        <v>495.1836978689534</v>
      </c>
      <c r="AC13">
        <f t="shared" si="19"/>
        <v>516.28650265496458</v>
      </c>
      <c r="AE13">
        <f t="shared" si="2"/>
        <v>0</v>
      </c>
      <c r="AF13">
        <f t="shared" si="3"/>
        <v>0</v>
      </c>
      <c r="AG13">
        <f t="shared" si="3"/>
        <v>-11.069417212243327</v>
      </c>
      <c r="AH13">
        <f t="shared" si="4"/>
        <v>-106.49095946086075</v>
      </c>
      <c r="AI13">
        <f t="shared" si="5"/>
        <v>-117.56037667310407</v>
      </c>
      <c r="AJ13">
        <f t="shared" si="6"/>
        <v>-21.102804786011177</v>
      </c>
      <c r="AK13">
        <f t="shared" si="20"/>
        <v>34.662858850826744</v>
      </c>
      <c r="AL13">
        <f t="shared" si="7"/>
        <v>-104.00032260828851</v>
      </c>
      <c r="AN13">
        <f t="shared" si="8"/>
        <v>0</v>
      </c>
      <c r="AO13">
        <f t="shared" si="8"/>
        <v>0</v>
      </c>
      <c r="AP13">
        <f t="shared" si="8"/>
        <v>-3.5640560869987437</v>
      </c>
      <c r="AQ13">
        <f t="shared" si="8"/>
        <v>-34.287238885261942</v>
      </c>
      <c r="AR13">
        <f t="shared" si="8"/>
        <v>-37.851294972260682</v>
      </c>
      <c r="AS13">
        <f t="shared" si="8"/>
        <v>-6.7945383580936491</v>
      </c>
      <c r="AT13">
        <f t="shared" si="8"/>
        <v>11.160512853687141</v>
      </c>
      <c r="AU13">
        <f t="shared" si="8"/>
        <v>-33.485320476667191</v>
      </c>
      <c r="AW13">
        <v>10</v>
      </c>
      <c r="AX13">
        <f>IF(Z13&gt;0, (R13*SUMPRODUCT(K13:$K$98, X13:$X$98)-K13*$AZ$3)/Z13, 0)</f>
        <v>583.01003200503408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2.4628010000000001E-3</v>
      </c>
      <c r="Q14" s="4">
        <f t="shared" si="22"/>
        <v>12.5</v>
      </c>
      <c r="R14">
        <f t="shared" si="0"/>
        <v>50000</v>
      </c>
      <c r="S14">
        <f t="shared" si="1"/>
        <v>611.05955157267658</v>
      </c>
      <c r="U14">
        <f t="shared" si="12"/>
        <v>2.4628010000000001E-3</v>
      </c>
      <c r="V14">
        <f t="shared" si="13"/>
        <v>0.01</v>
      </c>
      <c r="W14">
        <f t="shared" si="14"/>
        <v>0.88555337697946612</v>
      </c>
      <c r="X14">
        <f t="shared" si="15"/>
        <v>2.1809417423784062E-3</v>
      </c>
      <c r="Y14">
        <f t="shared" si="16"/>
        <v>8.8555337697946608E-3</v>
      </c>
      <c r="Z14">
        <f t="shared" si="17"/>
        <v>0.87451690146729311</v>
      </c>
      <c r="AB14">
        <f t="shared" si="18"/>
        <v>516.28650265496458</v>
      </c>
      <c r="AC14">
        <f t="shared" si="19"/>
        <v>534.3819056533307</v>
      </c>
      <c r="AE14">
        <f t="shared" si="2"/>
        <v>0</v>
      </c>
      <c r="AF14">
        <f t="shared" si="3"/>
        <v>0</v>
      </c>
      <c r="AG14">
        <f t="shared" si="3"/>
        <v>-10.931461268341163</v>
      </c>
      <c r="AH14">
        <f t="shared" si="4"/>
        <v>-109.0470871189203</v>
      </c>
      <c r="AI14">
        <f t="shared" si="5"/>
        <v>-119.97854838726147</v>
      </c>
      <c r="AJ14">
        <f t="shared" si="6"/>
        <v>-18.095402998366126</v>
      </c>
      <c r="AK14">
        <f t="shared" si="20"/>
        <v>36.140055185847523</v>
      </c>
      <c r="AL14">
        <f t="shared" si="7"/>
        <v>-101.93389619978007</v>
      </c>
      <c r="AN14">
        <f t="shared" si="8"/>
        <v>0</v>
      </c>
      <c r="AO14">
        <f t="shared" si="8"/>
        <v>0</v>
      </c>
      <c r="AP14">
        <f t="shared" si="8"/>
        <v>-3.142533897530035</v>
      </c>
      <c r="AQ14">
        <f t="shared" si="8"/>
        <v>-31.348431768273542</v>
      </c>
      <c r="AR14">
        <f t="shared" si="8"/>
        <v>-34.490965665803579</v>
      </c>
      <c r="AS14">
        <f t="shared" si="8"/>
        <v>-5.2019959560686848</v>
      </c>
      <c r="AT14">
        <f t="shared" si="8"/>
        <v>10.389402266744371</v>
      </c>
      <c r="AU14">
        <f t="shared" si="8"/>
        <v>-29.303559355127888</v>
      </c>
      <c r="AW14">
        <v>11</v>
      </c>
      <c r="AX14">
        <f>IF(Z14&gt;0, (R14*SUMPRODUCT(K14:$K$98, X14:$X$98)-K14*$AZ$3)/Z14, 0)</f>
        <v>611.05955157267658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2.5557050000000001E-3</v>
      </c>
      <c r="Q15" s="4">
        <f t="shared" si="22"/>
        <v>12.5</v>
      </c>
      <c r="R15">
        <f t="shared" si="0"/>
        <v>50000</v>
      </c>
      <c r="S15">
        <f t="shared" si="1"/>
        <v>636.68825399752245</v>
      </c>
      <c r="U15">
        <f t="shared" si="12"/>
        <v>2.5557050000000001E-3</v>
      </c>
      <c r="V15">
        <f t="shared" si="13"/>
        <v>0.01</v>
      </c>
      <c r="W15">
        <f t="shared" si="14"/>
        <v>0.87451690146729311</v>
      </c>
      <c r="X15">
        <f t="shared" si="15"/>
        <v>2.2350072176644683E-3</v>
      </c>
      <c r="Y15">
        <f t="shared" si="16"/>
        <v>8.7451690146729318E-3</v>
      </c>
      <c r="Z15">
        <f t="shared" si="17"/>
        <v>0.86353672523495573</v>
      </c>
      <c r="AB15">
        <f t="shared" si="18"/>
        <v>534.3819056533307</v>
      </c>
      <c r="AC15">
        <f t="shared" si="19"/>
        <v>549.80368985258224</v>
      </c>
      <c r="AE15">
        <f t="shared" si="2"/>
        <v>0</v>
      </c>
      <c r="AF15">
        <f t="shared" si="3"/>
        <v>0</v>
      </c>
      <c r="AG15">
        <f t="shared" si="3"/>
        <v>-10.794209065436947</v>
      </c>
      <c r="AH15">
        <f t="shared" si="4"/>
        <v>-111.75036088322341</v>
      </c>
      <c r="AI15">
        <f t="shared" si="5"/>
        <v>-122.54456994866035</v>
      </c>
      <c r="AJ15">
        <f t="shared" si="6"/>
        <v>-15.421784199251533</v>
      </c>
      <c r="AK15">
        <f t="shared" si="20"/>
        <v>37.406733395733156</v>
      </c>
      <c r="AL15">
        <f t="shared" si="7"/>
        <v>-100.55962075217873</v>
      </c>
      <c r="AN15">
        <f t="shared" si="8"/>
        <v>0</v>
      </c>
      <c r="AO15">
        <f t="shared" si="8"/>
        <v>0</v>
      </c>
      <c r="AP15">
        <f t="shared" si="8"/>
        <v>-2.7706046151429895</v>
      </c>
      <c r="AQ15">
        <f t="shared" si="8"/>
        <v>-28.683534266382136</v>
      </c>
      <c r="AR15">
        <f t="shared" si="8"/>
        <v>-31.454138881525125</v>
      </c>
      <c r="AS15">
        <f t="shared" si="8"/>
        <v>-3.9583878927266194</v>
      </c>
      <c r="AT15">
        <f t="shared" si="8"/>
        <v>9.6013767711331965</v>
      </c>
      <c r="AU15">
        <f t="shared" si="8"/>
        <v>-25.811150003118549</v>
      </c>
      <c r="AW15">
        <v>12</v>
      </c>
      <c r="AX15">
        <f>IF(Z15&gt;0, (R15*SUMPRODUCT(K15:$K$98, X15:$X$98)-K15*$AZ$3)/Z15, 0)</f>
        <v>636.68825399752245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2.6648449999999999E-3</v>
      </c>
      <c r="Q16" s="4">
        <f t="shared" si="22"/>
        <v>12.5</v>
      </c>
      <c r="R16">
        <f t="shared" si="0"/>
        <v>50000</v>
      </c>
      <c r="S16">
        <f t="shared" si="1"/>
        <v>660.19137589914283</v>
      </c>
      <c r="U16">
        <f t="shared" si="12"/>
        <v>2.6648449999999999E-3</v>
      </c>
      <c r="V16">
        <f t="shared" si="13"/>
        <v>0.01</v>
      </c>
      <c r="W16">
        <f t="shared" si="14"/>
        <v>0.86353672523495573</v>
      </c>
      <c r="X16">
        <f t="shared" si="15"/>
        <v>2.3011915245587456E-3</v>
      </c>
      <c r="Y16">
        <f t="shared" si="16"/>
        <v>8.6353672523495576E-3</v>
      </c>
      <c r="Z16">
        <f t="shared" si="17"/>
        <v>0.85260016645804737</v>
      </c>
      <c r="AB16">
        <f t="shared" si="18"/>
        <v>549.80368985258224</v>
      </c>
      <c r="AC16">
        <f t="shared" si="19"/>
        <v>562.87927698577653</v>
      </c>
      <c r="AE16">
        <f t="shared" si="2"/>
        <v>0</v>
      </c>
      <c r="AF16">
        <f t="shared" si="3"/>
        <v>0</v>
      </c>
      <c r="AG16">
        <f t="shared" si="3"/>
        <v>-10.657502080725592</v>
      </c>
      <c r="AH16">
        <f t="shared" si="4"/>
        <v>-115.05957622793728</v>
      </c>
      <c r="AI16">
        <f t="shared" si="5"/>
        <v>-125.71707830866288</v>
      </c>
      <c r="AJ16">
        <f t="shared" si="6"/>
        <v>-13.07558713319429</v>
      </c>
      <c r="AK16">
        <f t="shared" si="20"/>
        <v>38.486258289680762</v>
      </c>
      <c r="AL16">
        <f t="shared" si="7"/>
        <v>-100.3064071521764</v>
      </c>
      <c r="AN16">
        <f t="shared" si="8"/>
        <v>0</v>
      </c>
      <c r="AO16">
        <f t="shared" si="8"/>
        <v>0</v>
      </c>
      <c r="AP16">
        <f t="shared" si="8"/>
        <v>-2.4424244081570698</v>
      </c>
      <c r="AQ16">
        <f t="shared" si="8"/>
        <v>-26.368685198716854</v>
      </c>
      <c r="AR16">
        <f t="shared" si="8"/>
        <v>-28.811109606873924</v>
      </c>
      <c r="AS16">
        <f t="shared" si="8"/>
        <v>-2.9965870917215867</v>
      </c>
      <c r="AT16">
        <f t="shared" si="8"/>
        <v>8.820057074664339</v>
      </c>
      <c r="AU16">
        <f t="shared" si="8"/>
        <v>-22.987639623931173</v>
      </c>
      <c r="AW16">
        <v>13</v>
      </c>
      <c r="AX16">
        <f>IF(Z16&gt;0, (R16*SUMPRODUCT(K16:$K$98, X16:$X$98)-K16*$AZ$3)/Z16, 0)</f>
        <v>660.19137589914283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2.7902209999999998E-3</v>
      </c>
      <c r="Q17" s="4">
        <f t="shared" si="22"/>
        <v>12.5</v>
      </c>
      <c r="R17">
        <f t="shared" si="0"/>
        <v>50000</v>
      </c>
      <c r="S17">
        <f t="shared" si="1"/>
        <v>681.71412487033592</v>
      </c>
      <c r="U17">
        <f t="shared" si="12"/>
        <v>2.7902209999999998E-3</v>
      </c>
      <c r="V17">
        <f t="shared" si="13"/>
        <v>0.01</v>
      </c>
      <c r="W17">
        <f t="shared" si="14"/>
        <v>0.85260016645804737</v>
      </c>
      <c r="X17">
        <f t="shared" si="15"/>
        <v>2.3789428890547393E-3</v>
      </c>
      <c r="Y17">
        <f t="shared" si="16"/>
        <v>8.5260016645804741E-3</v>
      </c>
      <c r="Z17">
        <f t="shared" si="17"/>
        <v>0.84169522190441215</v>
      </c>
      <c r="AB17">
        <f t="shared" si="18"/>
        <v>562.87927698577653</v>
      </c>
      <c r="AC17">
        <f t="shared" si="19"/>
        <v>573.79552160810954</v>
      </c>
      <c r="AE17">
        <f t="shared" si="2"/>
        <v>0</v>
      </c>
      <c r="AF17">
        <f t="shared" si="3"/>
        <v>0</v>
      </c>
      <c r="AG17">
        <f t="shared" si="3"/>
        <v>-10.521190273805152</v>
      </c>
      <c r="AH17">
        <f t="shared" si="4"/>
        <v>-118.94714445273696</v>
      </c>
      <c r="AI17">
        <f t="shared" si="5"/>
        <v>-129.46833472654211</v>
      </c>
      <c r="AJ17">
        <f t="shared" si="6"/>
        <v>-10.916244622333011</v>
      </c>
      <c r="AK17">
        <f t="shared" si="20"/>
        <v>39.401549389004359</v>
      </c>
      <c r="AL17">
        <f t="shared" si="7"/>
        <v>-100.98302995987076</v>
      </c>
      <c r="AN17">
        <f t="shared" si="8"/>
        <v>0</v>
      </c>
      <c r="AO17">
        <f t="shared" si="8"/>
        <v>0</v>
      </c>
      <c r="AP17">
        <f t="shared" si="8"/>
        <v>-2.1528439823222736</v>
      </c>
      <c r="AQ17">
        <f t="shared" si="8"/>
        <v>-24.338942409115813</v>
      </c>
      <c r="AR17">
        <f t="shared" si="8"/>
        <v>-26.491786391438083</v>
      </c>
      <c r="AS17">
        <f t="shared" si="8"/>
        <v>-2.2336799290911418</v>
      </c>
      <c r="AT17">
        <f t="shared" si="8"/>
        <v>8.0623376527543282</v>
      </c>
      <c r="AU17">
        <f t="shared" si="8"/>
        <v>-20.663128667774899</v>
      </c>
      <c r="AW17">
        <v>14</v>
      </c>
      <c r="AX17">
        <f>IF(Z17&gt;0, (R17*SUMPRODUCT(K17:$K$98, X17:$X$98)-K17*$AZ$3)/Z17, 0)</f>
        <v>681.71412487033592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3.5816260000000001E-3</v>
      </c>
      <c r="Q18" s="4">
        <f t="shared" si="22"/>
        <v>12.5</v>
      </c>
      <c r="R18">
        <f t="shared" si="0"/>
        <v>50000</v>
      </c>
      <c r="S18">
        <f t="shared" si="1"/>
        <v>701.88151391185625</v>
      </c>
      <c r="U18">
        <f t="shared" si="12"/>
        <v>3.5816260000000001E-3</v>
      </c>
      <c r="V18">
        <f t="shared" si="13"/>
        <v>0.01</v>
      </c>
      <c r="W18">
        <f t="shared" si="14"/>
        <v>0.84169522190441215</v>
      </c>
      <c r="X18">
        <f t="shared" si="15"/>
        <v>3.0146374908486123E-3</v>
      </c>
      <c r="Y18">
        <f t="shared" si="16"/>
        <v>8.4169522190441215E-3</v>
      </c>
      <c r="Z18">
        <f t="shared" si="17"/>
        <v>0.83026363219451937</v>
      </c>
      <c r="AB18">
        <f t="shared" si="18"/>
        <v>573.79552160810954</v>
      </c>
      <c r="AC18">
        <f t="shared" si="19"/>
        <v>582.74669511064587</v>
      </c>
      <c r="AE18">
        <f t="shared" si="2"/>
        <v>0</v>
      </c>
      <c r="AF18">
        <f t="shared" si="3"/>
        <v>0</v>
      </c>
      <c r="AG18">
        <f t="shared" si="3"/>
        <v>-10.378295402431492</v>
      </c>
      <c r="AH18">
        <f t="shared" si="4"/>
        <v>-150.7318745424306</v>
      </c>
      <c r="AI18">
        <f t="shared" si="5"/>
        <v>-161.11016994486209</v>
      </c>
      <c r="AJ18">
        <f t="shared" si="6"/>
        <v>-8.951173502536335</v>
      </c>
      <c r="AK18">
        <f t="shared" si="20"/>
        <v>40.165686512567675</v>
      </c>
      <c r="AL18">
        <f t="shared" si="7"/>
        <v>-129.89565693483075</v>
      </c>
      <c r="AN18">
        <f t="shared" si="8"/>
        <v>0</v>
      </c>
      <c r="AO18">
        <f t="shared" si="8"/>
        <v>0</v>
      </c>
      <c r="AP18">
        <f t="shared" si="8"/>
        <v>-1.8960757683196623</v>
      </c>
      <c r="AQ18">
        <f t="shared" si="8"/>
        <v>-27.538149932246412</v>
      </c>
      <c r="AR18">
        <f t="shared" si="8"/>
        <v>-29.434225700566074</v>
      </c>
      <c r="AS18">
        <f t="shared" si="8"/>
        <v>-1.6353459328405562</v>
      </c>
      <c r="AT18">
        <f t="shared" si="8"/>
        <v>7.3381207569559903</v>
      </c>
      <c r="AU18">
        <f t="shared" si="8"/>
        <v>-23.731450876450641</v>
      </c>
      <c r="AW18">
        <v>15</v>
      </c>
      <c r="AX18">
        <f>IF(Z18&gt;0, (R18*SUMPRODUCT(K18:$K$98, X18:$X$98)-K18*$AZ$3)/Z18, 0)</f>
        <v>701.88151391185625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4.4506370000000003E-3</v>
      </c>
      <c r="Q19" s="4">
        <f t="shared" si="22"/>
        <v>12.5</v>
      </c>
      <c r="R19">
        <f t="shared" si="0"/>
        <v>50000</v>
      </c>
      <c r="S19">
        <f t="shared" si="1"/>
        <v>714.84335208224593</v>
      </c>
      <c r="U19">
        <f t="shared" si="12"/>
        <v>4.4506370000000003E-3</v>
      </c>
      <c r="V19">
        <f t="shared" si="13"/>
        <v>0.01</v>
      </c>
      <c r="W19">
        <f t="shared" si="14"/>
        <v>0.83026363219451937</v>
      </c>
      <c r="X19">
        <f t="shared" si="15"/>
        <v>3.6952020411993194E-3</v>
      </c>
      <c r="Y19">
        <f t="shared" si="16"/>
        <v>8.3026363219451931E-3</v>
      </c>
      <c r="Z19">
        <f t="shared" si="17"/>
        <v>0.81826579383137488</v>
      </c>
      <c r="AB19">
        <f t="shared" si="18"/>
        <v>582.74669511064587</v>
      </c>
      <c r="AC19">
        <f t="shared" si="19"/>
        <v>584.93186295665998</v>
      </c>
      <c r="AE19">
        <f t="shared" si="2"/>
        <v>0</v>
      </c>
      <c r="AF19">
        <f t="shared" si="3"/>
        <v>0</v>
      </c>
      <c r="AG19">
        <f t="shared" si="3"/>
        <v>-10.228322422892186</v>
      </c>
      <c r="AH19">
        <f t="shared" si="4"/>
        <v>-184.76010205996596</v>
      </c>
      <c r="AI19">
        <f t="shared" si="5"/>
        <v>-194.98842448285814</v>
      </c>
      <c r="AJ19">
        <f t="shared" si="6"/>
        <v>-2.1851678460141102</v>
      </c>
      <c r="AK19">
        <f t="shared" si="20"/>
        <v>40.792268657745218</v>
      </c>
      <c r="AL19">
        <f t="shared" si="7"/>
        <v>-156.38132367112703</v>
      </c>
      <c r="AN19">
        <f t="shared" si="8"/>
        <v>0</v>
      </c>
      <c r="AO19">
        <f t="shared" si="8"/>
        <v>0</v>
      </c>
      <c r="AP19">
        <f t="shared" si="8"/>
        <v>-1.6684609514885524</v>
      </c>
      <c r="AQ19">
        <f t="shared" si="8"/>
        <v>-30.138374890310416</v>
      </c>
      <c r="AR19">
        <f t="shared" si="8"/>
        <v>-31.806835841798968</v>
      </c>
      <c r="AS19">
        <f t="shared" si="8"/>
        <v>-0.35644821044778707</v>
      </c>
      <c r="AT19">
        <f t="shared" si="8"/>
        <v>6.6541026537989545</v>
      </c>
      <c r="AU19">
        <f t="shared" si="8"/>
        <v>-25.509181398447801</v>
      </c>
      <c r="AW19">
        <v>16</v>
      </c>
      <c r="AX19">
        <f>IF(Z19&gt;0, (R19*SUMPRODUCT(K19:$K$98, X19:$X$98)-K19*$AZ$3)/Z19, 0)</f>
        <v>714.84335208224593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5.383718E-3</v>
      </c>
      <c r="Q20" s="4">
        <f t="shared" si="22"/>
        <v>12.5</v>
      </c>
      <c r="R20">
        <f t="shared" si="0"/>
        <v>50000</v>
      </c>
      <c r="S20">
        <f t="shared" si="1"/>
        <v>721.54420491467442</v>
      </c>
      <c r="U20">
        <f t="shared" si="12"/>
        <v>5.383718E-3</v>
      </c>
      <c r="V20">
        <f t="shared" si="13"/>
        <v>0.01</v>
      </c>
      <c r="W20">
        <f t="shared" si="14"/>
        <v>0.81826579383137488</v>
      </c>
      <c r="X20">
        <f t="shared" si="15"/>
        <v>4.4053122830342616E-3</v>
      </c>
      <c r="Y20">
        <f t="shared" si="16"/>
        <v>8.182657938313749E-3</v>
      </c>
      <c r="Z20">
        <f t="shared" si="17"/>
        <v>0.80567782361002682</v>
      </c>
      <c r="AB20">
        <f t="shared" si="18"/>
        <v>584.93186295665998</v>
      </c>
      <c r="AC20">
        <f t="shared" si="19"/>
        <v>581.33216465408213</v>
      </c>
      <c r="AE20">
        <f t="shared" si="2"/>
        <v>0</v>
      </c>
      <c r="AF20">
        <f t="shared" si="3"/>
        <v>0</v>
      </c>
      <c r="AG20">
        <f t="shared" si="3"/>
        <v>-10.070972795125336</v>
      </c>
      <c r="AH20">
        <f t="shared" si="4"/>
        <v>-220.26561415171307</v>
      </c>
      <c r="AI20">
        <f t="shared" si="5"/>
        <v>-230.33658694683839</v>
      </c>
      <c r="AJ20">
        <f t="shared" si="6"/>
        <v>3.5996983025778491</v>
      </c>
      <c r="AK20">
        <f t="shared" si="20"/>
        <v>40.945230406966203</v>
      </c>
      <c r="AL20">
        <f t="shared" si="7"/>
        <v>-185.79165823729434</v>
      </c>
      <c r="AN20">
        <f t="shared" si="8"/>
        <v>0</v>
      </c>
      <c r="AO20">
        <f t="shared" si="8"/>
        <v>0</v>
      </c>
      <c r="AP20">
        <f t="shared" si="8"/>
        <v>-1.4667801952828934</v>
      </c>
      <c r="AQ20">
        <f t="shared" si="8"/>
        <v>-32.080440202950157</v>
      </c>
      <c r="AR20">
        <f t="shared" si="8"/>
        <v>-33.547220398233051</v>
      </c>
      <c r="AS20">
        <f t="shared" si="8"/>
        <v>0.52427568683040293</v>
      </c>
      <c r="AT20">
        <f t="shared" si="8"/>
        <v>5.9634410969020522</v>
      </c>
      <c r="AU20">
        <f t="shared" si="8"/>
        <v>-27.059503614500596</v>
      </c>
      <c r="AW20">
        <v>17</v>
      </c>
      <c r="AX20">
        <f>IF(Z20&gt;0, (R20*SUMPRODUCT(K20:$K$98, X20:$X$98)-K20*$AZ$3)/Z20, 0)</f>
        <v>721.54420491467442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6.4575739999999998E-3</v>
      </c>
      <c r="Q21" s="4">
        <f t="shared" si="22"/>
        <v>12.5</v>
      </c>
      <c r="R21">
        <f t="shared" si="0"/>
        <v>50000</v>
      </c>
      <c r="S21">
        <f t="shared" si="1"/>
        <v>723.03599761698672</v>
      </c>
      <c r="U21">
        <f t="shared" si="12"/>
        <v>6.4575739999999998E-3</v>
      </c>
      <c r="V21">
        <f t="shared" si="13"/>
        <v>0.01</v>
      </c>
      <c r="W21">
        <f t="shared" si="14"/>
        <v>0.80567782361002682</v>
      </c>
      <c r="X21">
        <f t="shared" si="15"/>
        <v>5.202724166120695E-3</v>
      </c>
      <c r="Y21">
        <f t="shared" si="16"/>
        <v>8.0567782361002684E-3</v>
      </c>
      <c r="Z21">
        <f t="shared" si="17"/>
        <v>0.79241832120780586</v>
      </c>
      <c r="AB21">
        <f t="shared" si="18"/>
        <v>581.33216465408213</v>
      </c>
      <c r="AC21">
        <f t="shared" si="19"/>
        <v>572.94697140446374</v>
      </c>
      <c r="AE21">
        <f t="shared" si="2"/>
        <v>0</v>
      </c>
      <c r="AF21">
        <f t="shared" si="3"/>
        <v>0</v>
      </c>
      <c r="AG21">
        <f t="shared" si="3"/>
        <v>-9.9052290150975733</v>
      </c>
      <c r="AH21">
        <f t="shared" si="4"/>
        <v>-260.13620830603475</v>
      </c>
      <c r="AI21">
        <f t="shared" si="5"/>
        <v>-270.04143732113232</v>
      </c>
      <c r="AJ21">
        <f t="shared" si="6"/>
        <v>8.3851932496183963</v>
      </c>
      <c r="AK21">
        <f t="shared" si="20"/>
        <v>40.693251525785755</v>
      </c>
      <c r="AL21">
        <f t="shared" si="7"/>
        <v>-220.96299254572818</v>
      </c>
      <c r="AN21">
        <f t="shared" si="8"/>
        <v>0</v>
      </c>
      <c r="AO21">
        <f t="shared" si="8"/>
        <v>0</v>
      </c>
      <c r="AP21">
        <f t="shared" si="8"/>
        <v>-1.2880719211404381</v>
      </c>
      <c r="AQ21">
        <f t="shared" si="8"/>
        <v>-33.828005902763337</v>
      </c>
      <c r="AR21">
        <f t="shared" si="8"/>
        <v>-35.116077823903773</v>
      </c>
      <c r="AS21">
        <f t="shared" si="8"/>
        <v>1.090407093234018</v>
      </c>
      <c r="AT21">
        <f t="shared" si="8"/>
        <v>5.2917337489499312</v>
      </c>
      <c r="AU21">
        <f t="shared" si="8"/>
        <v>-28.733936981719825</v>
      </c>
      <c r="AW21">
        <v>18</v>
      </c>
      <c r="AX21">
        <f>IF(Z21&gt;0, (R21*SUMPRODUCT(K21:$K$98, X21:$X$98)-K21*$AZ$3)/Z21, 0)</f>
        <v>723.03599761698672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7.6803260000000003E-3</v>
      </c>
      <c r="Q22" s="4">
        <f t="shared" si="22"/>
        <v>12.5</v>
      </c>
      <c r="R22">
        <f t="shared" si="0"/>
        <v>50000</v>
      </c>
      <c r="S22">
        <f t="shared" si="1"/>
        <v>719.7708130038701</v>
      </c>
      <c r="U22">
        <f t="shared" si="12"/>
        <v>7.6803260000000003E-3</v>
      </c>
      <c r="V22">
        <f t="shared" si="13"/>
        <v>0.01</v>
      </c>
      <c r="W22">
        <f t="shared" si="14"/>
        <v>0.79241832120780586</v>
      </c>
      <c r="X22">
        <f t="shared" si="15"/>
        <v>6.0860310352486629E-3</v>
      </c>
      <c r="Y22">
        <f t="shared" si="16"/>
        <v>7.9241832120780595E-3</v>
      </c>
      <c r="Z22">
        <f t="shared" si="17"/>
        <v>0.77840810696047913</v>
      </c>
      <c r="AB22">
        <f t="shared" si="18"/>
        <v>572.94697140446374</v>
      </c>
      <c r="AC22">
        <f t="shared" si="19"/>
        <v>560.27543599574756</v>
      </c>
      <c r="AE22">
        <f t="shared" si="2"/>
        <v>0</v>
      </c>
      <c r="AF22">
        <f t="shared" si="3"/>
        <v>0</v>
      </c>
      <c r="AG22">
        <f t="shared" si="3"/>
        <v>-9.7301013370059888</v>
      </c>
      <c r="AH22">
        <f t="shared" si="4"/>
        <v>-304.30155176243312</v>
      </c>
      <c r="AI22">
        <f t="shared" si="5"/>
        <v>-314.0316530994391</v>
      </c>
      <c r="AJ22">
        <f t="shared" si="6"/>
        <v>12.671535408716181</v>
      </c>
      <c r="AK22">
        <f t="shared" si="20"/>
        <v>40.106287998312467</v>
      </c>
      <c r="AL22">
        <f t="shared" si="7"/>
        <v>-261.25382969241048</v>
      </c>
      <c r="AN22">
        <f t="shared" si="8"/>
        <v>0</v>
      </c>
      <c r="AO22">
        <f t="shared" si="8"/>
        <v>0</v>
      </c>
      <c r="AP22">
        <f t="shared" si="8"/>
        <v>-1.1297307050564542</v>
      </c>
      <c r="AQ22">
        <f t="shared" si="8"/>
        <v>-35.331472377874483</v>
      </c>
      <c r="AR22">
        <f t="shared" si="8"/>
        <v>-36.461203082930936</v>
      </c>
      <c r="AS22">
        <f t="shared" si="8"/>
        <v>1.4712511345582449</v>
      </c>
      <c r="AT22">
        <f t="shared" si="8"/>
        <v>4.6566118325210271</v>
      </c>
      <c r="AU22">
        <f t="shared" si="8"/>
        <v>-30.333340115851666</v>
      </c>
      <c r="AW22">
        <v>19</v>
      </c>
      <c r="AX22">
        <f>IF(Z22&gt;0, (R22*SUMPRODUCT(K22:$K$98, X22:$X$98)-K22*$AZ$3)/Z22, 0)</f>
        <v>719.7708130038701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9.0334749999999991E-3</v>
      </c>
      <c r="Q23" s="4">
        <f t="shared" si="22"/>
        <v>12.5</v>
      </c>
      <c r="R23">
        <f t="shared" si="0"/>
        <v>50000</v>
      </c>
      <c r="S23">
        <f t="shared" si="1"/>
        <v>712.20423839607497</v>
      </c>
      <c r="U23">
        <f t="shared" si="12"/>
        <v>9.0334749999999991E-3</v>
      </c>
      <c r="V23">
        <f t="shared" si="13"/>
        <v>0.01</v>
      </c>
      <c r="W23">
        <f t="shared" si="14"/>
        <v>0.77840810696047913</v>
      </c>
      <c r="X23">
        <f t="shared" si="15"/>
        <v>7.0317301740248136E-3</v>
      </c>
      <c r="Y23">
        <f t="shared" si="16"/>
        <v>7.7840810696047915E-3</v>
      </c>
      <c r="Z23">
        <f t="shared" si="17"/>
        <v>0.7635922957168495</v>
      </c>
      <c r="AB23">
        <f t="shared" si="18"/>
        <v>560.27543599574756</v>
      </c>
      <c r="AC23">
        <f t="shared" si="19"/>
        <v>543.83366941612928</v>
      </c>
      <c r="AE23">
        <f t="shared" si="2"/>
        <v>0</v>
      </c>
      <c r="AF23">
        <f t="shared" si="3"/>
        <v>0</v>
      </c>
      <c r="AG23">
        <f t="shared" si="3"/>
        <v>-9.5449036964606186</v>
      </c>
      <c r="AH23">
        <f t="shared" si="4"/>
        <v>-351.58650870124069</v>
      </c>
      <c r="AI23">
        <f t="shared" si="5"/>
        <v>-361.1314123977013</v>
      </c>
      <c r="AJ23">
        <f t="shared" si="6"/>
        <v>16.441766579618275</v>
      </c>
      <c r="AK23">
        <f t="shared" si="20"/>
        <v>39.21928051970233</v>
      </c>
      <c r="AL23">
        <f t="shared" si="7"/>
        <v>-305.47036529838067</v>
      </c>
      <c r="AN23">
        <f t="shared" si="8"/>
        <v>0</v>
      </c>
      <c r="AO23">
        <f t="shared" si="8"/>
        <v>0</v>
      </c>
      <c r="AP23">
        <f t="shared" si="8"/>
        <v>-0.98948928921877655</v>
      </c>
      <c r="AQ23">
        <f t="shared" si="8"/>
        <v>-36.447836003070897</v>
      </c>
      <c r="AR23">
        <f t="shared" si="8"/>
        <v>-37.437325292289678</v>
      </c>
      <c r="AS23">
        <f t="shared" si="8"/>
        <v>1.7044647535208</v>
      </c>
      <c r="AT23">
        <f t="shared" si="8"/>
        <v>4.0657359402695974</v>
      </c>
      <c r="AU23">
        <f t="shared" si="8"/>
        <v>-31.667124598499274</v>
      </c>
      <c r="AW23">
        <v>20</v>
      </c>
      <c r="AX23">
        <f>IF(Z23&gt;0, (R23*SUMPRODUCT(K23:$K$98, X23:$X$98)-K23*$AZ$3)/Z23, 0)</f>
        <v>712.20423839607497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1.0570714E-2</v>
      </c>
      <c r="Q24" s="4">
        <f t="shared" si="22"/>
        <v>12.5</v>
      </c>
      <c r="R24">
        <f t="shared" si="0"/>
        <v>50000</v>
      </c>
      <c r="S24">
        <f t="shared" si="1"/>
        <v>700.97927168624085</v>
      </c>
      <c r="U24">
        <f t="shared" si="12"/>
        <v>1.0570714E-2</v>
      </c>
      <c r="V24">
        <f t="shared" si="13"/>
        <v>0.01</v>
      </c>
      <c r="W24">
        <f t="shared" si="14"/>
        <v>0.7635922957168495</v>
      </c>
      <c r="X24">
        <f t="shared" si="15"/>
        <v>8.0717157706262418E-3</v>
      </c>
      <c r="Y24">
        <f t="shared" si="16"/>
        <v>7.6359229571684954E-3</v>
      </c>
      <c r="Z24">
        <f t="shared" si="17"/>
        <v>0.74788465698905471</v>
      </c>
      <c r="AB24">
        <f t="shared" si="18"/>
        <v>543.83366941612928</v>
      </c>
      <c r="AC24">
        <f t="shared" si="19"/>
        <v>524.25164216150165</v>
      </c>
      <c r="AE24">
        <f t="shared" si="2"/>
        <v>0</v>
      </c>
      <c r="AF24">
        <f t="shared" si="3"/>
        <v>0</v>
      </c>
      <c r="AG24">
        <f t="shared" si="3"/>
        <v>-9.3485582123631836</v>
      </c>
      <c r="AH24">
        <f t="shared" si="4"/>
        <v>-403.58578853131206</v>
      </c>
      <c r="AI24">
        <f t="shared" ref="AI24:AI87" si="23">SUM(AE24:AH24)</f>
        <v>-412.93434674367523</v>
      </c>
      <c r="AJ24">
        <f t="shared" si="6"/>
        <v>19.582027254627633</v>
      </c>
      <c r="AK24">
        <f t="shared" si="20"/>
        <v>38.068356859129054</v>
      </c>
      <c r="AL24">
        <f t="shared" ref="AL24:AL87" si="24">SUM(AI24:AK24)</f>
        <v>-355.28396262991856</v>
      </c>
      <c r="AN24">
        <f t="shared" si="8"/>
        <v>0</v>
      </c>
      <c r="AO24">
        <f t="shared" si="8"/>
        <v>0</v>
      </c>
      <c r="AP24">
        <f t="shared" si="8"/>
        <v>-0.86529891789660152</v>
      </c>
      <c r="AQ24">
        <f t="shared" si="8"/>
        <v>-37.355743865696326</v>
      </c>
      <c r="AR24">
        <f t="shared" si="8"/>
        <v>-38.221042783592921</v>
      </c>
      <c r="AS24">
        <f t="shared" si="8"/>
        <v>1.8125048385795703</v>
      </c>
      <c r="AT24">
        <f t="shared" si="8"/>
        <v>3.523592328145662</v>
      </c>
      <c r="AU24">
        <f t="shared" si="8"/>
        <v>-32.884945616867689</v>
      </c>
      <c r="AW24">
        <v>21</v>
      </c>
      <c r="AX24">
        <f>IF(Z24&gt;0, (R24*SUMPRODUCT(K24:$K$98, X24:$X$98)-K24*$AZ$3)/Z24, 0)</f>
        <v>700.97927168624085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1.2312346E-2</v>
      </c>
      <c r="Q25" s="4">
        <f t="shared" si="22"/>
        <v>12.5</v>
      </c>
      <c r="R25">
        <f t="shared" si="0"/>
        <v>50000</v>
      </c>
      <c r="S25">
        <f t="shared" si="1"/>
        <v>686.48291381367801</v>
      </c>
      <c r="U25">
        <f t="shared" si="12"/>
        <v>1.2312346E-2</v>
      </c>
      <c r="V25">
        <f t="shared" si="13"/>
        <v>0.01</v>
      </c>
      <c r="W25">
        <f t="shared" si="14"/>
        <v>0.74788465698905471</v>
      </c>
      <c r="X25">
        <f t="shared" si="15"/>
        <v>9.2082146649405602E-3</v>
      </c>
      <c r="Y25">
        <f t="shared" si="16"/>
        <v>7.478846569890547E-3</v>
      </c>
      <c r="Z25">
        <f t="shared" si="17"/>
        <v>0.73119759575422361</v>
      </c>
      <c r="AB25">
        <f t="shared" si="18"/>
        <v>524.25164216150165</v>
      </c>
      <c r="AC25">
        <f t="shared" si="19"/>
        <v>501.95465610691525</v>
      </c>
      <c r="AE25">
        <f t="shared" si="2"/>
        <v>0</v>
      </c>
      <c r="AF25">
        <f t="shared" si="3"/>
        <v>0</v>
      </c>
      <c r="AG25">
        <f t="shared" si="3"/>
        <v>-9.1399699469277955</v>
      </c>
      <c r="AH25">
        <f t="shared" si="4"/>
        <v>-460.41073324702802</v>
      </c>
      <c r="AI25">
        <f t="shared" si="23"/>
        <v>-469.55070319395583</v>
      </c>
      <c r="AJ25">
        <f t="shared" si="6"/>
        <v>22.296986054586398</v>
      </c>
      <c r="AK25">
        <f t="shared" si="20"/>
        <v>36.69761495130512</v>
      </c>
      <c r="AL25">
        <f t="shared" si="24"/>
        <v>-410.5561021880643</v>
      </c>
      <c r="AN25">
        <f t="shared" si="8"/>
        <v>0</v>
      </c>
      <c r="AO25">
        <f t="shared" si="8"/>
        <v>0</v>
      </c>
      <c r="AP25">
        <f t="shared" si="8"/>
        <v>-0.75535006164916696</v>
      </c>
      <c r="AQ25">
        <f t="shared" si="8"/>
        <v>-38.04949882345911</v>
      </c>
      <c r="AR25">
        <f t="shared" si="8"/>
        <v>-38.804848885108278</v>
      </c>
      <c r="AS25">
        <f t="shared" si="8"/>
        <v>1.8426789025256629</v>
      </c>
      <c r="AT25">
        <f t="shared" si="8"/>
        <v>3.0327830262902604</v>
      </c>
      <c r="AU25">
        <f t="shared" si="8"/>
        <v>-33.929386956292355</v>
      </c>
      <c r="AW25">
        <v>22</v>
      </c>
      <c r="AX25">
        <f>IF(Z25&gt;0, (R25*SUMPRODUCT(K25:$K$98, X25:$X$98)-K25*$AZ$3)/Z25, 0)</f>
        <v>686.48291381367801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1.4128425999999999E-2</v>
      </c>
      <c r="Q26" s="4">
        <f t="shared" si="22"/>
        <v>12.5</v>
      </c>
      <c r="R26">
        <f t="shared" si="0"/>
        <v>50000</v>
      </c>
      <c r="S26">
        <f t="shared" si="1"/>
        <v>668.97507703496376</v>
      </c>
      <c r="U26">
        <f t="shared" si="12"/>
        <v>1.4128425999999999E-2</v>
      </c>
      <c r="V26">
        <f t="shared" si="13"/>
        <v>0.01</v>
      </c>
      <c r="W26">
        <f t="shared" si="14"/>
        <v>0.73119759575422361</v>
      </c>
      <c r="X26">
        <f t="shared" si="15"/>
        <v>1.0330671122991462E-2</v>
      </c>
      <c r="Y26">
        <f t="shared" si="16"/>
        <v>7.3119759575422365E-3</v>
      </c>
      <c r="Z26">
        <f t="shared" si="17"/>
        <v>0.71355494867368996</v>
      </c>
      <c r="AB26">
        <f t="shared" si="18"/>
        <v>501.95465610691525</v>
      </c>
      <c r="AC26">
        <f t="shared" si="19"/>
        <v>477.35047675766134</v>
      </c>
      <c r="AE26">
        <f t="shared" si="2"/>
        <v>0</v>
      </c>
      <c r="AF26">
        <f t="shared" si="3"/>
        <v>0</v>
      </c>
      <c r="AG26">
        <f t="shared" si="3"/>
        <v>-8.9194368584211237</v>
      </c>
      <c r="AH26">
        <f t="shared" si="4"/>
        <v>-516.53355614957309</v>
      </c>
      <c r="AI26">
        <f t="shared" si="23"/>
        <v>-525.45299300799422</v>
      </c>
      <c r="AJ26">
        <f t="shared" si="6"/>
        <v>24.604179349253911</v>
      </c>
      <c r="AK26">
        <f t="shared" si="20"/>
        <v>35.136825927484068</v>
      </c>
      <c r="AL26">
        <f t="shared" si="24"/>
        <v>-465.71198773125627</v>
      </c>
      <c r="AN26">
        <f t="shared" si="8"/>
        <v>0</v>
      </c>
      <c r="AO26">
        <f t="shared" si="8"/>
        <v>0</v>
      </c>
      <c r="AP26">
        <f t="shared" si="8"/>
        <v>-0.65814701212729421</v>
      </c>
      <c r="AQ26">
        <f t="shared" si="8"/>
        <v>-38.113955178948899</v>
      </c>
      <c r="AR26">
        <f t="shared" si="8"/>
        <v>-38.772102191076193</v>
      </c>
      <c r="AS26">
        <f t="shared" si="8"/>
        <v>1.8154920968207822</v>
      </c>
      <c r="AT26">
        <f t="shared" si="8"/>
        <v>2.5926745563513069</v>
      </c>
      <c r="AU26">
        <f t="shared" si="8"/>
        <v>-34.363935537904105</v>
      </c>
      <c r="AW26">
        <v>23</v>
      </c>
      <c r="AX26">
        <f>IF(Z26&gt;0, (R26*SUMPRODUCT(K26:$K$98, X26:$X$98)-K26*$AZ$3)/Z26, 0)</f>
        <v>668.97507703496376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1.6072195000000001E-2</v>
      </c>
      <c r="Q27" s="4">
        <f t="shared" si="22"/>
        <v>12.5</v>
      </c>
      <c r="R27">
        <f t="shared" si="0"/>
        <v>50000</v>
      </c>
      <c r="S27">
        <f t="shared" si="1"/>
        <v>649.31379035643658</v>
      </c>
      <c r="U27">
        <f t="shared" si="12"/>
        <v>1.6072195000000001E-2</v>
      </c>
      <c r="V27">
        <f t="shared" si="13"/>
        <v>0.01</v>
      </c>
      <c r="W27">
        <f t="shared" si="14"/>
        <v>0.71355494867368996</v>
      </c>
      <c r="X27">
        <f t="shared" si="15"/>
        <v>1.1468394278298537E-2</v>
      </c>
      <c r="Y27">
        <f t="shared" si="16"/>
        <v>7.1355494867368996E-3</v>
      </c>
      <c r="Z27">
        <f t="shared" si="17"/>
        <v>0.69495100490865458</v>
      </c>
      <c r="AB27">
        <f t="shared" si="18"/>
        <v>477.35047675766134</v>
      </c>
      <c r="AC27">
        <f t="shared" si="19"/>
        <v>451.24127110925309</v>
      </c>
      <c r="AE27">
        <f t="shared" si="2"/>
        <v>0</v>
      </c>
      <c r="AF27">
        <f t="shared" si="3"/>
        <v>0</v>
      </c>
      <c r="AG27">
        <f t="shared" si="3"/>
        <v>-8.6868875613581817</v>
      </c>
      <c r="AH27">
        <f t="shared" si="4"/>
        <v>-573.41971391492689</v>
      </c>
      <c r="AI27">
        <f t="shared" si="23"/>
        <v>-582.10660147628505</v>
      </c>
      <c r="AJ27">
        <f t="shared" si="6"/>
        <v>26.109205648408249</v>
      </c>
      <c r="AK27">
        <f t="shared" si="20"/>
        <v>33.414533373036299</v>
      </c>
      <c r="AL27">
        <f t="shared" si="24"/>
        <v>-522.58286245484044</v>
      </c>
      <c r="AN27">
        <f t="shared" si="8"/>
        <v>0</v>
      </c>
      <c r="AO27">
        <f t="shared" si="8"/>
        <v>0</v>
      </c>
      <c r="AP27">
        <f t="shared" si="8"/>
        <v>-0.57231042400753929</v>
      </c>
      <c r="AQ27">
        <f t="shared" si="8"/>
        <v>-37.778096848490136</v>
      </c>
      <c r="AR27">
        <f t="shared" si="8"/>
        <v>-38.350407272497677</v>
      </c>
      <c r="AS27">
        <f t="shared" si="8"/>
        <v>1.7201293846152093</v>
      </c>
      <c r="AT27">
        <f t="shared" si="8"/>
        <v>2.2014197406909397</v>
      </c>
      <c r="AU27">
        <f t="shared" si="8"/>
        <v>-34.428858147191519</v>
      </c>
      <c r="AW27">
        <v>24</v>
      </c>
      <c r="AX27">
        <f>IF(Z27&gt;0, (R27*SUMPRODUCT(K27:$K$98, X27:$X$98)-K27*$AZ$3)/Z27, 0)</f>
        <v>649.31379035643658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1.8213139E-2</v>
      </c>
      <c r="Q28" s="4">
        <f t="shared" si="22"/>
        <v>12.5</v>
      </c>
      <c r="R28">
        <f t="shared" si="0"/>
        <v>50000</v>
      </c>
      <c r="S28">
        <f t="shared" si="1"/>
        <v>628.09699957367684</v>
      </c>
      <c r="U28">
        <f t="shared" si="12"/>
        <v>1.8213139E-2</v>
      </c>
      <c r="V28">
        <f t="shared" si="13"/>
        <v>0.01</v>
      </c>
      <c r="W28">
        <f t="shared" si="14"/>
        <v>0.69495100490865458</v>
      </c>
      <c r="X28">
        <f t="shared" si="15"/>
        <v>1.2657239250591009E-2</v>
      </c>
      <c r="Y28">
        <f t="shared" si="16"/>
        <v>6.9495100490865463E-3</v>
      </c>
      <c r="Z28">
        <f t="shared" si="17"/>
        <v>0.67534425560897704</v>
      </c>
      <c r="AB28">
        <f t="shared" si="18"/>
        <v>451.24127110925309</v>
      </c>
      <c r="AC28">
        <f t="shared" si="19"/>
        <v>424.18170062731673</v>
      </c>
      <c r="AE28">
        <f t="shared" si="2"/>
        <v>0</v>
      </c>
      <c r="AF28">
        <f t="shared" si="3"/>
        <v>0</v>
      </c>
      <c r="AG28">
        <f t="shared" si="3"/>
        <v>-8.4418031951122128</v>
      </c>
      <c r="AH28">
        <f t="shared" si="4"/>
        <v>-632.8619625295504</v>
      </c>
      <c r="AI28">
        <f t="shared" si="23"/>
        <v>-641.30376572466264</v>
      </c>
      <c r="AJ28">
        <f t="shared" si="6"/>
        <v>27.059570481936362</v>
      </c>
      <c r="AK28">
        <f t="shared" si="20"/>
        <v>31.586888977647721</v>
      </c>
      <c r="AL28">
        <f t="shared" si="24"/>
        <v>-582.65730626507855</v>
      </c>
      <c r="AN28">
        <f t="shared" si="8"/>
        <v>0</v>
      </c>
      <c r="AO28">
        <f t="shared" si="8"/>
        <v>0</v>
      </c>
      <c r="AP28">
        <f t="shared" si="8"/>
        <v>-0.49657477719988002</v>
      </c>
      <c r="AQ28">
        <f t="shared" si="8"/>
        <v>-37.227033227136609</v>
      </c>
      <c r="AR28">
        <f t="shared" si="8"/>
        <v>-37.723608004336491</v>
      </c>
      <c r="AS28">
        <f t="shared" si="8"/>
        <v>1.5917334096312568</v>
      </c>
      <c r="AT28">
        <f t="shared" si="8"/>
        <v>1.8580452533641738</v>
      </c>
      <c r="AU28">
        <f t="shared" si="8"/>
        <v>-34.273829341341056</v>
      </c>
      <c r="AW28">
        <v>25</v>
      </c>
      <c r="AX28">
        <f>IF(Z28&gt;0, (R28*SUMPRODUCT(K28:$K$98, X28:$X$98)-K28*$AZ$3)/Z28, 0)</f>
        <v>628.09699957367684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2.0774602E-2</v>
      </c>
      <c r="Q29" s="4">
        <f t="shared" si="22"/>
        <v>12.5</v>
      </c>
      <c r="R29">
        <f t="shared" si="0"/>
        <v>50000</v>
      </c>
      <c r="S29">
        <f t="shared" si="1"/>
        <v>605.78754065497867</v>
      </c>
      <c r="U29">
        <f t="shared" si="12"/>
        <v>2.0774602E-2</v>
      </c>
      <c r="V29">
        <f t="shared" si="13"/>
        <v>0.01</v>
      </c>
      <c r="W29">
        <f t="shared" si="14"/>
        <v>0.67534425560897704</v>
      </c>
      <c r="X29">
        <f t="shared" si="15"/>
        <v>1.4030008123262765E-2</v>
      </c>
      <c r="Y29">
        <f t="shared" si="16"/>
        <v>6.7534425560897707E-3</v>
      </c>
      <c r="Z29">
        <f t="shared" si="17"/>
        <v>0.65456080492962454</v>
      </c>
      <c r="AB29">
        <f t="shared" si="18"/>
        <v>424.18170062731673</v>
      </c>
      <c r="AC29">
        <f t="shared" si="19"/>
        <v>396.5247802274605</v>
      </c>
      <c r="AE29">
        <f t="shared" si="2"/>
        <v>0</v>
      </c>
      <c r="AF29">
        <f t="shared" si="3"/>
        <v>0</v>
      </c>
      <c r="AG29">
        <f t="shared" si="3"/>
        <v>-8.1820100616203071</v>
      </c>
      <c r="AH29">
        <f t="shared" si="4"/>
        <v>-701.50040616313822</v>
      </c>
      <c r="AI29">
        <f t="shared" si="23"/>
        <v>-709.68241622475853</v>
      </c>
      <c r="AJ29">
        <f t="shared" si="6"/>
        <v>27.656920399856233</v>
      </c>
      <c r="AK29">
        <f t="shared" si="20"/>
        <v>29.692719043912174</v>
      </c>
      <c r="AL29">
        <f t="shared" si="24"/>
        <v>-652.33277678099012</v>
      </c>
      <c r="AN29">
        <f t="shared" si="8"/>
        <v>0</v>
      </c>
      <c r="AO29">
        <f t="shared" si="8"/>
        <v>0</v>
      </c>
      <c r="AP29">
        <f t="shared" si="8"/>
        <v>-0.42972579113242415</v>
      </c>
      <c r="AQ29">
        <f t="shared" si="8"/>
        <v>-36.84336914130779</v>
      </c>
      <c r="AR29">
        <f t="shared" si="8"/>
        <v>-37.273094932440209</v>
      </c>
      <c r="AS29">
        <f t="shared" si="8"/>
        <v>1.4525638455107326</v>
      </c>
      <c r="AT29">
        <f t="shared" si="8"/>
        <v>1.5594856381160584</v>
      </c>
      <c r="AU29">
        <f t="shared" si="8"/>
        <v>-34.26104544881342</v>
      </c>
      <c r="AW29">
        <v>26</v>
      </c>
      <c r="AX29">
        <f>IF(Z29&gt;0, (R29*SUMPRODUCT(K29:$K$98, X29:$X$98)-K29*$AZ$3)/Z29, 0)</f>
        <v>605.78754065497867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2.3506165999999998E-2</v>
      </c>
      <c r="Q30" s="4">
        <f t="shared" si="22"/>
        <v>12.5</v>
      </c>
      <c r="R30">
        <f t="shared" si="0"/>
        <v>50000</v>
      </c>
      <c r="S30">
        <f t="shared" si="1"/>
        <v>582.0570432155331</v>
      </c>
      <c r="U30">
        <f t="shared" si="12"/>
        <v>2.3506165999999998E-2</v>
      </c>
      <c r="V30">
        <f t="shared" si="13"/>
        <v>0.01</v>
      </c>
      <c r="W30">
        <f t="shared" si="14"/>
        <v>0.65456080492962454</v>
      </c>
      <c r="X30">
        <f t="shared" si="15"/>
        <v>1.5386214937769371E-2</v>
      </c>
      <c r="Y30">
        <f t="shared" si="16"/>
        <v>6.5456080492962455E-3</v>
      </c>
      <c r="Z30">
        <f t="shared" si="17"/>
        <v>0.6326289819425589</v>
      </c>
      <c r="AB30">
        <f t="shared" si="18"/>
        <v>396.5247802274605</v>
      </c>
      <c r="AC30">
        <f t="shared" si="19"/>
        <v>368.22615468193874</v>
      </c>
      <c r="AE30">
        <f t="shared" si="2"/>
        <v>0</v>
      </c>
      <c r="AF30">
        <f t="shared" si="3"/>
        <v>0</v>
      </c>
      <c r="AG30">
        <f t="shared" si="3"/>
        <v>-7.9078622742819862</v>
      </c>
      <c r="AH30">
        <f t="shared" si="4"/>
        <v>-769.31074688846854</v>
      </c>
      <c r="AI30">
        <f t="shared" si="23"/>
        <v>-777.21860916275057</v>
      </c>
      <c r="AJ30">
        <f t="shared" si="6"/>
        <v>28.298625545521759</v>
      </c>
      <c r="AK30">
        <f t="shared" si="20"/>
        <v>27.756734615922237</v>
      </c>
      <c r="AL30">
        <f t="shared" si="24"/>
        <v>-721.16324900130655</v>
      </c>
      <c r="AN30">
        <f t="shared" si="8"/>
        <v>0</v>
      </c>
      <c r="AO30">
        <f t="shared" si="8"/>
        <v>0</v>
      </c>
      <c r="AP30">
        <f t="shared" si="8"/>
        <v>-0.37082797092880332</v>
      </c>
      <c r="AQ30">
        <f t="shared" si="8"/>
        <v>-36.075734931571738</v>
      </c>
      <c r="AR30">
        <f t="shared" si="8"/>
        <v>-36.446562902500546</v>
      </c>
      <c r="AS30">
        <f t="shared" si="8"/>
        <v>1.3270238564027919</v>
      </c>
      <c r="AT30">
        <f t="shared" si="8"/>
        <v>1.3016126508306314</v>
      </c>
      <c r="AU30">
        <f t="shared" si="8"/>
        <v>-33.817926395267122</v>
      </c>
      <c r="AW30">
        <v>27</v>
      </c>
      <c r="AX30">
        <f>IF(Z30&gt;0, (R30*SUMPRODUCT(K30:$K$98, X30:$X$98)-K30*$AZ$3)/Z30, 0)</f>
        <v>582.0570432155331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2.6226451000000001E-2</v>
      </c>
      <c r="Q31" s="4">
        <f t="shared" si="22"/>
        <v>12.5</v>
      </c>
      <c r="R31">
        <f t="shared" si="0"/>
        <v>50000</v>
      </c>
      <c r="S31">
        <f t="shared" si="1"/>
        <v>557.27977846528916</v>
      </c>
      <c r="U31">
        <f t="shared" si="12"/>
        <v>2.6226451000000001E-2</v>
      </c>
      <c r="V31">
        <f t="shared" si="13"/>
        <v>0.01</v>
      </c>
      <c r="W31">
        <f t="shared" si="14"/>
        <v>0.6326289819425589</v>
      </c>
      <c r="X31">
        <f t="shared" si="15"/>
        <v>1.6591612996096405E-2</v>
      </c>
      <c r="Y31">
        <f t="shared" si="16"/>
        <v>6.3262898194255887E-3</v>
      </c>
      <c r="Z31">
        <f t="shared" si="17"/>
        <v>0.60971107912703681</v>
      </c>
      <c r="AB31">
        <f t="shared" si="18"/>
        <v>368.22615468193874</v>
      </c>
      <c r="AC31">
        <f t="shared" si="19"/>
        <v>339.77965510374747</v>
      </c>
      <c r="AE31">
        <f t="shared" si="2"/>
        <v>0</v>
      </c>
      <c r="AF31">
        <f t="shared" si="3"/>
        <v>0</v>
      </c>
      <c r="AG31">
        <f t="shared" si="3"/>
        <v>-7.62138848908796</v>
      </c>
      <c r="AH31">
        <f t="shared" si="4"/>
        <v>-829.58064980482027</v>
      </c>
      <c r="AI31">
        <f t="shared" si="23"/>
        <v>-837.20203829390823</v>
      </c>
      <c r="AJ31">
        <f t="shared" si="6"/>
        <v>28.446499578191265</v>
      </c>
      <c r="AK31">
        <f t="shared" si="20"/>
        <v>25.775830827735714</v>
      </c>
      <c r="AL31">
        <f t="shared" si="24"/>
        <v>-782.97970788798125</v>
      </c>
      <c r="AN31">
        <f t="shared" si="8"/>
        <v>0</v>
      </c>
      <c r="AO31">
        <f t="shared" si="8"/>
        <v>0</v>
      </c>
      <c r="AP31">
        <f t="shared" si="8"/>
        <v>-0.3191019550093942</v>
      </c>
      <c r="AQ31">
        <f t="shared" si="8"/>
        <v>-34.733934317834589</v>
      </c>
      <c r="AR31">
        <f t="shared" si="8"/>
        <v>-35.053036272843983</v>
      </c>
      <c r="AS31">
        <f t="shared" si="8"/>
        <v>1.1910341063929955</v>
      </c>
      <c r="AT31">
        <f t="shared" si="8"/>
        <v>1.0792151615021748</v>
      </c>
      <c r="AU31">
        <f t="shared" si="8"/>
        <v>-32.782787004948808</v>
      </c>
      <c r="AW31">
        <v>28</v>
      </c>
      <c r="AX31">
        <f>IF(Z31&gt;0, (R31*SUMPRODUCT(K31:$K$98, X31:$X$98)-K31*$AZ$3)/Z31, 0)</f>
        <v>557.27977846528916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2.9219711999999998E-2</v>
      </c>
      <c r="Q32" s="4">
        <f t="shared" si="22"/>
        <v>12.5</v>
      </c>
      <c r="R32">
        <f t="shared" si="0"/>
        <v>50000</v>
      </c>
      <c r="S32">
        <f t="shared" si="1"/>
        <v>532.36325912136726</v>
      </c>
      <c r="U32">
        <f t="shared" si="12"/>
        <v>2.9219711999999998E-2</v>
      </c>
      <c r="V32">
        <f t="shared" si="13"/>
        <v>0.01</v>
      </c>
      <c r="W32">
        <f t="shared" si="14"/>
        <v>0.60971107912703681</v>
      </c>
      <c r="X32">
        <f t="shared" si="15"/>
        <v>1.7815582135301225E-2</v>
      </c>
      <c r="Y32">
        <f t="shared" si="16"/>
        <v>6.097110791270368E-3</v>
      </c>
      <c r="Z32">
        <f t="shared" si="17"/>
        <v>0.5857983862004652</v>
      </c>
      <c r="AB32">
        <f t="shared" si="18"/>
        <v>339.77965510374747</v>
      </c>
      <c r="AC32">
        <f t="shared" si="19"/>
        <v>311.85753806571705</v>
      </c>
      <c r="AE32">
        <f t="shared" si="2"/>
        <v>0</v>
      </c>
      <c r="AF32">
        <f t="shared" si="3"/>
        <v>0</v>
      </c>
      <c r="AG32">
        <f t="shared" si="3"/>
        <v>-7.3224798275058154</v>
      </c>
      <c r="AH32">
        <f t="shared" si="4"/>
        <v>-890.77910676506121</v>
      </c>
      <c r="AI32">
        <f t="shared" si="23"/>
        <v>-898.10158659256706</v>
      </c>
      <c r="AJ32">
        <f t="shared" si="6"/>
        <v>27.922117038030422</v>
      </c>
      <c r="AK32">
        <f t="shared" si="20"/>
        <v>23.784575857262325</v>
      </c>
      <c r="AL32">
        <f t="shared" si="24"/>
        <v>-846.39489369727426</v>
      </c>
      <c r="AN32">
        <f t="shared" si="8"/>
        <v>0</v>
      </c>
      <c r="AO32">
        <f t="shared" si="8"/>
        <v>0</v>
      </c>
      <c r="AP32">
        <f t="shared" si="8"/>
        <v>-0.27373827521007926</v>
      </c>
      <c r="AQ32">
        <f t="shared" si="8"/>
        <v>-33.300240085755192</v>
      </c>
      <c r="AR32">
        <f t="shared" si="8"/>
        <v>-33.57397836096527</v>
      </c>
      <c r="AS32">
        <f t="shared" si="8"/>
        <v>1.0438201727088807</v>
      </c>
      <c r="AT32">
        <f t="shared" si="8"/>
        <v>0.88914533397737938</v>
      </c>
      <c r="AU32">
        <f t="shared" si="8"/>
        <v>-31.641012854279012</v>
      </c>
      <c r="AW32">
        <v>29</v>
      </c>
      <c r="AX32">
        <f>IF(Z32&gt;0, (R32*SUMPRODUCT(K32:$K$98, X32:$X$98)-K32*$AZ$3)/Z32, 0)</f>
        <v>532.36325912136726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3.2402927999999998E-2</v>
      </c>
      <c r="Q33" s="4">
        <f t="shared" si="22"/>
        <v>12.5</v>
      </c>
      <c r="R33">
        <f t="shared" si="0"/>
        <v>50000</v>
      </c>
      <c r="S33">
        <f t="shared" si="1"/>
        <v>507.41563880663819</v>
      </c>
      <c r="U33">
        <f t="shared" si="12"/>
        <v>3.2402927999999998E-2</v>
      </c>
      <c r="V33">
        <f t="shared" si="13"/>
        <v>0.01</v>
      </c>
      <c r="W33">
        <f t="shared" si="14"/>
        <v>0.5857983862004652</v>
      </c>
      <c r="X33">
        <f t="shared" si="15"/>
        <v>1.8981582930569865E-2</v>
      </c>
      <c r="Y33">
        <f t="shared" si="16"/>
        <v>5.8579838620046523E-3</v>
      </c>
      <c r="Z33">
        <f t="shared" si="17"/>
        <v>0.56095881940789072</v>
      </c>
      <c r="AB33">
        <f t="shared" si="18"/>
        <v>311.85753806571705</v>
      </c>
      <c r="AC33">
        <f t="shared" si="19"/>
        <v>284.63927769407246</v>
      </c>
      <c r="AE33">
        <f t="shared" si="2"/>
        <v>0</v>
      </c>
      <c r="AF33">
        <f t="shared" si="3"/>
        <v>0</v>
      </c>
      <c r="AG33">
        <f t="shared" si="3"/>
        <v>-7.0119852425986338</v>
      </c>
      <c r="AH33">
        <f t="shared" si="4"/>
        <v>-949.0791465284932</v>
      </c>
      <c r="AI33">
        <f t="shared" si="23"/>
        <v>-956.0911317710918</v>
      </c>
      <c r="AJ33">
        <f t="shared" si="6"/>
        <v>27.21826037164459</v>
      </c>
      <c r="AK33">
        <f t="shared" si="20"/>
        <v>21.830027664600195</v>
      </c>
      <c r="AL33">
        <f t="shared" si="24"/>
        <v>-907.042843734847</v>
      </c>
      <c r="AN33">
        <f t="shared" si="8"/>
        <v>0</v>
      </c>
      <c r="AO33">
        <f t="shared" si="8"/>
        <v>0</v>
      </c>
      <c r="AP33">
        <f t="shared" si="8"/>
        <v>-0.23404550967455545</v>
      </c>
      <c r="AQ33">
        <f t="shared" si="8"/>
        <v>-31.678291508844222</v>
      </c>
      <c r="AR33">
        <f t="shared" si="8"/>
        <v>-31.912337018518777</v>
      </c>
      <c r="AS33">
        <f t="shared" si="8"/>
        <v>0.90848902282850252</v>
      </c>
      <c r="AT33">
        <f t="shared" si="8"/>
        <v>0.72864100168549795</v>
      </c>
      <c r="AU33">
        <f t="shared" si="8"/>
        <v>-30.275206994004776</v>
      </c>
      <c r="AW33">
        <v>30</v>
      </c>
      <c r="AX33">
        <f>IF(Z33&gt;0, (R33*SUMPRODUCT(K33:$K$98, X33:$X$98)-K33*$AZ$3)/Z33, 0)</f>
        <v>507.41563880663819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3.5947104000000001E-2</v>
      </c>
      <c r="Q34" s="4">
        <f t="shared" si="22"/>
        <v>12.5</v>
      </c>
      <c r="R34">
        <f t="shared" si="0"/>
        <v>50000</v>
      </c>
      <c r="S34">
        <f t="shared" si="1"/>
        <v>482.80804126931287</v>
      </c>
      <c r="U34">
        <f t="shared" si="12"/>
        <v>3.5947104000000001E-2</v>
      </c>
      <c r="V34">
        <f t="shared" si="13"/>
        <v>0.01</v>
      </c>
      <c r="W34">
        <f t="shared" si="14"/>
        <v>0.56095881940789072</v>
      </c>
      <c r="X34">
        <f t="shared" si="15"/>
        <v>2.0164845020972665E-2</v>
      </c>
      <c r="Y34">
        <f t="shared" si="16"/>
        <v>5.609588194078907E-3</v>
      </c>
      <c r="Z34">
        <f t="shared" si="17"/>
        <v>0.53518438619283915</v>
      </c>
      <c r="AB34">
        <f t="shared" si="18"/>
        <v>284.63927769407246</v>
      </c>
      <c r="AC34">
        <f t="shared" si="19"/>
        <v>258.39132521568416</v>
      </c>
      <c r="AE34">
        <f t="shared" si="2"/>
        <v>0</v>
      </c>
      <c r="AF34">
        <f t="shared" si="3"/>
        <v>0</v>
      </c>
      <c r="AG34">
        <f t="shared" si="3"/>
        <v>-6.6898048274104891</v>
      </c>
      <c r="AH34">
        <f t="shared" si="4"/>
        <v>-1008.2422510486333</v>
      </c>
      <c r="AI34">
        <f t="shared" si="23"/>
        <v>-1014.9320558760438</v>
      </c>
      <c r="AJ34">
        <f t="shared" si="6"/>
        <v>26.247952478388299</v>
      </c>
      <c r="AK34">
        <f t="shared" si="20"/>
        <v>19.924749438585074</v>
      </c>
      <c r="AL34">
        <f t="shared" si="24"/>
        <v>-968.75935395907038</v>
      </c>
      <c r="AN34">
        <f t="shared" si="8"/>
        <v>0</v>
      </c>
      <c r="AO34">
        <f t="shared" si="8"/>
        <v>0</v>
      </c>
      <c r="AP34">
        <f t="shared" si="8"/>
        <v>-0.19936767526857646</v>
      </c>
      <c r="AQ34">
        <f t="shared" si="8"/>
        <v>-30.047350989300895</v>
      </c>
      <c r="AR34">
        <f t="shared" si="8"/>
        <v>-30.246718664569475</v>
      </c>
      <c r="AS34">
        <f t="shared" si="8"/>
        <v>0.7822340712743856</v>
      </c>
      <c r="AT34">
        <f t="shared" si="8"/>
        <v>0.59379175900669889</v>
      </c>
      <c r="AU34">
        <f t="shared" ref="AU34:AU89" si="25">AL34*$K34</f>
        <v>-28.870692834288388</v>
      </c>
      <c r="AW34">
        <v>31</v>
      </c>
      <c r="AX34">
        <f>IF(Z34&gt;0, (R34*SUMPRODUCT(K34:$K$98, X34:$X$98)-K34*$AZ$3)/Z34, 0)</f>
        <v>482.80804126931287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4.0034525000000001E-2</v>
      </c>
      <c r="Q35" s="4">
        <f t="shared" si="22"/>
        <v>12.5</v>
      </c>
      <c r="R35">
        <f t="shared" si="0"/>
        <v>50000</v>
      </c>
      <c r="S35">
        <f t="shared" si="1"/>
        <v>458.67313701545845</v>
      </c>
      <c r="U35">
        <f t="shared" si="12"/>
        <v>4.0034525000000001E-2</v>
      </c>
      <c r="V35">
        <f t="shared" si="13"/>
        <v>0.01</v>
      </c>
      <c r="W35">
        <f t="shared" si="14"/>
        <v>0.53518438619283915</v>
      </c>
      <c r="X35">
        <f t="shared" si="15"/>
        <v>2.1425852688646874E-2</v>
      </c>
      <c r="Y35">
        <f t="shared" si="16"/>
        <v>5.3518438619283917E-3</v>
      </c>
      <c r="Z35">
        <f t="shared" si="17"/>
        <v>0.50840668964226388</v>
      </c>
      <c r="AB35">
        <f t="shared" si="18"/>
        <v>258.39132521568416</v>
      </c>
      <c r="AC35">
        <f t="shared" si="19"/>
        <v>233.19249121786177</v>
      </c>
      <c r="AE35">
        <f t="shared" si="2"/>
        <v>0</v>
      </c>
      <c r="AF35">
        <f t="shared" ref="AF35:AG66" si="26">-$Z35*P35</f>
        <v>0</v>
      </c>
      <c r="AG35">
        <f t="shared" si="26"/>
        <v>-6.3550836205282986</v>
      </c>
      <c r="AH35">
        <f t="shared" si="4"/>
        <v>-1071.2926344323437</v>
      </c>
      <c r="AI35">
        <f t="shared" si="23"/>
        <v>-1077.6477180528721</v>
      </c>
      <c r="AJ35">
        <f t="shared" si="6"/>
        <v>25.198833997822391</v>
      </c>
      <c r="AK35">
        <f t="shared" si="20"/>
        <v>18.087392765097892</v>
      </c>
      <c r="AL35">
        <f t="shared" si="24"/>
        <v>-1034.3614912899516</v>
      </c>
      <c r="AN35">
        <f t="shared" ref="AN35:AT66" si="27">AE35*$K35</f>
        <v>0</v>
      </c>
      <c r="AO35">
        <f t="shared" si="27"/>
        <v>0</v>
      </c>
      <c r="AP35">
        <f t="shared" si="27"/>
        <v>-0.16910036458585623</v>
      </c>
      <c r="AQ35">
        <f t="shared" si="27"/>
        <v>-28.505679213327522</v>
      </c>
      <c r="AR35">
        <f t="shared" si="27"/>
        <v>-28.67477957791338</v>
      </c>
      <c r="AS35">
        <f t="shared" si="27"/>
        <v>0.67050762359850857</v>
      </c>
      <c r="AT35">
        <f t="shared" si="27"/>
        <v>0.48128158394418918</v>
      </c>
      <c r="AU35">
        <f t="shared" si="25"/>
        <v>-27.522990370370675</v>
      </c>
      <c r="AW35">
        <v>32</v>
      </c>
      <c r="AX35">
        <f>IF(Z35&gt;0, (R35*SUMPRODUCT(K35:$K$98, X35:$X$98)-K35*$AZ$3)/Z35, 0)</f>
        <v>458.67313701545845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4.4405750000000001E-2</v>
      </c>
      <c r="Q36" s="4">
        <f t="shared" si="22"/>
        <v>12.5</v>
      </c>
      <c r="R36">
        <f t="shared" si="0"/>
        <v>50000</v>
      </c>
      <c r="S36">
        <f t="shared" si="1"/>
        <v>434.77356586295849</v>
      </c>
      <c r="U36">
        <f t="shared" si="12"/>
        <v>4.4405750000000001E-2</v>
      </c>
      <c r="V36">
        <f t="shared" si="13"/>
        <v>0.01</v>
      </c>
      <c r="W36">
        <f t="shared" si="14"/>
        <v>0.50840668964226388</v>
      </c>
      <c r="X36">
        <f t="shared" si="15"/>
        <v>2.2576180358581961E-2</v>
      </c>
      <c r="Y36">
        <f t="shared" si="16"/>
        <v>5.0840668964226392E-3</v>
      </c>
      <c r="Z36">
        <f t="shared" si="17"/>
        <v>0.48074644238725928</v>
      </c>
      <c r="AB36">
        <f t="shared" si="18"/>
        <v>233.19249121786177</v>
      </c>
      <c r="AC36">
        <f t="shared" si="19"/>
        <v>209.01584503264004</v>
      </c>
      <c r="AE36">
        <f t="shared" si="2"/>
        <v>0</v>
      </c>
      <c r="AF36">
        <f t="shared" si="26"/>
        <v>0</v>
      </c>
      <c r="AG36">
        <f t="shared" si="26"/>
        <v>-6.0093305298407413</v>
      </c>
      <c r="AH36">
        <f t="shared" si="4"/>
        <v>-1128.809017929098</v>
      </c>
      <c r="AI36">
        <f t="shared" si="23"/>
        <v>-1134.8183484589388</v>
      </c>
      <c r="AJ36">
        <f t="shared" si="6"/>
        <v>24.176646185221728</v>
      </c>
      <c r="AK36">
        <f t="shared" si="20"/>
        <v>16.323474385250325</v>
      </c>
      <c r="AL36">
        <f t="shared" si="24"/>
        <v>-1094.3182278884667</v>
      </c>
      <c r="AN36">
        <f t="shared" si="27"/>
        <v>0</v>
      </c>
      <c r="AO36">
        <f t="shared" si="27"/>
        <v>0</v>
      </c>
      <c r="AP36">
        <f t="shared" si="27"/>
        <v>-0.14276815395115114</v>
      </c>
      <c r="AQ36">
        <f t="shared" si="27"/>
        <v>-26.817958981101373</v>
      </c>
      <c r="AR36">
        <f t="shared" si="27"/>
        <v>-26.960727135052526</v>
      </c>
      <c r="AS36">
        <f t="shared" si="27"/>
        <v>0.57438264170263942</v>
      </c>
      <c r="AT36">
        <f t="shared" si="27"/>
        <v>0.38780897347526211</v>
      </c>
      <c r="AU36">
        <f t="shared" si="25"/>
        <v>-25.998535519874626</v>
      </c>
      <c r="AW36">
        <v>33</v>
      </c>
      <c r="AX36">
        <f>IF(Z36&gt;0, (R36*SUMPRODUCT(K36:$K$98, X36:$X$98)-K36*$AZ$3)/Z36, 0)</f>
        <v>434.77356586295849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4.9048597999999999E-2</v>
      </c>
      <c r="Q37" s="4">
        <f t="shared" si="22"/>
        <v>12.5</v>
      </c>
      <c r="R37">
        <f t="shared" si="0"/>
        <v>50000</v>
      </c>
      <c r="S37">
        <f t="shared" si="1"/>
        <v>411.31729021193769</v>
      </c>
      <c r="U37">
        <f t="shared" si="12"/>
        <v>4.9048597999999999E-2</v>
      </c>
      <c r="V37">
        <f t="shared" si="13"/>
        <v>0.01</v>
      </c>
      <c r="W37">
        <f t="shared" si="14"/>
        <v>0.48074644238725928</v>
      </c>
      <c r="X37">
        <f t="shared" si="15"/>
        <v>2.3579938992582841E-2</v>
      </c>
      <c r="Y37">
        <f t="shared" si="16"/>
        <v>4.8074644238725933E-3</v>
      </c>
      <c r="Z37">
        <f t="shared" si="17"/>
        <v>0.45235903897080387</v>
      </c>
      <c r="AB37">
        <f t="shared" si="18"/>
        <v>209.01584503264004</v>
      </c>
      <c r="AC37">
        <f t="shared" si="19"/>
        <v>186.06309411234736</v>
      </c>
      <c r="AE37">
        <f t="shared" si="2"/>
        <v>0</v>
      </c>
      <c r="AF37">
        <f t="shared" si="26"/>
        <v>0</v>
      </c>
      <c r="AG37">
        <f t="shared" si="26"/>
        <v>-5.6544879871350489</v>
      </c>
      <c r="AH37">
        <f t="shared" si="4"/>
        <v>-1178.9969496291421</v>
      </c>
      <c r="AI37">
        <f t="shared" si="23"/>
        <v>-1184.6514376162772</v>
      </c>
      <c r="AJ37">
        <f t="shared" si="6"/>
        <v>22.952750920292686</v>
      </c>
      <c r="AK37">
        <f t="shared" si="20"/>
        <v>14.631109152284804</v>
      </c>
      <c r="AL37">
        <f t="shared" si="24"/>
        <v>-1147.0675775436998</v>
      </c>
      <c r="AN37">
        <f t="shared" si="27"/>
        <v>0</v>
      </c>
      <c r="AO37">
        <f t="shared" si="27"/>
        <v>0</v>
      </c>
      <c r="AP37">
        <f t="shared" si="27"/>
        <v>-0.11994454876900672</v>
      </c>
      <c r="AQ37">
        <f t="shared" si="27"/>
        <v>-25.009206394114727</v>
      </c>
      <c r="AR37">
        <f t="shared" si="27"/>
        <v>-25.129150942883737</v>
      </c>
      <c r="AS37">
        <f t="shared" si="27"/>
        <v>0.48688004261492779</v>
      </c>
      <c r="AT37">
        <f t="shared" si="27"/>
        <v>0.31035909692506902</v>
      </c>
      <c r="AU37">
        <f t="shared" si="25"/>
        <v>-24.331911803343743</v>
      </c>
      <c r="AW37">
        <v>34</v>
      </c>
      <c r="AX37">
        <f>IF(Z37&gt;0, (R37*SUMPRODUCT(K37:$K$98, X37:$X$98)-K37*$AZ$3)/Z37, 0)</f>
        <v>411.31729021193769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5.4278005999999997E-2</v>
      </c>
      <c r="Q38" s="4">
        <f t="shared" si="22"/>
        <v>12.5</v>
      </c>
      <c r="R38">
        <f t="shared" si="0"/>
        <v>50000</v>
      </c>
      <c r="S38">
        <f t="shared" si="1"/>
        <v>388.64125805928319</v>
      </c>
      <c r="U38">
        <f t="shared" si="12"/>
        <v>5.4278005999999997E-2</v>
      </c>
      <c r="V38">
        <f t="shared" si="13"/>
        <v>0.01</v>
      </c>
      <c r="W38">
        <f t="shared" si="14"/>
        <v>0.45235903897080387</v>
      </c>
      <c r="X38">
        <f t="shared" si="15"/>
        <v>2.4553146631411525E-2</v>
      </c>
      <c r="Y38">
        <f t="shared" si="16"/>
        <v>4.5235903897080385E-3</v>
      </c>
      <c r="Z38">
        <f t="shared" si="17"/>
        <v>0.4232823019496843</v>
      </c>
      <c r="AB38">
        <f t="shared" si="18"/>
        <v>186.06309411234736</v>
      </c>
      <c r="AC38">
        <f t="shared" si="19"/>
        <v>164.50496634395469</v>
      </c>
      <c r="AE38">
        <f t="shared" si="2"/>
        <v>0</v>
      </c>
      <c r="AF38">
        <f t="shared" si="26"/>
        <v>0</v>
      </c>
      <c r="AG38">
        <f t="shared" si="26"/>
        <v>-5.2910287743710533</v>
      </c>
      <c r="AH38">
        <f t="shared" si="4"/>
        <v>-1227.6573315705762</v>
      </c>
      <c r="AI38">
        <f t="shared" si="23"/>
        <v>-1232.9483603449471</v>
      </c>
      <c r="AJ38">
        <f t="shared" si="6"/>
        <v>21.558127768392666</v>
      </c>
      <c r="AK38">
        <f t="shared" si="20"/>
        <v>13.024416587864316</v>
      </c>
      <c r="AL38">
        <f t="shared" si="24"/>
        <v>-1198.36581598869</v>
      </c>
      <c r="AN38">
        <f t="shared" si="27"/>
        <v>0</v>
      </c>
      <c r="AO38">
        <f t="shared" si="27"/>
        <v>0</v>
      </c>
      <c r="AP38">
        <f t="shared" si="27"/>
        <v>-0.10020960030675463</v>
      </c>
      <c r="AQ38">
        <f t="shared" si="27"/>
        <v>-23.251253349112275</v>
      </c>
      <c r="AR38">
        <f t="shared" si="27"/>
        <v>-23.35146294941903</v>
      </c>
      <c r="AS38">
        <f t="shared" si="27"/>
        <v>0.40830081618472708</v>
      </c>
      <c r="AT38">
        <f t="shared" si="27"/>
        <v>0.24667633387680721</v>
      </c>
      <c r="AU38">
        <f t="shared" si="25"/>
        <v>-22.696485799357493</v>
      </c>
      <c r="AW38">
        <v>35</v>
      </c>
      <c r="AX38">
        <f>IF(Z38&gt;0, (R38*SUMPRODUCT(K38:$K$98, X38:$X$98)-K38*$AZ$3)/Z38, 0)</f>
        <v>388.64125805928319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6.0174738999999998E-2</v>
      </c>
      <c r="Q39" s="4">
        <f t="shared" si="22"/>
        <v>12.5</v>
      </c>
      <c r="R39">
        <f t="shared" si="0"/>
        <v>50000</v>
      </c>
      <c r="S39">
        <f t="shared" si="1"/>
        <v>366.72482109666004</v>
      </c>
      <c r="U39">
        <f t="shared" si="12"/>
        <v>6.0174738999999998E-2</v>
      </c>
      <c r="V39">
        <f t="shared" si="13"/>
        <v>0.01</v>
      </c>
      <c r="W39">
        <f t="shared" si="14"/>
        <v>0.4232823019496843</v>
      </c>
      <c r="X39">
        <f t="shared" si="15"/>
        <v>2.5470902043141442E-2</v>
      </c>
      <c r="Y39">
        <f t="shared" si="16"/>
        <v>4.2328230194968435E-3</v>
      </c>
      <c r="Z39">
        <f t="shared" si="17"/>
        <v>0.39357857688704601</v>
      </c>
      <c r="AB39">
        <f t="shared" si="18"/>
        <v>164.50496634395469</v>
      </c>
      <c r="AC39">
        <f t="shared" si="19"/>
        <v>144.33503319638001</v>
      </c>
      <c r="AE39">
        <f t="shared" si="2"/>
        <v>0</v>
      </c>
      <c r="AF39">
        <f t="shared" si="26"/>
        <v>0</v>
      </c>
      <c r="AG39">
        <f t="shared" si="26"/>
        <v>-4.9197322110880748</v>
      </c>
      <c r="AH39">
        <f t="shared" si="4"/>
        <v>-1273.5451021570721</v>
      </c>
      <c r="AI39">
        <f t="shared" si="23"/>
        <v>-1278.4648343681602</v>
      </c>
      <c r="AJ39">
        <f t="shared" si="6"/>
        <v>20.169933147574682</v>
      </c>
      <c r="AK39">
        <f t="shared" si="20"/>
        <v>11.515347644076829</v>
      </c>
      <c r="AL39">
        <f t="shared" si="24"/>
        <v>-1246.7795535765085</v>
      </c>
      <c r="AN39">
        <f t="shared" si="27"/>
        <v>0</v>
      </c>
      <c r="AO39">
        <f t="shared" si="27"/>
        <v>0</v>
      </c>
      <c r="AP39">
        <f t="shared" si="27"/>
        <v>-8.3194122999940889E-2</v>
      </c>
      <c r="AQ39">
        <f t="shared" si="27"/>
        <v>-21.536023370547422</v>
      </c>
      <c r="AR39">
        <f t="shared" si="27"/>
        <v>-21.619217493547364</v>
      </c>
      <c r="AS39">
        <f t="shared" si="27"/>
        <v>0.34107951961246946</v>
      </c>
      <c r="AT39">
        <f t="shared" si="27"/>
        <v>0.19472792566417527</v>
      </c>
      <c r="AU39">
        <f t="shared" si="25"/>
        <v>-21.083410048270718</v>
      </c>
      <c r="AW39">
        <v>36</v>
      </c>
      <c r="AX39">
        <f>IF(Z39&gt;0, (R39*SUMPRODUCT(K39:$K$98, X39:$X$98)-K39*$AZ$3)/Z39, 0)</f>
        <v>366.72482109666004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6.6923788999999997E-2</v>
      </c>
      <c r="Q40" s="4">
        <f t="shared" si="22"/>
        <v>12.5</v>
      </c>
      <c r="R40">
        <f t="shared" si="0"/>
        <v>50000</v>
      </c>
      <c r="S40">
        <f t="shared" si="1"/>
        <v>345.57980845983661</v>
      </c>
      <c r="U40">
        <f t="shared" si="12"/>
        <v>6.6923788999999997E-2</v>
      </c>
      <c r="V40">
        <f t="shared" si="13"/>
        <v>0.01</v>
      </c>
      <c r="W40">
        <f t="shared" si="14"/>
        <v>0.39357857688704601</v>
      </c>
      <c r="X40">
        <f t="shared" si="15"/>
        <v>2.6339769634508944E-2</v>
      </c>
      <c r="Y40">
        <f t="shared" si="16"/>
        <v>3.9357857688704602E-3</v>
      </c>
      <c r="Z40">
        <f t="shared" si="17"/>
        <v>0.36330302148366661</v>
      </c>
      <c r="AB40">
        <f t="shared" si="18"/>
        <v>144.33503319638001</v>
      </c>
      <c r="AC40">
        <f t="shared" si="19"/>
        <v>125.55018857720542</v>
      </c>
      <c r="AE40">
        <f t="shared" si="2"/>
        <v>0</v>
      </c>
      <c r="AF40">
        <f t="shared" si="26"/>
        <v>0</v>
      </c>
      <c r="AG40">
        <f t="shared" si="26"/>
        <v>-4.5412877685458328</v>
      </c>
      <c r="AH40">
        <f t="shared" si="4"/>
        <v>-1316.9884817254472</v>
      </c>
      <c r="AI40">
        <f t="shared" si="23"/>
        <v>-1321.5297694939929</v>
      </c>
      <c r="AJ40">
        <f t="shared" si="6"/>
        <v>18.784844619174592</v>
      </c>
      <c r="AK40">
        <f t="shared" si="20"/>
        <v>10.103452323746602</v>
      </c>
      <c r="AL40">
        <f t="shared" si="24"/>
        <v>-1292.6414725510717</v>
      </c>
      <c r="AN40">
        <f t="shared" si="27"/>
        <v>0</v>
      </c>
      <c r="AO40">
        <f t="shared" si="27"/>
        <v>0</v>
      </c>
      <c r="AP40">
        <f t="shared" si="27"/>
        <v>-6.8566531996654814E-2</v>
      </c>
      <c r="AQ40">
        <f t="shared" si="27"/>
        <v>-19.884521191743183</v>
      </c>
      <c r="AR40">
        <f t="shared" si="27"/>
        <v>-19.953087723739834</v>
      </c>
      <c r="AS40">
        <f t="shared" si="27"/>
        <v>0.28362255714203688</v>
      </c>
      <c r="AT40">
        <f t="shared" si="27"/>
        <v>0.15254674936723428</v>
      </c>
      <c r="AU40">
        <f t="shared" si="25"/>
        <v>-19.516918417230563</v>
      </c>
      <c r="AW40">
        <v>37</v>
      </c>
      <c r="AX40">
        <f>IF(Z40&gt;0, (R40*SUMPRODUCT(K40:$K$98, X40:$X$98)-K40*$AZ$3)/Z40, 0)</f>
        <v>345.57980845983661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7.4711050000000001E-2</v>
      </c>
      <c r="Q41" s="4">
        <f t="shared" si="22"/>
        <v>12.5</v>
      </c>
      <c r="R41">
        <f t="shared" si="0"/>
        <v>50000</v>
      </c>
      <c r="S41">
        <f t="shared" si="1"/>
        <v>325.15253979919243</v>
      </c>
      <c r="U41">
        <f t="shared" si="12"/>
        <v>7.4711050000000001E-2</v>
      </c>
      <c r="V41">
        <f t="shared" si="13"/>
        <v>0.01</v>
      </c>
      <c r="W41">
        <f t="shared" si="14"/>
        <v>0.36330302148366661</v>
      </c>
      <c r="X41">
        <f t="shared" si="15"/>
        <v>2.714275020321729E-2</v>
      </c>
      <c r="Y41">
        <f t="shared" si="16"/>
        <v>3.633030214836666E-3</v>
      </c>
      <c r="Z41">
        <f t="shared" si="17"/>
        <v>0.33252724106561266</v>
      </c>
      <c r="AB41">
        <f t="shared" si="18"/>
        <v>125.55018857720542</v>
      </c>
      <c r="AC41">
        <f t="shared" si="19"/>
        <v>108.12207698490228</v>
      </c>
      <c r="AE41">
        <f t="shared" si="2"/>
        <v>0</v>
      </c>
      <c r="AF41">
        <f t="shared" si="26"/>
        <v>0</v>
      </c>
      <c r="AG41">
        <f t="shared" si="26"/>
        <v>-4.1565905133201584</v>
      </c>
      <c r="AH41">
        <f t="shared" si="4"/>
        <v>-1357.1375101608646</v>
      </c>
      <c r="AI41">
        <f t="shared" si="23"/>
        <v>-1361.2941006741848</v>
      </c>
      <c r="AJ41">
        <f t="shared" si="6"/>
        <v>17.428111592303139</v>
      </c>
      <c r="AK41">
        <f t="shared" si="20"/>
        <v>8.7885132004043793</v>
      </c>
      <c r="AL41">
        <f t="shared" si="24"/>
        <v>-1335.0774758814773</v>
      </c>
      <c r="AN41">
        <f t="shared" si="27"/>
        <v>0</v>
      </c>
      <c r="AO41">
        <f t="shared" si="27"/>
        <v>0</v>
      </c>
      <c r="AP41">
        <f t="shared" si="27"/>
        <v>-5.6034097389606775E-2</v>
      </c>
      <c r="AQ41">
        <f t="shared" si="27"/>
        <v>-18.29527714403099</v>
      </c>
      <c r="AR41">
        <f t="shared" si="27"/>
        <v>-18.3513112414206</v>
      </c>
      <c r="AS41">
        <f t="shared" si="27"/>
        <v>0.23494460162735531</v>
      </c>
      <c r="AT41">
        <f t="shared" si="27"/>
        <v>0.11847604497079614</v>
      </c>
      <c r="AU41">
        <f t="shared" si="25"/>
        <v>-17.997890594822447</v>
      </c>
      <c r="AW41">
        <v>38</v>
      </c>
      <c r="AX41">
        <f>IF(Z41&gt;0, (R41*SUMPRODUCT(K41:$K$98, X41:$X$98)-K41*$AZ$3)/Z41, 0)</f>
        <v>325.15253979919243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8.3689026999999999E-2</v>
      </c>
      <c r="Q42" s="4">
        <f t="shared" si="22"/>
        <v>12.5</v>
      </c>
      <c r="R42">
        <f t="shared" si="0"/>
        <v>50000</v>
      </c>
      <c r="S42">
        <f t="shared" si="1"/>
        <v>305.33589940507829</v>
      </c>
      <c r="U42">
        <f t="shared" si="12"/>
        <v>8.3689026999999999E-2</v>
      </c>
      <c r="V42">
        <f t="shared" si="13"/>
        <v>0.01</v>
      </c>
      <c r="W42">
        <f t="shared" si="14"/>
        <v>0.33252724106561266</v>
      </c>
      <c r="X42">
        <f t="shared" si="15"/>
        <v>2.7828881255775567E-2</v>
      </c>
      <c r="Y42">
        <f t="shared" si="16"/>
        <v>3.3252724106561265E-3</v>
      </c>
      <c r="Z42">
        <f t="shared" si="17"/>
        <v>0.30137308739918095</v>
      </c>
      <c r="AB42">
        <f t="shared" si="18"/>
        <v>108.12207698490228</v>
      </c>
      <c r="AC42">
        <f t="shared" si="19"/>
        <v>92.020022697514179</v>
      </c>
      <c r="AE42">
        <f t="shared" si="2"/>
        <v>0</v>
      </c>
      <c r="AF42">
        <f t="shared" si="26"/>
        <v>0</v>
      </c>
      <c r="AG42">
        <f t="shared" si="26"/>
        <v>-3.7671635924897617</v>
      </c>
      <c r="AH42">
        <f t="shared" si="4"/>
        <v>-1391.4440627887784</v>
      </c>
      <c r="AI42">
        <f t="shared" si="23"/>
        <v>-1395.2112263812683</v>
      </c>
      <c r="AJ42">
        <f t="shared" si="6"/>
        <v>16.1020542873881</v>
      </c>
      <c r="AK42">
        <f t="shared" si="20"/>
        <v>7.5685453889431606</v>
      </c>
      <c r="AL42">
        <f t="shared" si="24"/>
        <v>-1371.540626704937</v>
      </c>
      <c r="AN42">
        <f t="shared" si="27"/>
        <v>0</v>
      </c>
      <c r="AO42">
        <f t="shared" si="27"/>
        <v>0</v>
      </c>
      <c r="AP42">
        <f t="shared" si="27"/>
        <v>-4.5343140469956487E-2</v>
      </c>
      <c r="AQ42">
        <f t="shared" si="27"/>
        <v>-16.747996747712254</v>
      </c>
      <c r="AR42">
        <f t="shared" si="27"/>
        <v>-16.79333988818221</v>
      </c>
      <c r="AS42">
        <f t="shared" si="27"/>
        <v>0.19381099107654109</v>
      </c>
      <c r="AT42">
        <f t="shared" si="27"/>
        <v>9.1098145407929709E-2</v>
      </c>
      <c r="AU42">
        <f t="shared" si="25"/>
        <v>-16.508430751697741</v>
      </c>
      <c r="AW42">
        <v>39</v>
      </c>
      <c r="AX42">
        <f>IF(Z42&gt;0, (R42*SUMPRODUCT(K42:$K$98, X42:$X$98)-K42*$AZ$3)/Z42, 0)</f>
        <v>305.33589940507829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9.4384723000000004E-2</v>
      </c>
      <c r="Q43" s="4">
        <f t="shared" si="22"/>
        <v>12.5</v>
      </c>
      <c r="R43">
        <f t="shared" si="0"/>
        <v>50000</v>
      </c>
      <c r="S43">
        <f t="shared" si="1"/>
        <v>286.12877816641804</v>
      </c>
      <c r="U43">
        <f t="shared" si="12"/>
        <v>9.4384723000000004E-2</v>
      </c>
      <c r="V43">
        <f t="shared" si="13"/>
        <v>0.01</v>
      </c>
      <c r="W43">
        <f t="shared" si="14"/>
        <v>0.30137308739918095</v>
      </c>
      <c r="X43">
        <f t="shared" si="15"/>
        <v>2.8445015373826484E-2</v>
      </c>
      <c r="Y43">
        <f t="shared" si="16"/>
        <v>3.0137308739918095E-3</v>
      </c>
      <c r="Z43">
        <f t="shared" si="17"/>
        <v>0.26991434115136265</v>
      </c>
      <c r="AB43">
        <f t="shared" si="18"/>
        <v>92.020022697514179</v>
      </c>
      <c r="AC43">
        <f t="shared" si="19"/>
        <v>77.230260643233123</v>
      </c>
      <c r="AE43">
        <f t="shared" si="2"/>
        <v>0</v>
      </c>
      <c r="AF43">
        <f t="shared" si="26"/>
        <v>0</v>
      </c>
      <c r="AG43">
        <f t="shared" si="26"/>
        <v>-3.3739292643920331</v>
      </c>
      <c r="AH43">
        <f t="shared" si="4"/>
        <v>-1422.2507686913243</v>
      </c>
      <c r="AI43">
        <f t="shared" si="23"/>
        <v>-1425.6246979557163</v>
      </c>
      <c r="AJ43">
        <f t="shared" si="6"/>
        <v>14.789762054281056</v>
      </c>
      <c r="AK43">
        <f t="shared" si="20"/>
        <v>6.4414015888259932</v>
      </c>
      <c r="AL43">
        <f t="shared" si="24"/>
        <v>-1404.3935343126093</v>
      </c>
      <c r="AN43">
        <f t="shared" si="27"/>
        <v>0</v>
      </c>
      <c r="AO43">
        <f t="shared" si="27"/>
        <v>0</v>
      </c>
      <c r="AP43">
        <f t="shared" si="27"/>
        <v>-3.6258936885758916E-2</v>
      </c>
      <c r="AQ43">
        <f t="shared" si="27"/>
        <v>-15.284641975739046</v>
      </c>
      <c r="AR43">
        <f t="shared" si="27"/>
        <v>-15.320900912624804</v>
      </c>
      <c r="AS43">
        <f t="shared" si="27"/>
        <v>0.15894258796151756</v>
      </c>
      <c r="AT43">
        <f t="shared" si="27"/>
        <v>6.9224442886224841E-2</v>
      </c>
      <c r="AU43">
        <f t="shared" si="25"/>
        <v>-15.092733881777063</v>
      </c>
      <c r="AW43">
        <v>40</v>
      </c>
      <c r="AX43">
        <f>IF(Z43&gt;0, (R43*SUMPRODUCT(K43:$K$98, X43:$X$98)-K43*$AZ$3)/Z43, 0)</f>
        <v>286.12877816641804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0.106719178</v>
      </c>
      <c r="Q44" s="4">
        <f t="shared" si="22"/>
        <v>12.5</v>
      </c>
      <c r="R44">
        <f t="shared" si="0"/>
        <v>50000</v>
      </c>
      <c r="S44">
        <f t="shared" si="1"/>
        <v>267.1616100640278</v>
      </c>
      <c r="U44">
        <f t="shared" si="12"/>
        <v>0.106719178</v>
      </c>
      <c r="V44">
        <f t="shared" si="13"/>
        <v>0.01</v>
      </c>
      <c r="W44">
        <f t="shared" si="14"/>
        <v>0.26991434115136265</v>
      </c>
      <c r="X44">
        <f t="shared" si="15"/>
        <v>2.8805036618084996E-2</v>
      </c>
      <c r="Y44">
        <f t="shared" si="16"/>
        <v>2.6991434115136263E-3</v>
      </c>
      <c r="Z44">
        <f t="shared" si="17"/>
        <v>0.23841016112176402</v>
      </c>
      <c r="AB44">
        <f t="shared" si="18"/>
        <v>77.230260643233123</v>
      </c>
      <c r="AC44">
        <f t="shared" si="19"/>
        <v>63.694042500914762</v>
      </c>
      <c r="AE44">
        <f t="shared" si="2"/>
        <v>0</v>
      </c>
      <c r="AF44">
        <f t="shared" si="26"/>
        <v>0</v>
      </c>
      <c r="AG44">
        <f t="shared" si="26"/>
        <v>-2.9801270140220502</v>
      </c>
      <c r="AH44">
        <f t="shared" si="4"/>
        <v>-1440.2518309042498</v>
      </c>
      <c r="AI44">
        <f t="shared" si="23"/>
        <v>-1443.2319579182717</v>
      </c>
      <c r="AJ44">
        <f t="shared" si="6"/>
        <v>13.536218142318361</v>
      </c>
      <c r="AK44">
        <f t="shared" si="20"/>
        <v>5.4061182450263194</v>
      </c>
      <c r="AL44">
        <f t="shared" si="24"/>
        <v>-1424.289621530927</v>
      </c>
      <c r="AN44">
        <f t="shared" si="27"/>
        <v>0</v>
      </c>
      <c r="AO44">
        <f t="shared" si="27"/>
        <v>0</v>
      </c>
      <c r="AP44">
        <f t="shared" si="27"/>
        <v>-2.8595378194017189E-2</v>
      </c>
      <c r="AQ44">
        <f t="shared" si="27"/>
        <v>-13.819728355721685</v>
      </c>
      <c r="AR44">
        <f t="shared" si="27"/>
        <v>-13.8483237339157</v>
      </c>
      <c r="AS44">
        <f t="shared" si="27"/>
        <v>0.12988482547054497</v>
      </c>
      <c r="AT44">
        <f t="shared" si="27"/>
        <v>5.1873626543677338E-2</v>
      </c>
      <c r="AU44">
        <f t="shared" si="25"/>
        <v>-13.666565281901477</v>
      </c>
      <c r="AW44">
        <v>41</v>
      </c>
      <c r="AX44">
        <f>IF(Z44&gt;0, (R44*SUMPRODUCT(K44:$K$98, X44:$X$98)-K44*$AZ$3)/Z44, 0)</f>
        <v>267.1616100640278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0.12088460199999999</v>
      </c>
      <c r="Q45" s="4">
        <f t="shared" si="22"/>
        <v>12.5</v>
      </c>
      <c r="R45">
        <f t="shared" si="0"/>
        <v>50000</v>
      </c>
      <c r="S45">
        <f t="shared" si="1"/>
        <v>248.23326174730337</v>
      </c>
      <c r="U45">
        <f t="shared" si="12"/>
        <v>0.12088460199999999</v>
      </c>
      <c r="V45">
        <f t="shared" si="13"/>
        <v>0.01</v>
      </c>
      <c r="W45">
        <f t="shared" si="14"/>
        <v>0.23841016112176402</v>
      </c>
      <c r="X45">
        <f t="shared" si="15"/>
        <v>2.8820117439960317E-2</v>
      </c>
      <c r="Y45">
        <f t="shared" si="16"/>
        <v>2.3841016112176403E-3</v>
      </c>
      <c r="Z45">
        <f t="shared" si="17"/>
        <v>0.20720594207058607</v>
      </c>
      <c r="AB45">
        <f t="shared" si="18"/>
        <v>63.694042500914762</v>
      </c>
      <c r="AC45">
        <f t="shared" si="19"/>
        <v>51.43540685360437</v>
      </c>
      <c r="AE45">
        <f t="shared" si="2"/>
        <v>0</v>
      </c>
      <c r="AF45">
        <f t="shared" si="26"/>
        <v>0</v>
      </c>
      <c r="AG45">
        <f t="shared" si="26"/>
        <v>-2.5900742758823259</v>
      </c>
      <c r="AH45">
        <f t="shared" si="4"/>
        <v>-1441.0058719980159</v>
      </c>
      <c r="AI45">
        <f t="shared" si="23"/>
        <v>-1443.5959462738981</v>
      </c>
      <c r="AJ45">
        <f t="shared" si="6"/>
        <v>12.258635647310392</v>
      </c>
      <c r="AK45">
        <f t="shared" si="20"/>
        <v>4.4585829750640338</v>
      </c>
      <c r="AL45">
        <f t="shared" si="24"/>
        <v>-1426.8787276515236</v>
      </c>
      <c r="AN45">
        <f t="shared" si="27"/>
        <v>0</v>
      </c>
      <c r="AO45">
        <f t="shared" si="27"/>
        <v>0</v>
      </c>
      <c r="AP45">
        <f t="shared" si="27"/>
        <v>-2.2189895982190865E-2</v>
      </c>
      <c r="AQ45">
        <f t="shared" si="27"/>
        <v>-12.34550325722588</v>
      </c>
      <c r="AR45">
        <f t="shared" si="27"/>
        <v>-12.367693153208071</v>
      </c>
      <c r="AS45">
        <f t="shared" si="27"/>
        <v>0.10502318502226347</v>
      </c>
      <c r="AT45">
        <f t="shared" si="27"/>
        <v>3.8197936393517123E-2</v>
      </c>
      <c r="AU45">
        <f t="shared" si="25"/>
        <v>-12.22447203179229</v>
      </c>
      <c r="AW45">
        <v>42</v>
      </c>
      <c r="AX45">
        <f>IF(Z45&gt;0, (R45*SUMPRODUCT(K45:$K$98, X45:$X$98)-K45*$AZ$3)/Z45, 0)</f>
        <v>248.23326174730337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0.13724737000000001</v>
      </c>
      <c r="Q46" s="4">
        <f t="shared" si="22"/>
        <v>12.5</v>
      </c>
      <c r="R46">
        <f t="shared" si="0"/>
        <v>50000</v>
      </c>
      <c r="S46">
        <f t="shared" si="1"/>
        <v>229.11594535209781</v>
      </c>
      <c r="U46">
        <f t="shared" si="12"/>
        <v>0.13724737000000001</v>
      </c>
      <c r="V46">
        <f t="shared" si="13"/>
        <v>0.01</v>
      </c>
      <c r="W46">
        <f t="shared" si="14"/>
        <v>0.20720594207058607</v>
      </c>
      <c r="X46">
        <f t="shared" si="15"/>
        <v>2.8438470597560293E-2</v>
      </c>
      <c r="Y46">
        <f t="shared" si="16"/>
        <v>2.0720594207058606E-3</v>
      </c>
      <c r="Z46">
        <f t="shared" si="17"/>
        <v>0.17669541205231989</v>
      </c>
      <c r="AB46">
        <f t="shared" si="18"/>
        <v>51.43540685360437</v>
      </c>
      <c r="AC46">
        <f t="shared" si="19"/>
        <v>40.483736371745728</v>
      </c>
      <c r="AE46">
        <f t="shared" si="2"/>
        <v>0</v>
      </c>
      <c r="AF46">
        <f t="shared" si="26"/>
        <v>0</v>
      </c>
      <c r="AG46">
        <f t="shared" si="26"/>
        <v>-2.2086926506539988</v>
      </c>
      <c r="AH46">
        <f t="shared" si="4"/>
        <v>-1421.9235298780147</v>
      </c>
      <c r="AI46">
        <f t="shared" si="23"/>
        <v>-1424.1322225286688</v>
      </c>
      <c r="AJ46">
        <f t="shared" si="6"/>
        <v>10.951670481858642</v>
      </c>
      <c r="AK46">
        <f t="shared" si="20"/>
        <v>3.6004784797523062</v>
      </c>
      <c r="AL46">
        <f t="shared" si="24"/>
        <v>-1409.5800735670578</v>
      </c>
      <c r="AN46">
        <f t="shared" si="27"/>
        <v>0</v>
      </c>
      <c r="AO46">
        <f t="shared" si="27"/>
        <v>0</v>
      </c>
      <c r="AP46">
        <f t="shared" si="27"/>
        <v>-1.6895082284142583E-2</v>
      </c>
      <c r="AQ46">
        <f t="shared" si="27"/>
        <v>-10.87680308617594</v>
      </c>
      <c r="AR46">
        <f t="shared" si="27"/>
        <v>-10.893698168460084</v>
      </c>
      <c r="AS46">
        <f t="shared" si="27"/>
        <v>8.3773255588562578E-2</v>
      </c>
      <c r="AT46">
        <f t="shared" si="27"/>
        <v>2.7541351287463104E-2</v>
      </c>
      <c r="AU46">
        <f t="shared" si="25"/>
        <v>-10.782383561584057</v>
      </c>
      <c r="AW46">
        <v>43</v>
      </c>
      <c r="AX46">
        <f>IF(Z46&gt;0, (R46*SUMPRODUCT(K46:$K$98, X46:$X$98)-K46*$AZ$3)/Z46, 0)</f>
        <v>229.11594535209781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0.155543078</v>
      </c>
      <c r="Q47" s="4">
        <f t="shared" si="22"/>
        <v>12.5</v>
      </c>
      <c r="R47">
        <f t="shared" si="0"/>
        <v>50000</v>
      </c>
      <c r="S47">
        <f t="shared" si="1"/>
        <v>209.24064962038437</v>
      </c>
      <c r="U47">
        <f t="shared" si="12"/>
        <v>0.155543078</v>
      </c>
      <c r="V47">
        <f t="shared" si="13"/>
        <v>0.01</v>
      </c>
      <c r="W47">
        <f t="shared" si="14"/>
        <v>0.17669541205231989</v>
      </c>
      <c r="X47">
        <f t="shared" si="15"/>
        <v>2.7483748259096132E-2</v>
      </c>
      <c r="Y47">
        <f t="shared" si="16"/>
        <v>1.7669541205231989E-3</v>
      </c>
      <c r="Z47">
        <f t="shared" si="17"/>
        <v>0.14744470967270057</v>
      </c>
      <c r="AB47">
        <f t="shared" si="18"/>
        <v>40.483736371745728</v>
      </c>
      <c r="AC47">
        <f t="shared" si="19"/>
        <v>30.85142683500484</v>
      </c>
      <c r="AE47">
        <f t="shared" si="2"/>
        <v>0</v>
      </c>
      <c r="AF47">
        <f t="shared" si="26"/>
        <v>0</v>
      </c>
      <c r="AG47">
        <f t="shared" si="26"/>
        <v>-1.8430588709087572</v>
      </c>
      <c r="AH47">
        <f t="shared" si="4"/>
        <v>-1374.1874129548066</v>
      </c>
      <c r="AI47">
        <f t="shared" si="23"/>
        <v>-1376.0304718257155</v>
      </c>
      <c r="AJ47">
        <f t="shared" si="6"/>
        <v>9.6323095367408875</v>
      </c>
      <c r="AK47">
        <f t="shared" si="20"/>
        <v>2.8338615460222014</v>
      </c>
      <c r="AL47">
        <f t="shared" si="24"/>
        <v>-1363.5643007429524</v>
      </c>
      <c r="AN47">
        <f t="shared" si="27"/>
        <v>0</v>
      </c>
      <c r="AO47">
        <f t="shared" si="27"/>
        <v>0</v>
      </c>
      <c r="AP47">
        <f t="shared" si="27"/>
        <v>-1.2587694964073524E-2</v>
      </c>
      <c r="AQ47">
        <f t="shared" si="27"/>
        <v>-9.3854039340671687</v>
      </c>
      <c r="AR47">
        <f t="shared" si="27"/>
        <v>-9.3979916290312424</v>
      </c>
      <c r="AS47">
        <f t="shared" si="27"/>
        <v>6.5786598660435958E-2</v>
      </c>
      <c r="AT47">
        <f t="shared" si="27"/>
        <v>1.9354663746664037E-2</v>
      </c>
      <c r="AU47">
        <f t="shared" si="25"/>
        <v>-9.3128503666241436</v>
      </c>
      <c r="AW47">
        <v>44</v>
      </c>
      <c r="AX47">
        <f>IF(Z47&gt;0, (R47*SUMPRODUCT(K47:$K$98, X47:$X$98)-K47*$AZ$3)/Z47, 0)</f>
        <v>209.24064962038437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0.175905283</v>
      </c>
      <c r="Q48" s="4">
        <f t="shared" si="22"/>
        <v>12.5</v>
      </c>
      <c r="R48">
        <f t="shared" si="0"/>
        <v>50000</v>
      </c>
      <c r="S48">
        <f t="shared" si="1"/>
        <v>188.08992061383054</v>
      </c>
      <c r="U48">
        <f t="shared" si="12"/>
        <v>0.175905283</v>
      </c>
      <c r="V48">
        <f t="shared" si="13"/>
        <v>0.01</v>
      </c>
      <c r="W48">
        <f t="shared" si="14"/>
        <v>0.14744470967270057</v>
      </c>
      <c r="X48">
        <f t="shared" si="15"/>
        <v>2.5936303381829229E-2</v>
      </c>
      <c r="Y48">
        <f t="shared" si="16"/>
        <v>1.4744470967270058E-3</v>
      </c>
      <c r="Z48">
        <f t="shared" si="17"/>
        <v>0.12003395919414434</v>
      </c>
      <c r="AB48">
        <f t="shared" si="18"/>
        <v>30.85142683500484</v>
      </c>
      <c r="AC48">
        <f t="shared" si="19"/>
        <v>22.577177855790381</v>
      </c>
      <c r="AE48">
        <f t="shared" si="2"/>
        <v>0</v>
      </c>
      <c r="AF48">
        <f t="shared" si="26"/>
        <v>0</v>
      </c>
      <c r="AG48">
        <f t="shared" si="26"/>
        <v>-1.5004244899268042</v>
      </c>
      <c r="AH48">
        <f t="shared" si="4"/>
        <v>-1296.8151690914615</v>
      </c>
      <c r="AI48">
        <f t="shared" si="23"/>
        <v>-1298.3155935813884</v>
      </c>
      <c r="AJ48">
        <f t="shared" si="6"/>
        <v>8.2742489792144589</v>
      </c>
      <c r="AK48">
        <f t="shared" si="20"/>
        <v>2.1595998784503392</v>
      </c>
      <c r="AL48">
        <f t="shared" si="24"/>
        <v>-1287.8817447237236</v>
      </c>
      <c r="AN48">
        <f t="shared" si="27"/>
        <v>0</v>
      </c>
      <c r="AO48">
        <f t="shared" si="27"/>
        <v>0</v>
      </c>
      <c r="AP48">
        <f t="shared" si="27"/>
        <v>-9.149621401303357E-3</v>
      </c>
      <c r="AQ48">
        <f t="shared" si="27"/>
        <v>-7.9080073034750988</v>
      </c>
      <c r="AR48">
        <f t="shared" si="27"/>
        <v>-7.9171569248764033</v>
      </c>
      <c r="AS48">
        <f t="shared" si="27"/>
        <v>5.0456551494721523E-2</v>
      </c>
      <c r="AT48">
        <f t="shared" si="27"/>
        <v>1.3169287357529928E-2</v>
      </c>
      <c r="AU48">
        <f t="shared" si="25"/>
        <v>-7.8535310860241516</v>
      </c>
      <c r="AW48">
        <v>45</v>
      </c>
      <c r="AX48">
        <f>IF(Z48&gt;0, (R48*SUMPRODUCT(K48:$K$98, X48:$X$98)-K48*$AZ$3)/Z48, 0)</f>
        <v>188.08992061383054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0.19813004200000001</v>
      </c>
      <c r="Q49" s="4">
        <f t="shared" si="22"/>
        <v>12.5</v>
      </c>
      <c r="R49">
        <f t="shared" si="0"/>
        <v>50000</v>
      </c>
      <c r="S49">
        <f t="shared" si="1"/>
        <v>164.76655721836926</v>
      </c>
      <c r="U49">
        <f t="shared" si="12"/>
        <v>0.19813004200000001</v>
      </c>
      <c r="V49">
        <f t="shared" si="13"/>
        <v>0.01</v>
      </c>
      <c r="W49">
        <f t="shared" si="14"/>
        <v>0.12003395919414434</v>
      </c>
      <c r="X49">
        <f t="shared" si="15"/>
        <v>2.3782333376562104E-2</v>
      </c>
      <c r="Y49">
        <f t="shared" si="16"/>
        <v>1.2003395919414435E-3</v>
      </c>
      <c r="Z49">
        <f t="shared" si="17"/>
        <v>9.5051286225640783E-2</v>
      </c>
      <c r="AB49">
        <f t="shared" si="18"/>
        <v>22.577177855790381</v>
      </c>
      <c r="AC49">
        <f t="shared" si="19"/>
        <v>15.661273190576635</v>
      </c>
      <c r="AE49">
        <f t="shared" si="2"/>
        <v>0</v>
      </c>
      <c r="AF49">
        <f t="shared" si="26"/>
        <v>0</v>
      </c>
      <c r="AG49">
        <f t="shared" si="26"/>
        <v>-1.1881410778205097</v>
      </c>
      <c r="AH49">
        <f t="shared" si="4"/>
        <v>-1189.1166688281053</v>
      </c>
      <c r="AI49">
        <f t="shared" si="23"/>
        <v>-1190.3048099059258</v>
      </c>
      <c r="AJ49">
        <f t="shared" si="6"/>
        <v>6.9159046652137466</v>
      </c>
      <c r="AK49">
        <f t="shared" si="20"/>
        <v>1.5804024499053269</v>
      </c>
      <c r="AL49">
        <f t="shared" si="24"/>
        <v>-1181.8085027908069</v>
      </c>
      <c r="AN49">
        <f t="shared" si="27"/>
        <v>0</v>
      </c>
      <c r="AO49">
        <f t="shared" si="27"/>
        <v>0</v>
      </c>
      <c r="AP49">
        <f t="shared" si="27"/>
        <v>-6.4690270667553474E-3</v>
      </c>
      <c r="AQ49">
        <f t="shared" si="27"/>
        <v>-6.4743388304440463</v>
      </c>
      <c r="AR49">
        <f t="shared" si="27"/>
        <v>-6.4808078575108015</v>
      </c>
      <c r="AS49">
        <f t="shared" si="27"/>
        <v>3.7654766176787272E-2</v>
      </c>
      <c r="AT49">
        <f t="shared" si="27"/>
        <v>8.6047578150887667E-3</v>
      </c>
      <c r="AU49">
        <f t="shared" si="25"/>
        <v>-6.4345483335189266</v>
      </c>
      <c r="AW49">
        <v>46</v>
      </c>
      <c r="AX49">
        <f>IF(Z49&gt;0, (R49*SUMPRODUCT(K49:$K$98, X49:$X$98)-K49*$AZ$3)/Z49, 0)</f>
        <v>164.76655721836926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0.22255936300000001</v>
      </c>
      <c r="Q50" s="4">
        <f t="shared" si="22"/>
        <v>12.5</v>
      </c>
      <c r="R50">
        <f t="shared" si="0"/>
        <v>50000</v>
      </c>
      <c r="S50">
        <f t="shared" si="1"/>
        <v>138.08447285773229</v>
      </c>
      <c r="U50">
        <f t="shared" si="12"/>
        <v>0.22255936300000001</v>
      </c>
      <c r="V50">
        <f t="shared" si="13"/>
        <v>0.01</v>
      </c>
      <c r="W50">
        <f t="shared" si="14"/>
        <v>9.5051286225640783E-2</v>
      </c>
      <c r="X50">
        <f t="shared" si="15"/>
        <v>2.1154553714709288E-2</v>
      </c>
      <c r="Y50">
        <f t="shared" si="16"/>
        <v>9.505128622564078E-4</v>
      </c>
      <c r="Z50">
        <f t="shared" si="17"/>
        <v>7.2946219648675092E-2</v>
      </c>
      <c r="AB50">
        <f t="shared" si="18"/>
        <v>15.661273190576635</v>
      </c>
      <c r="AC50">
        <f t="shared" si="19"/>
        <v>10.072740287151653</v>
      </c>
      <c r="AE50">
        <f t="shared" si="2"/>
        <v>0</v>
      </c>
      <c r="AF50">
        <f t="shared" si="26"/>
        <v>0</v>
      </c>
      <c r="AG50">
        <f t="shared" si="26"/>
        <v>-0.91182774560843871</v>
      </c>
      <c r="AH50">
        <f t="shared" si="4"/>
        <v>-1057.7276857354643</v>
      </c>
      <c r="AI50">
        <f t="shared" si="23"/>
        <v>-1058.6395134810728</v>
      </c>
      <c r="AJ50">
        <f t="shared" si="6"/>
        <v>5.5885329034249818</v>
      </c>
      <c r="AK50">
        <f t="shared" si="20"/>
        <v>1.0962891233403647</v>
      </c>
      <c r="AL50">
        <f t="shared" si="24"/>
        <v>-1051.9546914543075</v>
      </c>
      <c r="AN50">
        <f t="shared" si="27"/>
        <v>0</v>
      </c>
      <c r="AO50">
        <f t="shared" si="27"/>
        <v>0</v>
      </c>
      <c r="AP50">
        <f t="shared" si="27"/>
        <v>-4.4326734400722909E-3</v>
      </c>
      <c r="AQ50">
        <f t="shared" si="27"/>
        <v>-5.1419376543101016</v>
      </c>
      <c r="AR50">
        <f t="shared" si="27"/>
        <v>-5.1463703277501738</v>
      </c>
      <c r="AS50">
        <f t="shared" si="27"/>
        <v>2.7167566998580639E-2</v>
      </c>
      <c r="AT50">
        <f t="shared" si="27"/>
        <v>5.3293965917086223E-3</v>
      </c>
      <c r="AU50">
        <f t="shared" si="25"/>
        <v>-5.1138733641598852</v>
      </c>
      <c r="AW50">
        <v>47</v>
      </c>
      <c r="AX50">
        <f>IF(Z50&gt;0, (R50*SUMPRODUCT(K50:$K$98, X50:$X$98)-K50*$AZ$3)/Z50, 0)</f>
        <v>138.08447285773229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0.25004150400000003</v>
      </c>
      <c r="Q51" s="4">
        <f t="shared" si="22"/>
        <v>12.5</v>
      </c>
      <c r="R51">
        <f t="shared" si="0"/>
        <v>50000</v>
      </c>
      <c r="S51">
        <f t="shared" si="1"/>
        <v>106.00222749844006</v>
      </c>
      <c r="U51">
        <f t="shared" si="12"/>
        <v>0.25004150400000003</v>
      </c>
      <c r="V51">
        <f t="shared" si="13"/>
        <v>0.01</v>
      </c>
      <c r="W51">
        <f t="shared" si="14"/>
        <v>7.2946219648675092E-2</v>
      </c>
      <c r="X51">
        <f t="shared" si="15"/>
        <v>1.8239582472069072E-2</v>
      </c>
      <c r="Y51">
        <f t="shared" si="16"/>
        <v>7.2946219648675097E-4</v>
      </c>
      <c r="Z51">
        <f t="shared" si="17"/>
        <v>5.3977174980119273E-2</v>
      </c>
      <c r="AB51">
        <f t="shared" si="18"/>
        <v>10.072740287151653</v>
      </c>
      <c r="AC51">
        <f t="shared" si="19"/>
        <v>5.7217007819657102</v>
      </c>
      <c r="AE51">
        <f t="shared" si="2"/>
        <v>0</v>
      </c>
      <c r="AF51">
        <f t="shared" si="26"/>
        <v>0</v>
      </c>
      <c r="AG51">
        <f t="shared" si="26"/>
        <v>-0.67471468725149086</v>
      </c>
      <c r="AH51">
        <f t="shared" si="4"/>
        <v>-911.97912360345356</v>
      </c>
      <c r="AI51">
        <f t="shared" si="23"/>
        <v>-912.65383829070504</v>
      </c>
      <c r="AJ51">
        <f t="shared" si="6"/>
        <v>4.351039505185943</v>
      </c>
      <c r="AK51">
        <f t="shared" si="20"/>
        <v>0.70509182010061577</v>
      </c>
      <c r="AL51">
        <f t="shared" si="24"/>
        <v>-907.59770696541852</v>
      </c>
      <c r="AN51">
        <f t="shared" si="27"/>
        <v>0</v>
      </c>
      <c r="AO51">
        <f t="shared" si="27"/>
        <v>0</v>
      </c>
      <c r="AP51">
        <f t="shared" si="27"/>
        <v>-2.9285664035491412E-3</v>
      </c>
      <c r="AQ51">
        <f t="shared" si="27"/>
        <v>-3.9584011917733193</v>
      </c>
      <c r="AR51">
        <f t="shared" si="27"/>
        <v>-3.9613297581768681</v>
      </c>
      <c r="AS51">
        <f t="shared" si="27"/>
        <v>1.8885476122225138E-2</v>
      </c>
      <c r="AT51">
        <f t="shared" si="27"/>
        <v>3.0604168766142654E-3</v>
      </c>
      <c r="AU51">
        <f t="shared" si="25"/>
        <v>-3.9393838651780291</v>
      </c>
      <c r="AW51">
        <v>48</v>
      </c>
      <c r="AX51">
        <f>IF(Z51&gt;0, (R51*SUMPRODUCT(K51:$K$98, X51:$X$98)-K51*$AZ$3)/Z51, 0)</f>
        <v>106.00222749844006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0.28092614399999999</v>
      </c>
      <c r="Q52" s="4">
        <f t="shared" si="22"/>
        <v>12.5</v>
      </c>
      <c r="R52">
        <f t="shared" si="0"/>
        <v>50000</v>
      </c>
      <c r="S52">
        <f t="shared" si="1"/>
        <v>64.520858124638792</v>
      </c>
      <c r="U52">
        <f t="shared" si="12"/>
        <v>0.28092614399999999</v>
      </c>
      <c r="V52">
        <f t="shared" si="13"/>
        <v>0.01</v>
      </c>
      <c r="W52">
        <f t="shared" si="14"/>
        <v>5.3977174980119273E-2</v>
      </c>
      <c r="X52">
        <f t="shared" si="15"/>
        <v>1.5163599631178184E-2</v>
      </c>
      <c r="Y52">
        <f t="shared" si="16"/>
        <v>5.3977174980119279E-4</v>
      </c>
      <c r="Z52">
        <f t="shared" si="17"/>
        <v>3.8273803599139893E-2</v>
      </c>
      <c r="AB52">
        <f t="shared" si="18"/>
        <v>5.7217007819657102</v>
      </c>
      <c r="AC52">
        <f t="shared" si="19"/>
        <v>2.4694586519103945</v>
      </c>
      <c r="AE52">
        <f t="shared" si="2"/>
        <v>0</v>
      </c>
      <c r="AF52">
        <f t="shared" si="26"/>
        <v>0</v>
      </c>
      <c r="AG52">
        <f t="shared" si="26"/>
        <v>-0.47842254498924863</v>
      </c>
      <c r="AH52">
        <f t="shared" si="4"/>
        <v>-758.17998155890916</v>
      </c>
      <c r="AI52">
        <f t="shared" si="23"/>
        <v>-758.65840410389842</v>
      </c>
      <c r="AJ52">
        <f t="shared" si="6"/>
        <v>3.2522421300553157</v>
      </c>
      <c r="AK52">
        <f t="shared" si="20"/>
        <v>0.40051905473759974</v>
      </c>
      <c r="AL52">
        <f t="shared" si="24"/>
        <v>-755.00564291910553</v>
      </c>
      <c r="AN52">
        <f t="shared" si="27"/>
        <v>0</v>
      </c>
      <c r="AO52">
        <f t="shared" si="27"/>
        <v>0</v>
      </c>
      <c r="AP52">
        <f t="shared" si="27"/>
        <v>-1.8540802431398584E-3</v>
      </c>
      <c r="AQ52">
        <f t="shared" si="27"/>
        <v>-2.9382530971321716</v>
      </c>
      <c r="AR52">
        <f t="shared" si="27"/>
        <v>-2.9401071773753116</v>
      </c>
      <c r="AS52">
        <f t="shared" si="27"/>
        <v>1.26037494311188E-2</v>
      </c>
      <c r="AT52">
        <f t="shared" si="27"/>
        <v>1.5521728107665226E-3</v>
      </c>
      <c r="AU52">
        <f t="shared" si="25"/>
        <v>-2.9259512551334264</v>
      </c>
      <c r="AW52">
        <v>49</v>
      </c>
      <c r="AX52">
        <f>IF(Z52&gt;0, (R52*SUMPRODUCT(K52:$K$98, X52:$X$98)-K52*$AZ$3)/Z52, 0)</f>
        <v>64.520858124638792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0.31575788199999999</v>
      </c>
      <c r="Q53" s="4">
        <f t="shared" si="22"/>
        <v>12.5</v>
      </c>
      <c r="R53">
        <f t="shared" si="0"/>
        <v>50000</v>
      </c>
      <c r="S53">
        <f t="shared" si="1"/>
        <v>6.2662134807496059</v>
      </c>
      <c r="U53">
        <f t="shared" si="12"/>
        <v>0.31575788199999999</v>
      </c>
      <c r="V53">
        <f t="shared" si="13"/>
        <v>0.01</v>
      </c>
      <c r="W53">
        <f t="shared" si="14"/>
        <v>3.8273803599139893E-2</v>
      </c>
      <c r="X53">
        <f t="shared" si="15"/>
        <v>1.2085255160548388E-2</v>
      </c>
      <c r="Y53">
        <f t="shared" si="16"/>
        <v>3.8273803599139891E-4</v>
      </c>
      <c r="Z53">
        <f t="shared" si="17"/>
        <v>2.5805810402600105E-2</v>
      </c>
      <c r="AB53">
        <f t="shared" si="18"/>
        <v>2.4694586519103945</v>
      </c>
      <c r="AC53">
        <f t="shared" si="19"/>
        <v>0.16170471702644118</v>
      </c>
      <c r="AE53">
        <f t="shared" si="2"/>
        <v>0</v>
      </c>
      <c r="AF53">
        <f t="shared" si="26"/>
        <v>0</v>
      </c>
      <c r="AG53">
        <f t="shared" si="26"/>
        <v>-0.32257263003250131</v>
      </c>
      <c r="AH53">
        <f t="shared" si="4"/>
        <v>-604.26275802741941</v>
      </c>
      <c r="AI53">
        <f t="shared" si="23"/>
        <v>-604.58533065745189</v>
      </c>
      <c r="AJ53">
        <f t="shared" si="6"/>
        <v>2.3077539348839533</v>
      </c>
      <c r="AK53">
        <f t="shared" si="20"/>
        <v>0.17286210563372764</v>
      </c>
      <c r="AL53">
        <f t="shared" si="24"/>
        <v>-602.10471461693419</v>
      </c>
      <c r="AN53">
        <f t="shared" si="27"/>
        <v>0</v>
      </c>
      <c r="AO53">
        <f t="shared" si="27"/>
        <v>0</v>
      </c>
      <c r="AP53">
        <f t="shared" si="27"/>
        <v>-1.1161598125683687E-3</v>
      </c>
      <c r="AQ53">
        <f t="shared" si="27"/>
        <v>-2.0908587522567381</v>
      </c>
      <c r="AR53">
        <f t="shared" si="27"/>
        <v>-2.0919749120693063</v>
      </c>
      <c r="AS53">
        <f t="shared" si="27"/>
        <v>7.9852472268166635E-3</v>
      </c>
      <c r="AT53">
        <f t="shared" si="27"/>
        <v>5.98134241596613E-4</v>
      </c>
      <c r="AU53">
        <f t="shared" si="25"/>
        <v>-2.0833915306008928</v>
      </c>
      <c r="AW53">
        <v>50</v>
      </c>
      <c r="AX53">
        <f>IF(Z53&gt;0, (R53*SUMPRODUCT(K53:$K$98, X53:$X$98)-K53*$AZ$3)/Z53, 0)</f>
        <v>6.2662134807496059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0.35338435200000001</v>
      </c>
      <c r="Q54" s="4">
        <f t="shared" si="22"/>
        <v>12.5</v>
      </c>
      <c r="R54">
        <f t="shared" si="0"/>
        <v>50000</v>
      </c>
      <c r="S54">
        <f t="shared" si="1"/>
        <v>-83.16146382963754</v>
      </c>
      <c r="U54">
        <f t="shared" si="12"/>
        <v>0.35338435200000001</v>
      </c>
      <c r="V54">
        <f t="shared" si="13"/>
        <v>0.01</v>
      </c>
      <c r="W54">
        <f t="shared" si="14"/>
        <v>2.5805810402600105E-2</v>
      </c>
      <c r="X54">
        <f t="shared" si="15"/>
        <v>9.1193695869576982E-3</v>
      </c>
      <c r="Y54">
        <f t="shared" si="16"/>
        <v>2.5805810402600106E-4</v>
      </c>
      <c r="Z54">
        <f t="shared" si="17"/>
        <v>1.6428382711616403E-2</v>
      </c>
      <c r="AB54">
        <f t="shared" si="18"/>
        <v>0.16170471702644118</v>
      </c>
      <c r="AC54">
        <f t="shared" si="19"/>
        <v>-1.3662083546515302</v>
      </c>
      <c r="AE54">
        <f t="shared" si="2"/>
        <v>0</v>
      </c>
      <c r="AF54">
        <f t="shared" si="26"/>
        <v>0</v>
      </c>
      <c r="AG54">
        <f t="shared" si="26"/>
        <v>-0.20535478389520503</v>
      </c>
      <c r="AH54">
        <f t="shared" si="4"/>
        <v>-455.96847934788491</v>
      </c>
      <c r="AI54">
        <f t="shared" si="23"/>
        <v>-456.1738341317801</v>
      </c>
      <c r="AJ54">
        <f t="shared" si="6"/>
        <v>1.5279130716779714</v>
      </c>
      <c r="AK54">
        <f t="shared" si="20"/>
        <v>1.1319330191850883E-2</v>
      </c>
      <c r="AL54">
        <f t="shared" si="24"/>
        <v>-454.63460172991029</v>
      </c>
      <c r="AN54">
        <f t="shared" si="27"/>
        <v>0</v>
      </c>
      <c r="AO54">
        <f t="shared" si="27"/>
        <v>0</v>
      </c>
      <c r="AP54">
        <f t="shared" si="27"/>
        <v>-6.3443285924086638E-4</v>
      </c>
      <c r="AQ54">
        <f t="shared" si="27"/>
        <v>-1.4086907574746945</v>
      </c>
      <c r="AR54">
        <f t="shared" si="27"/>
        <v>-1.4093251903339352</v>
      </c>
      <c r="AS54">
        <f t="shared" si="27"/>
        <v>4.7204074838150603E-3</v>
      </c>
      <c r="AT54">
        <f t="shared" si="27"/>
        <v>3.4970478320934326E-5</v>
      </c>
      <c r="AU54">
        <f t="shared" si="25"/>
        <v>-1.4045698123717993</v>
      </c>
      <c r="AW54">
        <v>51</v>
      </c>
      <c r="AX54">
        <f>IF(Z54&gt;0, (R54*SUMPRODUCT(K54:$K$98, X54:$X$98)-K54*$AZ$3)/Z54, 0)</f>
        <v>-83.16146382963754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0.39269921299999999</v>
      </c>
      <c r="Q55" s="4">
        <f t="shared" si="22"/>
        <v>12.5</v>
      </c>
      <c r="R55">
        <f t="shared" si="0"/>
        <v>50000</v>
      </c>
      <c r="S55">
        <f t="shared" si="1"/>
        <v>-231.56443180399222</v>
      </c>
      <c r="U55">
        <f t="shared" si="12"/>
        <v>0.39269921299999999</v>
      </c>
      <c r="V55">
        <f t="shared" si="13"/>
        <v>0.01</v>
      </c>
      <c r="W55">
        <f t="shared" si="14"/>
        <v>1.6428382711616403E-2</v>
      </c>
      <c r="X55">
        <f t="shared" si="15"/>
        <v>6.4514129617145675E-3</v>
      </c>
      <c r="Y55">
        <f t="shared" si="16"/>
        <v>1.6428382711616404E-4</v>
      </c>
      <c r="Z55">
        <f t="shared" si="17"/>
        <v>9.8126859227856723E-3</v>
      </c>
      <c r="AB55">
        <f t="shared" si="18"/>
        <v>-1.3662083546515302</v>
      </c>
      <c r="AC55">
        <f t="shared" si="19"/>
        <v>-2.2722690401808974</v>
      </c>
      <c r="AE55">
        <f t="shared" si="2"/>
        <v>0</v>
      </c>
      <c r="AF55">
        <f t="shared" si="26"/>
        <v>0</v>
      </c>
      <c r="AG55">
        <f t="shared" si="26"/>
        <v>-0.1226585740348209</v>
      </c>
      <c r="AH55">
        <f t="shared" si="4"/>
        <v>-322.57064808572835</v>
      </c>
      <c r="AI55">
        <f t="shared" si="23"/>
        <v>-322.69330665976315</v>
      </c>
      <c r="AJ55">
        <f t="shared" si="6"/>
        <v>0.90606068552936714</v>
      </c>
      <c r="AK55">
        <f t="shared" si="20"/>
        <v>-9.5634584825607119E-2</v>
      </c>
      <c r="AL55">
        <f t="shared" si="24"/>
        <v>-321.8828805590594</v>
      </c>
      <c r="AN55">
        <f t="shared" si="27"/>
        <v>0</v>
      </c>
      <c r="AO55">
        <f t="shared" si="27"/>
        <v>0</v>
      </c>
      <c r="AP55">
        <f t="shared" si="27"/>
        <v>-3.3834575546716939E-4</v>
      </c>
      <c r="AQ55">
        <f t="shared" si="27"/>
        <v>-0.8897903018758142</v>
      </c>
      <c r="AR55">
        <f t="shared" si="27"/>
        <v>-0.89012864763128141</v>
      </c>
      <c r="AS55">
        <f t="shared" si="27"/>
        <v>2.4993098897228899E-3</v>
      </c>
      <c r="AT55">
        <f t="shared" si="27"/>
        <v>-2.638018263804642E-4</v>
      </c>
      <c r="AU55">
        <f t="shared" si="25"/>
        <v>-0.88789313956793903</v>
      </c>
      <c r="AW55">
        <v>52</v>
      </c>
      <c r="AX55">
        <f>IF(Z55&gt;0, (R55*SUMPRODUCT(K55:$K$98, X55:$X$98)-K55*$AZ$3)/Z55, 0)</f>
        <v>-231.56443180399222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0.39967743300000003</v>
      </c>
      <c r="Q56" s="4">
        <f t="shared" si="22"/>
        <v>12.5</v>
      </c>
      <c r="R56">
        <f t="shared" si="0"/>
        <v>50000</v>
      </c>
      <c r="S56">
        <f t="shared" si="1"/>
        <v>-468.40090783248621</v>
      </c>
      <c r="U56">
        <f t="shared" si="12"/>
        <v>0.39967743300000003</v>
      </c>
      <c r="V56">
        <f t="shared" si="13"/>
        <v>0.01</v>
      </c>
      <c r="W56">
        <f t="shared" si="14"/>
        <v>9.8126859227856723E-3</v>
      </c>
      <c r="X56">
        <f t="shared" si="15"/>
        <v>3.9219091204542138E-3</v>
      </c>
      <c r="Y56">
        <f t="shared" si="16"/>
        <v>9.8126859227856727E-5</v>
      </c>
      <c r="Z56">
        <f t="shared" si="17"/>
        <v>5.7926499431036017E-3</v>
      </c>
      <c r="AB56">
        <f t="shared" si="18"/>
        <v>-2.2722690401808974</v>
      </c>
      <c r="AC56">
        <f t="shared" si="19"/>
        <v>-2.7132824921055265</v>
      </c>
      <c r="AE56">
        <f t="shared" si="2"/>
        <v>0</v>
      </c>
      <c r="AF56">
        <f t="shared" si="26"/>
        <v>0</v>
      </c>
      <c r="AG56">
        <f t="shared" si="26"/>
        <v>-7.240812428879502E-2</v>
      </c>
      <c r="AH56">
        <f t="shared" si="4"/>
        <v>-196.09545602271069</v>
      </c>
      <c r="AI56">
        <f t="shared" si="23"/>
        <v>-196.16786414699948</v>
      </c>
      <c r="AJ56">
        <f t="shared" si="6"/>
        <v>0.44101345192462915</v>
      </c>
      <c r="AK56">
        <f t="shared" si="20"/>
        <v>-0.15905883281266284</v>
      </c>
      <c r="AL56">
        <f t="shared" si="24"/>
        <v>-195.88590952788752</v>
      </c>
      <c r="AN56">
        <f t="shared" si="27"/>
        <v>0</v>
      </c>
      <c r="AO56">
        <f t="shared" si="27"/>
        <v>0</v>
      </c>
      <c r="AP56">
        <f t="shared" si="27"/>
        <v>-1.7833315616154797E-4</v>
      </c>
      <c r="AQ56">
        <f t="shared" si="27"/>
        <v>-0.4829612964698714</v>
      </c>
      <c r="AR56">
        <f t="shared" si="27"/>
        <v>-0.48313962962603291</v>
      </c>
      <c r="AS56">
        <f t="shared" si="27"/>
        <v>1.0861670781270147E-3</v>
      </c>
      <c r="AT56">
        <f t="shared" si="27"/>
        <v>-3.9174421309023797E-4</v>
      </c>
      <c r="AU56">
        <f t="shared" si="25"/>
        <v>-0.48244520676099617</v>
      </c>
      <c r="AW56">
        <v>53</v>
      </c>
      <c r="AX56">
        <f>IF(Z56&gt;0, (R56*SUMPRODUCT(K56:$K$98, X56:$X$98)-K56*$AZ$3)/Z56, 0)</f>
        <v>-468.40090783248621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0.407215198</v>
      </c>
      <c r="Q57" s="4">
        <f t="shared" si="22"/>
        <v>12.5</v>
      </c>
      <c r="R57">
        <f t="shared" si="0"/>
        <v>50000</v>
      </c>
      <c r="S57">
        <f t="shared" si="1"/>
        <v>-828.09810175976509</v>
      </c>
      <c r="U57">
        <f t="shared" si="12"/>
        <v>0.407215198</v>
      </c>
      <c r="V57">
        <f t="shared" si="13"/>
        <v>0.01</v>
      </c>
      <c r="W57">
        <f t="shared" si="14"/>
        <v>5.7926499431036017E-3</v>
      </c>
      <c r="X57">
        <f t="shared" si="15"/>
        <v>2.3588550935256217E-3</v>
      </c>
      <c r="Y57">
        <f t="shared" si="16"/>
        <v>5.7926499431036018E-5</v>
      </c>
      <c r="Z57">
        <f t="shared" si="17"/>
        <v>3.3758683501469442E-3</v>
      </c>
      <c r="AB57">
        <f t="shared" si="18"/>
        <v>-2.7132824921055265</v>
      </c>
      <c r="AC57">
        <f t="shared" si="19"/>
        <v>-2.7955501725475544</v>
      </c>
      <c r="AE57">
        <f t="shared" si="2"/>
        <v>0</v>
      </c>
      <c r="AF57">
        <f t="shared" si="26"/>
        <v>0</v>
      </c>
      <c r="AG57">
        <f t="shared" si="26"/>
        <v>-4.2198354376836805E-2</v>
      </c>
      <c r="AH57">
        <f t="shared" si="4"/>
        <v>-117.94275467628108</v>
      </c>
      <c r="AI57">
        <f t="shared" si="23"/>
        <v>-117.98495303065792</v>
      </c>
      <c r="AJ57">
        <f t="shared" si="6"/>
        <v>8.2267680442027924E-2</v>
      </c>
      <c r="AK57">
        <f t="shared" si="20"/>
        <v>-0.18992977444738687</v>
      </c>
      <c r="AL57">
        <f t="shared" si="24"/>
        <v>-118.09261512466328</v>
      </c>
      <c r="AN57">
        <f t="shared" si="27"/>
        <v>0</v>
      </c>
      <c r="AO57">
        <f t="shared" si="27"/>
        <v>0</v>
      </c>
      <c r="AP57">
        <f t="shared" si="27"/>
        <v>-9.2794511699681101E-5</v>
      </c>
      <c r="AQ57">
        <f t="shared" si="27"/>
        <v>-0.25935704105817736</v>
      </c>
      <c r="AR57">
        <f t="shared" si="27"/>
        <v>-0.25944983556987705</v>
      </c>
      <c r="AS57">
        <f t="shared" si="27"/>
        <v>1.8090727347116114E-4</v>
      </c>
      <c r="AT57">
        <f t="shared" si="27"/>
        <v>-4.1765706121350799E-4</v>
      </c>
      <c r="AU57">
        <f t="shared" si="25"/>
        <v>-0.2596865853576194</v>
      </c>
      <c r="AW57">
        <v>54</v>
      </c>
      <c r="AX57">
        <f>IF(Z57&gt;0, (R57*SUMPRODUCT(K57:$K$98, X57:$X$98)-K57*$AZ$3)/Z57, 0)</f>
        <v>-828.09810175976509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0.41552104400000001</v>
      </c>
      <c r="Q58" s="4">
        <f t="shared" si="22"/>
        <v>12.5</v>
      </c>
      <c r="R58">
        <f t="shared" si="0"/>
        <v>50000</v>
      </c>
      <c r="S58">
        <f t="shared" si="1"/>
        <v>-1390.7359387800682</v>
      </c>
      <c r="U58">
        <f t="shared" si="12"/>
        <v>0.41552104400000001</v>
      </c>
      <c r="V58">
        <f t="shared" si="13"/>
        <v>0.01</v>
      </c>
      <c r="W58">
        <f t="shared" si="14"/>
        <v>3.3758683501469442E-3</v>
      </c>
      <c r="X58">
        <f t="shared" si="15"/>
        <v>1.4027443412596159E-3</v>
      </c>
      <c r="Y58">
        <f t="shared" si="16"/>
        <v>3.3758683501469444E-5</v>
      </c>
      <c r="Z58">
        <f t="shared" si="17"/>
        <v>1.9393653253858586E-3</v>
      </c>
      <c r="AB58">
        <f t="shared" si="18"/>
        <v>-2.7955501725475544</v>
      </c>
      <c r="AC58">
        <f t="shared" si="19"/>
        <v>-2.6971450564380146</v>
      </c>
      <c r="AE58">
        <f t="shared" si="2"/>
        <v>0</v>
      </c>
      <c r="AF58">
        <f t="shared" si="26"/>
        <v>0</v>
      </c>
      <c r="AG58">
        <f t="shared" si="26"/>
        <v>-2.4242066567323233E-2</v>
      </c>
      <c r="AH58">
        <f t="shared" si="4"/>
        <v>-70.137217062980795</v>
      </c>
      <c r="AI58">
        <f t="shared" si="23"/>
        <v>-70.16145912954812</v>
      </c>
      <c r="AJ58">
        <f t="shared" si="6"/>
        <v>-9.8405116109539836E-2</v>
      </c>
      <c r="AK58">
        <f t="shared" si="20"/>
        <v>-0.19568851207832882</v>
      </c>
      <c r="AL58">
        <f t="shared" si="24"/>
        <v>-70.455552757736001</v>
      </c>
      <c r="AN58">
        <f t="shared" si="27"/>
        <v>0</v>
      </c>
      <c r="AO58">
        <f t="shared" si="27"/>
        <v>0</v>
      </c>
      <c r="AP58">
        <f t="shared" si="27"/>
        <v>-4.7596869824787999E-5</v>
      </c>
      <c r="AQ58">
        <f t="shared" si="27"/>
        <v>-0.13770740135329176</v>
      </c>
      <c r="AR58">
        <f t="shared" si="27"/>
        <v>-0.13775499822311657</v>
      </c>
      <c r="AS58">
        <f t="shared" si="27"/>
        <v>-1.9320859005776133E-4</v>
      </c>
      <c r="AT58">
        <f t="shared" si="27"/>
        <v>-3.8421479496115107E-4</v>
      </c>
      <c r="AU58">
        <f t="shared" si="25"/>
        <v>-0.1383324216081355</v>
      </c>
      <c r="AW58">
        <v>55</v>
      </c>
      <c r="AX58">
        <f>IF(Z58&gt;0, (R58*SUMPRODUCT(K58:$K$98, X58:$X$98)-K58*$AZ$3)/Z58, 0)</f>
        <v>-1390.7359387800682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0.424706421</v>
      </c>
      <c r="Q59" s="4">
        <f t="shared" si="22"/>
        <v>12.5</v>
      </c>
      <c r="R59">
        <f t="shared" si="0"/>
        <v>50000</v>
      </c>
      <c r="S59">
        <f t="shared" si="1"/>
        <v>-2294.4424508500902</v>
      </c>
      <c r="U59">
        <f t="shared" si="12"/>
        <v>0.424706421</v>
      </c>
      <c r="V59">
        <f t="shared" si="13"/>
        <v>0.01</v>
      </c>
      <c r="W59">
        <f t="shared" si="14"/>
        <v>1.9393653253858586E-3</v>
      </c>
      <c r="X59">
        <f t="shared" si="15"/>
        <v>8.2366090635612843E-4</v>
      </c>
      <c r="Y59">
        <f t="shared" si="16"/>
        <v>1.9393653253858588E-5</v>
      </c>
      <c r="Z59">
        <f t="shared" si="17"/>
        <v>1.0963107657758716E-3</v>
      </c>
      <c r="AB59">
        <f t="shared" si="18"/>
        <v>-2.6971450564380146</v>
      </c>
      <c r="AC59">
        <f t="shared" si="19"/>
        <v>-2.51542196032013</v>
      </c>
      <c r="AE59">
        <f t="shared" si="2"/>
        <v>0</v>
      </c>
      <c r="AF59">
        <f t="shared" si="26"/>
        <v>0</v>
      </c>
      <c r="AG59">
        <f t="shared" si="26"/>
        <v>-1.3703884572198396E-2</v>
      </c>
      <c r="AH59">
        <f t="shared" si="4"/>
        <v>-41.183045317806425</v>
      </c>
      <c r="AI59">
        <f t="shared" si="23"/>
        <v>-41.196749202378626</v>
      </c>
      <c r="AJ59">
        <f t="shared" si="6"/>
        <v>-0.18172309611788462</v>
      </c>
      <c r="AK59">
        <f t="shared" si="20"/>
        <v>-0.18880015395066105</v>
      </c>
      <c r="AL59">
        <f t="shared" si="24"/>
        <v>-41.56727245244717</v>
      </c>
      <c r="AN59">
        <f t="shared" si="27"/>
        <v>0</v>
      </c>
      <c r="AO59">
        <f t="shared" si="27"/>
        <v>0</v>
      </c>
      <c r="AP59">
        <f t="shared" si="27"/>
        <v>-2.4023397225403134E-5</v>
      </c>
      <c r="AQ59">
        <f t="shared" si="27"/>
        <v>-7.2195343693173597E-2</v>
      </c>
      <c r="AR59">
        <f t="shared" si="27"/>
        <v>-7.2219367090399014E-2</v>
      </c>
      <c r="AS59">
        <f t="shared" si="27"/>
        <v>-3.1856705301843623E-4</v>
      </c>
      <c r="AT59">
        <f t="shared" si="27"/>
        <v>-3.3097338719384624E-4</v>
      </c>
      <c r="AU59">
        <f t="shared" si="25"/>
        <v>-7.2868907530611288E-2</v>
      </c>
      <c r="AW59">
        <v>56</v>
      </c>
      <c r="AX59">
        <f>IF(Z59&gt;0, (R59*SUMPRODUCT(K59:$K$98, X59:$X$98)-K59*$AZ$3)/Z59, 0)</f>
        <v>-2294.4424508500902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0.43382917900000001</v>
      </c>
      <c r="Q60" s="4">
        <f t="shared" si="22"/>
        <v>12.5</v>
      </c>
      <c r="R60">
        <f t="shared" si="0"/>
        <v>50000</v>
      </c>
      <c r="S60">
        <f t="shared" si="1"/>
        <v>-3776.0789606436006</v>
      </c>
      <c r="U60">
        <f t="shared" si="12"/>
        <v>0.43382917900000001</v>
      </c>
      <c r="V60">
        <f t="shared" si="13"/>
        <v>0.01</v>
      </c>
      <c r="W60">
        <f t="shared" si="14"/>
        <v>1.0963107657758716E-3</v>
      </c>
      <c r="X60">
        <f t="shared" si="15"/>
        <v>4.7561159944540767E-4</v>
      </c>
      <c r="Y60">
        <f t="shared" si="16"/>
        <v>1.0963107657758716E-5</v>
      </c>
      <c r="Z60">
        <f t="shared" si="17"/>
        <v>6.0973605867270519E-4</v>
      </c>
      <c r="AB60">
        <f t="shared" si="18"/>
        <v>-2.51542196032013</v>
      </c>
      <c r="AC60">
        <f t="shared" si="19"/>
        <v>-2.302411502699754</v>
      </c>
      <c r="AE60">
        <f t="shared" si="2"/>
        <v>0</v>
      </c>
      <c r="AF60">
        <f t="shared" si="26"/>
        <v>0</v>
      </c>
      <c r="AG60">
        <f t="shared" si="26"/>
        <v>-7.6217007334088149E-3</v>
      </c>
      <c r="AH60">
        <f t="shared" si="4"/>
        <v>-23.780579972270385</v>
      </c>
      <c r="AI60">
        <f t="shared" si="23"/>
        <v>-23.788201673003794</v>
      </c>
      <c r="AJ60">
        <f t="shared" si="6"/>
        <v>-0.21301045762037596</v>
      </c>
      <c r="AK60">
        <f t="shared" si="20"/>
        <v>-0.17607953722240913</v>
      </c>
      <c r="AL60">
        <f t="shared" si="24"/>
        <v>-24.177291667846578</v>
      </c>
      <c r="AN60">
        <f t="shared" si="27"/>
        <v>0</v>
      </c>
      <c r="AO60">
        <f t="shared" si="27"/>
        <v>0</v>
      </c>
      <c r="AP60">
        <f t="shared" si="27"/>
        <v>-1.1929564783983555E-5</v>
      </c>
      <c r="AQ60">
        <f t="shared" si="27"/>
        <v>-3.7221609625312568E-2</v>
      </c>
      <c r="AR60">
        <f t="shared" si="27"/>
        <v>-3.7233539190096553E-2</v>
      </c>
      <c r="AS60">
        <f t="shared" si="27"/>
        <v>-3.3340617045084881E-4</v>
      </c>
      <c r="AT60">
        <f t="shared" si="27"/>
        <v>-2.7560151203799614E-4</v>
      </c>
      <c r="AU60">
        <f t="shared" si="25"/>
        <v>-3.7842546872585398E-2</v>
      </c>
      <c r="AW60">
        <v>57</v>
      </c>
      <c r="AX60">
        <f>IF(Z60&gt;0, (R60*SUMPRODUCT(K60:$K$98, X60:$X$98)-K60*$AZ$3)/Z60, 0)</f>
        <v>-3776.0789606436006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0.44368152799999999</v>
      </c>
      <c r="Q61" s="4">
        <f t="shared" si="22"/>
        <v>12.5</v>
      </c>
      <c r="R61">
        <f t="shared" si="0"/>
        <v>50000</v>
      </c>
      <c r="S61">
        <f t="shared" si="1"/>
        <v>-6259.1475050934978</v>
      </c>
      <c r="U61">
        <f t="shared" si="12"/>
        <v>0.44368152799999999</v>
      </c>
      <c r="V61">
        <f t="shared" si="13"/>
        <v>0.01</v>
      </c>
      <c r="W61">
        <f t="shared" si="14"/>
        <v>6.0973605867270519E-4</v>
      </c>
      <c r="X61">
        <f t="shared" si="15"/>
        <v>2.7052862618860349E-4</v>
      </c>
      <c r="Y61">
        <f t="shared" si="16"/>
        <v>6.0973605867270518E-6</v>
      </c>
      <c r="Z61">
        <f t="shared" si="17"/>
        <v>3.3311007189737468E-4</v>
      </c>
      <c r="AB61">
        <f t="shared" si="18"/>
        <v>-2.302411502699754</v>
      </c>
      <c r="AC61">
        <f t="shared" si="19"/>
        <v>-2.0849850754379684</v>
      </c>
      <c r="AE61">
        <f t="shared" si="2"/>
        <v>0</v>
      </c>
      <c r="AF61">
        <f t="shared" si="26"/>
        <v>0</v>
      </c>
      <c r="AG61">
        <f t="shared" si="26"/>
        <v>-4.1638758987171832E-3</v>
      </c>
      <c r="AH61">
        <f t="shared" si="4"/>
        <v>-13.526431309430174</v>
      </c>
      <c r="AI61">
        <f t="shared" si="23"/>
        <v>-13.530595185328892</v>
      </c>
      <c r="AJ61">
        <f t="shared" si="6"/>
        <v>-0.21742642726178563</v>
      </c>
      <c r="AK61">
        <f t="shared" si="20"/>
        <v>-0.1611688051889828</v>
      </c>
      <c r="AL61">
        <f t="shared" si="24"/>
        <v>-13.909190417779659</v>
      </c>
      <c r="AN61">
        <f t="shared" si="27"/>
        <v>0</v>
      </c>
      <c r="AO61">
        <f t="shared" si="27"/>
        <v>0</v>
      </c>
      <c r="AP61">
        <f t="shared" si="27"/>
        <v>-5.8190550039383086E-6</v>
      </c>
      <c r="AQ61">
        <f t="shared" si="27"/>
        <v>-1.8903312613331474E-2</v>
      </c>
      <c r="AR61">
        <f t="shared" si="27"/>
        <v>-1.8909131668335414E-2</v>
      </c>
      <c r="AS61">
        <f t="shared" si="27"/>
        <v>-3.0385543909603867E-4</v>
      </c>
      <c r="AT61">
        <f t="shared" si="27"/>
        <v>-2.252348929521756E-4</v>
      </c>
      <c r="AU61">
        <f t="shared" si="25"/>
        <v>-1.9438222000383625E-2</v>
      </c>
      <c r="AW61">
        <v>58</v>
      </c>
      <c r="AX61">
        <f>IF(Z61&gt;0, (R61*SUMPRODUCT(K61:$K$98, X61:$X$98)-K61*$AZ$3)/Z61, 0)</f>
        <v>-6259.1475050934978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0.45400495099999999</v>
      </c>
      <c r="Q62" s="4">
        <f t="shared" si="22"/>
        <v>12.5</v>
      </c>
      <c r="R62">
        <f t="shared" si="0"/>
        <v>50000</v>
      </c>
      <c r="S62">
        <f t="shared" si="1"/>
        <v>-10510.069719901867</v>
      </c>
      <c r="U62">
        <f t="shared" si="12"/>
        <v>0.45400495099999999</v>
      </c>
      <c r="V62">
        <f t="shared" si="13"/>
        <v>0.01</v>
      </c>
      <c r="W62">
        <f t="shared" si="14"/>
        <v>3.3311007189737468E-4</v>
      </c>
      <c r="X62">
        <f t="shared" si="15"/>
        <v>1.5123362186937408E-4</v>
      </c>
      <c r="Y62">
        <f t="shared" si="16"/>
        <v>3.331100718973747E-6</v>
      </c>
      <c r="Z62">
        <f t="shared" si="17"/>
        <v>1.7854534930902686E-4</v>
      </c>
      <c r="AB62">
        <f t="shared" si="18"/>
        <v>-2.0849850754379684</v>
      </c>
      <c r="AC62">
        <f t="shared" si="19"/>
        <v>-1.8765240694021048</v>
      </c>
      <c r="AE62">
        <f t="shared" si="2"/>
        <v>0</v>
      </c>
      <c r="AF62">
        <f t="shared" si="26"/>
        <v>0</v>
      </c>
      <c r="AG62">
        <f t="shared" si="26"/>
        <v>-2.2318168663628358E-3</v>
      </c>
      <c r="AH62">
        <f t="shared" si="4"/>
        <v>-7.561681093468704</v>
      </c>
      <c r="AI62">
        <f t="shared" si="23"/>
        <v>-7.5639129103350671</v>
      </c>
      <c r="AJ62">
        <f t="shared" si="6"/>
        <v>-0.20846100603586359</v>
      </c>
      <c r="AK62">
        <f t="shared" si="20"/>
        <v>-0.14594895528065779</v>
      </c>
      <c r="AL62">
        <f t="shared" si="24"/>
        <v>-7.918322871651589</v>
      </c>
      <c r="AN62">
        <f t="shared" si="27"/>
        <v>0</v>
      </c>
      <c r="AO62">
        <f t="shared" si="27"/>
        <v>0</v>
      </c>
      <c r="AP62">
        <f t="shared" si="27"/>
        <v>-2.7848077428300079E-6</v>
      </c>
      <c r="AQ62">
        <f t="shared" si="27"/>
        <v>-9.4352849354618455E-3</v>
      </c>
      <c r="AR62">
        <f t="shared" si="27"/>
        <v>-9.4380697432046752E-3</v>
      </c>
      <c r="AS62">
        <f t="shared" si="27"/>
        <v>-2.601126608711755E-4</v>
      </c>
      <c r="AT62">
        <f t="shared" si="27"/>
        <v>-1.8211161804951149E-4</v>
      </c>
      <c r="AU62">
        <f t="shared" si="25"/>
        <v>-9.8802940221253636E-3</v>
      </c>
      <c r="AW62">
        <v>59</v>
      </c>
      <c r="AX62">
        <f>IF(Z62&gt;0, (R62*SUMPRODUCT(K62:$K$98, X62:$X$98)-K62*$AZ$3)/Z62, 0)</f>
        <v>-10510.069719901867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0.46467133999999999</v>
      </c>
      <c r="Q63" s="4">
        <f t="shared" si="22"/>
        <v>12.5</v>
      </c>
      <c r="R63">
        <f t="shared" si="0"/>
        <v>50000</v>
      </c>
      <c r="S63">
        <f t="shared" si="1"/>
        <v>-17942.914802998905</v>
      </c>
      <c r="U63">
        <f t="shared" si="12"/>
        <v>0.46467133999999999</v>
      </c>
      <c r="V63">
        <f t="shared" si="13"/>
        <v>0.01</v>
      </c>
      <c r="W63">
        <f t="shared" si="14"/>
        <v>1.7854534930902686E-4</v>
      </c>
      <c r="X63">
        <f t="shared" si="15"/>
        <v>8.2964906714193582E-5</v>
      </c>
      <c r="Y63">
        <f t="shared" si="16"/>
        <v>1.7854534930902686E-6</v>
      </c>
      <c r="Z63">
        <f t="shared" si="17"/>
        <v>9.3794989101743005E-5</v>
      </c>
      <c r="AB63">
        <f t="shared" si="18"/>
        <v>-1.8765240694021048</v>
      </c>
      <c r="AC63">
        <f t="shared" si="19"/>
        <v>-1.6829554984007855</v>
      </c>
      <c r="AE63">
        <f t="shared" si="2"/>
        <v>0</v>
      </c>
      <c r="AF63">
        <f t="shared" si="26"/>
        <v>0</v>
      </c>
      <c r="AG63">
        <f t="shared" si="26"/>
        <v>-1.1724373637717876E-3</v>
      </c>
      <c r="AH63">
        <f t="shared" si="4"/>
        <v>-4.1482453357096789</v>
      </c>
      <c r="AI63">
        <f t="shared" si="23"/>
        <v>-4.1494177730734503</v>
      </c>
      <c r="AJ63">
        <f t="shared" si="6"/>
        <v>-0.1935685710013193</v>
      </c>
      <c r="AK63">
        <f t="shared" si="20"/>
        <v>-0.13135668485814736</v>
      </c>
      <c r="AL63">
        <f t="shared" si="24"/>
        <v>-4.4743430289329167</v>
      </c>
      <c r="AN63">
        <f t="shared" si="27"/>
        <v>0</v>
      </c>
      <c r="AO63">
        <f t="shared" si="27"/>
        <v>0</v>
      </c>
      <c r="AP63">
        <f t="shared" si="27"/>
        <v>-1.3061958213379577E-6</v>
      </c>
      <c r="AQ63">
        <f t="shared" si="27"/>
        <v>-4.6215012339399821E-3</v>
      </c>
      <c r="AR63">
        <f t="shared" si="27"/>
        <v>-4.6228074297613199E-3</v>
      </c>
      <c r="AS63">
        <f t="shared" si="27"/>
        <v>-2.1565199676926836E-4</v>
      </c>
      <c r="AT63">
        <f t="shared" si="27"/>
        <v>-1.4634261766832967E-4</v>
      </c>
      <c r="AU63">
        <f t="shared" si="25"/>
        <v>-4.9848020441989171E-3</v>
      </c>
      <c r="AW63">
        <v>60</v>
      </c>
      <c r="AX63">
        <f>IF(Z63&gt;0, (R63*SUMPRODUCT(K63:$K$98, X63:$X$98)-K63*$AZ$3)/Z63, 0)</f>
        <v>-17942.914802998905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0.47611615000000002</v>
      </c>
      <c r="Q64" s="4">
        <f t="shared" si="22"/>
        <v>12.5</v>
      </c>
      <c r="R64">
        <f t="shared" si="0"/>
        <v>50000</v>
      </c>
      <c r="S64">
        <f t="shared" si="1"/>
        <v>-31251.701065267353</v>
      </c>
      <c r="U64">
        <f t="shared" si="12"/>
        <v>0.47611615000000002</v>
      </c>
      <c r="V64">
        <f t="shared" si="13"/>
        <v>0.01</v>
      </c>
      <c r="W64">
        <f t="shared" si="14"/>
        <v>9.3794989101743005E-5</v>
      </c>
      <c r="X64">
        <f t="shared" si="15"/>
        <v>4.465730910041384E-5</v>
      </c>
      <c r="Y64">
        <f t="shared" si="16"/>
        <v>9.3794989101743012E-7</v>
      </c>
      <c r="Z64">
        <f t="shared" si="17"/>
        <v>4.8199730110311737E-5</v>
      </c>
      <c r="AB64">
        <f t="shared" si="18"/>
        <v>-1.6829554984007855</v>
      </c>
      <c r="AC64">
        <f t="shared" si="19"/>
        <v>-1.5063235568340283</v>
      </c>
      <c r="AE64">
        <f t="shared" si="2"/>
        <v>0</v>
      </c>
      <c r="AF64">
        <f t="shared" si="26"/>
        <v>0</v>
      </c>
      <c r="AG64">
        <f t="shared" si="26"/>
        <v>-6.0249662637889667E-4</v>
      </c>
      <c r="AH64">
        <f t="shared" si="4"/>
        <v>-2.2328654550206921</v>
      </c>
      <c r="AI64">
        <f t="shared" si="23"/>
        <v>-2.233467951647071</v>
      </c>
      <c r="AJ64">
        <f t="shared" si="6"/>
        <v>-0.17663194156675721</v>
      </c>
      <c r="AK64">
        <f t="shared" si="20"/>
        <v>-0.11780688488805499</v>
      </c>
      <c r="AL64">
        <f t="shared" si="24"/>
        <v>-2.5279067781018831</v>
      </c>
      <c r="AN64">
        <f t="shared" si="27"/>
        <v>0</v>
      </c>
      <c r="AO64">
        <f t="shared" si="27"/>
        <v>0</v>
      </c>
      <c r="AP64">
        <f t="shared" si="27"/>
        <v>-5.9931512278844806E-7</v>
      </c>
      <c r="AQ64">
        <f t="shared" si="27"/>
        <v>-2.2210747342911296E-3</v>
      </c>
      <c r="AR64">
        <f t="shared" si="27"/>
        <v>-2.2216740494139181E-3</v>
      </c>
      <c r="AS64">
        <f t="shared" si="27"/>
        <v>-1.7569923069058184E-4</v>
      </c>
      <c r="AT64">
        <f t="shared" si="27"/>
        <v>-1.1718480169150076E-4</v>
      </c>
      <c r="AU64">
        <f t="shared" si="25"/>
        <v>-2.5145580817960006E-3</v>
      </c>
      <c r="AW64">
        <v>61</v>
      </c>
      <c r="AX64">
        <f>IF(Z64&gt;0, (R64*SUMPRODUCT(K64:$K$98, X64:$X$98)-K64*$AZ$3)/Z64, 0)</f>
        <v>-31251.701065267353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0.48788611599999998</v>
      </c>
      <c r="Q65" s="4">
        <f t="shared" si="22"/>
        <v>12.5</v>
      </c>
      <c r="R65">
        <f t="shared" si="0"/>
        <v>50000</v>
      </c>
      <c r="S65">
        <f t="shared" si="1"/>
        <v>-55645.190739267775</v>
      </c>
      <c r="U65">
        <f t="shared" si="12"/>
        <v>0.48788611599999998</v>
      </c>
      <c r="V65">
        <f t="shared" si="13"/>
        <v>0.01</v>
      </c>
      <c r="W65">
        <f t="shared" si="14"/>
        <v>4.8199730110311737E-5</v>
      </c>
      <c r="X65">
        <f t="shared" si="15"/>
        <v>2.3515979115768244E-5</v>
      </c>
      <c r="Y65">
        <f t="shared" si="16"/>
        <v>4.8199730110311743E-7</v>
      </c>
      <c r="Z65">
        <f t="shared" si="17"/>
        <v>2.4201753693440376E-5</v>
      </c>
      <c r="AB65">
        <f t="shared" si="18"/>
        <v>-1.5063235568340283</v>
      </c>
      <c r="AC65">
        <f t="shared" si="19"/>
        <v>-1.346711200496268</v>
      </c>
      <c r="AE65">
        <f t="shared" si="2"/>
        <v>0</v>
      </c>
      <c r="AF65">
        <f t="shared" si="26"/>
        <v>0</v>
      </c>
      <c r="AG65">
        <f t="shared" si="26"/>
        <v>-3.0252192116800471E-4</v>
      </c>
      <c r="AH65">
        <f t="shared" si="4"/>
        <v>-1.1757989557884121</v>
      </c>
      <c r="AI65">
        <f t="shared" si="23"/>
        <v>-1.1761014777095802</v>
      </c>
      <c r="AJ65">
        <f t="shared" si="6"/>
        <v>-0.15961235633776027</v>
      </c>
      <c r="AK65">
        <f t="shared" si="20"/>
        <v>-0.10544264897838199</v>
      </c>
      <c r="AL65">
        <f t="shared" si="24"/>
        <v>-1.4411564830257224</v>
      </c>
      <c r="AN65">
        <f t="shared" si="27"/>
        <v>0</v>
      </c>
      <c r="AO65">
        <f t="shared" si="27"/>
        <v>0</v>
      </c>
      <c r="AP65">
        <f t="shared" si="27"/>
        <v>-2.6868253932432547E-7</v>
      </c>
      <c r="AQ65">
        <f t="shared" si="27"/>
        <v>-1.0442768839904247E-3</v>
      </c>
      <c r="AR65">
        <f t="shared" si="27"/>
        <v>-1.0445455665297491E-3</v>
      </c>
      <c r="AS65">
        <f t="shared" si="27"/>
        <v>-1.4175849817029434E-4</v>
      </c>
      <c r="AT65">
        <f t="shared" si="27"/>
        <v>-9.3648085306392886E-5</v>
      </c>
      <c r="AU65">
        <f t="shared" si="25"/>
        <v>-1.2799521500064363E-3</v>
      </c>
      <c r="AW65">
        <v>62</v>
      </c>
      <c r="AX65">
        <f>IF(Z65&gt;0, (R65*SUMPRODUCT(K65:$K$98, X65:$X$98)-K65*$AZ$3)/Z65, 0)</f>
        <v>-55645.190739267775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0.500352354</v>
      </c>
      <c r="Q66" s="4">
        <f t="shared" si="22"/>
        <v>12.5</v>
      </c>
      <c r="R66">
        <f t="shared" si="0"/>
        <v>50000</v>
      </c>
      <c r="S66">
        <f t="shared" si="1"/>
        <v>-101538.19913323231</v>
      </c>
      <c r="U66">
        <f t="shared" si="12"/>
        <v>0.500352354</v>
      </c>
      <c r="V66">
        <f t="shared" si="13"/>
        <v>0.01</v>
      </c>
      <c r="W66">
        <f t="shared" si="14"/>
        <v>2.4201753693440376E-5</v>
      </c>
      <c r="X66">
        <f t="shared" si="15"/>
        <v>1.2109404431441086E-5</v>
      </c>
      <c r="Y66">
        <f t="shared" si="16"/>
        <v>2.4201753693440376E-7</v>
      </c>
      <c r="Z66">
        <f t="shared" si="17"/>
        <v>1.1850331725064886E-5</v>
      </c>
      <c r="AB66">
        <f t="shared" si="18"/>
        <v>-1.346711200496268</v>
      </c>
      <c r="AC66">
        <f t="shared" si="19"/>
        <v>-1.2032613424944987</v>
      </c>
      <c r="AE66">
        <f t="shared" si="2"/>
        <v>0</v>
      </c>
      <c r="AF66">
        <f t="shared" si="26"/>
        <v>0</v>
      </c>
      <c r="AG66">
        <f t="shared" si="26"/>
        <v>-1.4812914656331107E-4</v>
      </c>
      <c r="AH66">
        <f t="shared" si="4"/>
        <v>-0.60547022157205432</v>
      </c>
      <c r="AI66">
        <f t="shared" si="23"/>
        <v>-0.60561835071861758</v>
      </c>
      <c r="AJ66">
        <f t="shared" si="6"/>
        <v>-0.14344985800176935</v>
      </c>
      <c r="AK66">
        <f t="shared" si="20"/>
        <v>-9.4269784034738777E-2</v>
      </c>
      <c r="AL66">
        <f t="shared" si="24"/>
        <v>-0.84333799275512566</v>
      </c>
      <c r="AN66">
        <f t="shared" si="27"/>
        <v>0</v>
      </c>
      <c r="AO66">
        <f t="shared" si="27"/>
        <v>0</v>
      </c>
      <c r="AP66">
        <f t="shared" si="27"/>
        <v>-1.174640829477307E-7</v>
      </c>
      <c r="AQ66">
        <f t="shared" si="27"/>
        <v>-4.801283608200851E-4</v>
      </c>
      <c r="AR66">
        <f t="shared" si="27"/>
        <v>-4.8024582490303278E-4</v>
      </c>
      <c r="AS66">
        <f t="shared" si="27"/>
        <v>-1.1375348073012878E-4</v>
      </c>
      <c r="AT66">
        <f t="shared" si="27"/>
        <v>-7.475445574506454E-5</v>
      </c>
      <c r="AU66">
        <f t="shared" si="25"/>
        <v>-6.68753761378226E-4</v>
      </c>
      <c r="AW66">
        <v>63</v>
      </c>
      <c r="AX66">
        <f>IF(Z66&gt;0, (R66*SUMPRODUCT(K66:$K$98, X66:$X$98)-K66*$AZ$3)/Z66, 0)</f>
        <v>-101538.19913323231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0.513549331</v>
      </c>
      <c r="Q67" s="4">
        <f t="shared" si="22"/>
        <v>12.5</v>
      </c>
      <c r="R67">
        <f t="shared" ref="R67:R89" si="28">$C$6</f>
        <v>50000</v>
      </c>
      <c r="S67">
        <f t="shared" ref="S67:S89" si="29">AX67</f>
        <v>-190348.93821922463</v>
      </c>
      <c r="U67">
        <f t="shared" si="12"/>
        <v>0.513549331</v>
      </c>
      <c r="V67">
        <f t="shared" si="13"/>
        <v>0.01</v>
      </c>
      <c r="W67">
        <f t="shared" si="14"/>
        <v>1.1850331725064886E-5</v>
      </c>
      <c r="X67">
        <f t="shared" si="15"/>
        <v>6.0857299295351483E-6</v>
      </c>
      <c r="Y67">
        <f t="shared" si="16"/>
        <v>1.1850331725064887E-7</v>
      </c>
      <c r="Z67">
        <f t="shared" si="17"/>
        <v>5.6460984782790887E-6</v>
      </c>
      <c r="AB67">
        <f t="shared" si="18"/>
        <v>-1.2032613424944987</v>
      </c>
      <c r="AC67">
        <f t="shared" si="19"/>
        <v>-1.0747288504216044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-7.0576230978488611E-5</v>
      </c>
      <c r="AH67">
        <f t="shared" ref="AH67:AH89" si="32">-X67*R67</f>
        <v>-0.30428649647675743</v>
      </c>
      <c r="AI67">
        <f t="shared" si="23"/>
        <v>-0.30435707270773593</v>
      </c>
      <c r="AJ67">
        <f t="shared" ref="AJ67:AJ89" si="33">AB67-AC67</f>
        <v>-0.1285324920728943</v>
      </c>
      <c r="AK67">
        <f t="shared" si="20"/>
        <v>-8.4228293974614912E-2</v>
      </c>
      <c r="AL67">
        <f t="shared" si="24"/>
        <v>-0.51711785875524519</v>
      </c>
      <c r="AN67">
        <f t="shared" ref="AN67:AT89" si="34">AE67*$K67</f>
        <v>0</v>
      </c>
      <c r="AO67">
        <f t="shared" si="34"/>
        <v>0</v>
      </c>
      <c r="AP67">
        <f t="shared" si="34"/>
        <v>-4.9969500807069453E-8</v>
      </c>
      <c r="AQ67">
        <f t="shared" si="34"/>
        <v>-2.154414329083415E-4</v>
      </c>
      <c r="AR67">
        <f t="shared" si="34"/>
        <v>-2.1549140240914859E-4</v>
      </c>
      <c r="AS67">
        <f t="shared" si="34"/>
        <v>-9.1003789481599801E-5</v>
      </c>
      <c r="AT67">
        <f t="shared" si="34"/>
        <v>-5.9635457226745994E-5</v>
      </c>
      <c r="AU67">
        <f t="shared" si="25"/>
        <v>-3.6613064911749439E-4</v>
      </c>
      <c r="AW67">
        <v>64</v>
      </c>
      <c r="AX67">
        <f>IF(Z67&gt;0, (R67*SUMPRODUCT(K67:$K$98, X67:$X$98)-K67*$AZ$3)/Z67, 0)</f>
        <v>-190348.93821922463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6.3216220393231843E-4</v>
      </c>
      <c r="L68" s="2">
        <v>65</v>
      </c>
      <c r="M68" s="6">
        <v>0.52698988800000002</v>
      </c>
      <c r="Q68" s="4">
        <f t="shared" si="22"/>
        <v>12.5</v>
      </c>
      <c r="R68">
        <f t="shared" si="28"/>
        <v>50000</v>
      </c>
      <c r="S68">
        <f t="shared" si="29"/>
        <v>-367131.12971651921</v>
      </c>
      <c r="U68">
        <f t="shared" ref="U68:U89" si="38">M68</f>
        <v>0.52698988800000002</v>
      </c>
      <c r="V68">
        <f t="shared" ref="V68:V89" si="39">$C$10</f>
        <v>0.01</v>
      </c>
      <c r="W68">
        <f t="shared" ref="W68:W89" si="40">Z67</f>
        <v>5.6460984782790887E-6</v>
      </c>
      <c r="X68">
        <f t="shared" ref="X68:X89" si="41">U68*W68</f>
        <v>2.9754368047052676E-6</v>
      </c>
      <c r="Y68">
        <f t="shared" ref="Y68:Y89" si="42">V68*W68</f>
        <v>5.6460984782790885E-8</v>
      </c>
      <c r="Z68">
        <f t="shared" ref="Z68:Z89" si="43">MAX(0, W68-X68-Y68)</f>
        <v>2.6142006887910304E-6</v>
      </c>
      <c r="AB68">
        <f t="shared" ref="AB68:AB89" si="44">AC67</f>
        <v>-1.0747288504216044</v>
      </c>
      <c r="AC68">
        <f t="shared" ref="AC68:AC89" si="45">S68*Z68</f>
        <v>-0.95975445218155364</v>
      </c>
      <c r="AE68">
        <f t="shared" si="30"/>
        <v>0</v>
      </c>
      <c r="AF68">
        <f t="shared" si="31"/>
        <v>0</v>
      </c>
      <c r="AG68">
        <f t="shared" si="31"/>
        <v>-3.2677508609887881E-5</v>
      </c>
      <c r="AH68">
        <f t="shared" si="32"/>
        <v>-0.14877184023526338</v>
      </c>
      <c r="AI68">
        <f t="shared" si="23"/>
        <v>-0.14880451774387327</v>
      </c>
      <c r="AJ68">
        <f t="shared" si="33"/>
        <v>-0.11497439824005073</v>
      </c>
      <c r="AK68">
        <f t="shared" ref="AK68:AK89" si="46">G68*SUM(AB68:AB68, AE68:AF68)</f>
        <v>-7.5231019529512319E-2</v>
      </c>
      <c r="AL68">
        <f t="shared" si="24"/>
        <v>-0.33900993551343633</v>
      </c>
      <c r="AN68">
        <f t="shared" si="34"/>
        <v>0</v>
      </c>
      <c r="AO68">
        <f t="shared" si="34"/>
        <v>0</v>
      </c>
      <c r="AP68">
        <f t="shared" si="34"/>
        <v>-2.0657485861844033E-8</v>
      </c>
      <c r="AQ68">
        <f t="shared" si="34"/>
        <v>-9.4047934406190866E-5</v>
      </c>
      <c r="AR68">
        <f t="shared" si="34"/>
        <v>-9.4068591892052712E-5</v>
      </c>
      <c r="AS68">
        <f t="shared" si="34"/>
        <v>-7.2682468987222545E-5</v>
      </c>
      <c r="AT68">
        <f t="shared" si="34"/>
        <v>-4.7558207109851798E-5</v>
      </c>
      <c r="AU68">
        <f t="shared" si="25"/>
        <v>-2.1430926798912705E-4</v>
      </c>
      <c r="AW68">
        <v>65</v>
      </c>
      <c r="AX68">
        <f>IF(Z68&gt;0, (R68*SUMPRODUCT(K68:$K$98, X68:$X$98)-K68*$AZ$3)/Z68, 0)</f>
        <v>-367131.12971651921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5.6443053922528431E-4</v>
      </c>
      <c r="L69" s="2">
        <v>66</v>
      </c>
      <c r="M69" s="6">
        <v>0.54103594799999999</v>
      </c>
      <c r="Q69" s="4">
        <f t="shared" ref="Q69:Q89" si="48">$C$8</f>
        <v>12.5</v>
      </c>
      <c r="R69">
        <f t="shared" si="28"/>
        <v>50000</v>
      </c>
      <c r="S69">
        <f t="shared" si="29"/>
        <v>-730181.02957116324</v>
      </c>
      <c r="U69">
        <f t="shared" si="38"/>
        <v>0.54103594799999999</v>
      </c>
      <c r="V69">
        <f t="shared" si="39"/>
        <v>0.01</v>
      </c>
      <c r="W69">
        <f t="shared" si="40"/>
        <v>2.6142006887910304E-6</v>
      </c>
      <c r="X69">
        <f t="shared" si="41"/>
        <v>1.414376547922308E-6</v>
      </c>
      <c r="Y69">
        <f t="shared" si="42"/>
        <v>2.6142006887910303E-8</v>
      </c>
      <c r="Z69">
        <f t="shared" si="43"/>
        <v>1.173682133980812E-6</v>
      </c>
      <c r="AB69">
        <f t="shared" si="44"/>
        <v>-0.95975445218155364</v>
      </c>
      <c r="AC69">
        <f t="shared" si="45"/>
        <v>-0.85700042897938933</v>
      </c>
      <c r="AE69">
        <f t="shared" si="30"/>
        <v>0</v>
      </c>
      <c r="AF69">
        <f t="shared" si="31"/>
        <v>0</v>
      </c>
      <c r="AG69">
        <f t="shared" si="31"/>
        <v>-1.4671026674760151E-5</v>
      </c>
      <c r="AH69">
        <f t="shared" si="32"/>
        <v>-7.0718827396115402E-2</v>
      </c>
      <c r="AI69">
        <f t="shared" si="23"/>
        <v>-7.0733498422790156E-2</v>
      </c>
      <c r="AJ69">
        <f t="shared" si="33"/>
        <v>-0.10275402320216431</v>
      </c>
      <c r="AK69">
        <f t="shared" si="46"/>
        <v>-6.7182811652708757E-2</v>
      </c>
      <c r="AL69">
        <f t="shared" si="24"/>
        <v>-0.24067033327766321</v>
      </c>
      <c r="AN69">
        <f t="shared" si="34"/>
        <v>0</v>
      </c>
      <c r="AO69">
        <f t="shared" si="34"/>
        <v>0</v>
      </c>
      <c r="AP69">
        <f t="shared" si="34"/>
        <v>-8.2807754970234016E-9</v>
      </c>
      <c r="AQ69">
        <f t="shared" si="34"/>
        <v>-3.9915865880569224E-5</v>
      </c>
      <c r="AR69">
        <f t="shared" si="34"/>
        <v>-3.9924146656066244E-5</v>
      </c>
      <c r="AS69">
        <f t="shared" si="34"/>
        <v>-5.7997508723564976E-5</v>
      </c>
      <c r="AT69">
        <f t="shared" si="34"/>
        <v>-3.7920030607809116E-5</v>
      </c>
      <c r="AU69">
        <f t="shared" si="25"/>
        <v>-1.3584168598744034E-4</v>
      </c>
      <c r="AW69">
        <v>66</v>
      </c>
      <c r="AX69">
        <f>IF(Z69&gt;0, (R69*SUMPRODUCT(K69:$K$98, X69:$X$98)-K69*$AZ$3)/Z69, 0)</f>
        <v>-730181.02957116324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0.55517679799999997</v>
      </c>
      <c r="Q70" s="4">
        <f t="shared" si="48"/>
        <v>12.5</v>
      </c>
      <c r="R70">
        <f t="shared" si="28"/>
        <v>50000</v>
      </c>
      <c r="S70">
        <f t="shared" si="29"/>
        <v>-1499403.0978982653</v>
      </c>
      <c r="U70">
        <f t="shared" si="38"/>
        <v>0.55517679799999997</v>
      </c>
      <c r="V70">
        <f t="shared" si="39"/>
        <v>0.01</v>
      </c>
      <c r="W70">
        <f t="shared" si="40"/>
        <v>1.173682133980812E-6</v>
      </c>
      <c r="X70">
        <f t="shared" si="41"/>
        <v>6.5160108901327414E-7</v>
      </c>
      <c r="Y70">
        <f t="shared" si="42"/>
        <v>1.173682133980812E-8</v>
      </c>
      <c r="Z70">
        <f t="shared" si="43"/>
        <v>5.1034422362772979E-7</v>
      </c>
      <c r="AB70">
        <f t="shared" si="44"/>
        <v>-0.85700042897938933</v>
      </c>
      <c r="AC70">
        <f t="shared" si="45"/>
        <v>-0.76521170990190313</v>
      </c>
      <c r="AE70">
        <f t="shared" si="30"/>
        <v>0</v>
      </c>
      <c r="AF70">
        <f t="shared" si="31"/>
        <v>0</v>
      </c>
      <c r="AG70">
        <f t="shared" si="31"/>
        <v>-6.3793027953466221E-6</v>
      </c>
      <c r="AH70">
        <f t="shared" si="32"/>
        <v>-3.2580054450663705E-2</v>
      </c>
      <c r="AI70">
        <f t="shared" si="23"/>
        <v>-3.258643375345905E-2</v>
      </c>
      <c r="AJ70">
        <f t="shared" si="33"/>
        <v>-9.1788719077486203E-2</v>
      </c>
      <c r="AK70">
        <f t="shared" si="46"/>
        <v>-5.999003002855726E-2</v>
      </c>
      <c r="AL70">
        <f t="shared" si="24"/>
        <v>-0.18436518285950251</v>
      </c>
      <c r="AN70">
        <f t="shared" si="34"/>
        <v>0</v>
      </c>
      <c r="AO70">
        <f t="shared" si="34"/>
        <v>0</v>
      </c>
      <c r="AP70">
        <f t="shared" si="34"/>
        <v>-3.2148868898739801E-9</v>
      </c>
      <c r="AQ70">
        <f t="shared" si="34"/>
        <v>-1.6418908662122536E-5</v>
      </c>
      <c r="AR70">
        <f t="shared" si="34"/>
        <v>-1.6422123549012407E-5</v>
      </c>
      <c r="AS70">
        <f t="shared" si="34"/>
        <v>-4.6257460896164002E-5</v>
      </c>
      <c r="AT70">
        <f t="shared" si="34"/>
        <v>-3.0232325890321047E-5</v>
      </c>
      <c r="AU70">
        <f t="shared" si="25"/>
        <v>-9.291191033549746E-5</v>
      </c>
      <c r="AW70">
        <v>67</v>
      </c>
      <c r="AX70">
        <f>IF(Z70&gt;0, (R70*SUMPRODUCT(K70:$K$98, X70:$X$98)-K70*$AZ$3)/Z70, 0)</f>
        <v>-1499403.0978982653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0.56908613200000002</v>
      </c>
      <c r="Q71" s="4">
        <f t="shared" si="48"/>
        <v>12.5</v>
      </c>
      <c r="R71">
        <f t="shared" si="28"/>
        <v>50000</v>
      </c>
      <c r="S71">
        <f t="shared" si="29"/>
        <v>-3180649.0340801566</v>
      </c>
      <c r="U71">
        <f t="shared" si="38"/>
        <v>0.56908613200000002</v>
      </c>
      <c r="V71">
        <f t="shared" si="39"/>
        <v>0.01</v>
      </c>
      <c r="W71">
        <f t="shared" si="40"/>
        <v>5.1034422362772979E-7</v>
      </c>
      <c r="X71">
        <f t="shared" si="41"/>
        <v>2.9042982021284776E-7</v>
      </c>
      <c r="Y71">
        <f t="shared" si="42"/>
        <v>5.1034422362772976E-9</v>
      </c>
      <c r="Z71">
        <f t="shared" si="43"/>
        <v>2.1481096117860473E-7</v>
      </c>
      <c r="AB71">
        <f t="shared" si="44"/>
        <v>-0.76521170990190313</v>
      </c>
      <c r="AC71">
        <f t="shared" si="45"/>
        <v>-0.68323827618255917</v>
      </c>
      <c r="AE71">
        <f t="shared" si="30"/>
        <v>0</v>
      </c>
      <c r="AF71">
        <f t="shared" si="31"/>
        <v>0</v>
      </c>
      <c r="AG71">
        <f t="shared" si="31"/>
        <v>-2.6851370147325591E-6</v>
      </c>
      <c r="AH71">
        <f t="shared" si="32"/>
        <v>-1.4521491010642387E-2</v>
      </c>
      <c r="AI71">
        <f t="shared" si="23"/>
        <v>-1.4524176147657119E-2</v>
      </c>
      <c r="AJ71">
        <f t="shared" si="33"/>
        <v>-8.1973433719343958E-2</v>
      </c>
      <c r="AK71">
        <f t="shared" si="46"/>
        <v>-5.3564819693133224E-2</v>
      </c>
      <c r="AL71">
        <f t="shared" si="24"/>
        <v>-0.1500624295601343</v>
      </c>
      <c r="AN71">
        <f t="shared" si="34"/>
        <v>0</v>
      </c>
      <c r="AO71">
        <f t="shared" si="34"/>
        <v>0</v>
      </c>
      <c r="AP71">
        <f t="shared" si="34"/>
        <v>-1.2082057821422738E-9</v>
      </c>
      <c r="AQ71">
        <f t="shared" si="34"/>
        <v>-6.5340983749139037E-6</v>
      </c>
      <c r="AR71">
        <f t="shared" si="34"/>
        <v>-6.5353065806960456E-6</v>
      </c>
      <c r="AS71">
        <f t="shared" si="34"/>
        <v>-3.6884812975412475E-5</v>
      </c>
      <c r="AT71">
        <f t="shared" si="34"/>
        <v>-2.4102056810347825E-5</v>
      </c>
      <c r="AU71">
        <f t="shared" si="25"/>
        <v>-6.7522176366456346E-5</v>
      </c>
      <c r="AW71">
        <v>68</v>
      </c>
      <c r="AX71">
        <f>IF(Z71&gt;0, (R71*SUMPRODUCT(K71:$K$98, X71:$X$98)-K71*$AZ$3)/Z71, 0)</f>
        <v>-3180649.0340801566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0.58332808999999997</v>
      </c>
      <c r="Q72" s="4">
        <f t="shared" si="48"/>
        <v>12.5</v>
      </c>
      <c r="R72">
        <f t="shared" si="28"/>
        <v>50000</v>
      </c>
      <c r="S72">
        <f t="shared" si="29"/>
        <v>-6983246.991102539</v>
      </c>
      <c r="U72">
        <f t="shared" si="38"/>
        <v>0.58332808999999997</v>
      </c>
      <c r="V72">
        <f t="shared" si="39"/>
        <v>0.01</v>
      </c>
      <c r="W72">
        <f t="shared" si="40"/>
        <v>2.1481096117860473E-7</v>
      </c>
      <c r="X72">
        <f t="shared" si="41"/>
        <v>1.2530526769537962E-7</v>
      </c>
      <c r="Y72">
        <f t="shared" si="42"/>
        <v>2.1481096117860472E-9</v>
      </c>
      <c r="Z72">
        <f t="shared" si="43"/>
        <v>8.7357583871439053E-8</v>
      </c>
      <c r="AB72">
        <f t="shared" si="44"/>
        <v>-0.68323827618255917</v>
      </c>
      <c r="AC72">
        <f t="shared" si="45"/>
        <v>-0.61003958472021447</v>
      </c>
      <c r="AE72">
        <f t="shared" si="30"/>
        <v>0</v>
      </c>
      <c r="AF72">
        <f t="shared" si="31"/>
        <v>0</v>
      </c>
      <c r="AG72">
        <f t="shared" si="31"/>
        <v>-1.0919697983929881E-6</v>
      </c>
      <c r="AH72">
        <f t="shared" si="32"/>
        <v>-6.2652633847689815E-3</v>
      </c>
      <c r="AI72">
        <f t="shared" si="23"/>
        <v>-6.2663553545673741E-3</v>
      </c>
      <c r="AJ72">
        <f t="shared" si="33"/>
        <v>-7.31986914623447E-2</v>
      </c>
      <c r="AK72">
        <f t="shared" si="46"/>
        <v>-4.7826679332779148E-2</v>
      </c>
      <c r="AL72">
        <f t="shared" si="24"/>
        <v>-0.12729172614969123</v>
      </c>
      <c r="AN72">
        <f t="shared" si="34"/>
        <v>0</v>
      </c>
      <c r="AO72">
        <f t="shared" si="34"/>
        <v>0</v>
      </c>
      <c r="AP72">
        <f t="shared" si="34"/>
        <v>-4.3869942240789505E-10</v>
      </c>
      <c r="AQ72">
        <f t="shared" si="34"/>
        <v>-2.5170727543714592E-6</v>
      </c>
      <c r="AR72">
        <f t="shared" si="34"/>
        <v>-2.5175114537938668E-6</v>
      </c>
      <c r="AS72">
        <f t="shared" si="34"/>
        <v>-2.9407611559223267E-5</v>
      </c>
      <c r="AT72">
        <f t="shared" si="34"/>
        <v>-1.9214392769704418E-5</v>
      </c>
      <c r="AU72">
        <f t="shared" si="25"/>
        <v>-5.1139515782721552E-5</v>
      </c>
      <c r="AW72">
        <v>69</v>
      </c>
      <c r="AX72">
        <f>IF(Z72&gt;0, (R72*SUMPRODUCT(K72:$K$98, X72:$X$98)-K72*$AZ$3)/Z72, 0)</f>
        <v>-6983246.991102539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0.59781937299999999</v>
      </c>
      <c r="Q73" s="4">
        <f t="shared" si="48"/>
        <v>12.5</v>
      </c>
      <c r="R73">
        <f t="shared" si="28"/>
        <v>50000</v>
      </c>
      <c r="S73">
        <f t="shared" si="29"/>
        <v>-15898454.644762209</v>
      </c>
      <c r="U73">
        <f t="shared" si="38"/>
        <v>0.59781937299999999</v>
      </c>
      <c r="V73">
        <f t="shared" si="39"/>
        <v>0.01</v>
      </c>
      <c r="W73">
        <f t="shared" si="40"/>
        <v>8.7357583871439053E-8</v>
      </c>
      <c r="X73">
        <f t="shared" si="41"/>
        <v>5.2224056016818603E-8</v>
      </c>
      <c r="Y73">
        <f t="shared" si="42"/>
        <v>8.7357583871439059E-10</v>
      </c>
      <c r="Z73">
        <f t="shared" si="43"/>
        <v>3.4259952015906063E-8</v>
      </c>
      <c r="AB73">
        <f t="shared" si="44"/>
        <v>-0.61003958472021447</v>
      </c>
      <c r="AC73">
        <f t="shared" si="45"/>
        <v>-0.54468029325661216</v>
      </c>
      <c r="AE73">
        <f t="shared" si="30"/>
        <v>0</v>
      </c>
      <c r="AF73">
        <f t="shared" si="31"/>
        <v>0</v>
      </c>
      <c r="AG73">
        <f t="shared" si="31"/>
        <v>-4.2824940019882577E-7</v>
      </c>
      <c r="AH73">
        <f t="shared" si="32"/>
        <v>-2.61120280084093E-3</v>
      </c>
      <c r="AI73">
        <f t="shared" si="23"/>
        <v>-2.6116310502411286E-3</v>
      </c>
      <c r="AJ73">
        <f t="shared" si="33"/>
        <v>-6.5359291463602309E-2</v>
      </c>
      <c r="AK73">
        <f t="shared" si="46"/>
        <v>-4.2702770930415017E-2</v>
      </c>
      <c r="AL73">
        <f t="shared" si="24"/>
        <v>-0.11067369344425845</v>
      </c>
      <c r="AN73">
        <f t="shared" si="34"/>
        <v>0</v>
      </c>
      <c r="AO73">
        <f t="shared" si="34"/>
        <v>0</v>
      </c>
      <c r="AP73">
        <f t="shared" si="34"/>
        <v>-1.5361554870041621E-10</v>
      </c>
      <c r="AQ73">
        <f t="shared" si="34"/>
        <v>-9.3665362014053543E-7</v>
      </c>
      <c r="AR73">
        <f t="shared" si="34"/>
        <v>-9.3680723568923575E-7</v>
      </c>
      <c r="AS73">
        <f t="shared" si="34"/>
        <v>-2.3444757695376281E-5</v>
      </c>
      <c r="AT73">
        <f t="shared" si="34"/>
        <v>-1.5317732107641775E-5</v>
      </c>
      <c r="AU73">
        <f t="shared" si="25"/>
        <v>-3.9699297038707291E-5</v>
      </c>
      <c r="AW73">
        <v>70</v>
      </c>
      <c r="AX73">
        <f>IF(Z73&gt;0, (R73*SUMPRODUCT(K73:$K$98, X73:$X$98)-K73*$AZ$3)/Z73, 0)</f>
        <v>-15898454.644762209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0.61246634</v>
      </c>
      <c r="Q74" s="4">
        <f t="shared" si="48"/>
        <v>12.5</v>
      </c>
      <c r="R74">
        <f t="shared" si="28"/>
        <v>50000</v>
      </c>
      <c r="S74">
        <f t="shared" si="29"/>
        <v>-37599486.127862722</v>
      </c>
      <c r="U74">
        <f t="shared" si="38"/>
        <v>0.61246634</v>
      </c>
      <c r="V74">
        <f t="shared" si="39"/>
        <v>0.01</v>
      </c>
      <c r="W74">
        <f t="shared" si="40"/>
        <v>3.4259952015906063E-8</v>
      </c>
      <c r="X74">
        <f t="shared" si="41"/>
        <v>2.0983067419757608E-8</v>
      </c>
      <c r="Y74">
        <f t="shared" si="42"/>
        <v>3.4259952015906065E-10</v>
      </c>
      <c r="Z74">
        <f t="shared" si="43"/>
        <v>1.2934285075989394E-8</v>
      </c>
      <c r="AB74">
        <f t="shared" si="44"/>
        <v>-0.54468029325661216</v>
      </c>
      <c r="AC74">
        <f t="shared" si="45"/>
        <v>-0.48632247228848502</v>
      </c>
      <c r="AE74">
        <f t="shared" si="30"/>
        <v>0</v>
      </c>
      <c r="AF74">
        <f t="shared" si="31"/>
        <v>0</v>
      </c>
      <c r="AG74">
        <f t="shared" si="31"/>
        <v>-1.6167856344986743E-7</v>
      </c>
      <c r="AH74">
        <f t="shared" si="32"/>
        <v>-1.0491533709878803E-3</v>
      </c>
      <c r="AI74">
        <f t="shared" si="23"/>
        <v>-1.0493150495513302E-3</v>
      </c>
      <c r="AJ74">
        <f t="shared" si="33"/>
        <v>-5.8357820968127139E-2</v>
      </c>
      <c r="AK74">
        <f t="shared" si="46"/>
        <v>-3.8127620527962855E-2</v>
      </c>
      <c r="AL74">
        <f t="shared" si="24"/>
        <v>-9.7534756545641324E-2</v>
      </c>
      <c r="AN74">
        <f t="shared" si="34"/>
        <v>0</v>
      </c>
      <c r="AO74">
        <f t="shared" si="34"/>
        <v>0</v>
      </c>
      <c r="AP74">
        <f t="shared" si="34"/>
        <v>-5.1781286012300331E-11</v>
      </c>
      <c r="AQ74">
        <f t="shared" si="34"/>
        <v>-3.3601554599869875E-7</v>
      </c>
      <c r="AR74">
        <f t="shared" si="34"/>
        <v>-3.3606732728471102E-7</v>
      </c>
      <c r="AS74">
        <f t="shared" si="34"/>
        <v>-1.8690437087797409E-5</v>
      </c>
      <c r="AT74">
        <f t="shared" si="34"/>
        <v>-1.2211249168719137E-5</v>
      </c>
      <c r="AU74">
        <f t="shared" si="25"/>
        <v>-3.1237753583801256E-5</v>
      </c>
      <c r="AW74">
        <v>71</v>
      </c>
      <c r="AX74">
        <f>IF(Z74&gt;0, (R74*SUMPRODUCT(K74:$K$98, X74:$X$98)-K74*$AZ$3)/Z74, 0)</f>
        <v>-37599486.127862722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0.62717650000000003</v>
      </c>
      <c r="Q75" s="4">
        <f t="shared" si="48"/>
        <v>12.5</v>
      </c>
      <c r="R75">
        <f t="shared" si="28"/>
        <v>50000</v>
      </c>
      <c r="S75">
        <f t="shared" si="29"/>
        <v>-92527059.378721282</v>
      </c>
      <c r="U75">
        <f t="shared" si="38"/>
        <v>0.62717650000000003</v>
      </c>
      <c r="V75">
        <f t="shared" si="39"/>
        <v>0.01</v>
      </c>
      <c r="W75">
        <f t="shared" si="40"/>
        <v>1.2934285075989394E-8</v>
      </c>
      <c r="X75">
        <f t="shared" si="41"/>
        <v>8.1120796439612621E-9</v>
      </c>
      <c r="Y75">
        <f t="shared" si="42"/>
        <v>1.2934285075989394E-10</v>
      </c>
      <c r="Z75">
        <f t="shared" si="43"/>
        <v>4.6928625812682381E-9</v>
      </c>
      <c r="AB75">
        <f t="shared" si="44"/>
        <v>-0.48632247228848502</v>
      </c>
      <c r="AC75">
        <f t="shared" si="45"/>
        <v>-0.43421677471318548</v>
      </c>
      <c r="AE75">
        <f t="shared" si="30"/>
        <v>0</v>
      </c>
      <c r="AF75">
        <f t="shared" si="31"/>
        <v>0</v>
      </c>
      <c r="AG75">
        <f t="shared" si="31"/>
        <v>-5.8660782265852979E-8</v>
      </c>
      <c r="AH75">
        <f t="shared" si="32"/>
        <v>-4.056039821980631E-4</v>
      </c>
      <c r="AI75">
        <f t="shared" si="23"/>
        <v>-4.0566264298032897E-4</v>
      </c>
      <c r="AJ75">
        <f t="shared" si="33"/>
        <v>-5.2105697575299537E-2</v>
      </c>
      <c r="AK75">
        <f t="shared" si="46"/>
        <v>-3.4042573060193954E-2</v>
      </c>
      <c r="AL75">
        <f t="shared" si="24"/>
        <v>-8.6553933278473827E-2</v>
      </c>
      <c r="AN75">
        <f t="shared" si="34"/>
        <v>0</v>
      </c>
      <c r="AO75">
        <f t="shared" si="34"/>
        <v>0</v>
      </c>
      <c r="AP75">
        <f t="shared" si="34"/>
        <v>-1.6774524487039151E-11</v>
      </c>
      <c r="AQ75">
        <f t="shared" si="34"/>
        <v>-1.1598573473819098E-7</v>
      </c>
      <c r="AR75">
        <f t="shared" si="34"/>
        <v>-1.1600250926267802E-7</v>
      </c>
      <c r="AS75">
        <f t="shared" si="34"/>
        <v>-1.4900045074917297E-5</v>
      </c>
      <c r="AT75">
        <f t="shared" si="34"/>
        <v>-9.7347487255118914E-6</v>
      </c>
      <c r="AU75">
        <f t="shared" si="25"/>
        <v>-2.4750796309691867E-5</v>
      </c>
      <c r="AW75">
        <v>72</v>
      </c>
      <c r="AX75">
        <f>IF(Z75&gt;0, (R75*SUMPRODUCT(K75:$K$98, X75:$X$98)-K75*$AZ$3)/Z75, 0)</f>
        <v>-92527059.378721282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0.64196478899999998</v>
      </c>
      <c r="Q76" s="4">
        <f t="shared" si="48"/>
        <v>12.5</v>
      </c>
      <c r="R76">
        <f t="shared" si="28"/>
        <v>50000</v>
      </c>
      <c r="S76">
        <f t="shared" si="29"/>
        <v>-237371001.70900407</v>
      </c>
      <c r="U76">
        <f t="shared" si="38"/>
        <v>0.64196478899999998</v>
      </c>
      <c r="V76">
        <f t="shared" si="39"/>
        <v>0.01</v>
      </c>
      <c r="W76">
        <f t="shared" si="40"/>
        <v>4.6928625812682381E-9</v>
      </c>
      <c r="X76">
        <f t="shared" si="41"/>
        <v>3.0126525367898598E-9</v>
      </c>
      <c r="Y76">
        <f t="shared" si="42"/>
        <v>4.692862581268238E-11</v>
      </c>
      <c r="Z76">
        <f t="shared" si="43"/>
        <v>1.6332814186656959E-9</v>
      </c>
      <c r="AB76">
        <f t="shared" si="44"/>
        <v>-0.43421677471318548</v>
      </c>
      <c r="AC76">
        <f t="shared" si="45"/>
        <v>-0.38769364642137949</v>
      </c>
      <c r="AE76">
        <f t="shared" si="30"/>
        <v>0</v>
      </c>
      <c r="AF76">
        <f t="shared" si="31"/>
        <v>0</v>
      </c>
      <c r="AG76">
        <f t="shared" si="31"/>
        <v>-2.04160177333212E-8</v>
      </c>
      <c r="AH76">
        <f t="shared" si="32"/>
        <v>-1.5063262683949298E-4</v>
      </c>
      <c r="AI76">
        <f t="shared" si="23"/>
        <v>-1.5065304285722631E-4</v>
      </c>
      <c r="AJ76">
        <f t="shared" si="33"/>
        <v>-4.6523128291805993E-2</v>
      </c>
      <c r="AK76">
        <f t="shared" si="46"/>
        <v>-3.0395174229922987E-2</v>
      </c>
      <c r="AL76">
        <f t="shared" si="24"/>
        <v>-7.7068955564586206E-2</v>
      </c>
      <c r="AN76">
        <f t="shared" si="34"/>
        <v>0</v>
      </c>
      <c r="AO76">
        <f t="shared" si="34"/>
        <v>0</v>
      </c>
      <c r="AP76">
        <f t="shared" si="34"/>
        <v>-5.2126117582779802E-12</v>
      </c>
      <c r="AQ76">
        <f t="shared" si="34"/>
        <v>-3.8459478831776501E-8</v>
      </c>
      <c r="AR76">
        <f t="shared" si="34"/>
        <v>-3.8464691443534779E-8</v>
      </c>
      <c r="AS76">
        <f t="shared" si="34"/>
        <v>-1.1878271694971375E-5</v>
      </c>
      <c r="AT76">
        <f t="shared" si="34"/>
        <v>-7.7604871163104282E-6</v>
      </c>
      <c r="AU76">
        <f t="shared" si="25"/>
        <v>-1.9677223502725338E-5</v>
      </c>
      <c r="AW76">
        <v>73</v>
      </c>
      <c r="AX76">
        <f>IF(Z76&gt;0, (R76*SUMPRODUCT(K76:$K$98, X76:$X$98)-K76*$AZ$3)/Z76, 0)</f>
        <v>-237371001.70900407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0.65685820900000003</v>
      </c>
      <c r="Q77" s="4">
        <f t="shared" si="48"/>
        <v>12.5</v>
      </c>
      <c r="R77">
        <f t="shared" si="28"/>
        <v>50000</v>
      </c>
      <c r="S77">
        <f t="shared" si="29"/>
        <v>-636180809.46182323</v>
      </c>
      <c r="U77">
        <f t="shared" si="38"/>
        <v>0.65685820900000003</v>
      </c>
      <c r="V77">
        <f t="shared" si="39"/>
        <v>0.01</v>
      </c>
      <c r="W77">
        <f t="shared" si="40"/>
        <v>1.6332814186656959E-9</v>
      </c>
      <c r="X77">
        <f t="shared" si="41"/>
        <v>1.0728343074577283E-9</v>
      </c>
      <c r="Y77">
        <f t="shared" si="42"/>
        <v>1.6332814186656959E-11</v>
      </c>
      <c r="Z77">
        <f t="shared" si="43"/>
        <v>5.4411429702131064E-10</v>
      </c>
      <c r="AB77">
        <f t="shared" si="44"/>
        <v>-0.38769364642137949</v>
      </c>
      <c r="AC77">
        <f t="shared" si="45"/>
        <v>-0.34615507391876832</v>
      </c>
      <c r="AE77">
        <f t="shared" si="30"/>
        <v>0</v>
      </c>
      <c r="AF77">
        <f t="shared" si="31"/>
        <v>0</v>
      </c>
      <c r="AG77">
        <f t="shared" si="31"/>
        <v>-6.8014287127663831E-9</v>
      </c>
      <c r="AH77">
        <f t="shared" si="32"/>
        <v>-5.3641715372886414E-5</v>
      </c>
      <c r="AI77">
        <f t="shared" si="23"/>
        <v>-5.3648516801599181E-5</v>
      </c>
      <c r="AJ77">
        <f t="shared" si="33"/>
        <v>-4.1538572502611171E-2</v>
      </c>
      <c r="AK77">
        <f t="shared" si="46"/>
        <v>-2.7138555249496567E-2</v>
      </c>
      <c r="AL77">
        <f t="shared" si="24"/>
        <v>-6.8730776268909333E-2</v>
      </c>
      <c r="AN77">
        <f t="shared" si="34"/>
        <v>0</v>
      </c>
      <c r="AO77">
        <f t="shared" si="34"/>
        <v>0</v>
      </c>
      <c r="AP77">
        <f t="shared" si="34"/>
        <v>-1.5504810865539149E-12</v>
      </c>
      <c r="AQ77">
        <f t="shared" si="34"/>
        <v>-1.2228381513410053E-8</v>
      </c>
      <c r="AR77">
        <f t="shared" si="34"/>
        <v>-1.2229931994496606E-8</v>
      </c>
      <c r="AS77">
        <f t="shared" si="34"/>
        <v>-9.4693003113975779E-6</v>
      </c>
      <c r="AT77">
        <f t="shared" si="34"/>
        <v>-6.1866143729128858E-6</v>
      </c>
      <c r="AU77">
        <f t="shared" si="25"/>
        <v>-1.5668144616304961E-5</v>
      </c>
      <c r="AW77">
        <v>74</v>
      </c>
      <c r="AX77">
        <f>IF(Z77&gt;0, (R77*SUMPRODUCT(K77:$K$98, X77:$X$98)-K77*$AZ$3)/Z77, 0)</f>
        <v>-636180809.46182323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0.67177231000000004</v>
      </c>
      <c r="Q78" s="4">
        <f t="shared" si="48"/>
        <v>12.5</v>
      </c>
      <c r="R78">
        <f t="shared" si="28"/>
        <v>50000</v>
      </c>
      <c r="S78">
        <f t="shared" si="29"/>
        <v>-1784943978.0616674</v>
      </c>
      <c r="U78">
        <f t="shared" si="38"/>
        <v>0.67177231000000004</v>
      </c>
      <c r="V78">
        <f t="shared" si="39"/>
        <v>0.01</v>
      </c>
      <c r="W78">
        <f t="shared" si="40"/>
        <v>5.4411429702131064E-10</v>
      </c>
      <c r="X78">
        <f t="shared" si="41"/>
        <v>3.6552091821403197E-10</v>
      </c>
      <c r="Y78">
        <f t="shared" si="42"/>
        <v>5.4411429702131067E-12</v>
      </c>
      <c r="Z78">
        <f t="shared" si="43"/>
        <v>1.7315223583706557E-10</v>
      </c>
      <c r="AB78">
        <f t="shared" si="44"/>
        <v>-0.34615507391876832</v>
      </c>
      <c r="AC78">
        <f t="shared" si="45"/>
        <v>-0.30906704064528384</v>
      </c>
      <c r="AE78">
        <f t="shared" si="30"/>
        <v>0</v>
      </c>
      <c r="AF78">
        <f t="shared" si="31"/>
        <v>0</v>
      </c>
      <c r="AG78">
        <f t="shared" si="31"/>
        <v>-2.1644029479633198E-9</v>
      </c>
      <c r="AH78">
        <f t="shared" si="32"/>
        <v>-1.8276045910701597E-5</v>
      </c>
      <c r="AI78">
        <f t="shared" si="23"/>
        <v>-1.8278210313649559E-5</v>
      </c>
      <c r="AJ78">
        <f t="shared" si="33"/>
        <v>-3.7088033273484478E-2</v>
      </c>
      <c r="AK78">
        <f t="shared" si="46"/>
        <v>-2.4230855174313785E-2</v>
      </c>
      <c r="AL78">
        <f t="shared" si="24"/>
        <v>-6.1337166658111911E-2</v>
      </c>
      <c r="AN78">
        <f t="shared" si="34"/>
        <v>0</v>
      </c>
      <c r="AO78">
        <f t="shared" si="34"/>
        <v>0</v>
      </c>
      <c r="AP78">
        <f t="shared" si="34"/>
        <v>-4.4054108443102001E-13</v>
      </c>
      <c r="AQ78">
        <f t="shared" si="34"/>
        <v>-3.7198937897344045E-9</v>
      </c>
      <c r="AR78">
        <f t="shared" si="34"/>
        <v>-3.7203343308188349E-9</v>
      </c>
      <c r="AS78">
        <f t="shared" si="34"/>
        <v>-7.5488727332815935E-6</v>
      </c>
      <c r="AT78">
        <f t="shared" si="34"/>
        <v>-4.9319315634955841E-6</v>
      </c>
      <c r="AU78">
        <f t="shared" si="25"/>
        <v>-1.2484524631107997E-5</v>
      </c>
      <c r="AW78">
        <v>75</v>
      </c>
      <c r="AX78">
        <f>IF(Z78&gt;0, (R78*SUMPRODUCT(K78:$K$98, X78:$X$98)-K78*$AZ$3)/Z78, 0)</f>
        <v>-1784943978.0616674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0.68662034599999999</v>
      </c>
      <c r="Q79" s="4">
        <f t="shared" si="48"/>
        <v>12.5</v>
      </c>
      <c r="R79">
        <f t="shared" si="28"/>
        <v>50000</v>
      </c>
      <c r="S79">
        <f t="shared" si="29"/>
        <v>-5253153854.1332092</v>
      </c>
      <c r="U79">
        <f t="shared" si="38"/>
        <v>0.68662034599999999</v>
      </c>
      <c r="V79">
        <f t="shared" si="39"/>
        <v>0.01</v>
      </c>
      <c r="W79">
        <f t="shared" si="40"/>
        <v>1.7315223583706557E-10</v>
      </c>
      <c r="X79">
        <f t="shared" si="41"/>
        <v>1.1888984808111957E-10</v>
      </c>
      <c r="Y79">
        <f t="shared" si="42"/>
        <v>1.7315223583706558E-12</v>
      </c>
      <c r="Z79">
        <f t="shared" si="43"/>
        <v>5.2530865397575353E-11</v>
      </c>
      <c r="AB79">
        <f t="shared" si="44"/>
        <v>-0.30906704064528384</v>
      </c>
      <c r="AC79">
        <f t="shared" si="45"/>
        <v>-0.27595271802422583</v>
      </c>
      <c r="AE79">
        <f t="shared" si="30"/>
        <v>0</v>
      </c>
      <c r="AF79">
        <f t="shared" si="31"/>
        <v>0</v>
      </c>
      <c r="AG79">
        <f t="shared" si="31"/>
        <v>-6.5663581746969195E-10</v>
      </c>
      <c r="AH79">
        <f t="shared" si="32"/>
        <v>-5.9444924040559783E-6</v>
      </c>
      <c r="AI79">
        <f t="shared" si="23"/>
        <v>-5.9451490398734483E-6</v>
      </c>
      <c r="AJ79">
        <f t="shared" si="33"/>
        <v>-3.3114322621058012E-2</v>
      </c>
      <c r="AK79">
        <f t="shared" si="46"/>
        <v>-2.1634692845169872E-2</v>
      </c>
      <c r="AL79">
        <f t="shared" si="24"/>
        <v>-5.4754960615267759E-2</v>
      </c>
      <c r="AN79">
        <f t="shared" si="34"/>
        <v>0</v>
      </c>
      <c r="AO79">
        <f t="shared" si="34"/>
        <v>0</v>
      </c>
      <c r="AP79">
        <f t="shared" si="34"/>
        <v>-1.1933143014952467E-13</v>
      </c>
      <c r="AQ79">
        <f t="shared" si="34"/>
        <v>-1.080301685068722E-9</v>
      </c>
      <c r="AR79">
        <f t="shared" si="34"/>
        <v>-1.0804210164988717E-9</v>
      </c>
      <c r="AS79">
        <f t="shared" si="34"/>
        <v>-6.0179164335427078E-6</v>
      </c>
      <c r="AT79">
        <f t="shared" si="34"/>
        <v>-3.9317057787195295E-6</v>
      </c>
      <c r="AU79">
        <f t="shared" si="25"/>
        <v>-9.9507026332787365E-6</v>
      </c>
      <c r="AW79">
        <v>76</v>
      </c>
      <c r="AX79">
        <f>IF(Z79&gt;0, (R79*SUMPRODUCT(K79:$K$98, X79:$X$98)-K79*$AZ$3)/Z79, 0)</f>
        <v>-5253153854.1332092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1.6226029245088979E-4</v>
      </c>
      <c r="L80" s="2">
        <v>77</v>
      </c>
      <c r="M80" s="6">
        <v>0.70385879699999998</v>
      </c>
      <c r="Q80" s="4">
        <f t="shared" si="48"/>
        <v>12.5</v>
      </c>
      <c r="R80">
        <f t="shared" si="28"/>
        <v>50000</v>
      </c>
      <c r="S80">
        <f t="shared" si="29"/>
        <v>-16391613334.795607</v>
      </c>
      <c r="U80">
        <f t="shared" si="38"/>
        <v>0.70385879699999998</v>
      </c>
      <c r="V80">
        <f t="shared" si="39"/>
        <v>0.01</v>
      </c>
      <c r="W80">
        <f t="shared" si="40"/>
        <v>5.2530865397575353E-11</v>
      </c>
      <c r="X80">
        <f t="shared" si="41"/>
        <v>3.6974311724106312E-11</v>
      </c>
      <c r="Y80">
        <f t="shared" si="42"/>
        <v>5.2530865397575358E-13</v>
      </c>
      <c r="Z80">
        <f t="shared" si="43"/>
        <v>1.5031245019493287E-11</v>
      </c>
      <c r="AB80">
        <f t="shared" si="44"/>
        <v>-0.27595271802422583</v>
      </c>
      <c r="AC80">
        <f t="shared" si="45"/>
        <v>-0.24638635630010622</v>
      </c>
      <c r="AE80">
        <f t="shared" si="30"/>
        <v>0</v>
      </c>
      <c r="AF80">
        <f t="shared" si="31"/>
        <v>0</v>
      </c>
      <c r="AG80">
        <f t="shared" si="31"/>
        <v>-1.8789056274366609E-10</v>
      </c>
      <c r="AH80">
        <f t="shared" si="32"/>
        <v>-1.8487155862053157E-6</v>
      </c>
      <c r="AI80">
        <f t="shared" si="23"/>
        <v>-1.8489034767680593E-6</v>
      </c>
      <c r="AJ80">
        <f t="shared" si="33"/>
        <v>-2.9566361724119611E-2</v>
      </c>
      <c r="AK80">
        <f t="shared" si="46"/>
        <v>-1.9316690261695808E-2</v>
      </c>
      <c r="AL80">
        <f t="shared" si="24"/>
        <v>-4.888490088929219E-2</v>
      </c>
      <c r="AN80">
        <f t="shared" si="34"/>
        <v>0</v>
      </c>
      <c r="AO80">
        <f t="shared" si="34"/>
        <v>0</v>
      </c>
      <c r="AP80">
        <f t="shared" si="34"/>
        <v>-3.0487177659549521E-14</v>
      </c>
      <c r="AQ80">
        <f t="shared" si="34"/>
        <v>-2.9997313167619268E-10</v>
      </c>
      <c r="AR80">
        <f t="shared" si="34"/>
        <v>-3.0000361885385223E-10</v>
      </c>
      <c r="AS80">
        <f t="shared" si="34"/>
        <v>-4.797446500064442E-6</v>
      </c>
      <c r="AT80">
        <f t="shared" si="34"/>
        <v>-3.1343318110460169E-6</v>
      </c>
      <c r="AU80">
        <f t="shared" si="25"/>
        <v>-7.9320783147293129E-6</v>
      </c>
      <c r="AW80">
        <v>77</v>
      </c>
      <c r="AX80">
        <f>IF(Z80&gt;0, (R80*SUMPRODUCT(K80:$K$98, X80:$X$98)-K80*$AZ$3)/Z80, 0)</f>
        <v>-16391613334.795607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1.4487526111686588E-4</v>
      </c>
      <c r="L81" s="2">
        <v>78</v>
      </c>
      <c r="M81" s="6">
        <v>0.72100360699999999</v>
      </c>
      <c r="Q81" s="4">
        <f t="shared" si="48"/>
        <v>12.5</v>
      </c>
      <c r="R81">
        <f t="shared" si="28"/>
        <v>50000</v>
      </c>
      <c r="S81">
        <f t="shared" si="29"/>
        <v>-54407305996.871933</v>
      </c>
      <c r="U81">
        <f t="shared" si="38"/>
        <v>0.72100360699999999</v>
      </c>
      <c r="V81">
        <f t="shared" si="39"/>
        <v>0.01</v>
      </c>
      <c r="W81">
        <f t="shared" si="40"/>
        <v>1.5031245019493287E-11</v>
      </c>
      <c r="X81">
        <f t="shared" si="41"/>
        <v>1.0837581876755444E-11</v>
      </c>
      <c r="Y81">
        <f t="shared" si="42"/>
        <v>1.5031245019493287E-13</v>
      </c>
      <c r="Z81">
        <f t="shared" si="43"/>
        <v>4.0433506925429096E-12</v>
      </c>
      <c r="AB81">
        <f t="shared" si="44"/>
        <v>-0.24638635630010622</v>
      </c>
      <c r="AC81">
        <f t="shared" si="45"/>
        <v>-0.21998781838184614</v>
      </c>
      <c r="AE81">
        <f t="shared" si="30"/>
        <v>0</v>
      </c>
      <c r="AF81">
        <f t="shared" si="31"/>
        <v>0</v>
      </c>
      <c r="AG81">
        <f t="shared" si="31"/>
        <v>-5.0541883656786371E-11</v>
      </c>
      <c r="AH81">
        <f t="shared" si="32"/>
        <v>-5.4187909383777225E-7</v>
      </c>
      <c r="AI81">
        <f t="shared" si="23"/>
        <v>-5.4192963572142906E-7</v>
      </c>
      <c r="AJ81">
        <f t="shared" si="33"/>
        <v>-2.6398537918260079E-2</v>
      </c>
      <c r="AK81">
        <f t="shared" si="46"/>
        <v>-1.7247044941007438E-2</v>
      </c>
      <c r="AL81">
        <f t="shared" si="24"/>
        <v>-4.3646124788903243E-2</v>
      </c>
      <c r="AN81">
        <f t="shared" si="34"/>
        <v>0</v>
      </c>
      <c r="AO81">
        <f t="shared" si="34"/>
        <v>0</v>
      </c>
      <c r="AP81">
        <f t="shared" si="34"/>
        <v>-7.3222685921151814E-15</v>
      </c>
      <c r="AQ81">
        <f t="shared" si="34"/>
        <v>-7.8504875213517925E-11</v>
      </c>
      <c r="AR81">
        <f t="shared" si="34"/>
        <v>-7.8512197482110036E-11</v>
      </c>
      <c r="AS81">
        <f t="shared" si="34"/>
        <v>-3.8244950740114139E-6</v>
      </c>
      <c r="AT81">
        <f t="shared" si="34"/>
        <v>-2.4986701393227734E-6</v>
      </c>
      <c r="AU81">
        <f t="shared" si="25"/>
        <v>-6.3232437255316699E-6</v>
      </c>
      <c r="AW81">
        <v>78</v>
      </c>
      <c r="AX81">
        <f>IF(Z81&gt;0, (R81*SUMPRODUCT(K81:$K$98, X81:$X$98)-K81*$AZ$3)/Z81, 0)</f>
        <v>-54407305996.871933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1.2935291171148737E-4</v>
      </c>
      <c r="L82" s="2">
        <v>79</v>
      </c>
      <c r="M82" s="6">
        <v>0.73803352099999997</v>
      </c>
      <c r="Q82" s="4">
        <f t="shared" si="48"/>
        <v>12.5</v>
      </c>
      <c r="R82">
        <f t="shared" si="28"/>
        <v>50000</v>
      </c>
      <c r="S82">
        <f t="shared" si="29"/>
        <v>-192795295598.01633</v>
      </c>
      <c r="U82">
        <f t="shared" si="38"/>
        <v>0.73803352099999997</v>
      </c>
      <c r="V82">
        <f t="shared" si="39"/>
        <v>0.01</v>
      </c>
      <c r="W82">
        <f t="shared" si="40"/>
        <v>4.0433506925429096E-12</v>
      </c>
      <c r="X82">
        <f t="shared" si="41"/>
        <v>2.9841283482552317E-12</v>
      </c>
      <c r="Y82">
        <f t="shared" si="42"/>
        <v>4.0433506925429096E-14</v>
      </c>
      <c r="Z82">
        <f t="shared" si="43"/>
        <v>1.0187888373622487E-12</v>
      </c>
      <c r="AB82">
        <f t="shared" si="44"/>
        <v>-0.21998781838184614</v>
      </c>
      <c r="AC82">
        <f t="shared" si="45"/>
        <v>-0.19641769505121412</v>
      </c>
      <c r="AE82">
        <f t="shared" si="30"/>
        <v>0</v>
      </c>
      <c r="AF82">
        <f t="shared" si="31"/>
        <v>0</v>
      </c>
      <c r="AG82">
        <f t="shared" si="31"/>
        <v>-1.2734860467028108E-11</v>
      </c>
      <c r="AH82">
        <f t="shared" si="32"/>
        <v>-1.4920641741276159E-7</v>
      </c>
      <c r="AI82">
        <f t="shared" si="23"/>
        <v>-1.4921915227322861E-7</v>
      </c>
      <c r="AJ82">
        <f t="shared" si="33"/>
        <v>-2.357012333063202E-2</v>
      </c>
      <c r="AK82">
        <f t="shared" si="46"/>
        <v>-1.5399147286729231E-2</v>
      </c>
      <c r="AL82">
        <f t="shared" si="24"/>
        <v>-3.8969419836513523E-2</v>
      </c>
      <c r="AN82">
        <f t="shared" si="34"/>
        <v>0</v>
      </c>
      <c r="AO82">
        <f t="shared" si="34"/>
        <v>0</v>
      </c>
      <c r="AP82">
        <f t="shared" si="34"/>
        <v>-1.6472912816495976E-15</v>
      </c>
      <c r="AQ82">
        <f t="shared" si="34"/>
        <v>-1.9300284538380282E-11</v>
      </c>
      <c r="AR82">
        <f t="shared" si="34"/>
        <v>-1.9301931829661932E-11</v>
      </c>
      <c r="AS82">
        <f t="shared" si="34"/>
        <v>-3.0488640822161125E-6</v>
      </c>
      <c r="AT82">
        <f t="shared" si="34"/>
        <v>-1.9919245394124764E-6</v>
      </c>
      <c r="AU82">
        <f t="shared" si="25"/>
        <v>-5.0408079235604183E-6</v>
      </c>
      <c r="AW82">
        <v>79</v>
      </c>
      <c r="AX82">
        <f>IF(Z82&gt;0, (R82*SUMPRODUCT(K82:$K$98, X82:$X$98)-K82*$AZ$3)/Z82, 0)</f>
        <v>-192795295598.01633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1.1549367117097085E-4</v>
      </c>
      <c r="L83" s="2">
        <v>80</v>
      </c>
      <c r="M83" s="6">
        <v>0.75492728399999998</v>
      </c>
      <c r="Q83" s="4">
        <f t="shared" si="48"/>
        <v>12.5</v>
      </c>
      <c r="R83">
        <f t="shared" si="28"/>
        <v>50000</v>
      </c>
      <c r="S83">
        <f t="shared" si="29"/>
        <v>-732278333825.29211</v>
      </c>
      <c r="U83">
        <f t="shared" si="38"/>
        <v>0.75492728399999998</v>
      </c>
      <c r="V83">
        <f t="shared" si="39"/>
        <v>0.01</v>
      </c>
      <c r="W83">
        <f t="shared" si="40"/>
        <v>1.0187888373622487E-12</v>
      </c>
      <c r="X83">
        <f t="shared" si="41"/>
        <v>7.6911148995940011E-13</v>
      </c>
      <c r="Y83">
        <f t="shared" si="42"/>
        <v>1.0187888373622487E-14</v>
      </c>
      <c r="Z83">
        <f t="shared" si="43"/>
        <v>2.3948945902922605E-13</v>
      </c>
      <c r="AB83">
        <f t="shared" si="44"/>
        <v>-0.19641769505121412</v>
      </c>
      <c r="AC83">
        <f t="shared" si="45"/>
        <v>-0.17537294202664222</v>
      </c>
      <c r="AE83">
        <f t="shared" si="30"/>
        <v>0</v>
      </c>
      <c r="AF83">
        <f t="shared" si="31"/>
        <v>0</v>
      </c>
      <c r="AG83">
        <f t="shared" si="31"/>
        <v>-2.9936182378653256E-12</v>
      </c>
      <c r="AH83">
        <f t="shared" si="32"/>
        <v>-3.8455574497970008E-8</v>
      </c>
      <c r="AI83">
        <f t="shared" si="23"/>
        <v>-3.8458568116207873E-8</v>
      </c>
      <c r="AJ83">
        <f t="shared" si="33"/>
        <v>-2.1044753024571899E-2</v>
      </c>
      <c r="AK83">
        <f t="shared" si="46"/>
        <v>-1.374923865358499E-2</v>
      </c>
      <c r="AL83">
        <f t="shared" si="24"/>
        <v>-3.4794030136725003E-2</v>
      </c>
      <c r="AN83">
        <f t="shared" si="34"/>
        <v>0</v>
      </c>
      <c r="AO83">
        <f t="shared" si="34"/>
        <v>0</v>
      </c>
      <c r="AP83">
        <f t="shared" si="34"/>
        <v>-3.4574396037543912E-16</v>
      </c>
      <c r="AQ83">
        <f t="shared" si="34"/>
        <v>-4.4413754757593207E-12</v>
      </c>
      <c r="AR83">
        <f t="shared" si="34"/>
        <v>-4.4417212197196963E-12</v>
      </c>
      <c r="AS83">
        <f t="shared" si="34"/>
        <v>-2.4305357856942011E-6</v>
      </c>
      <c r="AT83">
        <f t="shared" si="34"/>
        <v>-1.5879500479083469E-6</v>
      </c>
      <c r="AU83">
        <f t="shared" si="25"/>
        <v>-4.0184902753237675E-6</v>
      </c>
      <c r="AW83">
        <v>80</v>
      </c>
      <c r="AX83">
        <f>IF(Z83&gt;0, (R83*SUMPRODUCT(K83:$K$98, X83:$X$98)-K83*$AZ$3)/Z83, 0)</f>
        <v>-732278333825.29211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1.031193492597954E-4</v>
      </c>
      <c r="L84" s="2">
        <v>81</v>
      </c>
      <c r="M84" s="6">
        <v>0.77166421299999999</v>
      </c>
      <c r="Q84" s="4">
        <f t="shared" si="48"/>
        <v>12.5</v>
      </c>
      <c r="R84">
        <f t="shared" si="28"/>
        <v>50000</v>
      </c>
      <c r="S84">
        <f t="shared" si="29"/>
        <v>-2994561495919.4375</v>
      </c>
      <c r="U84">
        <f t="shared" si="38"/>
        <v>0.77166421299999999</v>
      </c>
      <c r="V84">
        <f t="shared" si="39"/>
        <v>0.01</v>
      </c>
      <c r="W84">
        <f t="shared" si="40"/>
        <v>2.3948945902922605E-13</v>
      </c>
      <c r="X84">
        <f t="shared" si="41"/>
        <v>1.8480544492358346E-13</v>
      </c>
      <c r="Y84">
        <f t="shared" si="42"/>
        <v>2.3948945902922605E-15</v>
      </c>
      <c r="Z84">
        <f t="shared" si="43"/>
        <v>5.2289119515350326E-14</v>
      </c>
      <c r="AB84">
        <f t="shared" si="44"/>
        <v>-0.17537294202664222</v>
      </c>
      <c r="AC84">
        <f t="shared" si="45"/>
        <v>-0.15658298395619771</v>
      </c>
      <c r="AE84">
        <f t="shared" si="30"/>
        <v>0</v>
      </c>
      <c r="AF84">
        <f t="shared" si="31"/>
        <v>0</v>
      </c>
      <c r="AG84">
        <f t="shared" si="31"/>
        <v>-6.5361399394187911E-13</v>
      </c>
      <c r="AH84">
        <f t="shared" si="32"/>
        <v>-9.2402722461791736E-9</v>
      </c>
      <c r="AI84">
        <f t="shared" si="23"/>
        <v>-9.2409258601731157E-9</v>
      </c>
      <c r="AJ84">
        <f t="shared" si="33"/>
        <v>-1.8789958070444507E-2</v>
      </c>
      <c r="AK84">
        <f t="shared" si="46"/>
        <v>-1.2276105941864957E-2</v>
      </c>
      <c r="AL84">
        <f t="shared" si="24"/>
        <v>-3.1066073253235325E-2</v>
      </c>
      <c r="AN84">
        <f t="shared" si="34"/>
        <v>0</v>
      </c>
      <c r="AO84">
        <f t="shared" si="34"/>
        <v>0</v>
      </c>
      <c r="AP84">
        <f t="shared" si="34"/>
        <v>-6.7400249722382431E-17</v>
      </c>
      <c r="AQ84">
        <f t="shared" si="34"/>
        <v>-9.5285086100934442E-13</v>
      </c>
      <c r="AR84">
        <f t="shared" si="34"/>
        <v>-9.5291826125906666E-13</v>
      </c>
      <c r="AS84">
        <f t="shared" si="34"/>
        <v>-1.9376082488430783E-6</v>
      </c>
      <c r="AT84">
        <f t="shared" si="34"/>
        <v>-1.265904056169422E-6</v>
      </c>
      <c r="AU84">
        <f t="shared" si="25"/>
        <v>-3.2035132579307618E-6</v>
      </c>
      <c r="AW84">
        <v>81</v>
      </c>
      <c r="AX84">
        <f>IF(Z84&gt;0, (R84*SUMPRODUCT(K84:$K$98, X84:$X$98)-K84*$AZ$3)/Z84, 0)</f>
        <v>-2994561495919.4375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9.207084755338875E-5</v>
      </c>
      <c r="L85" s="2">
        <v>82</v>
      </c>
      <c r="M85" s="6">
        <v>0.78831611899999998</v>
      </c>
      <c r="Q85" s="4">
        <f t="shared" si="48"/>
        <v>12.5</v>
      </c>
      <c r="R85">
        <f t="shared" si="28"/>
        <v>50000</v>
      </c>
      <c r="S85">
        <f t="shared" si="29"/>
        <v>-13256962371586.031</v>
      </c>
      <c r="U85">
        <f t="shared" si="38"/>
        <v>0.78831611899999998</v>
      </c>
      <c r="V85">
        <f t="shared" si="39"/>
        <v>0.01</v>
      </c>
      <c r="W85">
        <f t="shared" si="40"/>
        <v>5.2289119515350326E-14</v>
      </c>
      <c r="X85">
        <f t="shared" si="41"/>
        <v>4.1220355762268126E-14</v>
      </c>
      <c r="Y85">
        <f t="shared" si="42"/>
        <v>5.2289119515350324E-16</v>
      </c>
      <c r="Z85">
        <f t="shared" si="43"/>
        <v>1.0545872557928697E-14</v>
      </c>
      <c r="AB85">
        <f t="shared" si="44"/>
        <v>-0.15658298395619771</v>
      </c>
      <c r="AC85">
        <f t="shared" si="45"/>
        <v>-0.13980623567600248</v>
      </c>
      <c r="AE85">
        <f t="shared" si="30"/>
        <v>0</v>
      </c>
      <c r="AF85">
        <f t="shared" si="31"/>
        <v>0</v>
      </c>
      <c r="AG85">
        <f t="shared" si="31"/>
        <v>-1.3182340697410871E-13</v>
      </c>
      <c r="AH85">
        <f t="shared" si="32"/>
        <v>-2.0610177881134064E-9</v>
      </c>
      <c r="AI85">
        <f t="shared" si="23"/>
        <v>-2.0611496115203805E-9</v>
      </c>
      <c r="AJ85">
        <f t="shared" si="33"/>
        <v>-1.6776748280195236E-2</v>
      </c>
      <c r="AK85">
        <f t="shared" si="46"/>
        <v>-1.096080887693384E-2</v>
      </c>
      <c r="AL85">
        <f t="shared" si="24"/>
        <v>-2.7737559218278689E-2</v>
      </c>
      <c r="AN85">
        <f t="shared" si="34"/>
        <v>0</v>
      </c>
      <c r="AO85">
        <f t="shared" si="34"/>
        <v>0</v>
      </c>
      <c r="AP85">
        <f t="shared" si="34"/>
        <v>-1.2137092807481487E-17</v>
      </c>
      <c r="AQ85">
        <f t="shared" si="34"/>
        <v>-1.8975965457421192E-13</v>
      </c>
      <c r="AR85">
        <f t="shared" si="34"/>
        <v>-1.897717916670194E-13</v>
      </c>
      <c r="AS85">
        <f t="shared" si="34"/>
        <v>-1.5446494333474324E-6</v>
      </c>
      <c r="AT85">
        <f t="shared" si="34"/>
        <v>-1.0091709631700057E-6</v>
      </c>
      <c r="AU85">
        <f t="shared" si="25"/>
        <v>-2.5538205862892299E-6</v>
      </c>
      <c r="AW85">
        <v>82</v>
      </c>
      <c r="AX85">
        <f>IF(Z85&gt;0, (R85*SUMPRODUCT(K85:$K$98, X85:$X$98)-K85*$AZ$3)/Z85, 0)</f>
        <v>-13256962371586.031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8.2206113886954235E-5</v>
      </c>
      <c r="L86" s="2">
        <v>83</v>
      </c>
      <c r="M86" s="6">
        <v>0.80496745000000003</v>
      </c>
      <c r="Q86" s="4">
        <f t="shared" si="48"/>
        <v>12.5</v>
      </c>
      <c r="R86">
        <f t="shared" si="28"/>
        <v>50000</v>
      </c>
      <c r="S86">
        <f t="shared" si="29"/>
        <v>-63970223325974.805</v>
      </c>
      <c r="U86">
        <f t="shared" si="38"/>
        <v>0.80496745000000003</v>
      </c>
      <c r="V86">
        <f t="shared" si="39"/>
        <v>0.01</v>
      </c>
      <c r="W86">
        <f t="shared" si="40"/>
        <v>1.0545872557928697E-14</v>
      </c>
      <c r="X86">
        <f t="shared" si="41"/>
        <v>8.4890841409808408E-15</v>
      </c>
      <c r="Y86">
        <f t="shared" si="42"/>
        <v>1.0545872557928698E-16</v>
      </c>
      <c r="Z86">
        <f t="shared" si="43"/>
        <v>1.9513296913685693E-15</v>
      </c>
      <c r="AB86">
        <f t="shared" si="44"/>
        <v>-0.13980623567600248</v>
      </c>
      <c r="AC86">
        <f t="shared" si="45"/>
        <v>-0.12482699613945286</v>
      </c>
      <c r="AE86">
        <f t="shared" si="30"/>
        <v>0</v>
      </c>
      <c r="AF86">
        <f t="shared" si="31"/>
        <v>0</v>
      </c>
      <c r="AG86">
        <f t="shared" si="31"/>
        <v>-2.4391621142107116E-14</v>
      </c>
      <c r="AH86">
        <f t="shared" si="32"/>
        <v>-4.2445420704904206E-10</v>
      </c>
      <c r="AI86">
        <f t="shared" si="23"/>
        <v>-4.2447859867018416E-10</v>
      </c>
      <c r="AJ86">
        <f t="shared" si="33"/>
        <v>-1.4979239536549616E-2</v>
      </c>
      <c r="AK86">
        <f t="shared" si="46"/>
        <v>-9.7864364973201737E-3</v>
      </c>
      <c r="AL86">
        <f t="shared" si="24"/>
        <v>-2.4765676458348387E-2</v>
      </c>
      <c r="AN86">
        <f t="shared" si="34"/>
        <v>0</v>
      </c>
      <c r="AO86">
        <f t="shared" si="34"/>
        <v>0</v>
      </c>
      <c r="AP86">
        <f t="shared" si="34"/>
        <v>-2.0051403854954985E-18</v>
      </c>
      <c r="AQ86">
        <f t="shared" si="34"/>
        <v>-3.4892730884470403E-14</v>
      </c>
      <c r="AR86">
        <f t="shared" si="34"/>
        <v>-3.4894736024855899E-14</v>
      </c>
      <c r="AS86">
        <f t="shared" si="34"/>
        <v>-1.2313850712815653E-6</v>
      </c>
      <c r="AT86">
        <f t="shared" si="34"/>
        <v>-8.0450491324614769E-7</v>
      </c>
      <c r="AU86">
        <f t="shared" si="25"/>
        <v>-2.035890019422449E-6</v>
      </c>
      <c r="AW86">
        <v>83</v>
      </c>
      <c r="AX86">
        <f>IF(Z86&gt;0, (R86*SUMPRODUCT(K86:$K$98, X86:$X$98)-K86*$AZ$3)/Z86, 0)</f>
        <v>-63970223325974.805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7.3398315970494849E-5</v>
      </c>
      <c r="L87" s="2">
        <v>84</v>
      </c>
      <c r="M87" s="6">
        <v>0.82161935600000002</v>
      </c>
      <c r="Q87" s="4">
        <f t="shared" si="48"/>
        <v>12.5</v>
      </c>
      <c r="R87">
        <f t="shared" si="28"/>
        <v>50000</v>
      </c>
      <c r="S87">
        <f t="shared" si="29"/>
        <v>-339209243235694.13</v>
      </c>
      <c r="U87">
        <f t="shared" si="38"/>
        <v>0.82161935600000002</v>
      </c>
      <c r="V87">
        <f t="shared" si="39"/>
        <v>0.01</v>
      </c>
      <c r="W87">
        <f t="shared" si="40"/>
        <v>1.9513296913685693E-15</v>
      </c>
      <c r="X87">
        <f t="shared" si="41"/>
        <v>1.6032502443659228E-15</v>
      </c>
      <c r="Y87">
        <f t="shared" si="42"/>
        <v>1.9513296913685692E-17</v>
      </c>
      <c r="Z87">
        <f t="shared" si="43"/>
        <v>3.2856615008896082E-16</v>
      </c>
      <c r="AB87">
        <f t="shared" si="44"/>
        <v>-0.12482699613945286</v>
      </c>
      <c r="AC87">
        <f t="shared" si="45"/>
        <v>-0.11145267512454189</v>
      </c>
      <c r="AE87">
        <f t="shared" si="30"/>
        <v>0</v>
      </c>
      <c r="AF87">
        <f t="shared" si="31"/>
        <v>0</v>
      </c>
      <c r="AG87">
        <f t="shared" si="31"/>
        <v>-4.1070768761120101E-15</v>
      </c>
      <c r="AH87">
        <f t="shared" si="32"/>
        <v>-8.0162512218296143E-11</v>
      </c>
      <c r="AI87">
        <f t="shared" si="23"/>
        <v>-8.0166619295172254E-11</v>
      </c>
      <c r="AJ87">
        <f t="shared" si="33"/>
        <v>-1.337432101491097E-2</v>
      </c>
      <c r="AK87">
        <f t="shared" si="46"/>
        <v>-8.7378897297617011E-3</v>
      </c>
      <c r="AL87">
        <f t="shared" si="24"/>
        <v>-2.2112210824839291E-2</v>
      </c>
      <c r="AN87">
        <f t="shared" si="34"/>
        <v>0</v>
      </c>
      <c r="AO87">
        <f t="shared" si="34"/>
        <v>0</v>
      </c>
      <c r="AP87">
        <f t="shared" si="34"/>
        <v>-3.0145252626798223E-19</v>
      </c>
      <c r="AQ87">
        <f t="shared" si="34"/>
        <v>-5.8837934007871541E-15</v>
      </c>
      <c r="AR87">
        <f t="shared" si="34"/>
        <v>-5.8840948533134221E-15</v>
      </c>
      <c r="AS87">
        <f t="shared" si="34"/>
        <v>-9.8165263974326474E-7</v>
      </c>
      <c r="AT87">
        <f t="shared" si="34"/>
        <v>-6.4134639130039118E-7</v>
      </c>
      <c r="AU87">
        <f t="shared" si="25"/>
        <v>-1.6229990369277508E-6</v>
      </c>
      <c r="AW87">
        <v>84</v>
      </c>
      <c r="AX87">
        <f>IF(Z87&gt;0, (R87*SUMPRODUCT(K87:$K$98, X87:$X$98)-K87*$AZ$3)/Z87, 0)</f>
        <v>-339209243235694.13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6.5534210687941824E-5</v>
      </c>
      <c r="L88" s="2">
        <v>85</v>
      </c>
      <c r="M88" s="6">
        <v>0.83827126200000002</v>
      </c>
      <c r="Q88" s="4">
        <f t="shared" si="48"/>
        <v>12.5</v>
      </c>
      <c r="R88">
        <f t="shared" si="28"/>
        <v>50000</v>
      </c>
      <c r="S88">
        <f t="shared" si="29"/>
        <v>-1996097771182748.8</v>
      </c>
      <c r="U88">
        <f t="shared" si="38"/>
        <v>0.83827126200000002</v>
      </c>
      <c r="V88">
        <f t="shared" si="39"/>
        <v>0.01</v>
      </c>
      <c r="W88">
        <f t="shared" si="40"/>
        <v>3.2856615008896082E-16</v>
      </c>
      <c r="X88">
        <f t="shared" si="41"/>
        <v>2.7542756128555462E-16</v>
      </c>
      <c r="Y88">
        <f t="shared" si="42"/>
        <v>3.2856615008896083E-18</v>
      </c>
      <c r="Z88">
        <f t="shared" si="43"/>
        <v>4.9852927302516588E-17</v>
      </c>
      <c r="AB88">
        <f t="shared" si="44"/>
        <v>-0.11145267512454189</v>
      </c>
      <c r="AC88">
        <f t="shared" si="45"/>
        <v>-9.9511317075488964E-2</v>
      </c>
      <c r="AE88">
        <f t="shared" si="30"/>
        <v>0</v>
      </c>
      <c r="AF88">
        <f t="shared" si="31"/>
        <v>0</v>
      </c>
      <c r="AG88">
        <f t="shared" si="31"/>
        <v>-6.2316159128145737E-16</v>
      </c>
      <c r="AH88">
        <f t="shared" si="32"/>
        <v>-1.3771378064277731E-11</v>
      </c>
      <c r="AI88">
        <f t="shared" ref="AI88:AI89" si="49">SUM(AE88:AH88)</f>
        <v>-1.3772001225869012E-11</v>
      </c>
      <c r="AJ88">
        <f t="shared" si="33"/>
        <v>-1.1941358049052928E-2</v>
      </c>
      <c r="AK88">
        <f t="shared" si="46"/>
        <v>-7.8016872587179332E-3</v>
      </c>
      <c r="AL88">
        <f t="shared" ref="AL88:AL89" si="50">SUM(AI88:AK88)</f>
        <v>-1.9743045321542863E-2</v>
      </c>
      <c r="AN88">
        <f t="shared" si="34"/>
        <v>0</v>
      </c>
      <c r="AO88">
        <f t="shared" si="34"/>
        <v>0</v>
      </c>
      <c r="AP88">
        <f t="shared" si="34"/>
        <v>-4.0838403015672117E-20</v>
      </c>
      <c r="AQ88">
        <f t="shared" si="34"/>
        <v>-9.0249639152767729E-16</v>
      </c>
      <c r="AR88">
        <f t="shared" si="34"/>
        <v>-9.0253722993069283E-16</v>
      </c>
      <c r="AS88">
        <f t="shared" si="34"/>
        <v>-7.8256747428678449E-7</v>
      </c>
      <c r="AT88">
        <f t="shared" si="34"/>
        <v>-5.1127741653425238E-7</v>
      </c>
      <c r="AU88">
        <f t="shared" si="25"/>
        <v>-1.293844891723574E-6</v>
      </c>
      <c r="AW88">
        <v>85</v>
      </c>
      <c r="AX88">
        <f>IF(Z88&gt;0, (R88*SUMPRODUCT(K88:$K$98, X88:$X$98)-K88*$AZ$3)/Z88, 0)</f>
        <v>-1996097771182748.8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8"/>
        <v>50000</v>
      </c>
      <c r="S89">
        <f t="shared" si="29"/>
        <v>0</v>
      </c>
      <c r="U89">
        <f t="shared" si="38"/>
        <v>1</v>
      </c>
      <c r="V89">
        <f t="shared" si="39"/>
        <v>0.01</v>
      </c>
      <c r="W89">
        <f t="shared" si="40"/>
        <v>4.9852927302516588E-17</v>
      </c>
      <c r="X89">
        <f t="shared" si="41"/>
        <v>4.9852927302516588E-17</v>
      </c>
      <c r="Y89">
        <f t="shared" si="42"/>
        <v>4.9852927302516584E-19</v>
      </c>
      <c r="Z89">
        <f t="shared" si="43"/>
        <v>0</v>
      </c>
      <c r="AB89">
        <f t="shared" si="44"/>
        <v>-9.9511317075488964E-2</v>
      </c>
      <c r="AC89">
        <f t="shared" si="45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-2.4926463651258293E-12</v>
      </c>
      <c r="AI89">
        <f t="shared" si="49"/>
        <v>-2.4926463651258293E-12</v>
      </c>
      <c r="AJ89">
        <f t="shared" si="33"/>
        <v>-9.9511317075488964E-2</v>
      </c>
      <c r="AK89">
        <f t="shared" si="46"/>
        <v>-6.9657921952842282E-3</v>
      </c>
      <c r="AL89">
        <f t="shared" si="50"/>
        <v>-0.10647710927326584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-1.4585143934168611E-16</v>
      </c>
      <c r="AR89">
        <f t="shared" si="34"/>
        <v>-1.4585143934168611E-16</v>
      </c>
      <c r="AS89">
        <f t="shared" si="34"/>
        <v>-5.8226746598747113E-6</v>
      </c>
      <c r="AT89">
        <f t="shared" si="34"/>
        <v>-4.0758722619122982E-7</v>
      </c>
      <c r="AU89">
        <f t="shared" si="25"/>
        <v>-6.2302618862117924E-6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3555.0727785193139</v>
      </c>
      <c r="AO91" s="8">
        <f t="shared" ref="AO91:AU91" si="51">SUM(AO3:AO89)</f>
        <v>-355.50727785193141</v>
      </c>
      <c r="AP91" s="8">
        <f t="shared" si="51"/>
        <v>-705.85026528520211</v>
      </c>
      <c r="AQ91" s="8">
        <f t="shared" si="51"/>
        <v>-1518.463654797629</v>
      </c>
      <c r="AR91" s="8">
        <f t="shared" si="51"/>
        <v>975.25158058455065</v>
      </c>
      <c r="AS91" s="8">
        <f t="shared" si="51"/>
        <v>-342.9909983354554</v>
      </c>
      <c r="AT91" s="8">
        <f t="shared" si="51"/>
        <v>200.07808236234899</v>
      </c>
      <c r="AU91" s="8">
        <f t="shared" si="51"/>
        <v>832.33866461144521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A30B2-47D3-4B00-88CC-FB8F77C2393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8768.0730454315853</v>
      </c>
      <c r="K3">
        <v>1</v>
      </c>
      <c r="L3" s="2">
        <v>0</v>
      </c>
      <c r="O3">
        <f>$C$3</f>
        <v>8768.0730454315853</v>
      </c>
      <c r="P3">
        <f>O3*C5</f>
        <v>876.80730454315858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8768.0730454315853</v>
      </c>
      <c r="AF3">
        <f t="shared" ref="AF3:AG34" si="3">-$Z3*P3</f>
        <v>-876.80730454315858</v>
      </c>
      <c r="AG3">
        <f t="shared" si="3"/>
        <v>-624.95697070000006</v>
      </c>
      <c r="AH3">
        <f t="shared" ref="AH3:AH66" si="4">-X3*R3</f>
        <v>0</v>
      </c>
      <c r="AI3">
        <f t="shared" ref="AI3:AI23" si="5">SUM(AE3:AH3)</f>
        <v>7266.3087701884269</v>
      </c>
      <c r="AJ3">
        <f t="shared" ref="AJ3:AJ66" si="6">AB3-AC3</f>
        <v>0</v>
      </c>
      <c r="AL3">
        <f t="shared" ref="AL3:AL23" si="7">SUM(AI3:AK3)</f>
        <v>7266.3087701884269</v>
      </c>
      <c r="AN3">
        <f t="shared" ref="AN3:AU34" si="8">AE3*$K3</f>
        <v>8768.0730454315853</v>
      </c>
      <c r="AO3">
        <f t="shared" si="8"/>
        <v>-876.80730454315858</v>
      </c>
      <c r="AP3">
        <f t="shared" si="8"/>
        <v>-624.95697070000006</v>
      </c>
      <c r="AQ3">
        <f t="shared" si="8"/>
        <v>0</v>
      </c>
      <c r="AR3">
        <f t="shared" si="8"/>
        <v>7266.3087701884269</v>
      </c>
      <c r="AS3">
        <f t="shared" si="8"/>
        <v>0</v>
      </c>
      <c r="AT3">
        <f t="shared" si="8"/>
        <v>0</v>
      </c>
      <c r="AU3">
        <f t="shared" si="8"/>
        <v>7266.3087701884269</v>
      </c>
      <c r="AW3">
        <v>0</v>
      </c>
      <c r="AX3">
        <f>IF(Z3&gt;0, (R3*SUMPRODUCT(K3:$K$98, X3:$X$98)-K3*$AZ$3)/Z3, 0)</f>
        <v>0</v>
      </c>
      <c r="AZ3">
        <f>C6*ABS(SUMPRODUCT(X4:X79, K4:K79))/1</f>
        <v>3405.1930498932634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2.4628010000000001E-3</v>
      </c>
      <c r="R4">
        <f t="shared" si="0"/>
        <v>50000</v>
      </c>
      <c r="S4">
        <f t="shared" si="1"/>
        <v>369.44645007601781</v>
      </c>
      <c r="U4">
        <f t="shared" ref="U4:U67" si="12">M4</f>
        <v>2.4628010000000001E-3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2.4628010000000001E-3</v>
      </c>
      <c r="Y4">
        <f t="shared" ref="Y4:Y67" si="16">V4*W4</f>
        <v>0.01</v>
      </c>
      <c r="Z4">
        <f t="shared" ref="Z4:Z67" si="17">MAX(0, W4-X4-Y4)</f>
        <v>0.98753719900000003</v>
      </c>
      <c r="AB4">
        <f t="shared" ref="AB4:AB67" si="18">AC3</f>
        <v>0</v>
      </c>
      <c r="AC4">
        <f t="shared" ref="AC4:AC67" si="19">S4*Z4</f>
        <v>364.842112488564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-123.14005</v>
      </c>
      <c r="AI4">
        <f t="shared" si="5"/>
        <v>-123.14005</v>
      </c>
      <c r="AJ4">
        <f t="shared" si="6"/>
        <v>-364.842112488564</v>
      </c>
      <c r="AK4">
        <f t="shared" ref="AK4:AK67" si="20">G4*SUM(AB4:AB4, AE4:AF4)</f>
        <v>0</v>
      </c>
      <c r="AL4">
        <f t="shared" si="7"/>
        <v>-487.98216248856397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-109.9464732142857</v>
      </c>
      <c r="AR4">
        <f t="shared" si="8"/>
        <v>-109.9464732142857</v>
      </c>
      <c r="AS4">
        <f t="shared" si="8"/>
        <v>-325.75188615050354</v>
      </c>
      <c r="AT4">
        <f t="shared" si="8"/>
        <v>0</v>
      </c>
      <c r="AU4">
        <f t="shared" si="8"/>
        <v>-435.69835936478921</v>
      </c>
      <c r="AW4">
        <v>1</v>
      </c>
      <c r="AX4">
        <f>IF(Z4&gt;0, (R4*SUMPRODUCT(K4:$K$98, X4:$X$98)-K4*$AZ$3)/Z4, 0)</f>
        <v>369.44645007601781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2.5557050000000001E-3</v>
      </c>
      <c r="Q5" s="4">
        <f t="shared" ref="Q5:Q68" si="22">$C$8</f>
        <v>12.5</v>
      </c>
      <c r="R5">
        <f t="shared" si="0"/>
        <v>50000</v>
      </c>
      <c r="S5">
        <f t="shared" si="1"/>
        <v>595.45166053566686</v>
      </c>
      <c r="U5">
        <f t="shared" si="12"/>
        <v>2.5557050000000001E-3</v>
      </c>
      <c r="V5">
        <f t="shared" si="13"/>
        <v>0.01</v>
      </c>
      <c r="W5">
        <f t="shared" si="14"/>
        <v>0.98753719900000003</v>
      </c>
      <c r="X5">
        <f t="shared" si="15"/>
        <v>2.5238537571702952E-3</v>
      </c>
      <c r="Y5">
        <f t="shared" si="16"/>
        <v>9.8753719900000012E-3</v>
      </c>
      <c r="Z5">
        <f t="shared" si="17"/>
        <v>0.97513797325282969</v>
      </c>
      <c r="AB5">
        <f t="shared" si="18"/>
        <v>364.842112488564</v>
      </c>
      <c r="AC5">
        <f t="shared" si="19"/>
        <v>580.64752542478209</v>
      </c>
      <c r="AE5">
        <f t="shared" si="2"/>
        <v>0</v>
      </c>
      <c r="AF5">
        <f t="shared" si="3"/>
        <v>0</v>
      </c>
      <c r="AG5">
        <f t="shared" si="3"/>
        <v>-12.189224665660371</v>
      </c>
      <c r="AH5">
        <f t="shared" si="4"/>
        <v>-126.19268785851476</v>
      </c>
      <c r="AI5">
        <f t="shared" si="5"/>
        <v>-138.38191252417514</v>
      </c>
      <c r="AJ5">
        <f t="shared" si="6"/>
        <v>-215.80541293621809</v>
      </c>
      <c r="AK5">
        <f t="shared" si="20"/>
        <v>25.538947874199483</v>
      </c>
      <c r="AL5">
        <f t="shared" si="7"/>
        <v>-328.64837758619376</v>
      </c>
      <c r="AN5">
        <f t="shared" si="8"/>
        <v>0</v>
      </c>
      <c r="AO5">
        <f t="shared" si="8"/>
        <v>0</v>
      </c>
      <c r="AP5">
        <f t="shared" si="8"/>
        <v>-9.7171752755583309</v>
      </c>
      <c r="AQ5">
        <f t="shared" si="8"/>
        <v>-100.60003815251494</v>
      </c>
      <c r="AR5">
        <f t="shared" si="8"/>
        <v>-110.31721342807327</v>
      </c>
      <c r="AS5">
        <f t="shared" si="8"/>
        <v>-172.03875393512283</v>
      </c>
      <c r="AT5">
        <f t="shared" si="8"/>
        <v>20.359492884406475</v>
      </c>
      <c r="AU5">
        <f t="shared" si="8"/>
        <v>-261.99647447878965</v>
      </c>
      <c r="AW5">
        <v>2</v>
      </c>
      <c r="AX5">
        <f>IF(Z5&gt;0, (R5*SUMPRODUCT(K5:$K$98, X5:$X$98)-K5*$AZ$3)/Z5, 0)</f>
        <v>595.45166053566686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2.6648449999999999E-3</v>
      </c>
      <c r="Q6" s="4">
        <f t="shared" si="22"/>
        <v>12.5</v>
      </c>
      <c r="R6">
        <f t="shared" si="0"/>
        <v>50000</v>
      </c>
      <c r="S6">
        <f t="shared" si="1"/>
        <v>800.69276314743558</v>
      </c>
      <c r="U6">
        <f t="shared" si="12"/>
        <v>2.6648449999999999E-3</v>
      </c>
      <c r="V6">
        <f t="shared" si="13"/>
        <v>0.01</v>
      </c>
      <c r="W6">
        <f t="shared" si="14"/>
        <v>0.97513797325282969</v>
      </c>
      <c r="X6">
        <f t="shared" si="15"/>
        <v>2.5985915523329367E-3</v>
      </c>
      <c r="Y6">
        <f t="shared" si="16"/>
        <v>9.7513797325282977E-3</v>
      </c>
      <c r="Z6">
        <f t="shared" si="17"/>
        <v>0.96278800196796854</v>
      </c>
      <c r="AB6">
        <f t="shared" si="18"/>
        <v>580.64752542478209</v>
      </c>
      <c r="AC6">
        <f t="shared" si="19"/>
        <v>770.89738562093135</v>
      </c>
      <c r="AE6">
        <f t="shared" si="2"/>
        <v>0</v>
      </c>
      <c r="AF6">
        <f t="shared" si="3"/>
        <v>0</v>
      </c>
      <c r="AG6">
        <f t="shared" si="3"/>
        <v>-12.034850024599606</v>
      </c>
      <c r="AH6">
        <f t="shared" si="4"/>
        <v>-129.92957761664684</v>
      </c>
      <c r="AI6">
        <f t="shared" si="5"/>
        <v>-141.96442764124646</v>
      </c>
      <c r="AJ6">
        <f t="shared" si="6"/>
        <v>-190.24986019614926</v>
      </c>
      <c r="AK6">
        <f t="shared" si="20"/>
        <v>40.645326779734752</v>
      </c>
      <c r="AL6">
        <f t="shared" si="7"/>
        <v>-291.56896105766094</v>
      </c>
      <c r="AN6">
        <f t="shared" si="8"/>
        <v>0</v>
      </c>
      <c r="AO6">
        <f t="shared" si="8"/>
        <v>0</v>
      </c>
      <c r="AP6">
        <f t="shared" si="8"/>
        <v>-8.5661685329067438</v>
      </c>
      <c r="AQ6">
        <f t="shared" si="8"/>
        <v>-92.481306954268703</v>
      </c>
      <c r="AR6">
        <f t="shared" si="8"/>
        <v>-101.04747548717546</v>
      </c>
      <c r="AS6">
        <f t="shared" si="8"/>
        <v>-135.4160926368819</v>
      </c>
      <c r="AT6">
        <f t="shared" si="8"/>
        <v>28.930540767736673</v>
      </c>
      <c r="AU6">
        <f t="shared" si="8"/>
        <v>-207.53302735632067</v>
      </c>
      <c r="AW6">
        <v>3</v>
      </c>
      <c r="AX6">
        <f>IF(Z6&gt;0, (R6*SUMPRODUCT(K6:$K$98, X6:$X$98)-K6*$AZ$3)/Z6, 0)</f>
        <v>800.69276314743558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2.7902209999999998E-3</v>
      </c>
      <c r="Q7" s="4">
        <f t="shared" si="22"/>
        <v>12.5</v>
      </c>
      <c r="R7">
        <f t="shared" si="0"/>
        <v>50000</v>
      </c>
      <c r="S7">
        <f t="shared" si="1"/>
        <v>986.98518187168429</v>
      </c>
      <c r="U7">
        <f t="shared" si="12"/>
        <v>2.7902209999999998E-3</v>
      </c>
      <c r="V7">
        <f t="shared" si="13"/>
        <v>0.01</v>
      </c>
      <c r="W7">
        <f t="shared" si="14"/>
        <v>0.96278800196796854</v>
      </c>
      <c r="X7">
        <f t="shared" si="15"/>
        <v>2.6863913016390668E-3</v>
      </c>
      <c r="Y7">
        <f t="shared" si="16"/>
        <v>9.6278800196796851E-3</v>
      </c>
      <c r="Z7">
        <f t="shared" si="17"/>
        <v>0.95047373064664975</v>
      </c>
      <c r="AB7">
        <f t="shared" si="18"/>
        <v>770.89738562093135</v>
      </c>
      <c r="AC7">
        <f t="shared" si="19"/>
        <v>938.10348790654189</v>
      </c>
      <c r="AE7">
        <f t="shared" si="2"/>
        <v>0</v>
      </c>
      <c r="AF7">
        <f t="shared" si="3"/>
        <v>0</v>
      </c>
      <c r="AG7">
        <f t="shared" si="3"/>
        <v>-11.880921633083123</v>
      </c>
      <c r="AH7">
        <f t="shared" si="4"/>
        <v>-134.31956508195333</v>
      </c>
      <c r="AI7">
        <f t="shared" si="5"/>
        <v>-146.20048671503645</v>
      </c>
      <c r="AJ7">
        <f t="shared" si="6"/>
        <v>-167.20610228561054</v>
      </c>
      <c r="AK7">
        <f t="shared" si="20"/>
        <v>53.962816993465196</v>
      </c>
      <c r="AL7">
        <f t="shared" si="7"/>
        <v>-259.44377200718179</v>
      </c>
      <c r="AN7">
        <f t="shared" si="8"/>
        <v>0</v>
      </c>
      <c r="AO7">
        <f t="shared" si="8"/>
        <v>0</v>
      </c>
      <c r="AP7">
        <f t="shared" si="8"/>
        <v>-7.5505404859353753</v>
      </c>
      <c r="AQ7">
        <f t="shared" si="8"/>
        <v>-85.36251189305564</v>
      </c>
      <c r="AR7">
        <f t="shared" si="8"/>
        <v>-92.913052378991011</v>
      </c>
      <c r="AS7">
        <f t="shared" si="8"/>
        <v>-106.26250082211287</v>
      </c>
      <c r="AT7">
        <f t="shared" si="8"/>
        <v>34.294345760998574</v>
      </c>
      <c r="AU7">
        <f t="shared" si="8"/>
        <v>-164.8812074401053</v>
      </c>
      <c r="AW7">
        <v>4</v>
      </c>
      <c r="AX7">
        <f>IF(Z7&gt;0, (R7*SUMPRODUCT(K7:$K$98, X7:$X$98)-K7*$AZ$3)/Z7, 0)</f>
        <v>986.98518187168429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3.5816260000000001E-3</v>
      </c>
      <c r="Q8" s="4">
        <f t="shared" si="22"/>
        <v>12.5</v>
      </c>
      <c r="R8">
        <f t="shared" si="0"/>
        <v>50000</v>
      </c>
      <c r="S8">
        <f t="shared" si="1"/>
        <v>1156.8318156681885</v>
      </c>
      <c r="U8">
        <f t="shared" si="12"/>
        <v>3.5816260000000001E-3</v>
      </c>
      <c r="V8">
        <f t="shared" si="13"/>
        <v>0.01</v>
      </c>
      <c r="W8">
        <f t="shared" si="14"/>
        <v>0.95047373064664975</v>
      </c>
      <c r="X8">
        <f t="shared" si="15"/>
        <v>3.4042414260010375E-3</v>
      </c>
      <c r="Y8">
        <f t="shared" si="16"/>
        <v>9.5047373064664972E-3</v>
      </c>
      <c r="Z8">
        <f t="shared" si="17"/>
        <v>0.9375647519141822</v>
      </c>
      <c r="AB8">
        <f t="shared" si="18"/>
        <v>938.10348790654189</v>
      </c>
      <c r="AC8">
        <f t="shared" si="19"/>
        <v>1084.6047342633781</v>
      </c>
      <c r="AE8">
        <f t="shared" si="2"/>
        <v>0</v>
      </c>
      <c r="AF8">
        <f t="shared" si="3"/>
        <v>0</v>
      </c>
      <c r="AG8">
        <f t="shared" si="3"/>
        <v>-11.719559398927277</v>
      </c>
      <c r="AH8">
        <f t="shared" si="4"/>
        <v>-170.21207130005189</v>
      </c>
      <c r="AI8">
        <f t="shared" si="5"/>
        <v>-181.93163069897918</v>
      </c>
      <c r="AJ8">
        <f t="shared" si="6"/>
        <v>-146.50124635683619</v>
      </c>
      <c r="AK8">
        <f t="shared" si="20"/>
        <v>65.667244153457943</v>
      </c>
      <c r="AL8">
        <f t="shared" si="7"/>
        <v>-262.76563290235742</v>
      </c>
      <c r="AN8">
        <f t="shared" si="8"/>
        <v>0</v>
      </c>
      <c r="AO8">
        <f t="shared" si="8"/>
        <v>0</v>
      </c>
      <c r="AP8">
        <f t="shared" si="8"/>
        <v>-6.6499927401406627</v>
      </c>
      <c r="AQ8">
        <f t="shared" si="8"/>
        <v>-96.582900423138483</v>
      </c>
      <c r="AR8">
        <f t="shared" si="8"/>
        <v>-103.23289316327914</v>
      </c>
      <c r="AS8">
        <f t="shared" si="8"/>
        <v>-83.128741579115456</v>
      </c>
      <c r="AT8">
        <f t="shared" si="8"/>
        <v>37.261357873702217</v>
      </c>
      <c r="AU8">
        <f t="shared" si="8"/>
        <v>-149.10027686869239</v>
      </c>
      <c r="AW8">
        <v>5</v>
      </c>
      <c r="AX8">
        <f>IF(Z8&gt;0, (R8*SUMPRODUCT(K8:$K$98, X8:$X$98)-K8*$AZ$3)/Z8, 0)</f>
        <v>1156.8318156681885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4.4506370000000003E-3</v>
      </c>
      <c r="Q9" s="4">
        <f t="shared" si="22"/>
        <v>12.5</v>
      </c>
      <c r="R9">
        <f t="shared" si="0"/>
        <v>50000</v>
      </c>
      <c r="S9">
        <f t="shared" si="1"/>
        <v>1293.3137539146549</v>
      </c>
      <c r="U9">
        <f t="shared" si="12"/>
        <v>4.4506370000000003E-3</v>
      </c>
      <c r="V9">
        <f t="shared" si="13"/>
        <v>0.01</v>
      </c>
      <c r="W9">
        <f t="shared" si="14"/>
        <v>0.9375647519141822</v>
      </c>
      <c r="X9">
        <f t="shared" si="15"/>
        <v>4.1727603747650803E-3</v>
      </c>
      <c r="Y9">
        <f t="shared" si="16"/>
        <v>9.3756475191418224E-3</v>
      </c>
      <c r="Z9">
        <f t="shared" si="17"/>
        <v>0.92401634402027533</v>
      </c>
      <c r="AB9">
        <f t="shared" si="18"/>
        <v>1084.6047342633781</v>
      </c>
      <c r="AC9">
        <f t="shared" si="19"/>
        <v>1195.0430465633574</v>
      </c>
      <c r="AE9">
        <f t="shared" si="2"/>
        <v>0</v>
      </c>
      <c r="AF9">
        <f t="shared" si="3"/>
        <v>0</v>
      </c>
      <c r="AG9">
        <f t="shared" si="3"/>
        <v>-11.550204300253441</v>
      </c>
      <c r="AH9">
        <f t="shared" si="4"/>
        <v>-208.638018738254</v>
      </c>
      <c r="AI9">
        <f t="shared" si="5"/>
        <v>-220.18822303850743</v>
      </c>
      <c r="AJ9">
        <f t="shared" si="6"/>
        <v>-110.43831229997932</v>
      </c>
      <c r="AK9">
        <f t="shared" si="20"/>
        <v>75.922331398436469</v>
      </c>
      <c r="AL9">
        <f t="shared" si="7"/>
        <v>-254.70420394005026</v>
      </c>
      <c r="AN9">
        <f t="shared" si="8"/>
        <v>0</v>
      </c>
      <c r="AO9">
        <f t="shared" si="8"/>
        <v>0</v>
      </c>
      <c r="AP9">
        <f t="shared" si="8"/>
        <v>-5.8516929544645127</v>
      </c>
      <c r="AQ9">
        <f t="shared" si="8"/>
        <v>-105.70251335357649</v>
      </c>
      <c r="AR9">
        <f t="shared" si="8"/>
        <v>-111.55420630804099</v>
      </c>
      <c r="AS9">
        <f t="shared" si="8"/>
        <v>-55.951485981469617</v>
      </c>
      <c r="AT9">
        <f t="shared" si="8"/>
        <v>38.46461587878597</v>
      </c>
      <c r="AU9">
        <f t="shared" si="8"/>
        <v>-129.04107641072463</v>
      </c>
      <c r="AW9">
        <v>6</v>
      </c>
      <c r="AX9">
        <f>IF(Z9&gt;0, (R9*SUMPRODUCT(K9:$K$98, X9:$X$98)-K9*$AZ$3)/Z9, 0)</f>
        <v>1293.3137539146549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5.383718E-3</v>
      </c>
      <c r="Q10" s="4">
        <f t="shared" si="22"/>
        <v>12.5</v>
      </c>
      <c r="R10">
        <f t="shared" si="0"/>
        <v>50000</v>
      </c>
      <c r="S10">
        <f t="shared" si="1"/>
        <v>1400.5042305104591</v>
      </c>
      <c r="U10">
        <f t="shared" si="12"/>
        <v>5.383718E-3</v>
      </c>
      <c r="V10">
        <f t="shared" si="13"/>
        <v>0.01</v>
      </c>
      <c r="W10">
        <f t="shared" si="14"/>
        <v>0.92401634402027533</v>
      </c>
      <c r="X10">
        <f t="shared" si="15"/>
        <v>4.9746434235961486E-3</v>
      </c>
      <c r="Y10">
        <f t="shared" si="16"/>
        <v>9.2401634402027536E-3</v>
      </c>
      <c r="Z10">
        <f t="shared" si="17"/>
        <v>0.90980153715647649</v>
      </c>
      <c r="AB10">
        <f t="shared" si="18"/>
        <v>1195.0430465633574</v>
      </c>
      <c r="AC10">
        <f t="shared" si="19"/>
        <v>1274.180901712564</v>
      </c>
      <c r="AE10">
        <f t="shared" si="2"/>
        <v>0</v>
      </c>
      <c r="AF10">
        <f t="shared" si="3"/>
        <v>0</v>
      </c>
      <c r="AG10">
        <f t="shared" si="3"/>
        <v>-11.372519214455956</v>
      </c>
      <c r="AH10">
        <f t="shared" si="4"/>
        <v>-248.73217117980744</v>
      </c>
      <c r="AI10">
        <f t="shared" si="5"/>
        <v>-260.1046903942634</v>
      </c>
      <c r="AJ10">
        <f t="shared" si="6"/>
        <v>-79.137855149206644</v>
      </c>
      <c r="AK10">
        <f t="shared" si="20"/>
        <v>83.653013259435028</v>
      </c>
      <c r="AL10">
        <f t="shared" si="7"/>
        <v>-255.58953228403502</v>
      </c>
      <c r="AN10">
        <f t="shared" si="8"/>
        <v>0</v>
      </c>
      <c r="AO10">
        <f t="shared" si="8"/>
        <v>0</v>
      </c>
      <c r="AP10">
        <f t="shared" si="8"/>
        <v>-5.1443501430628968</v>
      </c>
      <c r="AQ10">
        <f t="shared" si="8"/>
        <v>-112.51380246222779</v>
      </c>
      <c r="AR10">
        <f t="shared" si="8"/>
        <v>-117.65815260529068</v>
      </c>
      <c r="AS10">
        <f t="shared" si="8"/>
        <v>-35.797946680188367</v>
      </c>
      <c r="AT10">
        <f t="shared" si="8"/>
        <v>37.840374908472185</v>
      </c>
      <c r="AU10">
        <f t="shared" si="8"/>
        <v>-115.61572437700686</v>
      </c>
      <c r="AW10">
        <v>7</v>
      </c>
      <c r="AX10">
        <f>IF(Z10&gt;0, (R10*SUMPRODUCT(K10:$K$98, X10:$X$98)-K10*$AZ$3)/Z10, 0)</f>
        <v>1400.5042305104591</v>
      </c>
    </row>
    <row r="11" spans="1:52" x14ac:dyDescent="0.25">
      <c r="A11" t="s">
        <v>33</v>
      </c>
      <c r="C11" s="12">
        <f>AU81</f>
        <v>3442.6640909708103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6.4575739999999998E-3</v>
      </c>
      <c r="Q11" s="4">
        <f t="shared" si="22"/>
        <v>12.5</v>
      </c>
      <c r="R11">
        <f t="shared" si="0"/>
        <v>50000</v>
      </c>
      <c r="S11">
        <f t="shared" si="1"/>
        <v>1482.6341298486755</v>
      </c>
      <c r="U11">
        <f t="shared" si="12"/>
        <v>6.4575739999999998E-3</v>
      </c>
      <c r="V11">
        <f t="shared" si="13"/>
        <v>0.01</v>
      </c>
      <c r="W11">
        <f t="shared" si="14"/>
        <v>0.90980153715647649</v>
      </c>
      <c r="X11">
        <f t="shared" si="15"/>
        <v>5.8751107515016962E-3</v>
      </c>
      <c r="Y11">
        <f t="shared" si="16"/>
        <v>9.0980153715647643E-3</v>
      </c>
      <c r="Z11">
        <f t="shared" si="17"/>
        <v>0.89482841103341004</v>
      </c>
      <c r="AB11">
        <f t="shared" si="18"/>
        <v>1274.180901712564</v>
      </c>
      <c r="AC11">
        <f t="shared" si="19"/>
        <v>1326.7031425563928</v>
      </c>
      <c r="AE11">
        <f t="shared" si="2"/>
        <v>0</v>
      </c>
      <c r="AF11">
        <f t="shared" si="3"/>
        <v>0</v>
      </c>
      <c r="AG11">
        <f t="shared" si="3"/>
        <v>-11.185355137917625</v>
      </c>
      <c r="AH11">
        <f t="shared" si="4"/>
        <v>-293.75553757508482</v>
      </c>
      <c r="AI11">
        <f t="shared" si="5"/>
        <v>-304.94089271300243</v>
      </c>
      <c r="AJ11">
        <f t="shared" si="6"/>
        <v>-52.52224084382874</v>
      </c>
      <c r="AK11">
        <f t="shared" si="20"/>
        <v>89.192663119879498</v>
      </c>
      <c r="AL11">
        <f t="shared" si="7"/>
        <v>-268.27047043695165</v>
      </c>
      <c r="AN11">
        <f t="shared" si="8"/>
        <v>0</v>
      </c>
      <c r="AO11">
        <f t="shared" si="8"/>
        <v>0</v>
      </c>
      <c r="AP11">
        <f t="shared" si="8"/>
        <v>-4.5175773391977927</v>
      </c>
      <c r="AQ11">
        <f t="shared" si="8"/>
        <v>-118.64293475264014</v>
      </c>
      <c r="AR11">
        <f t="shared" si="8"/>
        <v>-123.16051209183793</v>
      </c>
      <c r="AS11">
        <f t="shared" si="8"/>
        <v>-21.212852172715419</v>
      </c>
      <c r="AT11">
        <f t="shared" si="8"/>
        <v>36.023420692933364</v>
      </c>
      <c r="AU11">
        <f t="shared" si="8"/>
        <v>-108.34994357161997</v>
      </c>
      <c r="AW11">
        <v>8</v>
      </c>
      <c r="AX11">
        <f>IF(Z11&gt;0, (R11*SUMPRODUCT(K11:$K$98, X11:$X$98)-K11*$AZ$3)/Z11, 0)</f>
        <v>1482.6341298486755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7.6803260000000003E-3</v>
      </c>
      <c r="Q12" s="4">
        <f t="shared" si="22"/>
        <v>12.5</v>
      </c>
      <c r="R12">
        <f t="shared" si="0"/>
        <v>50000</v>
      </c>
      <c r="S12">
        <f t="shared" si="1"/>
        <v>1541.9819923657863</v>
      </c>
      <c r="U12">
        <f t="shared" si="12"/>
        <v>7.6803260000000003E-3</v>
      </c>
      <c r="V12">
        <f t="shared" si="13"/>
        <v>0.01</v>
      </c>
      <c r="W12">
        <f t="shared" si="14"/>
        <v>0.89482841103341004</v>
      </c>
      <c r="X12">
        <f t="shared" si="15"/>
        <v>6.8725739107985866E-3</v>
      </c>
      <c r="Y12">
        <f t="shared" si="16"/>
        <v>8.9482841103341003E-3</v>
      </c>
      <c r="Z12">
        <f t="shared" si="17"/>
        <v>0.8790075530122774</v>
      </c>
      <c r="AB12">
        <f t="shared" si="18"/>
        <v>1326.7031425563928</v>
      </c>
      <c r="AC12">
        <f t="shared" si="19"/>
        <v>1355.413817898446</v>
      </c>
      <c r="AE12">
        <f t="shared" si="2"/>
        <v>0</v>
      </c>
      <c r="AF12">
        <f t="shared" si="3"/>
        <v>0</v>
      </c>
      <c r="AG12">
        <f t="shared" si="3"/>
        <v>-10.987594412653468</v>
      </c>
      <c r="AH12">
        <f t="shared" si="4"/>
        <v>-343.62869553992931</v>
      </c>
      <c r="AI12">
        <f t="shared" si="5"/>
        <v>-354.6162899525828</v>
      </c>
      <c r="AJ12">
        <f t="shared" si="6"/>
        <v>-28.710675342053264</v>
      </c>
      <c r="AK12">
        <f t="shared" si="20"/>
        <v>92.869219978947498</v>
      </c>
      <c r="AL12">
        <f t="shared" si="7"/>
        <v>-290.45774531568856</v>
      </c>
      <c r="AN12">
        <f t="shared" si="8"/>
        <v>0</v>
      </c>
      <c r="AO12">
        <f t="shared" si="8"/>
        <v>0</v>
      </c>
      <c r="AP12">
        <f t="shared" si="8"/>
        <v>-3.9622366956344321</v>
      </c>
      <c r="AQ12">
        <f t="shared" si="8"/>
        <v>-123.91595248304152</v>
      </c>
      <c r="AR12">
        <f t="shared" si="8"/>
        <v>-127.87818917867597</v>
      </c>
      <c r="AS12">
        <f t="shared" si="8"/>
        <v>-10.35335735233585</v>
      </c>
      <c r="AT12">
        <f t="shared" si="8"/>
        <v>33.489571736628072</v>
      </c>
      <c r="AU12">
        <f t="shared" si="8"/>
        <v>-104.74197479438374</v>
      </c>
      <c r="AW12">
        <v>9</v>
      </c>
      <c r="AX12">
        <f>IF(Z12&gt;0, (R12*SUMPRODUCT(K12:$K$98, X12:$X$98)-K12*$AZ$3)/Z12, 0)</f>
        <v>1541.9819923657863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9.0334749999999991E-3</v>
      </c>
      <c r="Q13" s="4">
        <f t="shared" si="22"/>
        <v>12.5</v>
      </c>
      <c r="R13">
        <f t="shared" si="0"/>
        <v>50000</v>
      </c>
      <c r="S13">
        <f t="shared" si="1"/>
        <v>1580.7723189381677</v>
      </c>
      <c r="U13">
        <f t="shared" si="12"/>
        <v>9.0334749999999991E-3</v>
      </c>
      <c r="V13">
        <f t="shared" si="13"/>
        <v>0.01</v>
      </c>
      <c r="W13">
        <f t="shared" si="14"/>
        <v>0.8790075530122774</v>
      </c>
      <c r="X13">
        <f t="shared" si="15"/>
        <v>7.9404927549475823E-3</v>
      </c>
      <c r="Y13">
        <f t="shared" si="16"/>
        <v>8.7900755301227734E-3</v>
      </c>
      <c r="Z13">
        <f t="shared" si="17"/>
        <v>0.86227698472720704</v>
      </c>
      <c r="AB13">
        <f t="shared" si="18"/>
        <v>1355.413817898446</v>
      </c>
      <c r="AC13">
        <f t="shared" si="19"/>
        <v>1363.063588714238</v>
      </c>
      <c r="AE13">
        <f t="shared" si="2"/>
        <v>0</v>
      </c>
      <c r="AF13">
        <f t="shared" si="3"/>
        <v>0</v>
      </c>
      <c r="AG13">
        <f t="shared" si="3"/>
        <v>-10.778462309090088</v>
      </c>
      <c r="AH13">
        <f t="shared" si="4"/>
        <v>-397.02463774737913</v>
      </c>
      <c r="AI13">
        <f t="shared" si="5"/>
        <v>-407.80310005646925</v>
      </c>
      <c r="AJ13">
        <f t="shared" si="6"/>
        <v>-7.6497708157919533</v>
      </c>
      <c r="AK13">
        <f t="shared" si="20"/>
        <v>94.878967252891229</v>
      </c>
      <c r="AL13">
        <f t="shared" si="7"/>
        <v>-320.57390361936996</v>
      </c>
      <c r="AN13">
        <f t="shared" si="8"/>
        <v>0</v>
      </c>
      <c r="AO13">
        <f t="shared" si="8"/>
        <v>0</v>
      </c>
      <c r="AP13">
        <f t="shared" si="8"/>
        <v>-3.4703763951285627</v>
      </c>
      <c r="AQ13">
        <f t="shared" si="8"/>
        <v>-127.8313076217723</v>
      </c>
      <c r="AR13">
        <f t="shared" si="8"/>
        <v>-131.30168401690085</v>
      </c>
      <c r="AS13">
        <f t="shared" si="8"/>
        <v>-2.4630214687375847</v>
      </c>
      <c r="AT13">
        <f t="shared" si="8"/>
        <v>30.548488170796048</v>
      </c>
      <c r="AU13">
        <f t="shared" si="8"/>
        <v>-103.2162173148424</v>
      </c>
      <c r="AW13">
        <v>10</v>
      </c>
      <c r="AX13">
        <f>IF(Z13&gt;0, (R13*SUMPRODUCT(K13:$K$98, X13:$X$98)-K13*$AZ$3)/Z13, 0)</f>
        <v>1580.7723189381677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1.0570714E-2</v>
      </c>
      <c r="Q14" s="4">
        <f t="shared" si="22"/>
        <v>12.5</v>
      </c>
      <c r="R14">
        <f t="shared" si="0"/>
        <v>50000</v>
      </c>
      <c r="S14">
        <f t="shared" si="1"/>
        <v>1601.703587345663</v>
      </c>
      <c r="U14">
        <f t="shared" si="12"/>
        <v>1.0570714E-2</v>
      </c>
      <c r="V14">
        <f t="shared" si="13"/>
        <v>0.01</v>
      </c>
      <c r="W14">
        <f t="shared" si="14"/>
        <v>0.86227698472720704</v>
      </c>
      <c r="X14">
        <f t="shared" si="15"/>
        <v>9.1148833943336741E-3</v>
      </c>
      <c r="Y14">
        <f t="shared" si="16"/>
        <v>8.6227698472720708E-3</v>
      </c>
      <c r="Z14">
        <f t="shared" si="17"/>
        <v>0.84453933148560134</v>
      </c>
      <c r="AB14">
        <f t="shared" si="18"/>
        <v>1363.063588714238</v>
      </c>
      <c r="AC14">
        <f t="shared" si="19"/>
        <v>1352.7016768949957</v>
      </c>
      <c r="AE14">
        <f t="shared" si="2"/>
        <v>0</v>
      </c>
      <c r="AF14">
        <f t="shared" si="3"/>
        <v>0</v>
      </c>
      <c r="AG14">
        <f t="shared" si="3"/>
        <v>-10.556741643570017</v>
      </c>
      <c r="AH14">
        <f t="shared" si="4"/>
        <v>-455.7441697166837</v>
      </c>
      <c r="AI14">
        <f t="shared" si="5"/>
        <v>-466.30091136025374</v>
      </c>
      <c r="AJ14">
        <f t="shared" si="6"/>
        <v>10.361911819242323</v>
      </c>
      <c r="AK14">
        <f t="shared" si="20"/>
        <v>95.41445120999667</v>
      </c>
      <c r="AL14">
        <f t="shared" si="7"/>
        <v>-360.52454833101473</v>
      </c>
      <c r="AN14">
        <f t="shared" si="8"/>
        <v>0</v>
      </c>
      <c r="AO14">
        <f t="shared" si="8"/>
        <v>0</v>
      </c>
      <c r="AP14">
        <f t="shared" si="8"/>
        <v>-3.0348109596714483</v>
      </c>
      <c r="AQ14">
        <f t="shared" si="8"/>
        <v>-131.01555837591081</v>
      </c>
      <c r="AR14">
        <f t="shared" si="8"/>
        <v>-134.05036933558227</v>
      </c>
      <c r="AS14">
        <f t="shared" si="8"/>
        <v>2.9788020408114622</v>
      </c>
      <c r="AT14">
        <f t="shared" si="8"/>
        <v>27.429374708578287</v>
      </c>
      <c r="AU14">
        <f t="shared" si="8"/>
        <v>-103.64219258619252</v>
      </c>
      <c r="AW14">
        <v>11</v>
      </c>
      <c r="AX14">
        <f>IF(Z14&gt;0, (R14*SUMPRODUCT(K14:$K$98, X14:$X$98)-K14*$AZ$3)/Z14, 0)</f>
        <v>1601.703587345663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1.2312346E-2</v>
      </c>
      <c r="Q15" s="4">
        <f t="shared" si="22"/>
        <v>12.5</v>
      </c>
      <c r="R15">
        <f t="shared" si="0"/>
        <v>50000</v>
      </c>
      <c r="S15">
        <f t="shared" si="1"/>
        <v>1606.6082740147019</v>
      </c>
      <c r="U15">
        <f t="shared" si="12"/>
        <v>1.2312346E-2</v>
      </c>
      <c r="V15">
        <f t="shared" si="13"/>
        <v>0.01</v>
      </c>
      <c r="W15">
        <f t="shared" si="14"/>
        <v>0.84453933148560134</v>
      </c>
      <c r="X15">
        <f t="shared" si="15"/>
        <v>1.0398260459859417E-2</v>
      </c>
      <c r="Y15">
        <f t="shared" si="16"/>
        <v>8.4453933148560135E-3</v>
      </c>
      <c r="Z15">
        <f t="shared" si="17"/>
        <v>0.82569567771088592</v>
      </c>
      <c r="AB15">
        <f t="shared" si="18"/>
        <v>1352.7016768949957</v>
      </c>
      <c r="AC15">
        <f t="shared" si="19"/>
        <v>1326.569507628486</v>
      </c>
      <c r="AE15">
        <f t="shared" si="2"/>
        <v>0</v>
      </c>
      <c r="AF15">
        <f t="shared" si="3"/>
        <v>0</v>
      </c>
      <c r="AG15">
        <f t="shared" si="3"/>
        <v>-10.321195971386073</v>
      </c>
      <c r="AH15">
        <f t="shared" si="4"/>
        <v>-519.91302299297092</v>
      </c>
      <c r="AI15">
        <f t="shared" si="5"/>
        <v>-530.23421896435696</v>
      </c>
      <c r="AJ15">
        <f t="shared" si="6"/>
        <v>26.132169266509663</v>
      </c>
      <c r="AK15">
        <f t="shared" si="20"/>
        <v>94.689117382649712</v>
      </c>
      <c r="AL15">
        <f t="shared" si="7"/>
        <v>-409.41293231519757</v>
      </c>
      <c r="AN15">
        <f t="shared" si="8"/>
        <v>0</v>
      </c>
      <c r="AO15">
        <f t="shared" si="8"/>
        <v>0</v>
      </c>
      <c r="AP15">
        <f t="shared" si="8"/>
        <v>-2.6491939352630953</v>
      </c>
      <c r="AQ15">
        <f t="shared" si="8"/>
        <v>-133.448723500239</v>
      </c>
      <c r="AR15">
        <f t="shared" si="8"/>
        <v>-136.0979174355021</v>
      </c>
      <c r="AS15">
        <f t="shared" si="8"/>
        <v>6.7074769753460064</v>
      </c>
      <c r="AT15">
        <f t="shared" si="8"/>
        <v>24.304338005108466</v>
      </c>
      <c r="AU15">
        <f t="shared" si="8"/>
        <v>-105.08610245504761</v>
      </c>
      <c r="AW15">
        <v>12</v>
      </c>
      <c r="AX15">
        <f>IF(Z15&gt;0, (R15*SUMPRODUCT(K15:$K$98, X15:$X$98)-K15*$AZ$3)/Z15, 0)</f>
        <v>1606.6082740147019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1.4128425999999999E-2</v>
      </c>
      <c r="Q16" s="4">
        <f t="shared" si="22"/>
        <v>12.5</v>
      </c>
      <c r="R16">
        <f t="shared" si="0"/>
        <v>50000</v>
      </c>
      <c r="S16">
        <f t="shared" si="1"/>
        <v>1596.9345734287031</v>
      </c>
      <c r="U16">
        <f t="shared" si="12"/>
        <v>1.4128425999999999E-2</v>
      </c>
      <c r="V16">
        <f t="shared" si="13"/>
        <v>0.01</v>
      </c>
      <c r="W16">
        <f t="shared" si="14"/>
        <v>0.82569567771088592</v>
      </c>
      <c r="X16">
        <f t="shared" si="15"/>
        <v>1.1665780281058101E-2</v>
      </c>
      <c r="Y16">
        <f t="shared" si="16"/>
        <v>8.2569567771088592E-3</v>
      </c>
      <c r="Z16">
        <f t="shared" si="17"/>
        <v>0.80577294065271898</v>
      </c>
      <c r="AB16">
        <f t="shared" si="18"/>
        <v>1326.569507628486</v>
      </c>
      <c r="AC16">
        <f t="shared" si="19"/>
        <v>1286.7666672616415</v>
      </c>
      <c r="AE16">
        <f t="shared" si="2"/>
        <v>0</v>
      </c>
      <c r="AF16">
        <f t="shared" si="3"/>
        <v>0</v>
      </c>
      <c r="AG16">
        <f t="shared" si="3"/>
        <v>-10.072161758158988</v>
      </c>
      <c r="AH16">
        <f t="shared" si="4"/>
        <v>-583.28901405290503</v>
      </c>
      <c r="AI16">
        <f t="shared" si="5"/>
        <v>-593.36117581106407</v>
      </c>
      <c r="AJ16">
        <f t="shared" si="6"/>
        <v>39.802840366844521</v>
      </c>
      <c r="AK16">
        <f t="shared" si="20"/>
        <v>92.859865533994025</v>
      </c>
      <c r="AL16">
        <f t="shared" si="7"/>
        <v>-460.69846991022553</v>
      </c>
      <c r="AN16">
        <f t="shared" si="8"/>
        <v>0</v>
      </c>
      <c r="AO16">
        <f t="shared" si="8"/>
        <v>0</v>
      </c>
      <c r="AP16">
        <f t="shared" si="8"/>
        <v>-2.3082795137825456</v>
      </c>
      <c r="AQ16">
        <f t="shared" si="8"/>
        <v>-133.67478740719082</v>
      </c>
      <c r="AR16">
        <f t="shared" si="8"/>
        <v>-135.98306692097339</v>
      </c>
      <c r="AS16">
        <f t="shared" si="8"/>
        <v>9.1217837059377676</v>
      </c>
      <c r="AT16">
        <f t="shared" si="8"/>
        <v>21.281084479316288</v>
      </c>
      <c r="AU16">
        <f t="shared" si="8"/>
        <v>-105.58019873571934</v>
      </c>
      <c r="AW16">
        <v>13</v>
      </c>
      <c r="AX16">
        <f>IF(Z16&gt;0, (R16*SUMPRODUCT(K16:$K$98, X16:$X$98)-K16*$AZ$3)/Z16, 0)</f>
        <v>1596.9345734287031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1.6072195000000001E-2</v>
      </c>
      <c r="Q17" s="4">
        <f t="shared" si="22"/>
        <v>12.5</v>
      </c>
      <c r="R17">
        <f t="shared" si="0"/>
        <v>50000</v>
      </c>
      <c r="S17">
        <f t="shared" si="1"/>
        <v>1575.8918826890911</v>
      </c>
      <c r="U17">
        <f t="shared" si="12"/>
        <v>1.6072195000000001E-2</v>
      </c>
      <c r="V17">
        <f t="shared" si="13"/>
        <v>0.01</v>
      </c>
      <c r="W17">
        <f t="shared" si="14"/>
        <v>0.80577294065271898</v>
      </c>
      <c r="X17">
        <f t="shared" si="15"/>
        <v>1.2950539827893928E-2</v>
      </c>
      <c r="Y17">
        <f t="shared" si="16"/>
        <v>8.05772940652719E-3</v>
      </c>
      <c r="Z17">
        <f t="shared" si="17"/>
        <v>0.78476467141829787</v>
      </c>
      <c r="AB17">
        <f t="shared" si="18"/>
        <v>1286.7666672616415</v>
      </c>
      <c r="AC17">
        <f t="shared" si="19"/>
        <v>1236.7042755092673</v>
      </c>
      <c r="AE17">
        <f t="shared" si="2"/>
        <v>0</v>
      </c>
      <c r="AF17">
        <f t="shared" si="3"/>
        <v>0</v>
      </c>
      <c r="AG17">
        <f t="shared" si="3"/>
        <v>-9.8095583927287233</v>
      </c>
      <c r="AH17">
        <f t="shared" si="4"/>
        <v>-647.52699139469632</v>
      </c>
      <c r="AI17">
        <f t="shared" si="5"/>
        <v>-657.33654978742504</v>
      </c>
      <c r="AJ17">
        <f t="shared" si="6"/>
        <v>50.062391752374197</v>
      </c>
      <c r="AK17">
        <f t="shared" si="20"/>
        <v>90.073666708314917</v>
      </c>
      <c r="AL17">
        <f t="shared" si="7"/>
        <v>-517.20049132673591</v>
      </c>
      <c r="AN17">
        <f t="shared" si="8"/>
        <v>0</v>
      </c>
      <c r="AO17">
        <f t="shared" si="8"/>
        <v>0</v>
      </c>
      <c r="AP17">
        <f t="shared" si="8"/>
        <v>-2.0072300001649124</v>
      </c>
      <c r="AQ17">
        <f t="shared" si="8"/>
        <v>-132.49685164292234</v>
      </c>
      <c r="AR17">
        <f t="shared" si="8"/>
        <v>-134.50408164308726</v>
      </c>
      <c r="AS17">
        <f t="shared" si="8"/>
        <v>10.243757219474748</v>
      </c>
      <c r="AT17">
        <f t="shared" si="8"/>
        <v>18.430856803482719</v>
      </c>
      <c r="AU17">
        <f t="shared" si="8"/>
        <v>-105.82946762012979</v>
      </c>
      <c r="AW17">
        <v>14</v>
      </c>
      <c r="AX17">
        <f>IF(Z17&gt;0, (R17*SUMPRODUCT(K17:$K$98, X17:$X$98)-K17*$AZ$3)/Z17, 0)</f>
        <v>1575.8918826890911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1.8213139E-2</v>
      </c>
      <c r="Q18" s="4">
        <f t="shared" si="22"/>
        <v>12.5</v>
      </c>
      <c r="R18">
        <f t="shared" si="0"/>
        <v>50000</v>
      </c>
      <c r="S18">
        <f t="shared" si="1"/>
        <v>1545.796295053814</v>
      </c>
      <c r="U18">
        <f t="shared" si="12"/>
        <v>1.8213139E-2</v>
      </c>
      <c r="V18">
        <f t="shared" si="13"/>
        <v>0.01</v>
      </c>
      <c r="W18">
        <f t="shared" si="14"/>
        <v>0.78476467141829787</v>
      </c>
      <c r="X18">
        <f t="shared" si="15"/>
        <v>1.4293028042830785E-2</v>
      </c>
      <c r="Y18">
        <f t="shared" si="16"/>
        <v>7.8476467141829782E-3</v>
      </c>
      <c r="Z18">
        <f t="shared" si="17"/>
        <v>0.762623996661284</v>
      </c>
      <c r="AB18">
        <f t="shared" si="18"/>
        <v>1236.7042755092673</v>
      </c>
      <c r="AC18">
        <f t="shared" si="19"/>
        <v>1178.861348558145</v>
      </c>
      <c r="AE18">
        <f t="shared" si="2"/>
        <v>0</v>
      </c>
      <c r="AF18">
        <f t="shared" si="3"/>
        <v>0</v>
      </c>
      <c r="AG18">
        <f t="shared" si="3"/>
        <v>-9.5327999582660503</v>
      </c>
      <c r="AH18">
        <f t="shared" si="4"/>
        <v>-714.65140214153928</v>
      </c>
      <c r="AI18">
        <f t="shared" si="5"/>
        <v>-724.18420209980536</v>
      </c>
      <c r="AJ18">
        <f t="shared" si="6"/>
        <v>57.842926951122308</v>
      </c>
      <c r="AK18">
        <f t="shared" si="20"/>
        <v>86.569299285648725</v>
      </c>
      <c r="AL18">
        <f t="shared" si="7"/>
        <v>-579.7719758630343</v>
      </c>
      <c r="AN18">
        <f t="shared" si="8"/>
        <v>0</v>
      </c>
      <c r="AO18">
        <f t="shared" si="8"/>
        <v>0</v>
      </c>
      <c r="AP18">
        <f t="shared" si="8"/>
        <v>-1.7416069117547226</v>
      </c>
      <c r="AQ18">
        <f t="shared" si="8"/>
        <v>-130.56413927847703</v>
      </c>
      <c r="AR18">
        <f t="shared" si="8"/>
        <v>-132.30574619023176</v>
      </c>
      <c r="AS18">
        <f t="shared" si="8"/>
        <v>10.567686494548237</v>
      </c>
      <c r="AT18">
        <f t="shared" si="8"/>
        <v>15.815887319749541</v>
      </c>
      <c r="AU18">
        <f t="shared" si="8"/>
        <v>-105.92217237593397</v>
      </c>
      <c r="AW18">
        <v>15</v>
      </c>
      <c r="AX18">
        <f>IF(Z18&gt;0, (R18*SUMPRODUCT(K18:$K$98, X18:$X$98)-K18*$AZ$3)/Z18, 0)</f>
        <v>1545.796295053814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2.0774602E-2</v>
      </c>
      <c r="Q19" s="4">
        <f t="shared" si="22"/>
        <v>12.5</v>
      </c>
      <c r="R19">
        <f t="shared" si="0"/>
        <v>50000</v>
      </c>
      <c r="S19">
        <f t="shared" si="1"/>
        <v>1508.4159384236443</v>
      </c>
      <c r="U19">
        <f t="shared" si="12"/>
        <v>2.0774602E-2</v>
      </c>
      <c r="V19">
        <f t="shared" si="13"/>
        <v>0.01</v>
      </c>
      <c r="W19">
        <f t="shared" si="14"/>
        <v>0.762623996661284</v>
      </c>
      <c r="X19">
        <f t="shared" si="15"/>
        <v>1.5843210006287505E-2</v>
      </c>
      <c r="Y19">
        <f t="shared" si="16"/>
        <v>7.6262399666128401E-3</v>
      </c>
      <c r="Z19">
        <f t="shared" si="17"/>
        <v>0.73915454668838365</v>
      </c>
      <c r="AB19">
        <f t="shared" si="18"/>
        <v>1178.861348558145</v>
      </c>
      <c r="AC19">
        <f t="shared" si="19"/>
        <v>1114.9524991830617</v>
      </c>
      <c r="AE19">
        <f t="shared" si="2"/>
        <v>0</v>
      </c>
      <c r="AF19">
        <f t="shared" si="3"/>
        <v>0</v>
      </c>
      <c r="AG19">
        <f t="shared" si="3"/>
        <v>-9.2394318336047956</v>
      </c>
      <c r="AH19">
        <f t="shared" si="4"/>
        <v>-792.16050031437521</v>
      </c>
      <c r="AI19">
        <f t="shared" si="5"/>
        <v>-801.39993214798005</v>
      </c>
      <c r="AJ19">
        <f t="shared" si="6"/>
        <v>63.908849375083264</v>
      </c>
      <c r="AK19">
        <f t="shared" si="20"/>
        <v>82.520294399070153</v>
      </c>
      <c r="AL19">
        <f t="shared" si="7"/>
        <v>-654.97078837382662</v>
      </c>
      <c r="AN19">
        <f t="shared" si="8"/>
        <v>0</v>
      </c>
      <c r="AO19">
        <f t="shared" si="8"/>
        <v>0</v>
      </c>
      <c r="AP19">
        <f t="shared" si="8"/>
        <v>-1.507151475183055</v>
      </c>
      <c r="AQ19">
        <f t="shared" si="8"/>
        <v>-129.218537257691</v>
      </c>
      <c r="AR19">
        <f t="shared" si="8"/>
        <v>-130.72568873287406</v>
      </c>
      <c r="AS19">
        <f t="shared" si="8"/>
        <v>10.424917716539797</v>
      </c>
      <c r="AT19">
        <f t="shared" si="8"/>
        <v>13.460847558152825</v>
      </c>
      <c r="AU19">
        <f t="shared" si="8"/>
        <v>-106.83992345818145</v>
      </c>
      <c r="AW19">
        <v>16</v>
      </c>
      <c r="AX19">
        <f>IF(Z19&gt;0, (R19*SUMPRODUCT(K19:$K$98, X19:$X$98)-K19*$AZ$3)/Z19, 0)</f>
        <v>1508.4159384236443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2.3506165999999998E-2</v>
      </c>
      <c r="Q20" s="4">
        <f t="shared" si="22"/>
        <v>12.5</v>
      </c>
      <c r="R20">
        <f t="shared" si="0"/>
        <v>50000</v>
      </c>
      <c r="S20">
        <f t="shared" si="1"/>
        <v>1463.1364993474781</v>
      </c>
      <c r="U20">
        <f t="shared" si="12"/>
        <v>2.3506165999999998E-2</v>
      </c>
      <c r="V20">
        <f t="shared" si="13"/>
        <v>0.01</v>
      </c>
      <c r="W20">
        <f t="shared" si="14"/>
        <v>0.73915454668838365</v>
      </c>
      <c r="X20">
        <f t="shared" si="15"/>
        <v>1.7374689474111894E-2</v>
      </c>
      <c r="Y20">
        <f t="shared" si="16"/>
        <v>7.3915454668838365E-3</v>
      </c>
      <c r="Z20">
        <f t="shared" si="17"/>
        <v>0.71438831174738793</v>
      </c>
      <c r="AB20">
        <f t="shared" si="18"/>
        <v>1114.9524991830617</v>
      </c>
      <c r="AC20">
        <f t="shared" si="19"/>
        <v>1045.2476136248281</v>
      </c>
      <c r="AE20">
        <f t="shared" si="2"/>
        <v>0</v>
      </c>
      <c r="AF20">
        <f t="shared" si="3"/>
        <v>0</v>
      </c>
      <c r="AG20">
        <f t="shared" si="3"/>
        <v>-8.9298538968423493</v>
      </c>
      <c r="AH20">
        <f t="shared" si="4"/>
        <v>-868.73447370559472</v>
      </c>
      <c r="AI20">
        <f t="shared" si="5"/>
        <v>-877.66432760243708</v>
      </c>
      <c r="AJ20">
        <f t="shared" si="6"/>
        <v>69.704885558233627</v>
      </c>
      <c r="AK20">
        <f t="shared" si="20"/>
        <v>78.046674942814334</v>
      </c>
      <c r="AL20">
        <f t="shared" si="7"/>
        <v>-729.91276710138914</v>
      </c>
      <c r="AN20">
        <f t="shared" si="8"/>
        <v>0</v>
      </c>
      <c r="AO20">
        <f t="shared" si="8"/>
        <v>0</v>
      </c>
      <c r="AP20">
        <f t="shared" si="8"/>
        <v>-1.3005826854182381</v>
      </c>
      <c r="AQ20">
        <f t="shared" si="8"/>
        <v>-126.52625986713488</v>
      </c>
      <c r="AR20">
        <f t="shared" si="8"/>
        <v>-127.82684255255312</v>
      </c>
      <c r="AS20">
        <f t="shared" si="8"/>
        <v>10.152122116819326</v>
      </c>
      <c r="AT20">
        <f t="shared" si="8"/>
        <v>11.367056533924142</v>
      </c>
      <c r="AU20">
        <f t="shared" si="8"/>
        <v>-106.30766390180965</v>
      </c>
      <c r="AW20">
        <v>17</v>
      </c>
      <c r="AX20">
        <f>IF(Z20&gt;0, (R20*SUMPRODUCT(K20:$K$98, X20:$X$98)-K20*$AZ$3)/Z20, 0)</f>
        <v>1463.1364993474781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2.6226451000000001E-2</v>
      </c>
      <c r="Q21" s="4">
        <f t="shared" si="22"/>
        <v>12.5</v>
      </c>
      <c r="R21">
        <f t="shared" si="0"/>
        <v>50000</v>
      </c>
      <c r="S21">
        <f t="shared" si="1"/>
        <v>1411.5417022321894</v>
      </c>
      <c r="U21">
        <f t="shared" si="12"/>
        <v>2.6226451000000001E-2</v>
      </c>
      <c r="V21">
        <f t="shared" si="13"/>
        <v>0.01</v>
      </c>
      <c r="W21">
        <f t="shared" si="14"/>
        <v>0.71438831174738793</v>
      </c>
      <c r="X21">
        <f t="shared" si="15"/>
        <v>1.8735870053015594E-2</v>
      </c>
      <c r="Y21">
        <f t="shared" si="16"/>
        <v>7.1438831174738798E-3</v>
      </c>
      <c r="Z21">
        <f t="shared" si="17"/>
        <v>0.68850855857689852</v>
      </c>
      <c r="AB21">
        <f t="shared" si="18"/>
        <v>1045.2476136248281</v>
      </c>
      <c r="AC21">
        <f t="shared" si="19"/>
        <v>971.85854277506644</v>
      </c>
      <c r="AE21">
        <f t="shared" si="2"/>
        <v>0</v>
      </c>
      <c r="AF21">
        <f t="shared" si="3"/>
        <v>0</v>
      </c>
      <c r="AG21">
        <f t="shared" si="3"/>
        <v>-8.6063569822112314</v>
      </c>
      <c r="AH21">
        <f t="shared" si="4"/>
        <v>-936.79350265077971</v>
      </c>
      <c r="AI21">
        <f t="shared" si="5"/>
        <v>-945.39985963299091</v>
      </c>
      <c r="AJ21">
        <f t="shared" si="6"/>
        <v>73.389070849761652</v>
      </c>
      <c r="AK21">
        <f t="shared" si="20"/>
        <v>73.167332953737969</v>
      </c>
      <c r="AL21">
        <f t="shared" si="7"/>
        <v>-798.84345582949129</v>
      </c>
      <c r="AN21">
        <f t="shared" si="8"/>
        <v>0</v>
      </c>
      <c r="AO21">
        <f t="shared" si="8"/>
        <v>0</v>
      </c>
      <c r="AP21">
        <f t="shared" si="8"/>
        <v>-1.1191671343691838</v>
      </c>
      <c r="AQ21">
        <f t="shared" si="8"/>
        <v>-121.82024310917797</v>
      </c>
      <c r="AR21">
        <f t="shared" si="8"/>
        <v>-122.93941024354716</v>
      </c>
      <c r="AS21">
        <f t="shared" si="8"/>
        <v>9.5434846923862899</v>
      </c>
      <c r="AT21">
        <f t="shared" si="8"/>
        <v>9.5146499872739163</v>
      </c>
      <c r="AU21">
        <f t="shared" si="8"/>
        <v>-103.88127556388694</v>
      </c>
      <c r="AW21">
        <v>18</v>
      </c>
      <c r="AX21">
        <f>IF(Z21&gt;0, (R21*SUMPRODUCT(K21:$K$98, X21:$X$98)-K21*$AZ$3)/Z21, 0)</f>
        <v>1411.5417022321894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2.9219711999999998E-2</v>
      </c>
      <c r="Q22" s="4">
        <f t="shared" si="22"/>
        <v>12.5</v>
      </c>
      <c r="R22">
        <f t="shared" si="0"/>
        <v>50000</v>
      </c>
      <c r="S22">
        <f t="shared" si="1"/>
        <v>1356.7268671835716</v>
      </c>
      <c r="U22">
        <f t="shared" si="12"/>
        <v>2.9219711999999998E-2</v>
      </c>
      <c r="V22">
        <f t="shared" si="13"/>
        <v>0.01</v>
      </c>
      <c r="W22">
        <f t="shared" si="14"/>
        <v>0.68850855857689852</v>
      </c>
      <c r="X22">
        <f t="shared" si="15"/>
        <v>2.0118021791152102E-2</v>
      </c>
      <c r="Y22">
        <f t="shared" si="16"/>
        <v>6.8850855857689854E-3</v>
      </c>
      <c r="Z22">
        <f t="shared" si="17"/>
        <v>0.6615054511999775</v>
      </c>
      <c r="AB22">
        <f t="shared" si="18"/>
        <v>971.85854277506644</v>
      </c>
      <c r="AC22">
        <f t="shared" si="19"/>
        <v>897.4822184314005</v>
      </c>
      <c r="AE22">
        <f t="shared" si="2"/>
        <v>0</v>
      </c>
      <c r="AF22">
        <f t="shared" si="3"/>
        <v>0</v>
      </c>
      <c r="AG22">
        <f t="shared" si="3"/>
        <v>-8.268818139999718</v>
      </c>
      <c r="AH22">
        <f t="shared" si="4"/>
        <v>-1005.9010895576051</v>
      </c>
      <c r="AI22">
        <f t="shared" si="5"/>
        <v>-1014.1699076976048</v>
      </c>
      <c r="AJ22">
        <f t="shared" si="6"/>
        <v>74.376324343665942</v>
      </c>
      <c r="AK22">
        <f t="shared" si="20"/>
        <v>68.03009799425466</v>
      </c>
      <c r="AL22">
        <f t="shared" si="7"/>
        <v>-871.76348535968418</v>
      </c>
      <c r="AN22">
        <f t="shared" si="8"/>
        <v>0</v>
      </c>
      <c r="AO22">
        <f t="shared" si="8"/>
        <v>0</v>
      </c>
      <c r="AP22">
        <f t="shared" si="8"/>
        <v>-0.96006582292799914</v>
      </c>
      <c r="AQ22">
        <f t="shared" si="8"/>
        <v>-116.79193337904589</v>
      </c>
      <c r="AR22">
        <f t="shared" si="8"/>
        <v>-117.75199920197387</v>
      </c>
      <c r="AS22">
        <f t="shared" si="8"/>
        <v>8.635595296495886</v>
      </c>
      <c r="AT22">
        <f t="shared" si="8"/>
        <v>7.898755409648996</v>
      </c>
      <c r="AU22">
        <f t="shared" si="8"/>
        <v>-101.217648495829</v>
      </c>
      <c r="AW22">
        <v>19</v>
      </c>
      <c r="AX22">
        <f>IF(Z22&gt;0, (R22*SUMPRODUCT(K22:$K$98, X22:$X$98)-K22*$AZ$3)/Z22, 0)</f>
        <v>1356.7268671835716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3.2402927999999998E-2</v>
      </c>
      <c r="Q23" s="4">
        <f t="shared" si="22"/>
        <v>12.5</v>
      </c>
      <c r="R23">
        <f t="shared" si="0"/>
        <v>50000</v>
      </c>
      <c r="S23">
        <f t="shared" si="1"/>
        <v>1299.3030904293321</v>
      </c>
      <c r="U23">
        <f t="shared" si="12"/>
        <v>3.2402927999999998E-2</v>
      </c>
      <c r="V23">
        <f t="shared" si="13"/>
        <v>0.01</v>
      </c>
      <c r="W23">
        <f t="shared" si="14"/>
        <v>0.6615054511999775</v>
      </c>
      <c r="X23">
        <f t="shared" si="15"/>
        <v>2.1434713506840383E-2</v>
      </c>
      <c r="Y23">
        <f t="shared" si="16"/>
        <v>6.6150545119997755E-3</v>
      </c>
      <c r="Z23">
        <f t="shared" si="17"/>
        <v>0.63345568318113743</v>
      </c>
      <c r="AB23">
        <f t="shared" si="18"/>
        <v>897.4822184314005</v>
      </c>
      <c r="AC23">
        <f t="shared" si="19"/>
        <v>823.05092680727569</v>
      </c>
      <c r="AE23">
        <f t="shared" si="2"/>
        <v>0</v>
      </c>
      <c r="AF23">
        <f t="shared" si="3"/>
        <v>0</v>
      </c>
      <c r="AG23">
        <f t="shared" si="3"/>
        <v>-7.9181960397642177</v>
      </c>
      <c r="AH23">
        <f t="shared" si="4"/>
        <v>-1071.7356753420192</v>
      </c>
      <c r="AI23">
        <f t="shared" si="5"/>
        <v>-1079.6538713817836</v>
      </c>
      <c r="AJ23">
        <f t="shared" si="6"/>
        <v>74.43129162412481</v>
      </c>
      <c r="AK23">
        <f t="shared" si="20"/>
        <v>62.823755290198044</v>
      </c>
      <c r="AL23">
        <f t="shared" si="7"/>
        <v>-942.39882446746071</v>
      </c>
      <c r="AN23">
        <f t="shared" si="8"/>
        <v>0</v>
      </c>
      <c r="AO23">
        <f t="shared" si="8"/>
        <v>0</v>
      </c>
      <c r="AP23">
        <f t="shared" si="8"/>
        <v>-0.82085376871707383</v>
      </c>
      <c r="AQ23">
        <f t="shared" si="8"/>
        <v>-111.10337048427397</v>
      </c>
      <c r="AR23">
        <f t="shared" si="8"/>
        <v>-111.92422425299105</v>
      </c>
      <c r="AS23">
        <f t="shared" si="8"/>
        <v>7.7160512234503509</v>
      </c>
      <c r="AT23">
        <f t="shared" si="8"/>
        <v>6.5127354811556106</v>
      </c>
      <c r="AU23">
        <f t="shared" si="8"/>
        <v>-97.695437548385087</v>
      </c>
      <c r="AW23">
        <v>20</v>
      </c>
      <c r="AX23">
        <f>IF(Z23&gt;0, (R23*SUMPRODUCT(K23:$K$98, X23:$X$98)-K23*$AZ$3)/Z23, 0)</f>
        <v>1299.3030904293321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3.5947104000000001E-2</v>
      </c>
      <c r="Q24" s="4">
        <f t="shared" si="22"/>
        <v>12.5</v>
      </c>
      <c r="R24">
        <f t="shared" si="0"/>
        <v>50000</v>
      </c>
      <c r="S24">
        <f t="shared" si="1"/>
        <v>1240.6209543388247</v>
      </c>
      <c r="U24">
        <f t="shared" si="12"/>
        <v>3.5947104000000001E-2</v>
      </c>
      <c r="V24">
        <f t="shared" si="13"/>
        <v>0.01</v>
      </c>
      <c r="W24">
        <f t="shared" si="14"/>
        <v>0.63345568318113743</v>
      </c>
      <c r="X24">
        <f t="shared" si="15"/>
        <v>2.2770897322703397E-2</v>
      </c>
      <c r="Y24">
        <f t="shared" si="16"/>
        <v>6.3345568318113749E-3</v>
      </c>
      <c r="Z24">
        <f t="shared" si="17"/>
        <v>0.60435022902662261</v>
      </c>
      <c r="AB24">
        <f t="shared" si="18"/>
        <v>823.05092680727569</v>
      </c>
      <c r="AC24">
        <f t="shared" si="19"/>
        <v>749.76955788989585</v>
      </c>
      <c r="AE24">
        <f t="shared" si="2"/>
        <v>0</v>
      </c>
      <c r="AF24">
        <f t="shared" si="3"/>
        <v>0</v>
      </c>
      <c r="AG24">
        <f t="shared" si="3"/>
        <v>-7.5543778628327827</v>
      </c>
      <c r="AH24">
        <f t="shared" si="4"/>
        <v>-1138.5448661351697</v>
      </c>
      <c r="AI24">
        <f t="shared" ref="AI24:AI79" si="23">SUM(AE24:AH24)</f>
        <v>-1146.0992439980025</v>
      </c>
      <c r="AJ24">
        <f t="shared" si="6"/>
        <v>73.281368917379837</v>
      </c>
      <c r="AK24">
        <f t="shared" si="20"/>
        <v>57.613564876509301</v>
      </c>
      <c r="AL24">
        <f t="shared" ref="AL24:AL79" si="24">SUM(AI24:AK24)</f>
        <v>-1015.2043102041135</v>
      </c>
      <c r="AN24">
        <f t="shared" si="8"/>
        <v>0</v>
      </c>
      <c r="AO24">
        <f t="shared" si="8"/>
        <v>0</v>
      </c>
      <c r="AP24">
        <f t="shared" si="8"/>
        <v>-0.69923028146164135</v>
      </c>
      <c r="AQ24">
        <f t="shared" si="8"/>
        <v>-105.38327068880211</v>
      </c>
      <c r="AR24">
        <f t="shared" si="8"/>
        <v>-106.08250097026375</v>
      </c>
      <c r="AS24">
        <f t="shared" si="8"/>
        <v>6.7828950503118488</v>
      </c>
      <c r="AT24">
        <f t="shared" si="8"/>
        <v>5.3326891924232909</v>
      </c>
      <c r="AU24">
        <f t="shared" si="8"/>
        <v>-93.966916727528627</v>
      </c>
      <c r="AW24">
        <v>21</v>
      </c>
      <c r="AX24">
        <f>IF(Z24&gt;0, (R24*SUMPRODUCT(K24:$K$98, X24:$X$98)-K24*$AZ$3)/Z24, 0)</f>
        <v>1240.6209543388247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4.0034525000000001E-2</v>
      </c>
      <c r="Q25" s="4">
        <f t="shared" si="22"/>
        <v>12.5</v>
      </c>
      <c r="R25">
        <f t="shared" si="0"/>
        <v>50000</v>
      </c>
      <c r="S25">
        <f t="shared" si="1"/>
        <v>1181.2261472074438</v>
      </c>
      <c r="U25">
        <f t="shared" si="12"/>
        <v>4.0034525000000001E-2</v>
      </c>
      <c r="V25">
        <f t="shared" si="13"/>
        <v>0.01</v>
      </c>
      <c r="W25">
        <f t="shared" si="14"/>
        <v>0.60435022902662261</v>
      </c>
      <c r="X25">
        <f t="shared" si="15"/>
        <v>2.4194874352722048E-2</v>
      </c>
      <c r="Y25">
        <f t="shared" si="16"/>
        <v>6.0435022902662261E-3</v>
      </c>
      <c r="Z25">
        <f t="shared" si="17"/>
        <v>0.57411185238363438</v>
      </c>
      <c r="AB25">
        <f t="shared" si="18"/>
        <v>749.76955788989585</v>
      </c>
      <c r="AC25">
        <f t="shared" si="19"/>
        <v>678.15593145724915</v>
      </c>
      <c r="AE25">
        <f t="shared" si="2"/>
        <v>0</v>
      </c>
      <c r="AF25">
        <f t="shared" si="3"/>
        <v>0</v>
      </c>
      <c r="AG25">
        <f t="shared" si="3"/>
        <v>-7.1763981547954296</v>
      </c>
      <c r="AH25">
        <f t="shared" si="4"/>
        <v>-1209.7437176361025</v>
      </c>
      <c r="AI25">
        <f t="shared" si="23"/>
        <v>-1216.9201157908979</v>
      </c>
      <c r="AJ25">
        <f t="shared" si="6"/>
        <v>71.613626432646697</v>
      </c>
      <c r="AK25">
        <f t="shared" si="20"/>
        <v>52.483869052292718</v>
      </c>
      <c r="AL25">
        <f t="shared" si="24"/>
        <v>-1092.8226203059585</v>
      </c>
      <c r="AN25">
        <f t="shared" si="8"/>
        <v>0</v>
      </c>
      <c r="AO25">
        <f t="shared" si="8"/>
        <v>0</v>
      </c>
      <c r="AP25">
        <f t="shared" si="8"/>
        <v>-0.59307555934204625</v>
      </c>
      <c r="AQ25">
        <f t="shared" si="8"/>
        <v>-99.976257799761143</v>
      </c>
      <c r="AR25">
        <f t="shared" si="8"/>
        <v>-100.56933335910318</v>
      </c>
      <c r="AS25">
        <f t="shared" si="8"/>
        <v>5.9183298692357749</v>
      </c>
      <c r="AT25">
        <f t="shared" si="8"/>
        <v>4.3373986954477335</v>
      </c>
      <c r="AU25">
        <f t="shared" si="8"/>
        <v>-90.313604794419675</v>
      </c>
      <c r="AW25">
        <v>22</v>
      </c>
      <c r="AX25">
        <f>IF(Z25&gt;0, (R25*SUMPRODUCT(K25:$K$98, X25:$X$98)-K25*$AZ$3)/Z25, 0)</f>
        <v>1181.2261472074438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4.4405750000000001E-2</v>
      </c>
      <c r="Q26" s="4">
        <f t="shared" si="22"/>
        <v>12.5</v>
      </c>
      <c r="R26">
        <f t="shared" si="0"/>
        <v>50000</v>
      </c>
      <c r="S26">
        <f t="shared" si="1"/>
        <v>1120.5692843352103</v>
      </c>
      <c r="U26">
        <f t="shared" si="12"/>
        <v>4.4405750000000001E-2</v>
      </c>
      <c r="V26">
        <f t="shared" si="13"/>
        <v>0.01</v>
      </c>
      <c r="W26">
        <f t="shared" si="14"/>
        <v>0.57411185238363438</v>
      </c>
      <c r="X26">
        <f t="shared" si="15"/>
        <v>2.5493867388984574E-2</v>
      </c>
      <c r="Y26">
        <f t="shared" si="16"/>
        <v>5.741118523836344E-3</v>
      </c>
      <c r="Z26">
        <f t="shared" si="17"/>
        <v>0.54287686647081346</v>
      </c>
      <c r="AB26">
        <f t="shared" si="18"/>
        <v>678.15593145724915</v>
      </c>
      <c r="AC26">
        <f t="shared" si="19"/>
        <v>608.33114174334094</v>
      </c>
      <c r="AE26">
        <f t="shared" si="2"/>
        <v>0</v>
      </c>
      <c r="AF26">
        <f t="shared" si="3"/>
        <v>0</v>
      </c>
      <c r="AG26">
        <f t="shared" si="3"/>
        <v>-6.785960830885168</v>
      </c>
      <c r="AH26">
        <f t="shared" si="4"/>
        <v>-1274.6933694492286</v>
      </c>
      <c r="AI26">
        <f t="shared" si="23"/>
        <v>-1281.4793302801138</v>
      </c>
      <c r="AJ26">
        <f t="shared" si="6"/>
        <v>69.824789713908217</v>
      </c>
      <c r="AK26">
        <f t="shared" si="20"/>
        <v>47.470915202007447</v>
      </c>
      <c r="AL26">
        <f t="shared" si="24"/>
        <v>-1164.183625364198</v>
      </c>
      <c r="AN26">
        <f t="shared" si="8"/>
        <v>0</v>
      </c>
      <c r="AO26">
        <f t="shared" si="8"/>
        <v>0</v>
      </c>
      <c r="AP26">
        <f t="shared" si="8"/>
        <v>-0.50072217743693992</v>
      </c>
      <c r="AQ26">
        <f t="shared" si="8"/>
        <v>-94.057017925903835</v>
      </c>
      <c r="AR26">
        <f t="shared" si="8"/>
        <v>-94.557740103340777</v>
      </c>
      <c r="AS26">
        <f t="shared" si="8"/>
        <v>5.1522284929051061</v>
      </c>
      <c r="AT26">
        <f t="shared" si="8"/>
        <v>3.5027817898225257</v>
      </c>
      <c r="AU26">
        <f t="shared" si="8"/>
        <v>-85.902729820613132</v>
      </c>
      <c r="AW26">
        <v>23</v>
      </c>
      <c r="AX26">
        <f>IF(Z26&gt;0, (R26*SUMPRODUCT(K26:$K$98, X26:$X$98)-K26*$AZ$3)/Z26, 0)</f>
        <v>1120.5692843352103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4.9048597999999999E-2</v>
      </c>
      <c r="Q27" s="4">
        <f t="shared" si="22"/>
        <v>12.5</v>
      </c>
      <c r="R27">
        <f t="shared" si="0"/>
        <v>50000</v>
      </c>
      <c r="S27">
        <f t="shared" si="1"/>
        <v>1059.461814988043</v>
      </c>
      <c r="U27">
        <f t="shared" si="12"/>
        <v>4.9048597999999999E-2</v>
      </c>
      <c r="V27">
        <f t="shared" si="13"/>
        <v>0.01</v>
      </c>
      <c r="W27">
        <f t="shared" si="14"/>
        <v>0.54287686647081346</v>
      </c>
      <c r="X27">
        <f t="shared" si="15"/>
        <v>2.6627349187026608E-2</v>
      </c>
      <c r="Y27">
        <f t="shared" si="16"/>
        <v>5.4287686647081345E-3</v>
      </c>
      <c r="Z27">
        <f t="shared" si="17"/>
        <v>0.51082074861907878</v>
      </c>
      <c r="AB27">
        <f t="shared" si="18"/>
        <v>608.33114174334094</v>
      </c>
      <c r="AC27">
        <f t="shared" si="19"/>
        <v>541.19507746552006</v>
      </c>
      <c r="AE27">
        <f t="shared" si="2"/>
        <v>0</v>
      </c>
      <c r="AF27">
        <f t="shared" si="3"/>
        <v>0</v>
      </c>
      <c r="AG27">
        <f t="shared" si="3"/>
        <v>-6.3852593577384846</v>
      </c>
      <c r="AH27">
        <f t="shared" si="4"/>
        <v>-1331.3674593513304</v>
      </c>
      <c r="AI27">
        <f t="shared" si="23"/>
        <v>-1337.7527187090689</v>
      </c>
      <c r="AJ27">
        <f t="shared" si="6"/>
        <v>67.136064277820878</v>
      </c>
      <c r="AK27">
        <f t="shared" si="20"/>
        <v>42.583179922033871</v>
      </c>
      <c r="AL27">
        <f t="shared" si="24"/>
        <v>-1228.0334745092141</v>
      </c>
      <c r="AN27">
        <f t="shared" si="8"/>
        <v>0</v>
      </c>
      <c r="AO27">
        <f t="shared" si="8"/>
        <v>0</v>
      </c>
      <c r="AP27">
        <f t="shared" si="8"/>
        <v>-0.42067431684980483</v>
      </c>
      <c r="AQ27">
        <f t="shared" si="8"/>
        <v>-87.713288538532623</v>
      </c>
      <c r="AR27">
        <f t="shared" si="8"/>
        <v>-88.133962855382435</v>
      </c>
      <c r="AS27">
        <f t="shared" si="8"/>
        <v>4.4230651244931911</v>
      </c>
      <c r="AT27">
        <f t="shared" si="8"/>
        <v>2.8054694601064001</v>
      </c>
      <c r="AU27">
        <f t="shared" si="8"/>
        <v>-80.905428270782835</v>
      </c>
      <c r="AW27">
        <v>24</v>
      </c>
      <c r="AX27">
        <f>IF(Z27&gt;0, (R27*SUMPRODUCT(K27:$K$98, X27:$X$98)-K27*$AZ$3)/Z27, 0)</f>
        <v>1059.461814988043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5.4278005999999997E-2</v>
      </c>
      <c r="Q28" s="4">
        <f t="shared" si="22"/>
        <v>12.5</v>
      </c>
      <c r="R28">
        <f t="shared" si="0"/>
        <v>50000</v>
      </c>
      <c r="S28">
        <f t="shared" si="1"/>
        <v>999.02119604930215</v>
      </c>
      <c r="U28">
        <f t="shared" si="12"/>
        <v>5.4278005999999997E-2</v>
      </c>
      <c r="V28">
        <f t="shared" si="13"/>
        <v>0.01</v>
      </c>
      <c r="W28">
        <f t="shared" si="14"/>
        <v>0.51082074861907878</v>
      </c>
      <c r="X28">
        <f t="shared" si="15"/>
        <v>2.7726331658470847E-2</v>
      </c>
      <c r="Y28">
        <f t="shared" si="16"/>
        <v>5.1082074861907882E-3</v>
      </c>
      <c r="Z28">
        <f t="shared" si="17"/>
        <v>0.47798620947441717</v>
      </c>
      <c r="AB28">
        <f t="shared" si="18"/>
        <v>541.19507746552006</v>
      </c>
      <c r="AC28">
        <f t="shared" si="19"/>
        <v>477.5183546842045</v>
      </c>
      <c r="AE28">
        <f t="shared" si="2"/>
        <v>0</v>
      </c>
      <c r="AF28">
        <f t="shared" si="3"/>
        <v>0</v>
      </c>
      <c r="AG28">
        <f t="shared" si="3"/>
        <v>-5.9748276184302149</v>
      </c>
      <c r="AH28">
        <f t="shared" si="4"/>
        <v>-1386.3165829235425</v>
      </c>
      <c r="AI28">
        <f t="shared" si="23"/>
        <v>-1392.2914105419727</v>
      </c>
      <c r="AJ28">
        <f t="shared" si="6"/>
        <v>63.676722781315561</v>
      </c>
      <c r="AK28">
        <f t="shared" si="20"/>
        <v>37.883655422586408</v>
      </c>
      <c r="AL28">
        <f t="shared" si="24"/>
        <v>-1290.7310323380707</v>
      </c>
      <c r="AN28">
        <f t="shared" si="8"/>
        <v>0</v>
      </c>
      <c r="AO28">
        <f t="shared" si="8"/>
        <v>0</v>
      </c>
      <c r="AP28">
        <f t="shared" si="8"/>
        <v>-0.35145911659579215</v>
      </c>
      <c r="AQ28">
        <f t="shared" si="8"/>
        <v>-81.547725335784307</v>
      </c>
      <c r="AR28">
        <f t="shared" si="8"/>
        <v>-81.899184452380098</v>
      </c>
      <c r="AS28">
        <f t="shared" si="8"/>
        <v>3.7456753844081989</v>
      </c>
      <c r="AT28">
        <f t="shared" si="8"/>
        <v>2.2284418762427465</v>
      </c>
      <c r="AU28">
        <f t="shared" si="8"/>
        <v>-75.925067191729156</v>
      </c>
      <c r="AW28">
        <v>25</v>
      </c>
      <c r="AX28">
        <f>IF(Z28&gt;0, (R28*SUMPRODUCT(K28:$K$98, X28:$X$98)-K28*$AZ$3)/Z28, 0)</f>
        <v>999.02119604930215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6.0174738999999998E-2</v>
      </c>
      <c r="Q29" s="4">
        <f t="shared" si="22"/>
        <v>12.5</v>
      </c>
      <c r="R29">
        <f t="shared" si="0"/>
        <v>50000</v>
      </c>
      <c r="S29">
        <f t="shared" si="1"/>
        <v>939.22333442232832</v>
      </c>
      <c r="U29">
        <f t="shared" si="12"/>
        <v>6.0174738999999998E-2</v>
      </c>
      <c r="V29">
        <f t="shared" si="13"/>
        <v>0.01</v>
      </c>
      <c r="W29">
        <f t="shared" si="14"/>
        <v>0.47798620947441717</v>
      </c>
      <c r="X29">
        <f t="shared" si="15"/>
        <v>2.876269540072238E-2</v>
      </c>
      <c r="Y29">
        <f t="shared" si="16"/>
        <v>4.7798620947441719E-3</v>
      </c>
      <c r="Z29">
        <f t="shared" si="17"/>
        <v>0.44444365197895058</v>
      </c>
      <c r="AB29">
        <f t="shared" si="18"/>
        <v>477.5183546842045</v>
      </c>
      <c r="AC29">
        <f t="shared" si="19"/>
        <v>417.43184877450682</v>
      </c>
      <c r="AE29">
        <f t="shared" si="2"/>
        <v>0</v>
      </c>
      <c r="AF29">
        <f t="shared" si="3"/>
        <v>0</v>
      </c>
      <c r="AG29">
        <f t="shared" si="3"/>
        <v>-5.5555456497368825</v>
      </c>
      <c r="AH29">
        <f t="shared" si="4"/>
        <v>-1438.1347700361191</v>
      </c>
      <c r="AI29">
        <f t="shared" si="23"/>
        <v>-1443.6903156858559</v>
      </c>
      <c r="AJ29">
        <f t="shared" si="6"/>
        <v>60.086505909697678</v>
      </c>
      <c r="AK29">
        <f t="shared" si="20"/>
        <v>33.426284827894321</v>
      </c>
      <c r="AL29">
        <f t="shared" si="24"/>
        <v>-1350.1775249482639</v>
      </c>
      <c r="AN29">
        <f t="shared" si="8"/>
        <v>0</v>
      </c>
      <c r="AO29">
        <f t="shared" si="8"/>
        <v>0</v>
      </c>
      <c r="AP29">
        <f t="shared" si="8"/>
        <v>-0.29178175430313552</v>
      </c>
      <c r="AQ29">
        <f t="shared" si="8"/>
        <v>-75.53200217972271</v>
      </c>
      <c r="AR29">
        <f t="shared" si="8"/>
        <v>-75.82378393402584</v>
      </c>
      <c r="AS29">
        <f t="shared" si="8"/>
        <v>3.1557919256963811</v>
      </c>
      <c r="AT29">
        <f t="shared" si="8"/>
        <v>1.755575535119797</v>
      </c>
      <c r="AU29">
        <f t="shared" si="8"/>
        <v>-70.91241647320966</v>
      </c>
      <c r="AW29">
        <v>26</v>
      </c>
      <c r="AX29">
        <f>IF(Z29&gt;0, (R29*SUMPRODUCT(K29:$K$98, X29:$X$98)-K29*$AZ$3)/Z29, 0)</f>
        <v>939.22333442232832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6.6923788999999997E-2</v>
      </c>
      <c r="Q30" s="4">
        <f t="shared" si="22"/>
        <v>12.5</v>
      </c>
      <c r="R30">
        <f t="shared" si="0"/>
        <v>50000</v>
      </c>
      <c r="S30">
        <f t="shared" si="1"/>
        <v>880.09001918819763</v>
      </c>
      <c r="U30">
        <f t="shared" si="12"/>
        <v>6.6923788999999997E-2</v>
      </c>
      <c r="V30">
        <f t="shared" si="13"/>
        <v>0.01</v>
      </c>
      <c r="W30">
        <f t="shared" si="14"/>
        <v>0.44444365197895058</v>
      </c>
      <c r="X30">
        <f t="shared" si="15"/>
        <v>2.9743853187428719E-2</v>
      </c>
      <c r="Y30">
        <f t="shared" si="16"/>
        <v>4.4444365197895061E-3</v>
      </c>
      <c r="Z30">
        <f t="shared" si="17"/>
        <v>0.41025536227173237</v>
      </c>
      <c r="AB30">
        <f t="shared" si="18"/>
        <v>417.43184877450682</v>
      </c>
      <c r="AC30">
        <f t="shared" si="19"/>
        <v>361.06164965378991</v>
      </c>
      <c r="AE30">
        <f t="shared" si="2"/>
        <v>0</v>
      </c>
      <c r="AF30">
        <f t="shared" si="3"/>
        <v>0</v>
      </c>
      <c r="AG30">
        <f t="shared" si="3"/>
        <v>-5.1281920283966542</v>
      </c>
      <c r="AH30">
        <f t="shared" si="4"/>
        <v>-1487.1926593714359</v>
      </c>
      <c r="AI30">
        <f t="shared" si="23"/>
        <v>-1492.3208513998325</v>
      </c>
      <c r="AJ30">
        <f t="shared" si="6"/>
        <v>56.370199120716904</v>
      </c>
      <c r="AK30">
        <f t="shared" si="20"/>
        <v>29.220229414215481</v>
      </c>
      <c r="AL30">
        <f t="shared" si="24"/>
        <v>-1406.7304228649</v>
      </c>
      <c r="AN30">
        <f t="shared" si="8"/>
        <v>0</v>
      </c>
      <c r="AO30">
        <f t="shared" si="8"/>
        <v>0</v>
      </c>
      <c r="AP30">
        <f t="shared" si="8"/>
        <v>-0.24047928232238502</v>
      </c>
      <c r="AQ30">
        <f t="shared" si="8"/>
        <v>-69.739787710831706</v>
      </c>
      <c r="AR30">
        <f t="shared" si="8"/>
        <v>-69.980266993154089</v>
      </c>
      <c r="AS30">
        <f t="shared" si="8"/>
        <v>2.6434004331070704</v>
      </c>
      <c r="AT30">
        <f t="shared" si="8"/>
        <v>1.3702411610009375</v>
      </c>
      <c r="AU30">
        <f t="shared" si="8"/>
        <v>-65.96662539904608</v>
      </c>
      <c r="AW30">
        <v>27</v>
      </c>
      <c r="AX30">
        <f>IF(Z30&gt;0, (R30*SUMPRODUCT(K30:$K$98, X30:$X$98)-K30*$AZ$3)/Z30, 0)</f>
        <v>880.09001918819763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7.4711050000000001E-2</v>
      </c>
      <c r="Q31" s="4">
        <f t="shared" si="22"/>
        <v>12.5</v>
      </c>
      <c r="R31">
        <f t="shared" si="0"/>
        <v>50000</v>
      </c>
      <c r="S31">
        <f t="shared" si="1"/>
        <v>821.38164534528778</v>
      </c>
      <c r="U31">
        <f t="shared" si="12"/>
        <v>7.4711050000000001E-2</v>
      </c>
      <c r="V31">
        <f t="shared" si="13"/>
        <v>0.01</v>
      </c>
      <c r="W31">
        <f t="shared" si="14"/>
        <v>0.41025536227173237</v>
      </c>
      <c r="X31">
        <f t="shared" si="15"/>
        <v>3.0650608883451513E-2</v>
      </c>
      <c r="Y31">
        <f t="shared" si="16"/>
        <v>4.102553622717324E-3</v>
      </c>
      <c r="Z31">
        <f t="shared" si="17"/>
        <v>0.37550219976556354</v>
      </c>
      <c r="AB31">
        <f t="shared" si="18"/>
        <v>361.06164965378991</v>
      </c>
      <c r="AC31">
        <f t="shared" si="19"/>
        <v>308.43061467421353</v>
      </c>
      <c r="AE31">
        <f t="shared" si="2"/>
        <v>0</v>
      </c>
      <c r="AF31">
        <f t="shared" si="3"/>
        <v>0</v>
      </c>
      <c r="AG31">
        <f t="shared" si="3"/>
        <v>-4.6937774970695445</v>
      </c>
      <c r="AH31">
        <f t="shared" si="4"/>
        <v>-1532.5304441725757</v>
      </c>
      <c r="AI31">
        <f t="shared" si="23"/>
        <v>-1537.2242216696452</v>
      </c>
      <c r="AJ31">
        <f t="shared" si="6"/>
        <v>52.631034979576384</v>
      </c>
      <c r="AK31">
        <f t="shared" si="20"/>
        <v>25.274315475765295</v>
      </c>
      <c r="AL31">
        <f t="shared" si="24"/>
        <v>-1459.3188712143035</v>
      </c>
      <c r="AN31">
        <f t="shared" si="8"/>
        <v>0</v>
      </c>
      <c r="AO31">
        <f t="shared" si="8"/>
        <v>0</v>
      </c>
      <c r="AP31">
        <f t="shared" si="8"/>
        <v>-0.19652502661929408</v>
      </c>
      <c r="AQ31">
        <f t="shared" si="8"/>
        <v>-64.165927448399373</v>
      </c>
      <c r="AR31">
        <f t="shared" si="8"/>
        <v>-64.362452475018671</v>
      </c>
      <c r="AS31">
        <f t="shared" si="8"/>
        <v>2.2036228936756941</v>
      </c>
      <c r="AT31">
        <f t="shared" si="8"/>
        <v>1.0582170809673592</v>
      </c>
      <c r="AU31">
        <f t="shared" si="8"/>
        <v>-61.100612500375611</v>
      </c>
      <c r="AW31">
        <v>28</v>
      </c>
      <c r="AX31">
        <f>IF(Z31&gt;0, (R31*SUMPRODUCT(K31:$K$98, X31:$X$98)-K31*$AZ$3)/Z31, 0)</f>
        <v>821.38164534528778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8.3689026999999999E-2</v>
      </c>
      <c r="Q32" s="4">
        <f t="shared" si="22"/>
        <v>12.5</v>
      </c>
      <c r="R32">
        <f t="shared" si="0"/>
        <v>50000</v>
      </c>
      <c r="S32">
        <f t="shared" si="1"/>
        <v>762.6322696246865</v>
      </c>
      <c r="U32">
        <f t="shared" si="12"/>
        <v>8.3689026999999999E-2</v>
      </c>
      <c r="V32">
        <f t="shared" si="13"/>
        <v>0.01</v>
      </c>
      <c r="W32">
        <f t="shared" si="14"/>
        <v>0.37550219976556354</v>
      </c>
      <c r="X32">
        <f t="shared" si="15"/>
        <v>3.1425413734739643E-2</v>
      </c>
      <c r="Y32">
        <f t="shared" si="16"/>
        <v>3.7550219976556355E-3</v>
      </c>
      <c r="Z32">
        <f t="shared" si="17"/>
        <v>0.34032176403316827</v>
      </c>
      <c r="AB32">
        <f t="shared" si="18"/>
        <v>308.43061467421353</v>
      </c>
      <c r="AC32">
        <f t="shared" si="19"/>
        <v>259.54035930729214</v>
      </c>
      <c r="AE32">
        <f t="shared" si="2"/>
        <v>0</v>
      </c>
      <c r="AF32">
        <f t="shared" si="3"/>
        <v>0</v>
      </c>
      <c r="AG32">
        <f t="shared" si="3"/>
        <v>-4.2540220504146031</v>
      </c>
      <c r="AH32">
        <f t="shared" si="4"/>
        <v>-1571.2706867369823</v>
      </c>
      <c r="AI32">
        <f t="shared" si="23"/>
        <v>-1575.5247087873968</v>
      </c>
      <c r="AJ32">
        <f t="shared" si="6"/>
        <v>48.890255366921394</v>
      </c>
      <c r="AK32">
        <f t="shared" si="20"/>
        <v>21.590143027194948</v>
      </c>
      <c r="AL32">
        <f t="shared" si="24"/>
        <v>-1505.0443103932805</v>
      </c>
      <c r="AN32">
        <f t="shared" si="8"/>
        <v>0</v>
      </c>
      <c r="AO32">
        <f t="shared" si="8"/>
        <v>0</v>
      </c>
      <c r="AP32">
        <f t="shared" si="8"/>
        <v>-0.1590292750840922</v>
      </c>
      <c r="AQ32">
        <f t="shared" si="8"/>
        <v>-58.73924378184936</v>
      </c>
      <c r="AR32">
        <f t="shared" si="8"/>
        <v>-58.898273056933448</v>
      </c>
      <c r="AS32">
        <f t="shared" si="8"/>
        <v>1.8276778487595984</v>
      </c>
      <c r="AT32">
        <f t="shared" si="8"/>
        <v>0.80711024858041114</v>
      </c>
      <c r="AU32">
        <f t="shared" si="8"/>
        <v>-56.263484959593441</v>
      </c>
      <c r="AW32">
        <v>29</v>
      </c>
      <c r="AX32">
        <f>IF(Z32&gt;0, (R32*SUMPRODUCT(K32:$K$98, X32:$X$98)-K32*$AZ$3)/Z32, 0)</f>
        <v>762.6322696246865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9.4384723000000004E-2</v>
      </c>
      <c r="Q33" s="4">
        <f t="shared" si="22"/>
        <v>12.5</v>
      </c>
      <c r="R33">
        <f t="shared" si="0"/>
        <v>50000</v>
      </c>
      <c r="S33">
        <f t="shared" si="1"/>
        <v>703.54973134225759</v>
      </c>
      <c r="U33">
        <f t="shared" si="12"/>
        <v>9.4384723000000004E-2</v>
      </c>
      <c r="V33">
        <f t="shared" si="13"/>
        <v>0.01</v>
      </c>
      <c r="W33">
        <f t="shared" si="14"/>
        <v>0.34032176403316827</v>
      </c>
      <c r="X33">
        <f t="shared" si="15"/>
        <v>3.2121175429141953E-2</v>
      </c>
      <c r="Y33">
        <f t="shared" si="16"/>
        <v>3.4032176403316827E-3</v>
      </c>
      <c r="Z33">
        <f t="shared" si="17"/>
        <v>0.30479737096369464</v>
      </c>
      <c r="AB33">
        <f t="shared" si="18"/>
        <v>259.54035930729214</v>
      </c>
      <c r="AC33">
        <f t="shared" si="19"/>
        <v>214.44010845533379</v>
      </c>
      <c r="AE33">
        <f t="shared" si="2"/>
        <v>0</v>
      </c>
      <c r="AF33">
        <f t="shared" si="3"/>
        <v>0</v>
      </c>
      <c r="AG33">
        <f t="shared" si="3"/>
        <v>-3.8099671370461827</v>
      </c>
      <c r="AH33">
        <f t="shared" si="4"/>
        <v>-1606.0587714570977</v>
      </c>
      <c r="AI33">
        <f t="shared" si="23"/>
        <v>-1609.8687385941439</v>
      </c>
      <c r="AJ33">
        <f t="shared" si="6"/>
        <v>45.10025085195835</v>
      </c>
      <c r="AK33">
        <f t="shared" si="20"/>
        <v>18.167825151510453</v>
      </c>
      <c r="AL33">
        <f t="shared" si="24"/>
        <v>-1546.600662590675</v>
      </c>
      <c r="AN33">
        <f t="shared" si="8"/>
        <v>0</v>
      </c>
      <c r="AO33">
        <f t="shared" si="8"/>
        <v>0</v>
      </c>
      <c r="AP33">
        <f t="shared" si="8"/>
        <v>-0.12716879308531112</v>
      </c>
      <c r="AQ33">
        <f t="shared" si="8"/>
        <v>-53.606907420367314</v>
      </c>
      <c r="AR33">
        <f t="shared" si="8"/>
        <v>-53.734076213452624</v>
      </c>
      <c r="AS33">
        <f t="shared" si="8"/>
        <v>1.5053527399018078</v>
      </c>
      <c r="AT33">
        <f t="shared" si="8"/>
        <v>0.60640428497074939</v>
      </c>
      <c r="AU33">
        <f t="shared" si="8"/>
        <v>-51.622319188580065</v>
      </c>
      <c r="AW33">
        <v>30</v>
      </c>
      <c r="AX33">
        <f>IF(Z33&gt;0, (R33*SUMPRODUCT(K33:$K$98, X33:$X$98)-K33*$AZ$3)/Z33, 0)</f>
        <v>703.54973134225759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0.106719178</v>
      </c>
      <c r="Q34" s="4">
        <f t="shared" si="22"/>
        <v>12.5</v>
      </c>
      <c r="R34">
        <f t="shared" si="0"/>
        <v>50000</v>
      </c>
      <c r="S34">
        <f t="shared" si="1"/>
        <v>642.63352861558326</v>
      </c>
      <c r="U34">
        <f t="shared" si="12"/>
        <v>0.106719178</v>
      </c>
      <c r="V34">
        <f t="shared" si="13"/>
        <v>0.01</v>
      </c>
      <c r="W34">
        <f t="shared" si="14"/>
        <v>0.30479737096369464</v>
      </c>
      <c r="X34">
        <f t="shared" si="15"/>
        <v>3.2527724885806561E-2</v>
      </c>
      <c r="Y34">
        <f t="shared" si="16"/>
        <v>3.0479737096369463E-3</v>
      </c>
      <c r="Z34">
        <f t="shared" si="17"/>
        <v>0.26922167236825112</v>
      </c>
      <c r="AB34">
        <f t="shared" si="18"/>
        <v>214.44010845533379</v>
      </c>
      <c r="AC34">
        <f t="shared" si="19"/>
        <v>173.01087329379769</v>
      </c>
      <c r="AE34">
        <f t="shared" si="2"/>
        <v>0</v>
      </c>
      <c r="AF34">
        <f t="shared" si="3"/>
        <v>0</v>
      </c>
      <c r="AG34">
        <f t="shared" si="3"/>
        <v>-3.3652709046031388</v>
      </c>
      <c r="AH34">
        <f t="shared" si="4"/>
        <v>-1626.386244290328</v>
      </c>
      <c r="AI34">
        <f t="shared" si="23"/>
        <v>-1629.7515151949312</v>
      </c>
      <c r="AJ34">
        <f t="shared" si="6"/>
        <v>41.429235161536099</v>
      </c>
      <c r="AK34">
        <f t="shared" si="20"/>
        <v>15.010807591873366</v>
      </c>
      <c r="AL34">
        <f t="shared" si="24"/>
        <v>-1573.3114724415218</v>
      </c>
      <c r="AN34">
        <f t="shared" si="8"/>
        <v>0</v>
      </c>
      <c r="AO34">
        <f t="shared" si="8"/>
        <v>0</v>
      </c>
      <c r="AP34">
        <f t="shared" si="8"/>
        <v>-0.1002908536510192</v>
      </c>
      <c r="AQ34">
        <f t="shared" si="8"/>
        <v>-48.469103804701739</v>
      </c>
      <c r="AR34">
        <f t="shared" si="8"/>
        <v>-48.569394658352756</v>
      </c>
      <c r="AS34">
        <f t="shared" si="8"/>
        <v>1.234662372879388</v>
      </c>
      <c r="AT34">
        <f t="shared" si="8"/>
        <v>0.44734785105144892</v>
      </c>
      <c r="AU34">
        <f t="shared" ref="AU34:AU79" si="25">AL34*$K34</f>
        <v>-46.887384434421925</v>
      </c>
      <c r="AW34">
        <v>31</v>
      </c>
      <c r="AX34">
        <f>IF(Z34&gt;0, (R34*SUMPRODUCT(K34:$K$98, X34:$X$98)-K34*$AZ$3)/Z34, 0)</f>
        <v>642.63352861558326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0.12088460199999999</v>
      </c>
      <c r="Q35" s="4">
        <f t="shared" si="22"/>
        <v>12.5</v>
      </c>
      <c r="R35">
        <f t="shared" si="0"/>
        <v>50000</v>
      </c>
      <c r="S35">
        <f t="shared" si="1"/>
        <v>578.73309925914771</v>
      </c>
      <c r="U35">
        <f t="shared" si="12"/>
        <v>0.12088460199999999</v>
      </c>
      <c r="V35">
        <f t="shared" si="13"/>
        <v>0.01</v>
      </c>
      <c r="W35">
        <f t="shared" si="14"/>
        <v>0.26922167236825112</v>
      </c>
      <c r="X35">
        <f t="shared" si="15"/>
        <v>3.2544754714010429E-2</v>
      </c>
      <c r="Y35">
        <f t="shared" si="16"/>
        <v>2.6922167236825114E-3</v>
      </c>
      <c r="Z35">
        <f t="shared" si="17"/>
        <v>0.2339847009305582</v>
      </c>
      <c r="AB35">
        <f t="shared" si="18"/>
        <v>173.01087329379769</v>
      </c>
      <c r="AC35">
        <f t="shared" si="19"/>
        <v>135.41469114876674</v>
      </c>
      <c r="AE35">
        <f t="shared" si="2"/>
        <v>0</v>
      </c>
      <c r="AF35">
        <f t="shared" ref="AF35:AG66" si="26">-$Z35*P35</f>
        <v>0</v>
      </c>
      <c r="AG35">
        <f t="shared" si="26"/>
        <v>-2.9248087616319776</v>
      </c>
      <c r="AH35">
        <f t="shared" si="4"/>
        <v>-1627.2377357005214</v>
      </c>
      <c r="AI35">
        <f t="shared" si="23"/>
        <v>-1630.1625444621534</v>
      </c>
      <c r="AJ35">
        <f t="shared" si="6"/>
        <v>37.596182145030951</v>
      </c>
      <c r="AK35">
        <f t="shared" si="20"/>
        <v>12.110761130565839</v>
      </c>
      <c r="AL35">
        <f t="shared" si="24"/>
        <v>-1580.4556011865566</v>
      </c>
      <c r="AN35">
        <f t="shared" ref="AN35:AT66" si="27">AE35*$K35</f>
        <v>0</v>
      </c>
      <c r="AO35">
        <f t="shared" si="27"/>
        <v>0</v>
      </c>
      <c r="AP35">
        <f t="shared" si="27"/>
        <v>-7.7825290345236886E-2</v>
      </c>
      <c r="AQ35">
        <f t="shared" si="27"/>
        <v>-43.298642599441791</v>
      </c>
      <c r="AR35">
        <f t="shared" si="27"/>
        <v>-43.376467889787023</v>
      </c>
      <c r="AS35">
        <f t="shared" si="27"/>
        <v>1.0003846506794651</v>
      </c>
      <c r="AT35">
        <f t="shared" si="27"/>
        <v>0.32225132584811761</v>
      </c>
      <c r="AU35">
        <f t="shared" si="25"/>
        <v>-42.053831913259444</v>
      </c>
      <c r="AW35">
        <v>32</v>
      </c>
      <c r="AX35">
        <f>IF(Z35&gt;0, (R35*SUMPRODUCT(K35:$K$98, X35:$X$98)-K35*$AZ$3)/Z35, 0)</f>
        <v>578.73309925914771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0.13724737000000001</v>
      </c>
      <c r="Q36" s="4">
        <f t="shared" si="22"/>
        <v>12.5</v>
      </c>
      <c r="R36">
        <f t="shared" si="0"/>
        <v>50000</v>
      </c>
      <c r="S36">
        <f t="shared" si="1"/>
        <v>510.31658767249752</v>
      </c>
      <c r="U36">
        <f t="shared" si="12"/>
        <v>0.13724737000000001</v>
      </c>
      <c r="V36">
        <f t="shared" si="13"/>
        <v>0.01</v>
      </c>
      <c r="W36">
        <f t="shared" si="14"/>
        <v>0.2339847009305582</v>
      </c>
      <c r="X36">
        <f t="shared" si="15"/>
        <v>3.2113784822955668E-2</v>
      </c>
      <c r="Y36">
        <f t="shared" si="16"/>
        <v>2.3398470093055823E-3</v>
      </c>
      <c r="Z36">
        <f t="shared" si="17"/>
        <v>0.19953106909829696</v>
      </c>
      <c r="AB36">
        <f t="shared" si="18"/>
        <v>135.41469114876674</v>
      </c>
      <c r="AC36">
        <f t="shared" si="19"/>
        <v>101.82401431688822</v>
      </c>
      <c r="AE36">
        <f t="shared" si="2"/>
        <v>0</v>
      </c>
      <c r="AF36">
        <f t="shared" si="26"/>
        <v>0</v>
      </c>
      <c r="AG36">
        <f t="shared" si="26"/>
        <v>-2.494138363728712</v>
      </c>
      <c r="AH36">
        <f t="shared" si="4"/>
        <v>-1605.6892411477834</v>
      </c>
      <c r="AI36">
        <f t="shared" si="23"/>
        <v>-1608.1833795115122</v>
      </c>
      <c r="AJ36">
        <f t="shared" si="6"/>
        <v>33.590676831878511</v>
      </c>
      <c r="AK36">
        <f t="shared" si="20"/>
        <v>9.4790283804136717</v>
      </c>
      <c r="AL36">
        <f t="shared" si="24"/>
        <v>-1565.1136742992201</v>
      </c>
      <c r="AN36">
        <f t="shared" si="27"/>
        <v>0</v>
      </c>
      <c r="AO36">
        <f t="shared" si="27"/>
        <v>0</v>
      </c>
      <c r="AP36">
        <f t="shared" si="27"/>
        <v>-5.9255108055727111E-2</v>
      </c>
      <c r="AQ36">
        <f t="shared" si="27"/>
        <v>-38.147558640607699</v>
      </c>
      <c r="AR36">
        <f t="shared" si="27"/>
        <v>-38.206813748663421</v>
      </c>
      <c r="AS36">
        <f t="shared" si="27"/>
        <v>0.79803879940418121</v>
      </c>
      <c r="AT36">
        <f t="shared" si="27"/>
        <v>0.22520035741120983</v>
      </c>
      <c r="AU36">
        <f t="shared" si="25"/>
        <v>-37.183574591848036</v>
      </c>
      <c r="AW36">
        <v>33</v>
      </c>
      <c r="AX36">
        <f>IF(Z36&gt;0, (R36*SUMPRODUCT(K36:$K$98, X36:$X$98)-K36*$AZ$3)/Z36, 0)</f>
        <v>510.31658767249752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0.155543078</v>
      </c>
      <c r="Q37" s="4">
        <f t="shared" si="22"/>
        <v>12.5</v>
      </c>
      <c r="R37">
        <f t="shared" si="0"/>
        <v>50000</v>
      </c>
      <c r="S37">
        <f t="shared" si="1"/>
        <v>434.49998035064078</v>
      </c>
      <c r="U37">
        <f t="shared" si="12"/>
        <v>0.155543078</v>
      </c>
      <c r="V37">
        <f t="shared" si="13"/>
        <v>0.01</v>
      </c>
      <c r="W37">
        <f t="shared" si="14"/>
        <v>0.19953106909829696</v>
      </c>
      <c r="X37">
        <f t="shared" si="15"/>
        <v>3.1035676644179794E-2</v>
      </c>
      <c r="Y37">
        <f t="shared" si="16"/>
        <v>1.9953106909829698E-3</v>
      </c>
      <c r="Z37">
        <f t="shared" si="17"/>
        <v>0.16650008176313419</v>
      </c>
      <c r="AB37">
        <f t="shared" si="18"/>
        <v>101.82401431688822</v>
      </c>
      <c r="AC37">
        <f t="shared" si="19"/>
        <v>72.344282254461888</v>
      </c>
      <c r="AE37">
        <f t="shared" si="2"/>
        <v>0</v>
      </c>
      <c r="AF37">
        <f t="shared" si="26"/>
        <v>0</v>
      </c>
      <c r="AG37">
        <f t="shared" si="26"/>
        <v>-2.0812510220391776</v>
      </c>
      <c r="AH37">
        <f t="shared" si="4"/>
        <v>-1551.7838322089897</v>
      </c>
      <c r="AI37">
        <f t="shared" si="23"/>
        <v>-1553.8650832310288</v>
      </c>
      <c r="AJ37">
        <f t="shared" si="6"/>
        <v>29.479732062426336</v>
      </c>
      <c r="AK37">
        <f t="shared" si="20"/>
        <v>7.1276810021821762</v>
      </c>
      <c r="AL37">
        <f t="shared" si="24"/>
        <v>-1517.2576701664202</v>
      </c>
      <c r="AN37">
        <f t="shared" si="27"/>
        <v>0</v>
      </c>
      <c r="AO37">
        <f t="shared" si="27"/>
        <v>0</v>
      </c>
      <c r="AP37">
        <f t="shared" si="27"/>
        <v>-4.4148067036570933E-2</v>
      </c>
      <c r="AQ37">
        <f t="shared" si="27"/>
        <v>-32.916863907894246</v>
      </c>
      <c r="AR37">
        <f t="shared" si="27"/>
        <v>-32.96101197493082</v>
      </c>
      <c r="AS37">
        <f t="shared" si="27"/>
        <v>0.62533215529041963</v>
      </c>
      <c r="AT37">
        <f t="shared" si="27"/>
        <v>0.1511943227258189</v>
      </c>
      <c r="AU37">
        <f t="shared" si="25"/>
        <v>-32.184485496914576</v>
      </c>
      <c r="AW37">
        <v>34</v>
      </c>
      <c r="AX37">
        <f>IF(Z37&gt;0, (R37*SUMPRODUCT(K37:$K$98, X37:$X$98)-K37*$AZ$3)/Z37, 0)</f>
        <v>434.49998035064078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0.175905283</v>
      </c>
      <c r="Q38" s="4">
        <f t="shared" si="22"/>
        <v>12.5</v>
      </c>
      <c r="R38">
        <f t="shared" si="0"/>
        <v>50000</v>
      </c>
      <c r="S38">
        <f t="shared" si="1"/>
        <v>347.97233401784746</v>
      </c>
      <c r="U38">
        <f t="shared" si="12"/>
        <v>0.175905283</v>
      </c>
      <c r="V38">
        <f t="shared" si="13"/>
        <v>0.01</v>
      </c>
      <c r="W38">
        <f t="shared" si="14"/>
        <v>0.16650008176313419</v>
      </c>
      <c r="X38">
        <f t="shared" si="15"/>
        <v>2.9288244002067258E-2</v>
      </c>
      <c r="Y38">
        <f t="shared" si="16"/>
        <v>1.665000817631342E-3</v>
      </c>
      <c r="Z38">
        <f t="shared" si="17"/>
        <v>0.13554683694343558</v>
      </c>
      <c r="AB38">
        <f t="shared" si="18"/>
        <v>72.344282254461888</v>
      </c>
      <c r="AC38">
        <f t="shared" si="19"/>
        <v>47.166549219943875</v>
      </c>
      <c r="AE38">
        <f t="shared" si="2"/>
        <v>0</v>
      </c>
      <c r="AF38">
        <f t="shared" si="26"/>
        <v>0</v>
      </c>
      <c r="AG38">
        <f t="shared" si="26"/>
        <v>-1.6943354617929447</v>
      </c>
      <c r="AH38">
        <f t="shared" si="4"/>
        <v>-1464.4122001033629</v>
      </c>
      <c r="AI38">
        <f t="shared" si="23"/>
        <v>-1466.1065355651558</v>
      </c>
      <c r="AJ38">
        <f t="shared" si="6"/>
        <v>25.177733034518013</v>
      </c>
      <c r="AK38">
        <f t="shared" si="20"/>
        <v>5.0640997578123326</v>
      </c>
      <c r="AL38">
        <f t="shared" si="24"/>
        <v>-1435.8647027728255</v>
      </c>
      <c r="AN38">
        <f t="shared" si="27"/>
        <v>0</v>
      </c>
      <c r="AO38">
        <f t="shared" si="27"/>
        <v>0</v>
      </c>
      <c r="AP38">
        <f t="shared" si="27"/>
        <v>-3.2089917982352001E-2</v>
      </c>
      <c r="AQ38">
        <f t="shared" si="27"/>
        <v>-27.735279378467791</v>
      </c>
      <c r="AR38">
        <f t="shared" si="27"/>
        <v>-27.767369296450141</v>
      </c>
      <c r="AS38">
        <f t="shared" si="27"/>
        <v>0.47685444014980594</v>
      </c>
      <c r="AT38">
        <f t="shared" si="27"/>
        <v>9.5911671299544213E-2</v>
      </c>
      <c r="AU38">
        <f t="shared" si="25"/>
        <v>-27.194603185000791</v>
      </c>
      <c r="AW38">
        <v>35</v>
      </c>
      <c r="AX38">
        <f>IF(Z38&gt;0, (R38*SUMPRODUCT(K38:$K$98, X38:$X$98)-K38*$AZ$3)/Z38, 0)</f>
        <v>347.97233401784746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0.19813004200000001</v>
      </c>
      <c r="Q39" s="4">
        <f t="shared" si="22"/>
        <v>12.5</v>
      </c>
      <c r="R39">
        <f t="shared" si="0"/>
        <v>50000</v>
      </c>
      <c r="S39">
        <f t="shared" si="1"/>
        <v>245.41010155444528</v>
      </c>
      <c r="U39">
        <f t="shared" si="12"/>
        <v>0.19813004200000001</v>
      </c>
      <c r="V39">
        <f t="shared" si="13"/>
        <v>0.01</v>
      </c>
      <c r="W39">
        <f t="shared" si="14"/>
        <v>0.13554683694343558</v>
      </c>
      <c r="X39">
        <f t="shared" si="15"/>
        <v>2.6855900496570044E-2</v>
      </c>
      <c r="Y39">
        <f t="shared" si="16"/>
        <v>1.3554683694343558E-3</v>
      </c>
      <c r="Z39">
        <f t="shared" si="17"/>
        <v>0.10733546807743118</v>
      </c>
      <c r="AB39">
        <f t="shared" si="18"/>
        <v>47.166549219943875</v>
      </c>
      <c r="AC39">
        <f t="shared" si="19"/>
        <v>26.341208121276303</v>
      </c>
      <c r="AE39">
        <f t="shared" si="2"/>
        <v>0</v>
      </c>
      <c r="AF39">
        <f t="shared" si="26"/>
        <v>0</v>
      </c>
      <c r="AG39">
        <f t="shared" si="26"/>
        <v>-1.3416933509678897</v>
      </c>
      <c r="AH39">
        <f t="shared" si="4"/>
        <v>-1342.7950248285022</v>
      </c>
      <c r="AI39">
        <f t="shared" si="23"/>
        <v>-1344.1367181794701</v>
      </c>
      <c r="AJ39">
        <f t="shared" si="6"/>
        <v>20.825341098667572</v>
      </c>
      <c r="AK39">
        <f t="shared" si="20"/>
        <v>3.3016584453960713</v>
      </c>
      <c r="AL39">
        <f t="shared" si="24"/>
        <v>-1320.0097186354064</v>
      </c>
      <c r="AN39">
        <f t="shared" si="27"/>
        <v>0</v>
      </c>
      <c r="AO39">
        <f t="shared" si="27"/>
        <v>0</v>
      </c>
      <c r="AP39">
        <f t="shared" si="27"/>
        <v>-2.2688430361525461E-2</v>
      </c>
      <c r="AQ39">
        <f t="shared" si="27"/>
        <v>-22.707059991499843</v>
      </c>
      <c r="AR39">
        <f t="shared" si="27"/>
        <v>-22.72974842186137</v>
      </c>
      <c r="AS39">
        <f t="shared" si="27"/>
        <v>0.3521626614093889</v>
      </c>
      <c r="AT39">
        <f t="shared" si="27"/>
        <v>5.5832018293801598E-2</v>
      </c>
      <c r="AU39">
        <f t="shared" si="25"/>
        <v>-22.32175374215818</v>
      </c>
      <c r="AW39">
        <v>36</v>
      </c>
      <c r="AX39">
        <f>IF(Z39&gt;0, (R39*SUMPRODUCT(K39:$K$98, X39:$X$98)-K39*$AZ$3)/Z39, 0)</f>
        <v>245.41010155444528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0.22255936300000001</v>
      </c>
      <c r="Q40" s="4">
        <f t="shared" si="22"/>
        <v>12.5</v>
      </c>
      <c r="R40">
        <f t="shared" si="0"/>
        <v>50000</v>
      </c>
      <c r="S40">
        <f t="shared" si="1"/>
        <v>119.01550837049489</v>
      </c>
      <c r="U40">
        <f t="shared" si="12"/>
        <v>0.22255936300000001</v>
      </c>
      <c r="V40">
        <f t="shared" si="13"/>
        <v>0.01</v>
      </c>
      <c r="W40">
        <f t="shared" si="14"/>
        <v>0.10733546807743118</v>
      </c>
      <c r="X40">
        <f t="shared" si="15"/>
        <v>2.3888513402619917E-2</v>
      </c>
      <c r="Y40">
        <f t="shared" si="16"/>
        <v>1.0733546807743118E-3</v>
      </c>
      <c r="Z40">
        <f t="shared" si="17"/>
        <v>8.2373599994036942E-2</v>
      </c>
      <c r="AB40">
        <f t="shared" si="18"/>
        <v>26.341208121276303</v>
      </c>
      <c r="AC40">
        <f t="shared" si="19"/>
        <v>9.8037358795981007</v>
      </c>
      <c r="AE40">
        <f t="shared" si="2"/>
        <v>0</v>
      </c>
      <c r="AF40">
        <f t="shared" si="26"/>
        <v>0</v>
      </c>
      <c r="AG40">
        <f t="shared" si="26"/>
        <v>-1.0296699999254617</v>
      </c>
      <c r="AH40">
        <f t="shared" si="4"/>
        <v>-1194.4256701309957</v>
      </c>
      <c r="AI40">
        <f t="shared" si="23"/>
        <v>-1195.4553401309213</v>
      </c>
      <c r="AJ40">
        <f t="shared" si="6"/>
        <v>16.537472241678202</v>
      </c>
      <c r="AK40">
        <f t="shared" si="20"/>
        <v>1.8438845684893415</v>
      </c>
      <c r="AL40">
        <f t="shared" si="24"/>
        <v>-1177.0739833207538</v>
      </c>
      <c r="AN40">
        <f t="shared" si="27"/>
        <v>0</v>
      </c>
      <c r="AO40">
        <f t="shared" si="27"/>
        <v>0</v>
      </c>
      <c r="AP40">
        <f t="shared" si="27"/>
        <v>-1.5546449508195748E-2</v>
      </c>
      <c r="AQ40">
        <f t="shared" si="27"/>
        <v>-18.034009316896306</v>
      </c>
      <c r="AR40">
        <f t="shared" si="27"/>
        <v>-18.049555766404502</v>
      </c>
      <c r="AS40">
        <f t="shared" si="27"/>
        <v>0.24969065546927699</v>
      </c>
      <c r="AT40">
        <f t="shared" si="27"/>
        <v>2.7839849995664617E-2</v>
      </c>
      <c r="AU40">
        <f t="shared" si="25"/>
        <v>-17.772025260939561</v>
      </c>
      <c r="AW40">
        <v>37</v>
      </c>
      <c r="AX40">
        <f>IF(Z40&gt;0, (R40*SUMPRODUCT(K40:$K$98, X40:$X$98)-K40*$AZ$3)/Z40, 0)</f>
        <v>119.01550837049489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0.25004150400000003</v>
      </c>
      <c r="Q41" s="4">
        <f t="shared" si="22"/>
        <v>12.5</v>
      </c>
      <c r="R41">
        <f t="shared" si="0"/>
        <v>50000</v>
      </c>
      <c r="S41">
        <f t="shared" si="1"/>
        <v>-44.652616438867526</v>
      </c>
      <c r="U41">
        <f t="shared" si="12"/>
        <v>0.25004150400000003</v>
      </c>
      <c r="V41">
        <f t="shared" si="13"/>
        <v>0.01</v>
      </c>
      <c r="W41">
        <f t="shared" si="14"/>
        <v>8.2373599994036942E-2</v>
      </c>
      <c r="X41">
        <f t="shared" si="15"/>
        <v>2.0596818832403389E-2</v>
      </c>
      <c r="Y41">
        <f t="shared" si="16"/>
        <v>8.2373599994036947E-4</v>
      </c>
      <c r="Z41">
        <f t="shared" si="17"/>
        <v>6.0953045161693184E-2</v>
      </c>
      <c r="AB41">
        <f t="shared" si="18"/>
        <v>9.8037358795981007</v>
      </c>
      <c r="AC41">
        <f t="shared" si="19"/>
        <v>-2.7217129463860559</v>
      </c>
      <c r="AE41">
        <f t="shared" si="2"/>
        <v>0</v>
      </c>
      <c r="AF41">
        <f t="shared" si="26"/>
        <v>0</v>
      </c>
      <c r="AG41">
        <f t="shared" si="26"/>
        <v>-0.76191306452116481</v>
      </c>
      <c r="AH41">
        <f t="shared" si="4"/>
        <v>-1029.8409416201694</v>
      </c>
      <c r="AI41">
        <f t="shared" si="23"/>
        <v>-1030.6028546846906</v>
      </c>
      <c r="AJ41">
        <f t="shared" si="6"/>
        <v>12.525448825984157</v>
      </c>
      <c r="AK41">
        <f t="shared" si="20"/>
        <v>0.6862615115718671</v>
      </c>
      <c r="AL41">
        <f t="shared" si="24"/>
        <v>-1017.3911443471345</v>
      </c>
      <c r="AN41">
        <f t="shared" si="27"/>
        <v>0</v>
      </c>
      <c r="AO41">
        <f t="shared" si="27"/>
        <v>0</v>
      </c>
      <c r="AP41">
        <f t="shared" si="27"/>
        <v>-1.0271185175200415E-2</v>
      </c>
      <c r="AQ41">
        <f t="shared" si="27"/>
        <v>-13.883062917461876</v>
      </c>
      <c r="AR41">
        <f t="shared" si="27"/>
        <v>-13.893334102637077</v>
      </c>
      <c r="AS41">
        <f t="shared" si="27"/>
        <v>0.16885286561536075</v>
      </c>
      <c r="AT41">
        <f t="shared" si="27"/>
        <v>9.2513429578707368E-3</v>
      </c>
      <c r="AU41">
        <f t="shared" si="25"/>
        <v>-13.715229894063844</v>
      </c>
      <c r="AW41">
        <v>38</v>
      </c>
      <c r="AX41">
        <f>IF(Z41&gt;0, (R41*SUMPRODUCT(K41:$K$98, X41:$X$98)-K41*$AZ$3)/Z41, 0)</f>
        <v>-44.652616438867526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0.28092614399999999</v>
      </c>
      <c r="Q42" s="4">
        <f t="shared" si="22"/>
        <v>12.5</v>
      </c>
      <c r="R42">
        <f t="shared" si="0"/>
        <v>50000</v>
      </c>
      <c r="S42">
        <f t="shared" si="1"/>
        <v>-270.3924408299772</v>
      </c>
      <c r="U42">
        <f t="shared" si="12"/>
        <v>0.28092614399999999</v>
      </c>
      <c r="V42">
        <f t="shared" si="13"/>
        <v>0.01</v>
      </c>
      <c r="W42">
        <f t="shared" si="14"/>
        <v>6.0953045161693184E-2</v>
      </c>
      <c r="X42">
        <f t="shared" si="15"/>
        <v>1.7123303942332323E-2</v>
      </c>
      <c r="Y42">
        <f t="shared" si="16"/>
        <v>6.0953045161693184E-4</v>
      </c>
      <c r="Z42">
        <f t="shared" si="17"/>
        <v>4.3220210767743933E-2</v>
      </c>
      <c r="AB42">
        <f t="shared" si="18"/>
        <v>-2.7217129463860559</v>
      </c>
      <c r="AC42">
        <f t="shared" si="19"/>
        <v>-11.686418282676344</v>
      </c>
      <c r="AE42">
        <f t="shared" si="2"/>
        <v>0</v>
      </c>
      <c r="AF42">
        <f t="shared" si="26"/>
        <v>0</v>
      </c>
      <c r="AG42">
        <f t="shared" si="26"/>
        <v>-0.54025263459679917</v>
      </c>
      <c r="AH42">
        <f t="shared" si="4"/>
        <v>-856.16519711661613</v>
      </c>
      <c r="AI42">
        <f t="shared" si="23"/>
        <v>-856.70544975121288</v>
      </c>
      <c r="AJ42">
        <f t="shared" si="6"/>
        <v>8.9647053362902884</v>
      </c>
      <c r="AK42">
        <f t="shared" si="20"/>
        <v>-0.19051990624702392</v>
      </c>
      <c r="AL42">
        <f t="shared" si="24"/>
        <v>-847.93126432116958</v>
      </c>
      <c r="AN42">
        <f t="shared" si="27"/>
        <v>0</v>
      </c>
      <c r="AO42">
        <f t="shared" si="27"/>
        <v>0</v>
      </c>
      <c r="AP42">
        <f t="shared" si="27"/>
        <v>-6.5027043552405312E-3</v>
      </c>
      <c r="AQ42">
        <f t="shared" si="27"/>
        <v>-10.305158734210774</v>
      </c>
      <c r="AR42">
        <f t="shared" si="27"/>
        <v>-10.311661438566015</v>
      </c>
      <c r="AS42">
        <f t="shared" si="27"/>
        <v>0.10790290449439349</v>
      </c>
      <c r="AT42">
        <f t="shared" si="27"/>
        <v>-2.2931764600040328E-3</v>
      </c>
      <c r="AU42">
        <f t="shared" si="25"/>
        <v>-10.206051710531625</v>
      </c>
      <c r="AW42">
        <v>39</v>
      </c>
      <c r="AX42">
        <f>IF(Z42&gt;0, (R42*SUMPRODUCT(K42:$K$98, X42:$X$98)-K42*$AZ$3)/Z42, 0)</f>
        <v>-270.3924408299772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0.31575788199999999</v>
      </c>
      <c r="Q43" s="4">
        <f t="shared" si="22"/>
        <v>12.5</v>
      </c>
      <c r="R43">
        <f t="shared" si="0"/>
        <v>50000</v>
      </c>
      <c r="S43">
        <f t="shared" si="1"/>
        <v>-603.96880343866769</v>
      </c>
      <c r="U43">
        <f t="shared" si="12"/>
        <v>0.31575788199999999</v>
      </c>
      <c r="V43">
        <f t="shared" si="13"/>
        <v>0.01</v>
      </c>
      <c r="W43">
        <f t="shared" si="14"/>
        <v>4.3220210767743933E-2</v>
      </c>
      <c r="X43">
        <f t="shared" si="15"/>
        <v>1.3647122211616418E-2</v>
      </c>
      <c r="Y43">
        <f t="shared" si="16"/>
        <v>4.3220210767743936E-4</v>
      </c>
      <c r="Z43">
        <f t="shared" si="17"/>
        <v>2.9140886448450077E-2</v>
      </c>
      <c r="AB43">
        <f t="shared" si="18"/>
        <v>-11.686418282676344</v>
      </c>
      <c r="AC43">
        <f t="shared" si="19"/>
        <v>-17.600186319412479</v>
      </c>
      <c r="AE43">
        <f t="shared" si="2"/>
        <v>0</v>
      </c>
      <c r="AF43">
        <f t="shared" si="26"/>
        <v>0</v>
      </c>
      <c r="AG43">
        <f t="shared" si="26"/>
        <v>-0.36426108060562595</v>
      </c>
      <c r="AH43">
        <f t="shared" si="4"/>
        <v>-682.35611058082088</v>
      </c>
      <c r="AI43">
        <f t="shared" si="23"/>
        <v>-682.7203716614265</v>
      </c>
      <c r="AJ43">
        <f t="shared" si="6"/>
        <v>5.9137680367361352</v>
      </c>
      <c r="AK43">
        <f t="shared" si="20"/>
        <v>-0.81804927978734421</v>
      </c>
      <c r="AL43">
        <f t="shared" si="24"/>
        <v>-677.62465290447778</v>
      </c>
      <c r="AN43">
        <f t="shared" si="27"/>
        <v>0</v>
      </c>
      <c r="AO43">
        <f t="shared" si="27"/>
        <v>0</v>
      </c>
      <c r="AP43">
        <f t="shared" si="27"/>
        <v>-3.9146403189332137E-3</v>
      </c>
      <c r="AQ43">
        <f t="shared" si="27"/>
        <v>-7.3331434088675902</v>
      </c>
      <c r="AR43">
        <f t="shared" si="27"/>
        <v>-7.337058049186524</v>
      </c>
      <c r="AS43">
        <f t="shared" si="27"/>
        <v>6.35540715877079E-2</v>
      </c>
      <c r="AT43">
        <f t="shared" si="27"/>
        <v>-8.7914105130460513E-3</v>
      </c>
      <c r="AU43">
        <f t="shared" si="25"/>
        <v>-7.2822953881118631</v>
      </c>
      <c r="AW43">
        <v>40</v>
      </c>
      <c r="AX43">
        <f>IF(Z43&gt;0, (R43*SUMPRODUCT(K43:$K$98, X43:$X$98)-K43*$AZ$3)/Z43, 0)</f>
        <v>-603.96880343866769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0.35338435200000001</v>
      </c>
      <c r="Q44" s="4">
        <f t="shared" si="22"/>
        <v>12.5</v>
      </c>
      <c r="R44">
        <f t="shared" si="0"/>
        <v>50000</v>
      </c>
      <c r="S44">
        <f t="shared" si="1"/>
        <v>-1132.6520760864992</v>
      </c>
      <c r="U44">
        <f t="shared" si="12"/>
        <v>0.35338435200000001</v>
      </c>
      <c r="V44">
        <f t="shared" si="13"/>
        <v>0.01</v>
      </c>
      <c r="W44">
        <f t="shared" si="14"/>
        <v>2.9140886448450077E-2</v>
      </c>
      <c r="X44">
        <f t="shared" si="15"/>
        <v>1.0297933274291113E-2</v>
      </c>
      <c r="Y44">
        <f t="shared" si="16"/>
        <v>2.914088644845008E-4</v>
      </c>
      <c r="Z44">
        <f t="shared" si="17"/>
        <v>1.8551544309674463E-2</v>
      </c>
      <c r="AB44">
        <f t="shared" si="18"/>
        <v>-17.600186319412479</v>
      </c>
      <c r="AC44">
        <f t="shared" si="19"/>
        <v>-21.01244517696346</v>
      </c>
      <c r="AE44">
        <f t="shared" si="2"/>
        <v>0</v>
      </c>
      <c r="AF44">
        <f t="shared" si="26"/>
        <v>0</v>
      </c>
      <c r="AG44">
        <f t="shared" si="26"/>
        <v>-0.2318943038709308</v>
      </c>
      <c r="AH44">
        <f t="shared" si="4"/>
        <v>-514.89666371455564</v>
      </c>
      <c r="AI44">
        <f t="shared" si="23"/>
        <v>-515.12855801842659</v>
      </c>
      <c r="AJ44">
        <f t="shared" si="6"/>
        <v>3.4122588575509809</v>
      </c>
      <c r="AK44">
        <f t="shared" si="20"/>
        <v>-1.2320130423588738</v>
      </c>
      <c r="AL44">
        <f t="shared" si="24"/>
        <v>-512.94831220323454</v>
      </c>
      <c r="AN44">
        <f t="shared" si="27"/>
        <v>0</v>
      </c>
      <c r="AO44">
        <f t="shared" si="27"/>
        <v>0</v>
      </c>
      <c r="AP44">
        <f t="shared" si="27"/>
        <v>-2.2251082886826736E-3</v>
      </c>
      <c r="AQ44">
        <f t="shared" si="27"/>
        <v>-4.9406165443545973</v>
      </c>
      <c r="AR44">
        <f t="shared" si="27"/>
        <v>-4.9428416526432803</v>
      </c>
      <c r="AS44">
        <f t="shared" si="27"/>
        <v>3.274183686414963E-2</v>
      </c>
      <c r="AT44">
        <f t="shared" si="27"/>
        <v>-1.182160314659429E-2</v>
      </c>
      <c r="AU44">
        <f t="shared" si="25"/>
        <v>-4.9219214189257254</v>
      </c>
      <c r="AW44">
        <v>41</v>
      </c>
      <c r="AX44">
        <f>IF(Z44&gt;0, (R44*SUMPRODUCT(K44:$K$98, X44:$X$98)-K44*$AZ$3)/Z44, 0)</f>
        <v>-1132.6520760864992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0.39269921299999999</v>
      </c>
      <c r="Q45" s="4">
        <f t="shared" si="22"/>
        <v>12.5</v>
      </c>
      <c r="R45">
        <f t="shared" si="0"/>
        <v>50000</v>
      </c>
      <c r="S45">
        <f t="shared" si="1"/>
        <v>-2026.2225242664756</v>
      </c>
      <c r="U45">
        <f t="shared" si="12"/>
        <v>0.39269921299999999</v>
      </c>
      <c r="V45">
        <f t="shared" si="13"/>
        <v>0.01</v>
      </c>
      <c r="W45">
        <f t="shared" si="14"/>
        <v>1.8551544309674463E-2</v>
      </c>
      <c r="X45">
        <f t="shared" si="15"/>
        <v>7.2851768503437893E-3</v>
      </c>
      <c r="Y45">
        <f t="shared" si="16"/>
        <v>1.8551544309674463E-4</v>
      </c>
      <c r="Z45">
        <f t="shared" si="17"/>
        <v>1.108085201623393E-2</v>
      </c>
      <c r="AB45">
        <f t="shared" si="18"/>
        <v>-21.01244517696346</v>
      </c>
      <c r="AC45">
        <f t="shared" si="19"/>
        <v>-22.452271943356777</v>
      </c>
      <c r="AE45">
        <f t="shared" si="2"/>
        <v>0</v>
      </c>
      <c r="AF45">
        <f t="shared" si="26"/>
        <v>0</v>
      </c>
      <c r="AG45">
        <f t="shared" si="26"/>
        <v>-0.13851065020292411</v>
      </c>
      <c r="AH45">
        <f t="shared" si="4"/>
        <v>-364.25884251718946</v>
      </c>
      <c r="AI45">
        <f t="shared" si="23"/>
        <v>-364.3973531673924</v>
      </c>
      <c r="AJ45">
        <f t="shared" si="6"/>
        <v>1.4398267663933169</v>
      </c>
      <c r="AK45">
        <f t="shared" si="20"/>
        <v>-1.4708711623874424</v>
      </c>
      <c r="AL45">
        <f t="shared" si="24"/>
        <v>-364.42839756338651</v>
      </c>
      <c r="AN45">
        <f t="shared" si="27"/>
        <v>0</v>
      </c>
      <c r="AO45">
        <f t="shared" si="27"/>
        <v>0</v>
      </c>
      <c r="AP45">
        <f t="shared" si="27"/>
        <v>-1.1866597607057001E-3</v>
      </c>
      <c r="AQ45">
        <f t="shared" si="27"/>
        <v>-3.120708120733795</v>
      </c>
      <c r="AR45">
        <f t="shared" si="27"/>
        <v>-3.1218947804945008</v>
      </c>
      <c r="AS45">
        <f t="shared" si="27"/>
        <v>1.233540152733963E-2</v>
      </c>
      <c r="AT45">
        <f t="shared" si="27"/>
        <v>-1.2601367613468539E-2</v>
      </c>
      <c r="AU45">
        <f t="shared" si="25"/>
        <v>-3.1221607465806294</v>
      </c>
      <c r="AW45">
        <v>42</v>
      </c>
      <c r="AX45">
        <f>IF(Z45&gt;0, (R45*SUMPRODUCT(K45:$K$98, X45:$X$98)-K45*$AZ$3)/Z45, 0)</f>
        <v>-2026.2225242664756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0.39967743300000003</v>
      </c>
      <c r="Q46" s="4">
        <f t="shared" si="22"/>
        <v>12.5</v>
      </c>
      <c r="R46">
        <f t="shared" si="0"/>
        <v>50000</v>
      </c>
      <c r="S46">
        <f t="shared" si="1"/>
        <v>-3431.6349669893566</v>
      </c>
      <c r="U46">
        <f t="shared" si="12"/>
        <v>0.39967743300000003</v>
      </c>
      <c r="V46">
        <f t="shared" si="13"/>
        <v>0.01</v>
      </c>
      <c r="W46">
        <f t="shared" si="14"/>
        <v>1.108085201623393E-2</v>
      </c>
      <c r="X46">
        <f t="shared" si="15"/>
        <v>4.4287664893012512E-3</v>
      </c>
      <c r="Y46">
        <f t="shared" si="16"/>
        <v>1.1080852016233929E-4</v>
      </c>
      <c r="Z46">
        <f t="shared" si="17"/>
        <v>6.5412770067703394E-3</v>
      </c>
      <c r="AB46">
        <f t="shared" si="18"/>
        <v>-22.452271943356777</v>
      </c>
      <c r="AC46">
        <f t="shared" si="19"/>
        <v>-22.447274905196572</v>
      </c>
      <c r="AE46">
        <f t="shared" si="2"/>
        <v>0</v>
      </c>
      <c r="AF46">
        <f t="shared" si="26"/>
        <v>0</v>
      </c>
      <c r="AG46">
        <f t="shared" si="26"/>
        <v>-8.1765962584629245E-2</v>
      </c>
      <c r="AH46">
        <f t="shared" si="4"/>
        <v>-221.43832446506255</v>
      </c>
      <c r="AI46">
        <f t="shared" si="23"/>
        <v>-221.52009042764718</v>
      </c>
      <c r="AJ46">
        <f t="shared" si="6"/>
        <v>-4.9970381602051361E-3</v>
      </c>
      <c r="AK46">
        <f t="shared" si="20"/>
        <v>-1.5716590360349745</v>
      </c>
      <c r="AL46">
        <f t="shared" si="24"/>
        <v>-223.09674650184238</v>
      </c>
      <c r="AN46">
        <f t="shared" si="27"/>
        <v>0</v>
      </c>
      <c r="AO46">
        <f t="shared" si="27"/>
        <v>0</v>
      </c>
      <c r="AP46">
        <f t="shared" si="27"/>
        <v>-6.2545717508517384E-4</v>
      </c>
      <c r="AQ46">
        <f t="shared" si="27"/>
        <v>-1.6938611678687445</v>
      </c>
      <c r="AR46">
        <f t="shared" si="27"/>
        <v>-1.6944866250438295</v>
      </c>
      <c r="AS46">
        <f t="shared" si="27"/>
        <v>-3.8224137192047841E-5</v>
      </c>
      <c r="AT46">
        <f t="shared" si="27"/>
        <v>-1.2022183678912777E-2</v>
      </c>
      <c r="AU46">
        <f t="shared" si="25"/>
        <v>-1.7065470328599346</v>
      </c>
      <c r="AW46">
        <v>43</v>
      </c>
      <c r="AX46">
        <f>IF(Z46&gt;0, (R46*SUMPRODUCT(K46:$K$98, X46:$X$98)-K46*$AZ$3)/Z46, 0)</f>
        <v>-3431.6349669893566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0.407215198</v>
      </c>
      <c r="Q47" s="4">
        <f t="shared" si="22"/>
        <v>12.5</v>
      </c>
      <c r="R47">
        <f t="shared" si="0"/>
        <v>50000</v>
      </c>
      <c r="S47">
        <f t="shared" si="1"/>
        <v>-5600.5901316144191</v>
      </c>
      <c r="U47">
        <f t="shared" si="12"/>
        <v>0.407215198</v>
      </c>
      <c r="V47">
        <f t="shared" si="13"/>
        <v>0.01</v>
      </c>
      <c r="W47">
        <f t="shared" si="14"/>
        <v>6.5412770067703394E-3</v>
      </c>
      <c r="X47">
        <f t="shared" si="15"/>
        <v>2.663707411484831E-3</v>
      </c>
      <c r="Y47">
        <f t="shared" si="16"/>
        <v>6.5412770067703401E-5</v>
      </c>
      <c r="Z47">
        <f t="shared" si="17"/>
        <v>3.8121568252178048E-3</v>
      </c>
      <c r="AB47">
        <f t="shared" si="18"/>
        <v>-22.447274905196572</v>
      </c>
      <c r="AC47">
        <f t="shared" si="19"/>
        <v>-21.350327895481392</v>
      </c>
      <c r="AE47">
        <f t="shared" si="2"/>
        <v>0</v>
      </c>
      <c r="AF47">
        <f t="shared" si="26"/>
        <v>0</v>
      </c>
      <c r="AG47">
        <f t="shared" si="26"/>
        <v>-4.7651960315222563E-2</v>
      </c>
      <c r="AH47">
        <f t="shared" si="4"/>
        <v>-133.18537057424155</v>
      </c>
      <c r="AI47">
        <f t="shared" si="23"/>
        <v>-133.23302253455677</v>
      </c>
      <c r="AJ47">
        <f t="shared" si="6"/>
        <v>-1.0969470097151799</v>
      </c>
      <c r="AK47">
        <f t="shared" si="20"/>
        <v>-1.5713092433637601</v>
      </c>
      <c r="AL47">
        <f t="shared" si="24"/>
        <v>-135.9012787876357</v>
      </c>
      <c r="AN47">
        <f t="shared" si="27"/>
        <v>0</v>
      </c>
      <c r="AO47">
        <f t="shared" si="27"/>
        <v>0</v>
      </c>
      <c r="AP47">
        <f t="shared" si="27"/>
        <v>-3.2545262137633244E-4</v>
      </c>
      <c r="AQ47">
        <f t="shared" si="27"/>
        <v>-0.90962738354582029</v>
      </c>
      <c r="AR47">
        <f t="shared" si="27"/>
        <v>-0.90995283616719658</v>
      </c>
      <c r="AS47">
        <f t="shared" si="27"/>
        <v>-7.4919117169811034E-3</v>
      </c>
      <c r="AT47">
        <f t="shared" si="27"/>
        <v>-1.0731703561883332E-2</v>
      </c>
      <c r="AU47">
        <f t="shared" si="25"/>
        <v>-0.92817645144606098</v>
      </c>
      <c r="AW47">
        <v>44</v>
      </c>
      <c r="AX47">
        <f>IF(Z47&gt;0, (R47*SUMPRODUCT(K47:$K$98, X47:$X$98)-K47*$AZ$3)/Z47, 0)</f>
        <v>-5600.5901316144191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0.41552104400000001</v>
      </c>
      <c r="Q48" s="4">
        <f t="shared" si="22"/>
        <v>12.5</v>
      </c>
      <c r="R48">
        <f t="shared" si="0"/>
        <v>50000</v>
      </c>
      <c r="S48">
        <f t="shared" si="1"/>
        <v>-9026.5421474855593</v>
      </c>
      <c r="U48">
        <f t="shared" si="12"/>
        <v>0.41552104400000001</v>
      </c>
      <c r="V48">
        <f t="shared" si="13"/>
        <v>0.01</v>
      </c>
      <c r="W48">
        <f t="shared" si="14"/>
        <v>3.8121568252178048E-3</v>
      </c>
      <c r="X48">
        <f t="shared" si="15"/>
        <v>1.5840313839062278E-3</v>
      </c>
      <c r="Y48">
        <f t="shared" si="16"/>
        <v>3.812156825217805E-5</v>
      </c>
      <c r="Z48">
        <f t="shared" si="17"/>
        <v>2.1900038730593989E-3</v>
      </c>
      <c r="AB48">
        <f t="shared" si="18"/>
        <v>-21.350327895481392</v>
      </c>
      <c r="AC48">
        <f t="shared" si="19"/>
        <v>-19.76816226332728</v>
      </c>
      <c r="AE48">
        <f t="shared" si="2"/>
        <v>0</v>
      </c>
      <c r="AF48">
        <f t="shared" si="26"/>
        <v>0</v>
      </c>
      <c r="AG48">
        <f t="shared" si="26"/>
        <v>-2.7375048413242488E-2</v>
      </c>
      <c r="AH48">
        <f t="shared" si="4"/>
        <v>-79.201569195311393</v>
      </c>
      <c r="AI48">
        <f t="shared" si="23"/>
        <v>-79.228944243724641</v>
      </c>
      <c r="AJ48">
        <f t="shared" si="6"/>
        <v>-1.582165632154112</v>
      </c>
      <c r="AK48">
        <f t="shared" si="20"/>
        <v>-1.4945229526836976</v>
      </c>
      <c r="AL48">
        <f t="shared" si="24"/>
        <v>-82.305632828562452</v>
      </c>
      <c r="AN48">
        <f t="shared" si="27"/>
        <v>0</v>
      </c>
      <c r="AO48">
        <f t="shared" si="27"/>
        <v>0</v>
      </c>
      <c r="AP48">
        <f t="shared" si="27"/>
        <v>-1.6693364478190956E-4</v>
      </c>
      <c r="AQ48">
        <f t="shared" si="27"/>
        <v>-0.48297290359582268</v>
      </c>
      <c r="AR48">
        <f t="shared" si="27"/>
        <v>-0.48313983724060461</v>
      </c>
      <c r="AS48">
        <f t="shared" si="27"/>
        <v>-9.6480806768690624E-3</v>
      </c>
      <c r="AT48">
        <f t="shared" si="27"/>
        <v>-9.113633697941657E-3</v>
      </c>
      <c r="AU48">
        <f t="shared" si="25"/>
        <v>-0.50190155161541539</v>
      </c>
      <c r="AW48">
        <v>45</v>
      </c>
      <c r="AX48">
        <f>IF(Z48&gt;0, (R48*SUMPRODUCT(K48:$K$98, X48:$X$98)-K48*$AZ$3)/Z48, 0)</f>
        <v>-9026.5421474855593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0.424706421</v>
      </c>
      <c r="Q49" s="4">
        <f t="shared" si="22"/>
        <v>12.5</v>
      </c>
      <c r="R49">
        <f t="shared" si="0"/>
        <v>50000</v>
      </c>
      <c r="S49">
        <f t="shared" si="1"/>
        <v>-14560.897353303251</v>
      </c>
      <c r="U49">
        <f t="shared" si="12"/>
        <v>0.424706421</v>
      </c>
      <c r="V49">
        <f t="shared" si="13"/>
        <v>0.01</v>
      </c>
      <c r="W49">
        <f t="shared" si="14"/>
        <v>2.1900038730593989E-3</v>
      </c>
      <c r="X49">
        <f t="shared" si="15"/>
        <v>9.3010870690319561E-4</v>
      </c>
      <c r="Y49">
        <f t="shared" si="16"/>
        <v>2.1900038730593989E-5</v>
      </c>
      <c r="Z49">
        <f t="shared" si="17"/>
        <v>1.2379951274256093E-3</v>
      </c>
      <c r="AB49">
        <f t="shared" si="18"/>
        <v>-19.76816226332728</v>
      </c>
      <c r="AC49">
        <f t="shared" si="19"/>
        <v>-18.026319974333877</v>
      </c>
      <c r="AE49">
        <f t="shared" si="2"/>
        <v>0</v>
      </c>
      <c r="AF49">
        <f t="shared" si="26"/>
        <v>0</v>
      </c>
      <c r="AG49">
        <f t="shared" si="26"/>
        <v>-1.5474939092820116E-2</v>
      </c>
      <c r="AH49">
        <f t="shared" si="4"/>
        <v>-46.505435345159782</v>
      </c>
      <c r="AI49">
        <f t="shared" si="23"/>
        <v>-46.520910284252601</v>
      </c>
      <c r="AJ49">
        <f t="shared" si="6"/>
        <v>-1.7418422889934035</v>
      </c>
      <c r="AK49">
        <f t="shared" si="20"/>
        <v>-1.3837713584329097</v>
      </c>
      <c r="AL49">
        <f t="shared" si="24"/>
        <v>-49.646523931678914</v>
      </c>
      <c r="AN49">
        <f t="shared" si="27"/>
        <v>0</v>
      </c>
      <c r="AO49">
        <f t="shared" si="27"/>
        <v>0</v>
      </c>
      <c r="AP49">
        <f t="shared" si="27"/>
        <v>-8.4255819209178858E-5</v>
      </c>
      <c r="AQ49">
        <f t="shared" si="27"/>
        <v>-0.25320639578503618</v>
      </c>
      <c r="AR49">
        <f t="shared" si="27"/>
        <v>-0.25329065160424535</v>
      </c>
      <c r="AS49">
        <f t="shared" si="27"/>
        <v>-9.4837432387971498E-3</v>
      </c>
      <c r="AT49">
        <f t="shared" si="27"/>
        <v>-7.5341679022864465E-3</v>
      </c>
      <c r="AU49">
        <f t="shared" si="25"/>
        <v>-0.27030856274532894</v>
      </c>
      <c r="AW49">
        <v>46</v>
      </c>
      <c r="AX49">
        <f>IF(Z49&gt;0, (R49*SUMPRODUCT(K49:$K$98, X49:$X$98)-K49*$AZ$3)/Z49, 0)</f>
        <v>-14560.897353303251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0.43382917900000001</v>
      </c>
      <c r="Q50" s="4">
        <f t="shared" si="22"/>
        <v>12.5</v>
      </c>
      <c r="R50">
        <f t="shared" si="0"/>
        <v>50000</v>
      </c>
      <c r="S50">
        <f t="shared" si="1"/>
        <v>-23663.34672108823</v>
      </c>
      <c r="U50">
        <f t="shared" si="12"/>
        <v>0.43382917900000001</v>
      </c>
      <c r="V50">
        <f t="shared" si="13"/>
        <v>0.01</v>
      </c>
      <c r="W50">
        <f t="shared" si="14"/>
        <v>1.2379951274256093E-3</v>
      </c>
      <c r="X50">
        <f t="shared" si="15"/>
        <v>5.3707840973705252E-4</v>
      </c>
      <c r="Y50">
        <f t="shared" si="16"/>
        <v>1.2379951274256093E-5</v>
      </c>
      <c r="Z50">
        <f t="shared" si="17"/>
        <v>6.8853676641430074E-4</v>
      </c>
      <c r="AB50">
        <f t="shared" si="18"/>
        <v>-18.026319974333877</v>
      </c>
      <c r="AC50">
        <f t="shared" si="19"/>
        <v>-16.293084233878535</v>
      </c>
      <c r="AE50">
        <f t="shared" si="2"/>
        <v>0</v>
      </c>
      <c r="AF50">
        <f t="shared" si="26"/>
        <v>0</v>
      </c>
      <c r="AG50">
        <f t="shared" si="26"/>
        <v>-8.6067095801787598E-3</v>
      </c>
      <c r="AH50">
        <f t="shared" si="4"/>
        <v>-26.853920486852626</v>
      </c>
      <c r="AI50">
        <f t="shared" si="23"/>
        <v>-26.862527196432804</v>
      </c>
      <c r="AJ50">
        <f t="shared" si="6"/>
        <v>-1.733235740455342</v>
      </c>
      <c r="AK50">
        <f t="shared" si="20"/>
        <v>-1.2618423982033715</v>
      </c>
      <c r="AL50">
        <f t="shared" si="24"/>
        <v>-29.857605335091517</v>
      </c>
      <c r="AN50">
        <f t="shared" si="27"/>
        <v>0</v>
      </c>
      <c r="AO50">
        <f t="shared" si="27"/>
        <v>0</v>
      </c>
      <c r="AP50">
        <f t="shared" si="27"/>
        <v>-4.1839846556782652E-5</v>
      </c>
      <c r="AQ50">
        <f t="shared" si="27"/>
        <v>-0.13054511740532318</v>
      </c>
      <c r="AR50">
        <f t="shared" si="27"/>
        <v>-0.13058695725187996</v>
      </c>
      <c r="AS50">
        <f t="shared" si="27"/>
        <v>-8.4257888281013531E-3</v>
      </c>
      <c r="AT50">
        <f t="shared" si="27"/>
        <v>-6.1342016746166487E-3</v>
      </c>
      <c r="AU50">
        <f t="shared" si="25"/>
        <v>-0.14514694775459797</v>
      </c>
      <c r="AW50">
        <v>47</v>
      </c>
      <c r="AX50">
        <f>IF(Z50&gt;0, (R50*SUMPRODUCT(K50:$K$98, X50:$X$98)-K50*$AZ$3)/Z50, 0)</f>
        <v>-23663.34672108823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0.44368152799999999</v>
      </c>
      <c r="Q51" s="4">
        <f t="shared" si="22"/>
        <v>12.5</v>
      </c>
      <c r="R51">
        <f t="shared" si="0"/>
        <v>50000</v>
      </c>
      <c r="S51">
        <f t="shared" si="1"/>
        <v>-38946.21041187385</v>
      </c>
      <c r="U51">
        <f t="shared" si="12"/>
        <v>0.44368152799999999</v>
      </c>
      <c r="V51">
        <f t="shared" si="13"/>
        <v>0.01</v>
      </c>
      <c r="W51">
        <f t="shared" si="14"/>
        <v>6.8853676641430074E-4</v>
      </c>
      <c r="X51">
        <f t="shared" si="15"/>
        <v>3.0549104460687605E-4</v>
      </c>
      <c r="Y51">
        <f t="shared" si="16"/>
        <v>6.8853676641430077E-6</v>
      </c>
      <c r="Z51">
        <f t="shared" si="17"/>
        <v>3.7616035414328171E-4</v>
      </c>
      <c r="AB51">
        <f t="shared" si="18"/>
        <v>-16.293084233878535</v>
      </c>
      <c r="AC51">
        <f t="shared" si="19"/>
        <v>-14.650020301069233</v>
      </c>
      <c r="AE51">
        <f t="shared" si="2"/>
        <v>0</v>
      </c>
      <c r="AF51">
        <f t="shared" si="26"/>
        <v>0</v>
      </c>
      <c r="AG51">
        <f t="shared" si="26"/>
        <v>-4.702004426791021E-3</v>
      </c>
      <c r="AH51">
        <f t="shared" si="4"/>
        <v>-15.274552230343803</v>
      </c>
      <c r="AI51">
        <f t="shared" si="23"/>
        <v>-15.279254234770594</v>
      </c>
      <c r="AJ51">
        <f t="shared" si="6"/>
        <v>-1.6430639328093015</v>
      </c>
      <c r="AK51">
        <f t="shared" si="20"/>
        <v>-1.1405158963714976</v>
      </c>
      <c r="AL51">
        <f t="shared" si="24"/>
        <v>-18.062834063951392</v>
      </c>
      <c r="AN51">
        <f t="shared" si="27"/>
        <v>0</v>
      </c>
      <c r="AO51">
        <f t="shared" si="27"/>
        <v>0</v>
      </c>
      <c r="AP51">
        <f t="shared" si="27"/>
        <v>-2.0408822356799965E-5</v>
      </c>
      <c r="AQ51">
        <f t="shared" si="27"/>
        <v>-6.6298453755710238E-2</v>
      </c>
      <c r="AR51">
        <f t="shared" si="27"/>
        <v>-6.6318862578067045E-2</v>
      </c>
      <c r="AS51">
        <f t="shared" si="27"/>
        <v>-7.1316393779865973E-3</v>
      </c>
      <c r="AT51">
        <f t="shared" si="27"/>
        <v>-4.9503539791513878E-3</v>
      </c>
      <c r="AU51">
        <f t="shared" si="25"/>
        <v>-7.8400855935205016E-2</v>
      </c>
      <c r="AW51">
        <v>48</v>
      </c>
      <c r="AX51">
        <f>IF(Z51&gt;0, (R51*SUMPRODUCT(K51:$K$98, X51:$X$98)-K51*$AZ$3)/Z51, 0)</f>
        <v>-38946.21041187385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0.45400495099999999</v>
      </c>
      <c r="Q52" s="4">
        <f t="shared" si="22"/>
        <v>12.5</v>
      </c>
      <c r="R52">
        <f t="shared" si="0"/>
        <v>50000</v>
      </c>
      <c r="S52">
        <f t="shared" si="1"/>
        <v>-65136.065616000975</v>
      </c>
      <c r="U52">
        <f t="shared" si="12"/>
        <v>0.45400495099999999</v>
      </c>
      <c r="V52">
        <f t="shared" si="13"/>
        <v>0.01</v>
      </c>
      <c r="W52">
        <f t="shared" si="14"/>
        <v>3.7616035414328171E-4</v>
      </c>
      <c r="X52">
        <f t="shared" si="15"/>
        <v>1.7077866315096324E-4</v>
      </c>
      <c r="Y52">
        <f t="shared" si="16"/>
        <v>3.761603541432817E-6</v>
      </c>
      <c r="Z52">
        <f t="shared" si="17"/>
        <v>2.0162008745088566E-4</v>
      </c>
      <c r="AB52">
        <f t="shared" si="18"/>
        <v>-14.650020301069233</v>
      </c>
      <c r="AC52">
        <f t="shared" si="19"/>
        <v>-13.132739245704743</v>
      </c>
      <c r="AE52">
        <f t="shared" si="2"/>
        <v>0</v>
      </c>
      <c r="AF52">
        <f t="shared" si="26"/>
        <v>0</v>
      </c>
      <c r="AG52">
        <f t="shared" si="26"/>
        <v>-2.5202510931360707E-3</v>
      </c>
      <c r="AH52">
        <f t="shared" si="4"/>
        <v>-8.5389331575481631</v>
      </c>
      <c r="AI52">
        <f t="shared" si="23"/>
        <v>-8.5414534086412992</v>
      </c>
      <c r="AJ52">
        <f t="shared" si="6"/>
        <v>-1.5172810553644904</v>
      </c>
      <c r="AK52">
        <f t="shared" si="20"/>
        <v>-1.0255014210748463</v>
      </c>
      <c r="AL52">
        <f t="shared" si="24"/>
        <v>-11.084235885080636</v>
      </c>
      <c r="AN52">
        <f t="shared" si="27"/>
        <v>0</v>
      </c>
      <c r="AO52">
        <f t="shared" si="27"/>
        <v>0</v>
      </c>
      <c r="AP52">
        <f t="shared" si="27"/>
        <v>-9.7669890528261548E-6</v>
      </c>
      <c r="AQ52">
        <f t="shared" si="27"/>
        <v>-3.3091808550238112E-2</v>
      </c>
      <c r="AR52">
        <f t="shared" si="27"/>
        <v>-3.3101575539290939E-2</v>
      </c>
      <c r="AS52">
        <f t="shared" si="27"/>
        <v>-5.8800757980686591E-3</v>
      </c>
      <c r="AT52">
        <f t="shared" si="27"/>
        <v>-3.974231448832433E-3</v>
      </c>
      <c r="AU52">
        <f t="shared" si="25"/>
        <v>-4.2955882786192029E-2</v>
      </c>
      <c r="AW52">
        <v>49</v>
      </c>
      <c r="AX52">
        <f>IF(Z52&gt;0, (R52*SUMPRODUCT(K52:$K$98, X52:$X$98)-K52*$AZ$3)/Z52, 0)</f>
        <v>-65136.065616000975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0.46467133999999999</v>
      </c>
      <c r="Q53" s="4">
        <f t="shared" si="22"/>
        <v>12.5</v>
      </c>
      <c r="R53">
        <f t="shared" si="0"/>
        <v>50000</v>
      </c>
      <c r="S53">
        <f t="shared" si="1"/>
        <v>-110954.254921762</v>
      </c>
      <c r="U53">
        <f t="shared" si="12"/>
        <v>0.46467133999999999</v>
      </c>
      <c r="V53">
        <f t="shared" si="13"/>
        <v>0.01</v>
      </c>
      <c r="W53">
        <f t="shared" si="14"/>
        <v>2.0162008745088566E-4</v>
      </c>
      <c r="X53">
        <f t="shared" si="15"/>
        <v>9.3687076206720214E-5</v>
      </c>
      <c r="Y53">
        <f t="shared" si="16"/>
        <v>2.0162008745088566E-6</v>
      </c>
      <c r="Z53">
        <f t="shared" si="17"/>
        <v>1.0591681036965659E-4</v>
      </c>
      <c r="AB53">
        <f t="shared" si="18"/>
        <v>-13.132739245704743</v>
      </c>
      <c r="AC53">
        <f t="shared" si="19"/>
        <v>-11.751920778254801</v>
      </c>
      <c r="AE53">
        <f t="shared" si="2"/>
        <v>0</v>
      </c>
      <c r="AF53">
        <f t="shared" si="26"/>
        <v>0</v>
      </c>
      <c r="AG53">
        <f t="shared" si="26"/>
        <v>-1.3239601296207073E-3</v>
      </c>
      <c r="AH53">
        <f t="shared" si="4"/>
        <v>-4.6843538103360105</v>
      </c>
      <c r="AI53">
        <f t="shared" si="23"/>
        <v>-4.6856777704656309</v>
      </c>
      <c r="AJ53">
        <f t="shared" si="6"/>
        <v>-1.3808184674499415</v>
      </c>
      <c r="AK53">
        <f t="shared" si="20"/>
        <v>-0.91929174719933204</v>
      </c>
      <c r="AL53">
        <f t="shared" si="24"/>
        <v>-6.9857879851149045</v>
      </c>
      <c r="AN53">
        <f t="shared" si="27"/>
        <v>0</v>
      </c>
      <c r="AO53">
        <f t="shared" si="27"/>
        <v>0</v>
      </c>
      <c r="AP53">
        <f t="shared" si="27"/>
        <v>-4.5811422065677078E-6</v>
      </c>
      <c r="AQ53">
        <f t="shared" si="27"/>
        <v>-1.6208713896221638E-2</v>
      </c>
      <c r="AR53">
        <f t="shared" si="27"/>
        <v>-1.6213295038428208E-2</v>
      </c>
      <c r="AS53">
        <f t="shared" si="27"/>
        <v>-4.7778823692034306E-3</v>
      </c>
      <c r="AT53">
        <f t="shared" si="27"/>
        <v>-3.180916199078238E-3</v>
      </c>
      <c r="AU53">
        <f t="shared" si="25"/>
        <v>-2.4172093606709875E-2</v>
      </c>
      <c r="AW53">
        <v>50</v>
      </c>
      <c r="AX53">
        <f>IF(Z53&gt;0, (R53*SUMPRODUCT(K53:$K$98, X53:$X$98)-K53*$AZ$3)/Z53, 0)</f>
        <v>-110954.254921762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0.47611615000000002</v>
      </c>
      <c r="Q54" s="4">
        <f t="shared" si="22"/>
        <v>12.5</v>
      </c>
      <c r="R54">
        <f t="shared" si="0"/>
        <v>50000</v>
      </c>
      <c r="S54">
        <f t="shared" si="1"/>
        <v>-193016.98567794441</v>
      </c>
      <c r="U54">
        <f t="shared" si="12"/>
        <v>0.47611615000000002</v>
      </c>
      <c r="V54">
        <f t="shared" si="13"/>
        <v>0.01</v>
      </c>
      <c r="W54">
        <f t="shared" si="14"/>
        <v>1.0591681036965659E-4</v>
      </c>
      <c r="X54">
        <f t="shared" si="15"/>
        <v>5.0428703973480969E-5</v>
      </c>
      <c r="Y54">
        <f t="shared" si="16"/>
        <v>1.0591681036965658E-6</v>
      </c>
      <c r="Z54">
        <f t="shared" si="17"/>
        <v>5.4428938292479054E-5</v>
      </c>
      <c r="AB54">
        <f t="shared" si="18"/>
        <v>-11.751920778254801</v>
      </c>
      <c r="AC54">
        <f t="shared" si="19"/>
        <v>-10.505709602865149</v>
      </c>
      <c r="AE54">
        <f t="shared" si="2"/>
        <v>0</v>
      </c>
      <c r="AF54">
        <f t="shared" si="26"/>
        <v>0</v>
      </c>
      <c r="AG54">
        <f t="shared" si="26"/>
        <v>-6.8036172865598818E-4</v>
      </c>
      <c r="AH54">
        <f t="shared" si="4"/>
        <v>-2.5214351986740486</v>
      </c>
      <c r="AI54">
        <f t="shared" si="23"/>
        <v>-2.5221155604027046</v>
      </c>
      <c r="AJ54">
        <f t="shared" si="6"/>
        <v>-1.2462111753896519</v>
      </c>
      <c r="AK54">
        <f t="shared" si="20"/>
        <v>-0.82263445447783612</v>
      </c>
      <c r="AL54">
        <f t="shared" si="24"/>
        <v>-4.5909611902701926</v>
      </c>
      <c r="AN54">
        <f t="shared" si="27"/>
        <v>0</v>
      </c>
      <c r="AO54">
        <f t="shared" si="27"/>
        <v>0</v>
      </c>
      <c r="AP54">
        <f t="shared" si="27"/>
        <v>-2.1019419593825972E-6</v>
      </c>
      <c r="AQ54">
        <f t="shared" si="27"/>
        <v>-7.7898421071197202E-3</v>
      </c>
      <c r="AR54">
        <f t="shared" si="27"/>
        <v>-7.7919440490791022E-3</v>
      </c>
      <c r="AS54">
        <f t="shared" si="27"/>
        <v>-3.8501042158523525E-3</v>
      </c>
      <c r="AT54">
        <f t="shared" si="27"/>
        <v>-2.5414861011017835E-3</v>
      </c>
      <c r="AU54">
        <f t="shared" si="25"/>
        <v>-1.4183534366033238E-2</v>
      </c>
      <c r="AW54">
        <v>51</v>
      </c>
      <c r="AX54">
        <f>IF(Z54&gt;0, (R54*SUMPRODUCT(K54:$K$98, X54:$X$98)-K54*$AZ$3)/Z54, 0)</f>
        <v>-193016.98567794441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0.48788611599999998</v>
      </c>
      <c r="Q55" s="4">
        <f t="shared" si="22"/>
        <v>12.5</v>
      </c>
      <c r="R55">
        <f t="shared" si="0"/>
        <v>50000</v>
      </c>
      <c r="S55">
        <f t="shared" si="1"/>
        <v>-343450.48516976525</v>
      </c>
      <c r="U55">
        <f t="shared" si="12"/>
        <v>0.48788611599999998</v>
      </c>
      <c r="V55">
        <f t="shared" si="13"/>
        <v>0.01</v>
      </c>
      <c r="W55">
        <f t="shared" si="14"/>
        <v>5.4428938292479054E-5</v>
      </c>
      <c r="X55">
        <f t="shared" si="15"/>
        <v>2.6555123301521278E-5</v>
      </c>
      <c r="Y55">
        <f t="shared" si="16"/>
        <v>5.4428938292479051E-7</v>
      </c>
      <c r="Z55">
        <f t="shared" si="17"/>
        <v>2.7329525608032984E-5</v>
      </c>
      <c r="AB55">
        <f t="shared" si="18"/>
        <v>-10.505709602865149</v>
      </c>
      <c r="AC55">
        <f t="shared" si="19"/>
        <v>-9.3863388295384524</v>
      </c>
      <c r="AE55">
        <f t="shared" si="2"/>
        <v>0</v>
      </c>
      <c r="AF55">
        <f t="shared" si="26"/>
        <v>0</v>
      </c>
      <c r="AG55">
        <f t="shared" si="26"/>
        <v>-3.4161907010041227E-4</v>
      </c>
      <c r="AH55">
        <f t="shared" si="4"/>
        <v>-1.3277561650760639</v>
      </c>
      <c r="AI55">
        <f t="shared" si="23"/>
        <v>-1.3280977841461643</v>
      </c>
      <c r="AJ55">
        <f t="shared" si="6"/>
        <v>-1.1193707733266969</v>
      </c>
      <c r="AK55">
        <f t="shared" si="20"/>
        <v>-0.73539967220056057</v>
      </c>
      <c r="AL55">
        <f t="shared" si="24"/>
        <v>-3.1828682296734221</v>
      </c>
      <c r="AN55">
        <f t="shared" si="27"/>
        <v>0</v>
      </c>
      <c r="AO55">
        <f t="shared" si="27"/>
        <v>0</v>
      </c>
      <c r="AP55">
        <f t="shared" si="27"/>
        <v>-9.423341439001482E-7</v>
      </c>
      <c r="AQ55">
        <f t="shared" si="27"/>
        <v>-3.6625296379307324E-3</v>
      </c>
      <c r="AR55">
        <f t="shared" si="27"/>
        <v>-3.6634719720746328E-3</v>
      </c>
      <c r="AS55">
        <f t="shared" si="27"/>
        <v>-3.0877119918382061E-3</v>
      </c>
      <c r="AT55">
        <f t="shared" si="27"/>
        <v>-2.0285525053501063E-3</v>
      </c>
      <c r="AU55">
        <f t="shared" si="25"/>
        <v>-8.779736469262946E-3</v>
      </c>
      <c r="AW55">
        <v>52</v>
      </c>
      <c r="AX55">
        <f>IF(Z55&gt;0, (R55*SUMPRODUCT(K55:$K$98, X55:$X$98)-K55*$AZ$3)/Z55, 0)</f>
        <v>-343450.48516976525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0.500352354</v>
      </c>
      <c r="Q56" s="4">
        <f t="shared" si="22"/>
        <v>12.5</v>
      </c>
      <c r="R56">
        <f t="shared" si="0"/>
        <v>50000</v>
      </c>
      <c r="S56">
        <f t="shared" si="1"/>
        <v>-626491.51989052875</v>
      </c>
      <c r="U56">
        <f t="shared" si="12"/>
        <v>0.500352354</v>
      </c>
      <c r="V56">
        <f t="shared" si="13"/>
        <v>0.01</v>
      </c>
      <c r="W56">
        <f t="shared" si="14"/>
        <v>2.7329525608032984E-5</v>
      </c>
      <c r="X56">
        <f t="shared" si="15"/>
        <v>1.3674392471682584E-5</v>
      </c>
      <c r="Y56">
        <f t="shared" si="16"/>
        <v>2.7329525608032984E-7</v>
      </c>
      <c r="Z56">
        <f t="shared" si="17"/>
        <v>1.338183788027007E-5</v>
      </c>
      <c r="AB56">
        <f t="shared" si="18"/>
        <v>-9.3863388295384524</v>
      </c>
      <c r="AC56">
        <f t="shared" si="19"/>
        <v>-8.3836079525390481</v>
      </c>
      <c r="AE56">
        <f t="shared" si="2"/>
        <v>0</v>
      </c>
      <c r="AF56">
        <f t="shared" si="26"/>
        <v>0</v>
      </c>
      <c r="AG56">
        <f t="shared" si="26"/>
        <v>-1.6727297350337589E-4</v>
      </c>
      <c r="AH56">
        <f t="shared" si="4"/>
        <v>-0.68371962358412919</v>
      </c>
      <c r="AI56">
        <f t="shared" si="23"/>
        <v>-0.68388689655763257</v>
      </c>
      <c r="AJ56">
        <f t="shared" si="6"/>
        <v>-1.0027308769994043</v>
      </c>
      <c r="AK56">
        <f t="shared" si="20"/>
        <v>-0.65704371806769168</v>
      </c>
      <c r="AL56">
        <f t="shared" si="24"/>
        <v>-2.3436614916247285</v>
      </c>
      <c r="AN56">
        <f t="shared" si="27"/>
        <v>0</v>
      </c>
      <c r="AO56">
        <f t="shared" si="27"/>
        <v>0</v>
      </c>
      <c r="AP56">
        <f t="shared" si="27"/>
        <v>-4.1197472795190436E-7</v>
      </c>
      <c r="AQ56">
        <f t="shared" si="27"/>
        <v>-1.6839253826964782E-3</v>
      </c>
      <c r="AR56">
        <f t="shared" si="27"/>
        <v>-1.6843373574244301E-3</v>
      </c>
      <c r="AS56">
        <f t="shared" si="27"/>
        <v>-2.4696146162097544E-3</v>
      </c>
      <c r="AT56">
        <f t="shared" si="27"/>
        <v>-1.6182255945727067E-3</v>
      </c>
      <c r="AU56">
        <f t="shared" si="25"/>
        <v>-5.7721775682068911E-3</v>
      </c>
      <c r="AW56">
        <v>53</v>
      </c>
      <c r="AX56">
        <f>IF(Z56&gt;0, (R56*SUMPRODUCT(K56:$K$98, X56:$X$98)-K56*$AZ$3)/Z56, 0)</f>
        <v>-626491.51989052875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0.513549331</v>
      </c>
      <c r="Q57" s="4">
        <f t="shared" si="22"/>
        <v>12.5</v>
      </c>
      <c r="R57">
        <f t="shared" si="0"/>
        <v>50000</v>
      </c>
      <c r="S57">
        <f t="shared" si="1"/>
        <v>-1174243.7393043386</v>
      </c>
      <c r="U57">
        <f t="shared" si="12"/>
        <v>0.513549331</v>
      </c>
      <c r="V57">
        <f t="shared" si="13"/>
        <v>0.01</v>
      </c>
      <c r="W57">
        <f t="shared" si="14"/>
        <v>1.338183788027007E-5</v>
      </c>
      <c r="X57">
        <f t="shared" si="15"/>
        <v>6.8722338909631526E-6</v>
      </c>
      <c r="Y57">
        <f t="shared" si="16"/>
        <v>1.3381837880270071E-7</v>
      </c>
      <c r="Z57">
        <f t="shared" si="17"/>
        <v>6.3757856105042168E-6</v>
      </c>
      <c r="AB57">
        <f t="shared" si="18"/>
        <v>-8.3836079525390481</v>
      </c>
      <c r="AC57">
        <f t="shared" si="19"/>
        <v>-7.4867263362812668</v>
      </c>
      <c r="AE57">
        <f t="shared" si="2"/>
        <v>0</v>
      </c>
      <c r="AF57">
        <f t="shared" si="26"/>
        <v>0</v>
      </c>
      <c r="AG57">
        <f t="shared" si="26"/>
        <v>-7.9697320131302712E-5</v>
      </c>
      <c r="AH57">
        <f t="shared" si="4"/>
        <v>-0.34361169454815765</v>
      </c>
      <c r="AI57">
        <f t="shared" si="23"/>
        <v>-0.34369139186828895</v>
      </c>
      <c r="AJ57">
        <f t="shared" si="6"/>
        <v>-0.89688161625778129</v>
      </c>
      <c r="AK57">
        <f t="shared" si="20"/>
        <v>-0.58685255667773339</v>
      </c>
      <c r="AL57">
        <f t="shared" si="24"/>
        <v>-1.8274255648038036</v>
      </c>
      <c r="AN57">
        <f t="shared" si="27"/>
        <v>0</v>
      </c>
      <c r="AO57">
        <f t="shared" si="27"/>
        <v>0</v>
      </c>
      <c r="AP57">
        <f t="shared" si="27"/>
        <v>-1.7525503102123019E-7</v>
      </c>
      <c r="AQ57">
        <f t="shared" si="27"/>
        <v>-7.5560480688788387E-4</v>
      </c>
      <c r="AR57">
        <f t="shared" si="27"/>
        <v>-7.5578006191890507E-4</v>
      </c>
      <c r="AS57">
        <f t="shared" si="27"/>
        <v>-1.972249696986885E-3</v>
      </c>
      <c r="AT57">
        <f t="shared" si="27"/>
        <v>-1.2904933673553783E-3</v>
      </c>
      <c r="AU57">
        <f t="shared" si="25"/>
        <v>-4.0185231262611677E-3</v>
      </c>
      <c r="AW57">
        <v>54</v>
      </c>
      <c r="AX57">
        <f>IF(Z57&gt;0, (R57*SUMPRODUCT(K57:$K$98, X57:$X$98)-K57*$AZ$3)/Z57, 0)</f>
        <v>-1174243.7393043386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0.52698988800000002</v>
      </c>
      <c r="Q58" s="4">
        <f t="shared" si="22"/>
        <v>12.5</v>
      </c>
      <c r="R58">
        <f t="shared" si="0"/>
        <v>50000</v>
      </c>
      <c r="S58">
        <f t="shared" si="1"/>
        <v>-2264590.3729485632</v>
      </c>
      <c r="U58">
        <f t="shared" si="12"/>
        <v>0.52698988800000002</v>
      </c>
      <c r="V58">
        <f t="shared" si="13"/>
        <v>0.01</v>
      </c>
      <c r="W58">
        <f t="shared" si="14"/>
        <v>6.3757856105042168E-6</v>
      </c>
      <c r="X58">
        <f t="shared" si="15"/>
        <v>3.3599745447916289E-6</v>
      </c>
      <c r="Y58">
        <f t="shared" si="16"/>
        <v>6.3757856105042172E-8</v>
      </c>
      <c r="Z58">
        <f t="shared" si="17"/>
        <v>2.9520532096075459E-6</v>
      </c>
      <c r="AB58">
        <f t="shared" si="18"/>
        <v>-7.4867263362812668</v>
      </c>
      <c r="AC58">
        <f t="shared" si="19"/>
        <v>-6.685191278909155</v>
      </c>
      <c r="AE58">
        <f t="shared" si="2"/>
        <v>0</v>
      </c>
      <c r="AF58">
        <f t="shared" si="26"/>
        <v>0</v>
      </c>
      <c r="AG58">
        <f t="shared" si="26"/>
        <v>-3.6900665120094325E-5</v>
      </c>
      <c r="AH58">
        <f t="shared" si="4"/>
        <v>-0.16799872723958145</v>
      </c>
      <c r="AI58">
        <f t="shared" si="23"/>
        <v>-0.16803562790470156</v>
      </c>
      <c r="AJ58">
        <f t="shared" si="6"/>
        <v>-0.80153505737211184</v>
      </c>
      <c r="AK58">
        <f t="shared" si="20"/>
        <v>-0.52407084353968869</v>
      </c>
      <c r="AL58">
        <f t="shared" si="24"/>
        <v>-1.4936415288165019</v>
      </c>
      <c r="AN58">
        <f t="shared" si="27"/>
        <v>0</v>
      </c>
      <c r="AO58">
        <f t="shared" si="27"/>
        <v>0</v>
      </c>
      <c r="AP58">
        <f t="shared" si="27"/>
        <v>-7.2450760305092196E-8</v>
      </c>
      <c r="AQ58">
        <f t="shared" si="27"/>
        <v>-3.2984867560469506E-4</v>
      </c>
      <c r="AR58">
        <f t="shared" si="27"/>
        <v>-3.2992112636500017E-4</v>
      </c>
      <c r="AS58">
        <f t="shared" si="27"/>
        <v>-1.5737338101846862E-3</v>
      </c>
      <c r="AT58">
        <f t="shared" si="27"/>
        <v>-1.0289606147913359E-3</v>
      </c>
      <c r="AU58">
        <f t="shared" si="25"/>
        <v>-2.9326155513410218E-3</v>
      </c>
      <c r="AW58">
        <v>55</v>
      </c>
      <c r="AX58">
        <f>IF(Z58&gt;0, (R58*SUMPRODUCT(K58:$K$98, X58:$X$98)-K58*$AZ$3)/Z58, 0)</f>
        <v>-2264590.3729485632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0.54103594799999999</v>
      </c>
      <c r="Q59" s="4">
        <f t="shared" si="22"/>
        <v>12.5</v>
      </c>
      <c r="R59">
        <f t="shared" si="0"/>
        <v>50000</v>
      </c>
      <c r="S59">
        <f t="shared" si="1"/>
        <v>-4503805.9010950839</v>
      </c>
      <c r="U59">
        <f t="shared" si="12"/>
        <v>0.54103594799999999</v>
      </c>
      <c r="V59">
        <f t="shared" si="13"/>
        <v>0.01</v>
      </c>
      <c r="W59">
        <f t="shared" si="14"/>
        <v>2.9520532096075459E-6</v>
      </c>
      <c r="X59">
        <f t="shared" si="15"/>
        <v>1.5971669068064613E-6</v>
      </c>
      <c r="Y59">
        <f t="shared" si="16"/>
        <v>2.952053209607546E-8</v>
      </c>
      <c r="Z59">
        <f t="shared" si="17"/>
        <v>1.3253657707050092E-6</v>
      </c>
      <c r="AB59">
        <f t="shared" si="18"/>
        <v>-6.685191278909155</v>
      </c>
      <c r="AC59">
        <f t="shared" si="19"/>
        <v>-5.9691901792106545</v>
      </c>
      <c r="AE59">
        <f t="shared" si="2"/>
        <v>0</v>
      </c>
      <c r="AF59">
        <f t="shared" si="26"/>
        <v>0</v>
      </c>
      <c r="AG59">
        <f t="shared" si="26"/>
        <v>-1.6567072133812614E-5</v>
      </c>
      <c r="AH59">
        <f t="shared" si="4"/>
        <v>-7.9858345340323059E-2</v>
      </c>
      <c r="AI59">
        <f t="shared" si="23"/>
        <v>-7.9874912412456867E-2</v>
      </c>
      <c r="AJ59">
        <f t="shared" si="6"/>
        <v>-0.71600109969850045</v>
      </c>
      <c r="AK59">
        <f t="shared" si="20"/>
        <v>-0.46796338952364092</v>
      </c>
      <c r="AL59">
        <f t="shared" si="24"/>
        <v>-1.2638394016345984</v>
      </c>
      <c r="AN59">
        <f t="shared" si="27"/>
        <v>0</v>
      </c>
      <c r="AO59">
        <f t="shared" si="27"/>
        <v>0</v>
      </c>
      <c r="AP59">
        <f t="shared" si="27"/>
        <v>-2.9042666890227627E-8</v>
      </c>
      <c r="AQ59">
        <f t="shared" si="27"/>
        <v>-1.3999452066066541E-4</v>
      </c>
      <c r="AR59">
        <f t="shared" si="27"/>
        <v>-1.4002356332755563E-4</v>
      </c>
      <c r="AS59">
        <f t="shared" si="27"/>
        <v>-1.2551754023657233E-3</v>
      </c>
      <c r="AT59">
        <f t="shared" si="27"/>
        <v>-8.2035647149857841E-4</v>
      </c>
      <c r="AU59">
        <f t="shared" si="25"/>
        <v>-2.2155554371918575E-3</v>
      </c>
      <c r="AW59">
        <v>56</v>
      </c>
      <c r="AX59">
        <f>IF(Z59&gt;0, (R59*SUMPRODUCT(K59:$K$98, X59:$X$98)-K59*$AZ$3)/Z59, 0)</f>
        <v>-4503805.9010950839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0.55517679799999997</v>
      </c>
      <c r="Q60" s="4">
        <f t="shared" si="22"/>
        <v>12.5</v>
      </c>
      <c r="R60">
        <f t="shared" si="0"/>
        <v>50000</v>
      </c>
      <c r="S60">
        <f t="shared" si="1"/>
        <v>-9248223.0231432132</v>
      </c>
      <c r="U60">
        <f t="shared" si="12"/>
        <v>0.55517679799999997</v>
      </c>
      <c r="V60">
        <f t="shared" si="13"/>
        <v>0.01</v>
      </c>
      <c r="W60">
        <f t="shared" si="14"/>
        <v>1.3253657707050092E-6</v>
      </c>
      <c r="X60">
        <f t="shared" si="15"/>
        <v>7.3581232475880921E-7</v>
      </c>
      <c r="Y60">
        <f t="shared" si="16"/>
        <v>1.3253657707050093E-8</v>
      </c>
      <c r="Z60">
        <f t="shared" si="17"/>
        <v>5.7629978823914987E-7</v>
      </c>
      <c r="AB60">
        <f t="shared" si="18"/>
        <v>-5.9691901792106545</v>
      </c>
      <c r="AC60">
        <f t="shared" si="19"/>
        <v>-5.3297489698258644</v>
      </c>
      <c r="AE60">
        <f t="shared" si="2"/>
        <v>0</v>
      </c>
      <c r="AF60">
        <f t="shared" si="26"/>
        <v>0</v>
      </c>
      <c r="AG60">
        <f t="shared" si="26"/>
        <v>-7.2037473529893734E-6</v>
      </c>
      <c r="AH60">
        <f t="shared" si="4"/>
        <v>-3.6790616237940457E-2</v>
      </c>
      <c r="AI60">
        <f t="shared" si="23"/>
        <v>-3.6797819985293446E-2</v>
      </c>
      <c r="AJ60">
        <f t="shared" si="6"/>
        <v>-0.6394412093847901</v>
      </c>
      <c r="AK60">
        <f t="shared" si="20"/>
        <v>-0.41784331254474588</v>
      </c>
      <c r="AL60">
        <f t="shared" si="24"/>
        <v>-1.0940823419148293</v>
      </c>
      <c r="AN60">
        <f t="shared" si="27"/>
        <v>0</v>
      </c>
      <c r="AO60">
        <f t="shared" si="27"/>
        <v>0</v>
      </c>
      <c r="AP60">
        <f t="shared" si="27"/>
        <v>-1.1275379831989429E-8</v>
      </c>
      <c r="AQ60">
        <f t="shared" si="27"/>
        <v>-5.7585052891061395E-5</v>
      </c>
      <c r="AR60">
        <f t="shared" si="27"/>
        <v>-5.7596328270893387E-5</v>
      </c>
      <c r="AS60">
        <f t="shared" si="27"/>
        <v>-1.000859991716429E-3</v>
      </c>
      <c r="AT60">
        <f t="shared" si="27"/>
        <v>-6.5401267261873018E-4</v>
      </c>
      <c r="AU60">
        <f t="shared" si="25"/>
        <v>-1.7124689926060522E-3</v>
      </c>
      <c r="AW60">
        <v>57</v>
      </c>
      <c r="AX60">
        <f>IF(Z60&gt;0, (R60*SUMPRODUCT(K60:$K$98, X60:$X$98)-K60*$AZ$3)/Z60, 0)</f>
        <v>-9248223.0231432132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0.56908613200000002</v>
      </c>
      <c r="Q61" s="4">
        <f t="shared" si="22"/>
        <v>12.5</v>
      </c>
      <c r="R61">
        <f t="shared" si="0"/>
        <v>50000</v>
      </c>
      <c r="S61">
        <f t="shared" si="1"/>
        <v>-19617848.175384544</v>
      </c>
      <c r="U61">
        <f t="shared" si="12"/>
        <v>0.56908613200000002</v>
      </c>
      <c r="V61">
        <f t="shared" si="13"/>
        <v>0.01</v>
      </c>
      <c r="W61">
        <f t="shared" si="14"/>
        <v>5.7629978823914987E-7</v>
      </c>
      <c r="X61">
        <f t="shared" si="15"/>
        <v>3.2796421736143688E-7</v>
      </c>
      <c r="Y61">
        <f t="shared" si="16"/>
        <v>5.7629978823914988E-9</v>
      </c>
      <c r="Z61">
        <f t="shared" si="17"/>
        <v>2.4257257299532152E-7</v>
      </c>
      <c r="AB61">
        <f t="shared" si="18"/>
        <v>-5.3297489698258644</v>
      </c>
      <c r="AC61">
        <f t="shared" si="19"/>
        <v>-4.7587519085346024</v>
      </c>
      <c r="AE61">
        <f t="shared" si="2"/>
        <v>0</v>
      </c>
      <c r="AF61">
        <f t="shared" si="26"/>
        <v>0</v>
      </c>
      <c r="AG61">
        <f t="shared" si="26"/>
        <v>-3.0321571624415191E-6</v>
      </c>
      <c r="AH61">
        <f t="shared" si="4"/>
        <v>-1.6398210868071843E-2</v>
      </c>
      <c r="AI61">
        <f t="shared" si="23"/>
        <v>-1.6401243025234286E-2</v>
      </c>
      <c r="AJ61">
        <f t="shared" si="6"/>
        <v>-0.57099706129126204</v>
      </c>
      <c r="AK61">
        <f t="shared" si="20"/>
        <v>-0.37308242788781054</v>
      </c>
      <c r="AL61">
        <f t="shared" si="24"/>
        <v>-0.96048073220430685</v>
      </c>
      <c r="AN61">
        <f t="shared" si="27"/>
        <v>0</v>
      </c>
      <c r="AO61">
        <f t="shared" si="27"/>
        <v>0</v>
      </c>
      <c r="AP61">
        <f t="shared" si="27"/>
        <v>-4.2374676234391614E-9</v>
      </c>
      <c r="AQ61">
        <f t="shared" si="27"/>
        <v>-2.2916651055063114E-5</v>
      </c>
      <c r="AR61">
        <f t="shared" si="27"/>
        <v>-2.2920888522686556E-5</v>
      </c>
      <c r="AS61">
        <f t="shared" si="27"/>
        <v>-7.9797366385598602E-4</v>
      </c>
      <c r="AT61">
        <f t="shared" si="27"/>
        <v>-5.2138613678444638E-4</v>
      </c>
      <c r="AU61">
        <f t="shared" si="25"/>
        <v>-1.3422806891631189E-3</v>
      </c>
      <c r="AW61">
        <v>58</v>
      </c>
      <c r="AX61">
        <f>IF(Z61&gt;0, (R61*SUMPRODUCT(K61:$K$98, X61:$X$98)-K61*$AZ$3)/Z61, 0)</f>
        <v>-19617848.175384544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0.58332808999999997</v>
      </c>
      <c r="Q62" s="4">
        <f t="shared" si="22"/>
        <v>12.5</v>
      </c>
      <c r="R62">
        <f t="shared" si="0"/>
        <v>50000</v>
      </c>
      <c r="S62">
        <f t="shared" si="1"/>
        <v>-43071610.441598788</v>
      </c>
      <c r="U62">
        <f t="shared" si="12"/>
        <v>0.58332808999999997</v>
      </c>
      <c r="V62">
        <f t="shared" si="13"/>
        <v>0.01</v>
      </c>
      <c r="W62">
        <f t="shared" si="14"/>
        <v>2.4257257299532152E-7</v>
      </c>
      <c r="X62">
        <f t="shared" si="15"/>
        <v>1.4149939569174647E-7</v>
      </c>
      <c r="Y62">
        <f t="shared" si="16"/>
        <v>2.4257257299532153E-9</v>
      </c>
      <c r="Z62">
        <f t="shared" si="17"/>
        <v>9.8647451573621834E-8</v>
      </c>
      <c r="AB62">
        <f t="shared" si="18"/>
        <v>-4.7587519085346024</v>
      </c>
      <c r="AC62">
        <f t="shared" si="19"/>
        <v>-4.2489046052355208</v>
      </c>
      <c r="AE62">
        <f t="shared" si="2"/>
        <v>0</v>
      </c>
      <c r="AF62">
        <f t="shared" si="26"/>
        <v>0</v>
      </c>
      <c r="AG62">
        <f t="shared" si="26"/>
        <v>-1.2330931446702729E-6</v>
      </c>
      <c r="AH62">
        <f t="shared" si="4"/>
        <v>-7.0749697845873235E-3</v>
      </c>
      <c r="AI62">
        <f t="shared" si="23"/>
        <v>-7.076202877731994E-3</v>
      </c>
      <c r="AJ62">
        <f t="shared" si="6"/>
        <v>-0.50984730329908157</v>
      </c>
      <c r="AK62">
        <f t="shared" si="20"/>
        <v>-0.33311263359742221</v>
      </c>
      <c r="AL62">
        <f t="shared" si="24"/>
        <v>-0.85003613977423575</v>
      </c>
      <c r="AN62">
        <f t="shared" si="27"/>
        <v>0</v>
      </c>
      <c r="AO62">
        <f t="shared" si="27"/>
        <v>0</v>
      </c>
      <c r="AP62">
        <f t="shared" si="27"/>
        <v>-1.5386241535599683E-9</v>
      </c>
      <c r="AQ62">
        <f t="shared" si="27"/>
        <v>-8.827978197205732E-6</v>
      </c>
      <c r="AR62">
        <f t="shared" si="27"/>
        <v>-8.8295168213592917E-6</v>
      </c>
      <c r="AS62">
        <f t="shared" si="27"/>
        <v>-6.3617527911336014E-4</v>
      </c>
      <c r="AT62">
        <f t="shared" si="27"/>
        <v>-4.1564998242368519E-4</v>
      </c>
      <c r="AU62">
        <f t="shared" si="25"/>
        <v>-1.0606547783584045E-3</v>
      </c>
      <c r="AW62">
        <v>59</v>
      </c>
      <c r="AX62">
        <f>IF(Z62&gt;0, (R62*SUMPRODUCT(K62:$K$98, X62:$X$98)-K62*$AZ$3)/Z62, 0)</f>
        <v>-43071610.441598788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0.59781937299999999</v>
      </c>
      <c r="Q63" s="4">
        <f t="shared" si="22"/>
        <v>12.5</v>
      </c>
      <c r="R63">
        <f t="shared" si="0"/>
        <v>50000</v>
      </c>
      <c r="S63">
        <f t="shared" si="1"/>
        <v>-98059074.795674175</v>
      </c>
      <c r="U63">
        <f t="shared" si="12"/>
        <v>0.59781937299999999</v>
      </c>
      <c r="V63">
        <f t="shared" si="13"/>
        <v>0.01</v>
      </c>
      <c r="W63">
        <f t="shared" si="14"/>
        <v>9.8647451573621834E-8</v>
      </c>
      <c r="X63">
        <f t="shared" si="15"/>
        <v>5.8973357647790469E-8</v>
      </c>
      <c r="Y63">
        <f t="shared" si="16"/>
        <v>9.8647451573621841E-10</v>
      </c>
      <c r="Z63">
        <f t="shared" si="17"/>
        <v>3.8687619410095147E-8</v>
      </c>
      <c r="AB63">
        <f t="shared" si="18"/>
        <v>-4.2489046052355208</v>
      </c>
      <c r="AC63">
        <f t="shared" si="19"/>
        <v>-3.7936721654010959</v>
      </c>
      <c r="AE63">
        <f t="shared" si="2"/>
        <v>0</v>
      </c>
      <c r="AF63">
        <f t="shared" si="26"/>
        <v>0</v>
      </c>
      <c r="AG63">
        <f t="shared" si="26"/>
        <v>-4.8359524262618934E-7</v>
      </c>
      <c r="AH63">
        <f t="shared" si="4"/>
        <v>-2.9486678823895233E-3</v>
      </c>
      <c r="AI63">
        <f t="shared" si="23"/>
        <v>-2.9491514776321497E-3</v>
      </c>
      <c r="AJ63">
        <f t="shared" si="6"/>
        <v>-0.45523243983442496</v>
      </c>
      <c r="AK63">
        <f t="shared" si="20"/>
        <v>-0.2974233223664865</v>
      </c>
      <c r="AL63">
        <f t="shared" si="24"/>
        <v>-0.75560491367854365</v>
      </c>
      <c r="AN63">
        <f t="shared" si="27"/>
        <v>0</v>
      </c>
      <c r="AO63">
        <f t="shared" si="27"/>
        <v>0</v>
      </c>
      <c r="AP63">
        <f t="shared" si="27"/>
        <v>-5.3876659398258276E-10</v>
      </c>
      <c r="AQ63">
        <f t="shared" si="27"/>
        <v>-3.2850690241566998E-6</v>
      </c>
      <c r="AR63">
        <f t="shared" si="27"/>
        <v>-3.2856077907506826E-6</v>
      </c>
      <c r="AS63">
        <f t="shared" si="27"/>
        <v>-5.0716799807222035E-4</v>
      </c>
      <c r="AT63">
        <f t="shared" si="27"/>
        <v>-3.3135510079084819E-4</v>
      </c>
      <c r="AU63">
        <f t="shared" si="25"/>
        <v>-8.4180870665381932E-4</v>
      </c>
      <c r="AW63">
        <v>60</v>
      </c>
      <c r="AX63">
        <f>IF(Z63&gt;0, (R63*SUMPRODUCT(K63:$K$98, X63:$X$98)-K63*$AZ$3)/Z63, 0)</f>
        <v>-98059074.795674175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0.61246634</v>
      </c>
      <c r="Q64" s="4">
        <f t="shared" si="22"/>
        <v>12.5</v>
      </c>
      <c r="R64">
        <f t="shared" si="0"/>
        <v>50000</v>
      </c>
      <c r="S64">
        <f t="shared" si="1"/>
        <v>-231907311.88038656</v>
      </c>
      <c r="U64">
        <f t="shared" si="12"/>
        <v>0.61246634</v>
      </c>
      <c r="V64">
        <f t="shared" si="13"/>
        <v>0.01</v>
      </c>
      <c r="W64">
        <f t="shared" si="14"/>
        <v>3.8687619410095147E-8</v>
      </c>
      <c r="X64">
        <f t="shared" si="15"/>
        <v>2.3694864663413933E-8</v>
      </c>
      <c r="Y64">
        <f t="shared" si="16"/>
        <v>3.8687619410095147E-10</v>
      </c>
      <c r="Z64">
        <f t="shared" si="17"/>
        <v>1.4605878552580261E-8</v>
      </c>
      <c r="AB64">
        <f t="shared" si="18"/>
        <v>-3.7936721654010959</v>
      </c>
      <c r="AC64">
        <f t="shared" si="19"/>
        <v>-3.3872100327802799</v>
      </c>
      <c r="AE64">
        <f t="shared" si="2"/>
        <v>0</v>
      </c>
      <c r="AF64">
        <f t="shared" si="26"/>
        <v>0</v>
      </c>
      <c r="AG64">
        <f t="shared" si="26"/>
        <v>-1.8257348190725326E-7</v>
      </c>
      <c r="AH64">
        <f t="shared" si="4"/>
        <v>-1.1847432331706968E-3</v>
      </c>
      <c r="AI64">
        <f t="shared" si="23"/>
        <v>-1.184925806652604E-3</v>
      </c>
      <c r="AJ64">
        <f t="shared" si="6"/>
        <v>-0.40646213262081599</v>
      </c>
      <c r="AK64">
        <f t="shared" si="20"/>
        <v>-0.26555705157807674</v>
      </c>
      <c r="AL64">
        <f t="shared" si="24"/>
        <v>-0.67320411000554525</v>
      </c>
      <c r="AN64">
        <f t="shared" si="27"/>
        <v>0</v>
      </c>
      <c r="AO64">
        <f t="shared" si="27"/>
        <v>0</v>
      </c>
      <c r="AP64">
        <f t="shared" si="27"/>
        <v>-1.8160939652855215E-10</v>
      </c>
      <c r="AQ64">
        <f t="shared" si="27"/>
        <v>-1.1784871568956374E-6</v>
      </c>
      <c r="AR64">
        <f t="shared" si="27"/>
        <v>-1.1786687662921658E-6</v>
      </c>
      <c r="AS64">
        <f t="shared" si="27"/>
        <v>-4.0431579573244758E-4</v>
      </c>
      <c r="AT64">
        <f t="shared" si="27"/>
        <v>-2.6415476868374351E-4</v>
      </c>
      <c r="AU64">
        <f t="shared" si="25"/>
        <v>-6.6964923318248311E-4</v>
      </c>
      <c r="AW64">
        <v>61</v>
      </c>
      <c r="AX64">
        <f>IF(Z64&gt;0, (R64*SUMPRODUCT(K64:$K$98, X64:$X$98)-K64*$AZ$3)/Z64, 0)</f>
        <v>-231907311.88038656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0.62717650000000003</v>
      </c>
      <c r="Q65" s="4">
        <f t="shared" si="22"/>
        <v>12.5</v>
      </c>
      <c r="R65">
        <f t="shared" si="0"/>
        <v>50000</v>
      </c>
      <c r="S65">
        <f t="shared" si="1"/>
        <v>-570691169.43114066</v>
      </c>
      <c r="U65">
        <f t="shared" si="12"/>
        <v>0.62717650000000003</v>
      </c>
      <c r="V65">
        <f t="shared" si="13"/>
        <v>0.01</v>
      </c>
      <c r="W65">
        <f t="shared" si="14"/>
        <v>1.4605878552580261E-8</v>
      </c>
      <c r="X65">
        <f t="shared" si="15"/>
        <v>9.1604637900323541E-9</v>
      </c>
      <c r="Y65">
        <f t="shared" si="16"/>
        <v>1.460587855258026E-10</v>
      </c>
      <c r="Z65">
        <f t="shared" si="17"/>
        <v>5.2993559770221048E-9</v>
      </c>
      <c r="AB65">
        <f t="shared" si="18"/>
        <v>-3.3872100327802799</v>
      </c>
      <c r="AC65">
        <f t="shared" si="19"/>
        <v>-3.0242956597586499</v>
      </c>
      <c r="AE65">
        <f t="shared" si="2"/>
        <v>0</v>
      </c>
      <c r="AF65">
        <f t="shared" si="26"/>
        <v>0</v>
      </c>
      <c r="AG65">
        <f t="shared" si="26"/>
        <v>-6.6241949712776311E-8</v>
      </c>
      <c r="AH65">
        <f t="shared" si="4"/>
        <v>-4.5802318950161769E-4</v>
      </c>
      <c r="AI65">
        <f t="shared" si="23"/>
        <v>-4.5808943145133046E-4</v>
      </c>
      <c r="AJ65">
        <f t="shared" si="6"/>
        <v>-0.36291437302162999</v>
      </c>
      <c r="AK65">
        <f t="shared" si="20"/>
        <v>-0.23710470229461961</v>
      </c>
      <c r="AL65">
        <f t="shared" si="24"/>
        <v>-0.60047716474770096</v>
      </c>
      <c r="AN65">
        <f t="shared" si="27"/>
        <v>0</v>
      </c>
      <c r="AO65">
        <f t="shared" si="27"/>
        <v>0</v>
      </c>
      <c r="AP65">
        <f t="shared" si="27"/>
        <v>-5.8832282929801018E-11</v>
      </c>
      <c r="AQ65">
        <f t="shared" si="27"/>
        <v>-4.0678980600674809E-7</v>
      </c>
      <c r="AR65">
        <f t="shared" si="27"/>
        <v>-4.0684863828967791E-7</v>
      </c>
      <c r="AS65">
        <f t="shared" si="27"/>
        <v>-3.223196352987452E-4</v>
      </c>
      <c r="AT65">
        <f t="shared" si="27"/>
        <v>-2.1058273480577868E-4</v>
      </c>
      <c r="AU65">
        <f t="shared" si="25"/>
        <v>-5.3330921874281362E-4</v>
      </c>
      <c r="AW65">
        <v>62</v>
      </c>
      <c r="AX65">
        <f>IF(Z65&gt;0, (R65*SUMPRODUCT(K65:$K$98, X65:$X$98)-K65*$AZ$3)/Z65, 0)</f>
        <v>-570691169.43114066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0.64196478899999998</v>
      </c>
      <c r="Q66" s="4">
        <f t="shared" si="22"/>
        <v>12.5</v>
      </c>
      <c r="R66">
        <f t="shared" si="0"/>
        <v>50000</v>
      </c>
      <c r="S66">
        <f t="shared" si="1"/>
        <v>-1464063794.2993987</v>
      </c>
      <c r="U66">
        <f t="shared" si="12"/>
        <v>0.64196478899999998</v>
      </c>
      <c r="V66">
        <f t="shared" si="13"/>
        <v>0.01</v>
      </c>
      <c r="W66">
        <f t="shared" si="14"/>
        <v>5.2993559770221048E-9</v>
      </c>
      <c r="X66">
        <f t="shared" si="15"/>
        <v>3.4019999416248844E-9</v>
      </c>
      <c r="Y66">
        <f t="shared" si="16"/>
        <v>5.2993559770221048E-11</v>
      </c>
      <c r="Z66">
        <f t="shared" si="17"/>
        <v>1.8443624756269994E-9</v>
      </c>
      <c r="AB66">
        <f t="shared" si="18"/>
        <v>-3.0242956597586499</v>
      </c>
      <c r="AC66">
        <f t="shared" si="19"/>
        <v>-2.7002643241298969</v>
      </c>
      <c r="AE66">
        <f t="shared" si="2"/>
        <v>0</v>
      </c>
      <c r="AF66">
        <f t="shared" si="26"/>
        <v>0</v>
      </c>
      <c r="AG66">
        <f t="shared" si="26"/>
        <v>-2.3054530945337493E-8</v>
      </c>
      <c r="AH66">
        <f t="shared" si="4"/>
        <v>-1.7009999708124423E-4</v>
      </c>
      <c r="AI66">
        <f t="shared" si="23"/>
        <v>-1.7012305161218956E-4</v>
      </c>
      <c r="AJ66">
        <f t="shared" si="6"/>
        <v>-0.32403133562875297</v>
      </c>
      <c r="AK66">
        <f t="shared" si="20"/>
        <v>-0.21170069618310552</v>
      </c>
      <c r="AL66">
        <f t="shared" si="24"/>
        <v>-0.5359021548634707</v>
      </c>
      <c r="AN66">
        <f t="shared" si="27"/>
        <v>0</v>
      </c>
      <c r="AO66">
        <f t="shared" si="27"/>
        <v>0</v>
      </c>
      <c r="AP66">
        <f t="shared" si="27"/>
        <v>-1.8281880359897318E-11</v>
      </c>
      <c r="AQ66">
        <f t="shared" si="27"/>
        <v>-1.348866217764929E-7</v>
      </c>
      <c r="AR66">
        <f t="shared" si="27"/>
        <v>-1.3490490365685279E-7</v>
      </c>
      <c r="AS66">
        <f t="shared" si="27"/>
        <v>-2.5695175169116309E-4</v>
      </c>
      <c r="AT66">
        <f t="shared" si="27"/>
        <v>-1.6787532172755939E-4</v>
      </c>
      <c r="AU66">
        <f t="shared" si="25"/>
        <v>-4.2496197832237934E-4</v>
      </c>
      <c r="AW66">
        <v>63</v>
      </c>
      <c r="AX66">
        <f>IF(Z66&gt;0, (R66*SUMPRODUCT(K66:$K$98, X66:$X$98)-K66*$AZ$3)/Z66, 0)</f>
        <v>-1464063794.2993987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0.65685820900000003</v>
      </c>
      <c r="Q67" s="4">
        <f t="shared" si="22"/>
        <v>12.5</v>
      </c>
      <c r="R67">
        <f t="shared" ref="R67:R79" si="28">$C$6</f>
        <v>50000</v>
      </c>
      <c r="S67">
        <f t="shared" ref="S67:S79" si="29">AX67</f>
        <v>-3923854386.9322386</v>
      </c>
      <c r="U67">
        <f t="shared" si="12"/>
        <v>0.65685820900000003</v>
      </c>
      <c r="V67">
        <f t="shared" si="13"/>
        <v>0.01</v>
      </c>
      <c r="W67">
        <f t="shared" si="14"/>
        <v>1.8443624756269994E-9</v>
      </c>
      <c r="X67">
        <f t="shared" si="15"/>
        <v>1.2114846324871569E-9</v>
      </c>
      <c r="Y67">
        <f t="shared" si="16"/>
        <v>1.8443624756269994E-11</v>
      </c>
      <c r="Z67">
        <f t="shared" si="17"/>
        <v>6.1443421838357245E-10</v>
      </c>
      <c r="AB67">
        <f t="shared" si="18"/>
        <v>-2.7002643241298969</v>
      </c>
      <c r="AC67">
        <f t="shared" si="19"/>
        <v>-2.4109504032856619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-7.6804277297946559E-9</v>
      </c>
      <c r="AH67">
        <f t="shared" ref="AH67:AH79" si="32">-X67*R67</f>
        <v>-6.0574231624357843E-5</v>
      </c>
      <c r="AI67">
        <f t="shared" si="23"/>
        <v>-6.0581912052087637E-5</v>
      </c>
      <c r="AJ67">
        <f t="shared" ref="AJ67:AJ79" si="33">AB67-AC67</f>
        <v>-0.28931392084423502</v>
      </c>
      <c r="AK67">
        <f t="shared" si="20"/>
        <v>-0.18901850268909282</v>
      </c>
      <c r="AL67">
        <f t="shared" si="24"/>
        <v>-0.47839300544537994</v>
      </c>
      <c r="AN67">
        <f t="shared" ref="AN67:AT79" si="34">AE67*$K67</f>
        <v>0</v>
      </c>
      <c r="AO67">
        <f t="shared" si="34"/>
        <v>0</v>
      </c>
      <c r="AP67">
        <f t="shared" si="34"/>
        <v>-5.437909255307069E-12</v>
      </c>
      <c r="AQ67">
        <f t="shared" si="34"/>
        <v>-4.2887868536980095E-8</v>
      </c>
      <c r="AR67">
        <f t="shared" si="34"/>
        <v>-4.2893306446235397E-8</v>
      </c>
      <c r="AS67">
        <f t="shared" si="34"/>
        <v>-2.0484052492869496E-4</v>
      </c>
      <c r="AT67">
        <f t="shared" si="34"/>
        <v>-1.3382919563319462E-4</v>
      </c>
      <c r="AU67">
        <f t="shared" si="25"/>
        <v>-3.3871261386833585E-4</v>
      </c>
      <c r="AW67">
        <v>64</v>
      </c>
      <c r="AX67">
        <f>IF(Z67&gt;0, (R67*SUMPRODUCT(K67:$K$98, X67:$X$98)-K67*$AZ$3)/Z67, 0)</f>
        <v>-3923854386.9322386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6.3216220393231843E-4</v>
      </c>
      <c r="L68" s="2">
        <v>65</v>
      </c>
      <c r="M68" s="6">
        <v>0.67177231000000004</v>
      </c>
      <c r="Q68" s="4">
        <f t="shared" si="22"/>
        <v>12.5</v>
      </c>
      <c r="R68">
        <f t="shared" si="28"/>
        <v>50000</v>
      </c>
      <c r="S68">
        <f t="shared" si="29"/>
        <v>-11009228882.76416</v>
      </c>
      <c r="U68">
        <f t="shared" ref="U68:U79" si="38">M68</f>
        <v>0.67177231000000004</v>
      </c>
      <c r="V68">
        <f t="shared" ref="V68:V79" si="39">$C$10</f>
        <v>0.01</v>
      </c>
      <c r="W68">
        <f t="shared" ref="W68:W79" si="40">Z67</f>
        <v>6.1443421838357245E-10</v>
      </c>
      <c r="X68">
        <f t="shared" ref="X68:X79" si="41">U68*W68</f>
        <v>4.1275989422657695E-10</v>
      </c>
      <c r="Y68">
        <f t="shared" ref="Y68:Y79" si="42">V68*W68</f>
        <v>6.1443421838357245E-12</v>
      </c>
      <c r="Z68">
        <f t="shared" ref="Z68:Z79" si="43">MAX(0, W68-X68-Y68)</f>
        <v>1.9552998197315977E-10</v>
      </c>
      <c r="AB68">
        <f t="shared" ref="AB68:AB79" si="44">AC67</f>
        <v>-2.4109504032856619</v>
      </c>
      <c r="AC68">
        <f t="shared" ref="AC68:AC79" si="45">S68*Z68</f>
        <v>-2.1526343249852662</v>
      </c>
      <c r="AE68">
        <f t="shared" si="30"/>
        <v>0</v>
      </c>
      <c r="AF68">
        <f t="shared" si="31"/>
        <v>0</v>
      </c>
      <c r="AG68">
        <f t="shared" si="31"/>
        <v>-2.4441247746644971E-9</v>
      </c>
      <c r="AH68">
        <f t="shared" si="32"/>
        <v>-2.0637994711328848E-5</v>
      </c>
      <c r="AI68">
        <f t="shared" si="23"/>
        <v>-2.0640438836103512E-5</v>
      </c>
      <c r="AJ68">
        <f t="shared" si="33"/>
        <v>-0.25831607830039571</v>
      </c>
      <c r="AK68">
        <f t="shared" ref="AK68:AK79" si="46">G68*SUM(AB68:AB68, AE68:AF68)</f>
        <v>-0.16876652822999635</v>
      </c>
      <c r="AL68">
        <f t="shared" si="24"/>
        <v>-0.42710324696922819</v>
      </c>
      <c r="AN68">
        <f t="shared" si="34"/>
        <v>0</v>
      </c>
      <c r="AO68">
        <f t="shared" si="34"/>
        <v>0</v>
      </c>
      <c r="AP68">
        <f t="shared" si="34"/>
        <v>-1.5450833042374896E-12</v>
      </c>
      <c r="AQ68">
        <f t="shared" si="34"/>
        <v>-1.3046560221457177E-8</v>
      </c>
      <c r="AR68">
        <f t="shared" si="34"/>
        <v>-1.3048105304761413E-8</v>
      </c>
      <c r="AS68">
        <f t="shared" si="34"/>
        <v>-1.6329766136953148E-4</v>
      </c>
      <c r="AT68">
        <f t="shared" si="34"/>
        <v>-1.0668782043588033E-4</v>
      </c>
      <c r="AU68">
        <f t="shared" si="25"/>
        <v>-2.6999852991071657E-4</v>
      </c>
      <c r="AW68">
        <v>65</v>
      </c>
      <c r="AX68">
        <f>IF(Z68&gt;0, (R68*SUMPRODUCT(K68:$K$98, X68:$X$98)-K68*$AZ$3)/Z68, 0)</f>
        <v>-11009228882.76416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5.6443053922528431E-4</v>
      </c>
      <c r="L69" s="2">
        <v>66</v>
      </c>
      <c r="M69" s="6">
        <v>0.68662034599999999</v>
      </c>
      <c r="Q69" s="4">
        <f t="shared" ref="Q69:Q79" si="48">$C$8</f>
        <v>12.5</v>
      </c>
      <c r="R69">
        <f t="shared" si="28"/>
        <v>50000</v>
      </c>
      <c r="S69">
        <f t="shared" si="29"/>
        <v>-32400553473.005119</v>
      </c>
      <c r="U69">
        <f t="shared" si="38"/>
        <v>0.68662034599999999</v>
      </c>
      <c r="V69">
        <f t="shared" si="39"/>
        <v>0.01</v>
      </c>
      <c r="W69">
        <f t="shared" si="40"/>
        <v>1.9552998197315977E-10</v>
      </c>
      <c r="X69">
        <f t="shared" si="41"/>
        <v>1.3425486387578474E-10</v>
      </c>
      <c r="Y69">
        <f t="shared" si="42"/>
        <v>1.9552998197315977E-12</v>
      </c>
      <c r="Z69">
        <f t="shared" si="43"/>
        <v>5.9319818277643438E-11</v>
      </c>
      <c r="AB69">
        <f t="shared" si="44"/>
        <v>-2.1526343249852662</v>
      </c>
      <c r="AC69">
        <f t="shared" si="45"/>
        <v>-1.9219949441137327</v>
      </c>
      <c r="AE69">
        <f t="shared" si="30"/>
        <v>0</v>
      </c>
      <c r="AF69">
        <f t="shared" si="31"/>
        <v>0</v>
      </c>
      <c r="AG69">
        <f t="shared" si="31"/>
        <v>-7.4149772847054294E-10</v>
      </c>
      <c r="AH69">
        <f t="shared" si="32"/>
        <v>-6.7127431937892369E-6</v>
      </c>
      <c r="AI69">
        <f t="shared" si="23"/>
        <v>-6.7134846915177072E-6</v>
      </c>
      <c r="AJ69">
        <f t="shared" si="33"/>
        <v>-0.23063938087153346</v>
      </c>
      <c r="AK69">
        <f t="shared" si="46"/>
        <v>-0.15068440274896866</v>
      </c>
      <c r="AL69">
        <f t="shared" si="24"/>
        <v>-0.38133049710519362</v>
      </c>
      <c r="AN69">
        <f t="shared" si="34"/>
        <v>0</v>
      </c>
      <c r="AO69">
        <f t="shared" si="34"/>
        <v>0</v>
      </c>
      <c r="AP69">
        <f t="shared" si="34"/>
        <v>-4.1852396271495198E-13</v>
      </c>
      <c r="AQ69">
        <f t="shared" si="34"/>
        <v>-3.7888772605513163E-9</v>
      </c>
      <c r="AR69">
        <f t="shared" si="34"/>
        <v>-3.7892957845140308E-9</v>
      </c>
      <c r="AS69">
        <f t="shared" si="34"/>
        <v>-1.3017991011190537E-4</v>
      </c>
      <c r="AT69">
        <f t="shared" si="34"/>
        <v>-8.5050878696440297E-5</v>
      </c>
      <c r="AU69">
        <f t="shared" si="25"/>
        <v>-2.1523457810413015E-4</v>
      </c>
      <c r="AW69">
        <v>66</v>
      </c>
      <c r="AX69">
        <f>IF(Z69&gt;0, (R69*SUMPRODUCT(K69:$K$98, X69:$X$98)-K69*$AZ$3)/Z69, 0)</f>
        <v>-32400553473.005119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0.70385879699999998</v>
      </c>
      <c r="Q70" s="4">
        <f t="shared" si="48"/>
        <v>12.5</v>
      </c>
      <c r="R70">
        <f t="shared" si="28"/>
        <v>50000</v>
      </c>
      <c r="S70">
        <f t="shared" si="29"/>
        <v>-101100664119.91206</v>
      </c>
      <c r="U70">
        <f t="shared" si="38"/>
        <v>0.70385879699999998</v>
      </c>
      <c r="V70">
        <f t="shared" si="39"/>
        <v>0.01</v>
      </c>
      <c r="W70">
        <f t="shared" si="40"/>
        <v>5.9319818277643438E-11</v>
      </c>
      <c r="X70">
        <f t="shared" si="41"/>
        <v>4.1752775931160722E-11</v>
      </c>
      <c r="Y70">
        <f t="shared" si="42"/>
        <v>5.9319818277643439E-13</v>
      </c>
      <c r="Z70">
        <f t="shared" si="43"/>
        <v>1.6973844163706281E-11</v>
      </c>
      <c r="AB70">
        <f t="shared" si="44"/>
        <v>-1.9219949441137327</v>
      </c>
      <c r="AC70">
        <f t="shared" si="45"/>
        <v>-1.7160669176185983</v>
      </c>
      <c r="AE70">
        <f t="shared" si="30"/>
        <v>0</v>
      </c>
      <c r="AF70">
        <f t="shared" si="31"/>
        <v>0</v>
      </c>
      <c r="AG70">
        <f t="shared" si="31"/>
        <v>-2.1217305204632851E-10</v>
      </c>
      <c r="AH70">
        <f t="shared" si="32"/>
        <v>-2.0876387965580362E-6</v>
      </c>
      <c r="AI70">
        <f t="shared" si="23"/>
        <v>-2.0878509696100825E-6</v>
      </c>
      <c r="AJ70">
        <f t="shared" si="33"/>
        <v>-0.20592802649513442</v>
      </c>
      <c r="AK70">
        <f t="shared" si="46"/>
        <v>-0.13453964608796132</v>
      </c>
      <c r="AL70">
        <f t="shared" si="24"/>
        <v>-0.34046976043406535</v>
      </c>
      <c r="AN70">
        <f t="shared" si="34"/>
        <v>0</v>
      </c>
      <c r="AO70">
        <f t="shared" si="34"/>
        <v>0</v>
      </c>
      <c r="AP70">
        <f t="shared" si="34"/>
        <v>-1.0692584837105671E-13</v>
      </c>
      <c r="AQ70">
        <f t="shared" si="34"/>
        <v>-1.0520777604007821E-9</v>
      </c>
      <c r="AR70">
        <f t="shared" si="34"/>
        <v>-1.0521846862491532E-9</v>
      </c>
      <c r="AS70">
        <f t="shared" si="34"/>
        <v>-1.0377863128236371E-4</v>
      </c>
      <c r="AT70">
        <f t="shared" si="34"/>
        <v>-6.7802040168399042E-5</v>
      </c>
      <c r="AU70">
        <f t="shared" si="25"/>
        <v>-1.71581723635449E-4</v>
      </c>
      <c r="AW70">
        <v>67</v>
      </c>
      <c r="AX70">
        <f>IF(Z70&gt;0, (R70*SUMPRODUCT(K70:$K$98, X70:$X$98)-K70*$AZ$3)/Z70, 0)</f>
        <v>-101100664119.91206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0.72100360699999999</v>
      </c>
      <c r="Q71" s="4">
        <f t="shared" si="48"/>
        <v>12.5</v>
      </c>
      <c r="R71">
        <f t="shared" si="28"/>
        <v>50000</v>
      </c>
      <c r="S71">
        <f t="shared" si="29"/>
        <v>-335574946390.13934</v>
      </c>
      <c r="U71">
        <f t="shared" si="38"/>
        <v>0.72100360699999999</v>
      </c>
      <c r="V71">
        <f t="shared" si="39"/>
        <v>0.01</v>
      </c>
      <c r="W71">
        <f t="shared" si="40"/>
        <v>1.6973844163706281E-11</v>
      </c>
      <c r="X71">
        <f t="shared" si="41"/>
        <v>1.2238202866688127E-11</v>
      </c>
      <c r="Y71">
        <f t="shared" si="42"/>
        <v>1.697384416370628E-13</v>
      </c>
      <c r="Z71">
        <f t="shared" si="43"/>
        <v>4.5659028553810904E-12</v>
      </c>
      <c r="AB71">
        <f t="shared" si="44"/>
        <v>-1.7160669176185983</v>
      </c>
      <c r="AC71">
        <f t="shared" si="45"/>
        <v>-1.5322026059170935</v>
      </c>
      <c r="AE71">
        <f t="shared" si="30"/>
        <v>0</v>
      </c>
      <c r="AF71">
        <f t="shared" si="31"/>
        <v>0</v>
      </c>
      <c r="AG71">
        <f t="shared" si="31"/>
        <v>-5.7073785692263633E-11</v>
      </c>
      <c r="AH71">
        <f t="shared" si="32"/>
        <v>-6.1191014333440635E-7</v>
      </c>
      <c r="AI71">
        <f t="shared" si="23"/>
        <v>-6.1196721712009859E-7</v>
      </c>
      <c r="AJ71">
        <f t="shared" si="33"/>
        <v>-0.18386431170150486</v>
      </c>
      <c r="AK71">
        <f t="shared" si="46"/>
        <v>-0.12012468423330189</v>
      </c>
      <c r="AL71">
        <f t="shared" si="24"/>
        <v>-0.3039896079020239</v>
      </c>
      <c r="AN71">
        <f t="shared" si="34"/>
        <v>0</v>
      </c>
      <c r="AO71">
        <f t="shared" si="34"/>
        <v>0</v>
      </c>
      <c r="AP71">
        <f t="shared" si="34"/>
        <v>-2.5680953152034978E-14</v>
      </c>
      <c r="AQ71">
        <f t="shared" si="34"/>
        <v>-2.7533543698952482E-10</v>
      </c>
      <c r="AR71">
        <f t="shared" si="34"/>
        <v>-2.7536111794267685E-10</v>
      </c>
      <c r="AS71">
        <f t="shared" si="34"/>
        <v>-8.2731690527715348E-5</v>
      </c>
      <c r="AT71">
        <f t="shared" si="34"/>
        <v>-5.4051371409494246E-5</v>
      </c>
      <c r="AU71">
        <f t="shared" si="25"/>
        <v>-1.3678333729832756E-4</v>
      </c>
      <c r="AW71">
        <v>68</v>
      </c>
      <c r="AX71">
        <f>IF(Z71&gt;0, (R71*SUMPRODUCT(K71:$K$98, X71:$X$98)-K71*$AZ$3)/Z71, 0)</f>
        <v>-335574946390.13934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0.73803352099999997</v>
      </c>
      <c r="Q72" s="4">
        <f t="shared" si="48"/>
        <v>12.5</v>
      </c>
      <c r="R72">
        <f t="shared" si="28"/>
        <v>50000</v>
      </c>
      <c r="S72">
        <f t="shared" si="29"/>
        <v>-1189128367746.6033</v>
      </c>
      <c r="U72">
        <f t="shared" si="38"/>
        <v>0.73803352099999997</v>
      </c>
      <c r="V72">
        <f t="shared" si="39"/>
        <v>0.01</v>
      </c>
      <c r="W72">
        <f t="shared" si="40"/>
        <v>4.5659028553810904E-12</v>
      </c>
      <c r="X72">
        <f t="shared" si="41"/>
        <v>3.3697893609008599E-12</v>
      </c>
      <c r="Y72">
        <f t="shared" si="42"/>
        <v>4.5659028553810903E-14</v>
      </c>
      <c r="Z72">
        <f t="shared" si="43"/>
        <v>1.1504544659264195E-12</v>
      </c>
      <c r="AB72">
        <f t="shared" si="44"/>
        <v>-1.5322026059170935</v>
      </c>
      <c r="AC72">
        <f t="shared" si="45"/>
        <v>-1.3680380412338735</v>
      </c>
      <c r="AE72">
        <f t="shared" si="30"/>
        <v>0</v>
      </c>
      <c r="AF72">
        <f t="shared" si="31"/>
        <v>0</v>
      </c>
      <c r="AG72">
        <f t="shared" si="31"/>
        <v>-1.4380680824080244E-11</v>
      </c>
      <c r="AH72">
        <f t="shared" si="32"/>
        <v>-1.6848946804504299E-7</v>
      </c>
      <c r="AI72">
        <f t="shared" si="23"/>
        <v>-1.6850384872586707E-7</v>
      </c>
      <c r="AJ72">
        <f t="shared" si="33"/>
        <v>-0.16416456468321994</v>
      </c>
      <c r="AK72">
        <f t="shared" si="46"/>
        <v>-0.10725418241419656</v>
      </c>
      <c r="AL72">
        <f t="shared" si="24"/>
        <v>-0.27141891560126524</v>
      </c>
      <c r="AN72">
        <f t="shared" si="34"/>
        <v>0</v>
      </c>
      <c r="AO72">
        <f t="shared" si="34"/>
        <v>0</v>
      </c>
      <c r="AP72">
        <f t="shared" si="34"/>
        <v>-5.7774458420376821E-15</v>
      </c>
      <c r="AQ72">
        <f t="shared" si="34"/>
        <v>-6.7690729562258639E-11</v>
      </c>
      <c r="AR72">
        <f t="shared" si="34"/>
        <v>-6.7696507008100673E-11</v>
      </c>
      <c r="AS72">
        <f t="shared" si="34"/>
        <v>-6.5953197434910458E-5</v>
      </c>
      <c r="AT72">
        <f t="shared" si="34"/>
        <v>-4.3089422386209085E-5</v>
      </c>
      <c r="AU72">
        <f t="shared" si="25"/>
        <v>-1.0904268751762656E-4</v>
      </c>
      <c r="AW72">
        <v>69</v>
      </c>
      <c r="AX72">
        <f>IF(Z72&gt;0, (R72*SUMPRODUCT(K72:$K$98, X72:$X$98)-K72*$AZ$3)/Z72, 0)</f>
        <v>-1189128367746.6033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0.75492728399999998</v>
      </c>
      <c r="Q73" s="4">
        <f t="shared" si="48"/>
        <v>12.5</v>
      </c>
      <c r="R73">
        <f t="shared" si="28"/>
        <v>50000</v>
      </c>
      <c r="S73">
        <f t="shared" si="29"/>
        <v>-4516567362787.0391</v>
      </c>
      <c r="U73">
        <f t="shared" si="38"/>
        <v>0.75492728399999998</v>
      </c>
      <c r="V73">
        <f t="shared" si="39"/>
        <v>0.01</v>
      </c>
      <c r="W73">
        <f t="shared" si="40"/>
        <v>1.1504544659264195E-12</v>
      </c>
      <c r="X73">
        <f t="shared" si="41"/>
        <v>8.6850946532750245E-13</v>
      </c>
      <c r="Y73">
        <f t="shared" si="42"/>
        <v>1.1504544659264195E-14</v>
      </c>
      <c r="Z73">
        <f t="shared" si="43"/>
        <v>2.704404559396529E-13</v>
      </c>
      <c r="AB73">
        <f t="shared" si="44"/>
        <v>-1.3680380412338735</v>
      </c>
      <c r="AC73">
        <f t="shared" si="45"/>
        <v>-1.2214625368742826</v>
      </c>
      <c r="AE73">
        <f t="shared" si="30"/>
        <v>0</v>
      </c>
      <c r="AF73">
        <f t="shared" si="31"/>
        <v>0</v>
      </c>
      <c r="AG73">
        <f t="shared" si="31"/>
        <v>-3.3805056992456614E-12</v>
      </c>
      <c r="AH73">
        <f t="shared" si="32"/>
        <v>-4.3425473266375122E-8</v>
      </c>
      <c r="AI73">
        <f t="shared" si="23"/>
        <v>-4.342885377207437E-8</v>
      </c>
      <c r="AJ73">
        <f t="shared" si="33"/>
        <v>-0.14657550435959088</v>
      </c>
      <c r="AK73">
        <f t="shared" si="46"/>
        <v>-9.5762662886371155E-2</v>
      </c>
      <c r="AL73">
        <f t="shared" si="24"/>
        <v>-0.24233821067481581</v>
      </c>
      <c r="AN73">
        <f t="shared" si="34"/>
        <v>0</v>
      </c>
      <c r="AO73">
        <f t="shared" si="34"/>
        <v>0</v>
      </c>
      <c r="AP73">
        <f t="shared" si="34"/>
        <v>-1.2126070407417008E-15</v>
      </c>
      <c r="AQ73">
        <f t="shared" si="34"/>
        <v>-1.5576969635666427E-11</v>
      </c>
      <c r="AR73">
        <f t="shared" si="34"/>
        <v>-1.557818224270717E-11</v>
      </c>
      <c r="AS73">
        <f t="shared" si="34"/>
        <v>-5.2577485263925744E-5</v>
      </c>
      <c r="AT73">
        <f t="shared" si="34"/>
        <v>-3.4350623719433348E-5</v>
      </c>
      <c r="AU73">
        <f t="shared" si="25"/>
        <v>-8.692812456154133E-5</v>
      </c>
      <c r="AW73">
        <v>70</v>
      </c>
      <c r="AX73">
        <f>IF(Z73&gt;0, (R73*SUMPRODUCT(K73:$K$98, X73:$X$98)-K73*$AZ$3)/Z73, 0)</f>
        <v>-4516567362787.0391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0.77166421299999999</v>
      </c>
      <c r="Q74" s="4">
        <f t="shared" si="48"/>
        <v>12.5</v>
      </c>
      <c r="R74">
        <f t="shared" si="28"/>
        <v>50000</v>
      </c>
      <c r="S74">
        <f t="shared" si="29"/>
        <v>-18469942497835.402</v>
      </c>
      <c r="U74">
        <f t="shared" si="38"/>
        <v>0.77166421299999999</v>
      </c>
      <c r="V74">
        <f t="shared" si="39"/>
        <v>0.01</v>
      </c>
      <c r="W74">
        <f t="shared" si="40"/>
        <v>2.704404559396529E-13</v>
      </c>
      <c r="X74">
        <f t="shared" si="41"/>
        <v>2.0868922159603344E-13</v>
      </c>
      <c r="Y74">
        <f t="shared" si="42"/>
        <v>2.7044045593965292E-15</v>
      </c>
      <c r="Z74">
        <f t="shared" si="43"/>
        <v>5.9046829784222928E-14</v>
      </c>
      <c r="AB74">
        <f t="shared" si="44"/>
        <v>-1.2214625368742826</v>
      </c>
      <c r="AC74">
        <f t="shared" si="45"/>
        <v>-1.0905915507940722</v>
      </c>
      <c r="AE74">
        <f t="shared" si="30"/>
        <v>0</v>
      </c>
      <c r="AF74">
        <f t="shared" si="31"/>
        <v>0</v>
      </c>
      <c r="AG74">
        <f t="shared" si="31"/>
        <v>-7.3808537230278656E-13</v>
      </c>
      <c r="AH74">
        <f t="shared" si="32"/>
        <v>-1.0434461079801671E-8</v>
      </c>
      <c r="AI74">
        <f t="shared" si="23"/>
        <v>-1.0435199165173973E-8</v>
      </c>
      <c r="AJ74">
        <f t="shared" si="33"/>
        <v>-0.13087098608021042</v>
      </c>
      <c r="AK74">
        <f t="shared" si="46"/>
        <v>-8.5502377581199787E-2</v>
      </c>
      <c r="AL74">
        <f t="shared" si="24"/>
        <v>-0.21637337409660939</v>
      </c>
      <c r="AN74">
        <f t="shared" si="34"/>
        <v>0</v>
      </c>
      <c r="AO74">
        <f t="shared" si="34"/>
        <v>0</v>
      </c>
      <c r="AP74">
        <f t="shared" si="34"/>
        <v>-2.3638885050185732E-16</v>
      </c>
      <c r="AQ74">
        <f t="shared" si="34"/>
        <v>-3.3418766349007259E-12</v>
      </c>
      <c r="AR74">
        <f t="shared" si="34"/>
        <v>-3.3421130237512274E-12</v>
      </c>
      <c r="AS74">
        <f t="shared" si="34"/>
        <v>-4.1914449363798496E-5</v>
      </c>
      <c r="AT74">
        <f t="shared" si="34"/>
        <v>-2.7384106920498694E-5</v>
      </c>
      <c r="AU74">
        <f t="shared" si="25"/>
        <v>-6.9298559626410221E-5</v>
      </c>
      <c r="AW74">
        <v>71</v>
      </c>
      <c r="AX74">
        <f>IF(Z74&gt;0, (R74*SUMPRODUCT(K74:$K$98, X74:$X$98)-K74*$AZ$3)/Z74, 0)</f>
        <v>-18469942497835.402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0.78831611899999998</v>
      </c>
      <c r="Q75" s="4">
        <f t="shared" si="48"/>
        <v>12.5</v>
      </c>
      <c r="R75">
        <f t="shared" si="28"/>
        <v>50000</v>
      </c>
      <c r="S75">
        <f t="shared" si="29"/>
        <v>-81766673695663.828</v>
      </c>
      <c r="U75">
        <f t="shared" si="38"/>
        <v>0.78831611899999998</v>
      </c>
      <c r="V75">
        <f t="shared" si="39"/>
        <v>0.01</v>
      </c>
      <c r="W75">
        <f t="shared" si="40"/>
        <v>5.9046829784222928E-14</v>
      </c>
      <c r="X75">
        <f t="shared" si="41"/>
        <v>4.6547567694752226E-14</v>
      </c>
      <c r="Y75">
        <f t="shared" si="42"/>
        <v>5.9046829784222928E-16</v>
      </c>
      <c r="Z75">
        <f t="shared" si="43"/>
        <v>1.1908793791628473E-14</v>
      </c>
      <c r="AB75">
        <f t="shared" si="44"/>
        <v>-1.0905915507940722</v>
      </c>
      <c r="AC75">
        <f t="shared" si="45"/>
        <v>-0.97374245606903254</v>
      </c>
      <c r="AE75">
        <f t="shared" si="30"/>
        <v>0</v>
      </c>
      <c r="AF75">
        <f t="shared" si="31"/>
        <v>0</v>
      </c>
      <c r="AG75">
        <f t="shared" si="31"/>
        <v>-1.4885992239535592E-13</v>
      </c>
      <c r="AH75">
        <f t="shared" si="32"/>
        <v>-2.3273783847376113E-9</v>
      </c>
      <c r="AI75">
        <f t="shared" si="23"/>
        <v>-2.3275272446600066E-9</v>
      </c>
      <c r="AJ75">
        <f t="shared" si="33"/>
        <v>-0.11684909472503968</v>
      </c>
      <c r="AK75">
        <f t="shared" si="46"/>
        <v>-7.6341408555585064E-2</v>
      </c>
      <c r="AL75">
        <f t="shared" si="24"/>
        <v>-0.19319050560815199</v>
      </c>
      <c r="AN75">
        <f t="shared" si="34"/>
        <v>0</v>
      </c>
      <c r="AO75">
        <f t="shared" si="34"/>
        <v>0</v>
      </c>
      <c r="AP75">
        <f t="shared" si="34"/>
        <v>-4.2567697137806591E-17</v>
      </c>
      <c r="AQ75">
        <f t="shared" si="34"/>
        <v>-6.6553264715176917E-13</v>
      </c>
      <c r="AR75">
        <f t="shared" si="34"/>
        <v>-6.6557521484890692E-13</v>
      </c>
      <c r="AS75">
        <f t="shared" si="34"/>
        <v>-3.3413942416763883E-5</v>
      </c>
      <c r="AT75">
        <f t="shared" si="34"/>
        <v>-2.1830442379493571E-5</v>
      </c>
      <c r="AU75">
        <f t="shared" si="25"/>
        <v>-5.5244385461832668E-5</v>
      </c>
      <c r="AW75">
        <v>72</v>
      </c>
      <c r="AX75">
        <f>IF(Z75&gt;0, (R75*SUMPRODUCT(K75:$K$98, X75:$X$98)-K75*$AZ$3)/Z75, 0)</f>
        <v>-81766673695663.828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0.80496745000000003</v>
      </c>
      <c r="Q76" s="4">
        <f t="shared" si="48"/>
        <v>12.5</v>
      </c>
      <c r="R76">
        <f t="shared" si="28"/>
        <v>50000</v>
      </c>
      <c r="S76">
        <f t="shared" si="29"/>
        <v>-394557382778820.75</v>
      </c>
      <c r="U76">
        <f t="shared" si="38"/>
        <v>0.80496745000000003</v>
      </c>
      <c r="V76">
        <f t="shared" si="39"/>
        <v>0.01</v>
      </c>
      <c r="W76">
        <f t="shared" si="40"/>
        <v>1.1908793791628473E-14</v>
      </c>
      <c r="X76">
        <f t="shared" si="41"/>
        <v>9.5861913710230037E-15</v>
      </c>
      <c r="Y76">
        <f t="shared" si="42"/>
        <v>1.1908793791628474E-16</v>
      </c>
      <c r="Z76">
        <f t="shared" si="43"/>
        <v>2.2035144826891848E-15</v>
      </c>
      <c r="AB76">
        <f t="shared" si="44"/>
        <v>-0.97374245606903254</v>
      </c>
      <c r="AC76">
        <f t="shared" si="45"/>
        <v>-0.86941290720507192</v>
      </c>
      <c r="AE76">
        <f t="shared" si="30"/>
        <v>0</v>
      </c>
      <c r="AF76">
        <f t="shared" si="31"/>
        <v>0</v>
      </c>
      <c r="AG76">
        <f t="shared" si="31"/>
        <v>-2.7543931033614809E-14</v>
      </c>
      <c r="AH76">
        <f t="shared" si="32"/>
        <v>-4.7930956855115016E-10</v>
      </c>
      <c r="AI76">
        <f t="shared" si="23"/>
        <v>-4.793371124821838E-10</v>
      </c>
      <c r="AJ76">
        <f t="shared" si="33"/>
        <v>-0.10432954886396062</v>
      </c>
      <c r="AK76">
        <f t="shared" si="46"/>
        <v>-6.8161971924832282E-2</v>
      </c>
      <c r="AL76">
        <f t="shared" si="24"/>
        <v>-0.17249152126813</v>
      </c>
      <c r="AN76">
        <f t="shared" si="34"/>
        <v>0</v>
      </c>
      <c r="AO76">
        <f t="shared" si="34"/>
        <v>0</v>
      </c>
      <c r="AP76">
        <f t="shared" si="34"/>
        <v>-7.0325085259250476E-18</v>
      </c>
      <c r="AQ76">
        <f t="shared" si="34"/>
        <v>-1.2237718077640168E-13</v>
      </c>
      <c r="AR76">
        <f t="shared" si="34"/>
        <v>-1.2238421328492759E-13</v>
      </c>
      <c r="AS76">
        <f t="shared" si="34"/>
        <v>-2.6637390320078355E-5</v>
      </c>
      <c r="AT76">
        <f t="shared" si="34"/>
        <v>-1.7403095009214372E-5</v>
      </c>
      <c r="AU76">
        <f t="shared" si="25"/>
        <v>-4.4040485451676936E-5</v>
      </c>
      <c r="AW76">
        <v>73</v>
      </c>
      <c r="AX76">
        <f>IF(Z76&gt;0, (R76*SUMPRODUCT(K76:$K$98, X76:$X$98)-K76*$AZ$3)/Z76, 0)</f>
        <v>-394557382778820.75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0.82161935600000002</v>
      </c>
      <c r="Q77" s="4">
        <f t="shared" si="48"/>
        <v>12.5</v>
      </c>
      <c r="R77">
        <f t="shared" si="28"/>
        <v>50000</v>
      </c>
      <c r="S77">
        <f t="shared" si="29"/>
        <v>-2092184523781358.3</v>
      </c>
      <c r="U77">
        <f t="shared" si="38"/>
        <v>0.82161935600000002</v>
      </c>
      <c r="V77">
        <f t="shared" si="39"/>
        <v>0.01</v>
      </c>
      <c r="W77">
        <f t="shared" si="40"/>
        <v>2.2035144826891848E-15</v>
      </c>
      <c r="X77">
        <f t="shared" si="41"/>
        <v>1.8104501502037612E-15</v>
      </c>
      <c r="Y77">
        <f t="shared" si="42"/>
        <v>2.2035144826891847E-17</v>
      </c>
      <c r="Z77">
        <f t="shared" si="43"/>
        <v>3.7102918765853169E-16</v>
      </c>
      <c r="AB77">
        <f t="shared" si="44"/>
        <v>-0.86941290720507192</v>
      </c>
      <c r="AC77">
        <f t="shared" si="45"/>
        <v>-0.77626152429034934</v>
      </c>
      <c r="AE77">
        <f t="shared" si="30"/>
        <v>0</v>
      </c>
      <c r="AF77">
        <f t="shared" si="31"/>
        <v>0</v>
      </c>
      <c r="AG77">
        <f t="shared" si="31"/>
        <v>-4.6378648457316463E-15</v>
      </c>
      <c r="AH77">
        <f t="shared" si="32"/>
        <v>-9.0522507510188065E-11</v>
      </c>
      <c r="AI77">
        <f t="shared" si="23"/>
        <v>-9.0527145375033799E-11</v>
      </c>
      <c r="AJ77">
        <f t="shared" si="33"/>
        <v>-9.315138291472258E-2</v>
      </c>
      <c r="AK77">
        <f t="shared" si="46"/>
        <v>-6.0858903504355043E-2</v>
      </c>
      <c r="AL77">
        <f t="shared" si="24"/>
        <v>-0.15401028650960477</v>
      </c>
      <c r="AN77">
        <f t="shared" si="34"/>
        <v>0</v>
      </c>
      <c r="AO77">
        <f t="shared" si="34"/>
        <v>0</v>
      </c>
      <c r="AP77">
        <f t="shared" si="34"/>
        <v>-1.0572663522595982E-18</v>
      </c>
      <c r="AQ77">
        <f t="shared" si="34"/>
        <v>-2.0635875450482313E-14</v>
      </c>
      <c r="AR77">
        <f t="shared" si="34"/>
        <v>-2.0636932716834573E-14</v>
      </c>
      <c r="AS77">
        <f t="shared" si="34"/>
        <v>-2.1235164477210886E-5</v>
      </c>
      <c r="AT77">
        <f t="shared" si="34"/>
        <v>-1.3873640791793649E-5</v>
      </c>
      <c r="AU77">
        <f t="shared" si="25"/>
        <v>-3.5108805289641472E-5</v>
      </c>
      <c r="AW77">
        <v>74</v>
      </c>
      <c r="AX77">
        <f>IF(Z77&gt;0, (R77*SUMPRODUCT(K77:$K$98, X77:$X$98)-K77*$AZ$3)/Z77, 0)</f>
        <v>-2092184523781358.3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0.83827126200000002</v>
      </c>
      <c r="Q78" s="4">
        <f t="shared" si="48"/>
        <v>12.5</v>
      </c>
      <c r="R78">
        <f t="shared" si="28"/>
        <v>50000</v>
      </c>
      <c r="S78">
        <f t="shared" si="29"/>
        <v>-1.2311589227305146E+16</v>
      </c>
      <c r="U78">
        <f t="shared" si="38"/>
        <v>0.83827126200000002</v>
      </c>
      <c r="V78">
        <f t="shared" si="39"/>
        <v>0.01</v>
      </c>
      <c r="W78">
        <f t="shared" si="40"/>
        <v>3.7102918765853169E-16</v>
      </c>
      <c r="X78">
        <f t="shared" si="41"/>
        <v>3.1102310537735221E-16</v>
      </c>
      <c r="Y78">
        <f t="shared" si="42"/>
        <v>3.710291876585317E-18</v>
      </c>
      <c r="Z78">
        <f t="shared" si="43"/>
        <v>5.6295790404594165E-17</v>
      </c>
      <c r="AB78">
        <f t="shared" si="44"/>
        <v>-0.77626152429034934</v>
      </c>
      <c r="AC78">
        <f t="shared" si="45"/>
        <v>-0.69309064668782994</v>
      </c>
      <c r="AE78">
        <f t="shared" si="30"/>
        <v>0</v>
      </c>
      <c r="AF78">
        <f t="shared" si="31"/>
        <v>0</v>
      </c>
      <c r="AG78">
        <f t="shared" si="31"/>
        <v>-7.0369738005742706E-16</v>
      </c>
      <c r="AH78">
        <f t="shared" si="32"/>
        <v>-1.5551155268867612E-11</v>
      </c>
      <c r="AI78">
        <f t="shared" si="23"/>
        <v>-1.5551858966247668E-11</v>
      </c>
      <c r="AJ78">
        <f t="shared" si="33"/>
        <v>-8.31708776025194E-2</v>
      </c>
      <c r="AK78">
        <f t="shared" si="46"/>
        <v>-5.4338306700324461E-2</v>
      </c>
      <c r="AL78">
        <f t="shared" si="24"/>
        <v>-0.13750918431839573</v>
      </c>
      <c r="AN78">
        <f t="shared" si="34"/>
        <v>0</v>
      </c>
      <c r="AO78">
        <f t="shared" si="34"/>
        <v>0</v>
      </c>
      <c r="AP78">
        <f t="shared" si="34"/>
        <v>-1.4323007978411803E-19</v>
      </c>
      <c r="AQ78">
        <f t="shared" si="34"/>
        <v>-3.1652714263528211E-15</v>
      </c>
      <c r="AR78">
        <f t="shared" si="34"/>
        <v>-3.1654146564326052E-15</v>
      </c>
      <c r="AS78">
        <f t="shared" si="34"/>
        <v>-1.6928543110039449E-5</v>
      </c>
      <c r="AT78">
        <f t="shared" si="34"/>
        <v>-1.1059981498561506E-5</v>
      </c>
      <c r="AU78">
        <f t="shared" si="25"/>
        <v>-2.7988524611766372E-5</v>
      </c>
      <c r="AW78">
        <v>75</v>
      </c>
      <c r="AX78">
        <f>IF(Z78&gt;0, (R78*SUMPRODUCT(K78:$K$98, X78:$X$98)-K78*$AZ$3)/Z78, 0)</f>
        <v>-1.2311589227305146E+16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8"/>
        <v>50000</v>
      </c>
      <c r="S79">
        <f t="shared" si="29"/>
        <v>0</v>
      </c>
      <c r="U79">
        <f t="shared" si="38"/>
        <v>1</v>
      </c>
      <c r="V79">
        <f t="shared" si="39"/>
        <v>0.01</v>
      </c>
      <c r="W79">
        <f t="shared" si="40"/>
        <v>5.6295790404594165E-17</v>
      </c>
      <c r="X79">
        <f t="shared" si="41"/>
        <v>5.6295790404594165E-17</v>
      </c>
      <c r="Y79">
        <f t="shared" si="42"/>
        <v>5.629579040459417E-19</v>
      </c>
      <c r="Z79">
        <f t="shared" si="43"/>
        <v>0</v>
      </c>
      <c r="AB79">
        <f t="shared" si="44"/>
        <v>-0.69309064668782994</v>
      </c>
      <c r="AC79">
        <f t="shared" si="45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-2.8147895202297081E-12</v>
      </c>
      <c r="AI79">
        <f t="shared" si="23"/>
        <v>-2.8147895202297081E-12</v>
      </c>
      <c r="AJ79">
        <f t="shared" si="33"/>
        <v>-0.69309064668782994</v>
      </c>
      <c r="AK79">
        <f t="shared" si="46"/>
        <v>-4.8516345268148103E-2</v>
      </c>
      <c r="AL79">
        <f t="shared" si="24"/>
        <v>-0.74160699195879276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-5.1153599922899295E-16</v>
      </c>
      <c r="AR79">
        <f t="shared" si="34"/>
        <v>-5.1153599922899295E-16</v>
      </c>
      <c r="AS79">
        <f t="shared" si="34"/>
        <v>-1.2595642194972886E-4</v>
      </c>
      <c r="AT79">
        <f t="shared" si="34"/>
        <v>-8.8169495364810219E-6</v>
      </c>
      <c r="AU79">
        <f t="shared" si="25"/>
        <v>-1.3477337148672141E-4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8768.0730454315853</v>
      </c>
      <c r="AO81" s="8">
        <f t="shared" ref="AO81:AU81" si="49">SUM(AO3:AO79)</f>
        <v>-876.80730454315858</v>
      </c>
      <c r="AP81" s="8">
        <f t="shared" si="49"/>
        <v>-701.7933959141377</v>
      </c>
      <c r="AQ81" s="8">
        <f t="shared" si="49"/>
        <v>-3405.1930498932643</v>
      </c>
      <c r="AR81" s="8">
        <f t="shared" si="49"/>
        <v>3784.2792950810249</v>
      </c>
      <c r="AS81" s="8">
        <f t="shared" si="49"/>
        <v>-819.87648986451291</v>
      </c>
      <c r="AT81" s="8">
        <f t="shared" si="49"/>
        <v>478.26128575429885</v>
      </c>
      <c r="AU81" s="8">
        <f t="shared" si="49"/>
        <v>3442.6640909708103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BDD7E-9871-445E-B01E-D26FE683DA2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20726.265599165519</v>
      </c>
      <c r="K3">
        <v>1</v>
      </c>
      <c r="L3" s="2">
        <v>0</v>
      </c>
      <c r="O3">
        <f>$C$3</f>
        <v>20726.265599165519</v>
      </c>
      <c r="P3" s="2">
        <f>O3*C5</f>
        <v>2072.6265599165522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20726.265599165519</v>
      </c>
      <c r="AF3">
        <f t="shared" ref="AF3:AG34" si="3">-$Z3*P3</f>
        <v>-2072.6265599165522</v>
      </c>
      <c r="AG3">
        <f t="shared" si="3"/>
        <v>-624.95697070000006</v>
      </c>
      <c r="AH3">
        <f t="shared" ref="AH3:AH66" si="4">-X3*R3</f>
        <v>0</v>
      </c>
      <c r="AI3">
        <f t="shared" ref="AI3:AI23" si="5">SUM(AE3:AH3)</f>
        <v>18028.682068548966</v>
      </c>
      <c r="AJ3">
        <f t="shared" ref="AJ3:AJ66" si="6">AB3-AC3</f>
        <v>0</v>
      </c>
      <c r="AL3">
        <f t="shared" ref="AL3:AL23" si="7">SUM(AI3:AK3)</f>
        <v>18028.682068548966</v>
      </c>
      <c r="AN3">
        <f t="shared" ref="AN3:AU34" si="8">AE3*$K3</f>
        <v>20726.265599165519</v>
      </c>
      <c r="AO3">
        <f t="shared" si="8"/>
        <v>-2072.6265599165522</v>
      </c>
      <c r="AP3">
        <f t="shared" si="8"/>
        <v>-624.95697070000006</v>
      </c>
      <c r="AQ3">
        <f t="shared" si="8"/>
        <v>0</v>
      </c>
      <c r="AR3">
        <f t="shared" si="8"/>
        <v>18028.682068548966</v>
      </c>
      <c r="AS3">
        <f t="shared" si="8"/>
        <v>0</v>
      </c>
      <c r="AT3">
        <f t="shared" si="8"/>
        <v>0</v>
      </c>
      <c r="AU3">
        <f t="shared" si="8"/>
        <v>18028.682068548966</v>
      </c>
      <c r="AW3">
        <v>0</v>
      </c>
      <c r="AX3">
        <f>IF(Z3&gt;0, (R3*SUMPRODUCT(K3:$K$98, X3:$X$98)-K3*$AZ$3)/Z3, 0)</f>
        <v>0</v>
      </c>
      <c r="AZ3">
        <f>C6*ABS(SUMPRODUCT(X4:X69, K4:K69))/1</f>
        <v>8398.2724174230661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1.0570714E-2</v>
      </c>
      <c r="R4">
        <f t="shared" si="0"/>
        <v>50000</v>
      </c>
      <c r="S4">
        <f t="shared" si="1"/>
        <v>918.71349440816834</v>
      </c>
      <c r="U4">
        <f t="shared" ref="U4:U67" si="12">M4</f>
        <v>1.0570714E-2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1.0570714E-2</v>
      </c>
      <c r="Y4">
        <f t="shared" ref="Y4:Y67" si="16">V4*W4</f>
        <v>0.01</v>
      </c>
      <c r="Z4">
        <f t="shared" ref="Z4:Z67" si="17">MAX(0, W4-X4-Y4)</f>
        <v>0.97942928600000001</v>
      </c>
      <c r="AB4">
        <f t="shared" ref="AB4:AB67" si="18">AC3</f>
        <v>0</v>
      </c>
      <c r="AC4">
        <f>S4*Z4</f>
        <v>899.81490186675728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-528.53570000000002</v>
      </c>
      <c r="AI4">
        <f t="shared" si="5"/>
        <v>-528.53570000000002</v>
      </c>
      <c r="AJ4">
        <f t="shared" si="6"/>
        <v>-899.81490186675728</v>
      </c>
      <c r="AK4">
        <f t="shared" ref="AK4:AK67" si="19">G4*SUM(AB4:AB4, AE4:AF4)</f>
        <v>0</v>
      </c>
      <c r="AL4">
        <f t="shared" si="7"/>
        <v>-1428.3506018667572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-471.90687499999996</v>
      </c>
      <c r="AR4">
        <f t="shared" si="8"/>
        <v>-471.90687499999996</v>
      </c>
      <c r="AS4">
        <f t="shared" si="8"/>
        <v>-803.40616238103325</v>
      </c>
      <c r="AT4">
        <f t="shared" si="8"/>
        <v>0</v>
      </c>
      <c r="AU4">
        <f t="shared" si="8"/>
        <v>-1275.3130373810332</v>
      </c>
      <c r="AW4">
        <v>1</v>
      </c>
      <c r="AX4">
        <f>IF(Z4&gt;0, (R4*SUMPRODUCT(K4:$K$98, X4:$X$98)-K4*$AZ$3)/Z4, 0)</f>
        <v>918.71349440816834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0">K4*J5</f>
        <v>0.79719387755102034</v>
      </c>
      <c r="L5" s="2">
        <v>2</v>
      </c>
      <c r="M5" s="6">
        <v>1.2312346E-2</v>
      </c>
      <c r="Q5" s="4">
        <f t="shared" ref="Q5:Q68" si="21">$C$8</f>
        <v>12.5</v>
      </c>
      <c r="R5">
        <f t="shared" si="0"/>
        <v>50000</v>
      </c>
      <c r="S5">
        <f t="shared" si="1"/>
        <v>1285.8658644064897</v>
      </c>
      <c r="U5">
        <f t="shared" si="12"/>
        <v>1.2312346E-2</v>
      </c>
      <c r="V5">
        <f t="shared" si="13"/>
        <v>0.01</v>
      </c>
      <c r="W5">
        <f t="shared" si="14"/>
        <v>0.97942928600000001</v>
      </c>
      <c r="X5">
        <f t="shared" si="15"/>
        <v>1.2059072251764957E-2</v>
      </c>
      <c r="Y5">
        <f t="shared" si="16"/>
        <v>9.7942928599999996E-3</v>
      </c>
      <c r="Z5">
        <f t="shared" si="17"/>
        <v>0.95757592088823507</v>
      </c>
      <c r="AB5">
        <f t="shared" si="18"/>
        <v>899.81490186675728</v>
      </c>
      <c r="AC5">
        <f>S5*Z5</f>
        <v>1231.3141892477906</v>
      </c>
      <c r="AE5">
        <f t="shared" si="2"/>
        <v>0</v>
      </c>
      <c r="AF5">
        <f t="shared" si="3"/>
        <v>0</v>
      </c>
      <c r="AG5">
        <f t="shared" si="3"/>
        <v>-11.969699011102938</v>
      </c>
      <c r="AH5">
        <f t="shared" si="4"/>
        <v>-602.95361258824778</v>
      </c>
      <c r="AI5">
        <f t="shared" si="5"/>
        <v>-614.92331159935077</v>
      </c>
      <c r="AJ5">
        <f t="shared" si="6"/>
        <v>-331.49928738103335</v>
      </c>
      <c r="AK5">
        <f t="shared" si="19"/>
        <v>62.987043130673015</v>
      </c>
      <c r="AL5">
        <f t="shared" si="7"/>
        <v>-883.43555584971114</v>
      </c>
      <c r="AN5">
        <f t="shared" si="8"/>
        <v>0</v>
      </c>
      <c r="AO5">
        <f t="shared" si="8"/>
        <v>0</v>
      </c>
      <c r="AP5">
        <f t="shared" si="8"/>
        <v>-9.5421707677797638</v>
      </c>
      <c r="AQ5">
        <f t="shared" si="8"/>
        <v>-480.67092840262097</v>
      </c>
      <c r="AR5">
        <f t="shared" si="8"/>
        <v>-490.21309917040077</v>
      </c>
      <c r="AS5">
        <f t="shared" si="8"/>
        <v>-264.26920231268599</v>
      </c>
      <c r="AT5">
        <f t="shared" si="8"/>
        <v>50.212885148814578</v>
      </c>
      <c r="AU5">
        <f t="shared" si="8"/>
        <v>-704.26941633427225</v>
      </c>
      <c r="AW5">
        <v>2</v>
      </c>
      <c r="AX5">
        <f>IF(Z5&gt;0, (R5*SUMPRODUCT(K5:$K$98, X5:$X$98)-K5*$AZ$3)/Z5, 0)</f>
        <v>1285.8658644064897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0"/>
        <v>0.71178024781341098</v>
      </c>
      <c r="L6" s="2">
        <v>3</v>
      </c>
      <c r="M6" s="6">
        <v>1.4128425999999999E-2</v>
      </c>
      <c r="Q6" s="4">
        <f t="shared" si="21"/>
        <v>12.5</v>
      </c>
      <c r="R6">
        <f t="shared" si="0"/>
        <v>50000</v>
      </c>
      <c r="S6">
        <f t="shared" si="1"/>
        <v>1570.9101740340654</v>
      </c>
      <c r="U6">
        <f t="shared" si="12"/>
        <v>1.4128425999999999E-2</v>
      </c>
      <c r="V6">
        <f t="shared" si="13"/>
        <v>0.01</v>
      </c>
      <c r="W6">
        <f t="shared" si="14"/>
        <v>0.95757592088823507</v>
      </c>
      <c r="X6">
        <f t="shared" si="15"/>
        <v>1.3529040537651284E-2</v>
      </c>
      <c r="Y6">
        <f t="shared" si="16"/>
        <v>9.5757592088823503E-3</v>
      </c>
      <c r="Z6">
        <f t="shared" si="17"/>
        <v>0.9344711211417015</v>
      </c>
      <c r="AB6">
        <f t="shared" si="18"/>
        <v>1231.3141892477906</v>
      </c>
      <c r="AC6">
        <f t="shared" ref="AC6:AC69" si="22">S6*Z6</f>
        <v>1467.9701915425185</v>
      </c>
      <c r="AE6">
        <f t="shared" si="2"/>
        <v>0</v>
      </c>
      <c r="AF6">
        <f t="shared" si="3"/>
        <v>0</v>
      </c>
      <c r="AG6">
        <f t="shared" si="3"/>
        <v>-11.680889014271269</v>
      </c>
      <c r="AH6">
        <f t="shared" si="4"/>
        <v>-676.45202688256416</v>
      </c>
      <c r="AI6">
        <f t="shared" si="5"/>
        <v>-688.13291589683547</v>
      </c>
      <c r="AJ6">
        <f t="shared" si="6"/>
        <v>-236.65600229472784</v>
      </c>
      <c r="AK6">
        <f t="shared" si="19"/>
        <v>86.191993247345351</v>
      </c>
      <c r="AL6">
        <f t="shared" si="7"/>
        <v>-838.59692494421802</v>
      </c>
      <c r="AN6">
        <f t="shared" si="8"/>
        <v>0</v>
      </c>
      <c r="AO6">
        <f t="shared" si="8"/>
        <v>0</v>
      </c>
      <c r="AP6">
        <f t="shared" si="8"/>
        <v>-8.3142260772589545</v>
      </c>
      <c r="AQ6">
        <f t="shared" si="8"/>
        <v>-481.48519132835565</v>
      </c>
      <c r="AR6">
        <f t="shared" si="8"/>
        <v>-489.79941740561463</v>
      </c>
      <c r="AS6">
        <f t="shared" si="8"/>
        <v>-168.44706795987253</v>
      </c>
      <c r="AT6">
        <f t="shared" si="8"/>
        <v>61.349758313127317</v>
      </c>
      <c r="AU6">
        <f t="shared" si="8"/>
        <v>-596.89672705235989</v>
      </c>
      <c r="AW6">
        <v>3</v>
      </c>
      <c r="AX6">
        <f>IF(Z6&gt;0, (R6*SUMPRODUCT(K6:$K$98, X6:$X$98)-K6*$AZ$3)/Z6, 0)</f>
        <v>1570.9101740340654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0"/>
        <v>0.63551807840483121</v>
      </c>
      <c r="L7" s="2">
        <v>4</v>
      </c>
      <c r="M7" s="6">
        <v>1.6072195000000001E-2</v>
      </c>
      <c r="Q7" s="4">
        <f t="shared" si="21"/>
        <v>12.5</v>
      </c>
      <c r="R7">
        <f t="shared" si="0"/>
        <v>50000</v>
      </c>
      <c r="S7">
        <f t="shared" si="1"/>
        <v>1787.6521606340523</v>
      </c>
      <c r="U7">
        <f t="shared" si="12"/>
        <v>1.6072195000000001E-2</v>
      </c>
      <c r="V7">
        <f t="shared" si="13"/>
        <v>0.01</v>
      </c>
      <c r="W7">
        <f t="shared" si="14"/>
        <v>0.9344711211417015</v>
      </c>
      <c r="X7">
        <f t="shared" si="15"/>
        <v>1.5019002080858049E-2</v>
      </c>
      <c r="Y7">
        <f t="shared" si="16"/>
        <v>9.3447112114170144E-3</v>
      </c>
      <c r="Z7">
        <f t="shared" si="17"/>
        <v>0.91010740784942645</v>
      </c>
      <c r="AB7">
        <f t="shared" si="18"/>
        <v>1467.9701915425185</v>
      </c>
      <c r="AC7">
        <f t="shared" si="22"/>
        <v>1626.9554740510839</v>
      </c>
      <c r="AE7">
        <f t="shared" si="2"/>
        <v>0</v>
      </c>
      <c r="AF7">
        <f t="shared" si="3"/>
        <v>0</v>
      </c>
      <c r="AG7">
        <f t="shared" si="3"/>
        <v>-11.37634259811783</v>
      </c>
      <c r="AH7">
        <f t="shared" si="4"/>
        <v>-750.95010404290247</v>
      </c>
      <c r="AI7">
        <f t="shared" si="5"/>
        <v>-762.32644664102031</v>
      </c>
      <c r="AJ7">
        <f t="shared" si="6"/>
        <v>-158.98528250856543</v>
      </c>
      <c r="AK7">
        <f t="shared" si="19"/>
        <v>102.7579134079763</v>
      </c>
      <c r="AL7">
        <f t="shared" si="7"/>
        <v>-818.55381574160947</v>
      </c>
      <c r="AN7">
        <f t="shared" si="8"/>
        <v>0</v>
      </c>
      <c r="AO7">
        <f t="shared" si="8"/>
        <v>0</v>
      </c>
      <c r="AP7">
        <f t="shared" si="8"/>
        <v>-7.229871387230868</v>
      </c>
      <c r="AQ7">
        <f t="shared" si="8"/>
        <v>-477.24236709925344</v>
      </c>
      <c r="AR7">
        <f t="shared" si="8"/>
        <v>-484.47223848648434</v>
      </c>
      <c r="AS7">
        <f t="shared" si="8"/>
        <v>-101.03802123449273</v>
      </c>
      <c r="AT7">
        <f t="shared" si="8"/>
        <v>65.304511669927138</v>
      </c>
      <c r="AU7">
        <f t="shared" si="8"/>
        <v>-520.20574805104991</v>
      </c>
      <c r="AW7">
        <v>4</v>
      </c>
      <c r="AX7">
        <f>IF(Z7&gt;0, (R7*SUMPRODUCT(K7:$K$98, X7:$X$98)-K7*$AZ$3)/Z7, 0)</f>
        <v>1787.6521606340523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0"/>
        <v>0.5674268557185993</v>
      </c>
      <c r="L8" s="2">
        <v>5</v>
      </c>
      <c r="M8" s="6">
        <v>1.8213139E-2</v>
      </c>
      <c r="Q8" s="4">
        <f t="shared" si="21"/>
        <v>12.5</v>
      </c>
      <c r="R8">
        <f t="shared" si="0"/>
        <v>50000</v>
      </c>
      <c r="S8">
        <f t="shared" si="1"/>
        <v>1946.5202726388895</v>
      </c>
      <c r="U8">
        <f t="shared" si="12"/>
        <v>1.8213139E-2</v>
      </c>
      <c r="V8">
        <f t="shared" si="13"/>
        <v>0.01</v>
      </c>
      <c r="W8">
        <f t="shared" si="14"/>
        <v>0.91010740784942645</v>
      </c>
      <c r="X8">
        <f t="shared" si="15"/>
        <v>1.6575912724091296E-2</v>
      </c>
      <c r="Y8">
        <f t="shared" si="16"/>
        <v>9.1010740784942656E-3</v>
      </c>
      <c r="Z8">
        <f t="shared" si="17"/>
        <v>0.88443042104684089</v>
      </c>
      <c r="AB8">
        <f t="shared" si="18"/>
        <v>1626.9554740510839</v>
      </c>
      <c r="AC8">
        <f t="shared" si="22"/>
        <v>1721.5617443062247</v>
      </c>
      <c r="AE8">
        <f t="shared" si="2"/>
        <v>0</v>
      </c>
      <c r="AF8">
        <f t="shared" si="3"/>
        <v>0</v>
      </c>
      <c r="AG8">
        <f t="shared" si="3"/>
        <v>-11.05538026308551</v>
      </c>
      <c r="AH8">
        <f t="shared" si="4"/>
        <v>-828.79563620456474</v>
      </c>
      <c r="AI8">
        <f t="shared" si="5"/>
        <v>-839.8510164676502</v>
      </c>
      <c r="AJ8">
        <f t="shared" si="6"/>
        <v>-94.606270255140771</v>
      </c>
      <c r="AK8">
        <f t="shared" si="19"/>
        <v>113.88688318357589</v>
      </c>
      <c r="AL8">
        <f t="shared" si="7"/>
        <v>-820.57040353921502</v>
      </c>
      <c r="AN8">
        <f t="shared" si="8"/>
        <v>0</v>
      </c>
      <c r="AO8">
        <f t="shared" si="8"/>
        <v>0</v>
      </c>
      <c r="AP8">
        <f t="shared" si="8"/>
        <v>-6.2731196614560725</v>
      </c>
      <c r="AQ8">
        <f t="shared" si="8"/>
        <v>-470.28090188485226</v>
      </c>
      <c r="AR8">
        <f t="shared" si="8"/>
        <v>-476.55402154630832</v>
      </c>
      <c r="AS8">
        <f t="shared" si="8"/>
        <v>-53.682138462138575</v>
      </c>
      <c r="AT8">
        <f t="shared" si="8"/>
        <v>64.622476032447892</v>
      </c>
      <c r="AU8">
        <f t="shared" si="8"/>
        <v>-465.61368397599898</v>
      </c>
      <c r="AW8">
        <v>5</v>
      </c>
      <c r="AX8">
        <f>IF(Z8&gt;0, (R8*SUMPRODUCT(K8:$K$98, X8:$X$98)-K8*$AZ$3)/Z8, 0)</f>
        <v>1946.5202726388895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0"/>
        <v>0.50663112117732079</v>
      </c>
      <c r="L9" s="2">
        <v>6</v>
      </c>
      <c r="M9" s="6">
        <v>2.0774602E-2</v>
      </c>
      <c r="Q9" s="4">
        <f t="shared" si="21"/>
        <v>12.5</v>
      </c>
      <c r="R9">
        <f t="shared" si="0"/>
        <v>50000</v>
      </c>
      <c r="S9">
        <f t="shared" si="1"/>
        <v>2055.336492736375</v>
      </c>
      <c r="U9">
        <f t="shared" si="12"/>
        <v>2.0774602E-2</v>
      </c>
      <c r="V9">
        <f t="shared" si="13"/>
        <v>0.01</v>
      </c>
      <c r="W9">
        <f t="shared" si="14"/>
        <v>0.88443042104684089</v>
      </c>
      <c r="X9">
        <f t="shared" si="15"/>
        <v>1.8373689993940543E-2</v>
      </c>
      <c r="Y9">
        <f t="shared" si="16"/>
        <v>8.8443042104684091E-3</v>
      </c>
      <c r="Z9">
        <f t="shared" si="17"/>
        <v>0.85721242684243193</v>
      </c>
      <c r="AB9">
        <f t="shared" si="18"/>
        <v>1721.5617443062247</v>
      </c>
      <c r="AC9">
        <f t="shared" si="22"/>
        <v>1761.8599829163604</v>
      </c>
      <c r="AE9">
        <f t="shared" si="2"/>
        <v>0</v>
      </c>
      <c r="AF9">
        <f t="shared" si="3"/>
        <v>0</v>
      </c>
      <c r="AG9">
        <f t="shared" si="3"/>
        <v>-10.715155335530399</v>
      </c>
      <c r="AH9">
        <f t="shared" si="4"/>
        <v>-918.68449969702715</v>
      </c>
      <c r="AI9">
        <f t="shared" si="5"/>
        <v>-929.39965503255758</v>
      </c>
      <c r="AJ9">
        <f t="shared" si="6"/>
        <v>-40.298238610135741</v>
      </c>
      <c r="AK9">
        <f t="shared" si="19"/>
        <v>120.50932210143574</v>
      </c>
      <c r="AL9">
        <f t="shared" si="7"/>
        <v>-849.1885715412576</v>
      </c>
      <c r="AN9">
        <f t="shared" si="8"/>
        <v>0</v>
      </c>
      <c r="AO9">
        <f t="shared" si="8"/>
        <v>0</v>
      </c>
      <c r="AP9">
        <f t="shared" si="8"/>
        <v>-5.4286311612289166</v>
      </c>
      <c r="AQ9">
        <f t="shared" si="8"/>
        <v>-465.43415808973089</v>
      </c>
      <c r="AR9">
        <f t="shared" si="8"/>
        <v>-470.86278925095979</v>
      </c>
      <c r="AS9">
        <f t="shared" si="8"/>
        <v>-20.416341808524269</v>
      </c>
      <c r="AT9">
        <f t="shared" si="8"/>
        <v>61.053772968569277</v>
      </c>
      <c r="AU9">
        <f t="shared" si="8"/>
        <v>-430.22535809091482</v>
      </c>
      <c r="AW9">
        <v>6</v>
      </c>
      <c r="AX9">
        <f>IF(Z9&gt;0, (R9*SUMPRODUCT(K9:$K$98, X9:$X$98)-K9*$AZ$3)/Z9, 0)</f>
        <v>2055.336492736375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0"/>
        <v>0.45234921533689354</v>
      </c>
      <c r="L10" s="2">
        <v>7</v>
      </c>
      <c r="M10" s="6">
        <v>2.3506165999999998E-2</v>
      </c>
      <c r="Q10" s="4">
        <f t="shared" si="21"/>
        <v>12.5</v>
      </c>
      <c r="R10">
        <f t="shared" si="0"/>
        <v>50000</v>
      </c>
      <c r="S10">
        <f t="shared" si="1"/>
        <v>2115.0514153097442</v>
      </c>
      <c r="U10">
        <f t="shared" si="12"/>
        <v>2.3506165999999998E-2</v>
      </c>
      <c r="V10">
        <f t="shared" si="13"/>
        <v>0.01</v>
      </c>
      <c r="W10">
        <f t="shared" si="14"/>
        <v>0.85721242684243193</v>
      </c>
      <c r="X10">
        <f t="shared" si="15"/>
        <v>2.0149777602621058E-2</v>
      </c>
      <c r="Y10">
        <f t="shared" si="16"/>
        <v>8.5721242684243196E-3</v>
      </c>
      <c r="Z10">
        <f t="shared" si="17"/>
        <v>0.82849052497138653</v>
      </c>
      <c r="AB10">
        <f t="shared" si="18"/>
        <v>1761.8599829163604</v>
      </c>
      <c r="AC10">
        <f t="shared" si="22"/>
        <v>1752.3000574114442</v>
      </c>
      <c r="AE10">
        <f t="shared" si="2"/>
        <v>0</v>
      </c>
      <c r="AF10">
        <f t="shared" si="3"/>
        <v>0</v>
      </c>
      <c r="AG10">
        <f t="shared" si="3"/>
        <v>-10.356131562142332</v>
      </c>
      <c r="AH10">
        <f t="shared" si="4"/>
        <v>-1007.4888801310528</v>
      </c>
      <c r="AI10">
        <f t="shared" si="5"/>
        <v>-1017.8450116931951</v>
      </c>
      <c r="AJ10">
        <f t="shared" si="6"/>
        <v>9.5599255049162366</v>
      </c>
      <c r="AK10">
        <f t="shared" si="19"/>
        <v>123.33019880414524</v>
      </c>
      <c r="AL10">
        <f t="shared" si="7"/>
        <v>-884.95488738413371</v>
      </c>
      <c r="AN10">
        <f t="shared" si="8"/>
        <v>0</v>
      </c>
      <c r="AO10">
        <f t="shared" si="8"/>
        <v>0</v>
      </c>
      <c r="AP10">
        <f t="shared" si="8"/>
        <v>-4.6845879860607216</v>
      </c>
      <c r="AQ10">
        <f t="shared" si="8"/>
        <v>-455.73680438792735</v>
      </c>
      <c r="AR10">
        <f t="shared" si="8"/>
        <v>-460.42139237398806</v>
      </c>
      <c r="AS10">
        <f t="shared" si="8"/>
        <v>4.3244248008280151</v>
      </c>
      <c r="AT10">
        <f t="shared" si="8"/>
        <v>55.788318656398182</v>
      </c>
      <c r="AU10">
        <f t="shared" si="8"/>
        <v>-400.30864891676185</v>
      </c>
      <c r="AW10">
        <v>7</v>
      </c>
      <c r="AX10">
        <f>IF(Z10&gt;0, (R10*SUMPRODUCT(K10:$K$98, X10:$X$98)-K10*$AZ$3)/Z10, 0)</f>
        <v>2115.0514153097442</v>
      </c>
    </row>
    <row r="11" spans="1:52" x14ac:dyDescent="0.25">
      <c r="A11" t="s">
        <v>33</v>
      </c>
      <c r="C11" s="12">
        <f>AU71</f>
        <v>9117.4644324636338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0"/>
        <v>0.40388322797936921</v>
      </c>
      <c r="L11" s="2">
        <v>8</v>
      </c>
      <c r="M11" s="6">
        <v>2.6226451000000001E-2</v>
      </c>
      <c r="Q11" s="4">
        <f t="shared" si="21"/>
        <v>12.5</v>
      </c>
      <c r="R11">
        <f t="shared" si="0"/>
        <v>50000</v>
      </c>
      <c r="S11">
        <f t="shared" si="1"/>
        <v>2133.5533482340779</v>
      </c>
      <c r="U11">
        <f t="shared" si="12"/>
        <v>2.6226451000000001E-2</v>
      </c>
      <c r="V11">
        <f t="shared" si="13"/>
        <v>0.01</v>
      </c>
      <c r="W11">
        <f t="shared" si="14"/>
        <v>0.82849052497138653</v>
      </c>
      <c r="X11">
        <f t="shared" si="15"/>
        <v>2.1728366157126346E-2</v>
      </c>
      <c r="Y11">
        <f t="shared" si="16"/>
        <v>8.2849052497138663E-3</v>
      </c>
      <c r="Z11">
        <f t="shared" si="17"/>
        <v>0.79847725356454635</v>
      </c>
      <c r="AB11">
        <f t="shared" si="18"/>
        <v>1752.3000574114442</v>
      </c>
      <c r="AC11">
        <f t="shared" si="22"/>
        <v>1703.5938178313886</v>
      </c>
      <c r="AE11">
        <f t="shared" si="2"/>
        <v>0</v>
      </c>
      <c r="AF11">
        <f t="shared" si="3"/>
        <v>0</v>
      </c>
      <c r="AG11">
        <f t="shared" si="3"/>
        <v>-9.980965669556829</v>
      </c>
      <c r="AH11">
        <f t="shared" si="4"/>
        <v>-1086.4183078563174</v>
      </c>
      <c r="AI11">
        <f t="shared" si="5"/>
        <v>-1096.3992735258742</v>
      </c>
      <c r="AJ11">
        <f t="shared" si="6"/>
        <v>48.706239580055581</v>
      </c>
      <c r="AK11">
        <f t="shared" si="19"/>
        <v>122.66100401880111</v>
      </c>
      <c r="AL11">
        <f t="shared" si="7"/>
        <v>-925.03202992701745</v>
      </c>
      <c r="AN11">
        <f t="shared" si="8"/>
        <v>0</v>
      </c>
      <c r="AO11">
        <f t="shared" si="8"/>
        <v>0</v>
      </c>
      <c r="AP11">
        <f t="shared" si="8"/>
        <v>-4.0311446329718779</v>
      </c>
      <c r="AQ11">
        <f t="shared" si="8"/>
        <v>-438.78613311289354</v>
      </c>
      <c r="AR11">
        <f t="shared" si="8"/>
        <v>-442.8172777458654</v>
      </c>
      <c r="AS11">
        <f t="shared" si="8"/>
        <v>19.671633264329365</v>
      </c>
      <c r="AT11">
        <f t="shared" si="8"/>
        <v>49.540722250303773</v>
      </c>
      <c r="AU11">
        <f t="shared" si="8"/>
        <v>-373.60492223123225</v>
      </c>
      <c r="AW11">
        <v>8</v>
      </c>
      <c r="AX11">
        <f>IF(Z11&gt;0, (R11*SUMPRODUCT(K11:$K$98, X11:$X$98)-K11*$AZ$3)/Z11, 0)</f>
        <v>2133.5533482340779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0"/>
        <v>0.36061002498157962</v>
      </c>
      <c r="L12" s="2">
        <v>9</v>
      </c>
      <c r="M12" s="6">
        <v>2.9219711999999998E-2</v>
      </c>
      <c r="Q12" s="4">
        <f t="shared" si="21"/>
        <v>12.5</v>
      </c>
      <c r="R12">
        <f t="shared" si="0"/>
        <v>50000</v>
      </c>
      <c r="S12">
        <f t="shared" si="1"/>
        <v>2122.4063728659307</v>
      </c>
      <c r="U12">
        <f t="shared" si="12"/>
        <v>2.9219711999999998E-2</v>
      </c>
      <c r="V12">
        <f t="shared" si="13"/>
        <v>0.01</v>
      </c>
      <c r="W12">
        <f t="shared" si="14"/>
        <v>0.79847725356454635</v>
      </c>
      <c r="X12">
        <f t="shared" si="15"/>
        <v>2.3331275387707018E-2</v>
      </c>
      <c r="Y12">
        <f t="shared" si="16"/>
        <v>7.9847725356454631E-3</v>
      </c>
      <c r="Z12">
        <f t="shared" si="17"/>
        <v>0.76716120564119383</v>
      </c>
      <c r="AB12">
        <f t="shared" si="18"/>
        <v>1703.5938178313886</v>
      </c>
      <c r="AC12">
        <f t="shared" si="22"/>
        <v>1628.2278318683807</v>
      </c>
      <c r="AE12">
        <f t="shared" si="2"/>
        <v>0</v>
      </c>
      <c r="AF12">
        <f t="shared" si="3"/>
        <v>0</v>
      </c>
      <c r="AG12">
        <f t="shared" si="3"/>
        <v>-9.5895150705149224</v>
      </c>
      <c r="AH12">
        <f t="shared" si="4"/>
        <v>-1166.563769385351</v>
      </c>
      <c r="AI12">
        <f t="shared" si="5"/>
        <v>-1176.1532844558658</v>
      </c>
      <c r="AJ12">
        <f t="shared" si="6"/>
        <v>75.365985963007915</v>
      </c>
      <c r="AK12">
        <f t="shared" si="19"/>
        <v>119.25156724819722</v>
      </c>
      <c r="AL12">
        <f t="shared" si="7"/>
        <v>-981.53573124466061</v>
      </c>
      <c r="AN12">
        <f t="shared" si="8"/>
        <v>0</v>
      </c>
      <c r="AO12">
        <f t="shared" si="8"/>
        <v>0</v>
      </c>
      <c r="AP12">
        <f t="shared" si="8"/>
        <v>-3.4580752691396204</v>
      </c>
      <c r="AQ12">
        <f t="shared" si="8"/>
        <v>-420.67459002065709</v>
      </c>
      <c r="AR12">
        <f t="shared" si="8"/>
        <v>-424.13266528979671</v>
      </c>
      <c r="AS12">
        <f t="shared" si="8"/>
        <v>27.177730080881663</v>
      </c>
      <c r="AT12">
        <f t="shared" si="8"/>
        <v>43.003310644464925</v>
      </c>
      <c r="AU12">
        <f t="shared" si="8"/>
        <v>-353.95162456445007</v>
      </c>
      <c r="AW12">
        <v>9</v>
      </c>
      <c r="AX12">
        <f>IF(Z12&gt;0, (R12*SUMPRODUCT(K12:$K$98, X12:$X$98)-K12*$AZ$3)/Z12, 0)</f>
        <v>2122.4063728659307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0"/>
        <v>0.32197323659069604</v>
      </c>
      <c r="L13" s="2">
        <v>10</v>
      </c>
      <c r="M13" s="6">
        <v>3.2402927999999998E-2</v>
      </c>
      <c r="Q13" s="4">
        <f t="shared" si="21"/>
        <v>12.5</v>
      </c>
      <c r="R13">
        <f t="shared" si="0"/>
        <v>50000</v>
      </c>
      <c r="S13">
        <f t="shared" si="1"/>
        <v>2085.4481227066321</v>
      </c>
      <c r="U13">
        <f t="shared" si="12"/>
        <v>3.2402927999999998E-2</v>
      </c>
      <c r="V13">
        <f t="shared" si="13"/>
        <v>0.01</v>
      </c>
      <c r="W13">
        <f t="shared" si="14"/>
        <v>0.76716120564119383</v>
      </c>
      <c r="X13">
        <f t="shared" si="15"/>
        <v>2.4858269310784796E-2</v>
      </c>
      <c r="Y13">
        <f t="shared" si="16"/>
        <v>7.6716120564119389E-3</v>
      </c>
      <c r="Z13">
        <f t="shared" si="17"/>
        <v>0.73463132427399702</v>
      </c>
      <c r="AB13">
        <f t="shared" si="18"/>
        <v>1628.2278318683807</v>
      </c>
      <c r="AC13">
        <f t="shared" si="22"/>
        <v>1532.0355160886943</v>
      </c>
      <c r="AE13">
        <f t="shared" si="2"/>
        <v>0</v>
      </c>
      <c r="AF13">
        <f t="shared" si="3"/>
        <v>0</v>
      </c>
      <c r="AG13">
        <f t="shared" si="3"/>
        <v>-9.1828915534249624</v>
      </c>
      <c r="AH13">
        <f t="shared" si="4"/>
        <v>-1242.9134655392397</v>
      </c>
      <c r="AI13">
        <f t="shared" si="5"/>
        <v>-1252.0963570926647</v>
      </c>
      <c r="AJ13">
        <f t="shared" si="6"/>
        <v>96.192315779686396</v>
      </c>
      <c r="AK13">
        <f t="shared" si="19"/>
        <v>113.97594823078666</v>
      </c>
      <c r="AL13">
        <f t="shared" si="7"/>
        <v>-1041.9280930821917</v>
      </c>
      <c r="AN13">
        <f t="shared" si="8"/>
        <v>0</v>
      </c>
      <c r="AO13">
        <f t="shared" si="8"/>
        <v>0</v>
      </c>
      <c r="AP13">
        <f t="shared" si="8"/>
        <v>-2.9566453147175999</v>
      </c>
      <c r="AQ13">
        <f t="shared" si="8"/>
        <v>-400.18487130182757</v>
      </c>
      <c r="AR13">
        <f t="shared" si="8"/>
        <v>-403.14151661654518</v>
      </c>
      <c r="AS13">
        <f t="shared" si="8"/>
        <v>30.971351246739914</v>
      </c>
      <c r="AT13">
        <f t="shared" si="8"/>
        <v>36.697204945359999</v>
      </c>
      <c r="AU13">
        <f t="shared" si="8"/>
        <v>-335.47296042444526</v>
      </c>
      <c r="AW13">
        <v>10</v>
      </c>
      <c r="AX13">
        <f>IF(Z13&gt;0, (R13*SUMPRODUCT(K13:$K$98, X13:$X$98)-K13*$AZ$3)/Z13, 0)</f>
        <v>2085.4481227066321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0.28747610409883573</v>
      </c>
      <c r="L14" s="2">
        <v>11</v>
      </c>
      <c r="M14" s="6">
        <v>3.5947104000000001E-2</v>
      </c>
      <c r="Q14" s="4">
        <f t="shared" si="21"/>
        <v>12.5</v>
      </c>
      <c r="R14">
        <f t="shared" si="0"/>
        <v>50000</v>
      </c>
      <c r="S14">
        <f t="shared" si="1"/>
        <v>2028.2684011827052</v>
      </c>
      <c r="U14">
        <f t="shared" si="12"/>
        <v>3.5947104000000001E-2</v>
      </c>
      <c r="V14">
        <f t="shared" si="13"/>
        <v>0.01</v>
      </c>
      <c r="W14">
        <f t="shared" si="14"/>
        <v>0.73463132427399702</v>
      </c>
      <c r="X14">
        <f t="shared" si="15"/>
        <v>2.6407868615335096E-2</v>
      </c>
      <c r="Y14">
        <f t="shared" si="16"/>
        <v>7.3463132427399706E-3</v>
      </c>
      <c r="Z14">
        <f t="shared" si="17"/>
        <v>0.70087714241592203</v>
      </c>
      <c r="AB14">
        <f t="shared" si="18"/>
        <v>1532.0355160886943</v>
      </c>
      <c r="AC14">
        <f t="shared" si="22"/>
        <v>1421.5669610734453</v>
      </c>
      <c r="AE14">
        <f t="shared" si="2"/>
        <v>0</v>
      </c>
      <c r="AF14">
        <f t="shared" si="3"/>
        <v>0</v>
      </c>
      <c r="AG14">
        <f t="shared" si="3"/>
        <v>-8.7609642801990262</v>
      </c>
      <c r="AH14">
        <f t="shared" si="4"/>
        <v>-1320.3934307667548</v>
      </c>
      <c r="AI14">
        <f t="shared" si="5"/>
        <v>-1329.1543950469538</v>
      </c>
      <c r="AJ14">
        <f t="shared" si="6"/>
        <v>110.46855501524897</v>
      </c>
      <c r="AK14">
        <f t="shared" si="19"/>
        <v>107.2424861262086</v>
      </c>
      <c r="AL14">
        <f t="shared" si="7"/>
        <v>-1111.4433539054962</v>
      </c>
      <c r="AN14">
        <f t="shared" si="8"/>
        <v>0</v>
      </c>
      <c r="AO14">
        <f t="shared" si="8"/>
        <v>0</v>
      </c>
      <c r="AP14">
        <f t="shared" si="8"/>
        <v>-2.5185678794206767</v>
      </c>
      <c r="AQ14">
        <f t="shared" si="8"/>
        <v>-379.58155935452243</v>
      </c>
      <c r="AR14">
        <f t="shared" si="8"/>
        <v>-382.10012723394311</v>
      </c>
      <c r="AS14">
        <f t="shared" si="8"/>
        <v>31.757069821211672</v>
      </c>
      <c r="AT14">
        <f t="shared" si="8"/>
        <v>30.829652105435891</v>
      </c>
      <c r="AU14">
        <f t="shared" si="8"/>
        <v>-319.51340530729556</v>
      </c>
      <c r="AW14">
        <v>11</v>
      </c>
      <c r="AX14">
        <f>IF(Z14&gt;0, (R14*SUMPRODUCT(K14:$K$98, X14:$X$98)-K14*$AZ$3)/Z14, 0)</f>
        <v>2028.2684011827052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0.25667509294538904</v>
      </c>
      <c r="L15" s="2">
        <v>12</v>
      </c>
      <c r="M15" s="6">
        <v>4.0034525000000001E-2</v>
      </c>
      <c r="Q15" s="4">
        <f t="shared" si="21"/>
        <v>12.5</v>
      </c>
      <c r="R15">
        <f t="shared" si="0"/>
        <v>50000</v>
      </c>
      <c r="S15">
        <f t="shared" si="1"/>
        <v>1953.5039525795498</v>
      </c>
      <c r="U15">
        <f t="shared" si="12"/>
        <v>4.0034525000000001E-2</v>
      </c>
      <c r="V15">
        <f t="shared" si="13"/>
        <v>0.01</v>
      </c>
      <c r="W15">
        <f t="shared" si="14"/>
        <v>0.70087714241592203</v>
      </c>
      <c r="X15">
        <f t="shared" si="15"/>
        <v>2.805928347997879E-2</v>
      </c>
      <c r="Y15">
        <f t="shared" si="16"/>
        <v>7.0087714241592203E-3</v>
      </c>
      <c r="Z15">
        <f t="shared" si="17"/>
        <v>0.66580908751178403</v>
      </c>
      <c r="AB15">
        <f t="shared" si="18"/>
        <v>1421.5669610734453</v>
      </c>
      <c r="AC15">
        <f t="shared" si="22"/>
        <v>1300.6606841176535</v>
      </c>
      <c r="AE15">
        <f t="shared" si="2"/>
        <v>0</v>
      </c>
      <c r="AF15">
        <f t="shared" si="3"/>
        <v>0</v>
      </c>
      <c r="AG15">
        <f t="shared" si="3"/>
        <v>-8.3226135938972998</v>
      </c>
      <c r="AH15">
        <f t="shared" si="4"/>
        <v>-1402.9641739989395</v>
      </c>
      <c r="AI15">
        <f t="shared" si="5"/>
        <v>-1411.2867875928368</v>
      </c>
      <c r="AJ15">
        <f t="shared" si="6"/>
        <v>120.90627695579178</v>
      </c>
      <c r="AK15">
        <f t="shared" si="19"/>
        <v>99.509687275141189</v>
      </c>
      <c r="AL15">
        <f t="shared" si="7"/>
        <v>-1190.8708233619038</v>
      </c>
      <c r="AN15">
        <f t="shared" si="8"/>
        <v>0</v>
      </c>
      <c r="AO15">
        <f t="shared" si="8"/>
        <v>0</v>
      </c>
      <c r="AP15">
        <f t="shared" si="8"/>
        <v>-2.1362076177621478</v>
      </c>
      <c r="AQ15">
        <f t="shared" si="8"/>
        <v>-360.10595976022876</v>
      </c>
      <c r="AR15">
        <f t="shared" si="8"/>
        <v>-362.24216737799094</v>
      </c>
      <c r="AS15">
        <f t="shared" si="8"/>
        <v>31.033629875308804</v>
      </c>
      <c r="AT15">
        <f t="shared" si="8"/>
        <v>25.541658230313462</v>
      </c>
      <c r="AU15">
        <f t="shared" si="8"/>
        <v>-305.66687927236865</v>
      </c>
      <c r="AW15">
        <v>12</v>
      </c>
      <c r="AX15">
        <f>IF(Z15&gt;0, (R15*SUMPRODUCT(K15:$K$98, X15:$X$98)-K15*$AZ$3)/Z15, 0)</f>
        <v>1953.5039525795498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0.22917419012981163</v>
      </c>
      <c r="L16" s="2">
        <v>13</v>
      </c>
      <c r="M16" s="6">
        <v>4.4405750000000001E-2</v>
      </c>
      <c r="Q16" s="4">
        <f t="shared" si="21"/>
        <v>12.5</v>
      </c>
      <c r="R16">
        <f t="shared" si="0"/>
        <v>50000</v>
      </c>
      <c r="S16">
        <f t="shared" si="1"/>
        <v>1860.7723222531768</v>
      </c>
      <c r="U16">
        <f t="shared" si="12"/>
        <v>4.4405750000000001E-2</v>
      </c>
      <c r="V16">
        <f t="shared" si="13"/>
        <v>0.01</v>
      </c>
      <c r="W16">
        <f t="shared" si="14"/>
        <v>0.66580908751178403</v>
      </c>
      <c r="X16">
        <f t="shared" si="15"/>
        <v>2.9565751887776406E-2</v>
      </c>
      <c r="Y16">
        <f t="shared" si="16"/>
        <v>6.6580908751178404E-3</v>
      </c>
      <c r="Z16">
        <f t="shared" si="17"/>
        <v>0.62958524474888977</v>
      </c>
      <c r="AB16">
        <f t="shared" si="18"/>
        <v>1300.6606841176535</v>
      </c>
      <c r="AC16">
        <f t="shared" si="22"/>
        <v>1171.5147979277262</v>
      </c>
      <c r="AE16">
        <f t="shared" si="2"/>
        <v>0</v>
      </c>
      <c r="AF16">
        <f t="shared" si="3"/>
        <v>0</v>
      </c>
      <c r="AG16">
        <f t="shared" si="3"/>
        <v>-7.8698155593611219</v>
      </c>
      <c r="AH16">
        <f t="shared" si="4"/>
        <v>-1478.2875943888203</v>
      </c>
      <c r="AI16">
        <f t="shared" si="5"/>
        <v>-1486.1574099481813</v>
      </c>
      <c r="AJ16">
        <f t="shared" si="6"/>
        <v>129.1458861899273</v>
      </c>
      <c r="AK16">
        <f t="shared" si="19"/>
        <v>91.046247888235754</v>
      </c>
      <c r="AL16">
        <f t="shared" si="7"/>
        <v>-1265.9652758700183</v>
      </c>
      <c r="AN16">
        <f t="shared" si="8"/>
        <v>0</v>
      </c>
      <c r="AO16">
        <f t="shared" si="8"/>
        <v>0</v>
      </c>
      <c r="AP16">
        <f t="shared" si="8"/>
        <v>-1.8035586072875756</v>
      </c>
      <c r="AQ16">
        <f t="shared" si="8"/>
        <v>-338.78536222300534</v>
      </c>
      <c r="AR16">
        <f t="shared" si="8"/>
        <v>-340.58892083029292</v>
      </c>
      <c r="AS16">
        <f t="shared" si="8"/>
        <v>29.596903876173414</v>
      </c>
      <c r="AT16">
        <f t="shared" si="8"/>
        <v>20.865450124144502</v>
      </c>
      <c r="AU16">
        <f t="shared" si="8"/>
        <v>-290.12656682997499</v>
      </c>
      <c r="AW16">
        <v>13</v>
      </c>
      <c r="AX16">
        <f>IF(Z16&gt;0, (R16*SUMPRODUCT(K16:$K$98, X16:$X$98)-K16*$AZ$3)/Z16, 0)</f>
        <v>1860.7723222531768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0.20461981261590323</v>
      </c>
      <c r="L17" s="2">
        <v>14</v>
      </c>
      <c r="M17" s="6">
        <v>4.9048597999999999E-2</v>
      </c>
      <c r="Q17" s="4">
        <f t="shared" si="21"/>
        <v>12.5</v>
      </c>
      <c r="R17">
        <f t="shared" si="0"/>
        <v>50000</v>
      </c>
      <c r="S17">
        <f t="shared" si="1"/>
        <v>1753.76062634358</v>
      </c>
      <c r="U17">
        <f t="shared" si="12"/>
        <v>4.9048597999999999E-2</v>
      </c>
      <c r="V17">
        <f t="shared" si="13"/>
        <v>0.01</v>
      </c>
      <c r="W17">
        <f t="shared" si="14"/>
        <v>0.62958524474888977</v>
      </c>
      <c r="X17">
        <f t="shared" si="15"/>
        <v>3.0880273576419905E-2</v>
      </c>
      <c r="Y17">
        <f t="shared" si="16"/>
        <v>6.2958524474888977E-3</v>
      </c>
      <c r="Z17">
        <f t="shared" si="17"/>
        <v>0.59240911872498103</v>
      </c>
      <c r="AB17">
        <f t="shared" si="18"/>
        <v>1171.5147979277262</v>
      </c>
      <c r="AC17">
        <f t="shared" si="22"/>
        <v>1038.943787106771</v>
      </c>
      <c r="AE17">
        <f t="shared" si="2"/>
        <v>0</v>
      </c>
      <c r="AF17">
        <f t="shared" si="3"/>
        <v>0</v>
      </c>
      <c r="AG17">
        <f t="shared" si="3"/>
        <v>-7.4051139840622628</v>
      </c>
      <c r="AH17">
        <f t="shared" si="4"/>
        <v>-1544.0136788209952</v>
      </c>
      <c r="AI17">
        <f t="shared" si="5"/>
        <v>-1551.4187928050574</v>
      </c>
      <c r="AJ17">
        <f t="shared" si="6"/>
        <v>132.57101082095528</v>
      </c>
      <c r="AK17">
        <f t="shared" si="19"/>
        <v>82.006035854940848</v>
      </c>
      <c r="AL17">
        <f t="shared" si="7"/>
        <v>-1336.8417461291613</v>
      </c>
      <c r="AN17">
        <f t="shared" si="8"/>
        <v>0</v>
      </c>
      <c r="AO17">
        <f t="shared" si="8"/>
        <v>0</v>
      </c>
      <c r="AP17">
        <f t="shared" si="8"/>
        <v>-1.5152330358182249</v>
      </c>
      <c r="AQ17">
        <f t="shared" si="8"/>
        <v>-315.93578963674344</v>
      </c>
      <c r="AR17">
        <f t="shared" si="8"/>
        <v>-317.45102267256163</v>
      </c>
      <c r="AS17">
        <f t="shared" si="8"/>
        <v>27.12665539248475</v>
      </c>
      <c r="AT17">
        <f t="shared" si="8"/>
        <v>16.780059690011036</v>
      </c>
      <c r="AU17">
        <f t="shared" si="8"/>
        <v>-273.54430759006584</v>
      </c>
      <c r="AW17">
        <v>14</v>
      </c>
      <c r="AX17">
        <f>IF(Z17&gt;0, (R17*SUMPRODUCT(K17:$K$98, X17:$X$98)-K17*$AZ$3)/Z17, 0)</f>
        <v>1753.76062634358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0.1826962612641993</v>
      </c>
      <c r="L18" s="2">
        <v>15</v>
      </c>
      <c r="M18" s="6">
        <v>5.4278005999999997E-2</v>
      </c>
      <c r="Q18" s="4">
        <f t="shared" si="21"/>
        <v>12.5</v>
      </c>
      <c r="R18">
        <f t="shared" si="0"/>
        <v>50000</v>
      </c>
      <c r="S18">
        <f t="shared" si="1"/>
        <v>1636.4395907260298</v>
      </c>
      <c r="U18">
        <f t="shared" si="12"/>
        <v>5.4278005999999997E-2</v>
      </c>
      <c r="V18">
        <f t="shared" si="13"/>
        <v>0.01</v>
      </c>
      <c r="W18">
        <f t="shared" si="14"/>
        <v>0.59240911872498103</v>
      </c>
      <c r="X18">
        <f t="shared" si="15"/>
        <v>3.2154785700609229E-2</v>
      </c>
      <c r="Y18">
        <f t="shared" si="16"/>
        <v>5.9240911872498105E-3</v>
      </c>
      <c r="Z18">
        <f t="shared" si="17"/>
        <v>0.55433024183712198</v>
      </c>
      <c r="AB18">
        <f t="shared" si="18"/>
        <v>1038.943787106771</v>
      </c>
      <c r="AC18">
        <f t="shared" si="22"/>
        <v>907.12795407900103</v>
      </c>
      <c r="AE18">
        <f t="shared" si="2"/>
        <v>0</v>
      </c>
      <c r="AF18">
        <f t="shared" si="3"/>
        <v>0</v>
      </c>
      <c r="AG18">
        <f t="shared" si="3"/>
        <v>-6.9291280229640249</v>
      </c>
      <c r="AH18">
        <f t="shared" si="4"/>
        <v>-1607.7392850304614</v>
      </c>
      <c r="AI18">
        <f t="shared" si="5"/>
        <v>-1614.6684130534254</v>
      </c>
      <c r="AJ18">
        <f t="shared" si="6"/>
        <v>131.81583302776994</v>
      </c>
      <c r="AK18">
        <f t="shared" si="19"/>
        <v>72.726065097473978</v>
      </c>
      <c r="AL18">
        <f t="shared" si="7"/>
        <v>-1410.1265149281815</v>
      </c>
      <c r="AN18">
        <f t="shared" si="8"/>
        <v>0</v>
      </c>
      <c r="AO18">
        <f t="shared" si="8"/>
        <v>0</v>
      </c>
      <c r="AP18">
        <f t="shared" si="8"/>
        <v>-1.2659257836165203</v>
      </c>
      <c r="AQ18">
        <f t="shared" si="8"/>
        <v>-293.72795646264217</v>
      </c>
      <c r="AR18">
        <f t="shared" si="8"/>
        <v>-294.99388224625869</v>
      </c>
      <c r="AS18">
        <f t="shared" si="8"/>
        <v>24.082259869599529</v>
      </c>
      <c r="AT18">
        <f t="shared" si="8"/>
        <v>13.286780189765272</v>
      </c>
      <c r="AU18">
        <f t="shared" si="8"/>
        <v>-257.62484218689389</v>
      </c>
      <c r="AW18">
        <v>15</v>
      </c>
      <c r="AX18">
        <f>IF(Z18&gt;0, (R18*SUMPRODUCT(K18:$K$98, X18:$X$98)-K18*$AZ$3)/Z18, 0)</f>
        <v>1636.4395907260298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0.16312166184303509</v>
      </c>
      <c r="L19" s="2">
        <v>16</v>
      </c>
      <c r="M19" s="6">
        <v>6.0174738999999998E-2</v>
      </c>
      <c r="Q19" s="4">
        <f t="shared" si="21"/>
        <v>12.5</v>
      </c>
      <c r="R19">
        <f t="shared" si="0"/>
        <v>50000</v>
      </c>
      <c r="S19">
        <f t="shared" si="1"/>
        <v>1509.0165899581402</v>
      </c>
      <c r="U19">
        <f t="shared" si="12"/>
        <v>6.0174738999999998E-2</v>
      </c>
      <c r="V19">
        <f t="shared" si="13"/>
        <v>0.01</v>
      </c>
      <c r="W19">
        <f t="shared" si="14"/>
        <v>0.55433024183712198</v>
      </c>
      <c r="X19">
        <f t="shared" si="15"/>
        <v>3.3356677622355696E-2</v>
      </c>
      <c r="Y19">
        <f t="shared" si="16"/>
        <v>5.5433024183712196E-3</v>
      </c>
      <c r="Z19">
        <f t="shared" si="17"/>
        <v>0.51543026179639506</v>
      </c>
      <c r="AB19">
        <f t="shared" si="18"/>
        <v>907.12795407900103</v>
      </c>
      <c r="AC19">
        <f t="shared" si="22"/>
        <v>777.79281601722755</v>
      </c>
      <c r="AE19">
        <f t="shared" si="2"/>
        <v>0</v>
      </c>
      <c r="AF19">
        <f t="shared" si="3"/>
        <v>0</v>
      </c>
      <c r="AG19">
        <f t="shared" si="3"/>
        <v>-6.442878272454938</v>
      </c>
      <c r="AH19">
        <f t="shared" si="4"/>
        <v>-1667.8338811177848</v>
      </c>
      <c r="AI19">
        <f t="shared" si="5"/>
        <v>-1674.2767593902397</v>
      </c>
      <c r="AJ19">
        <f t="shared" si="6"/>
        <v>129.33513806177348</v>
      </c>
      <c r="AK19">
        <f t="shared" si="19"/>
        <v>63.498956785530076</v>
      </c>
      <c r="AL19">
        <f t="shared" si="7"/>
        <v>-1481.4426645429362</v>
      </c>
      <c r="AN19">
        <f t="shared" si="8"/>
        <v>0</v>
      </c>
      <c r="AO19">
        <f t="shared" si="8"/>
        <v>0</v>
      </c>
      <c r="AP19">
        <f t="shared" si="8"/>
        <v>-1.0509730108552324</v>
      </c>
      <c r="AQ19">
        <f t="shared" si="8"/>
        <v>-272.05983436605209</v>
      </c>
      <c r="AR19">
        <f t="shared" si="8"/>
        <v>-273.1108073769073</v>
      </c>
      <c r="AS19">
        <f t="shared" si="8"/>
        <v>21.097362655334869</v>
      </c>
      <c r="AT19">
        <f t="shared" si="8"/>
        <v>10.358055356154736</v>
      </c>
      <c r="AU19">
        <f t="shared" si="8"/>
        <v>-241.6553893654177</v>
      </c>
      <c r="AW19">
        <v>16</v>
      </c>
      <c r="AX19">
        <f>IF(Z19&gt;0, (R19*SUMPRODUCT(K19:$K$98, X19:$X$98)-K19*$AZ$3)/Z19, 0)</f>
        <v>1509.0165899581402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0.14564434093128131</v>
      </c>
      <c r="L20" s="2">
        <v>17</v>
      </c>
      <c r="M20" s="6">
        <v>6.6923788999999997E-2</v>
      </c>
      <c r="Q20" s="4">
        <f t="shared" si="21"/>
        <v>12.5</v>
      </c>
      <c r="R20">
        <f t="shared" si="0"/>
        <v>50000</v>
      </c>
      <c r="S20">
        <f t="shared" si="1"/>
        <v>1371.4539194624417</v>
      </c>
      <c r="U20">
        <f t="shared" si="12"/>
        <v>6.6923788999999997E-2</v>
      </c>
      <c r="V20">
        <f t="shared" si="13"/>
        <v>0.01</v>
      </c>
      <c r="W20">
        <f t="shared" si="14"/>
        <v>0.51543026179639506</v>
      </c>
      <c r="X20">
        <f t="shared" si="15"/>
        <v>3.4494546084676704E-2</v>
      </c>
      <c r="Y20">
        <f t="shared" si="16"/>
        <v>5.1543026179639503E-3</v>
      </c>
      <c r="Z20">
        <f t="shared" si="17"/>
        <v>0.47578141309375438</v>
      </c>
      <c r="AB20">
        <f t="shared" si="18"/>
        <v>777.79281601722755</v>
      </c>
      <c r="AC20">
        <f t="shared" si="22"/>
        <v>652.51228379480858</v>
      </c>
      <c r="AE20">
        <f t="shared" si="2"/>
        <v>0</v>
      </c>
      <c r="AF20">
        <f t="shared" si="3"/>
        <v>0</v>
      </c>
      <c r="AG20">
        <f t="shared" si="3"/>
        <v>-5.9472676636719299</v>
      </c>
      <c r="AH20">
        <f t="shared" si="4"/>
        <v>-1724.7273042338352</v>
      </c>
      <c r="AI20">
        <f t="shared" si="5"/>
        <v>-1730.6745718975071</v>
      </c>
      <c r="AJ20">
        <f t="shared" si="6"/>
        <v>125.28053222241897</v>
      </c>
      <c r="AK20">
        <f t="shared" si="19"/>
        <v>54.445497121205932</v>
      </c>
      <c r="AL20">
        <f t="shared" si="7"/>
        <v>-1550.9485425538821</v>
      </c>
      <c r="AN20">
        <f t="shared" si="8"/>
        <v>0</v>
      </c>
      <c r="AO20">
        <f t="shared" si="8"/>
        <v>0</v>
      </c>
      <c r="AP20">
        <f t="shared" si="8"/>
        <v>-0.86618587921741941</v>
      </c>
      <c r="AQ20">
        <f t="shared" si="8"/>
        <v>-251.19677151132245</v>
      </c>
      <c r="AR20">
        <f t="shared" si="8"/>
        <v>-252.06295739053985</v>
      </c>
      <c r="AS20">
        <f t="shared" si="8"/>
        <v>18.246400547054364</v>
      </c>
      <c r="AT20">
        <f t="shared" si="8"/>
        <v>7.9296785448940117</v>
      </c>
      <c r="AU20">
        <f t="shared" si="8"/>
        <v>-225.88687829859148</v>
      </c>
      <c r="AW20">
        <v>17</v>
      </c>
      <c r="AX20">
        <f>IF(Z20&gt;0, (R20*SUMPRODUCT(K20:$K$98, X20:$X$98)-K20*$AZ$3)/Z20, 0)</f>
        <v>1371.4539194624417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0.13003959011721544</v>
      </c>
      <c r="L21" s="2">
        <v>18</v>
      </c>
      <c r="M21" s="6">
        <v>7.4711050000000001E-2</v>
      </c>
      <c r="Q21" s="4">
        <f t="shared" si="21"/>
        <v>12.5</v>
      </c>
      <c r="R21">
        <f t="shared" si="0"/>
        <v>50000</v>
      </c>
      <c r="S21">
        <f t="shared" si="1"/>
        <v>1222.4936931902462</v>
      </c>
      <c r="U21">
        <f t="shared" si="12"/>
        <v>7.4711050000000001E-2</v>
      </c>
      <c r="V21">
        <f t="shared" si="13"/>
        <v>0.01</v>
      </c>
      <c r="W21">
        <f t="shared" si="14"/>
        <v>0.47578141309375438</v>
      </c>
      <c r="X21">
        <f t="shared" si="15"/>
        <v>3.5546128942718136E-2</v>
      </c>
      <c r="Y21">
        <f t="shared" si="16"/>
        <v>4.7578141309375438E-3</v>
      </c>
      <c r="Z21">
        <f t="shared" si="17"/>
        <v>0.43547747002009868</v>
      </c>
      <c r="AB21">
        <f t="shared" si="18"/>
        <v>652.51228379480858</v>
      </c>
      <c r="AC21">
        <f t="shared" si="22"/>
        <v>532.36846062601512</v>
      </c>
      <c r="AE21">
        <f t="shared" si="2"/>
        <v>0</v>
      </c>
      <c r="AF21">
        <f t="shared" si="3"/>
        <v>0</v>
      </c>
      <c r="AG21">
        <f t="shared" si="3"/>
        <v>-5.4434683752512338</v>
      </c>
      <c r="AH21">
        <f t="shared" si="4"/>
        <v>-1777.3064471359069</v>
      </c>
      <c r="AI21">
        <f t="shared" si="5"/>
        <v>-1782.7499155111582</v>
      </c>
      <c r="AJ21">
        <f t="shared" si="6"/>
        <v>120.14382316879346</v>
      </c>
      <c r="AK21">
        <f t="shared" si="19"/>
        <v>45.675859865636603</v>
      </c>
      <c r="AL21">
        <f t="shared" si="7"/>
        <v>-1616.9302324767282</v>
      </c>
      <c r="AN21">
        <f t="shared" si="8"/>
        <v>0</v>
      </c>
      <c r="AO21">
        <f t="shared" si="8"/>
        <v>0</v>
      </c>
      <c r="AP21">
        <f t="shared" si="8"/>
        <v>-0.70786639633369519</v>
      </c>
      <c r="AQ21">
        <f t="shared" si="8"/>
        <v>-231.12020189823775</v>
      </c>
      <c r="AR21">
        <f t="shared" si="8"/>
        <v>-231.82806829457147</v>
      </c>
      <c r="AS21">
        <f t="shared" si="8"/>
        <v>15.623453519985114</v>
      </c>
      <c r="AT21">
        <f t="shared" si="8"/>
        <v>5.9396700951787551</v>
      </c>
      <c r="AU21">
        <f t="shared" si="8"/>
        <v>-210.26494467940762</v>
      </c>
      <c r="AW21">
        <v>18</v>
      </c>
      <c r="AX21">
        <f>IF(Z21&gt;0, (R21*SUMPRODUCT(K21:$K$98, X21:$X$98)-K21*$AZ$3)/Z21, 0)</f>
        <v>1222.4936931902462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0.11610677689037092</v>
      </c>
      <c r="L22" s="2">
        <v>19</v>
      </c>
      <c r="M22" s="6">
        <v>8.3689026999999999E-2</v>
      </c>
      <c r="Q22" s="4">
        <f t="shared" si="21"/>
        <v>12.5</v>
      </c>
      <c r="R22">
        <f t="shared" si="0"/>
        <v>50000</v>
      </c>
      <c r="S22">
        <f t="shared" si="1"/>
        <v>1059.749490983502</v>
      </c>
      <c r="U22">
        <f t="shared" si="12"/>
        <v>8.3689026999999999E-2</v>
      </c>
      <c r="V22">
        <f t="shared" si="13"/>
        <v>0.01</v>
      </c>
      <c r="W22">
        <f t="shared" si="14"/>
        <v>0.43547747002009868</v>
      </c>
      <c r="X22">
        <f t="shared" si="15"/>
        <v>3.6444685746403728E-2</v>
      </c>
      <c r="Y22">
        <f t="shared" si="16"/>
        <v>4.3547747002009871E-3</v>
      </c>
      <c r="Z22">
        <f t="shared" si="17"/>
        <v>0.39467800957349392</v>
      </c>
      <c r="AB22">
        <f t="shared" si="18"/>
        <v>532.36846062601512</v>
      </c>
      <c r="AC22">
        <f t="shared" si="22"/>
        <v>418.25981974789192</v>
      </c>
      <c r="AE22">
        <f t="shared" si="2"/>
        <v>0</v>
      </c>
      <c r="AF22">
        <f t="shared" si="3"/>
        <v>0</v>
      </c>
      <c r="AG22">
        <f t="shared" si="3"/>
        <v>-4.9334751196686737</v>
      </c>
      <c r="AH22">
        <f t="shared" si="4"/>
        <v>-1822.2342873201865</v>
      </c>
      <c r="AI22">
        <f t="shared" si="5"/>
        <v>-1827.1677624398551</v>
      </c>
      <c r="AJ22">
        <f t="shared" si="6"/>
        <v>114.1086408781232</v>
      </c>
      <c r="AK22">
        <f t="shared" si="19"/>
        <v>37.26579224382106</v>
      </c>
      <c r="AL22">
        <f t="shared" si="7"/>
        <v>-1675.7933293179108</v>
      </c>
      <c r="AN22">
        <f t="shared" si="8"/>
        <v>0</v>
      </c>
      <c r="AO22">
        <f t="shared" si="8"/>
        <v>0</v>
      </c>
      <c r="AP22">
        <f t="shared" si="8"/>
        <v>-0.57280989501356672</v>
      </c>
      <c r="AQ22">
        <f t="shared" si="8"/>
        <v>-211.57374983986895</v>
      </c>
      <c r="AR22">
        <f t="shared" si="8"/>
        <v>-212.14655973488252</v>
      </c>
      <c r="AS22">
        <f t="shared" si="8"/>
        <v>13.248786507699709</v>
      </c>
      <c r="AT22">
        <f t="shared" si="8"/>
        <v>4.3268110256962471</v>
      </c>
      <c r="AU22">
        <f t="shared" si="8"/>
        <v>-194.57096220148657</v>
      </c>
      <c r="AW22">
        <v>19</v>
      </c>
      <c r="AX22">
        <f>IF(Z22&gt;0, (R22*SUMPRODUCT(K22:$K$98, X22:$X$98)-K22*$AZ$3)/Z22, 0)</f>
        <v>1059.749490983502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0.10366676508068833</v>
      </c>
      <c r="L23" s="2">
        <v>20</v>
      </c>
      <c r="M23" s="6">
        <v>9.4384723000000004E-2</v>
      </c>
      <c r="Q23" s="4">
        <f t="shared" si="21"/>
        <v>12.5</v>
      </c>
      <c r="R23">
        <f t="shared" si="0"/>
        <v>50000</v>
      </c>
      <c r="S23">
        <f t="shared" si="1"/>
        <v>880.27888925080424</v>
      </c>
      <c r="U23">
        <f t="shared" si="12"/>
        <v>9.4384723000000004E-2</v>
      </c>
      <c r="V23">
        <f t="shared" si="13"/>
        <v>0.01</v>
      </c>
      <c r="W23">
        <f t="shared" si="14"/>
        <v>0.39467800957349392</v>
      </c>
      <c r="X23">
        <f t="shared" si="15"/>
        <v>3.7251574607785574E-2</v>
      </c>
      <c r="Y23">
        <f t="shared" si="16"/>
        <v>3.9467800957349395E-3</v>
      </c>
      <c r="Z23">
        <f t="shared" si="17"/>
        <v>0.3534796548699734</v>
      </c>
      <c r="AB23">
        <f t="shared" si="18"/>
        <v>418.25981974789192</v>
      </c>
      <c r="AC23">
        <f t="shared" si="22"/>
        <v>311.16067796169784</v>
      </c>
      <c r="AE23">
        <f t="shared" si="2"/>
        <v>0</v>
      </c>
      <c r="AF23">
        <f t="shared" si="3"/>
        <v>0</v>
      </c>
      <c r="AG23">
        <f t="shared" si="3"/>
        <v>-4.4184956858746673</v>
      </c>
      <c r="AH23">
        <f t="shared" si="4"/>
        <v>-1862.5787303892787</v>
      </c>
      <c r="AI23">
        <f t="shared" si="5"/>
        <v>-1866.9972260751533</v>
      </c>
      <c r="AJ23">
        <f t="shared" si="6"/>
        <v>107.09914178619408</v>
      </c>
      <c r="AK23">
        <f t="shared" si="19"/>
        <v>29.278187382352439</v>
      </c>
      <c r="AL23">
        <f t="shared" si="7"/>
        <v>-1730.6198969066068</v>
      </c>
      <c r="AN23">
        <f t="shared" si="8"/>
        <v>0</v>
      </c>
      <c r="AO23">
        <f t="shared" si="8"/>
        <v>0</v>
      </c>
      <c r="AP23">
        <f t="shared" si="8"/>
        <v>-0.45805115427760396</v>
      </c>
      <c r="AQ23">
        <f t="shared" si="8"/>
        <v>-193.08751168755208</v>
      </c>
      <c r="AR23">
        <f t="shared" si="8"/>
        <v>-193.54556284182968</v>
      </c>
      <c r="AS23">
        <f t="shared" si="8"/>
        <v>11.102621571892712</v>
      </c>
      <c r="AT23">
        <f t="shared" si="8"/>
        <v>3.0351749733547031</v>
      </c>
      <c r="AU23">
        <f t="shared" si="8"/>
        <v>-179.40776629658225</v>
      </c>
      <c r="AW23">
        <v>20</v>
      </c>
      <c r="AX23">
        <f>IF(Z23&gt;0, (R23*SUMPRODUCT(K23:$K$98, X23:$X$98)-K23*$AZ$3)/Z23, 0)</f>
        <v>880.27888925080424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9.2559611679185999E-2</v>
      </c>
      <c r="L24" s="2">
        <v>21</v>
      </c>
      <c r="M24" s="6">
        <v>0.106719178</v>
      </c>
      <c r="Q24" s="4">
        <f t="shared" si="21"/>
        <v>12.5</v>
      </c>
      <c r="R24">
        <f t="shared" si="0"/>
        <v>50000</v>
      </c>
      <c r="S24">
        <f t="shared" si="1"/>
        <v>676.93564717459333</v>
      </c>
      <c r="U24">
        <f t="shared" si="12"/>
        <v>0.106719178</v>
      </c>
      <c r="V24">
        <f t="shared" si="13"/>
        <v>0.01</v>
      </c>
      <c r="W24">
        <f t="shared" si="14"/>
        <v>0.3534796548699734</v>
      </c>
      <c r="X24">
        <f t="shared" si="15"/>
        <v>3.7723058207447258E-2</v>
      </c>
      <c r="Y24">
        <f t="shared" si="16"/>
        <v>3.5347965486997343E-3</v>
      </c>
      <c r="Z24">
        <f t="shared" si="17"/>
        <v>0.31222180011382639</v>
      </c>
      <c r="AB24">
        <f t="shared" si="18"/>
        <v>311.16067796169784</v>
      </c>
      <c r="AC24">
        <f t="shared" si="22"/>
        <v>211.35406632206957</v>
      </c>
      <c r="AE24">
        <f t="shared" si="2"/>
        <v>0</v>
      </c>
      <c r="AF24">
        <f t="shared" si="3"/>
        <v>0</v>
      </c>
      <c r="AG24">
        <f t="shared" si="3"/>
        <v>-3.9027725014228301</v>
      </c>
      <c r="AH24">
        <f t="shared" si="4"/>
        <v>-1886.1529103723628</v>
      </c>
      <c r="AI24">
        <f t="shared" ref="AI24:AI69" si="23">SUM(AE24:AH24)</f>
        <v>-1890.0556828737856</v>
      </c>
      <c r="AJ24">
        <f t="shared" si="6"/>
        <v>99.806611639628272</v>
      </c>
      <c r="AK24">
        <f t="shared" si="19"/>
        <v>21.781247457318852</v>
      </c>
      <c r="AL24">
        <f t="shared" ref="AL24:AL69" si="24">SUM(AI24:AK24)</f>
        <v>-1768.4678237768385</v>
      </c>
      <c r="AN24">
        <f t="shared" si="8"/>
        <v>0</v>
      </c>
      <c r="AO24">
        <f t="shared" si="8"/>
        <v>0</v>
      </c>
      <c r="AP24">
        <f t="shared" si="8"/>
        <v>-0.36123910720390251</v>
      </c>
      <c r="AQ24">
        <f t="shared" si="8"/>
        <v>-174.58158095163242</v>
      </c>
      <c r="AR24">
        <f t="shared" si="8"/>
        <v>-174.9428200588363</v>
      </c>
      <c r="AS24">
        <f t="shared" si="8"/>
        <v>9.2380612163793181</v>
      </c>
      <c r="AT24">
        <f t="shared" si="8"/>
        <v>2.0160638065376904</v>
      </c>
      <c r="AU24">
        <f t="shared" si="8"/>
        <v>-163.6886950359193</v>
      </c>
      <c r="AW24">
        <v>21</v>
      </c>
      <c r="AX24">
        <f>IF(Z24&gt;0, (R24*SUMPRODUCT(K24:$K$98, X24:$X$98)-K24*$AZ$3)/Z24, 0)</f>
        <v>676.93564717459333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8.2642510427844637E-2</v>
      </c>
      <c r="L25" s="2">
        <v>22</v>
      </c>
      <c r="M25" s="6">
        <v>0.12088460199999999</v>
      </c>
      <c r="Q25" s="4">
        <f t="shared" si="21"/>
        <v>12.5</v>
      </c>
      <c r="R25">
        <f t="shared" si="0"/>
        <v>50000</v>
      </c>
      <c r="S25">
        <f t="shared" si="1"/>
        <v>442.43967625922448</v>
      </c>
      <c r="U25">
        <f t="shared" si="12"/>
        <v>0.12088460199999999</v>
      </c>
      <c r="V25">
        <f t="shared" si="13"/>
        <v>0.01</v>
      </c>
      <c r="W25">
        <f t="shared" si="14"/>
        <v>0.31222180011382639</v>
      </c>
      <c r="X25">
        <f t="shared" si="15"/>
        <v>3.7742808042483457E-2</v>
      </c>
      <c r="Y25">
        <f t="shared" si="16"/>
        <v>3.1222180011382639E-3</v>
      </c>
      <c r="Z25">
        <f t="shared" si="17"/>
        <v>0.27135677407020464</v>
      </c>
      <c r="AB25">
        <f t="shared" si="18"/>
        <v>211.35406632206957</v>
      </c>
      <c r="AC25">
        <f t="shared" si="22"/>
        <v>120.05900327036886</v>
      </c>
      <c r="AE25">
        <f t="shared" si="2"/>
        <v>0</v>
      </c>
      <c r="AF25">
        <f t="shared" si="3"/>
        <v>0</v>
      </c>
      <c r="AG25">
        <f t="shared" si="3"/>
        <v>-3.3919596758775579</v>
      </c>
      <c r="AH25">
        <f t="shared" si="4"/>
        <v>-1887.1404021241729</v>
      </c>
      <c r="AI25">
        <f t="shared" si="23"/>
        <v>-1890.5323618000505</v>
      </c>
      <c r="AJ25">
        <f t="shared" si="6"/>
        <v>91.295063051700708</v>
      </c>
      <c r="AK25">
        <f t="shared" si="19"/>
        <v>14.794784642544871</v>
      </c>
      <c r="AL25">
        <f t="shared" si="24"/>
        <v>-1784.4425141058048</v>
      </c>
      <c r="AN25">
        <f t="shared" si="8"/>
        <v>0</v>
      </c>
      <c r="AO25">
        <f t="shared" si="8"/>
        <v>0</v>
      </c>
      <c r="AP25">
        <f t="shared" si="8"/>
        <v>-0.28032006288453959</v>
      </c>
      <c r="AQ25">
        <f t="shared" si="8"/>
        <v>-155.95802036135387</v>
      </c>
      <c r="AR25">
        <f t="shared" si="8"/>
        <v>-156.23834042423843</v>
      </c>
      <c r="AS25">
        <f t="shared" si="8"/>
        <v>7.544853200260909</v>
      </c>
      <c r="AT25">
        <f t="shared" si="8"/>
        <v>1.2226781440992303</v>
      </c>
      <c r="AU25">
        <f t="shared" si="8"/>
        <v>-147.47080907987828</v>
      </c>
      <c r="AW25">
        <v>22</v>
      </c>
      <c r="AX25">
        <f>IF(Z25&gt;0, (R25*SUMPRODUCT(K25:$K$98, X25:$X$98)-K25*$AZ$3)/Z25, 0)</f>
        <v>442.43967625922448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7.3787955739146996E-2</v>
      </c>
      <c r="L26" s="2">
        <v>23</v>
      </c>
      <c r="M26" s="6">
        <v>0.13724737000000001</v>
      </c>
      <c r="Q26" s="4">
        <f t="shared" si="21"/>
        <v>12.5</v>
      </c>
      <c r="R26">
        <f t="shared" si="0"/>
        <v>50000</v>
      </c>
      <c r="S26">
        <f t="shared" si="1"/>
        <v>166.2226085433189</v>
      </c>
      <c r="U26">
        <f t="shared" si="12"/>
        <v>0.13724737000000001</v>
      </c>
      <c r="V26">
        <f t="shared" si="13"/>
        <v>0.01</v>
      </c>
      <c r="W26">
        <f t="shared" si="14"/>
        <v>0.27135677407020464</v>
      </c>
      <c r="X26">
        <f t="shared" si="15"/>
        <v>3.7243003572819781E-2</v>
      </c>
      <c r="Y26">
        <f t="shared" si="16"/>
        <v>2.7135677407020466E-3</v>
      </c>
      <c r="Z26">
        <f t="shared" si="17"/>
        <v>0.2314002027566828</v>
      </c>
      <c r="AB26">
        <f t="shared" si="18"/>
        <v>120.05900327036886</v>
      </c>
      <c r="AC26">
        <f t="shared" si="22"/>
        <v>38.46394531966871</v>
      </c>
      <c r="AE26">
        <f t="shared" si="2"/>
        <v>0</v>
      </c>
      <c r="AF26">
        <f t="shared" si="3"/>
        <v>0</v>
      </c>
      <c r="AG26">
        <f t="shared" si="3"/>
        <v>-2.8925025344585351</v>
      </c>
      <c r="AH26">
        <f t="shared" si="4"/>
        <v>-1862.150178640989</v>
      </c>
      <c r="AI26">
        <f t="shared" si="23"/>
        <v>-1865.0426811754476</v>
      </c>
      <c r="AJ26">
        <f t="shared" si="6"/>
        <v>81.595057950700152</v>
      </c>
      <c r="AK26">
        <f t="shared" si="19"/>
        <v>8.4041302289258208</v>
      </c>
      <c r="AL26">
        <f t="shared" si="24"/>
        <v>-1775.0434929958217</v>
      </c>
      <c r="AN26">
        <f t="shared" si="8"/>
        <v>0</v>
      </c>
      <c r="AO26">
        <f t="shared" si="8"/>
        <v>0</v>
      </c>
      <c r="AP26">
        <f t="shared" si="8"/>
        <v>-0.21343184898799689</v>
      </c>
      <c r="AQ26">
        <f t="shared" si="8"/>
        <v>-137.40425496120596</v>
      </c>
      <c r="AR26">
        <f t="shared" si="8"/>
        <v>-137.61768681019396</v>
      </c>
      <c r="AS26">
        <f t="shared" si="8"/>
        <v>6.0207325245993975</v>
      </c>
      <c r="AT26">
        <f t="shared" si="8"/>
        <v>0.62012358935800582</v>
      </c>
      <c r="AU26">
        <f t="shared" si="8"/>
        <v>-130.97683069623656</v>
      </c>
      <c r="AW26">
        <v>23</v>
      </c>
      <c r="AX26">
        <f>IF(Z26&gt;0, (R26*SUMPRODUCT(K26:$K$98, X26:$X$98)-K26*$AZ$3)/Z26, 0)</f>
        <v>166.2226085433189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6.5882103338524095E-2</v>
      </c>
      <c r="L27" s="2">
        <v>24</v>
      </c>
      <c r="M27" s="6">
        <v>0.155543078</v>
      </c>
      <c r="Q27" s="4">
        <f t="shared" si="21"/>
        <v>12.5</v>
      </c>
      <c r="R27">
        <f t="shared" si="0"/>
        <v>50000</v>
      </c>
      <c r="S27">
        <f t="shared" si="1"/>
        <v>-168.54429242989551</v>
      </c>
      <c r="U27">
        <f t="shared" si="12"/>
        <v>0.155543078</v>
      </c>
      <c r="V27">
        <f t="shared" si="13"/>
        <v>0.01</v>
      </c>
      <c r="W27">
        <f t="shared" si="14"/>
        <v>0.2314002027566828</v>
      </c>
      <c r="X27">
        <f t="shared" si="15"/>
        <v>3.5992699786598525E-2</v>
      </c>
      <c r="Y27">
        <f t="shared" si="16"/>
        <v>2.3140020275668281E-3</v>
      </c>
      <c r="Z27">
        <f t="shared" si="17"/>
        <v>0.19309350094251745</v>
      </c>
      <c r="AB27">
        <f t="shared" si="18"/>
        <v>38.46394531966871</v>
      </c>
      <c r="AC27">
        <f t="shared" si="22"/>
        <v>-32.544807489167965</v>
      </c>
      <c r="AE27">
        <f t="shared" si="2"/>
        <v>0</v>
      </c>
      <c r="AF27">
        <f t="shared" si="3"/>
        <v>0</v>
      </c>
      <c r="AG27">
        <f t="shared" si="3"/>
        <v>-2.4136687617814681</v>
      </c>
      <c r="AH27">
        <f t="shared" si="4"/>
        <v>-1799.6349893299264</v>
      </c>
      <c r="AI27">
        <f t="shared" si="23"/>
        <v>-1802.0486580917079</v>
      </c>
      <c r="AJ27">
        <f t="shared" si="6"/>
        <v>71.008752808836675</v>
      </c>
      <c r="AK27">
        <f t="shared" si="19"/>
        <v>2.6924761723768098</v>
      </c>
      <c r="AL27">
        <f t="shared" si="24"/>
        <v>-1728.3474291104944</v>
      </c>
      <c r="AN27">
        <f t="shared" si="8"/>
        <v>0</v>
      </c>
      <c r="AO27">
        <f t="shared" si="8"/>
        <v>0</v>
      </c>
      <c r="AP27">
        <f t="shared" si="8"/>
        <v>-0.15901757478865416</v>
      </c>
      <c r="AQ27">
        <f t="shared" si="8"/>
        <v>-118.56373833865791</v>
      </c>
      <c r="AR27">
        <f t="shared" si="8"/>
        <v>-118.72275591344658</v>
      </c>
      <c r="AS27">
        <f t="shared" si="8"/>
        <v>4.6782059904914908</v>
      </c>
      <c r="AT27">
        <f t="shared" si="8"/>
        <v>0.1773859934250428</v>
      </c>
      <c r="AU27">
        <f t="shared" si="8"/>
        <v>-113.86716392953004</v>
      </c>
      <c r="AW27">
        <v>24</v>
      </c>
      <c r="AX27">
        <f>IF(Z27&gt;0, (R27*SUMPRODUCT(K27:$K$98, X27:$X$98)-K27*$AZ$3)/Z27, 0)</f>
        <v>-168.54429242989551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5.8823306552253651E-2</v>
      </c>
      <c r="L28" s="2">
        <v>25</v>
      </c>
      <c r="M28" s="6">
        <v>0.175905283</v>
      </c>
      <c r="Q28" s="4">
        <f t="shared" si="21"/>
        <v>12.5</v>
      </c>
      <c r="R28">
        <f t="shared" si="0"/>
        <v>50000</v>
      </c>
      <c r="S28">
        <f t="shared" si="1"/>
        <v>-584.15363239308169</v>
      </c>
      <c r="U28">
        <f t="shared" si="12"/>
        <v>0.175905283</v>
      </c>
      <c r="V28">
        <f t="shared" si="13"/>
        <v>0.01</v>
      </c>
      <c r="W28">
        <f t="shared" si="14"/>
        <v>0.19309350094251745</v>
      </c>
      <c r="X28">
        <f t="shared" si="15"/>
        <v>3.3966166928754302E-2</v>
      </c>
      <c r="Y28">
        <f t="shared" si="16"/>
        <v>1.9309350094251746E-3</v>
      </c>
      <c r="Z28">
        <f t="shared" si="17"/>
        <v>0.15719639900433799</v>
      </c>
      <c r="AB28">
        <f t="shared" si="18"/>
        <v>-32.544807489167965</v>
      </c>
      <c r="AC28">
        <f t="shared" si="22"/>
        <v>-91.826847477496244</v>
      </c>
      <c r="AE28">
        <f t="shared" si="2"/>
        <v>0</v>
      </c>
      <c r="AF28">
        <f t="shared" si="3"/>
        <v>0</v>
      </c>
      <c r="AG28">
        <f t="shared" si="3"/>
        <v>-1.9649549875542249</v>
      </c>
      <c r="AH28">
        <f t="shared" si="4"/>
        <v>-1698.308346437715</v>
      </c>
      <c r="AI28">
        <f t="shared" si="23"/>
        <v>-1700.2733014252692</v>
      </c>
      <c r="AJ28">
        <f t="shared" si="6"/>
        <v>59.282039988328279</v>
      </c>
      <c r="AK28">
        <f t="shared" si="19"/>
        <v>-2.2781365242417579</v>
      </c>
      <c r="AL28">
        <f t="shared" si="24"/>
        <v>-1643.2693979611827</v>
      </c>
      <c r="AN28">
        <f t="shared" si="8"/>
        <v>0</v>
      </c>
      <c r="AO28">
        <f t="shared" si="8"/>
        <v>0</v>
      </c>
      <c r="AP28">
        <f t="shared" si="8"/>
        <v>-0.11558514959428193</v>
      </c>
      <c r="AQ28">
        <f t="shared" si="8"/>
        <v>-99.900112482756711</v>
      </c>
      <c r="AR28">
        <f t="shared" si="8"/>
        <v>-100.01569763235099</v>
      </c>
      <c r="AS28">
        <f t="shared" si="8"/>
        <v>3.487165611276394</v>
      </c>
      <c r="AT28">
        <f t="shared" si="8"/>
        <v>-0.13400752313335856</v>
      </c>
      <c r="AU28">
        <f t="shared" si="8"/>
        <v>-96.662539544207945</v>
      </c>
      <c r="AW28">
        <v>25</v>
      </c>
      <c r="AX28">
        <f>IF(Z28&gt;0, (R28*SUMPRODUCT(K28:$K$98, X28:$X$98)-K28*$AZ$3)/Z28, 0)</f>
        <v>-584.15363239308169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5.2520809421655039E-2</v>
      </c>
      <c r="L29" s="2">
        <v>26</v>
      </c>
      <c r="M29" s="6">
        <v>0.19813004200000001</v>
      </c>
      <c r="Q29" s="4">
        <f t="shared" si="21"/>
        <v>12.5</v>
      </c>
      <c r="R29">
        <f t="shared" si="0"/>
        <v>50000</v>
      </c>
      <c r="S29">
        <f t="shared" si="1"/>
        <v>-1115.0214421065459</v>
      </c>
      <c r="U29">
        <f t="shared" si="12"/>
        <v>0.19813004200000001</v>
      </c>
      <c r="V29">
        <f t="shared" si="13"/>
        <v>0.01</v>
      </c>
      <c r="W29">
        <f t="shared" si="14"/>
        <v>0.15719639900433799</v>
      </c>
      <c r="X29">
        <f t="shared" si="15"/>
        <v>3.1145329136978244E-2</v>
      </c>
      <c r="Y29">
        <f t="shared" si="16"/>
        <v>1.57196399004338E-3</v>
      </c>
      <c r="Z29">
        <f t="shared" si="17"/>
        <v>0.12447910587731638</v>
      </c>
      <c r="AB29">
        <f t="shared" si="18"/>
        <v>-91.826847477496244</v>
      </c>
      <c r="AC29">
        <f t="shared" si="22"/>
        <v>-138.79687214745871</v>
      </c>
      <c r="AE29">
        <f t="shared" si="2"/>
        <v>0</v>
      </c>
      <c r="AF29">
        <f t="shared" si="3"/>
        <v>0</v>
      </c>
      <c r="AG29">
        <f t="shared" si="3"/>
        <v>-1.5559888234664547</v>
      </c>
      <c r="AH29">
        <f t="shared" si="4"/>
        <v>-1557.2664568489122</v>
      </c>
      <c r="AI29">
        <f t="shared" si="23"/>
        <v>-1558.8224456723785</v>
      </c>
      <c r="AJ29">
        <f t="shared" si="6"/>
        <v>46.97002466996247</v>
      </c>
      <c r="AK29">
        <f t="shared" si="19"/>
        <v>-6.4278793234247376</v>
      </c>
      <c r="AL29">
        <f t="shared" si="24"/>
        <v>-1518.2803003258409</v>
      </c>
      <c r="AN29">
        <f t="shared" si="8"/>
        <v>0</v>
      </c>
      <c r="AO29">
        <f t="shared" si="8"/>
        <v>0</v>
      </c>
      <c r="AP29">
        <f t="shared" si="8"/>
        <v>-8.172179245950692E-2</v>
      </c>
      <c r="AQ29">
        <f t="shared" si="8"/>
        <v>-81.788894798897701</v>
      </c>
      <c r="AR29">
        <f t="shared" si="8"/>
        <v>-81.870616591357205</v>
      </c>
      <c r="AS29">
        <f t="shared" si="8"/>
        <v>2.4669037142215346</v>
      </c>
      <c r="AT29">
        <f t="shared" si="8"/>
        <v>-0.3375974249309876</v>
      </c>
      <c r="AU29">
        <f t="shared" si="8"/>
        <v>-79.741310302066665</v>
      </c>
      <c r="AW29">
        <v>26</v>
      </c>
      <c r="AX29">
        <f>IF(Z29&gt;0, (R29*SUMPRODUCT(K29:$K$98, X29:$X$98)-K29*$AZ$3)/Z29, 0)</f>
        <v>-1115.0214421065459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4.6893579840763422E-2</v>
      </c>
      <c r="L30" s="2">
        <v>27</v>
      </c>
      <c r="M30" s="6">
        <v>0.22255936300000001</v>
      </c>
      <c r="Q30" s="4">
        <f t="shared" si="21"/>
        <v>12.5</v>
      </c>
      <c r="R30">
        <f t="shared" si="0"/>
        <v>50000</v>
      </c>
      <c r="S30">
        <f t="shared" si="1"/>
        <v>-1814.3637763900717</v>
      </c>
      <c r="U30">
        <f t="shared" si="12"/>
        <v>0.22255936300000001</v>
      </c>
      <c r="V30">
        <f t="shared" si="13"/>
        <v>0.01</v>
      </c>
      <c r="W30">
        <f t="shared" si="14"/>
        <v>0.12447910587731638</v>
      </c>
      <c r="X30">
        <f t="shared" si="15"/>
        <v>2.7703990510865091E-2</v>
      </c>
      <c r="Y30">
        <f t="shared" si="16"/>
        <v>1.2447910587731637E-3</v>
      </c>
      <c r="Z30">
        <f t="shared" si="17"/>
        <v>9.5530324307678119E-2</v>
      </c>
      <c r="AB30">
        <f t="shared" si="18"/>
        <v>-138.79687214745871</v>
      </c>
      <c r="AC30">
        <f t="shared" si="22"/>
        <v>-173.32675997064715</v>
      </c>
      <c r="AE30">
        <f t="shared" si="2"/>
        <v>0</v>
      </c>
      <c r="AF30">
        <f t="shared" si="3"/>
        <v>0</v>
      </c>
      <c r="AG30">
        <f t="shared" si="3"/>
        <v>-1.1941290538459766</v>
      </c>
      <c r="AH30">
        <f t="shared" si="4"/>
        <v>-1385.1995255432546</v>
      </c>
      <c r="AI30">
        <f t="shared" si="23"/>
        <v>-1386.3936545971005</v>
      </c>
      <c r="AJ30">
        <f t="shared" si="6"/>
        <v>34.529887823188432</v>
      </c>
      <c r="AK30">
        <f t="shared" si="19"/>
        <v>-9.7157810503221107</v>
      </c>
      <c r="AL30">
        <f t="shared" si="24"/>
        <v>-1361.5795478242344</v>
      </c>
      <c r="AN30">
        <f t="shared" si="8"/>
        <v>0</v>
      </c>
      <c r="AO30">
        <f t="shared" si="8"/>
        <v>0</v>
      </c>
      <c r="AP30">
        <f t="shared" si="8"/>
        <v>-5.5996986126701585E-2</v>
      </c>
      <c r="AQ30">
        <f t="shared" si="8"/>
        <v>-64.956964546450223</v>
      </c>
      <c r="AR30">
        <f t="shared" si="8"/>
        <v>-65.012961532576924</v>
      </c>
      <c r="AS30">
        <f t="shared" si="8"/>
        <v>1.6192300515292914</v>
      </c>
      <c r="AT30">
        <f t="shared" si="8"/>
        <v>-0.4556077543986562</v>
      </c>
      <c r="AU30">
        <f t="shared" si="8"/>
        <v>-63.849339235446294</v>
      </c>
      <c r="AW30">
        <v>27</v>
      </c>
      <c r="AX30">
        <f>IF(Z30&gt;0, (R30*SUMPRODUCT(K30:$K$98, X30:$X$98)-K30*$AZ$3)/Z30, 0)</f>
        <v>-1814.3637763900717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4.1869267714967337E-2</v>
      </c>
      <c r="L31" s="2">
        <v>28</v>
      </c>
      <c r="M31" s="6">
        <v>0.25004150400000003</v>
      </c>
      <c r="Q31" s="4">
        <f t="shared" si="21"/>
        <v>12.5</v>
      </c>
      <c r="R31">
        <f t="shared" si="0"/>
        <v>50000</v>
      </c>
      <c r="S31">
        <f t="shared" si="1"/>
        <v>-2773.9766957080606</v>
      </c>
      <c r="U31">
        <f t="shared" si="12"/>
        <v>0.25004150400000003</v>
      </c>
      <c r="V31">
        <f t="shared" si="13"/>
        <v>0.01</v>
      </c>
      <c r="W31">
        <f t="shared" si="14"/>
        <v>9.5530324307678119E-2</v>
      </c>
      <c r="X31">
        <f t="shared" si="15"/>
        <v>2.3886545967499596E-2</v>
      </c>
      <c r="Y31">
        <f t="shared" si="16"/>
        <v>9.5530324307678126E-4</v>
      </c>
      <c r="Z31">
        <f t="shared" si="17"/>
        <v>7.068847509710173E-2</v>
      </c>
      <c r="AB31">
        <f t="shared" si="18"/>
        <v>-173.32675997064715</v>
      </c>
      <c r="AC31">
        <f t="shared" si="22"/>
        <v>-196.08818257449977</v>
      </c>
      <c r="AE31">
        <f t="shared" si="2"/>
        <v>0</v>
      </c>
      <c r="AF31">
        <f t="shared" si="3"/>
        <v>0</v>
      </c>
      <c r="AG31">
        <f t="shared" si="3"/>
        <v>-0.88360593871377158</v>
      </c>
      <c r="AH31">
        <f t="shared" si="4"/>
        <v>-1194.3272983749798</v>
      </c>
      <c r="AI31">
        <f t="shared" si="23"/>
        <v>-1195.2109043136936</v>
      </c>
      <c r="AJ31">
        <f t="shared" si="6"/>
        <v>22.761422603852623</v>
      </c>
      <c r="AK31">
        <f t="shared" si="19"/>
        <v>-12.132873197945301</v>
      </c>
      <c r="AL31">
        <f t="shared" si="24"/>
        <v>-1184.5823549077863</v>
      </c>
      <c r="AN31">
        <f t="shared" si="8"/>
        <v>0</v>
      </c>
      <c r="AO31">
        <f t="shared" si="8"/>
        <v>0</v>
      </c>
      <c r="AP31">
        <f t="shared" si="8"/>
        <v>-3.6995933602541921E-2</v>
      </c>
      <c r="AQ31">
        <f t="shared" si="8"/>
        <v>-50.005609394955705</v>
      </c>
      <c r="AR31">
        <f t="shared" si="8"/>
        <v>-50.042605328558246</v>
      </c>
      <c r="AS31">
        <f t="shared" si="8"/>
        <v>0.95300409657421437</v>
      </c>
      <c r="AT31">
        <f t="shared" si="8"/>
        <v>-0.50799451607652368</v>
      </c>
      <c r="AU31">
        <f t="shared" si="8"/>
        <v>-49.597595748060556</v>
      </c>
      <c r="AW31">
        <v>28</v>
      </c>
      <c r="AX31">
        <f>IF(Z31&gt;0, (R31*SUMPRODUCT(K31:$K$98, X31:$X$98)-K31*$AZ$3)/Z31, 0)</f>
        <v>-2773.9766957080606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3.7383274745506546E-2</v>
      </c>
      <c r="L32" s="2">
        <v>29</v>
      </c>
      <c r="M32" s="6">
        <v>0.28092614399999999</v>
      </c>
      <c r="Q32" s="4">
        <f t="shared" si="21"/>
        <v>12.5</v>
      </c>
      <c r="R32">
        <f t="shared" si="0"/>
        <v>50000</v>
      </c>
      <c r="S32">
        <f t="shared" si="1"/>
        <v>-4158.12595453429</v>
      </c>
      <c r="U32">
        <f t="shared" si="12"/>
        <v>0.28092614399999999</v>
      </c>
      <c r="V32">
        <f t="shared" si="13"/>
        <v>0.01</v>
      </c>
      <c r="W32">
        <f t="shared" si="14"/>
        <v>7.068847509710173E-2</v>
      </c>
      <c r="X32">
        <f t="shared" si="15"/>
        <v>1.9858240734268815E-2</v>
      </c>
      <c r="Y32">
        <f t="shared" si="16"/>
        <v>7.0688475097101732E-4</v>
      </c>
      <c r="Z32">
        <f t="shared" si="17"/>
        <v>5.0123349611861899E-2</v>
      </c>
      <c r="AB32">
        <f t="shared" si="18"/>
        <v>-196.08818257449977</v>
      </c>
      <c r="AC32">
        <f t="shared" si="22"/>
        <v>-208.4192009492792</v>
      </c>
      <c r="AE32">
        <f t="shared" si="2"/>
        <v>0</v>
      </c>
      <c r="AF32">
        <f t="shared" si="3"/>
        <v>0</v>
      </c>
      <c r="AG32">
        <f t="shared" si="3"/>
        <v>-0.62654187014827378</v>
      </c>
      <c r="AH32">
        <f t="shared" si="4"/>
        <v>-992.91203671344078</v>
      </c>
      <c r="AI32">
        <f t="shared" si="23"/>
        <v>-993.53857858358901</v>
      </c>
      <c r="AJ32">
        <f t="shared" si="6"/>
        <v>12.331018374779433</v>
      </c>
      <c r="AK32">
        <f t="shared" si="19"/>
        <v>-13.726172780214984</v>
      </c>
      <c r="AL32">
        <f t="shared" si="24"/>
        <v>-994.93373298902452</v>
      </c>
      <c r="AN32">
        <f t="shared" si="8"/>
        <v>0</v>
      </c>
      <c r="AO32">
        <f t="shared" si="8"/>
        <v>0</v>
      </c>
      <c r="AP32">
        <f t="shared" si="8"/>
        <v>-2.3422186871316406E-2</v>
      </c>
      <c r="AQ32">
        <f t="shared" si="8"/>
        <v>-37.118303466579043</v>
      </c>
      <c r="AR32">
        <f t="shared" si="8"/>
        <v>-37.141725653450358</v>
      </c>
      <c r="AS32">
        <f t="shared" si="8"/>
        <v>0.46097384779626915</v>
      </c>
      <c r="AT32">
        <f t="shared" si="8"/>
        <v>-0.51312928824707016</v>
      </c>
      <c r="AU32">
        <f t="shared" si="8"/>
        <v>-37.193881093901155</v>
      </c>
      <c r="AW32">
        <v>29</v>
      </c>
      <c r="AX32">
        <f>IF(Z32&gt;0, (R32*SUMPRODUCT(K32:$K$98, X32:$X$98)-K32*$AZ$3)/Z32, 0)</f>
        <v>-4158.12595453429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3.337792387991656E-2</v>
      </c>
      <c r="L33" s="2">
        <v>30</v>
      </c>
      <c r="M33" s="6">
        <v>0.31575788199999999</v>
      </c>
      <c r="Q33" s="4">
        <f t="shared" si="21"/>
        <v>12.5</v>
      </c>
      <c r="R33">
        <f t="shared" si="0"/>
        <v>50000</v>
      </c>
      <c r="S33">
        <f t="shared" si="1"/>
        <v>-6270.0920980557694</v>
      </c>
      <c r="U33">
        <f t="shared" si="12"/>
        <v>0.31575788199999999</v>
      </c>
      <c r="V33">
        <f t="shared" si="13"/>
        <v>0.01</v>
      </c>
      <c r="W33">
        <f t="shared" si="14"/>
        <v>5.0123349611861899E-2</v>
      </c>
      <c r="X33">
        <f t="shared" si="15"/>
        <v>1.5826842712187036E-2</v>
      </c>
      <c r="Y33">
        <f t="shared" si="16"/>
        <v>5.0123349611861897E-4</v>
      </c>
      <c r="Z33">
        <f t="shared" si="17"/>
        <v>3.3795273403556245E-2</v>
      </c>
      <c r="AB33">
        <f t="shared" si="18"/>
        <v>-208.4192009492792</v>
      </c>
      <c r="AC33">
        <f t="shared" si="22"/>
        <v>-211.89947671927231</v>
      </c>
      <c r="AE33">
        <f t="shared" si="2"/>
        <v>0</v>
      </c>
      <c r="AF33">
        <f t="shared" si="3"/>
        <v>0</v>
      </c>
      <c r="AG33">
        <f t="shared" si="3"/>
        <v>-0.42244091754445307</v>
      </c>
      <c r="AH33">
        <f t="shared" si="4"/>
        <v>-791.34213560935177</v>
      </c>
      <c r="AI33">
        <f t="shared" si="23"/>
        <v>-791.76457652689624</v>
      </c>
      <c r="AJ33">
        <f t="shared" si="6"/>
        <v>3.4802757699931135</v>
      </c>
      <c r="AK33">
        <f t="shared" si="19"/>
        <v>-14.589344066449545</v>
      </c>
      <c r="AL33">
        <f t="shared" si="24"/>
        <v>-802.87364482335272</v>
      </c>
      <c r="AN33">
        <f t="shared" si="8"/>
        <v>0</v>
      </c>
      <c r="AO33">
        <f t="shared" si="8"/>
        <v>0</v>
      </c>
      <c r="AP33">
        <f t="shared" si="8"/>
        <v>-1.4100200789560863E-2</v>
      </c>
      <c r="AQ33">
        <f t="shared" si="8"/>
        <v>-26.413357565339552</v>
      </c>
      <c r="AR33">
        <f t="shared" si="8"/>
        <v>-26.427457766129113</v>
      </c>
      <c r="AS33">
        <f t="shared" si="8"/>
        <v>0.11616437973194814</v>
      </c>
      <c r="AT33">
        <f t="shared" si="8"/>
        <v>-0.48696201570786524</v>
      </c>
      <c r="AU33">
        <f t="shared" si="8"/>
        <v>-26.798255402105031</v>
      </c>
      <c r="AW33">
        <v>30</v>
      </c>
      <c r="AX33">
        <f>IF(Z33&gt;0, (R33*SUMPRODUCT(K33:$K$98, X33:$X$98)-K33*$AZ$3)/Z33, 0)</f>
        <v>-6270.0920980557694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2.9801717749925499E-2</v>
      </c>
      <c r="L34" s="2">
        <v>31</v>
      </c>
      <c r="M34" s="6">
        <v>0.35338435200000001</v>
      </c>
      <c r="Q34" s="4">
        <f t="shared" si="21"/>
        <v>12.5</v>
      </c>
      <c r="R34">
        <f t="shared" si="0"/>
        <v>50000</v>
      </c>
      <c r="S34">
        <f t="shared" si="1"/>
        <v>-9680.8159191178602</v>
      </c>
      <c r="U34">
        <f t="shared" si="12"/>
        <v>0.35338435200000001</v>
      </c>
      <c r="V34">
        <f t="shared" si="13"/>
        <v>0.01</v>
      </c>
      <c r="W34">
        <f t="shared" si="14"/>
        <v>3.3795273403556245E-2</v>
      </c>
      <c r="X34">
        <f t="shared" si="15"/>
        <v>1.1942720792378559E-2</v>
      </c>
      <c r="Y34">
        <f t="shared" si="16"/>
        <v>3.3795273403556246E-4</v>
      </c>
      <c r="Z34">
        <f t="shared" si="17"/>
        <v>2.1514599877142122E-2</v>
      </c>
      <c r="AB34">
        <f t="shared" si="18"/>
        <v>-211.89947671927231</v>
      </c>
      <c r="AC34">
        <f t="shared" si="22"/>
        <v>-208.2788809840886</v>
      </c>
      <c r="AE34">
        <f t="shared" si="2"/>
        <v>0</v>
      </c>
      <c r="AF34">
        <f t="shared" si="3"/>
        <v>0</v>
      </c>
      <c r="AG34">
        <f t="shared" si="3"/>
        <v>-0.26893249846427653</v>
      </c>
      <c r="AH34">
        <f t="shared" si="4"/>
        <v>-597.13603961892795</v>
      </c>
      <c r="AI34">
        <f t="shared" si="23"/>
        <v>-597.40497211739228</v>
      </c>
      <c r="AJ34">
        <f t="shared" si="6"/>
        <v>-3.6205957351837128</v>
      </c>
      <c r="AK34">
        <f t="shared" si="19"/>
        <v>-14.832963370349063</v>
      </c>
      <c r="AL34">
        <f t="shared" si="24"/>
        <v>-615.85853122292497</v>
      </c>
      <c r="AN34">
        <f t="shared" si="8"/>
        <v>0</v>
      </c>
      <c r="AO34">
        <f t="shared" si="8"/>
        <v>0</v>
      </c>
      <c r="AP34">
        <f t="shared" si="8"/>
        <v>-8.0146504130146415E-3</v>
      </c>
      <c r="AQ34">
        <f t="shared" si="8"/>
        <v>-17.795679711031621</v>
      </c>
      <c r="AR34">
        <f t="shared" si="8"/>
        <v>-17.803694361444638</v>
      </c>
      <c r="AS34">
        <f t="shared" si="8"/>
        <v>-0.10789997218652901</v>
      </c>
      <c r="AT34">
        <f t="shared" si="8"/>
        <v>-0.44204778775812642</v>
      </c>
      <c r="AU34">
        <f t="shared" ref="AU34:AU69" si="25">AL34*$K34</f>
        <v>-18.353642121389289</v>
      </c>
      <c r="AW34">
        <v>31</v>
      </c>
      <c r="AX34">
        <f>IF(Z34&gt;0, (R34*SUMPRODUCT(K34:$K$98, X34:$X$98)-K34*$AZ$3)/Z34, 0)</f>
        <v>-9680.8159191178602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2.660867656243348E-2</v>
      </c>
      <c r="L35" s="2">
        <v>32</v>
      </c>
      <c r="M35" s="6">
        <v>0.39269921299999999</v>
      </c>
      <c r="Q35" s="4">
        <f t="shared" si="21"/>
        <v>12.5</v>
      </c>
      <c r="R35">
        <f t="shared" si="0"/>
        <v>50000</v>
      </c>
      <c r="S35">
        <f t="shared" si="1"/>
        <v>-15505.670954526628</v>
      </c>
      <c r="U35">
        <f t="shared" si="12"/>
        <v>0.39269921299999999</v>
      </c>
      <c r="V35">
        <f t="shared" si="13"/>
        <v>0.01</v>
      </c>
      <c r="W35">
        <f t="shared" si="14"/>
        <v>2.1514599877142122E-2</v>
      </c>
      <c r="X35">
        <f t="shared" si="15"/>
        <v>8.4487664397636074E-3</v>
      </c>
      <c r="Y35">
        <f t="shared" si="16"/>
        <v>2.1514599877142123E-4</v>
      </c>
      <c r="Z35">
        <f t="shared" si="17"/>
        <v>1.2850687438607093E-2</v>
      </c>
      <c r="AB35">
        <f t="shared" si="18"/>
        <v>-208.2788809840886</v>
      </c>
      <c r="AC35">
        <f t="shared" si="22"/>
        <v>-199.25853096251018</v>
      </c>
      <c r="AE35">
        <f t="shared" si="2"/>
        <v>0</v>
      </c>
      <c r="AF35">
        <f t="shared" ref="AF35:AG69" si="26">-$Z35*P35</f>
        <v>0</v>
      </c>
      <c r="AG35">
        <f t="shared" si="26"/>
        <v>-0.16063359298258867</v>
      </c>
      <c r="AH35">
        <f t="shared" si="4"/>
        <v>-422.43832198818035</v>
      </c>
      <c r="AI35">
        <f t="shared" si="23"/>
        <v>-422.59895558116295</v>
      </c>
      <c r="AJ35">
        <f t="shared" si="6"/>
        <v>-9.0203500215784231</v>
      </c>
      <c r="AK35">
        <f t="shared" si="19"/>
        <v>-14.579521668886203</v>
      </c>
      <c r="AL35">
        <f t="shared" si="24"/>
        <v>-446.19882727162764</v>
      </c>
      <c r="AN35">
        <f t="shared" ref="AN35:AT69" si="27">AE35*$K35</f>
        <v>0</v>
      </c>
      <c r="AO35">
        <f t="shared" si="27"/>
        <v>0</v>
      </c>
      <c r="AP35">
        <f t="shared" si="27"/>
        <v>-4.2742473207352865E-3</v>
      </c>
      <c r="AQ35">
        <f t="shared" si="27"/>
        <v>-11.240524677360622</v>
      </c>
      <c r="AR35">
        <f t="shared" si="27"/>
        <v>-11.244798924681358</v>
      </c>
      <c r="AS35">
        <f t="shared" si="27"/>
        <v>-0.24001957620412012</v>
      </c>
      <c r="AT35">
        <f t="shared" si="27"/>
        <v>-0.38794177652238337</v>
      </c>
      <c r="AU35">
        <f t="shared" si="25"/>
        <v>-11.872760277407863</v>
      </c>
      <c r="AW35">
        <v>32</v>
      </c>
      <c r="AX35">
        <f>IF(Z35&gt;0, (R35*SUMPRODUCT(K35:$K$98, X35:$X$98)-K35*$AZ$3)/Z35, 0)</f>
        <v>-15505.670954526628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2.3757746930744176E-2</v>
      </c>
      <c r="L36" s="2">
        <v>33</v>
      </c>
      <c r="M36" s="6">
        <v>0.39967743300000003</v>
      </c>
      <c r="Q36" s="4">
        <f t="shared" si="21"/>
        <v>12.5</v>
      </c>
      <c r="R36">
        <f t="shared" si="0"/>
        <v>50000</v>
      </c>
      <c r="S36">
        <f t="shared" si="1"/>
        <v>-24592.001418810913</v>
      </c>
      <c r="U36">
        <f t="shared" si="12"/>
        <v>0.39967743300000003</v>
      </c>
      <c r="V36">
        <f t="shared" si="13"/>
        <v>0.01</v>
      </c>
      <c r="W36">
        <f t="shared" si="14"/>
        <v>1.2850687438607093E-2</v>
      </c>
      <c r="X36">
        <f t="shared" si="15"/>
        <v>5.1361297677478285E-3</v>
      </c>
      <c r="Y36">
        <f t="shared" si="16"/>
        <v>1.2850687438607092E-4</v>
      </c>
      <c r="Z36">
        <f t="shared" si="17"/>
        <v>7.5860507964731934E-3</v>
      </c>
      <c r="AB36">
        <f t="shared" si="18"/>
        <v>-199.25853096251018</v>
      </c>
      <c r="AC36">
        <f t="shared" si="22"/>
        <v>-186.55617195004044</v>
      </c>
      <c r="AE36">
        <f t="shared" si="2"/>
        <v>0</v>
      </c>
      <c r="AF36">
        <f t="shared" si="26"/>
        <v>0</v>
      </c>
      <c r="AG36">
        <f t="shared" si="26"/>
        <v>-9.4825634955914923E-2</v>
      </c>
      <c r="AH36">
        <f t="shared" si="4"/>
        <v>-256.80648838739143</v>
      </c>
      <c r="AI36">
        <f t="shared" si="23"/>
        <v>-256.90131402234732</v>
      </c>
      <c r="AJ36">
        <f t="shared" si="6"/>
        <v>-12.702359012469742</v>
      </c>
      <c r="AK36">
        <f t="shared" si="19"/>
        <v>-13.948097167375714</v>
      </c>
      <c r="AL36">
        <f t="shared" si="24"/>
        <v>-283.55177020219276</v>
      </c>
      <c r="AN36">
        <f t="shared" si="27"/>
        <v>0</v>
      </c>
      <c r="AO36">
        <f t="shared" si="27"/>
        <v>0</v>
      </c>
      <c r="AP36">
        <f t="shared" si="27"/>
        <v>-2.2528434378297556E-3</v>
      </c>
      <c r="AQ36">
        <f t="shared" si="27"/>
        <v>-6.1011435612807388</v>
      </c>
      <c r="AR36">
        <f t="shared" si="27"/>
        <v>-6.103396404718568</v>
      </c>
      <c r="AS36">
        <f t="shared" si="27"/>
        <v>-0.30177943084171366</v>
      </c>
      <c r="AT36">
        <f t="shared" si="27"/>
        <v>-0.33137536266794188</v>
      </c>
      <c r="AU36">
        <f t="shared" si="25"/>
        <v>-6.7365511982282227</v>
      </c>
      <c r="AW36">
        <v>33</v>
      </c>
      <c r="AX36">
        <f>IF(Z36&gt;0, (R36*SUMPRODUCT(K36:$K$98, X36:$X$98)-K36*$AZ$3)/Z36, 0)</f>
        <v>-24592.001418810913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2.1212274045307299E-2</v>
      </c>
      <c r="L37" s="2">
        <v>34</v>
      </c>
      <c r="M37" s="6">
        <v>0.407215198</v>
      </c>
      <c r="Q37" s="4">
        <f t="shared" si="21"/>
        <v>12.5</v>
      </c>
      <c r="R37">
        <f t="shared" si="0"/>
        <v>50000</v>
      </c>
      <c r="S37">
        <f t="shared" si="1"/>
        <v>-38741.999661390888</v>
      </c>
      <c r="U37">
        <f t="shared" si="12"/>
        <v>0.407215198</v>
      </c>
      <c r="V37">
        <f t="shared" si="13"/>
        <v>0.01</v>
      </c>
      <c r="W37">
        <f t="shared" si="14"/>
        <v>7.5860507964731934E-3</v>
      </c>
      <c r="X37">
        <f t="shared" si="15"/>
        <v>3.089155177123889E-3</v>
      </c>
      <c r="Y37">
        <f t="shared" si="16"/>
        <v>7.5860507964731932E-5</v>
      </c>
      <c r="Z37">
        <f t="shared" si="17"/>
        <v>4.4210351113845728E-3</v>
      </c>
      <c r="AB37">
        <f t="shared" si="18"/>
        <v>-186.55617195004044</v>
      </c>
      <c r="AC37">
        <f t="shared" si="22"/>
        <v>-171.27974078825835</v>
      </c>
      <c r="AE37">
        <f t="shared" si="2"/>
        <v>0</v>
      </c>
      <c r="AF37">
        <f t="shared" si="26"/>
        <v>0</v>
      </c>
      <c r="AG37">
        <f t="shared" si="26"/>
        <v>-5.5262938892307163E-2</v>
      </c>
      <c r="AH37">
        <f t="shared" si="4"/>
        <v>-154.45775885619446</v>
      </c>
      <c r="AI37">
        <f t="shared" si="23"/>
        <v>-154.51302179508676</v>
      </c>
      <c r="AJ37">
        <f t="shared" si="6"/>
        <v>-15.276431161782085</v>
      </c>
      <c r="AK37">
        <f t="shared" si="19"/>
        <v>-13.058932036502831</v>
      </c>
      <c r="AL37">
        <f t="shared" si="24"/>
        <v>-182.84838499337167</v>
      </c>
      <c r="AN37">
        <f t="shared" si="27"/>
        <v>0</v>
      </c>
      <c r="AO37">
        <f t="shared" si="27"/>
        <v>0</v>
      </c>
      <c r="AP37">
        <f t="shared" si="27"/>
        <v>-1.1722526043326906E-3</v>
      </c>
      <c r="AQ37">
        <f t="shared" si="27"/>
        <v>-3.2764003092815872</v>
      </c>
      <c r="AR37">
        <f t="shared" si="27"/>
        <v>-3.2775725618859197</v>
      </c>
      <c r="AS37">
        <f t="shared" si="27"/>
        <v>-0.32404784423799377</v>
      </c>
      <c r="AT37">
        <f t="shared" si="27"/>
        <v>-0.277009645097341</v>
      </c>
      <c r="AU37">
        <f t="shared" si="25"/>
        <v>-3.8786300512212546</v>
      </c>
      <c r="AW37">
        <v>34</v>
      </c>
      <c r="AX37">
        <f>IF(Z37&gt;0, (R37*SUMPRODUCT(K37:$K$98, X37:$X$98)-K37*$AZ$3)/Z37, 0)</f>
        <v>-38741.999661390888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1.8939530397595803E-2</v>
      </c>
      <c r="L38" s="2">
        <v>35</v>
      </c>
      <c r="M38" s="6">
        <v>0.41552104400000001</v>
      </c>
      <c r="Q38" s="4">
        <f t="shared" si="21"/>
        <v>12.5</v>
      </c>
      <c r="R38">
        <f t="shared" si="0"/>
        <v>50000</v>
      </c>
      <c r="S38">
        <f t="shared" si="1"/>
        <v>-61213.297442473748</v>
      </c>
      <c r="U38">
        <f t="shared" si="12"/>
        <v>0.41552104400000001</v>
      </c>
      <c r="V38">
        <f t="shared" si="13"/>
        <v>0.01</v>
      </c>
      <c r="W38">
        <f t="shared" si="14"/>
        <v>4.4210351113845728E-3</v>
      </c>
      <c r="X38">
        <f t="shared" si="15"/>
        <v>1.837033125043174E-3</v>
      </c>
      <c r="Y38">
        <f t="shared" si="16"/>
        <v>4.4210351113845726E-5</v>
      </c>
      <c r="Z38">
        <f t="shared" si="17"/>
        <v>2.5397916352275533E-3</v>
      </c>
      <c r="AB38">
        <f t="shared" si="18"/>
        <v>-171.27974078825835</v>
      </c>
      <c r="AC38">
        <f t="shared" si="22"/>
        <v>-155.46902080909101</v>
      </c>
      <c r="AE38">
        <f t="shared" si="2"/>
        <v>0</v>
      </c>
      <c r="AF38">
        <f t="shared" si="26"/>
        <v>0</v>
      </c>
      <c r="AG38">
        <f t="shared" si="26"/>
        <v>-3.1747395440344418E-2</v>
      </c>
      <c r="AH38">
        <f t="shared" si="4"/>
        <v>-91.851656252158705</v>
      </c>
      <c r="AI38">
        <f t="shared" si="23"/>
        <v>-91.883403647599053</v>
      </c>
      <c r="AJ38">
        <f t="shared" si="6"/>
        <v>-15.810719979167345</v>
      </c>
      <c r="AK38">
        <f t="shared" si="19"/>
        <v>-11.989581855178086</v>
      </c>
      <c r="AL38">
        <f t="shared" si="24"/>
        <v>-119.68370548194449</v>
      </c>
      <c r="AN38">
        <f t="shared" si="27"/>
        <v>0</v>
      </c>
      <c r="AO38">
        <f t="shared" si="27"/>
        <v>0</v>
      </c>
      <c r="AP38">
        <f t="shared" si="27"/>
        <v>-6.0128076098689746E-4</v>
      </c>
      <c r="AQ38">
        <f t="shared" si="27"/>
        <v>-1.7396272356572804</v>
      </c>
      <c r="AR38">
        <f t="shared" si="27"/>
        <v>-1.7402285164182674</v>
      </c>
      <c r="AS38">
        <f t="shared" si="27"/>
        <v>-0.29944761165331524</v>
      </c>
      <c r="AT38">
        <f t="shared" si="27"/>
        <v>-0.22707705000060843</v>
      </c>
      <c r="AU38">
        <f t="shared" si="25"/>
        <v>-2.2667531780721912</v>
      </c>
      <c r="AW38">
        <v>35</v>
      </c>
      <c r="AX38">
        <f>IF(Z38&gt;0, (R38*SUMPRODUCT(K38:$K$98, X38:$X$98)-K38*$AZ$3)/Z38, 0)</f>
        <v>-61213.297442473748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1.6910294997853393E-2</v>
      </c>
      <c r="L39" s="2">
        <v>36</v>
      </c>
      <c r="M39" s="6">
        <v>0.424706421</v>
      </c>
      <c r="Q39" s="4">
        <f t="shared" si="21"/>
        <v>12.5</v>
      </c>
      <c r="R39">
        <f t="shared" si="0"/>
        <v>50000</v>
      </c>
      <c r="S39">
        <f t="shared" si="1"/>
        <v>-97627.535153057921</v>
      </c>
      <c r="U39">
        <f t="shared" si="12"/>
        <v>0.424706421</v>
      </c>
      <c r="V39">
        <f t="shared" si="13"/>
        <v>0.01</v>
      </c>
      <c r="W39">
        <f t="shared" si="14"/>
        <v>2.5397916352275533E-3</v>
      </c>
      <c r="X39">
        <f t="shared" si="15"/>
        <v>1.0786658154832316E-3</v>
      </c>
      <c r="Y39">
        <f t="shared" si="16"/>
        <v>2.5397916352275534E-5</v>
      </c>
      <c r="Z39">
        <f t="shared" si="17"/>
        <v>1.4357279033920462E-3</v>
      </c>
      <c r="AB39">
        <f t="shared" si="18"/>
        <v>-155.46902080909101</v>
      </c>
      <c r="AC39">
        <f t="shared" si="22"/>
        <v>-140.16657635863314</v>
      </c>
      <c r="AE39">
        <f t="shared" si="2"/>
        <v>0</v>
      </c>
      <c r="AF39">
        <f t="shared" si="26"/>
        <v>0</v>
      </c>
      <c r="AG39">
        <f t="shared" si="26"/>
        <v>-1.7946598792400577E-2</v>
      </c>
      <c r="AH39">
        <f t="shared" si="4"/>
        <v>-53.933290774161584</v>
      </c>
      <c r="AI39">
        <f t="shared" si="23"/>
        <v>-53.951237372953983</v>
      </c>
      <c r="AJ39">
        <f t="shared" si="6"/>
        <v>-15.30244445045787</v>
      </c>
      <c r="AK39">
        <f t="shared" si="19"/>
        <v>-10.882831456636371</v>
      </c>
      <c r="AL39">
        <f t="shared" si="24"/>
        <v>-80.13651328004822</v>
      </c>
      <c r="AN39">
        <f t="shared" si="27"/>
        <v>0</v>
      </c>
      <c r="AO39">
        <f t="shared" si="27"/>
        <v>0</v>
      </c>
      <c r="AP39">
        <f t="shared" si="27"/>
        <v>-3.0348227978761321E-4</v>
      </c>
      <c r="AQ39">
        <f t="shared" si="27"/>
        <v>-0.91202785719607715</v>
      </c>
      <c r="AR39">
        <f t="shared" si="27"/>
        <v>-0.91233133947586476</v>
      </c>
      <c r="AS39">
        <f t="shared" si="27"/>
        <v>-0.25876884984550713</v>
      </c>
      <c r="AT39">
        <f t="shared" si="27"/>
        <v>-0.18403189034363956</v>
      </c>
      <c r="AU39">
        <f t="shared" si="25"/>
        <v>-1.3551320796650115</v>
      </c>
      <c r="AW39">
        <v>36</v>
      </c>
      <c r="AX39">
        <f>IF(Z39&gt;0, (R39*SUMPRODUCT(K39:$K$98, X39:$X$98)-K39*$AZ$3)/Z39, 0)</f>
        <v>-97627.535153057921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1.5098477676654815E-2</v>
      </c>
      <c r="L40" s="2">
        <v>37</v>
      </c>
      <c r="M40" s="6">
        <v>0.43382917900000001</v>
      </c>
      <c r="Q40" s="4">
        <f t="shared" si="21"/>
        <v>12.5</v>
      </c>
      <c r="R40">
        <f t="shared" si="0"/>
        <v>50000</v>
      </c>
      <c r="S40">
        <f t="shared" si="1"/>
        <v>-157621.66287310235</v>
      </c>
      <c r="U40">
        <f t="shared" si="12"/>
        <v>0.43382917900000001</v>
      </c>
      <c r="V40">
        <f t="shared" si="13"/>
        <v>0.01</v>
      </c>
      <c r="W40">
        <f t="shared" si="14"/>
        <v>1.4357279033920462E-3</v>
      </c>
      <c r="X40">
        <f t="shared" si="15"/>
        <v>6.2286065759596275E-4</v>
      </c>
      <c r="Y40">
        <f t="shared" si="16"/>
        <v>1.4357279033920462E-5</v>
      </c>
      <c r="Z40">
        <f t="shared" si="17"/>
        <v>7.9850996676216303E-4</v>
      </c>
      <c r="AB40">
        <f t="shared" si="18"/>
        <v>-140.16657635863314</v>
      </c>
      <c r="AC40">
        <f t="shared" si="22"/>
        <v>-125.86246878179783</v>
      </c>
      <c r="AE40">
        <f t="shared" si="2"/>
        <v>0</v>
      </c>
      <c r="AF40">
        <f t="shared" si="26"/>
        <v>0</v>
      </c>
      <c r="AG40">
        <f t="shared" si="26"/>
        <v>-9.9813745845270373E-3</v>
      </c>
      <c r="AH40">
        <f t="shared" si="4"/>
        <v>-31.143032879798138</v>
      </c>
      <c r="AI40">
        <f t="shared" si="23"/>
        <v>-31.153014254382665</v>
      </c>
      <c r="AJ40">
        <f t="shared" si="6"/>
        <v>-14.304107576835307</v>
      </c>
      <c r="AK40">
        <f t="shared" si="19"/>
        <v>-9.8116603451043201</v>
      </c>
      <c r="AL40">
        <f t="shared" si="24"/>
        <v>-55.268782176322297</v>
      </c>
      <c r="AN40">
        <f t="shared" si="27"/>
        <v>0</v>
      </c>
      <c r="AO40">
        <f t="shared" si="27"/>
        <v>0</v>
      </c>
      <c r="AP40">
        <f t="shared" si="27"/>
        <v>-1.5070356134681121E-4</v>
      </c>
      <c r="AQ40">
        <f t="shared" si="27"/>
        <v>-0.4702123867189591</v>
      </c>
      <c r="AR40">
        <f t="shared" si="27"/>
        <v>-0.47036309028030587</v>
      </c>
      <c r="AS40">
        <f t="shared" si="27"/>
        <v>-0.21597024893331687</v>
      </c>
      <c r="AT40">
        <f t="shared" si="27"/>
        <v>-0.14814113469147686</v>
      </c>
      <c r="AU40">
        <f t="shared" si="25"/>
        <v>-0.83447447390509966</v>
      </c>
      <c r="AW40">
        <v>37</v>
      </c>
      <c r="AX40">
        <f>IF(Z40&gt;0, (R40*SUMPRODUCT(K40:$K$98, X40:$X$98)-K40*$AZ$3)/Z40, 0)</f>
        <v>-157621.66287310235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1.348078363987037E-2</v>
      </c>
      <c r="L41" s="2">
        <v>38</v>
      </c>
      <c r="M41" s="6">
        <v>0.44368152799999999</v>
      </c>
      <c r="Q41" s="4">
        <f t="shared" si="21"/>
        <v>12.5</v>
      </c>
      <c r="R41">
        <f t="shared" si="0"/>
        <v>50000</v>
      </c>
      <c r="S41">
        <f t="shared" si="1"/>
        <v>-258450.97523084862</v>
      </c>
      <c r="U41">
        <f t="shared" si="12"/>
        <v>0.44368152799999999</v>
      </c>
      <c r="V41">
        <f t="shared" si="13"/>
        <v>0.01</v>
      </c>
      <c r="W41">
        <f t="shared" si="14"/>
        <v>7.9850996676216303E-4</v>
      </c>
      <c r="X41">
        <f t="shared" si="15"/>
        <v>3.542841221762657E-4</v>
      </c>
      <c r="Y41">
        <f t="shared" si="16"/>
        <v>7.9850996676216313E-6</v>
      </c>
      <c r="Z41">
        <f t="shared" si="17"/>
        <v>4.3624074491827573E-4</v>
      </c>
      <c r="AB41">
        <f t="shared" si="18"/>
        <v>-125.86246878179783</v>
      </c>
      <c r="AC41">
        <f t="shared" si="22"/>
        <v>-112.74684595956023</v>
      </c>
      <c r="AE41">
        <f t="shared" si="2"/>
        <v>0</v>
      </c>
      <c r="AF41">
        <f t="shared" si="26"/>
        <v>0</v>
      </c>
      <c r="AG41">
        <f t="shared" si="26"/>
        <v>-5.4530093114784463E-3</v>
      </c>
      <c r="AH41">
        <f t="shared" si="4"/>
        <v>-17.714206108813286</v>
      </c>
      <c r="AI41">
        <f t="shared" si="23"/>
        <v>-17.719659118124763</v>
      </c>
      <c r="AJ41">
        <f t="shared" si="6"/>
        <v>-13.115622822237597</v>
      </c>
      <c r="AK41">
        <f t="shared" si="19"/>
        <v>-8.8103728147258487</v>
      </c>
      <c r="AL41">
        <f t="shared" si="24"/>
        <v>-39.645654755088209</v>
      </c>
      <c r="AN41">
        <f t="shared" si="27"/>
        <v>0</v>
      </c>
      <c r="AO41">
        <f t="shared" si="27"/>
        <v>0</v>
      </c>
      <c r="AP41">
        <f t="shared" si="27"/>
        <v>-7.3510838714239423E-5</v>
      </c>
      <c r="AQ41">
        <f t="shared" si="27"/>
        <v>-0.2388013799049819</v>
      </c>
      <c r="AR41">
        <f t="shared" si="27"/>
        <v>-0.23887489074369614</v>
      </c>
      <c r="AS41">
        <f t="shared" si="27"/>
        <v>-0.17680887356873104</v>
      </c>
      <c r="AT41">
        <f t="shared" si="27"/>
        <v>-0.11877072970191488</v>
      </c>
      <c r="AU41">
        <f t="shared" si="25"/>
        <v>-0.53445449401434209</v>
      </c>
      <c r="AW41">
        <v>38</v>
      </c>
      <c r="AX41">
        <f>IF(Z41&gt;0, (R41*SUMPRODUCT(K41:$K$98, X41:$X$98)-K41*$AZ$3)/Z41, 0)</f>
        <v>-258450.97523084862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1.2036413964169972E-2</v>
      </c>
      <c r="L42" s="2">
        <v>39</v>
      </c>
      <c r="M42" s="6">
        <v>0.45400495099999999</v>
      </c>
      <c r="Q42" s="4">
        <f t="shared" si="21"/>
        <v>12.5</v>
      </c>
      <c r="R42">
        <f t="shared" si="0"/>
        <v>50000</v>
      </c>
      <c r="S42">
        <f t="shared" si="1"/>
        <v>-431332.62907996174</v>
      </c>
      <c r="U42">
        <f t="shared" si="12"/>
        <v>0.45400495099999999</v>
      </c>
      <c r="V42">
        <f t="shared" si="13"/>
        <v>0.01</v>
      </c>
      <c r="W42">
        <f t="shared" si="14"/>
        <v>4.3624074491827573E-4</v>
      </c>
      <c r="X42">
        <f t="shared" si="15"/>
        <v>1.9805545802082527E-4</v>
      </c>
      <c r="Y42">
        <f t="shared" si="16"/>
        <v>4.3624074491827577E-6</v>
      </c>
      <c r="Z42">
        <f t="shared" si="17"/>
        <v>2.3382287944826769E-4</v>
      </c>
      <c r="AB42">
        <f t="shared" si="18"/>
        <v>-112.74684595956023</v>
      </c>
      <c r="AC42">
        <f t="shared" si="22"/>
        <v>-100.85543733146825</v>
      </c>
      <c r="AE42">
        <f t="shared" si="2"/>
        <v>0</v>
      </c>
      <c r="AF42">
        <f t="shared" si="26"/>
        <v>0</v>
      </c>
      <c r="AG42">
        <f t="shared" si="26"/>
        <v>-2.9227859931033463E-3</v>
      </c>
      <c r="AH42">
        <f t="shared" si="4"/>
        <v>-9.9027729010412635</v>
      </c>
      <c r="AI42">
        <f t="shared" si="23"/>
        <v>-9.9056956870343669</v>
      </c>
      <c r="AJ42">
        <f t="shared" si="6"/>
        <v>-11.89140862809198</v>
      </c>
      <c r="AK42">
        <f t="shared" si="19"/>
        <v>-7.8922792171692171</v>
      </c>
      <c r="AL42">
        <f t="shared" si="24"/>
        <v>-29.689383532295565</v>
      </c>
      <c r="AN42">
        <f t="shared" si="27"/>
        <v>0</v>
      </c>
      <c r="AO42">
        <f t="shared" si="27"/>
        <v>0</v>
      </c>
      <c r="AP42">
        <f t="shared" si="27"/>
        <v>-3.5179862141669521E-5</v>
      </c>
      <c r="AQ42">
        <f t="shared" si="27"/>
        <v>-0.11919387403009706</v>
      </c>
      <c r="AR42">
        <f t="shared" si="27"/>
        <v>-0.11922905389223871</v>
      </c>
      <c r="AS42">
        <f t="shared" si="27"/>
        <v>-0.1431299168648176</v>
      </c>
      <c r="AT42">
        <f t="shared" si="27"/>
        <v>-9.4994739778664017E-2</v>
      </c>
      <c r="AU42">
        <f t="shared" si="25"/>
        <v>-0.35735371053572035</v>
      </c>
      <c r="AW42">
        <v>39</v>
      </c>
      <c r="AX42">
        <f>IF(Z42&gt;0, (R42*SUMPRODUCT(K42:$K$98, X42:$X$98)-K42*$AZ$3)/Z42, 0)</f>
        <v>-431332.62907996174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1.0746798182294617E-2</v>
      </c>
      <c r="L43" s="2">
        <v>40</v>
      </c>
      <c r="M43" s="6">
        <v>0.46467133999999999</v>
      </c>
      <c r="Q43" s="4">
        <f t="shared" si="21"/>
        <v>12.5</v>
      </c>
      <c r="R43">
        <f t="shared" si="0"/>
        <v>50000</v>
      </c>
      <c r="S43">
        <f t="shared" si="1"/>
        <v>-733870.01435169752</v>
      </c>
      <c r="U43">
        <f t="shared" si="12"/>
        <v>0.46467133999999999</v>
      </c>
      <c r="V43">
        <f t="shared" si="13"/>
        <v>0.01</v>
      </c>
      <c r="W43">
        <f t="shared" si="14"/>
        <v>2.3382287944826769E-4</v>
      </c>
      <c r="X43">
        <f t="shared" si="15"/>
        <v>1.0865079071588501E-4</v>
      </c>
      <c r="Y43">
        <f t="shared" si="16"/>
        <v>2.338228794482677E-6</v>
      </c>
      <c r="Z43">
        <f t="shared" si="17"/>
        <v>1.228338599379E-4</v>
      </c>
      <c r="AB43">
        <f t="shared" si="18"/>
        <v>-100.85543733146825</v>
      </c>
      <c r="AC43">
        <f t="shared" si="22"/>
        <v>-90.144086555501076</v>
      </c>
      <c r="AE43">
        <f t="shared" si="2"/>
        <v>0</v>
      </c>
      <c r="AF43">
        <f t="shared" si="26"/>
        <v>0</v>
      </c>
      <c r="AG43">
        <f t="shared" si="26"/>
        <v>-1.5354232492237501E-3</v>
      </c>
      <c r="AH43">
        <f t="shared" si="4"/>
        <v>-5.4325395357942501</v>
      </c>
      <c r="AI43">
        <f t="shared" si="23"/>
        <v>-5.4340749590434738</v>
      </c>
      <c r="AJ43">
        <f t="shared" si="6"/>
        <v>-10.711350775967176</v>
      </c>
      <c r="AK43">
        <f t="shared" si="19"/>
        <v>-7.059880613202778</v>
      </c>
      <c r="AL43">
        <f t="shared" si="24"/>
        <v>-23.20530634821343</v>
      </c>
      <c r="AN43">
        <f t="shared" si="27"/>
        <v>0</v>
      </c>
      <c r="AO43">
        <f t="shared" si="27"/>
        <v>0</v>
      </c>
      <c r="AP43">
        <f t="shared" si="27"/>
        <v>-1.6500883783810693E-5</v>
      </c>
      <c r="AQ43">
        <f t="shared" si="27"/>
        <v>-5.8382406008517289E-2</v>
      </c>
      <c r="AR43">
        <f t="shared" si="27"/>
        <v>-5.8398906892301101E-2</v>
      </c>
      <c r="AS43">
        <f t="shared" si="27"/>
        <v>-0.11511272504908408</v>
      </c>
      <c r="AT43">
        <f t="shared" si="27"/>
        <v>-7.5871112141184624E-2</v>
      </c>
      <c r="AU43">
        <f t="shared" si="25"/>
        <v>-0.24938274408256983</v>
      </c>
      <c r="AW43">
        <v>40</v>
      </c>
      <c r="AX43">
        <f>IF(Z43&gt;0, (R43*SUMPRODUCT(K43:$K$98, X43:$X$98)-K43*$AZ$3)/Z43, 0)</f>
        <v>-733870.01435169752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9.5953555199059081E-3</v>
      </c>
      <c r="L44" s="2">
        <v>41</v>
      </c>
      <c r="M44" s="6">
        <v>0.47611615000000002</v>
      </c>
      <c r="Q44" s="4">
        <f t="shared" si="21"/>
        <v>12.5</v>
      </c>
      <c r="R44">
        <f t="shared" si="0"/>
        <v>50000</v>
      </c>
      <c r="S44">
        <f t="shared" si="1"/>
        <v>-1275813.6631475142</v>
      </c>
      <c r="U44">
        <f t="shared" si="12"/>
        <v>0.47611615000000002</v>
      </c>
      <c r="V44">
        <f t="shared" si="13"/>
        <v>0.01</v>
      </c>
      <c r="W44">
        <f t="shared" si="14"/>
        <v>1.228338599379E-4</v>
      </c>
      <c r="X44">
        <f t="shared" si="15"/>
        <v>5.8483184483272194E-5</v>
      </c>
      <c r="Y44">
        <f t="shared" si="16"/>
        <v>1.2283385993790001E-6</v>
      </c>
      <c r="Z44">
        <f t="shared" si="17"/>
        <v>6.312233685524881E-5</v>
      </c>
      <c r="AB44">
        <f t="shared" si="18"/>
        <v>-90.144086555501076</v>
      </c>
      <c r="AC44">
        <f t="shared" si="22"/>
        <v>-80.532339809726324</v>
      </c>
      <c r="AE44">
        <f t="shared" si="2"/>
        <v>0</v>
      </c>
      <c r="AF44">
        <f t="shared" si="26"/>
        <v>0</v>
      </c>
      <c r="AG44">
        <f t="shared" si="26"/>
        <v>-7.8902921069061015E-4</v>
      </c>
      <c r="AH44">
        <f t="shared" si="4"/>
        <v>-2.9241592241636098</v>
      </c>
      <c r="AI44">
        <f t="shared" si="23"/>
        <v>-2.9249482533743003</v>
      </c>
      <c r="AJ44">
        <f t="shared" si="6"/>
        <v>-9.6117467457747523</v>
      </c>
      <c r="AK44">
        <f t="shared" si="19"/>
        <v>-6.3100860588850756</v>
      </c>
      <c r="AL44">
        <f t="shared" si="24"/>
        <v>-18.846781058034129</v>
      </c>
      <c r="AN44">
        <f t="shared" si="27"/>
        <v>0</v>
      </c>
      <c r="AO44">
        <f t="shared" si="27"/>
        <v>0</v>
      </c>
      <c r="AP44">
        <f t="shared" si="27"/>
        <v>-7.5710157921671481E-6</v>
      </c>
      <c r="AQ44">
        <f t="shared" si="27"/>
        <v>-2.8058347352662071E-2</v>
      </c>
      <c r="AR44">
        <f t="shared" si="27"/>
        <v>-2.8065918368454238E-2</v>
      </c>
      <c r="AS44">
        <f t="shared" si="27"/>
        <v>-9.2228127193007423E-2</v>
      </c>
      <c r="AT44">
        <f t="shared" si="27"/>
        <v>-6.0547519096204226E-2</v>
      </c>
      <c r="AU44">
        <f t="shared" si="25"/>
        <v>-0.18084156465766588</v>
      </c>
      <c r="AW44">
        <v>41</v>
      </c>
      <c r="AX44">
        <f>IF(Z44&gt;0, (R44*SUMPRODUCT(K44:$K$98, X44:$X$98)-K44*$AZ$3)/Z44, 0)</f>
        <v>-1275813.6631475142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8.5672817142017025E-3</v>
      </c>
      <c r="L45" s="2">
        <v>42</v>
      </c>
      <c r="M45" s="6">
        <v>0.48788611599999998</v>
      </c>
      <c r="Q45" s="4">
        <f t="shared" si="21"/>
        <v>12.5</v>
      </c>
      <c r="R45">
        <f t="shared" si="0"/>
        <v>50000</v>
      </c>
      <c r="S45">
        <f t="shared" si="1"/>
        <v>-2269356.620865399</v>
      </c>
      <c r="U45">
        <f t="shared" si="12"/>
        <v>0.48788611599999998</v>
      </c>
      <c r="V45">
        <f t="shared" si="13"/>
        <v>0.01</v>
      </c>
      <c r="W45">
        <f t="shared" si="14"/>
        <v>6.312233685524881E-5</v>
      </c>
      <c r="X45">
        <f t="shared" si="15"/>
        <v>3.0796511761150995E-5</v>
      </c>
      <c r="Y45">
        <f t="shared" si="16"/>
        <v>6.3122336855248809E-7</v>
      </c>
      <c r="Z45">
        <f t="shared" si="17"/>
        <v>3.1694601725545325E-5</v>
      </c>
      <c r="AB45">
        <f t="shared" si="18"/>
        <v>-80.532339809726324</v>
      </c>
      <c r="AC45">
        <f t="shared" si="22"/>
        <v>-71.926354271558182</v>
      </c>
      <c r="AE45">
        <f t="shared" si="2"/>
        <v>0</v>
      </c>
      <c r="AF45">
        <f t="shared" si="26"/>
        <v>0</v>
      </c>
      <c r="AG45">
        <f t="shared" si="26"/>
        <v>-3.9618252156931657E-4</v>
      </c>
      <c r="AH45">
        <f t="shared" si="4"/>
        <v>-1.5398255880575498</v>
      </c>
      <c r="AI45">
        <f t="shared" si="23"/>
        <v>-1.540221770579119</v>
      </c>
      <c r="AJ45">
        <f t="shared" si="6"/>
        <v>-8.6059855381681416</v>
      </c>
      <c r="AK45">
        <f t="shared" si="19"/>
        <v>-5.637263786680843</v>
      </c>
      <c r="AL45">
        <f t="shared" si="24"/>
        <v>-15.783471095428105</v>
      </c>
      <c r="AN45">
        <f t="shared" si="27"/>
        <v>0</v>
      </c>
      <c r="AO45">
        <f t="shared" si="27"/>
        <v>0</v>
      </c>
      <c r="AP45">
        <f t="shared" si="27"/>
        <v>-3.3942072725271274E-6</v>
      </c>
      <c r="AQ45">
        <f t="shared" si="27"/>
        <v>-1.3192119603625329E-2</v>
      </c>
      <c r="AR45">
        <f t="shared" si="27"/>
        <v>-1.3195513810897857E-2</v>
      </c>
      <c r="AS45">
        <f t="shared" si="27"/>
        <v>-7.3729902533832214E-2</v>
      </c>
      <c r="AT45">
        <f t="shared" si="27"/>
        <v>-4.8296026957762236E-2</v>
      </c>
      <c r="AU45">
        <f t="shared" si="25"/>
        <v>-0.13522144330249231</v>
      </c>
      <c r="AW45">
        <v>42</v>
      </c>
      <c r="AX45">
        <f>IF(Z45&gt;0, (R45*SUMPRODUCT(K45:$K$98, X45:$X$98)-K45*$AZ$3)/Z45, 0)</f>
        <v>-2269356.620865399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7.6493586733943769E-3</v>
      </c>
      <c r="L46" s="2">
        <v>43</v>
      </c>
      <c r="M46" s="6">
        <v>0.500352354</v>
      </c>
      <c r="Q46" s="4">
        <f t="shared" si="21"/>
        <v>12.5</v>
      </c>
      <c r="R46">
        <f t="shared" si="0"/>
        <v>50000</v>
      </c>
      <c r="S46">
        <f t="shared" si="1"/>
        <v>-4138784.9837422068</v>
      </c>
      <c r="U46">
        <f t="shared" si="12"/>
        <v>0.500352354</v>
      </c>
      <c r="V46">
        <f t="shared" si="13"/>
        <v>0.01</v>
      </c>
      <c r="W46">
        <f t="shared" si="14"/>
        <v>3.1694601725545325E-5</v>
      </c>
      <c r="X46">
        <f t="shared" si="15"/>
        <v>1.5858468582469064E-5</v>
      </c>
      <c r="Y46">
        <f t="shared" si="16"/>
        <v>3.1694601725545327E-7</v>
      </c>
      <c r="Z46">
        <f t="shared" si="17"/>
        <v>1.5519187125820808E-5</v>
      </c>
      <c r="AB46">
        <f t="shared" si="18"/>
        <v>-71.926354271558182</v>
      </c>
      <c r="AC46">
        <f t="shared" si="22"/>
        <v>-64.230578636232536</v>
      </c>
      <c r="AE46">
        <f t="shared" si="2"/>
        <v>0</v>
      </c>
      <c r="AF46">
        <f t="shared" si="26"/>
        <v>0</v>
      </c>
      <c r="AG46">
        <f t="shared" si="26"/>
        <v>-1.939898390727601E-4</v>
      </c>
      <c r="AH46">
        <f t="shared" si="4"/>
        <v>-0.79292342912345315</v>
      </c>
      <c r="AI46">
        <f t="shared" si="23"/>
        <v>-0.79311741896252586</v>
      </c>
      <c r="AJ46">
        <f t="shared" si="6"/>
        <v>-7.6957756353256457</v>
      </c>
      <c r="AK46">
        <f t="shared" si="19"/>
        <v>-5.0348447990090728</v>
      </c>
      <c r="AL46">
        <f t="shared" si="24"/>
        <v>-13.523737853297245</v>
      </c>
      <c r="AN46">
        <f t="shared" si="27"/>
        <v>0</v>
      </c>
      <c r="AO46">
        <f t="shared" si="27"/>
        <v>0</v>
      </c>
      <c r="AP46">
        <f t="shared" si="27"/>
        <v>-1.4838978580615968E-6</v>
      </c>
      <c r="AQ46">
        <f t="shared" si="27"/>
        <v>-6.0653557099030978E-3</v>
      </c>
      <c r="AR46">
        <f t="shared" si="27"/>
        <v>-6.0668396077611592E-3</v>
      </c>
      <c r="AS46">
        <f t="shared" si="27"/>
        <v>-5.8867748104575346E-2</v>
      </c>
      <c r="AT46">
        <f t="shared" si="27"/>
        <v>-3.8513333732494617E-2</v>
      </c>
      <c r="AU46">
        <f t="shared" si="25"/>
        <v>-0.10344792144483113</v>
      </c>
      <c r="AW46">
        <v>43</v>
      </c>
      <c r="AX46">
        <f>IF(Z46&gt;0, (R46*SUMPRODUCT(K46:$K$98, X46:$X$98)-K46*$AZ$3)/Z46, 0)</f>
        <v>-4138784.9837422068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6.8297845298164071E-3</v>
      </c>
      <c r="L47" s="2">
        <v>44</v>
      </c>
      <c r="M47" s="6">
        <v>0.513549331</v>
      </c>
      <c r="Q47" s="4">
        <f t="shared" si="21"/>
        <v>12.5</v>
      </c>
      <c r="R47">
        <f t="shared" si="0"/>
        <v>50000</v>
      </c>
      <c r="S47">
        <f t="shared" si="1"/>
        <v>-7756647.4557376262</v>
      </c>
      <c r="U47">
        <f t="shared" si="12"/>
        <v>0.513549331</v>
      </c>
      <c r="V47">
        <f t="shared" si="13"/>
        <v>0.01</v>
      </c>
      <c r="W47">
        <f t="shared" si="14"/>
        <v>1.5519187125820808E-5</v>
      </c>
      <c r="X47">
        <f t="shared" si="15"/>
        <v>7.9698681661290892E-6</v>
      </c>
      <c r="Y47">
        <f t="shared" si="16"/>
        <v>1.5519187125820808E-7</v>
      </c>
      <c r="Z47">
        <f t="shared" si="17"/>
        <v>7.3941270884335107E-6</v>
      </c>
      <c r="AB47">
        <f t="shared" si="18"/>
        <v>-64.230578636232536</v>
      </c>
      <c r="AC47">
        <f t="shared" si="22"/>
        <v>-57.353637067898454</v>
      </c>
      <c r="AE47">
        <f t="shared" si="2"/>
        <v>0</v>
      </c>
      <c r="AF47">
        <f t="shared" si="26"/>
        <v>0</v>
      </c>
      <c r="AG47">
        <f t="shared" si="26"/>
        <v>-9.242658860541888E-5</v>
      </c>
      <c r="AH47">
        <f t="shared" si="4"/>
        <v>-0.39849340830645447</v>
      </c>
      <c r="AI47">
        <f t="shared" si="23"/>
        <v>-0.39858583489505989</v>
      </c>
      <c r="AJ47">
        <f t="shared" si="6"/>
        <v>-6.8769415683340824</v>
      </c>
      <c r="AK47">
        <f t="shared" si="19"/>
        <v>-4.4961405045362781</v>
      </c>
      <c r="AL47">
        <f t="shared" si="24"/>
        <v>-11.771667907765419</v>
      </c>
      <c r="AN47">
        <f t="shared" si="27"/>
        <v>0</v>
      </c>
      <c r="AO47">
        <f t="shared" si="27"/>
        <v>0</v>
      </c>
      <c r="AP47">
        <f t="shared" si="27"/>
        <v>-6.3125368500099528E-7</v>
      </c>
      <c r="AQ47">
        <f t="shared" si="27"/>
        <v>-2.7216241152852355E-3</v>
      </c>
      <c r="AR47">
        <f t="shared" si="27"/>
        <v>-2.7222553689702366E-3</v>
      </c>
      <c r="AS47">
        <f t="shared" si="27"/>
        <v>-4.6968029135859499E-2</v>
      </c>
      <c r="AT47">
        <f t="shared" si="27"/>
        <v>-3.0707670861762806E-2</v>
      </c>
      <c r="AU47">
        <f t="shared" si="25"/>
        <v>-8.0397955366592527E-2</v>
      </c>
      <c r="AW47">
        <v>44</v>
      </c>
      <c r="AX47">
        <f>IF(Z47&gt;0, (R47*SUMPRODUCT(K47:$K$98, X47:$X$98)-K47*$AZ$3)/Z47, 0)</f>
        <v>-7756647.4557376262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6.0980219016217915E-3</v>
      </c>
      <c r="L48" s="2">
        <v>45</v>
      </c>
      <c r="M48" s="6">
        <v>0.52698988800000002</v>
      </c>
      <c r="Q48" s="4">
        <f t="shared" si="21"/>
        <v>12.5</v>
      </c>
      <c r="R48">
        <f t="shared" si="0"/>
        <v>50000</v>
      </c>
      <c r="S48">
        <f t="shared" si="1"/>
        <v>-14958371.532114506</v>
      </c>
      <c r="U48">
        <f t="shared" si="12"/>
        <v>0.52698988800000002</v>
      </c>
      <c r="V48">
        <f t="shared" si="13"/>
        <v>0.01</v>
      </c>
      <c r="W48">
        <f t="shared" si="14"/>
        <v>7.3941270884335107E-6</v>
      </c>
      <c r="X48">
        <f t="shared" si="15"/>
        <v>3.896630206191342E-6</v>
      </c>
      <c r="Y48">
        <f t="shared" si="16"/>
        <v>7.3941270884335114E-8</v>
      </c>
      <c r="Z48">
        <f t="shared" si="17"/>
        <v>3.4235556113578335E-6</v>
      </c>
      <c r="AB48">
        <f t="shared" si="18"/>
        <v>-57.353637067898454</v>
      </c>
      <c r="AC48">
        <f t="shared" si="22"/>
        <v>-51.210816795545888</v>
      </c>
      <c r="AE48">
        <f t="shared" si="2"/>
        <v>0</v>
      </c>
      <c r="AF48">
        <f t="shared" si="26"/>
        <v>0</v>
      </c>
      <c r="AG48">
        <f t="shared" si="26"/>
        <v>-4.2794445141972921E-5</v>
      </c>
      <c r="AH48">
        <f t="shared" si="4"/>
        <v>-0.19483151030956711</v>
      </c>
      <c r="AI48">
        <f t="shared" si="23"/>
        <v>-0.19487430475470907</v>
      </c>
      <c r="AJ48">
        <f t="shared" si="6"/>
        <v>-6.1428202723525658</v>
      </c>
      <c r="AK48">
        <f t="shared" si="19"/>
        <v>-4.0147545947528922</v>
      </c>
      <c r="AL48">
        <f t="shared" si="24"/>
        <v>-10.352449171860167</v>
      </c>
      <c r="AN48">
        <f t="shared" si="27"/>
        <v>0</v>
      </c>
      <c r="AO48">
        <f t="shared" si="27"/>
        <v>0</v>
      </c>
      <c r="AP48">
        <f t="shared" si="27"/>
        <v>-2.6096146374350317E-7</v>
      </c>
      <c r="AQ48">
        <f t="shared" si="27"/>
        <v>-1.1880868169937922E-3</v>
      </c>
      <c r="AR48">
        <f t="shared" si="27"/>
        <v>-1.1883477784575356E-3</v>
      </c>
      <c r="AS48">
        <f t="shared" si="27"/>
        <v>-3.7459052558532283E-2</v>
      </c>
      <c r="AT48">
        <f t="shared" si="27"/>
        <v>-2.4482061448439858E-2</v>
      </c>
      <c r="AU48">
        <f t="shared" si="25"/>
        <v>-6.3129461785429677E-2</v>
      </c>
      <c r="AW48">
        <v>45</v>
      </c>
      <c r="AX48">
        <f>IF(Z48&gt;0, (R48*SUMPRODUCT(K48:$K$98, X48:$X$98)-K48*$AZ$3)/Z48, 0)</f>
        <v>-14958371.532114506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5.4446624121623132E-3</v>
      </c>
      <c r="L49" s="2">
        <v>46</v>
      </c>
      <c r="M49" s="6">
        <v>0.54103594799999999</v>
      </c>
      <c r="Q49" s="4">
        <f t="shared" si="21"/>
        <v>12.5</v>
      </c>
      <c r="R49">
        <f t="shared" si="0"/>
        <v>50000</v>
      </c>
      <c r="S49">
        <f t="shared" si="1"/>
        <v>-29748422.48003687</v>
      </c>
      <c r="U49">
        <f t="shared" si="12"/>
        <v>0.54103594799999999</v>
      </c>
      <c r="V49">
        <f t="shared" si="13"/>
        <v>0.01</v>
      </c>
      <c r="W49">
        <f t="shared" si="14"/>
        <v>3.4235556113578335E-6</v>
      </c>
      <c r="X49">
        <f t="shared" si="15"/>
        <v>1.852266655721705E-6</v>
      </c>
      <c r="Y49">
        <f t="shared" si="16"/>
        <v>3.4235556113578337E-8</v>
      </c>
      <c r="Z49">
        <f t="shared" si="17"/>
        <v>1.5370533995225502E-6</v>
      </c>
      <c r="AB49">
        <f t="shared" si="18"/>
        <v>-51.210816795545888</v>
      </c>
      <c r="AC49">
        <f t="shared" si="22"/>
        <v>-45.724913903373725</v>
      </c>
      <c r="AE49">
        <f t="shared" si="2"/>
        <v>0</v>
      </c>
      <c r="AF49">
        <f t="shared" si="26"/>
        <v>0</v>
      </c>
      <c r="AG49">
        <f t="shared" si="26"/>
        <v>-1.9213167494031879E-5</v>
      </c>
      <c r="AH49">
        <f t="shared" si="4"/>
        <v>-9.2613332786085245E-2</v>
      </c>
      <c r="AI49">
        <f t="shared" si="23"/>
        <v>-9.2632545953579282E-2</v>
      </c>
      <c r="AJ49">
        <f t="shared" si="6"/>
        <v>-5.4859028921721631</v>
      </c>
      <c r="AK49">
        <f t="shared" si="19"/>
        <v>-3.5847571756882126</v>
      </c>
      <c r="AL49">
        <f t="shared" si="24"/>
        <v>-9.1632926138139545</v>
      </c>
      <c r="AN49">
        <f t="shared" si="27"/>
        <v>0</v>
      </c>
      <c r="AO49">
        <f t="shared" si="27"/>
        <v>0</v>
      </c>
      <c r="AP49">
        <f t="shared" si="27"/>
        <v>-1.0460921087333416E-7</v>
      </c>
      <c r="AQ49">
        <f t="shared" si="27"/>
        <v>-5.0424833188547798E-4</v>
      </c>
      <c r="AR49">
        <f t="shared" si="27"/>
        <v>-5.0435294109635125E-4</v>
      </c>
      <c r="AS49">
        <f t="shared" si="27"/>
        <v>-2.9868889273782302E-2</v>
      </c>
      <c r="AT49">
        <f t="shared" si="27"/>
        <v>-1.9517792651198743E-2</v>
      </c>
      <c r="AU49">
        <f t="shared" si="25"/>
        <v>-4.9891034866077391E-2</v>
      </c>
      <c r="AW49">
        <v>46</v>
      </c>
      <c r="AX49">
        <f>IF(Z49&gt;0, (R49*SUMPRODUCT(K49:$K$98, X49:$X$98)-K49*$AZ$3)/Z49, 0)</f>
        <v>-29748422.48003687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4.8613057251449222E-3</v>
      </c>
      <c r="L50" s="2">
        <v>47</v>
      </c>
      <c r="M50" s="6">
        <v>0.55517679799999997</v>
      </c>
      <c r="Q50" s="4">
        <f t="shared" si="21"/>
        <v>12.5</v>
      </c>
      <c r="R50">
        <f t="shared" si="0"/>
        <v>50000</v>
      </c>
      <c r="S50">
        <f t="shared" si="1"/>
        <v>-61085426.420124836</v>
      </c>
      <c r="U50">
        <f t="shared" si="12"/>
        <v>0.55517679799999997</v>
      </c>
      <c r="V50">
        <f t="shared" si="13"/>
        <v>0.01</v>
      </c>
      <c r="W50">
        <f t="shared" si="14"/>
        <v>1.5370533995225502E-6</v>
      </c>
      <c r="X50">
        <f t="shared" si="15"/>
        <v>8.5333638470194415E-7</v>
      </c>
      <c r="Y50">
        <f t="shared" si="16"/>
        <v>1.5370533995225503E-8</v>
      </c>
      <c r="Z50">
        <f t="shared" si="17"/>
        <v>6.6834648082538052E-7</v>
      </c>
      <c r="AB50">
        <f t="shared" si="18"/>
        <v>-45.724913903373725</v>
      </c>
      <c r="AC50">
        <f t="shared" si="22"/>
        <v>-40.826229777608155</v>
      </c>
      <c r="AE50">
        <f t="shared" si="2"/>
        <v>0</v>
      </c>
      <c r="AF50">
        <f t="shared" si="26"/>
        <v>0</v>
      </c>
      <c r="AG50">
        <f t="shared" si="26"/>
        <v>-8.3543310103172564E-6</v>
      </c>
      <c r="AH50">
        <f t="shared" si="4"/>
        <v>-4.2666819235097207E-2</v>
      </c>
      <c r="AI50">
        <f t="shared" si="23"/>
        <v>-4.2675173566107526E-2</v>
      </c>
      <c r="AJ50">
        <f t="shared" si="6"/>
        <v>-4.8986841257655698</v>
      </c>
      <c r="AK50">
        <f t="shared" si="19"/>
        <v>-3.2007439732361611</v>
      </c>
      <c r="AL50">
        <f t="shared" si="24"/>
        <v>-8.1421032725678373</v>
      </c>
      <c r="AN50">
        <f t="shared" si="27"/>
        <v>0</v>
      </c>
      <c r="AO50">
        <f t="shared" si="27"/>
        <v>0</v>
      </c>
      <c r="AP50">
        <f t="shared" si="27"/>
        <v>-4.0612957170211043E-8</v>
      </c>
      <c r="AQ50">
        <f t="shared" si="27"/>
        <v>-2.0741645262130153E-4</v>
      </c>
      <c r="AR50">
        <f t="shared" si="27"/>
        <v>-2.0745706557847177E-4</v>
      </c>
      <c r="AS50">
        <f t="shared" si="27"/>
        <v>-2.3814001186260713E-2</v>
      </c>
      <c r="AT50">
        <f t="shared" si="27"/>
        <v>-1.5559795001816056E-2</v>
      </c>
      <c r="AU50">
        <f t="shared" si="25"/>
        <v>-3.9581253253655233E-2</v>
      </c>
      <c r="AW50">
        <v>47</v>
      </c>
      <c r="AX50">
        <f>IF(Z50&gt;0, (R50*SUMPRODUCT(K50:$K$98, X50:$X$98)-K50*$AZ$3)/Z50, 0)</f>
        <v>-61085426.420124836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4.3404515403079663E-3</v>
      </c>
      <c r="L51" s="2">
        <v>48</v>
      </c>
      <c r="M51" s="6">
        <v>0.56908613200000002</v>
      </c>
      <c r="Q51" s="4">
        <f t="shared" si="21"/>
        <v>12.5</v>
      </c>
      <c r="R51">
        <f t="shared" si="0"/>
        <v>50000</v>
      </c>
      <c r="S51">
        <f t="shared" si="1"/>
        <v>-129577139.85279834</v>
      </c>
      <c r="U51">
        <f t="shared" si="12"/>
        <v>0.56908613200000002</v>
      </c>
      <c r="V51">
        <f t="shared" si="13"/>
        <v>0.01</v>
      </c>
      <c r="W51">
        <f t="shared" si="14"/>
        <v>6.6834648082538052E-7</v>
      </c>
      <c r="X51">
        <f t="shared" si="15"/>
        <v>3.8034671360872799E-7</v>
      </c>
      <c r="Y51">
        <f t="shared" si="16"/>
        <v>6.6834648082538053E-9</v>
      </c>
      <c r="Z51">
        <f t="shared" si="17"/>
        <v>2.8131630240839875E-7</v>
      </c>
      <c r="AB51">
        <f t="shared" si="18"/>
        <v>-40.826229777608155</v>
      </c>
      <c r="AC51">
        <f t="shared" si="22"/>
        <v>-36.452161860045194</v>
      </c>
      <c r="AE51">
        <f t="shared" si="2"/>
        <v>0</v>
      </c>
      <c r="AF51">
        <f t="shared" si="26"/>
        <v>0</v>
      </c>
      <c r="AG51">
        <f t="shared" si="26"/>
        <v>-3.5164537801049844E-6</v>
      </c>
      <c r="AH51">
        <f t="shared" si="4"/>
        <v>-1.9017335680436398E-2</v>
      </c>
      <c r="AI51">
        <f t="shared" si="23"/>
        <v>-1.9020852134216504E-2</v>
      </c>
      <c r="AJ51">
        <f t="shared" si="6"/>
        <v>-4.3740679175629609</v>
      </c>
      <c r="AK51">
        <f t="shared" si="19"/>
        <v>-2.857836084432571</v>
      </c>
      <c r="AL51">
        <f t="shared" si="24"/>
        <v>-7.2509248541297486</v>
      </c>
      <c r="AN51">
        <f t="shared" si="27"/>
        <v>0</v>
      </c>
      <c r="AO51">
        <f t="shared" si="27"/>
        <v>0</v>
      </c>
      <c r="AP51">
        <f t="shared" si="27"/>
        <v>-1.5262997226278451E-8</v>
      </c>
      <c r="AQ51">
        <f t="shared" si="27"/>
        <v>-8.2543823946703806E-5</v>
      </c>
      <c r="AR51">
        <f t="shared" si="27"/>
        <v>-8.255908694393009E-5</v>
      </c>
      <c r="AS51">
        <f t="shared" si="27"/>
        <v>-1.8985429830197811E-2</v>
      </c>
      <c r="AT51">
        <f t="shared" si="27"/>
        <v>-1.2404299034623039E-2</v>
      </c>
      <c r="AU51">
        <f t="shared" si="25"/>
        <v>-3.1472287951764787E-2</v>
      </c>
      <c r="AW51">
        <v>48</v>
      </c>
      <c r="AX51">
        <f>IF(Z51&gt;0, (R51*SUMPRODUCT(K51:$K$98, X51:$X$98)-K51*$AZ$3)/Z51, 0)</f>
        <v>-129577139.85279834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3.8754031609892553E-3</v>
      </c>
      <c r="L52" s="2">
        <v>49</v>
      </c>
      <c r="M52" s="6">
        <v>0.58332808999999997</v>
      </c>
      <c r="Q52" s="4">
        <f t="shared" si="21"/>
        <v>12.5</v>
      </c>
      <c r="R52">
        <f t="shared" si="0"/>
        <v>50000</v>
      </c>
      <c r="S52">
        <f t="shared" si="1"/>
        <v>-284490064.21404064</v>
      </c>
      <c r="U52">
        <f t="shared" si="12"/>
        <v>0.58332808999999997</v>
      </c>
      <c r="V52">
        <f t="shared" si="13"/>
        <v>0.01</v>
      </c>
      <c r="W52">
        <f t="shared" si="14"/>
        <v>2.8131630240839875E-7</v>
      </c>
      <c r="X52">
        <f t="shared" si="15"/>
        <v>1.6409970136975362E-7</v>
      </c>
      <c r="Y52">
        <f t="shared" si="16"/>
        <v>2.8131630240839876E-9</v>
      </c>
      <c r="Z52">
        <f t="shared" si="17"/>
        <v>1.1440343801456114E-7</v>
      </c>
      <c r="AB52">
        <f t="shared" si="18"/>
        <v>-36.452161860045194</v>
      </c>
      <c r="AC52">
        <f t="shared" si="22"/>
        <v>-32.546641427069517</v>
      </c>
      <c r="AE52">
        <f t="shared" si="2"/>
        <v>0</v>
      </c>
      <c r="AF52">
        <f t="shared" si="26"/>
        <v>0</v>
      </c>
      <c r="AG52">
        <f t="shared" si="26"/>
        <v>-1.4300429751820143E-6</v>
      </c>
      <c r="AH52">
        <f t="shared" si="4"/>
        <v>-8.2049850684876805E-3</v>
      </c>
      <c r="AI52">
        <f t="shared" si="23"/>
        <v>-8.2064151114628631E-3</v>
      </c>
      <c r="AJ52">
        <f t="shared" si="6"/>
        <v>-3.9055204329756776</v>
      </c>
      <c r="AK52">
        <f t="shared" si="19"/>
        <v>-2.551651330203164</v>
      </c>
      <c r="AL52">
        <f t="shared" si="24"/>
        <v>-6.4653781782903046</v>
      </c>
      <c r="AN52">
        <f t="shared" si="27"/>
        <v>0</v>
      </c>
      <c r="AO52">
        <f t="shared" si="27"/>
        <v>0</v>
      </c>
      <c r="AP52">
        <f t="shared" si="27"/>
        <v>-5.5419930663708568E-9</v>
      </c>
      <c r="AQ52">
        <f t="shared" si="27"/>
        <v>-3.1797625070286798E-5</v>
      </c>
      <c r="AR52">
        <f t="shared" si="27"/>
        <v>-3.1803167063353169E-5</v>
      </c>
      <c r="AS52">
        <f t="shared" si="27"/>
        <v>-1.5135466231262065E-2</v>
      </c>
      <c r="AT52">
        <f t="shared" si="27"/>
        <v>-9.8886776308117798E-3</v>
      </c>
      <c r="AU52">
        <f t="shared" si="25"/>
        <v>-2.5055947029137198E-2</v>
      </c>
      <c r="AW52">
        <v>49</v>
      </c>
      <c r="AX52">
        <f>IF(Z52&gt;0, (R52*SUMPRODUCT(K52:$K$98, X52:$X$98)-K52*$AZ$3)/Z52, 0)</f>
        <v>-284490064.21404064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3.4601813937404063E-3</v>
      </c>
      <c r="L53" s="2">
        <v>50</v>
      </c>
      <c r="M53" s="6">
        <v>0.59781937299999999</v>
      </c>
      <c r="Q53" s="4">
        <f t="shared" si="21"/>
        <v>12.5</v>
      </c>
      <c r="R53">
        <f t="shared" si="0"/>
        <v>50000</v>
      </c>
      <c r="S53">
        <f t="shared" si="1"/>
        <v>-647684254.3734808</v>
      </c>
      <c r="U53">
        <f t="shared" si="12"/>
        <v>0.59781937299999999</v>
      </c>
      <c r="V53">
        <f t="shared" si="13"/>
        <v>0.01</v>
      </c>
      <c r="W53">
        <f t="shared" si="14"/>
        <v>1.1440343801456114E-7</v>
      </c>
      <c r="X53">
        <f t="shared" si="15"/>
        <v>6.8392591582909302E-8</v>
      </c>
      <c r="Y53">
        <f t="shared" si="16"/>
        <v>1.1440343801456114E-9</v>
      </c>
      <c r="Z53">
        <f t="shared" si="17"/>
        <v>4.4866812051506228E-8</v>
      </c>
      <c r="AB53">
        <f t="shared" si="18"/>
        <v>-32.546641427069517</v>
      </c>
      <c r="AC53">
        <f t="shared" si="22"/>
        <v>-29.059527709694912</v>
      </c>
      <c r="AE53">
        <f t="shared" si="2"/>
        <v>0</v>
      </c>
      <c r="AF53">
        <f t="shared" si="26"/>
        <v>0</v>
      </c>
      <c r="AG53">
        <f t="shared" si="26"/>
        <v>-5.6083515064382786E-7</v>
      </c>
      <c r="AH53">
        <f t="shared" si="4"/>
        <v>-3.4196295791454651E-3</v>
      </c>
      <c r="AI53">
        <f t="shared" si="23"/>
        <v>-3.4201904142961087E-3</v>
      </c>
      <c r="AJ53">
        <f t="shared" si="6"/>
        <v>-3.487113717374605</v>
      </c>
      <c r="AK53">
        <f t="shared" si="19"/>
        <v>-2.2782648998948662</v>
      </c>
      <c r="AL53">
        <f t="shared" si="24"/>
        <v>-5.7687988076837673</v>
      </c>
      <c r="AN53">
        <f t="shared" si="27"/>
        <v>0</v>
      </c>
      <c r="AO53">
        <f t="shared" si="27"/>
        <v>0</v>
      </c>
      <c r="AP53">
        <f t="shared" si="27"/>
        <v>-1.9405913532133711E-9</v>
      </c>
      <c r="AQ53">
        <f t="shared" si="27"/>
        <v>-1.1832538643243474E-5</v>
      </c>
      <c r="AR53">
        <f t="shared" si="27"/>
        <v>-1.1834479234596687E-5</v>
      </c>
      <c r="AS53">
        <f t="shared" si="27"/>
        <v>-1.206604600271655E-2</v>
      </c>
      <c r="AT53">
        <f t="shared" si="27"/>
        <v>-7.8832098166280659E-3</v>
      </c>
      <c r="AU53">
        <f t="shared" si="25"/>
        <v>-1.9961090298579211E-2</v>
      </c>
      <c r="AW53">
        <v>50</v>
      </c>
      <c r="AX53">
        <f>IF(Z53&gt;0, (R53*SUMPRODUCT(K53:$K$98, X53:$X$98)-K53*$AZ$3)/Z53, 0)</f>
        <v>-647684254.3734808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3.0894476729825052E-3</v>
      </c>
      <c r="L54" s="2">
        <v>51</v>
      </c>
      <c r="M54" s="6">
        <v>0.61246634</v>
      </c>
      <c r="Q54" s="4">
        <f t="shared" si="21"/>
        <v>12.5</v>
      </c>
      <c r="R54">
        <f t="shared" si="0"/>
        <v>50000</v>
      </c>
      <c r="S54">
        <f t="shared" si="1"/>
        <v>-1531756752.4474878</v>
      </c>
      <c r="U54">
        <f t="shared" si="12"/>
        <v>0.61246634</v>
      </c>
      <c r="V54">
        <f t="shared" si="13"/>
        <v>0.01</v>
      </c>
      <c r="W54">
        <f t="shared" si="14"/>
        <v>4.4866812051506228E-8</v>
      </c>
      <c r="X54">
        <f t="shared" si="15"/>
        <v>2.747941216465391E-8</v>
      </c>
      <c r="Y54">
        <f t="shared" si="16"/>
        <v>4.4866812051506227E-10</v>
      </c>
      <c r="Z54">
        <f t="shared" si="17"/>
        <v>1.6938731766337254E-8</v>
      </c>
      <c r="AB54">
        <f t="shared" si="18"/>
        <v>-29.059527709694912</v>
      </c>
      <c r="AC54">
        <f t="shared" si="22"/>
        <v>-25.946016760983852</v>
      </c>
      <c r="AE54">
        <f t="shared" si="2"/>
        <v>0</v>
      </c>
      <c r="AF54">
        <f t="shared" si="26"/>
        <v>0</v>
      </c>
      <c r="AG54">
        <f t="shared" si="26"/>
        <v>-2.1173414707921567E-7</v>
      </c>
      <c r="AH54">
        <f t="shared" si="4"/>
        <v>-1.3739706082326955E-3</v>
      </c>
      <c r="AI54">
        <f t="shared" si="23"/>
        <v>-1.3741823423797748E-3</v>
      </c>
      <c r="AJ54">
        <f t="shared" si="6"/>
        <v>-3.1135109487110597</v>
      </c>
      <c r="AK54">
        <f t="shared" si="19"/>
        <v>-2.0341669396786441</v>
      </c>
      <c r="AL54">
        <f t="shared" si="24"/>
        <v>-5.1490520707320835</v>
      </c>
      <c r="AN54">
        <f t="shared" si="27"/>
        <v>0</v>
      </c>
      <c r="AO54">
        <f t="shared" si="27"/>
        <v>0</v>
      </c>
      <c r="AP54">
        <f t="shared" si="27"/>
        <v>-6.541415679848184E-10</v>
      </c>
      <c r="AQ54">
        <f t="shared" si="27"/>
        <v>-4.2448102983508583E-6</v>
      </c>
      <c r="AR54">
        <f t="shared" si="27"/>
        <v>-4.2454644399188433E-6</v>
      </c>
      <c r="AS54">
        <f t="shared" si="27"/>
        <v>-9.6190291553009347E-3</v>
      </c>
      <c r="AT54">
        <f t="shared" si="27"/>
        <v>-6.2844523182481312E-3</v>
      </c>
      <c r="AU54">
        <f t="shared" si="25"/>
        <v>-1.5907726937988986E-2</v>
      </c>
      <c r="AW54">
        <v>51</v>
      </c>
      <c r="AX54">
        <f>IF(Z54&gt;0, (R54*SUMPRODUCT(K54:$K$98, X54:$X$98)-K54*$AZ$3)/Z54, 0)</f>
        <v>-1531756752.4474878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2.758435422305808E-3</v>
      </c>
      <c r="L55" s="2">
        <v>52</v>
      </c>
      <c r="M55" s="6">
        <v>0.62717650000000003</v>
      </c>
      <c r="Q55" s="4">
        <f t="shared" si="21"/>
        <v>12.5</v>
      </c>
      <c r="R55">
        <f t="shared" si="0"/>
        <v>50000</v>
      </c>
      <c r="S55">
        <f t="shared" si="1"/>
        <v>-3769436565.0417643</v>
      </c>
      <c r="U55">
        <f t="shared" si="12"/>
        <v>0.62717650000000003</v>
      </c>
      <c r="V55">
        <f t="shared" si="13"/>
        <v>0.01</v>
      </c>
      <c r="W55">
        <f t="shared" si="14"/>
        <v>1.6938731766337254E-8</v>
      </c>
      <c r="X55">
        <f t="shared" si="15"/>
        <v>1.0623574503650217E-8</v>
      </c>
      <c r="Y55">
        <f t="shared" si="16"/>
        <v>1.6938731766337255E-10</v>
      </c>
      <c r="Z55">
        <f t="shared" si="17"/>
        <v>6.1457699450236644E-9</v>
      </c>
      <c r="AB55">
        <f t="shared" si="18"/>
        <v>-25.946016760983852</v>
      </c>
      <c r="AC55">
        <f t="shared" si="22"/>
        <v>-23.166089951106915</v>
      </c>
      <c r="AE55">
        <f t="shared" si="2"/>
        <v>0</v>
      </c>
      <c r="AF55">
        <f t="shared" si="26"/>
        <v>0</v>
      </c>
      <c r="AG55">
        <f t="shared" si="26"/>
        <v>-7.6822124312795805E-8</v>
      </c>
      <c r="AH55">
        <f t="shared" si="4"/>
        <v>-5.3117872518251082E-4</v>
      </c>
      <c r="AI55">
        <f t="shared" si="23"/>
        <v>-5.3125554730682357E-4</v>
      </c>
      <c r="AJ55">
        <f t="shared" si="6"/>
        <v>-2.7799268098769367</v>
      </c>
      <c r="AK55">
        <f t="shared" si="19"/>
        <v>-1.8162211732688698</v>
      </c>
      <c r="AL55">
        <f t="shared" si="24"/>
        <v>-4.5966792386931132</v>
      </c>
      <c r="AN55">
        <f t="shared" si="27"/>
        <v>0</v>
      </c>
      <c r="AO55">
        <f t="shared" si="27"/>
        <v>0</v>
      </c>
      <c r="AP55">
        <f t="shared" si="27"/>
        <v>-2.1190886892119617E-10</v>
      </c>
      <c r="AQ55">
        <f t="shared" si="27"/>
        <v>-1.4652222111186799E-6</v>
      </c>
      <c r="AR55">
        <f t="shared" si="27"/>
        <v>-1.465434119987601E-6</v>
      </c>
      <c r="AS55">
        <f t="shared" si="27"/>
        <v>-7.6682485837821258E-3</v>
      </c>
      <c r="AT55">
        <f t="shared" si="27"/>
        <v>-5.0099288190866651E-3</v>
      </c>
      <c r="AU55">
        <f t="shared" si="25"/>
        <v>-1.2679642836988778E-2</v>
      </c>
      <c r="AW55">
        <v>52</v>
      </c>
      <c r="AX55">
        <f>IF(Z55&gt;0, (R55*SUMPRODUCT(K55:$K$98, X55:$X$98)-K55*$AZ$3)/Z55, 0)</f>
        <v>-3769436565.0417643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2.4628887699159E-3</v>
      </c>
      <c r="L56" s="2">
        <v>53</v>
      </c>
      <c r="M56" s="6">
        <v>0.64196478899999998</v>
      </c>
      <c r="Q56" s="4">
        <f t="shared" si="21"/>
        <v>12.5</v>
      </c>
      <c r="R56">
        <f t="shared" si="0"/>
        <v>50000</v>
      </c>
      <c r="S56">
        <f t="shared" si="1"/>
        <v>-9670195588.9244747</v>
      </c>
      <c r="U56">
        <f t="shared" si="12"/>
        <v>0.64196478899999998</v>
      </c>
      <c r="V56">
        <f t="shared" si="13"/>
        <v>0.01</v>
      </c>
      <c r="W56">
        <f t="shared" si="14"/>
        <v>6.1457699450236644E-9</v>
      </c>
      <c r="X56">
        <f t="shared" si="15"/>
        <v>3.9453679059996582E-9</v>
      </c>
      <c r="Y56">
        <f t="shared" si="16"/>
        <v>6.145769945023664E-11</v>
      </c>
      <c r="Z56">
        <f t="shared" si="17"/>
        <v>2.1389443395737695E-9</v>
      </c>
      <c r="AB56">
        <f t="shared" si="18"/>
        <v>-23.166089951106915</v>
      </c>
      <c r="AC56">
        <f t="shared" si="22"/>
        <v>-20.684010117501238</v>
      </c>
      <c r="AE56">
        <f t="shared" si="2"/>
        <v>0</v>
      </c>
      <c r="AF56">
        <f t="shared" si="26"/>
        <v>0</v>
      </c>
      <c r="AG56">
        <f t="shared" si="26"/>
        <v>-2.6736804244672118E-8</v>
      </c>
      <c r="AH56">
        <f t="shared" si="4"/>
        <v>-1.9726839529998291E-4</v>
      </c>
      <c r="AI56">
        <f t="shared" si="23"/>
        <v>-1.972951321042276E-4</v>
      </c>
      <c r="AJ56">
        <f t="shared" si="6"/>
        <v>-2.4820798336056775</v>
      </c>
      <c r="AK56">
        <f t="shared" si="19"/>
        <v>-1.6216262965774841</v>
      </c>
      <c r="AL56">
        <f t="shared" si="24"/>
        <v>-4.1039034253152655</v>
      </c>
      <c r="AN56">
        <f t="shared" si="27"/>
        <v>0</v>
      </c>
      <c r="AO56">
        <f t="shared" si="27"/>
        <v>0</v>
      </c>
      <c r="AP56">
        <f t="shared" si="27"/>
        <v>-6.5849774917642722E-11</v>
      </c>
      <c r="AQ56">
        <f t="shared" si="27"/>
        <v>-4.8585011544365846E-7</v>
      </c>
      <c r="AR56">
        <f t="shared" si="27"/>
        <v>-4.8591596521857608E-7</v>
      </c>
      <c r="AS56">
        <f t="shared" si="27"/>
        <v>-6.1130865482221493E-3</v>
      </c>
      <c r="AT56">
        <f t="shared" si="27"/>
        <v>-3.9938851948409966E-3</v>
      </c>
      <c r="AU56">
        <f t="shared" si="25"/>
        <v>-1.0107457659028363E-2</v>
      </c>
      <c r="AW56">
        <v>53</v>
      </c>
      <c r="AX56">
        <f>IF(Z56&gt;0, (R56*SUMPRODUCT(K56:$K$98, X56:$X$98)-K56*$AZ$3)/Z56, 0)</f>
        <v>-9670195588.9244747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2.1990078302820534E-3</v>
      </c>
      <c r="L57" s="2">
        <v>54</v>
      </c>
      <c r="M57" s="6">
        <v>0.65685820900000003</v>
      </c>
      <c r="Q57" s="4">
        <f t="shared" si="21"/>
        <v>12.5</v>
      </c>
      <c r="R57">
        <f t="shared" si="0"/>
        <v>50000</v>
      </c>
      <c r="S57">
        <f t="shared" si="1"/>
        <v>-25917202913.07991</v>
      </c>
      <c r="U57">
        <f t="shared" si="12"/>
        <v>0.65685820900000003</v>
      </c>
      <c r="V57">
        <f t="shared" si="13"/>
        <v>0.01</v>
      </c>
      <c r="W57">
        <f t="shared" si="14"/>
        <v>2.1389443395737695E-9</v>
      </c>
      <c r="X57">
        <f t="shared" si="15"/>
        <v>1.404983148043114E-9</v>
      </c>
      <c r="Y57">
        <f t="shared" si="16"/>
        <v>2.1389443395737695E-11</v>
      </c>
      <c r="Z57">
        <f t="shared" si="17"/>
        <v>7.1257174813491781E-10</v>
      </c>
      <c r="AB57">
        <f t="shared" si="18"/>
        <v>-20.684010117501238</v>
      </c>
      <c r="AC57">
        <f t="shared" si="22"/>
        <v>-18.467866586540737</v>
      </c>
      <c r="AE57">
        <f t="shared" si="2"/>
        <v>0</v>
      </c>
      <c r="AF57">
        <f t="shared" si="26"/>
        <v>0</v>
      </c>
      <c r="AG57">
        <f t="shared" si="26"/>
        <v>-8.907146851686472E-9</v>
      </c>
      <c r="AH57">
        <f t="shared" si="4"/>
        <v>-7.0249157402155706E-5</v>
      </c>
      <c r="AI57">
        <f t="shared" si="23"/>
        <v>-7.0258064549007392E-5</v>
      </c>
      <c r="AJ57">
        <f t="shared" si="6"/>
        <v>-2.2161435309605011</v>
      </c>
      <c r="AK57">
        <f t="shared" si="19"/>
        <v>-1.4478807082250869</v>
      </c>
      <c r="AL57">
        <f t="shared" si="24"/>
        <v>-3.6640944972501366</v>
      </c>
      <c r="AN57">
        <f t="shared" si="27"/>
        <v>0</v>
      </c>
      <c r="AO57">
        <f t="shared" si="27"/>
        <v>0</v>
      </c>
      <c r="AP57">
        <f t="shared" si="27"/>
        <v>-1.9586885672330691E-11</v>
      </c>
      <c r="AQ57">
        <f t="shared" si="27"/>
        <v>-1.5447844719805687E-7</v>
      </c>
      <c r="AR57">
        <f t="shared" si="27"/>
        <v>-1.5449803408372921E-7</v>
      </c>
      <c r="AS57">
        <f t="shared" si="27"/>
        <v>-4.8733169776110597E-3</v>
      </c>
      <c r="AT57">
        <f t="shared" si="27"/>
        <v>-3.1839010147012912E-3</v>
      </c>
      <c r="AU57">
        <f t="shared" si="25"/>
        <v>-8.0573724903464337E-3</v>
      </c>
      <c r="AW57">
        <v>54</v>
      </c>
      <c r="AX57">
        <f>IF(Z57&gt;0, (R57*SUMPRODUCT(K57:$K$98, X57:$X$98)-K57*$AZ$3)/Z57, 0)</f>
        <v>-25917202913.07991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1.9633998484661188E-3</v>
      </c>
      <c r="L58" s="2">
        <v>55</v>
      </c>
      <c r="M58" s="6">
        <v>0.67177231000000004</v>
      </c>
      <c r="Q58" s="4">
        <f t="shared" si="21"/>
        <v>12.5</v>
      </c>
      <c r="R58">
        <f t="shared" si="0"/>
        <v>50000</v>
      </c>
      <c r="S58">
        <f t="shared" si="1"/>
        <v>-72716362072.388367</v>
      </c>
      <c r="U58">
        <f t="shared" si="12"/>
        <v>0.67177231000000004</v>
      </c>
      <c r="V58">
        <f t="shared" si="13"/>
        <v>0.01</v>
      </c>
      <c r="W58">
        <f t="shared" si="14"/>
        <v>7.1257174813491781E-10</v>
      </c>
      <c r="X58">
        <f t="shared" si="15"/>
        <v>4.7868596928533194E-10</v>
      </c>
      <c r="Y58">
        <f t="shared" si="16"/>
        <v>7.1257174813491785E-12</v>
      </c>
      <c r="Z58">
        <f t="shared" si="17"/>
        <v>2.2676006136823669E-10</v>
      </c>
      <c r="AB58">
        <f t="shared" si="18"/>
        <v>-18.467866586540737</v>
      </c>
      <c r="AC58">
        <f t="shared" si="22"/>
        <v>-16.489166726009707</v>
      </c>
      <c r="AE58">
        <f t="shared" si="2"/>
        <v>0</v>
      </c>
      <c r="AF58">
        <f t="shared" si="26"/>
        <v>0</v>
      </c>
      <c r="AG58">
        <f t="shared" si="26"/>
        <v>-2.8345007671029587E-9</v>
      </c>
      <c r="AH58">
        <f t="shared" si="4"/>
        <v>-2.3934298464266599E-5</v>
      </c>
      <c r="AI58">
        <f t="shared" si="23"/>
        <v>-2.3937132965033703E-5</v>
      </c>
      <c r="AJ58">
        <f t="shared" si="6"/>
        <v>-1.9786998605310302</v>
      </c>
      <c r="AK58">
        <f t="shared" si="19"/>
        <v>-1.2927506610578516</v>
      </c>
      <c r="AL58">
        <f t="shared" si="24"/>
        <v>-3.2714744587218467</v>
      </c>
      <c r="AN58">
        <f t="shared" si="27"/>
        <v>0</v>
      </c>
      <c r="AO58">
        <f t="shared" si="27"/>
        <v>0</v>
      </c>
      <c r="AP58">
        <f t="shared" si="27"/>
        <v>-5.5652583766070467E-12</v>
      </c>
      <c r="AQ58">
        <f t="shared" si="27"/>
        <v>-4.6992597977883897E-8</v>
      </c>
      <c r="AR58">
        <f t="shared" si="27"/>
        <v>-4.6998163236260508E-8</v>
      </c>
      <c r="AS58">
        <f t="shared" si="27"/>
        <v>-3.8849790063265549E-3</v>
      </c>
      <c r="AT58">
        <f t="shared" si="27"/>
        <v>-2.5381864520254609E-3</v>
      </c>
      <c r="AU58">
        <f t="shared" si="25"/>
        <v>-6.423212456515252E-3</v>
      </c>
      <c r="AW58">
        <v>55</v>
      </c>
      <c r="AX58">
        <f>IF(Z58&gt;0, (R58*SUMPRODUCT(K58:$K$98, X58:$X$98)-K58*$AZ$3)/Z58, 0)</f>
        <v>-72716362072.388367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1.7530355789876059E-3</v>
      </c>
      <c r="L59" s="2">
        <v>56</v>
      </c>
      <c r="M59" s="6">
        <v>0.68662034599999999</v>
      </c>
      <c r="Q59" s="4">
        <f t="shared" si="21"/>
        <v>12.5</v>
      </c>
      <c r="R59">
        <f t="shared" si="0"/>
        <v>50000</v>
      </c>
      <c r="S59">
        <f t="shared" si="1"/>
        <v>-214006847852.40482</v>
      </c>
      <c r="U59">
        <f t="shared" si="12"/>
        <v>0.68662034599999999</v>
      </c>
      <c r="V59">
        <f t="shared" si="13"/>
        <v>0.01</v>
      </c>
      <c r="W59">
        <f t="shared" si="14"/>
        <v>2.2676006136823669E-10</v>
      </c>
      <c r="X59">
        <f t="shared" si="15"/>
        <v>1.556980717956399E-10</v>
      </c>
      <c r="Y59">
        <f t="shared" si="16"/>
        <v>2.2676006136823671E-12</v>
      </c>
      <c r="Z59">
        <f t="shared" si="17"/>
        <v>6.8794388958914426E-11</v>
      </c>
      <c r="AB59">
        <f t="shared" si="18"/>
        <v>-16.489166726009707</v>
      </c>
      <c r="AC59">
        <f t="shared" si="22"/>
        <v>-14.722470331029557</v>
      </c>
      <c r="AE59">
        <f t="shared" si="2"/>
        <v>0</v>
      </c>
      <c r="AF59">
        <f t="shared" si="26"/>
        <v>0</v>
      </c>
      <c r="AG59">
        <f t="shared" si="26"/>
        <v>-8.5992986198643034E-10</v>
      </c>
      <c r="AH59">
        <f t="shared" si="4"/>
        <v>-7.7849035897819944E-6</v>
      </c>
      <c r="AI59">
        <f t="shared" si="23"/>
        <v>-7.7857635196439809E-6</v>
      </c>
      <c r="AJ59">
        <f t="shared" si="6"/>
        <v>-1.7666963949801495</v>
      </c>
      <c r="AK59">
        <f t="shared" si="19"/>
        <v>-1.1542416708206795</v>
      </c>
      <c r="AL59">
        <f t="shared" si="24"/>
        <v>-2.9209458515643485</v>
      </c>
      <c r="AN59">
        <f t="shared" si="27"/>
        <v>0</v>
      </c>
      <c r="AO59">
        <f t="shared" si="27"/>
        <v>0</v>
      </c>
      <c r="AP59">
        <f t="shared" si="27"/>
        <v>-1.507487643496114E-12</v>
      </c>
      <c r="AQ59">
        <f t="shared" si="27"/>
        <v>-1.364721297187617E-8</v>
      </c>
      <c r="AR59">
        <f t="shared" si="27"/>
        <v>-1.3648720459519667E-8</v>
      </c>
      <c r="AS59">
        <f t="shared" si="27"/>
        <v>-3.0970816376693425E-3</v>
      </c>
      <c r="AT59">
        <f t="shared" si="27"/>
        <v>-2.0234267156987516E-3</v>
      </c>
      <c r="AU59">
        <f t="shared" si="25"/>
        <v>-5.120522002088553E-3</v>
      </c>
      <c r="AW59">
        <v>56</v>
      </c>
      <c r="AX59">
        <f>IF(Z59&gt;0, (R59*SUMPRODUCT(K59:$K$98, X59:$X$98)-K59*$AZ$3)/Z59, 0)</f>
        <v>-214006847852.40482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1.5652103383817909E-3</v>
      </c>
      <c r="L60" s="2">
        <v>57</v>
      </c>
      <c r="M60" s="6">
        <v>0.70385879699999998</v>
      </c>
      <c r="Q60" s="4">
        <f t="shared" si="21"/>
        <v>12.5</v>
      </c>
      <c r="R60">
        <f t="shared" si="0"/>
        <v>50000</v>
      </c>
      <c r="S60">
        <f t="shared" si="1"/>
        <v>-667773605797.50793</v>
      </c>
      <c r="U60">
        <f t="shared" si="12"/>
        <v>0.70385879699999998</v>
      </c>
      <c r="V60">
        <f t="shared" si="13"/>
        <v>0.01</v>
      </c>
      <c r="W60">
        <f t="shared" si="14"/>
        <v>6.8794388958914426E-11</v>
      </c>
      <c r="X60">
        <f t="shared" si="15"/>
        <v>4.8421535852971587E-11</v>
      </c>
      <c r="Y60">
        <f t="shared" si="16"/>
        <v>6.8794388958914432E-13</v>
      </c>
      <c r="Z60">
        <f t="shared" si="17"/>
        <v>1.9684909216353694E-11</v>
      </c>
      <c r="AB60">
        <f t="shared" si="18"/>
        <v>-14.722470331029557</v>
      </c>
      <c r="AC60">
        <f t="shared" si="22"/>
        <v>-13.145062807201102</v>
      </c>
      <c r="AE60">
        <f t="shared" si="2"/>
        <v>0</v>
      </c>
      <c r="AF60">
        <f t="shared" si="26"/>
        <v>0</v>
      </c>
      <c r="AG60">
        <f t="shared" si="26"/>
        <v>-2.4606136520442115E-10</v>
      </c>
      <c r="AH60">
        <f t="shared" si="4"/>
        <v>-2.4210767926485791E-6</v>
      </c>
      <c r="AI60">
        <f t="shared" si="23"/>
        <v>-2.4213228540137835E-6</v>
      </c>
      <c r="AJ60">
        <f t="shared" si="6"/>
        <v>-1.5774075238284553</v>
      </c>
      <c r="AK60">
        <f t="shared" si="19"/>
        <v>-1.0305729231720691</v>
      </c>
      <c r="AL60">
        <f t="shared" si="24"/>
        <v>-2.6079828683233783</v>
      </c>
      <c r="AN60">
        <f t="shared" si="27"/>
        <v>0</v>
      </c>
      <c r="AO60">
        <f t="shared" si="27"/>
        <v>0</v>
      </c>
      <c r="AP60">
        <f t="shared" si="27"/>
        <v>-3.8513779269429747E-13</v>
      </c>
      <c r="AQ60">
        <f t="shared" si="27"/>
        <v>-3.7894944258697838E-9</v>
      </c>
      <c r="AR60">
        <f t="shared" si="27"/>
        <v>-3.7898795636624777E-9</v>
      </c>
      <c r="AS60">
        <f t="shared" si="27"/>
        <v>-2.4689745641375193E-3</v>
      </c>
      <c r="AT60">
        <f t="shared" si="27"/>
        <v>-1.6130633938052656E-3</v>
      </c>
      <c r="AU60">
        <f t="shared" si="25"/>
        <v>-4.082041747822349E-3</v>
      </c>
      <c r="AW60">
        <v>57</v>
      </c>
      <c r="AX60">
        <f>IF(Z60&gt;0, (R60*SUMPRODUCT(K60:$K$98, X60:$X$98)-K60*$AZ$3)/Z60, 0)</f>
        <v>-667773605797.50793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1.3975092306980274E-3</v>
      </c>
      <c r="L61" s="2">
        <v>58</v>
      </c>
      <c r="M61" s="6">
        <v>0.72100360699999999</v>
      </c>
      <c r="Q61" s="4">
        <f t="shared" si="21"/>
        <v>12.5</v>
      </c>
      <c r="R61">
        <f t="shared" si="0"/>
        <v>50000</v>
      </c>
      <c r="S61">
        <f t="shared" si="1"/>
        <v>-2216484865328.8257</v>
      </c>
      <c r="U61">
        <f t="shared" si="12"/>
        <v>0.72100360699999999</v>
      </c>
      <c r="V61">
        <f t="shared" si="13"/>
        <v>0.01</v>
      </c>
      <c r="W61">
        <f t="shared" si="14"/>
        <v>1.9684909216353694E-11</v>
      </c>
      <c r="X61">
        <f t="shared" si="15"/>
        <v>1.4192890548458557E-11</v>
      </c>
      <c r="Y61">
        <f t="shared" si="16"/>
        <v>1.9684909216353695E-13</v>
      </c>
      <c r="Z61">
        <f t="shared" si="17"/>
        <v>5.2951695757316006E-12</v>
      </c>
      <c r="AB61">
        <f t="shared" si="18"/>
        <v>-13.145062807201102</v>
      </c>
      <c r="AC61">
        <f t="shared" si="22"/>
        <v>-11.736663223958752</v>
      </c>
      <c r="AE61">
        <f t="shared" si="2"/>
        <v>0</v>
      </c>
      <c r="AF61">
        <f t="shared" si="26"/>
        <v>0</v>
      </c>
      <c r="AG61">
        <f t="shared" si="26"/>
        <v>-6.618961969664501E-11</v>
      </c>
      <c r="AH61">
        <f t="shared" si="4"/>
        <v>-7.0964452742292779E-7</v>
      </c>
      <c r="AI61">
        <f t="shared" si="23"/>
        <v>-7.0971071704262447E-7</v>
      </c>
      <c r="AJ61">
        <f t="shared" si="6"/>
        <v>-1.4083995832423497</v>
      </c>
      <c r="AK61">
        <f t="shared" si="19"/>
        <v>-0.92015439650407727</v>
      </c>
      <c r="AL61">
        <f t="shared" si="24"/>
        <v>-2.3285546894571443</v>
      </c>
      <c r="AN61">
        <f t="shared" si="27"/>
        <v>0</v>
      </c>
      <c r="AO61">
        <f t="shared" si="27"/>
        <v>0</v>
      </c>
      <c r="AP61">
        <f t="shared" si="27"/>
        <v>-9.2500604502453369E-14</v>
      </c>
      <c r="AQ61">
        <f t="shared" si="27"/>
        <v>-9.9173477758788099E-10</v>
      </c>
      <c r="AR61">
        <f t="shared" si="27"/>
        <v>-9.9182727819238346E-10</v>
      </c>
      <c r="AS61">
        <f t="shared" si="27"/>
        <v>-1.9682514180924386E-3</v>
      </c>
      <c r="AT61">
        <f t="shared" si="27"/>
        <v>-1.2859242627818207E-3</v>
      </c>
      <c r="AU61">
        <f t="shared" si="25"/>
        <v>-3.2541766727015378E-3</v>
      </c>
      <c r="AW61">
        <v>58</v>
      </c>
      <c r="AX61">
        <f>IF(Z61&gt;0, (R61*SUMPRODUCT(K61:$K$98, X61:$X$98)-K61*$AZ$3)/Z61, 0)</f>
        <v>-2216484865328.8257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1.2477760988375245E-3</v>
      </c>
      <c r="L62" s="2">
        <v>59</v>
      </c>
      <c r="M62" s="6">
        <v>0.73803352099999997</v>
      </c>
      <c r="Q62" s="4">
        <f t="shared" si="21"/>
        <v>12.5</v>
      </c>
      <c r="R62">
        <f t="shared" si="0"/>
        <v>50000</v>
      </c>
      <c r="S62">
        <f t="shared" si="1"/>
        <v>-7854236611388.4785</v>
      </c>
      <c r="U62">
        <f t="shared" si="12"/>
        <v>0.73803352099999997</v>
      </c>
      <c r="V62">
        <f t="shared" si="13"/>
        <v>0.01</v>
      </c>
      <c r="W62">
        <f t="shared" si="14"/>
        <v>5.2951695757316006E-12</v>
      </c>
      <c r="X62">
        <f t="shared" si="15"/>
        <v>3.9080126462692692E-12</v>
      </c>
      <c r="Y62">
        <f t="shared" si="16"/>
        <v>5.2951695757316007E-14</v>
      </c>
      <c r="Z62">
        <f t="shared" si="17"/>
        <v>1.3342052337050154E-12</v>
      </c>
      <c r="AB62">
        <f t="shared" si="18"/>
        <v>-11.736663223958752</v>
      </c>
      <c r="AC62">
        <f t="shared" si="22"/>
        <v>-10.479163593672054</v>
      </c>
      <c r="AE62">
        <f t="shared" si="2"/>
        <v>0</v>
      </c>
      <c r="AF62">
        <f t="shared" si="26"/>
        <v>0</v>
      </c>
      <c r="AG62">
        <f t="shared" si="26"/>
        <v>-1.6677565421312694E-11</v>
      </c>
      <c r="AH62">
        <f t="shared" si="4"/>
        <v>-1.9540063231346345E-7</v>
      </c>
      <c r="AI62">
        <f t="shared" si="23"/>
        <v>-1.9541730987888477E-7</v>
      </c>
      <c r="AJ62">
        <f t="shared" si="6"/>
        <v>-1.2574996302866985</v>
      </c>
      <c r="AK62">
        <f t="shared" si="19"/>
        <v>-0.82156642567711269</v>
      </c>
      <c r="AL62">
        <f t="shared" si="24"/>
        <v>-2.0790662513811213</v>
      </c>
      <c r="AN62">
        <f t="shared" si="27"/>
        <v>0</v>
      </c>
      <c r="AO62">
        <f t="shared" si="27"/>
        <v>0</v>
      </c>
      <c r="AP62">
        <f t="shared" si="27"/>
        <v>-2.0809867519513147E-14</v>
      </c>
      <c r="AQ62">
        <f t="shared" si="27"/>
        <v>-2.4381623869847896E-10</v>
      </c>
      <c r="AR62">
        <f t="shared" si="27"/>
        <v>-2.4383704856599845E-10</v>
      </c>
      <c r="AS62">
        <f t="shared" si="27"/>
        <v>-1.5690779829687659E-3</v>
      </c>
      <c r="AT62">
        <f t="shared" si="27"/>
        <v>-1.0251309495672766E-3</v>
      </c>
      <c r="AU62">
        <f t="shared" si="25"/>
        <v>-2.5942091763730916E-3</v>
      </c>
      <c r="AW62">
        <v>59</v>
      </c>
      <c r="AX62">
        <f>IF(Z62&gt;0, (R62*SUMPRODUCT(K62:$K$98, X62:$X$98)-K62*$AZ$3)/Z62, 0)</f>
        <v>-7854236611388.4785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1.114085802533504E-3</v>
      </c>
      <c r="L63" s="2">
        <v>60</v>
      </c>
      <c r="M63" s="6">
        <v>0.75492728399999998</v>
      </c>
      <c r="Q63" s="4">
        <f t="shared" si="21"/>
        <v>12.5</v>
      </c>
      <c r="R63">
        <f t="shared" si="0"/>
        <v>50000</v>
      </c>
      <c r="S63">
        <f t="shared" si="1"/>
        <v>-29832093573657.176</v>
      </c>
      <c r="U63">
        <f t="shared" si="12"/>
        <v>0.75492728399999998</v>
      </c>
      <c r="V63">
        <f t="shared" si="13"/>
        <v>0.01</v>
      </c>
      <c r="W63">
        <f t="shared" si="14"/>
        <v>1.3342052337050154E-12</v>
      </c>
      <c r="X63">
        <f t="shared" si="15"/>
        <v>1.0072279333795124E-12</v>
      </c>
      <c r="Y63">
        <f t="shared" si="16"/>
        <v>1.3342052337050155E-14</v>
      </c>
      <c r="Z63">
        <f t="shared" si="17"/>
        <v>3.136352479884528E-13</v>
      </c>
      <c r="AB63">
        <f t="shared" si="18"/>
        <v>-10.479163593672054</v>
      </c>
      <c r="AC63">
        <f t="shared" si="22"/>
        <v>-9.3563960659886973</v>
      </c>
      <c r="AE63">
        <f t="shared" si="2"/>
        <v>0</v>
      </c>
      <c r="AF63">
        <f t="shared" si="26"/>
        <v>0</v>
      </c>
      <c r="AG63">
        <f t="shared" si="26"/>
        <v>-3.9204405998556604E-12</v>
      </c>
      <c r="AH63">
        <f t="shared" si="4"/>
        <v>-5.0361396668975621E-8</v>
      </c>
      <c r="AI63">
        <f t="shared" si="23"/>
        <v>-5.0365317109575477E-8</v>
      </c>
      <c r="AJ63">
        <f t="shared" si="6"/>
        <v>-1.1227675276833562</v>
      </c>
      <c r="AK63">
        <f t="shared" si="19"/>
        <v>-0.73354145155704387</v>
      </c>
      <c r="AL63">
        <f t="shared" si="24"/>
        <v>-1.856309029605717</v>
      </c>
      <c r="AN63">
        <f t="shared" si="27"/>
        <v>0</v>
      </c>
      <c r="AO63">
        <f t="shared" si="27"/>
        <v>0</v>
      </c>
      <c r="AP63">
        <f t="shared" si="27"/>
        <v>-4.3677072119751253E-15</v>
      </c>
      <c r="AQ63">
        <f t="shared" si="27"/>
        <v>-5.6106917024663836E-11</v>
      </c>
      <c r="AR63">
        <f t="shared" si="27"/>
        <v>-5.6111284731875814E-11</v>
      </c>
      <c r="AS63">
        <f t="shared" si="27"/>
        <v>-1.2508593621376701E-3</v>
      </c>
      <c r="AT63">
        <f t="shared" si="27"/>
        <v>-8.1722811674952067E-4</v>
      </c>
      <c r="AU63">
        <f t="shared" si="25"/>
        <v>-2.0680875349984753E-3</v>
      </c>
      <c r="AW63">
        <v>60</v>
      </c>
      <c r="AX63">
        <f>IF(Z63&gt;0, (R63*SUMPRODUCT(K63:$K$98, X63:$X$98)-K63*$AZ$3)/Z63, 0)</f>
        <v>-29832093573657.176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9.9471946654777136E-4</v>
      </c>
      <c r="L64" s="2">
        <v>61</v>
      </c>
      <c r="M64" s="6">
        <v>0.77166421299999999</v>
      </c>
      <c r="Q64" s="4">
        <f t="shared" si="21"/>
        <v>12.5</v>
      </c>
      <c r="R64">
        <f t="shared" si="0"/>
        <v>50000</v>
      </c>
      <c r="S64">
        <f t="shared" si="1"/>
        <v>-121994649616359.41</v>
      </c>
      <c r="U64">
        <f t="shared" si="12"/>
        <v>0.77166421299999999</v>
      </c>
      <c r="V64">
        <f t="shared" si="13"/>
        <v>0.01</v>
      </c>
      <c r="W64">
        <f t="shared" si="14"/>
        <v>3.136352479884528E-13</v>
      </c>
      <c r="X64">
        <f t="shared" si="15"/>
        <v>2.4202109680806924E-13</v>
      </c>
      <c r="Y64">
        <f t="shared" si="16"/>
        <v>3.1363524798845282E-15</v>
      </c>
      <c r="Z64">
        <f t="shared" si="17"/>
        <v>6.8477798700499037E-14</v>
      </c>
      <c r="AB64">
        <f t="shared" si="18"/>
        <v>-9.3563960659886973</v>
      </c>
      <c r="AC64">
        <f t="shared" si="22"/>
        <v>-8.353925058966972</v>
      </c>
      <c r="AE64">
        <f t="shared" si="2"/>
        <v>0</v>
      </c>
      <c r="AF64">
        <f t="shared" si="26"/>
        <v>0</v>
      </c>
      <c r="AG64">
        <f t="shared" si="26"/>
        <v>-8.5597248375623796E-13</v>
      </c>
      <c r="AH64">
        <f t="shared" si="4"/>
        <v>-1.2101054840403463E-8</v>
      </c>
      <c r="AI64">
        <f t="shared" si="23"/>
        <v>-1.2101910812887219E-8</v>
      </c>
      <c r="AJ64">
        <f t="shared" si="6"/>
        <v>-1.0024710070217253</v>
      </c>
      <c r="AK64">
        <f t="shared" si="19"/>
        <v>-0.65494772461920892</v>
      </c>
      <c r="AL64">
        <f t="shared" si="24"/>
        <v>-1.6574187437428449</v>
      </c>
      <c r="AN64">
        <f t="shared" si="27"/>
        <v>0</v>
      </c>
      <c r="AO64">
        <f t="shared" si="27"/>
        <v>0</v>
      </c>
      <c r="AP64">
        <f t="shared" si="27"/>
        <v>-8.5145249242157589E-16</v>
      </c>
      <c r="AQ64">
        <f t="shared" si="27"/>
        <v>-1.2037154815511459E-11</v>
      </c>
      <c r="AR64">
        <f t="shared" si="27"/>
        <v>-1.2038006268003881E-11</v>
      </c>
      <c r="AS64">
        <f t="shared" si="27"/>
        <v>-9.9717742533425775E-4</v>
      </c>
      <c r="AT64">
        <f t="shared" si="27"/>
        <v>-6.514892512498961E-4</v>
      </c>
      <c r="AU64">
        <f t="shared" si="25"/>
        <v>-1.64866668862216E-3</v>
      </c>
      <c r="AW64">
        <v>61</v>
      </c>
      <c r="AX64">
        <f>IF(Z64&gt;0, (R64*SUMPRODUCT(K64:$K$98, X64:$X$98)-K64*$AZ$3)/Z64, 0)</f>
        <v>-121994649616359.41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8.8814238084622432E-4</v>
      </c>
      <c r="L65" s="2">
        <v>62</v>
      </c>
      <c r="M65" s="6">
        <v>0.78831611899999998</v>
      </c>
      <c r="Q65" s="4">
        <f t="shared" si="21"/>
        <v>12.5</v>
      </c>
      <c r="R65">
        <f t="shared" si="0"/>
        <v>50000</v>
      </c>
      <c r="S65">
        <f t="shared" si="1"/>
        <v>-540071887551951.88</v>
      </c>
      <c r="U65">
        <f t="shared" si="12"/>
        <v>0.78831611899999998</v>
      </c>
      <c r="V65">
        <f t="shared" si="13"/>
        <v>0.01</v>
      </c>
      <c r="W65">
        <f t="shared" si="14"/>
        <v>6.8477798700499037E-14</v>
      </c>
      <c r="X65">
        <f t="shared" si="15"/>
        <v>5.3982152509240642E-14</v>
      </c>
      <c r="Y65">
        <f t="shared" si="16"/>
        <v>6.847779870049904E-16</v>
      </c>
      <c r="Z65">
        <f t="shared" si="17"/>
        <v>1.3810868204253405E-14</v>
      </c>
      <c r="AB65">
        <f t="shared" si="18"/>
        <v>-8.353925058966972</v>
      </c>
      <c r="AC65">
        <f t="shared" si="22"/>
        <v>-7.4588616598023725</v>
      </c>
      <c r="AE65">
        <f t="shared" si="2"/>
        <v>0</v>
      </c>
      <c r="AF65">
        <f t="shared" si="26"/>
        <v>0</v>
      </c>
      <c r="AG65">
        <f t="shared" si="26"/>
        <v>-1.7263585255316757E-13</v>
      </c>
      <c r="AH65">
        <f t="shared" si="4"/>
        <v>-2.6991076254620319E-9</v>
      </c>
      <c r="AI65">
        <f t="shared" si="23"/>
        <v>-2.6992802613145849E-9</v>
      </c>
      <c r="AJ65">
        <f t="shared" si="6"/>
        <v>-0.89506339916459954</v>
      </c>
      <c r="AK65">
        <f t="shared" si="19"/>
        <v>-0.58477475412768809</v>
      </c>
      <c r="AL65">
        <f t="shared" si="24"/>
        <v>-1.4798381559915679</v>
      </c>
      <c r="AN65">
        <f t="shared" si="27"/>
        <v>0</v>
      </c>
      <c r="AO65">
        <f t="shared" si="27"/>
        <v>0</v>
      </c>
      <c r="AP65">
        <f t="shared" si="27"/>
        <v>-1.5332521710598798E-16</v>
      </c>
      <c r="AQ65">
        <f t="shared" si="27"/>
        <v>-2.397191872638048E-12</v>
      </c>
      <c r="AR65">
        <f t="shared" si="27"/>
        <v>-2.3973451978551539E-12</v>
      </c>
      <c r="AS65">
        <f t="shared" si="27"/>
        <v>-7.9494373834236185E-4</v>
      </c>
      <c r="AT65">
        <f t="shared" si="27"/>
        <v>-5.1936324238973037E-4</v>
      </c>
      <c r="AU65">
        <f t="shared" si="25"/>
        <v>-1.3143069831294373E-3</v>
      </c>
      <c r="AW65">
        <v>62</v>
      </c>
      <c r="AX65">
        <f>IF(Z65&gt;0, (R65*SUMPRODUCT(K65:$K$98, X65:$X$98)-K65*$AZ$3)/Z65, 0)</f>
        <v>-540071887551951.88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7.9298426861270028E-4</v>
      </c>
      <c r="L66" s="2">
        <v>63</v>
      </c>
      <c r="M66" s="6">
        <v>0.80496745000000003</v>
      </c>
      <c r="Q66" s="4">
        <f t="shared" si="21"/>
        <v>12.5</v>
      </c>
      <c r="R66">
        <f t="shared" si="0"/>
        <v>50000</v>
      </c>
      <c r="S66">
        <f t="shared" si="1"/>
        <v>-2606066027070646.5</v>
      </c>
      <c r="U66">
        <f t="shared" si="12"/>
        <v>0.80496745000000003</v>
      </c>
      <c r="V66">
        <f t="shared" si="13"/>
        <v>0.01</v>
      </c>
      <c r="W66">
        <f t="shared" si="14"/>
        <v>1.3810868204253405E-14</v>
      </c>
      <c r="X66">
        <f t="shared" si="15"/>
        <v>1.1117299360663943E-14</v>
      </c>
      <c r="Y66">
        <f t="shared" si="16"/>
        <v>1.3810868204253404E-16</v>
      </c>
      <c r="Z66">
        <f t="shared" si="17"/>
        <v>2.5554601615469285E-15</v>
      </c>
      <c r="AB66">
        <f t="shared" si="18"/>
        <v>-7.4588616598023725</v>
      </c>
      <c r="AC66">
        <f t="shared" si="22"/>
        <v>-6.6596979105399168</v>
      </c>
      <c r="AE66">
        <f t="shared" si="2"/>
        <v>0</v>
      </c>
      <c r="AF66">
        <f t="shared" si="26"/>
        <v>0</v>
      </c>
      <c r="AG66">
        <f t="shared" si="26"/>
        <v>-3.1943252019336605E-14</v>
      </c>
      <c r="AH66">
        <f t="shared" si="4"/>
        <v>-5.5586496803319714E-10</v>
      </c>
      <c r="AI66">
        <f t="shared" si="23"/>
        <v>-5.5589691128521647E-10</v>
      </c>
      <c r="AJ66">
        <f t="shared" si="6"/>
        <v>-0.7991637492624557</v>
      </c>
      <c r="AK66">
        <f t="shared" si="19"/>
        <v>-0.52212031618616617</v>
      </c>
      <c r="AL66">
        <f t="shared" si="24"/>
        <v>-1.3212840660045186</v>
      </c>
      <c r="AN66">
        <f t="shared" si="27"/>
        <v>0</v>
      </c>
      <c r="AO66">
        <f t="shared" si="27"/>
        <v>0</v>
      </c>
      <c r="AP66">
        <f t="shared" si="27"/>
        <v>-2.5330496339664799E-17</v>
      </c>
      <c r="AQ66">
        <f t="shared" si="27"/>
        <v>-4.4079217512322687E-13</v>
      </c>
      <c r="AR66">
        <f t="shared" si="27"/>
        <v>-4.4081750561956651E-13</v>
      </c>
      <c r="AS66">
        <f t="shared" si="27"/>
        <v>-6.3372428121067183E-4</v>
      </c>
      <c r="AT66">
        <f t="shared" si="27"/>
        <v>-4.140331970587188E-4</v>
      </c>
      <c r="AU66">
        <f t="shared" si="25"/>
        <v>-1.047757478710208E-3</v>
      </c>
      <c r="AW66">
        <v>63</v>
      </c>
      <c r="AX66">
        <f>IF(Z66&gt;0, (R66*SUMPRODUCT(K66:$K$98, X66:$X$98)-K66*$AZ$3)/Z66, 0)</f>
        <v>-2606066027070646.5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7.0802166840419666E-4</v>
      </c>
      <c r="L67" s="2">
        <v>64</v>
      </c>
      <c r="M67" s="6">
        <v>0.82161935600000002</v>
      </c>
      <c r="Q67" s="4">
        <f t="shared" si="21"/>
        <v>12.5</v>
      </c>
      <c r="R67">
        <f t="shared" ref="R67:R69" si="28">$C$6</f>
        <v>50000</v>
      </c>
      <c r="S67">
        <f t="shared" ref="S67:S69" si="29">AX67</f>
        <v>-1.3818955740705646E+16</v>
      </c>
      <c r="U67">
        <f t="shared" si="12"/>
        <v>0.82161935600000002</v>
      </c>
      <c r="V67">
        <f t="shared" si="13"/>
        <v>0.01</v>
      </c>
      <c r="W67">
        <f t="shared" si="14"/>
        <v>2.5554601615469285E-15</v>
      </c>
      <c r="X67">
        <f t="shared" si="15"/>
        <v>2.0996155322138435E-15</v>
      </c>
      <c r="Y67">
        <f t="shared" si="16"/>
        <v>2.5554601615469287E-17</v>
      </c>
      <c r="Z67">
        <f t="shared" si="17"/>
        <v>4.3029002771761574E-16</v>
      </c>
      <c r="AB67">
        <f t="shared" si="18"/>
        <v>-6.6596979105399168</v>
      </c>
      <c r="AC67">
        <f t="shared" si="22"/>
        <v>-5.9461588486967374</v>
      </c>
      <c r="AE67">
        <f t="shared" ref="AE67:AE69" si="30">$Z67*O67</f>
        <v>0</v>
      </c>
      <c r="AF67">
        <f t="shared" si="26"/>
        <v>0</v>
      </c>
      <c r="AG67">
        <f t="shared" si="26"/>
        <v>-5.3786253464701966E-15</v>
      </c>
      <c r="AH67">
        <f t="shared" ref="AH67:AH69" si="31">-X67*R67</f>
        <v>-1.0498077661069217E-10</v>
      </c>
      <c r="AI67">
        <f t="shared" si="23"/>
        <v>-1.0498615523603864E-10</v>
      </c>
      <c r="AJ67">
        <f t="shared" ref="AJ67:AJ69" si="32">AB67-AC67</f>
        <v>-0.71353906184317939</v>
      </c>
      <c r="AK67">
        <f t="shared" si="19"/>
        <v>-0.46617885373779422</v>
      </c>
      <c r="AL67">
        <f t="shared" si="24"/>
        <v>-1.1797179156859596</v>
      </c>
      <c r="AN67">
        <f t="shared" si="27"/>
        <v>0</v>
      </c>
      <c r="AO67">
        <f t="shared" si="27"/>
        <v>0</v>
      </c>
      <c r="AP67">
        <f t="shared" si="27"/>
        <v>-3.8081832915289287E-18</v>
      </c>
      <c r="AQ67">
        <f t="shared" si="27"/>
        <v>-7.432866460627054E-14</v>
      </c>
      <c r="AR67">
        <f t="shared" si="27"/>
        <v>-7.4332472789562064E-14</v>
      </c>
      <c r="AS67">
        <f t="shared" si="27"/>
        <v>-5.0520111703777318E-4</v>
      </c>
      <c r="AT67">
        <f t="shared" si="27"/>
        <v>-3.3006472979818903E-4</v>
      </c>
      <c r="AU67">
        <f t="shared" si="25"/>
        <v>-8.3526584691029457E-4</v>
      </c>
      <c r="AW67">
        <v>64</v>
      </c>
      <c r="AX67">
        <f>IF(Z67&gt;0, (R67*SUMPRODUCT(K67:$K$98, X67:$X$98)-K67*$AZ$3)/Z67, 0)</f>
        <v>-1.3818955740705646E+16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6.3216220393231843E-4</v>
      </c>
      <c r="L68" s="2">
        <v>65</v>
      </c>
      <c r="M68" s="6">
        <v>0.83827126200000002</v>
      </c>
      <c r="Q68" s="4">
        <f t="shared" si="21"/>
        <v>12.5</v>
      </c>
      <c r="R68">
        <f t="shared" si="28"/>
        <v>50000</v>
      </c>
      <c r="S68">
        <f t="shared" si="29"/>
        <v>-8.131849972887736E+16</v>
      </c>
      <c r="U68">
        <f t="shared" ref="U68:U69" si="36">M68</f>
        <v>0.83827126200000002</v>
      </c>
      <c r="V68">
        <f t="shared" ref="V68:V69" si="37">$C$10</f>
        <v>0.01</v>
      </c>
      <c r="W68">
        <f t="shared" ref="W68:W69" si="38">Z67</f>
        <v>4.3029002771761574E-16</v>
      </c>
      <c r="X68">
        <f t="shared" ref="X68:X69" si="39">U68*W68</f>
        <v>3.6069976456086072E-16</v>
      </c>
      <c r="Y68">
        <f t="shared" ref="Y68:Y69" si="40">V68*W68</f>
        <v>4.3029002771761572E-18</v>
      </c>
      <c r="Z68">
        <f>MAX(0, W68-X68-Y68)</f>
        <v>6.5287362879578868E-17</v>
      </c>
      <c r="AB68">
        <f t="shared" ref="AB68:AB69" si="41">AC67</f>
        <v>-5.9461588486967374</v>
      </c>
      <c r="AC68">
        <f t="shared" si="22"/>
        <v>-5.3090704006221516</v>
      </c>
      <c r="AE68">
        <f t="shared" si="30"/>
        <v>0</v>
      </c>
      <c r="AF68">
        <f t="shared" si="26"/>
        <v>0</v>
      </c>
      <c r="AG68">
        <f t="shared" si="26"/>
        <v>-8.1609203599473589E-16</v>
      </c>
      <c r="AH68">
        <f t="shared" si="31"/>
        <v>-1.8034988228043037E-11</v>
      </c>
      <c r="AI68">
        <f t="shared" si="23"/>
        <v>-1.8035804320079032E-11</v>
      </c>
      <c r="AJ68">
        <f t="shared" si="32"/>
        <v>-0.63708844807458576</v>
      </c>
      <c r="AK68">
        <f t="shared" ref="AK68:AK69" si="42">G68*SUM(AB68:AB68, AE68:AF68)</f>
        <v>-0.41623111940877167</v>
      </c>
      <c r="AL68">
        <f t="shared" si="24"/>
        <v>-1.0533195675013931</v>
      </c>
      <c r="AN68">
        <f t="shared" si="27"/>
        <v>0</v>
      </c>
      <c r="AO68">
        <f t="shared" si="27"/>
        <v>0</v>
      </c>
      <c r="AP68">
        <f t="shared" si="27"/>
        <v>-5.1590254008604521E-19</v>
      </c>
      <c r="AQ68">
        <f t="shared" si="27"/>
        <v>-1.1401037906133105E-14</v>
      </c>
      <c r="AR68">
        <f t="shared" si="27"/>
        <v>-1.1401553808673191E-14</v>
      </c>
      <c r="AS68">
        <f t="shared" si="27"/>
        <v>-4.0274323743465056E-4</v>
      </c>
      <c r="AT68">
        <f t="shared" si="27"/>
        <v>-2.6312558179066508E-4</v>
      </c>
      <c r="AU68">
        <f t="shared" si="25"/>
        <v>-6.6586881923671711E-4</v>
      </c>
      <c r="AW68">
        <v>65</v>
      </c>
      <c r="AX68">
        <f>IF(Z68&gt;0, (R68*SUMPRODUCT(K68:$K$98, X68:$X$98)-K68*$AZ$3)/Z68, 0)</f>
        <v>-8.131849972887736E+16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5.6443053922528431E-4</v>
      </c>
      <c r="L69" s="2">
        <v>66</v>
      </c>
      <c r="M69" s="6">
        <v>1</v>
      </c>
      <c r="Q69" s="4">
        <f t="shared" ref="Q69" si="44">$C$8</f>
        <v>12.5</v>
      </c>
      <c r="R69">
        <f t="shared" si="28"/>
        <v>50000</v>
      </c>
      <c r="S69">
        <f t="shared" si="29"/>
        <v>0</v>
      </c>
      <c r="U69">
        <f t="shared" si="36"/>
        <v>1</v>
      </c>
      <c r="V69">
        <f t="shared" si="37"/>
        <v>0.01</v>
      </c>
      <c r="W69">
        <f t="shared" si="38"/>
        <v>6.5287362879578868E-17</v>
      </c>
      <c r="X69">
        <f t="shared" si="39"/>
        <v>6.5287362879578868E-17</v>
      </c>
      <c r="Y69">
        <f t="shared" si="40"/>
        <v>6.5287362879578873E-19</v>
      </c>
      <c r="Z69">
        <f t="shared" ref="Z69" si="45">MAX(0, W69-X69-Y69)</f>
        <v>0</v>
      </c>
      <c r="AB69">
        <f t="shared" si="41"/>
        <v>-5.3090704006221516</v>
      </c>
      <c r="AC69">
        <f t="shared" si="22"/>
        <v>0</v>
      </c>
      <c r="AE69">
        <f t="shared" si="30"/>
        <v>0</v>
      </c>
      <c r="AF69">
        <f t="shared" si="26"/>
        <v>0</v>
      </c>
      <c r="AG69">
        <f t="shared" si="26"/>
        <v>0</v>
      </c>
      <c r="AH69">
        <f t="shared" si="31"/>
        <v>-3.2643681439789433E-12</v>
      </c>
      <c r="AI69">
        <f t="shared" si="23"/>
        <v>-3.2643681439789433E-12</v>
      </c>
      <c r="AJ69">
        <f t="shared" si="32"/>
        <v>-5.3090704006221516</v>
      </c>
      <c r="AK69">
        <f t="shared" si="42"/>
        <v>-0.37163492804355064</v>
      </c>
      <c r="AL69">
        <f t="shared" si="24"/>
        <v>-5.6807053286689664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-1.8425090717358756E-15</v>
      </c>
      <c r="AR69">
        <f t="shared" si="27"/>
        <v>-1.8425090717358756E-15</v>
      </c>
      <c r="AS69">
        <f t="shared" si="27"/>
        <v>-2.9966014690081572E-3</v>
      </c>
      <c r="AT69">
        <f t="shared" si="27"/>
        <v>-2.0976210283057102E-4</v>
      </c>
      <c r="AU69">
        <f t="shared" si="25"/>
        <v>-3.2063635718405708E-3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20726.265599165519</v>
      </c>
      <c r="AO71" s="8">
        <f t="shared" si="46"/>
        <v>-2072.6265599165522</v>
      </c>
      <c r="AP71" s="8">
        <f t="shared" si="46"/>
        <v>-691.12956122298147</v>
      </c>
      <c r="AQ71" s="8">
        <f t="shared" si="46"/>
        <v>-8398.272417423057</v>
      </c>
      <c r="AR71" s="8">
        <f t="shared" si="46"/>
        <v>9564.2370606029235</v>
      </c>
      <c r="AS71" s="8">
        <f t="shared" si="46"/>
        <v>-1072.2543075343019</v>
      </c>
      <c r="AT71" s="8">
        <f t="shared" si="46"/>
        <v>625.48167939500934</v>
      </c>
      <c r="AU71" s="8">
        <f t="shared" si="46"/>
        <v>9117.4644324636338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C4FF8-DE50-4526-BBBA-81BE7866318D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3449.6001567653825</v>
      </c>
      <c r="K3">
        <v>1</v>
      </c>
      <c r="L3" s="2">
        <v>0</v>
      </c>
      <c r="O3">
        <f>$C$3</f>
        <v>3449.6001567653825</v>
      </c>
      <c r="P3">
        <f>O3*C5</f>
        <v>344.96001567653826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3449.6001567653825</v>
      </c>
      <c r="AF3">
        <f t="shared" ref="AF3:AG34" si="4">-$Z3*P3</f>
        <v>-344.96001567653826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2479.6831703888442</v>
      </c>
      <c r="AJ3">
        <f t="shared" ref="AJ3:AJ66" si="7">AB3-AC3</f>
        <v>0</v>
      </c>
      <c r="AL3">
        <f t="shared" ref="AL3:AL34" si="8">SUM(AI3:AK3)</f>
        <v>2479.6831703888442</v>
      </c>
      <c r="AN3">
        <f t="shared" ref="AN3:AU34" si="9">AE3*$K3</f>
        <v>3449.6001567653825</v>
      </c>
      <c r="AO3">
        <f t="shared" si="9"/>
        <v>-344.96001567653826</v>
      </c>
      <c r="AP3">
        <f t="shared" si="9"/>
        <v>-624.95697070000006</v>
      </c>
      <c r="AQ3">
        <f t="shared" si="9"/>
        <v>0</v>
      </c>
      <c r="AR3">
        <f t="shared" si="9"/>
        <v>2479.6831703888442</v>
      </c>
      <c r="AS3">
        <f t="shared" si="9"/>
        <v>0</v>
      </c>
      <c r="AT3">
        <f t="shared" si="9"/>
        <v>0</v>
      </c>
      <c r="AU3">
        <f t="shared" si="9"/>
        <v>2479.6831703888442</v>
      </c>
      <c r="AW3">
        <v>0</v>
      </c>
      <c r="AX3">
        <f>IF(Z3&gt;0, (R3*SUMPRODUCT(K3:$K$98, X3:$X$98)-K3*$AZ$3)/Z3, 0)</f>
        <v>0</v>
      </c>
      <c r="AZ3">
        <f>C6*SUMPRODUCT(X4:X98, K4:K98)/1</f>
        <v>1872.7642308782592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1.694311E-3</v>
      </c>
      <c r="R4">
        <f t="shared" si="0"/>
        <v>100000</v>
      </c>
      <c r="S4">
        <f t="shared" si="1"/>
        <v>203.02757809101519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200.65331045124208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-169.43109999999999</v>
      </c>
      <c r="AI4">
        <f t="shared" si="6"/>
        <v>-169.43109999999999</v>
      </c>
      <c r="AJ4">
        <f t="shared" si="7"/>
        <v>-200.65331045124208</v>
      </c>
      <c r="AK4">
        <f>G4*SUM(AB4, AE4:AF4)</f>
        <v>0</v>
      </c>
      <c r="AL4">
        <f t="shared" si="8"/>
        <v>-370.08441045124209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-151.27776785714283</v>
      </c>
      <c r="AR4">
        <f t="shared" si="9"/>
        <v>-151.27776785714283</v>
      </c>
      <c r="AS4">
        <f t="shared" si="9"/>
        <v>-179.15474147432326</v>
      </c>
      <c r="AT4">
        <f t="shared" si="9"/>
        <v>0</v>
      </c>
      <c r="AU4">
        <f t="shared" si="9"/>
        <v>-330.43250933146612</v>
      </c>
      <c r="AW4">
        <v>1</v>
      </c>
      <c r="AX4">
        <f>IF(Z4&gt;0, (R4*SUMPRODUCT(K4:$K$98, X4:$X$98)-K4*$AZ$3)/Z4, 0)</f>
        <v>203.02757809101519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1.701527E-3</v>
      </c>
      <c r="Q5" s="4">
        <f t="shared" ref="Q5:Q68" si="21">$C$8</f>
        <v>12.5</v>
      </c>
      <c r="R5">
        <f t="shared" si="0"/>
        <v>100000</v>
      </c>
      <c r="S5">
        <f t="shared" si="1"/>
        <v>233.9722437138104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200.65331045124208</v>
      </c>
      <c r="AC5">
        <f t="shared" si="2"/>
        <v>228.53028406842304</v>
      </c>
      <c r="AE5">
        <f t="shared" si="3"/>
        <v>0</v>
      </c>
      <c r="AF5">
        <f t="shared" si="4"/>
        <v>0</v>
      </c>
      <c r="AG5">
        <f t="shared" si="4"/>
        <v>-12.209262541198912</v>
      </c>
      <c r="AH5">
        <f t="shared" si="5"/>
        <v>-168.16288140871029</v>
      </c>
      <c r="AI5">
        <f t="shared" si="6"/>
        <v>-180.3721439499092</v>
      </c>
      <c r="AJ5">
        <f t="shared" si="7"/>
        <v>-27.876973617180965</v>
      </c>
      <c r="AK5">
        <f>G5*SUM(AB5, AE5:AF5)</f>
        <v>14.045731731586947</v>
      </c>
      <c r="AL5">
        <f t="shared" si="8"/>
        <v>-194.20338583550321</v>
      </c>
      <c r="AN5">
        <f t="shared" si="9"/>
        <v>0</v>
      </c>
      <c r="AO5">
        <f t="shared" si="9"/>
        <v>0</v>
      </c>
      <c r="AP5">
        <f t="shared" si="9"/>
        <v>-9.7331493472567843</v>
      </c>
      <c r="AQ5">
        <f t="shared" si="9"/>
        <v>-134.05841949036216</v>
      </c>
      <c r="AR5">
        <f t="shared" si="9"/>
        <v>-143.79156883761894</v>
      </c>
      <c r="AS5">
        <f t="shared" si="9"/>
        <v>-22.223352692267987</v>
      </c>
      <c r="AT5">
        <f t="shared" si="9"/>
        <v>11.197171342145205</v>
      </c>
      <c r="AU5">
        <f t="shared" si="9"/>
        <v>-154.81775018774169</v>
      </c>
      <c r="AW5">
        <v>2</v>
      </c>
      <c r="AX5">
        <f>IF(Z5&gt;0, (R5*SUMPRODUCT(K5:$K$98, X5:$X$98)-K5*$AZ$3)/Z5, 0)</f>
        <v>233.9722437138104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1.710095E-3</v>
      </c>
      <c r="Q6" s="4">
        <f t="shared" si="21"/>
        <v>12.5</v>
      </c>
      <c r="R6">
        <f t="shared" si="0"/>
        <v>100000</v>
      </c>
      <c r="S6">
        <f t="shared" si="1"/>
        <v>263.57670402932439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228.53028406842304</v>
      </c>
      <c r="AC6">
        <f t="shared" si="2"/>
        <v>254.4314551801356</v>
      </c>
      <c r="AE6">
        <f t="shared" si="3"/>
        <v>0</v>
      </c>
      <c r="AF6">
        <f t="shared" si="4"/>
        <v>0</v>
      </c>
      <c r="AG6">
        <f t="shared" si="4"/>
        <v>-12.066290916961533</v>
      </c>
      <c r="AH6">
        <f t="shared" si="5"/>
        <v>-167.03199060313244</v>
      </c>
      <c r="AI6">
        <f t="shared" si="6"/>
        <v>-179.09828152009396</v>
      </c>
      <c r="AJ6">
        <f t="shared" si="7"/>
        <v>-25.901171111712557</v>
      </c>
      <c r="AK6">
        <f>G6*SUM(AB6, AE6:AF6)</f>
        <v>15.997119884789614</v>
      </c>
      <c r="AL6">
        <f t="shared" si="8"/>
        <v>-189.00233274701691</v>
      </c>
      <c r="AN6">
        <f t="shared" si="9"/>
        <v>0</v>
      </c>
      <c r="AO6">
        <f t="shared" si="9"/>
        <v>0</v>
      </c>
      <c r="AP6">
        <f t="shared" si="9"/>
        <v>-8.5885475390635904</v>
      </c>
      <c r="AQ6">
        <f t="shared" si="9"/>
        <v>-118.89007166426494</v>
      </c>
      <c r="AR6">
        <f t="shared" si="9"/>
        <v>-127.47861920332852</v>
      </c>
      <c r="AS6">
        <f t="shared" si="9"/>
        <v>-18.435941992552326</v>
      </c>
      <c r="AT6">
        <f t="shared" si="9"/>
        <v>11.386433955896395</v>
      </c>
      <c r="AU6">
        <f t="shared" si="9"/>
        <v>-134.52812723998446</v>
      </c>
      <c r="AW6">
        <v>3</v>
      </c>
      <c r="AX6">
        <f>IF(Z6&gt;0, (R6*SUMPRODUCT(K6:$K$98, X6:$X$98)-K6*$AZ$3)/Z6, 0)</f>
        <v>263.57670402932439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1.7195660000000001E-3</v>
      </c>
      <c r="Q7" s="4">
        <f t="shared" si="21"/>
        <v>12.5</v>
      </c>
      <c r="R7">
        <f t="shared" si="0"/>
        <v>100000</v>
      </c>
      <c r="S7">
        <f t="shared" si="1"/>
        <v>291.78749038070646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254.4314551801356</v>
      </c>
      <c r="AC7">
        <f t="shared" si="2"/>
        <v>278.36244655343739</v>
      </c>
      <c r="AE7">
        <f t="shared" si="3"/>
        <v>0</v>
      </c>
      <c r="AF7">
        <f t="shared" si="4"/>
        <v>0</v>
      </c>
      <c r="AG7">
        <f t="shared" si="4"/>
        <v>-11.924879224185</v>
      </c>
      <c r="AH7">
        <f t="shared" si="5"/>
        <v>-165.990268855327</v>
      </c>
      <c r="AI7">
        <f t="shared" si="6"/>
        <v>-177.91514807951199</v>
      </c>
      <c r="AJ7">
        <f t="shared" si="7"/>
        <v>-23.930991373301794</v>
      </c>
      <c r="AK7">
        <f>G7*SUM(AB7, AE7:AF7)</f>
        <v>17.810201862609492</v>
      </c>
      <c r="AL7">
        <f t="shared" si="8"/>
        <v>-184.0359375902043</v>
      </c>
      <c r="AN7">
        <f t="shared" si="9"/>
        <v>0</v>
      </c>
      <c r="AO7">
        <f t="shared" si="9"/>
        <v>0</v>
      </c>
      <c r="AP7">
        <f t="shared" si="9"/>
        <v>-7.5784763297637454</v>
      </c>
      <c r="AQ7">
        <f t="shared" si="9"/>
        <v>-105.48981669683872</v>
      </c>
      <c r="AR7">
        <f t="shared" si="9"/>
        <v>-113.06829302660246</v>
      </c>
      <c r="AS7">
        <f t="shared" si="9"/>
        <v>-15.208577651883349</v>
      </c>
      <c r="AT7">
        <f t="shared" si="9"/>
        <v>11.318705263727731</v>
      </c>
      <c r="AU7">
        <f t="shared" si="9"/>
        <v>-116.95816541475808</v>
      </c>
      <c r="AW7">
        <v>4</v>
      </c>
      <c r="AX7">
        <f>IF(Z7&gt;0, (R7*SUMPRODUCT(K7:$K$98, X7:$X$98)-K7*$AZ$3)/Z7, 0)</f>
        <v>291.78749038070646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1.7312919999999999E-3</v>
      </c>
      <c r="Q8" s="4">
        <f t="shared" si="21"/>
        <v>12.5</v>
      </c>
      <c r="R8">
        <f t="shared" si="0"/>
        <v>100000</v>
      </c>
      <c r="S8">
        <f t="shared" si="1"/>
        <v>318.61669377333186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278.36244655343739</v>
      </c>
      <c r="AC8">
        <f t="shared" si="2"/>
        <v>300.39143614014051</v>
      </c>
      <c r="AE8">
        <f t="shared" si="3"/>
        <v>0</v>
      </c>
      <c r="AF8">
        <f t="shared" si="4"/>
        <v>0</v>
      </c>
      <c r="AG8">
        <f t="shared" si="4"/>
        <v>-11.784984983941353</v>
      </c>
      <c r="AH8">
        <f t="shared" si="5"/>
        <v>-165.16358401438157</v>
      </c>
      <c r="AI8">
        <f t="shared" si="6"/>
        <v>-176.94856899832291</v>
      </c>
      <c r="AJ8">
        <f t="shared" si="7"/>
        <v>-22.028989586703119</v>
      </c>
      <c r="AK8">
        <f>G8*SUM(AB8, AE8:AF8)</f>
        <v>19.485371258740621</v>
      </c>
      <c r="AL8">
        <f t="shared" si="8"/>
        <v>-179.4921873262854</v>
      </c>
      <c r="AN8">
        <f t="shared" si="9"/>
        <v>0</v>
      </c>
      <c r="AO8">
        <f t="shared" si="9"/>
        <v>0</v>
      </c>
      <c r="AP8">
        <f t="shared" si="9"/>
        <v>-6.6871169741287497</v>
      </c>
      <c r="AQ8">
        <f t="shared" si="9"/>
        <v>-93.718253156495251</v>
      </c>
      <c r="AR8">
        <f t="shared" si="9"/>
        <v>-100.40537013062399</v>
      </c>
      <c r="AS8">
        <f t="shared" si="9"/>
        <v>-12.499840295840718</v>
      </c>
      <c r="AT8">
        <f t="shared" si="9"/>
        <v>11.056522945856756</v>
      </c>
      <c r="AU8">
        <f t="shared" si="9"/>
        <v>-101.84868748060795</v>
      </c>
      <c r="AW8">
        <v>5</v>
      </c>
      <c r="AX8">
        <f>IF(Z8&gt;0, (R8*SUMPRODUCT(K8:$K$98, X8:$X$98)-K8*$AZ$3)/Z8, 0)</f>
        <v>318.61669377333186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1.749783E-3</v>
      </c>
      <c r="Q9" s="4">
        <f t="shared" si="21"/>
        <v>12.5</v>
      </c>
      <c r="R9">
        <f t="shared" si="0"/>
        <v>100000</v>
      </c>
      <c r="S9">
        <f t="shared" si="1"/>
        <v>344.01845577018315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300.39143614014051</v>
      </c>
      <c r="AC9">
        <f t="shared" si="2"/>
        <v>320.52926002252138</v>
      </c>
      <c r="AE9">
        <f t="shared" si="3"/>
        <v>0</v>
      </c>
      <c r="AF9">
        <f t="shared" si="4"/>
        <v>0</v>
      </c>
      <c r="AG9">
        <f t="shared" si="4"/>
        <v>-11.646513967721784</v>
      </c>
      <c r="AH9">
        <f t="shared" si="5"/>
        <v>-164.96933104124682</v>
      </c>
      <c r="AI9">
        <f t="shared" si="6"/>
        <v>-176.61584500896859</v>
      </c>
      <c r="AJ9">
        <f t="shared" si="7"/>
        <v>-20.137823882380872</v>
      </c>
      <c r="AK9">
        <f t="shared" ref="AK9:AK72" si="22">G9*SUM(AB9:AB9, AE9:AF9)</f>
        <v>21.027400529809839</v>
      </c>
      <c r="AL9">
        <f t="shared" si="8"/>
        <v>-175.72626836153961</v>
      </c>
      <c r="AN9">
        <f t="shared" si="9"/>
        <v>0</v>
      </c>
      <c r="AO9">
        <f t="shared" si="9"/>
        <v>0</v>
      </c>
      <c r="AP9">
        <f t="shared" si="9"/>
        <v>-5.9004864292742143</v>
      </c>
      <c r="AQ9">
        <f t="shared" si="9"/>
        <v>-83.578597145299469</v>
      </c>
      <c r="AR9">
        <f t="shared" si="9"/>
        <v>-89.479083574573679</v>
      </c>
      <c r="AS9">
        <f t="shared" si="9"/>
        <v>-10.202448291602048</v>
      </c>
      <c r="AT9">
        <f t="shared" si="9"/>
        <v>10.653135505862148</v>
      </c>
      <c r="AU9">
        <f t="shared" si="9"/>
        <v>-89.028396360313565</v>
      </c>
      <c r="AW9">
        <v>6</v>
      </c>
      <c r="AX9">
        <f>IF(Z9&gt;0, (R9*SUMPRODUCT(K9:$K$98, X9:$X$98)-K9*$AZ$3)/Z9, 0)</f>
        <v>344.01845577018315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1.7714300000000001E-3</v>
      </c>
      <c r="Q10" s="4">
        <f t="shared" si="21"/>
        <v>12.5</v>
      </c>
      <c r="R10">
        <f t="shared" si="0"/>
        <v>100000</v>
      </c>
      <c r="S10">
        <f t="shared" si="1"/>
        <v>367.75087054173019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320.52926002252138</v>
      </c>
      <c r="AC10">
        <f t="shared" si="2"/>
        <v>338.60787451907572</v>
      </c>
      <c r="AE10">
        <f t="shared" si="3"/>
        <v>0</v>
      </c>
      <c r="AF10">
        <f t="shared" si="4"/>
        <v>0</v>
      </c>
      <c r="AG10">
        <f t="shared" si="4"/>
        <v>-11.509417843806725</v>
      </c>
      <c r="AH10">
        <f t="shared" si="5"/>
        <v>-165.04787390273123</v>
      </c>
      <c r="AI10">
        <f t="shared" si="6"/>
        <v>-176.55729174653794</v>
      </c>
      <c r="AJ10">
        <f t="shared" si="7"/>
        <v>-18.078614496554337</v>
      </c>
      <c r="AK10">
        <f t="shared" si="22"/>
        <v>22.437048201576498</v>
      </c>
      <c r="AL10">
        <f t="shared" si="8"/>
        <v>-172.19885804151579</v>
      </c>
      <c r="AN10">
        <f t="shared" si="9"/>
        <v>0</v>
      </c>
      <c r="AO10">
        <f t="shared" si="9"/>
        <v>0</v>
      </c>
      <c r="AP10">
        <f t="shared" si="9"/>
        <v>-5.2062761306304131</v>
      </c>
      <c r="AQ10">
        <f t="shared" si="9"/>
        <v>-74.659276252923021</v>
      </c>
      <c r="AR10">
        <f t="shared" si="9"/>
        <v>-79.865552383553421</v>
      </c>
      <c r="AS10">
        <f t="shared" si="9"/>
        <v>-8.1778470818945426</v>
      </c>
      <c r="AT10">
        <f t="shared" si="9"/>
        <v>10.149381148459188</v>
      </c>
      <c r="AU10">
        <f t="shared" si="9"/>
        <v>-77.894018316988792</v>
      </c>
      <c r="AW10">
        <v>7</v>
      </c>
      <c r="AX10">
        <f>IF(Z10&gt;0, (R10*SUMPRODUCT(K10:$K$98, X10:$X$98)-K10*$AZ$3)/Z10, 0)</f>
        <v>367.75087054173019</v>
      </c>
    </row>
    <row r="11" spans="1:52" x14ac:dyDescent="0.25">
      <c r="A11" t="s">
        <v>33</v>
      </c>
      <c r="C11" s="12">
        <f>AU100</f>
        <v>405.63016529094091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1.793078E-3</v>
      </c>
      <c r="Q11" s="4">
        <f t="shared" si="21"/>
        <v>12.5</v>
      </c>
      <c r="R11">
        <f t="shared" si="0"/>
        <v>100000</v>
      </c>
      <c r="S11">
        <f t="shared" si="1"/>
        <v>389.84058675817022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338.60787451907572</v>
      </c>
      <c r="AC11">
        <f t="shared" si="2"/>
        <v>354.71396580352211</v>
      </c>
      <c r="AE11">
        <f t="shared" si="3"/>
        <v>0</v>
      </c>
      <c r="AF11">
        <f t="shared" si="4"/>
        <v>0</v>
      </c>
      <c r="AG11">
        <f t="shared" si="4"/>
        <v>-11.373686381440121</v>
      </c>
      <c r="AH11">
        <f t="shared" si="5"/>
        <v>-165.0982714282982</v>
      </c>
      <c r="AI11">
        <f t="shared" si="6"/>
        <v>-176.47195780973831</v>
      </c>
      <c r="AJ11">
        <f t="shared" si="7"/>
        <v>-16.106091284446393</v>
      </c>
      <c r="AK11">
        <f t="shared" si="22"/>
        <v>23.702551216335301</v>
      </c>
      <c r="AL11">
        <f t="shared" si="8"/>
        <v>-168.8754978778494</v>
      </c>
      <c r="AN11">
        <f t="shared" si="9"/>
        <v>0</v>
      </c>
      <c r="AO11">
        <f t="shared" si="9"/>
        <v>0</v>
      </c>
      <c r="AP11">
        <f t="shared" si="9"/>
        <v>-4.5936411697610273</v>
      </c>
      <c r="AQ11">
        <f t="shared" si="9"/>
        <v>-66.680422798275146</v>
      </c>
      <c r="AR11">
        <f t="shared" si="9"/>
        <v>-71.27406396803616</v>
      </c>
      <c r="AS11">
        <f t="shared" si="9"/>
        <v>-6.504980138092594</v>
      </c>
      <c r="AT11">
        <f t="shared" si="9"/>
        <v>9.5730628965998257</v>
      </c>
      <c r="AU11">
        <f t="shared" si="9"/>
        <v>-68.205981209528929</v>
      </c>
      <c r="AW11">
        <v>8</v>
      </c>
      <c r="AX11">
        <f>IF(Z11&gt;0, (R11*SUMPRODUCT(K11:$K$98, X11:$X$98)-K11*$AZ$3)/Z11, 0)</f>
        <v>389.84058675817022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1.8201370000000001E-3</v>
      </c>
      <c r="Q12" s="4">
        <f t="shared" si="21"/>
        <v>12.5</v>
      </c>
      <c r="R12">
        <f t="shared" si="0"/>
        <v>100000</v>
      </c>
      <c r="S12">
        <f t="shared" si="1"/>
        <v>410.47458719394302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354.71396580352211</v>
      </c>
      <c r="AC12">
        <f t="shared" si="2"/>
        <v>369.07404973504117</v>
      </c>
      <c r="AE12">
        <f t="shared" si="3"/>
        <v>0</v>
      </c>
      <c r="AF12">
        <f t="shared" si="4"/>
        <v>0</v>
      </c>
      <c r="AG12">
        <f t="shared" si="4"/>
        <v>-11.239247850216465</v>
      </c>
      <c r="AH12">
        <f t="shared" si="5"/>
        <v>-165.6133392740422</v>
      </c>
      <c r="AI12">
        <f t="shared" si="6"/>
        <v>-176.85258712425866</v>
      </c>
      <c r="AJ12">
        <f t="shared" si="7"/>
        <v>-14.360083931519057</v>
      </c>
      <c r="AK12">
        <f t="shared" si="22"/>
        <v>24.829977606246551</v>
      </c>
      <c r="AL12">
        <f t="shared" si="8"/>
        <v>-166.38269344953116</v>
      </c>
      <c r="AN12">
        <f t="shared" si="9"/>
        <v>0</v>
      </c>
      <c r="AO12">
        <f t="shared" si="9"/>
        <v>0</v>
      </c>
      <c r="AP12">
        <f t="shared" si="9"/>
        <v>-4.0529854480407241</v>
      </c>
      <c r="AQ12">
        <f t="shared" si="9"/>
        <v>-59.72183041289518</v>
      </c>
      <c r="AR12">
        <f t="shared" si="9"/>
        <v>-63.774815860935902</v>
      </c>
      <c r="AS12">
        <f t="shared" si="9"/>
        <v>-5.1783902252826675</v>
      </c>
      <c r="AT12">
        <f t="shared" si="9"/>
        <v>8.9539388448806321</v>
      </c>
      <c r="AU12">
        <f t="shared" si="9"/>
        <v>-59.99926724133794</v>
      </c>
      <c r="AW12">
        <v>9</v>
      </c>
      <c r="AX12">
        <f>IF(Z12&gt;0, (R12*SUMPRODUCT(K12:$K$98, X12:$X$98)-K12*$AZ$3)/Z12, 0)</f>
        <v>410.47458719394302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1.84855E-3</v>
      </c>
      <c r="Q13" s="4">
        <f t="shared" si="21"/>
        <v>12.5</v>
      </c>
      <c r="R13">
        <f t="shared" si="0"/>
        <v>100000</v>
      </c>
      <c r="S13">
        <f t="shared" si="1"/>
        <v>429.61810886517026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369.07404973504117</v>
      </c>
      <c r="AC13">
        <f t="shared" si="2"/>
        <v>381.70981461660529</v>
      </c>
      <c r="AE13">
        <f t="shared" si="3"/>
        <v>0</v>
      </c>
      <c r="AF13">
        <f t="shared" si="4"/>
        <v>0</v>
      </c>
      <c r="AG13">
        <f t="shared" si="4"/>
        <v>-11.106079060100784</v>
      </c>
      <c r="AH13">
        <f t="shared" si="5"/>
        <v>-166.21049290814116</v>
      </c>
      <c r="AI13">
        <f t="shared" si="6"/>
        <v>-177.31657196824196</v>
      </c>
      <c r="AJ13">
        <f t="shared" si="7"/>
        <v>-12.635764881564114</v>
      </c>
      <c r="AK13">
        <f t="shared" si="22"/>
        <v>25.835183481452884</v>
      </c>
      <c r="AL13">
        <f t="shared" si="8"/>
        <v>-164.1171533683532</v>
      </c>
      <c r="AN13">
        <f t="shared" si="9"/>
        <v>0</v>
      </c>
      <c r="AO13">
        <f t="shared" si="9"/>
        <v>0</v>
      </c>
      <c r="AP13">
        <f t="shared" si="9"/>
        <v>-3.575860220812805</v>
      </c>
      <c r="AQ13">
        <f t="shared" si="9"/>
        <v>-53.515330356969145</v>
      </c>
      <c r="AR13">
        <f t="shared" si="9"/>
        <v>-57.091190577781951</v>
      </c>
      <c r="AS13">
        <f t="shared" si="9"/>
        <v>-4.0683781157162509</v>
      </c>
      <c r="AT13">
        <f t="shared" si="9"/>
        <v>8.3182376434378718</v>
      </c>
      <c r="AU13">
        <f t="shared" si="9"/>
        <v>-52.841331050060333</v>
      </c>
      <c r="AW13">
        <v>10</v>
      </c>
      <c r="AX13">
        <f>IF(Z13&gt;0, (R13*SUMPRODUCT(K13:$K$98, X13:$X$98)-K13*$AZ$3)/Z13, 0)</f>
        <v>429.61810886517026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1.8814719999999999E-3</v>
      </c>
      <c r="Q14" s="4">
        <f t="shared" si="21"/>
        <v>12.5</v>
      </c>
      <c r="R14">
        <f t="shared" si="0"/>
        <v>100000</v>
      </c>
      <c r="S14">
        <f t="shared" si="1"/>
        <v>447.4155909947379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381.70981461660529</v>
      </c>
      <c r="AC14">
        <f t="shared" si="2"/>
        <v>392.79948005826031</v>
      </c>
      <c r="AE14">
        <f t="shared" si="3"/>
        <v>0</v>
      </c>
      <c r="AF14">
        <f t="shared" si="4"/>
        <v>0</v>
      </c>
      <c r="AG14">
        <f t="shared" si="4"/>
        <v>-10.974122492718411</v>
      </c>
      <c r="AH14">
        <f t="shared" si="5"/>
        <v>-167.16621425092751</v>
      </c>
      <c r="AI14">
        <f t="shared" si="6"/>
        <v>-178.14033674364592</v>
      </c>
      <c r="AJ14">
        <f t="shared" si="7"/>
        <v>-11.089665441655029</v>
      </c>
      <c r="AK14">
        <f t="shared" si="22"/>
        <v>26.719687023162372</v>
      </c>
      <c r="AL14">
        <f t="shared" si="8"/>
        <v>-162.51031516213857</v>
      </c>
      <c r="AN14">
        <f t="shared" si="9"/>
        <v>0</v>
      </c>
      <c r="AO14">
        <f t="shared" si="9"/>
        <v>0</v>
      </c>
      <c r="AP14">
        <f t="shared" si="9"/>
        <v>-3.1547979801100925</v>
      </c>
      <c r="AQ14">
        <f t="shared" si="9"/>
        <v>-48.056292009807912</v>
      </c>
      <c r="AR14">
        <f t="shared" si="9"/>
        <v>-51.211089989918008</v>
      </c>
      <c r="AS14">
        <f t="shared" si="9"/>
        <v>-3.1880138169264822</v>
      </c>
      <c r="AT14">
        <f t="shared" si="9"/>
        <v>7.6812715281589359</v>
      </c>
      <c r="AU14">
        <f t="shared" si="9"/>
        <v>-46.717832278685549</v>
      </c>
      <c r="AW14">
        <v>11</v>
      </c>
      <c r="AX14">
        <f>IF(Z14&gt;0, (R14*SUMPRODUCT(K14:$K$98, X14:$X$98)-K14*$AZ$3)/Z14, 0)</f>
        <v>447.4155909947379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1.927022E-3</v>
      </c>
      <c r="Q15" s="4">
        <f t="shared" si="21"/>
        <v>12.5</v>
      </c>
      <c r="R15">
        <f t="shared" si="0"/>
        <v>100000</v>
      </c>
      <c r="S15">
        <f t="shared" si="1"/>
        <v>463.91397622697133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392.79948005826031</v>
      </c>
      <c r="AC15">
        <f t="shared" si="2"/>
        <v>402.42622001150943</v>
      </c>
      <c r="AE15">
        <f t="shared" si="3"/>
        <v>0</v>
      </c>
      <c r="AF15">
        <f t="shared" si="4"/>
        <v>0</v>
      </c>
      <c r="AG15">
        <f t="shared" si="4"/>
        <v>-10.843233892317063</v>
      </c>
      <c r="AH15">
        <f t="shared" si="5"/>
        <v>-169.17900379330575</v>
      </c>
      <c r="AI15">
        <f t="shared" si="6"/>
        <v>-180.02223768562283</v>
      </c>
      <c r="AJ15">
        <f t="shared" si="7"/>
        <v>-9.626739953249114</v>
      </c>
      <c r="AK15">
        <f t="shared" si="22"/>
        <v>27.495963604078224</v>
      </c>
      <c r="AL15">
        <f t="shared" si="8"/>
        <v>-162.15301403479373</v>
      </c>
      <c r="AN15">
        <f t="shared" si="9"/>
        <v>0</v>
      </c>
      <c r="AO15">
        <f t="shared" si="9"/>
        <v>0</v>
      </c>
      <c r="AP15">
        <f t="shared" si="9"/>
        <v>-2.7831880671390747</v>
      </c>
      <c r="AQ15">
        <f t="shared" si="9"/>
        <v>-43.424036523055079</v>
      </c>
      <c r="AR15">
        <f t="shared" si="9"/>
        <v>-46.207224590194159</v>
      </c>
      <c r="AS15">
        <f t="shared" si="9"/>
        <v>-2.4709443722613065</v>
      </c>
      <c r="AT15">
        <f t="shared" si="9"/>
        <v>7.0575290136998126</v>
      </c>
      <c r="AU15">
        <f t="shared" si="9"/>
        <v>-41.620639948755652</v>
      </c>
      <c r="AW15">
        <v>12</v>
      </c>
      <c r="AX15">
        <f>IF(Z15&gt;0, (R15*SUMPRODUCT(K15:$K$98, X15:$X$98)-K15*$AZ$3)/Z15, 0)</f>
        <v>463.91397622697133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1.979789E-3</v>
      </c>
      <c r="Q16" s="4">
        <f t="shared" si="21"/>
        <v>12.5</v>
      </c>
      <c r="R16">
        <f t="shared" si="0"/>
        <v>100000</v>
      </c>
      <c r="S16">
        <f t="shared" si="1"/>
        <v>478.96490657204509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402.42622001150943</v>
      </c>
      <c r="AC16">
        <f t="shared" si="2"/>
        <v>410.50489059832671</v>
      </c>
      <c r="AE16">
        <f t="shared" si="3"/>
        <v>0</v>
      </c>
      <c r="AF16">
        <f t="shared" si="4"/>
        <v>0</v>
      </c>
      <c r="AG16">
        <f t="shared" si="4"/>
        <v>-10.713334238209455</v>
      </c>
      <c r="AH16">
        <f t="shared" si="5"/>
        <v>-171.73852147549206</v>
      </c>
      <c r="AI16">
        <f t="shared" si="6"/>
        <v>-182.45185571370152</v>
      </c>
      <c r="AJ16">
        <f t="shared" si="7"/>
        <v>-8.0786705868172817</v>
      </c>
      <c r="AK16">
        <f t="shared" si="22"/>
        <v>28.169835400805663</v>
      </c>
      <c r="AL16">
        <f t="shared" si="8"/>
        <v>-162.36069089971315</v>
      </c>
      <c r="AN16">
        <f t="shared" si="9"/>
        <v>0</v>
      </c>
      <c r="AO16">
        <f t="shared" si="9"/>
        <v>0</v>
      </c>
      <c r="AP16">
        <f t="shared" si="9"/>
        <v>-2.4552196976316343</v>
      </c>
      <c r="AQ16">
        <f t="shared" si="9"/>
        <v>-39.358036573237158</v>
      </c>
      <c r="AR16">
        <f t="shared" si="9"/>
        <v>-41.813256270868791</v>
      </c>
      <c r="AS16">
        <f t="shared" si="9"/>
        <v>-1.8514227890593806</v>
      </c>
      <c r="AT16">
        <f t="shared" si="9"/>
        <v>6.455799214069736</v>
      </c>
      <c r="AU16">
        <f t="shared" si="9"/>
        <v>-37.208879845858441</v>
      </c>
      <c r="AW16">
        <v>13</v>
      </c>
      <c r="AX16">
        <f>IF(Z16&gt;0, (R16*SUMPRODUCT(K16:$K$98, X16:$X$98)-K16*$AZ$3)/Z16, 0)</f>
        <v>478.96490657204509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2.0334569999999998E-3</v>
      </c>
      <c r="Q17" s="4">
        <f t="shared" si="21"/>
        <v>12.5</v>
      </c>
      <c r="R17">
        <f t="shared" si="0"/>
        <v>100000</v>
      </c>
      <c r="S17">
        <f t="shared" si="1"/>
        <v>492.62451297313009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410.50489059832671</v>
      </c>
      <c r="AC17">
        <f t="shared" si="2"/>
        <v>417.13141394461883</v>
      </c>
      <c r="AE17">
        <f t="shared" si="3"/>
        <v>0</v>
      </c>
      <c r="AF17">
        <f t="shared" si="4"/>
        <v>0</v>
      </c>
      <c r="AG17">
        <f t="shared" si="4"/>
        <v>-10.584415791327334</v>
      </c>
      <c r="AH17">
        <f t="shared" si="5"/>
        <v>-174.28083600021347</v>
      </c>
      <c r="AI17">
        <f t="shared" si="6"/>
        <v>-184.8652517915408</v>
      </c>
      <c r="AJ17">
        <f t="shared" si="7"/>
        <v>-6.6265233462921174</v>
      </c>
      <c r="AK17">
        <f t="shared" si="22"/>
        <v>28.735342341882873</v>
      </c>
      <c r="AL17">
        <f t="shared" si="8"/>
        <v>-162.75643279595005</v>
      </c>
      <c r="AN17">
        <f t="shared" si="9"/>
        <v>0</v>
      </c>
      <c r="AO17">
        <f t="shared" si="9"/>
        <v>0</v>
      </c>
      <c r="AP17">
        <f t="shared" si="9"/>
        <v>-2.1657811758702064</v>
      </c>
      <c r="AQ17">
        <f t="shared" si="9"/>
        <v>-35.661312004906641</v>
      </c>
      <c r="AR17">
        <f t="shared" si="9"/>
        <v>-37.827093180776849</v>
      </c>
      <c r="AS17">
        <f t="shared" si="9"/>
        <v>-1.355917965413201</v>
      </c>
      <c r="AT17">
        <f t="shared" si="9"/>
        <v>5.8798203654499037</v>
      </c>
      <c r="AU17">
        <f t="shared" si="9"/>
        <v>-33.303190780740145</v>
      </c>
      <c r="AW17">
        <v>14</v>
      </c>
      <c r="AX17">
        <f>IF(Z17&gt;0, (R17*SUMPRODUCT(K17:$K$98, X17:$X$98)-K17*$AZ$3)/Z17, 0)</f>
        <v>492.62451297313009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2.08983E-3</v>
      </c>
      <c r="Q18" s="4">
        <f t="shared" si="21"/>
        <v>12.5</v>
      </c>
      <c r="R18">
        <f t="shared" si="0"/>
        <v>100000</v>
      </c>
      <c r="S18">
        <f t="shared" si="1"/>
        <v>505.10410291779135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417.13141394461883</v>
      </c>
      <c r="AC18">
        <f t="shared" si="2"/>
        <v>422.52774472500613</v>
      </c>
      <c r="AE18">
        <f t="shared" si="3"/>
        <v>0</v>
      </c>
      <c r="AF18">
        <f t="shared" si="4"/>
        <v>0</v>
      </c>
      <c r="AG18">
        <f t="shared" si="4"/>
        <v>-10.456452003760871</v>
      </c>
      <c r="AH18">
        <f t="shared" si="5"/>
        <v>-176.95703722551681</v>
      </c>
      <c r="AI18">
        <f t="shared" si="6"/>
        <v>-187.41348922927767</v>
      </c>
      <c r="AJ18">
        <f t="shared" si="7"/>
        <v>-5.3963307803873022</v>
      </c>
      <c r="AK18">
        <f t="shared" si="22"/>
        <v>29.19919897612332</v>
      </c>
      <c r="AL18">
        <f t="shared" si="8"/>
        <v>-163.61062103354166</v>
      </c>
      <c r="AN18">
        <f t="shared" si="9"/>
        <v>0</v>
      </c>
      <c r="AO18">
        <f t="shared" si="9"/>
        <v>0</v>
      </c>
      <c r="AP18">
        <f t="shared" si="9"/>
        <v>-1.9103546871756565</v>
      </c>
      <c r="AQ18">
        <f t="shared" si="9"/>
        <v>-32.329389105491664</v>
      </c>
      <c r="AR18">
        <f t="shared" si="9"/>
        <v>-34.239743792667312</v>
      </c>
      <c r="AS18">
        <f t="shared" si="9"/>
        <v>-0.98588945812167905</v>
      </c>
      <c r="AT18">
        <f t="shared" si="9"/>
        <v>5.3345844848471664</v>
      </c>
      <c r="AU18">
        <f t="shared" si="9"/>
        <v>-29.891048765941829</v>
      </c>
      <c r="AW18">
        <v>15</v>
      </c>
      <c r="AX18">
        <f>IF(Z18&gt;0, (R18*SUMPRODUCT(K18:$K$98, X18:$X$98)-K18*$AZ$3)/Z18, 0)</f>
        <v>505.10410291779135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2.1556750000000001E-3</v>
      </c>
      <c r="Q19" s="4">
        <f t="shared" si="21"/>
        <v>12.5</v>
      </c>
      <c r="R19">
        <f t="shared" si="0"/>
        <v>100000</v>
      </c>
      <c r="S19">
        <f t="shared" si="1"/>
        <v>516.55851852234957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422.52774472500613</v>
      </c>
      <c r="AC19">
        <f t="shared" si="2"/>
        <v>426.85696524924094</v>
      </c>
      <c r="AE19">
        <f t="shared" si="3"/>
        <v>0</v>
      </c>
      <c r="AF19">
        <f t="shared" si="4"/>
        <v>0</v>
      </c>
      <c r="AG19">
        <f t="shared" si="4"/>
        <v>-10.329346771550057</v>
      </c>
      <c r="AH19">
        <f t="shared" si="5"/>
        <v>-180.32569738565775</v>
      </c>
      <c r="AI19">
        <f t="shared" si="6"/>
        <v>-190.65504415720781</v>
      </c>
      <c r="AJ19">
        <f t="shared" si="7"/>
        <v>-4.3292205242348132</v>
      </c>
      <c r="AK19">
        <f t="shared" si="22"/>
        <v>29.576942130750432</v>
      </c>
      <c r="AL19">
        <f t="shared" si="8"/>
        <v>-165.40732255069219</v>
      </c>
      <c r="AN19">
        <f t="shared" si="9"/>
        <v>0</v>
      </c>
      <c r="AO19">
        <f t="shared" si="9"/>
        <v>0</v>
      </c>
      <c r="AP19">
        <f t="shared" si="9"/>
        <v>-1.6849402111282346</v>
      </c>
      <c r="AQ19">
        <f t="shared" si="9"/>
        <v>-29.41502743055274</v>
      </c>
      <c r="AR19">
        <f t="shared" si="9"/>
        <v>-31.099967641680976</v>
      </c>
      <c r="AS19">
        <f t="shared" si="9"/>
        <v>-0.70618964639815829</v>
      </c>
      <c r="AT19">
        <f t="shared" si="9"/>
        <v>4.8246399526032899</v>
      </c>
      <c r="AU19">
        <f t="shared" si="9"/>
        <v>-26.981517335475843</v>
      </c>
      <c r="AW19">
        <v>16</v>
      </c>
      <c r="AX19">
        <f>IF(Z19&gt;0, (R19*SUMPRODUCT(K19:$K$98, X19:$X$98)-K19*$AZ$3)/Z19, 0)</f>
        <v>516.55851852234957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2.2206180000000002E-3</v>
      </c>
      <c r="Q20" s="4">
        <f t="shared" si="21"/>
        <v>12.5</v>
      </c>
      <c r="R20">
        <f t="shared" si="0"/>
        <v>100000</v>
      </c>
      <c r="S20">
        <f t="shared" si="1"/>
        <v>527.01161212809018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426.85696524924094</v>
      </c>
      <c r="AC20">
        <f t="shared" si="2"/>
        <v>430.17283927380129</v>
      </c>
      <c r="AE20">
        <f t="shared" si="3"/>
        <v>0</v>
      </c>
      <c r="AF20">
        <f t="shared" si="4"/>
        <v>0</v>
      </c>
      <c r="AG20">
        <f t="shared" si="4"/>
        <v>-10.203115770465409</v>
      </c>
      <c r="AH20">
        <f t="shared" si="5"/>
        <v>-183.50026695316757</v>
      </c>
      <c r="AI20">
        <f t="shared" si="6"/>
        <v>-193.70338272363298</v>
      </c>
      <c r="AJ20">
        <f t="shared" si="7"/>
        <v>-3.315874024560344</v>
      </c>
      <c r="AK20">
        <f t="shared" si="22"/>
        <v>29.879987567446868</v>
      </c>
      <c r="AL20">
        <f t="shared" si="8"/>
        <v>-167.13926918074645</v>
      </c>
      <c r="AN20">
        <f t="shared" si="9"/>
        <v>0</v>
      </c>
      <c r="AO20">
        <f t="shared" si="9"/>
        <v>0</v>
      </c>
      <c r="AP20">
        <f t="shared" si="9"/>
        <v>-1.4860260718349971</v>
      </c>
      <c r="AQ20">
        <f t="shared" si="9"/>
        <v>-26.725775441108272</v>
      </c>
      <c r="AR20">
        <f t="shared" si="9"/>
        <v>-28.211801512943268</v>
      </c>
      <c r="AS20">
        <f t="shared" si="9"/>
        <v>-0.48293828691824658</v>
      </c>
      <c r="AT20">
        <f t="shared" si="9"/>
        <v>4.3518510962956789</v>
      </c>
      <c r="AU20">
        <f t="shared" si="9"/>
        <v>-24.342888703565837</v>
      </c>
      <c r="AW20">
        <v>17</v>
      </c>
      <c r="AX20">
        <f>IF(Z20&gt;0, (R20*SUMPRODUCT(K20:$K$98, X20:$X$98)-K20*$AZ$3)/Z20, 0)</f>
        <v>527.01161212809018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2.2950319999999998E-3</v>
      </c>
      <c r="Q21" s="4">
        <f t="shared" si="21"/>
        <v>12.5</v>
      </c>
      <c r="R21">
        <f t="shared" si="0"/>
        <v>100000</v>
      </c>
      <c r="S21">
        <f t="shared" si="1"/>
        <v>536.67063298848257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430.17283927380129</v>
      </c>
      <c r="AC21">
        <f t="shared" si="2"/>
        <v>432.67108298904395</v>
      </c>
      <c r="AE21">
        <f t="shared" si="3"/>
        <v>0</v>
      </c>
      <c r="AF21">
        <f t="shared" si="4"/>
        <v>0</v>
      </c>
      <c r="AG21">
        <f t="shared" si="4"/>
        <v>-10.077668135567833</v>
      </c>
      <c r="AH21">
        <f t="shared" si="5"/>
        <v>-187.33181754338216</v>
      </c>
      <c r="AI21">
        <f t="shared" si="6"/>
        <v>-197.40948567894998</v>
      </c>
      <c r="AJ21">
        <f t="shared" si="7"/>
        <v>-2.4982437152426655</v>
      </c>
      <c r="AK21">
        <f t="shared" si="22"/>
        <v>30.112098749166094</v>
      </c>
      <c r="AL21">
        <f t="shared" si="8"/>
        <v>-169.79563064502656</v>
      </c>
      <c r="AN21">
        <f t="shared" si="9"/>
        <v>0</v>
      </c>
      <c r="AO21">
        <f t="shared" si="9"/>
        <v>0</v>
      </c>
      <c r="AP21">
        <f t="shared" si="9"/>
        <v>-1.3104958336865637</v>
      </c>
      <c r="AQ21">
        <f t="shared" si="9"/>
        <v>-24.360552769254404</v>
      </c>
      <c r="AR21">
        <f t="shared" si="9"/>
        <v>-25.671048602940967</v>
      </c>
      <c r="AS21">
        <f t="shared" si="9"/>
        <v>-0.32487058874306574</v>
      </c>
      <c r="AT21">
        <f t="shared" si="9"/>
        <v>3.9157649789106745</v>
      </c>
      <c r="AU21">
        <f t="shared" si="9"/>
        <v>-22.080154212773358</v>
      </c>
      <c r="AW21">
        <v>18</v>
      </c>
      <c r="AX21">
        <f>IF(Z21&gt;0, (R21*SUMPRODUCT(K21:$K$98, X21:$X$98)-K21*$AZ$3)/Z21, 0)</f>
        <v>536.67063298848257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2.375308E-3</v>
      </c>
      <c r="Q22" s="4">
        <f t="shared" si="21"/>
        <v>12.5</v>
      </c>
      <c r="R22">
        <f t="shared" si="0"/>
        <v>100000</v>
      </c>
      <c r="S22">
        <f t="shared" si="1"/>
        <v>545.57095478187159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432.67108298904395</v>
      </c>
      <c r="AC22">
        <f t="shared" si="2"/>
        <v>434.40340446653153</v>
      </c>
      <c r="AE22">
        <f t="shared" si="3"/>
        <v>0</v>
      </c>
      <c r="AF22">
        <f t="shared" si="4"/>
        <v>0</v>
      </c>
      <c r="AG22">
        <f t="shared" si="4"/>
        <v>-9.9529538884683948</v>
      </c>
      <c r="AH22">
        <f t="shared" si="5"/>
        <v>-191.50052595007486</v>
      </c>
      <c r="AI22">
        <f t="shared" si="6"/>
        <v>-201.45347983854325</v>
      </c>
      <c r="AJ22">
        <f t="shared" si="7"/>
        <v>-1.7323214774875737</v>
      </c>
      <c r="AK22">
        <f t="shared" si="22"/>
        <v>30.286975809233081</v>
      </c>
      <c r="AL22">
        <f t="shared" si="8"/>
        <v>-172.89882550679775</v>
      </c>
      <c r="AN22">
        <f t="shared" si="9"/>
        <v>0</v>
      </c>
      <c r="AO22">
        <f t="shared" si="9"/>
        <v>0</v>
      </c>
      <c r="AP22">
        <f t="shared" si="9"/>
        <v>-1.1556053965285495</v>
      </c>
      <c r="AQ22">
        <f t="shared" si="9"/>
        <v>-22.234508840874028</v>
      </c>
      <c r="AR22">
        <f t="shared" si="9"/>
        <v>-23.390114237402578</v>
      </c>
      <c r="AS22">
        <f t="shared" si="9"/>
        <v>-0.20113426328904743</v>
      </c>
      <c r="AT22">
        <f t="shared" si="9"/>
        <v>3.5165231429666868</v>
      </c>
      <c r="AU22">
        <f t="shared" si="9"/>
        <v>-20.07472535772494</v>
      </c>
      <c r="AW22">
        <v>19</v>
      </c>
      <c r="AX22">
        <f>IF(Z22&gt;0, (R22*SUMPRODUCT(K22:$K$98, X22:$X$98)-K22*$AZ$3)/Z22, 0)</f>
        <v>545.57095478187159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2.4628010000000001E-3</v>
      </c>
      <c r="Q23" s="4">
        <f t="shared" si="21"/>
        <v>12.5</v>
      </c>
      <c r="R23">
        <f t="shared" si="0"/>
        <v>100000</v>
      </c>
      <c r="S23">
        <f t="shared" si="1"/>
        <v>553.80760314723238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434.40340446653153</v>
      </c>
      <c r="AC23">
        <f t="shared" si="2"/>
        <v>435.46610477453407</v>
      </c>
      <c r="AE23">
        <f t="shared" si="3"/>
        <v>0</v>
      </c>
      <c r="AF23">
        <f t="shared" si="4"/>
        <v>0</v>
      </c>
      <c r="AG23">
        <f t="shared" si="4"/>
        <v>-9.8289122047942374</v>
      </c>
      <c r="AH23">
        <f t="shared" si="5"/>
        <v>-196.09715831579084</v>
      </c>
      <c r="AI23">
        <f t="shared" si="6"/>
        <v>-205.92607052058509</v>
      </c>
      <c r="AJ23">
        <f t="shared" si="7"/>
        <v>-1.0627003080025474</v>
      </c>
      <c r="AK23">
        <f t="shared" si="22"/>
        <v>30.408238312657211</v>
      </c>
      <c r="AL23">
        <f t="shared" si="8"/>
        <v>-176.58053251593043</v>
      </c>
      <c r="AN23">
        <f t="shared" si="9"/>
        <v>0</v>
      </c>
      <c r="AO23">
        <f t="shared" si="9"/>
        <v>0</v>
      </c>
      <c r="AP23">
        <f t="shared" si="9"/>
        <v>-1.0189315325331145</v>
      </c>
      <c r="AQ23">
        <f t="shared" si="9"/>
        <v>-20.328758044113634</v>
      </c>
      <c r="AR23">
        <f t="shared" si="9"/>
        <v>-21.347689576646751</v>
      </c>
      <c r="AS23">
        <f t="shared" si="9"/>
        <v>-0.11016670318087521</v>
      </c>
      <c r="AT23">
        <f t="shared" si="9"/>
        <v>3.1523236976758215</v>
      </c>
      <c r="AU23">
        <f t="shared" si="9"/>
        <v>-18.305532582151805</v>
      </c>
      <c r="AW23">
        <v>20</v>
      </c>
      <c r="AX23">
        <f>IF(Z23&gt;0, (R23*SUMPRODUCT(K23:$K$98, X23:$X$98)-K23*$AZ$3)/Z23, 0)</f>
        <v>553.80760314723238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2.5557050000000001E-3</v>
      </c>
      <c r="Q24" s="4">
        <f t="shared" si="21"/>
        <v>12.5</v>
      </c>
      <c r="R24">
        <f t="shared" si="0"/>
        <v>100000</v>
      </c>
      <c r="S24">
        <f t="shared" si="1"/>
        <v>561.45778022865431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435.46610477453407</v>
      </c>
      <c r="AC24">
        <f t="shared" si="2"/>
        <v>435.93842632763182</v>
      </c>
      <c r="AE24">
        <f t="shared" si="3"/>
        <v>0</v>
      </c>
      <c r="AF24">
        <f t="shared" si="4"/>
        <v>0</v>
      </c>
      <c r="AG24">
        <f t="shared" si="4"/>
        <v>-9.7055032826799419</v>
      </c>
      <c r="AH24">
        <f t="shared" si="5"/>
        <v>-200.95840053082929</v>
      </c>
      <c r="AI24">
        <f t="shared" si="6"/>
        <v>-210.66390381350925</v>
      </c>
      <c r="AJ24">
        <f t="shared" si="7"/>
        <v>-0.47232155309774271</v>
      </c>
      <c r="AK24">
        <f t="shared" si="22"/>
        <v>30.482627334217387</v>
      </c>
      <c r="AL24">
        <f t="shared" si="8"/>
        <v>-180.6535980323896</v>
      </c>
      <c r="AN24">
        <f t="shared" si="9"/>
        <v>0</v>
      </c>
      <c r="AO24">
        <f t="shared" si="9"/>
        <v>0</v>
      </c>
      <c r="AP24">
        <f t="shared" si="9"/>
        <v>-0.89833761499592035</v>
      </c>
      <c r="AQ24">
        <f t="shared" si="9"/>
        <v>-18.600631516803887</v>
      </c>
      <c r="AR24">
        <f t="shared" si="9"/>
        <v>-19.498969131799807</v>
      </c>
      <c r="AS24">
        <f t="shared" si="9"/>
        <v>-4.3717899542437093E-2</v>
      </c>
      <c r="AT24">
        <f t="shared" si="9"/>
        <v>2.8214601490165019</v>
      </c>
      <c r="AU24">
        <f t="shared" si="9"/>
        <v>-16.721226882325741</v>
      </c>
      <c r="AW24">
        <v>21</v>
      </c>
      <c r="AX24">
        <f>IF(Z24&gt;0, (R24*SUMPRODUCT(K24:$K$98, X24:$X$98)-K24*$AZ$3)/Z24, 0)</f>
        <v>561.45778022865431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2.6648449999999999E-3</v>
      </c>
      <c r="Q25" s="4">
        <f t="shared" si="21"/>
        <v>12.5</v>
      </c>
      <c r="R25">
        <f t="shared" si="0"/>
        <v>100000</v>
      </c>
      <c r="S25">
        <f t="shared" si="1"/>
        <v>568.62293166727591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435.93842632763182</v>
      </c>
      <c r="AC25">
        <f t="shared" si="2"/>
        <v>435.91018730833798</v>
      </c>
      <c r="AE25">
        <f t="shared" si="3"/>
        <v>0</v>
      </c>
      <c r="AF25">
        <f t="shared" si="4"/>
        <v>0</v>
      </c>
      <c r="AG25">
        <f t="shared" si="4"/>
        <v>-9.5825845879578093</v>
      </c>
      <c r="AH25">
        <f t="shared" si="5"/>
        <v>-206.90929516266584</v>
      </c>
      <c r="AI25">
        <f t="shared" si="6"/>
        <v>-216.49187975062364</v>
      </c>
      <c r="AJ25">
        <f t="shared" si="7"/>
        <v>2.8239019293835099E-2</v>
      </c>
      <c r="AK25">
        <f t="shared" si="22"/>
        <v>30.515689842934229</v>
      </c>
      <c r="AL25">
        <f t="shared" si="8"/>
        <v>-185.94795088839558</v>
      </c>
      <c r="AN25">
        <f t="shared" si="9"/>
        <v>0</v>
      </c>
      <c r="AO25">
        <f t="shared" si="9"/>
        <v>0</v>
      </c>
      <c r="AP25">
        <f t="shared" si="9"/>
        <v>-0.79192884673600661</v>
      </c>
      <c r="AQ25">
        <f t="shared" si="9"/>
        <v>-17.099503583098596</v>
      </c>
      <c r="AR25">
        <f t="shared" si="9"/>
        <v>-17.891432429834602</v>
      </c>
      <c r="AS25">
        <f t="shared" si="9"/>
        <v>2.3337434464628733E-3</v>
      </c>
      <c r="AT25">
        <f t="shared" si="9"/>
        <v>2.5218932160575647</v>
      </c>
      <c r="AU25">
        <f t="shared" si="9"/>
        <v>-15.367205470330575</v>
      </c>
      <c r="AW25">
        <v>22</v>
      </c>
      <c r="AX25">
        <f>IF(Z25&gt;0, (R25*SUMPRODUCT(K25:$K$98, X25:$X$98)-K25*$AZ$3)/Z25, 0)</f>
        <v>568.62293166727591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2.7902209999999998E-3</v>
      </c>
      <c r="Q26" s="4">
        <f t="shared" si="21"/>
        <v>12.5</v>
      </c>
      <c r="R26">
        <f t="shared" si="0"/>
        <v>100000</v>
      </c>
      <c r="S26">
        <f t="shared" si="1"/>
        <v>575.30681909734437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435.91018730833798</v>
      </c>
      <c r="AC26">
        <f t="shared" si="2"/>
        <v>435.39317702658775</v>
      </c>
      <c r="AE26">
        <f t="shared" si="3"/>
        <v>0</v>
      </c>
      <c r="AF26">
        <f t="shared" si="4"/>
        <v>0</v>
      </c>
      <c r="AG26">
        <f t="shared" si="4"/>
        <v>-9.4600212133266357</v>
      </c>
      <c r="AH26">
        <f t="shared" si="5"/>
        <v>-213.90023001276978</v>
      </c>
      <c r="AI26">
        <f t="shared" si="6"/>
        <v>-223.36025122609641</v>
      </c>
      <c r="AJ26">
        <f t="shared" si="7"/>
        <v>0.51701028175023112</v>
      </c>
      <c r="AK26">
        <f t="shared" si="22"/>
        <v>30.513713111583662</v>
      </c>
      <c r="AL26">
        <f t="shared" si="8"/>
        <v>-192.32952783276252</v>
      </c>
      <c r="AN26">
        <f t="shared" si="9"/>
        <v>0</v>
      </c>
      <c r="AO26">
        <f t="shared" si="9"/>
        <v>0</v>
      </c>
      <c r="AP26">
        <f t="shared" si="9"/>
        <v>-0.69803562658033746</v>
      </c>
      <c r="AQ26">
        <f t="shared" si="9"/>
        <v>-15.783260704775618</v>
      </c>
      <c r="AR26">
        <f t="shared" si="9"/>
        <v>-16.481296331355956</v>
      </c>
      <c r="AS26">
        <f t="shared" si="9"/>
        <v>3.8149131786469968E-2</v>
      </c>
      <c r="AT26">
        <f t="shared" si="9"/>
        <v>2.2515445125145646</v>
      </c>
      <c r="AU26">
        <f t="shared" si="9"/>
        <v>-14.191602687054921</v>
      </c>
      <c r="AW26">
        <v>23</v>
      </c>
      <c r="AX26">
        <f>IF(Z26&gt;0, (R26*SUMPRODUCT(K26:$K$98, X26:$X$98)-K26*$AZ$3)/Z26, 0)</f>
        <v>575.30681909734437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3.5816260000000001E-3</v>
      </c>
      <c r="Q27" s="4">
        <f t="shared" si="21"/>
        <v>12.5</v>
      </c>
      <c r="R27">
        <f t="shared" si="0"/>
        <v>100000</v>
      </c>
      <c r="S27">
        <f t="shared" si="1"/>
        <v>581.91864957199209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435.39317702658775</v>
      </c>
      <c r="AC27">
        <f t="shared" si="2"/>
        <v>434.41571391230173</v>
      </c>
      <c r="AE27">
        <f t="shared" si="3"/>
        <v>0</v>
      </c>
      <c r="AF27">
        <f t="shared" si="4"/>
        <v>0</v>
      </c>
      <c r="AG27">
        <f t="shared" si="4"/>
        <v>-9.3315387432551677</v>
      </c>
      <c r="AH27">
        <f t="shared" si="5"/>
        <v>-271.05806350561778</v>
      </c>
      <c r="AI27">
        <f t="shared" si="6"/>
        <v>-280.38960224887296</v>
      </c>
      <c r="AJ27">
        <f t="shared" si="7"/>
        <v>0.97746311428602439</v>
      </c>
      <c r="AK27">
        <f t="shared" si="22"/>
        <v>30.477522391861147</v>
      </c>
      <c r="AL27">
        <f t="shared" si="8"/>
        <v>-248.93461674272578</v>
      </c>
      <c r="AN27">
        <f t="shared" si="9"/>
        <v>0</v>
      </c>
      <c r="AO27">
        <f t="shared" si="9"/>
        <v>0</v>
      </c>
      <c r="AP27">
        <f t="shared" si="9"/>
        <v>-0.61478139979057822</v>
      </c>
      <c r="AQ27">
        <f t="shared" si="9"/>
        <v>-17.857875350617338</v>
      </c>
      <c r="AR27">
        <f t="shared" si="9"/>
        <v>-18.472656750407918</v>
      </c>
      <c r="AS27">
        <f t="shared" si="9"/>
        <v>6.4397325904987451E-2</v>
      </c>
      <c r="AT27">
        <f t="shared" si="9"/>
        <v>2.0079232797227782</v>
      </c>
      <c r="AU27">
        <f t="shared" si="9"/>
        <v>-16.400336144780152</v>
      </c>
      <c r="AW27">
        <v>24</v>
      </c>
      <c r="AX27">
        <f>IF(Z27&gt;0, (R27*SUMPRODUCT(K27:$K$98, X27:$X$98)-K27*$AZ$3)/Z27, 0)</f>
        <v>581.91864957199209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4.4506370000000003E-3</v>
      </c>
      <c r="Q28" s="4">
        <f t="shared" si="21"/>
        <v>12.5</v>
      </c>
      <c r="R28">
        <f t="shared" si="0"/>
        <v>100000</v>
      </c>
      <c r="S28">
        <f t="shared" si="1"/>
        <v>584.1465845745231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434.41571391230173</v>
      </c>
      <c r="AC28">
        <f t="shared" si="2"/>
        <v>429.77730069605008</v>
      </c>
      <c r="AE28">
        <f t="shared" si="3"/>
        <v>0</v>
      </c>
      <c r="AF28">
        <f t="shared" si="4"/>
        <v>0</v>
      </c>
      <c r="AG28">
        <f t="shared" si="4"/>
        <v>-9.1966920642249512</v>
      </c>
      <c r="AH28">
        <f t="shared" si="5"/>
        <v>-332.25033278131957</v>
      </c>
      <c r="AI28">
        <f t="shared" si="6"/>
        <v>-341.44702484554455</v>
      </c>
      <c r="AJ28">
        <f t="shared" si="7"/>
        <v>4.6384132162516494</v>
      </c>
      <c r="AK28">
        <f t="shared" si="22"/>
        <v>30.409099973861125</v>
      </c>
      <c r="AL28">
        <f t="shared" si="8"/>
        <v>-306.39951165543175</v>
      </c>
      <c r="AN28">
        <f t="shared" si="9"/>
        <v>0</v>
      </c>
      <c r="AO28">
        <f t="shared" si="9"/>
        <v>0</v>
      </c>
      <c r="AP28">
        <f t="shared" si="9"/>
        <v>-0.54097983656058268</v>
      </c>
      <c r="AQ28">
        <f t="shared" si="9"/>
        <v>-19.544063177283853</v>
      </c>
      <c r="AR28">
        <f t="shared" si="9"/>
        <v>-20.085043013844437</v>
      </c>
      <c r="AS28">
        <f t="shared" si="9"/>
        <v>0.27284680253559557</v>
      </c>
      <c r="AT28">
        <f t="shared" si="9"/>
        <v>1.7887638097405614</v>
      </c>
      <c r="AU28">
        <f t="shared" si="9"/>
        <v>-18.023432401568279</v>
      </c>
      <c r="AW28">
        <v>25</v>
      </c>
      <c r="AX28">
        <f>IF(Z28&gt;0, (R28*SUMPRODUCT(K28:$K$98, X28:$X$98)-K28*$AZ$3)/Z28, 0)</f>
        <v>584.1465845745231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5.383718E-3</v>
      </c>
      <c r="Q29" s="4">
        <f t="shared" si="21"/>
        <v>12.5</v>
      </c>
      <c r="R29">
        <f t="shared" si="0"/>
        <v>100000</v>
      </c>
      <c r="S29">
        <f t="shared" si="1"/>
        <v>582.58753894421227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429.77730069605008</v>
      </c>
      <c r="AC29">
        <f t="shared" si="2"/>
        <v>422.03632871016418</v>
      </c>
      <c r="AE29">
        <f t="shared" si="3"/>
        <v>0</v>
      </c>
      <c r="AF29">
        <f t="shared" si="4"/>
        <v>0</v>
      </c>
      <c r="AG29">
        <f t="shared" si="4"/>
        <v>-9.0552127469760766</v>
      </c>
      <c r="AH29">
        <f t="shared" si="5"/>
        <v>-396.09917285300025</v>
      </c>
      <c r="AI29">
        <f t="shared" si="6"/>
        <v>-405.15438559997631</v>
      </c>
      <c r="AJ29">
        <f t="shared" si="7"/>
        <v>7.7409719858858921</v>
      </c>
      <c r="AK29">
        <f t="shared" si="22"/>
        <v>30.08441104872351</v>
      </c>
      <c r="AL29">
        <f t="shared" si="8"/>
        <v>-367.32900256536692</v>
      </c>
      <c r="AN29">
        <f t="shared" si="9"/>
        <v>0</v>
      </c>
      <c r="AO29">
        <f t="shared" si="9"/>
        <v>0</v>
      </c>
      <c r="AP29">
        <f t="shared" si="9"/>
        <v>-0.47558710295647194</v>
      </c>
      <c r="AQ29">
        <f t="shared" si="9"/>
        <v>-20.803449169487624</v>
      </c>
      <c r="AR29">
        <f t="shared" si="9"/>
        <v>-21.279036272444095</v>
      </c>
      <c r="AS29">
        <f t="shared" si="9"/>
        <v>0.40656211440908346</v>
      </c>
      <c r="AT29">
        <f t="shared" si="9"/>
        <v>1.5800576192527407</v>
      </c>
      <c r="AU29">
        <f t="shared" si="9"/>
        <v>-19.29241653878227</v>
      </c>
      <c r="AW29">
        <v>26</v>
      </c>
      <c r="AX29">
        <f>IF(Z29&gt;0, (R29*SUMPRODUCT(K29:$K$98, X29:$X$98)-K29*$AZ$3)/Z29, 0)</f>
        <v>582.58753894421227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6.4575739999999998E-3</v>
      </c>
      <c r="Q30" s="4">
        <f t="shared" si="21"/>
        <v>12.5</v>
      </c>
      <c r="R30">
        <f t="shared" si="0"/>
        <v>100000</v>
      </c>
      <c r="S30">
        <f t="shared" si="1"/>
        <v>577.92886572904149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422.03632871016418</v>
      </c>
      <c r="AC30">
        <f t="shared" si="2"/>
        <v>411.77135381871051</v>
      </c>
      <c r="AE30">
        <f t="shared" si="3"/>
        <v>0</v>
      </c>
      <c r="AF30">
        <f t="shared" si="4"/>
        <v>0</v>
      </c>
      <c r="AG30">
        <f t="shared" si="4"/>
        <v>-8.9061859131069738</v>
      </c>
      <c r="AH30">
        <f t="shared" si="5"/>
        <v>-467.79765119473035</v>
      </c>
      <c r="AI30">
        <f t="shared" si="6"/>
        <v>-476.70383710783733</v>
      </c>
      <c r="AJ30">
        <f t="shared" si="7"/>
        <v>10.264974891453676</v>
      </c>
      <c r="AK30">
        <f t="shared" si="22"/>
        <v>29.542543009711494</v>
      </c>
      <c r="AL30">
        <f t="shared" si="8"/>
        <v>-436.89631920667216</v>
      </c>
      <c r="AN30">
        <f t="shared" si="9"/>
        <v>0</v>
      </c>
      <c r="AO30">
        <f t="shared" si="9"/>
        <v>0</v>
      </c>
      <c r="AP30">
        <f t="shared" si="9"/>
        <v>-0.41764294019296433</v>
      </c>
      <c r="AQ30">
        <f t="shared" si="9"/>
        <v>-21.936706505621686</v>
      </c>
      <c r="AR30">
        <f t="shared" si="9"/>
        <v>-22.354349445814652</v>
      </c>
      <c r="AS30">
        <f t="shared" si="9"/>
        <v>0.4813614196358148</v>
      </c>
      <c r="AT30">
        <f t="shared" si="9"/>
        <v>1.3853555993250932</v>
      </c>
      <c r="AU30">
        <f t="shared" si="9"/>
        <v>-20.487632426853743</v>
      </c>
      <c r="AW30">
        <v>27</v>
      </c>
      <c r="AX30">
        <f>IF(Z30&gt;0, (R30*SUMPRODUCT(K30:$K$98, X30:$X$98)-K30*$AZ$3)/Z30, 0)</f>
        <v>577.92886572904149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7.6803260000000003E-3</v>
      </c>
      <c r="Q31" s="4">
        <f t="shared" si="21"/>
        <v>12.5</v>
      </c>
      <c r="R31">
        <f t="shared" si="0"/>
        <v>100000</v>
      </c>
      <c r="S31">
        <f t="shared" si="1"/>
        <v>570.43190944080902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411.77135381871051</v>
      </c>
      <c r="AC31">
        <f t="shared" si="2"/>
        <v>399.24399934704758</v>
      </c>
      <c r="AE31">
        <f t="shared" si="3"/>
        <v>0</v>
      </c>
      <c r="AF31">
        <f t="shared" si="4"/>
        <v>0</v>
      </c>
      <c r="AG31">
        <f t="shared" si="4"/>
        <v>-8.7487216427466361</v>
      </c>
      <c r="AH31">
        <f t="shared" si="5"/>
        <v>-547.21928983415387</v>
      </c>
      <c r="AI31">
        <f t="shared" si="6"/>
        <v>-555.96801147690053</v>
      </c>
      <c r="AJ31">
        <f t="shared" si="7"/>
        <v>12.527354471662932</v>
      </c>
      <c r="AK31">
        <f t="shared" si="22"/>
        <v>28.823994767309738</v>
      </c>
      <c r="AL31">
        <f t="shared" si="8"/>
        <v>-514.61666223792793</v>
      </c>
      <c r="AN31">
        <f t="shared" si="9"/>
        <v>0</v>
      </c>
      <c r="AO31">
        <f t="shared" si="9"/>
        <v>0</v>
      </c>
      <c r="AP31">
        <f t="shared" si="9"/>
        <v>-0.36630256862388771</v>
      </c>
      <c r="AQ31">
        <f t="shared" si="9"/>
        <v>-22.911670944860493</v>
      </c>
      <c r="AR31">
        <f t="shared" si="9"/>
        <v>-23.27797351348438</v>
      </c>
      <c r="AS31">
        <f t="shared" si="9"/>
        <v>0.52451115813434845</v>
      </c>
      <c r="AT31">
        <f t="shared" si="9"/>
        <v>1.2068395535273091</v>
      </c>
      <c r="AU31">
        <f t="shared" si="9"/>
        <v>-21.546622801822725</v>
      </c>
      <c r="AW31">
        <v>28</v>
      </c>
      <c r="AX31">
        <f>IF(Z31&gt;0, (R31*SUMPRODUCT(K31:$K$98, X31:$X$98)-K31*$AZ$3)/Z31, 0)</f>
        <v>570.43190944080902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9.0334749999999991E-3</v>
      </c>
      <c r="Q32" s="4">
        <f t="shared" si="21"/>
        <v>12.5</v>
      </c>
      <c r="R32">
        <f t="shared" si="0"/>
        <v>100000</v>
      </c>
      <c r="S32">
        <f t="shared" si="1"/>
        <v>560.36534635032615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399.24399934704758</v>
      </c>
      <c r="AC32">
        <f t="shared" si="2"/>
        <v>384.73353557536461</v>
      </c>
      <c r="AE32">
        <f t="shared" si="3"/>
        <v>0</v>
      </c>
      <c r="AF32">
        <f t="shared" si="4"/>
        <v>0</v>
      </c>
      <c r="AG32">
        <f t="shared" si="4"/>
        <v>-8.5822030680774599</v>
      </c>
      <c r="AH32">
        <f t="shared" si="5"/>
        <v>-632.2508659336853</v>
      </c>
      <c r="AI32">
        <f t="shared" si="6"/>
        <v>-640.83306900176274</v>
      </c>
      <c r="AJ32">
        <f t="shared" si="7"/>
        <v>14.510463771682964</v>
      </c>
      <c r="AK32">
        <f t="shared" si="22"/>
        <v>27.947079954293333</v>
      </c>
      <c r="AL32">
        <f t="shared" si="8"/>
        <v>-598.37552527578634</v>
      </c>
      <c r="AN32">
        <f t="shared" si="9"/>
        <v>0</v>
      </c>
      <c r="AO32">
        <f t="shared" si="9"/>
        <v>0</v>
      </c>
      <c r="AP32">
        <f t="shared" si="9"/>
        <v>-0.3208308552156689</v>
      </c>
      <c r="AQ32">
        <f t="shared" si="9"/>
        <v>-23.635607829283384</v>
      </c>
      <c r="AR32">
        <f t="shared" si="9"/>
        <v>-23.956438684499052</v>
      </c>
      <c r="AS32">
        <f t="shared" si="9"/>
        <v>0.5424486538615434</v>
      </c>
      <c r="AT32">
        <f t="shared" si="9"/>
        <v>1.0447533682659862</v>
      </c>
      <c r="AU32">
        <f t="shared" si="9"/>
        <v>-22.369236662371517</v>
      </c>
      <c r="AW32">
        <v>29</v>
      </c>
      <c r="AX32">
        <f>IF(Z32&gt;0, (R32*SUMPRODUCT(K32:$K$98, X32:$X$98)-K32*$AZ$3)/Z32, 0)</f>
        <v>560.36534635032615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1.0570714E-2</v>
      </c>
      <c r="Q33" s="4">
        <f t="shared" si="21"/>
        <v>12.5</v>
      </c>
      <c r="R33">
        <f t="shared" si="0"/>
        <v>100000</v>
      </c>
      <c r="S33">
        <f t="shared" si="1"/>
        <v>548.1410155588535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384.73353557536461</v>
      </c>
      <c r="AC33">
        <f t="shared" si="2"/>
        <v>368.59900557927563</v>
      </c>
      <c r="AE33">
        <f t="shared" si="3"/>
        <v>0</v>
      </c>
      <c r="AF33">
        <f t="shared" si="4"/>
        <v>0</v>
      </c>
      <c r="AG33">
        <f t="shared" si="4"/>
        <v>-8.4056610232741154</v>
      </c>
      <c r="AH33">
        <f t="shared" si="5"/>
        <v>-725.76011298055494</v>
      </c>
      <c r="AI33">
        <f t="shared" si="6"/>
        <v>-734.16577400382903</v>
      </c>
      <c r="AJ33">
        <f t="shared" si="7"/>
        <v>16.134529996088986</v>
      </c>
      <c r="AK33">
        <f t="shared" si="22"/>
        <v>26.931347490275524</v>
      </c>
      <c r="AL33">
        <f t="shared" si="8"/>
        <v>-691.09989651746457</v>
      </c>
      <c r="AN33">
        <f t="shared" si="9"/>
        <v>0</v>
      </c>
      <c r="AO33">
        <f t="shared" si="9"/>
        <v>0</v>
      </c>
      <c r="AP33">
        <f t="shared" si="9"/>
        <v>-0.28056351379522498</v>
      </c>
      <c r="AQ33">
        <f t="shared" si="9"/>
        <v>-24.224365806144604</v>
      </c>
      <c r="AR33">
        <f t="shared" si="9"/>
        <v>-24.50492931993983</v>
      </c>
      <c r="AS33">
        <f t="shared" si="9"/>
        <v>0.53853711404768856</v>
      </c>
      <c r="AT33">
        <f t="shared" si="9"/>
        <v>0.89891246651399836</v>
      </c>
      <c r="AU33">
        <f t="shared" si="9"/>
        <v>-23.067479739378143</v>
      </c>
      <c r="AW33">
        <v>30</v>
      </c>
      <c r="AX33">
        <f>IF(Z33&gt;0, (R33*SUMPRODUCT(K33:$K$98, X33:$X$98)-K33*$AZ$3)/Z33, 0)</f>
        <v>548.1410155588535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1.2312346E-2</v>
      </c>
      <c r="Q34" s="4">
        <f t="shared" si="21"/>
        <v>12.5</v>
      </c>
      <c r="R34">
        <f t="shared" si="0"/>
        <v>100000</v>
      </c>
      <c r="S34">
        <f t="shared" si="1"/>
        <v>533.99137349248997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368.59900557927563</v>
      </c>
      <c r="AC34">
        <f t="shared" si="2"/>
        <v>351.0720306956257</v>
      </c>
      <c r="AE34">
        <f t="shared" si="3"/>
        <v>0</v>
      </c>
      <c r="AF34">
        <f t="shared" si="4"/>
        <v>0</v>
      </c>
      <c r="AG34">
        <f t="shared" si="4"/>
        <v>-8.2181110061641078</v>
      </c>
      <c r="AH34">
        <f t="shared" si="5"/>
        <v>-827.94725501811968</v>
      </c>
      <c r="AI34">
        <f t="shared" si="6"/>
        <v>-836.1653660242838</v>
      </c>
      <c r="AJ34">
        <f t="shared" si="7"/>
        <v>17.526974883649928</v>
      </c>
      <c r="AK34">
        <f t="shared" si="22"/>
        <v>25.801930390549295</v>
      </c>
      <c r="AL34">
        <f t="shared" si="8"/>
        <v>-792.8364607500846</v>
      </c>
      <c r="AN34">
        <f t="shared" si="9"/>
        <v>0</v>
      </c>
      <c r="AO34">
        <f t="shared" si="9"/>
        <v>0</v>
      </c>
      <c r="AP34">
        <f t="shared" si="9"/>
        <v>-0.244913824643259</v>
      </c>
      <c r="AQ34">
        <f t="shared" si="9"/>
        <v>-24.67425040587559</v>
      </c>
      <c r="AR34">
        <f t="shared" si="9"/>
        <v>-24.919164230518849</v>
      </c>
      <c r="AS34">
        <f t="shared" si="9"/>
        <v>0.52233395849256847</v>
      </c>
      <c r="AT34">
        <f t="shared" si="9"/>
        <v>0.7689418469023751</v>
      </c>
      <c r="AU34">
        <f t="shared" ref="AU34:AU97" si="23">AL34*$K34</f>
        <v>-23.627888425123906</v>
      </c>
      <c r="AW34">
        <v>31</v>
      </c>
      <c r="AX34">
        <f>IF(Z34&gt;0, (R34*SUMPRODUCT(K34:$K$98, X34:$X$98)-K34*$AZ$3)/Z34, 0)</f>
        <v>533.99137349248997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1.4128425999999999E-2</v>
      </c>
      <c r="Q35" s="4">
        <f t="shared" si="21"/>
        <v>12.5</v>
      </c>
      <c r="R35">
        <f t="shared" si="0"/>
        <v>100000</v>
      </c>
      <c r="S35">
        <f t="shared" si="1"/>
        <v>518.0564454136603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351.0720306956257</v>
      </c>
      <c r="AC35">
        <f t="shared" si="2"/>
        <v>332.37759361340619</v>
      </c>
      <c r="AE35">
        <f t="shared" si="3"/>
        <v>0</v>
      </c>
      <c r="AF35">
        <f t="shared" ref="AF35:AG66" si="24">-$Z35*P35</f>
        <v>0</v>
      </c>
      <c r="AG35">
        <f t="shared" si="24"/>
        <v>-8.0198209228920909</v>
      </c>
      <c r="AH35">
        <f t="shared" si="5"/>
        <v>-928.87178568300112</v>
      </c>
      <c r="AI35">
        <f t="shared" ref="AI35:AI66" si="25">SUM(AE35:AH35)</f>
        <v>-936.89160660589323</v>
      </c>
      <c r="AJ35">
        <f t="shared" si="7"/>
        <v>18.694437082219508</v>
      </c>
      <c r="AK35">
        <f t="shared" si="22"/>
        <v>24.5750421486938</v>
      </c>
      <c r="AL35">
        <f t="shared" ref="AL35:AL98" si="26">SUM(AI35:AK35)</f>
        <v>-893.62212737497987</v>
      </c>
      <c r="AN35">
        <f t="shared" ref="AN35:AT66" si="27">AE35*$K35</f>
        <v>0</v>
      </c>
      <c r="AO35">
        <f t="shared" si="27"/>
        <v>0</v>
      </c>
      <c r="AP35">
        <f t="shared" si="27"/>
        <v>-0.21339682102587243</v>
      </c>
      <c r="AQ35">
        <f t="shared" si="27"/>
        <v>-24.716048913209004</v>
      </c>
      <c r="AR35">
        <f t="shared" si="27"/>
        <v>-24.929445734234879</v>
      </c>
      <c r="AS35">
        <f t="shared" si="27"/>
        <v>0.49743422983754154</v>
      </c>
      <c r="AT35">
        <f t="shared" si="27"/>
        <v>0.65390934804276357</v>
      </c>
      <c r="AU35">
        <f t="shared" si="23"/>
        <v>-23.778102156354571</v>
      </c>
      <c r="AW35">
        <v>32</v>
      </c>
      <c r="AX35">
        <f>IF(Z35&gt;0, (R35*SUMPRODUCT(K35:$K$98, X35:$X$98)-K35*$AZ$3)/Z35, 0)</f>
        <v>518.0564454136603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1.6072195000000001E-2</v>
      </c>
      <c r="Q36" s="4">
        <f t="shared" si="21"/>
        <v>12.5</v>
      </c>
      <c r="R36">
        <f t="shared" si="0"/>
        <v>100000</v>
      </c>
      <c r="S36">
        <f t="shared" si="1"/>
        <v>500.91476800481769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332.37759361340619</v>
      </c>
      <c r="AC36">
        <f t="shared" si="2"/>
        <v>313.00066373917582</v>
      </c>
      <c r="AE36">
        <f t="shared" si="3"/>
        <v>0</v>
      </c>
      <c r="AF36">
        <f t="shared" si="24"/>
        <v>0</v>
      </c>
      <c r="AG36">
        <f t="shared" si="24"/>
        <v>-7.8107265879253696</v>
      </c>
      <c r="AH36">
        <f t="shared" si="5"/>
        <v>-1031.1690059024133</v>
      </c>
      <c r="AI36">
        <f t="shared" si="25"/>
        <v>-1038.9797324903386</v>
      </c>
      <c r="AJ36">
        <f t="shared" si="7"/>
        <v>19.37692987423037</v>
      </c>
      <c r="AK36">
        <f t="shared" si="22"/>
        <v>23.266431552938435</v>
      </c>
      <c r="AL36">
        <f t="shared" si="26"/>
        <v>-996.33637106316974</v>
      </c>
      <c r="AN36">
        <f t="shared" si="27"/>
        <v>0</v>
      </c>
      <c r="AO36">
        <f t="shared" si="27"/>
        <v>0</v>
      </c>
      <c r="AP36">
        <f t="shared" si="27"/>
        <v>-0.18556526562116588</v>
      </c>
      <c r="AQ36">
        <f t="shared" si="27"/>
        <v>-24.498252285056584</v>
      </c>
      <c r="AR36">
        <f t="shared" si="27"/>
        <v>-24.683817550677748</v>
      </c>
      <c r="AS36">
        <f t="shared" si="27"/>
        <v>0.46035219624674173</v>
      </c>
      <c r="AT36">
        <f t="shared" si="27"/>
        <v>0.55275799281619253</v>
      </c>
      <c r="AU36">
        <f t="shared" si="23"/>
        <v>-23.670707361614809</v>
      </c>
      <c r="AW36">
        <v>33</v>
      </c>
      <c r="AX36">
        <f>IF(Z36&gt;0, (R36*SUMPRODUCT(K36:$K$98, X36:$X$98)-K36*$AZ$3)/Z36, 0)</f>
        <v>500.91476800481769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1.8213139E-2</v>
      </c>
      <c r="Q37" s="4">
        <f t="shared" si="21"/>
        <v>12.5</v>
      </c>
      <c r="R37">
        <f t="shared" si="0"/>
        <v>100000</v>
      </c>
      <c r="S37">
        <f t="shared" si="1"/>
        <v>482.96362937964238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313.00066373917582</v>
      </c>
      <c r="AC37">
        <f t="shared" si="2"/>
        <v>293.26948202463586</v>
      </c>
      <c r="AE37">
        <f t="shared" si="3"/>
        <v>0</v>
      </c>
      <c r="AF37">
        <f t="shared" si="24"/>
        <v>0</v>
      </c>
      <c r="AG37">
        <f t="shared" si="24"/>
        <v>-7.5903614730092341</v>
      </c>
      <c r="AH37">
        <f t="shared" si="5"/>
        <v>-1138.0627922950437</v>
      </c>
      <c r="AI37">
        <f t="shared" si="25"/>
        <v>-1145.6531537680528</v>
      </c>
      <c r="AJ37">
        <f t="shared" si="7"/>
        <v>19.731181714539957</v>
      </c>
      <c r="AK37">
        <f t="shared" si="22"/>
        <v>21.910046461742308</v>
      </c>
      <c r="AL37">
        <f t="shared" si="26"/>
        <v>-1104.0119255917707</v>
      </c>
      <c r="AN37">
        <f t="shared" si="27"/>
        <v>0</v>
      </c>
      <c r="AO37">
        <f t="shared" si="27"/>
        <v>0</v>
      </c>
      <c r="AP37">
        <f t="shared" si="27"/>
        <v>-0.16100882766841426</v>
      </c>
      <c r="AQ37">
        <f t="shared" si="27"/>
        <v>-24.140899830930106</v>
      </c>
      <c r="AR37">
        <f t="shared" si="27"/>
        <v>-24.301908658598517</v>
      </c>
      <c r="AS37">
        <f t="shared" si="27"/>
        <v>0.41854323376657793</v>
      </c>
      <c r="AT37">
        <f t="shared" si="27"/>
        <v>0.46476190989189337</v>
      </c>
      <c r="AU37">
        <f t="shared" si="23"/>
        <v>-23.418603514940052</v>
      </c>
      <c r="AW37">
        <v>34</v>
      </c>
      <c r="AX37">
        <f>IF(Z37&gt;0, (R37*SUMPRODUCT(K37:$K$98, X37:$X$98)-K37*$AZ$3)/Z37, 0)</f>
        <v>482.96362937964238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2.0774602E-2</v>
      </c>
      <c r="Q38" s="4">
        <f t="shared" si="21"/>
        <v>12.5</v>
      </c>
      <c r="R38">
        <f t="shared" si="0"/>
        <v>100000</v>
      </c>
      <c r="S38">
        <f t="shared" si="1"/>
        <v>464.5123702319753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293.26948202463586</v>
      </c>
      <c r="AC38">
        <f t="shared" si="2"/>
        <v>273.38489520309565</v>
      </c>
      <c r="AE38">
        <f t="shared" si="3"/>
        <v>0</v>
      </c>
      <c r="AF38">
        <f t="shared" si="24"/>
        <v>0</v>
      </c>
      <c r="AG38">
        <f t="shared" si="24"/>
        <v>-7.3567711196412411</v>
      </c>
      <c r="AH38">
        <f t="shared" si="5"/>
        <v>-1261.4939091032047</v>
      </c>
      <c r="AI38">
        <f t="shared" si="25"/>
        <v>-1268.850680222846</v>
      </c>
      <c r="AJ38">
        <f t="shared" si="7"/>
        <v>19.884586821540211</v>
      </c>
      <c r="AK38">
        <f t="shared" si="22"/>
        <v>20.528863741724514</v>
      </c>
      <c r="AL38">
        <f t="shared" si="26"/>
        <v>-1228.4372296595814</v>
      </c>
      <c r="AN38">
        <f t="shared" si="27"/>
        <v>0</v>
      </c>
      <c r="AO38">
        <f t="shared" si="27"/>
        <v>0</v>
      </c>
      <c r="AP38">
        <f t="shared" si="27"/>
        <v>-0.13933379024860021</v>
      </c>
      <c r="AQ38">
        <f t="shared" si="27"/>
        <v>-23.892102237842103</v>
      </c>
      <c r="AR38">
        <f t="shared" si="27"/>
        <v>-24.031436028090702</v>
      </c>
      <c r="AS38">
        <f t="shared" si="27"/>
        <v>0.37660473655019372</v>
      </c>
      <c r="AT38">
        <f t="shared" si="27"/>
        <v>0.38880703886449375</v>
      </c>
      <c r="AU38">
        <f t="shared" si="23"/>
        <v>-23.266024252676019</v>
      </c>
      <c r="AW38">
        <v>35</v>
      </c>
      <c r="AX38">
        <f>IF(Z38&gt;0, (R38*SUMPRODUCT(K38:$K$98, X38:$X$98)-K38*$AZ$3)/Z38, 0)</f>
        <v>464.5123702319753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2.3506165999999998E-2</v>
      </c>
      <c r="Q39" s="4">
        <f t="shared" si="21"/>
        <v>12.5</v>
      </c>
      <c r="R39">
        <f t="shared" si="0"/>
        <v>100000</v>
      </c>
      <c r="S39">
        <f t="shared" si="1"/>
        <v>445.29415304463487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273.38489520309565</v>
      </c>
      <c r="AC39">
        <f t="shared" si="2"/>
        <v>253.29307243792306</v>
      </c>
      <c r="AE39">
        <f t="shared" si="3"/>
        <v>0</v>
      </c>
      <c r="AF39">
        <f t="shared" si="24"/>
        <v>0</v>
      </c>
      <c r="AG39">
        <f t="shared" si="24"/>
        <v>-7.1102739252825353</v>
      </c>
      <c r="AH39">
        <f t="shared" si="5"/>
        <v>-1383.4358652983428</v>
      </c>
      <c r="AI39">
        <f t="shared" si="25"/>
        <v>-1390.5461392236255</v>
      </c>
      <c r="AJ39">
        <f t="shared" si="7"/>
        <v>20.091822765172594</v>
      </c>
      <c r="AK39">
        <f t="shared" si="22"/>
        <v>19.136942664216697</v>
      </c>
      <c r="AL39">
        <f t="shared" si="26"/>
        <v>-1351.3173737942361</v>
      </c>
      <c r="AN39">
        <f t="shared" si="27"/>
        <v>0</v>
      </c>
      <c r="AO39">
        <f t="shared" si="27"/>
        <v>0</v>
      </c>
      <c r="AP39">
        <f t="shared" si="27"/>
        <v>-0.12023682959207267</v>
      </c>
      <c r="AQ39">
        <f t="shared" si="27"/>
        <v>-23.394308592805547</v>
      </c>
      <c r="AR39">
        <f t="shared" si="27"/>
        <v>-23.514545422397621</v>
      </c>
      <c r="AS39">
        <f t="shared" si="27"/>
        <v>0.33975865000365507</v>
      </c>
      <c r="AT39">
        <f t="shared" si="27"/>
        <v>0.32361134580891082</v>
      </c>
      <c r="AU39">
        <f t="shared" si="23"/>
        <v>-22.851175426585055</v>
      </c>
      <c r="AW39">
        <v>36</v>
      </c>
      <c r="AX39">
        <f>IF(Z39&gt;0, (R39*SUMPRODUCT(K39:$K$98, X39:$X$98)-K39*$AZ$3)/Z39, 0)</f>
        <v>445.29415304463487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2.6226451000000001E-2</v>
      </c>
      <c r="Q40" s="4">
        <f t="shared" si="21"/>
        <v>12.5</v>
      </c>
      <c r="R40">
        <f t="shared" si="0"/>
        <v>100000</v>
      </c>
      <c r="S40">
        <f t="shared" si="1"/>
        <v>425.54773480090347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253.29307243792306</v>
      </c>
      <c r="AC40">
        <f t="shared" si="2"/>
        <v>233.29187051714388</v>
      </c>
      <c r="AE40">
        <f t="shared" si="3"/>
        <v>0</v>
      </c>
      <c r="AF40">
        <f t="shared" si="24"/>
        <v>0</v>
      </c>
      <c r="AG40">
        <f t="shared" si="24"/>
        <v>-6.8526939353317111</v>
      </c>
      <c r="AH40">
        <f t="shared" si="5"/>
        <v>-1491.8180055840007</v>
      </c>
      <c r="AI40">
        <f t="shared" si="25"/>
        <v>-1498.6706995193324</v>
      </c>
      <c r="AJ40">
        <f t="shared" si="7"/>
        <v>20.001201920779181</v>
      </c>
      <c r="AK40">
        <f t="shared" si="22"/>
        <v>17.730515070654615</v>
      </c>
      <c r="AL40">
        <f t="shared" si="26"/>
        <v>-1460.9389825278988</v>
      </c>
      <c r="AN40">
        <f t="shared" si="27"/>
        <v>0</v>
      </c>
      <c r="AO40">
        <f t="shared" si="27"/>
        <v>0</v>
      </c>
      <c r="AP40">
        <f t="shared" si="27"/>
        <v>-0.10346524640755367</v>
      </c>
      <c r="AQ40">
        <f t="shared" si="27"/>
        <v>-22.524180854941743</v>
      </c>
      <c r="AR40">
        <f t="shared" si="27"/>
        <v>-22.627646101349296</v>
      </c>
      <c r="AS40">
        <f t="shared" si="27"/>
        <v>0.30198770070714986</v>
      </c>
      <c r="AT40">
        <f t="shared" si="27"/>
        <v>0.26770378598987049</v>
      </c>
      <c r="AU40">
        <f t="shared" si="23"/>
        <v>-22.057954614652278</v>
      </c>
      <c r="AW40">
        <v>37</v>
      </c>
      <c r="AX40">
        <f>IF(Z40&gt;0, (R40*SUMPRODUCT(K40:$K$98, X40:$X$98)-K40*$AZ$3)/Z40, 0)</f>
        <v>425.54773480090347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2.9219711999999998E-2</v>
      </c>
      <c r="Q41" s="4">
        <f t="shared" si="21"/>
        <v>12.5</v>
      </c>
      <c r="R41">
        <f t="shared" si="0"/>
        <v>100000</v>
      </c>
      <c r="S41">
        <f t="shared" si="1"/>
        <v>405.90715493099742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233.29187051714388</v>
      </c>
      <c r="AC41">
        <f t="shared" si="2"/>
        <v>213.79724919079709</v>
      </c>
      <c r="AE41">
        <f t="shared" si="3"/>
        <v>0</v>
      </c>
      <c r="AF41">
        <f t="shared" si="24"/>
        <v>0</v>
      </c>
      <c r="AG41">
        <f t="shared" si="24"/>
        <v>-6.5839332527638543</v>
      </c>
      <c r="AH41">
        <f t="shared" si="5"/>
        <v>-1601.8699457163134</v>
      </c>
      <c r="AI41">
        <f t="shared" si="25"/>
        <v>-1608.4538789690773</v>
      </c>
      <c r="AJ41">
        <f t="shared" si="7"/>
        <v>19.494621326346788</v>
      </c>
      <c r="AK41">
        <f t="shared" si="22"/>
        <v>16.330430936200074</v>
      </c>
      <c r="AL41">
        <f t="shared" si="26"/>
        <v>-1572.6288267065304</v>
      </c>
      <c r="AN41">
        <f t="shared" si="27"/>
        <v>0</v>
      </c>
      <c r="AO41">
        <f t="shared" si="27"/>
        <v>0</v>
      </c>
      <c r="AP41">
        <f t="shared" si="27"/>
        <v>-8.8756579679857478E-2</v>
      </c>
      <c r="AQ41">
        <f t="shared" si="27"/>
        <v>-21.594462157412515</v>
      </c>
      <c r="AR41">
        <f t="shared" si="27"/>
        <v>-21.683218737092375</v>
      </c>
      <c r="AS41">
        <f t="shared" si="27"/>
        <v>0.2628027722416838</v>
      </c>
      <c r="AT41">
        <f t="shared" si="27"/>
        <v>0.22014700619675892</v>
      </c>
      <c r="AU41">
        <f t="shared" si="23"/>
        <v>-21.200268958653929</v>
      </c>
      <c r="AW41">
        <v>38</v>
      </c>
      <c r="AX41">
        <f>IF(Z41&gt;0, (R41*SUMPRODUCT(K41:$K$98, X41:$X$98)-K41*$AZ$3)/Z41, 0)</f>
        <v>405.90715493099742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3.2402927999999998E-2</v>
      </c>
      <c r="Q42" s="4">
        <f t="shared" si="21"/>
        <v>12.5</v>
      </c>
      <c r="R42">
        <f t="shared" si="0"/>
        <v>100000</v>
      </c>
      <c r="S42">
        <f t="shared" si="1"/>
        <v>386.43005271014329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213.79724919079709</v>
      </c>
      <c r="AC42">
        <f t="shared" si="2"/>
        <v>194.9077508982015</v>
      </c>
      <c r="AE42">
        <f t="shared" si="3"/>
        <v>0</v>
      </c>
      <c r="AF42">
        <f t="shared" si="24"/>
        <v>0</v>
      </c>
      <c r="AG42">
        <f t="shared" si="24"/>
        <v>-6.3047552050901023</v>
      </c>
      <c r="AH42">
        <f t="shared" si="5"/>
        <v>-1706.7097211689038</v>
      </c>
      <c r="AI42">
        <f t="shared" si="25"/>
        <v>-1713.0144763739938</v>
      </c>
      <c r="AJ42">
        <f t="shared" si="7"/>
        <v>18.88949829259559</v>
      </c>
      <c r="AK42">
        <f t="shared" si="22"/>
        <v>14.965807443355798</v>
      </c>
      <c r="AL42">
        <f t="shared" si="26"/>
        <v>-1679.1591706380425</v>
      </c>
      <c r="AN42">
        <f t="shared" si="27"/>
        <v>0</v>
      </c>
      <c r="AO42">
        <f t="shared" si="27"/>
        <v>0</v>
      </c>
      <c r="AP42">
        <f t="shared" si="27"/>
        <v>-7.5886643591219827E-2</v>
      </c>
      <c r="AQ42">
        <f t="shared" si="27"/>
        <v>-20.542664720662035</v>
      </c>
      <c r="AR42">
        <f t="shared" si="27"/>
        <v>-20.618551364253253</v>
      </c>
      <c r="AS42">
        <f t="shared" si="27"/>
        <v>0.22736182102516242</v>
      </c>
      <c r="AT42">
        <f t="shared" si="27"/>
        <v>0.18013465369628665</v>
      </c>
      <c r="AU42">
        <f t="shared" si="23"/>
        <v>-20.211054889531805</v>
      </c>
      <c r="AW42">
        <v>39</v>
      </c>
      <c r="AX42">
        <f>IF(Z42&gt;0, (R42*SUMPRODUCT(K42:$K$98, X42:$X$98)-K42*$AZ$3)/Z42, 0)</f>
        <v>386.43005271014329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3.5947104000000001E-2</v>
      </c>
      <c r="Q43" s="4">
        <f t="shared" si="21"/>
        <v>12.5</v>
      </c>
      <c r="R43">
        <f t="shared" si="0"/>
        <v>100000</v>
      </c>
      <c r="S43">
        <f t="shared" si="1"/>
        <v>367.36944375250107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194.9077508982015</v>
      </c>
      <c r="AC43">
        <f t="shared" si="2"/>
        <v>176.78023248541177</v>
      </c>
      <c r="AE43">
        <f t="shared" si="3"/>
        <v>0</v>
      </c>
      <c r="AF43">
        <f t="shared" si="24"/>
        <v>0</v>
      </c>
      <c r="AG43">
        <f t="shared" si="24"/>
        <v>-6.0150699619872867</v>
      </c>
      <c r="AH43">
        <f t="shared" si="5"/>
        <v>-1813.1015284153218</v>
      </c>
      <c r="AI43">
        <f t="shared" si="25"/>
        <v>-1819.1165983773092</v>
      </c>
      <c r="AJ43">
        <f t="shared" si="7"/>
        <v>18.127518412789726</v>
      </c>
      <c r="AK43">
        <f t="shared" si="22"/>
        <v>13.643542562874106</v>
      </c>
      <c r="AL43">
        <f t="shared" si="26"/>
        <v>-1787.3455374016455</v>
      </c>
      <c r="AN43">
        <f t="shared" si="27"/>
        <v>0</v>
      </c>
      <c r="AO43">
        <f t="shared" si="27"/>
        <v>0</v>
      </c>
      <c r="AP43">
        <f t="shared" si="27"/>
        <v>-6.4642742933859923E-2</v>
      </c>
      <c r="AQ43">
        <f t="shared" si="27"/>
        <v>-19.485036209889373</v>
      </c>
      <c r="AR43">
        <f t="shared" si="27"/>
        <v>-19.549678952823232</v>
      </c>
      <c r="AS43">
        <f t="shared" si="27"/>
        <v>0.19481278192808082</v>
      </c>
      <c r="AT43">
        <f t="shared" si="27"/>
        <v>0.14662439841475469</v>
      </c>
      <c r="AU43">
        <f t="shared" si="23"/>
        <v>-19.208241772480399</v>
      </c>
      <c r="AW43">
        <v>40</v>
      </c>
      <c r="AX43">
        <f>IF(Z43&gt;0, (R43*SUMPRODUCT(K43:$K$98, X43:$X$98)-K43*$AZ$3)/Z43, 0)</f>
        <v>367.36944375250107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4.0034525000000001E-2</v>
      </c>
      <c r="Q44" s="4">
        <f t="shared" si="21"/>
        <v>12.5</v>
      </c>
      <c r="R44">
        <f t="shared" si="0"/>
        <v>100000</v>
      </c>
      <c r="S44">
        <f t="shared" si="1"/>
        <v>348.81112406849138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176.78023248541177</v>
      </c>
      <c r="AC44">
        <f t="shared" si="2"/>
        <v>159.45157690755119</v>
      </c>
      <c r="AE44">
        <f t="shared" si="3"/>
        <v>0</v>
      </c>
      <c r="AF44">
        <f t="shared" si="24"/>
        <v>0</v>
      </c>
      <c r="AG44">
        <f t="shared" si="24"/>
        <v>-5.714108793597485</v>
      </c>
      <c r="AH44">
        <f t="shared" si="5"/>
        <v>-1926.4837501594325</v>
      </c>
      <c r="AI44">
        <f t="shared" si="25"/>
        <v>-1932.1978589530299</v>
      </c>
      <c r="AJ44">
        <f t="shared" si="7"/>
        <v>17.328655577860587</v>
      </c>
      <c r="AK44">
        <f t="shared" si="22"/>
        <v>12.374616273978825</v>
      </c>
      <c r="AL44">
        <f t="shared" si="26"/>
        <v>-1902.4945871011905</v>
      </c>
      <c r="AN44">
        <f t="shared" si="27"/>
        <v>0</v>
      </c>
      <c r="AO44">
        <f t="shared" si="27"/>
        <v>0</v>
      </c>
      <c r="AP44">
        <f t="shared" si="27"/>
        <v>-5.4828905353988516E-2</v>
      </c>
      <c r="AQ44">
        <f t="shared" si="27"/>
        <v>-18.485296486101344</v>
      </c>
      <c r="AR44">
        <f t="shared" si="27"/>
        <v>-18.540125391455334</v>
      </c>
      <c r="AS44">
        <f t="shared" si="27"/>
        <v>0.16627461095157289</v>
      </c>
      <c r="AT44">
        <f t="shared" si="27"/>
        <v>0.11873884257124021</v>
      </c>
      <c r="AU44">
        <f t="shared" si="23"/>
        <v>-18.255111937932519</v>
      </c>
      <c r="AW44">
        <v>41</v>
      </c>
      <c r="AX44">
        <f>IF(Z44&gt;0, (R44*SUMPRODUCT(K44:$K$98, X44:$X$98)-K44*$AZ$3)/Z44, 0)</f>
        <v>348.81112406849138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4.4405750000000001E-2</v>
      </c>
      <c r="Q45" s="4">
        <f t="shared" si="21"/>
        <v>12.5</v>
      </c>
      <c r="R45">
        <f t="shared" si="0"/>
        <v>100000</v>
      </c>
      <c r="S45">
        <f t="shared" si="1"/>
        <v>330.57000645752544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159.45157690755119</v>
      </c>
      <c r="AC45">
        <f t="shared" si="2"/>
        <v>142.89162027147555</v>
      </c>
      <c r="AE45">
        <f t="shared" si="3"/>
        <v>0</v>
      </c>
      <c r="AF45">
        <f t="shared" si="24"/>
        <v>0</v>
      </c>
      <c r="AG45">
        <f t="shared" si="24"/>
        <v>-5.4032284191002189</v>
      </c>
      <c r="AH45">
        <f t="shared" si="5"/>
        <v>-2029.9142924903319</v>
      </c>
      <c r="AI45">
        <f t="shared" si="25"/>
        <v>-2035.3175209094322</v>
      </c>
      <c r="AJ45">
        <f t="shared" si="7"/>
        <v>16.55995663607564</v>
      </c>
      <c r="AK45">
        <f t="shared" si="22"/>
        <v>11.161610383528584</v>
      </c>
      <c r="AL45">
        <f t="shared" si="26"/>
        <v>-2007.595953889828</v>
      </c>
      <c r="AN45">
        <f t="shared" si="27"/>
        <v>0</v>
      </c>
      <c r="AO45">
        <f t="shared" si="27"/>
        <v>0</v>
      </c>
      <c r="AP45">
        <f t="shared" si="27"/>
        <v>-4.6290980032612276E-2</v>
      </c>
      <c r="AQ45">
        <f t="shared" si="27"/>
        <v>-17.390847599449106</v>
      </c>
      <c r="AR45">
        <f t="shared" si="27"/>
        <v>-17.437138579481719</v>
      </c>
      <c r="AS45">
        <f t="shared" si="27"/>
        <v>0.14187381367622395</v>
      </c>
      <c r="AT45">
        <f t="shared" si="27"/>
        <v>9.5624660539848291E-2</v>
      </c>
      <c r="AU45">
        <f t="shared" si="23"/>
        <v>-17.199640105265647</v>
      </c>
      <c r="AW45">
        <v>42</v>
      </c>
      <c r="AX45">
        <f>IF(Z45&gt;0, (R45*SUMPRODUCT(K45:$K$98, X45:$X$98)-K45*$AZ$3)/Z45, 0)</f>
        <v>330.57000645752544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4.9048597999999999E-2</v>
      </c>
      <c r="Q46" s="4">
        <f t="shared" si="21"/>
        <v>12.5</v>
      </c>
      <c r="R46">
        <f t="shared" si="0"/>
        <v>100000</v>
      </c>
      <c r="S46">
        <f t="shared" si="1"/>
        <v>312.78382725440906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142.89162027147555</v>
      </c>
      <c r="AC46">
        <f t="shared" si="2"/>
        <v>127.21982610954939</v>
      </c>
      <c r="AE46">
        <f t="shared" si="3"/>
        <v>0</v>
      </c>
      <c r="AF46">
        <f t="shared" si="24"/>
        <v>0</v>
      </c>
      <c r="AG46">
        <f t="shared" si="24"/>
        <v>-5.0841753562785943</v>
      </c>
      <c r="AH46">
        <f t="shared" si="5"/>
        <v>-2120.1662290449772</v>
      </c>
      <c r="AI46">
        <f t="shared" si="25"/>
        <v>-2125.2504044012558</v>
      </c>
      <c r="AJ46">
        <f t="shared" si="7"/>
        <v>15.671794161926158</v>
      </c>
      <c r="AK46">
        <f t="shared" si="22"/>
        <v>10.00241341900329</v>
      </c>
      <c r="AL46">
        <f t="shared" si="26"/>
        <v>-2099.576196820326</v>
      </c>
      <c r="AN46">
        <f t="shared" si="27"/>
        <v>0</v>
      </c>
      <c r="AO46">
        <f t="shared" si="27"/>
        <v>0</v>
      </c>
      <c r="AP46">
        <f t="shared" si="27"/>
        <v>-3.8890680858607612E-2</v>
      </c>
      <c r="AQ46">
        <f t="shared" si="27"/>
        <v>-16.217911933183046</v>
      </c>
      <c r="AR46">
        <f t="shared" si="27"/>
        <v>-16.256802614041653</v>
      </c>
      <c r="AS46">
        <f t="shared" si="27"/>
        <v>0.11987917460018122</v>
      </c>
      <c r="AT46">
        <f t="shared" si="27"/>
        <v>7.6512047841529124E-2</v>
      </c>
      <c r="AU46">
        <f t="shared" si="23"/>
        <v>-16.060411391599938</v>
      </c>
      <c r="AW46">
        <v>43</v>
      </c>
      <c r="AX46">
        <f>IF(Z46&gt;0, (R46*SUMPRODUCT(K46:$K$98, X46:$X$98)-K46*$AZ$3)/Z46, 0)</f>
        <v>312.78382725440906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5.4278005999999997E-2</v>
      </c>
      <c r="Q47" s="4">
        <f t="shared" si="21"/>
        <v>12.5</v>
      </c>
      <c r="R47">
        <f t="shared" si="0"/>
        <v>100000</v>
      </c>
      <c r="S47">
        <f t="shared" si="1"/>
        <v>295.69035014320542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127.21982610954939</v>
      </c>
      <c r="AC47">
        <f t="shared" si="2"/>
        <v>112.53678331701182</v>
      </c>
      <c r="AE47">
        <f t="shared" si="3"/>
        <v>0</v>
      </c>
      <c r="AF47">
        <f t="shared" si="24"/>
        <v>0</v>
      </c>
      <c r="AG47">
        <f t="shared" si="24"/>
        <v>-4.7573747022226662</v>
      </c>
      <c r="AH47">
        <f t="shared" si="5"/>
        <v>-2207.6712039451331</v>
      </c>
      <c r="AI47">
        <f t="shared" si="25"/>
        <v>-2212.4285786473556</v>
      </c>
      <c r="AJ47">
        <f t="shared" si="7"/>
        <v>14.683042792537563</v>
      </c>
      <c r="AK47">
        <f t="shared" si="22"/>
        <v>8.9053878276684575</v>
      </c>
      <c r="AL47">
        <f t="shared" si="26"/>
        <v>-2188.8401480271496</v>
      </c>
      <c r="AN47">
        <f t="shared" si="27"/>
        <v>0</v>
      </c>
      <c r="AO47">
        <f t="shared" si="27"/>
        <v>0</v>
      </c>
      <c r="AP47">
        <f t="shared" si="27"/>
        <v>-3.2491844143780299E-2</v>
      </c>
      <c r="AQ47">
        <f t="shared" si="27"/>
        <v>-15.077918635625633</v>
      </c>
      <c r="AR47">
        <f t="shared" si="27"/>
        <v>-15.110410479769412</v>
      </c>
      <c r="AS47">
        <f t="shared" si="27"/>
        <v>0.10028201851510535</v>
      </c>
      <c r="AT47">
        <f t="shared" si="27"/>
        <v>6.0821880017425368E-2</v>
      </c>
      <c r="AU47">
        <f t="shared" si="23"/>
        <v>-14.949306581236881</v>
      </c>
      <c r="AW47">
        <v>44</v>
      </c>
      <c r="AX47">
        <f>IF(Z47&gt;0, (R47*SUMPRODUCT(K47:$K$98, X47:$X$98)-K47*$AZ$3)/Z47, 0)</f>
        <v>295.69035014320542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6.0174738999999998E-2</v>
      </c>
      <c r="Q48" s="4">
        <f t="shared" si="21"/>
        <v>12.5</v>
      </c>
      <c r="R48">
        <f t="shared" si="0"/>
        <v>100000</v>
      </c>
      <c r="S48">
        <f t="shared" si="1"/>
        <v>279.27172046684899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112.53678331701182</v>
      </c>
      <c r="AC48">
        <f t="shared" si="2"/>
        <v>98.829283556962565</v>
      </c>
      <c r="AE48">
        <f t="shared" si="3"/>
        <v>0</v>
      </c>
      <c r="AF48">
        <f t="shared" si="24"/>
        <v>0</v>
      </c>
      <c r="AG48">
        <f t="shared" si="24"/>
        <v>-4.4235271741689886</v>
      </c>
      <c r="AH48">
        <f t="shared" si="5"/>
        <v>-2290.1902482516134</v>
      </c>
      <c r="AI48">
        <f t="shared" si="25"/>
        <v>-2294.6137754257825</v>
      </c>
      <c r="AJ48">
        <f t="shared" si="7"/>
        <v>13.707499760049259</v>
      </c>
      <c r="AK48">
        <f t="shared" si="22"/>
        <v>7.8775748321908283</v>
      </c>
      <c r="AL48">
        <f t="shared" si="26"/>
        <v>-2273.0287008335422</v>
      </c>
      <c r="AN48">
        <f t="shared" si="27"/>
        <v>0</v>
      </c>
      <c r="AO48">
        <f t="shared" si="27"/>
        <v>0</v>
      </c>
      <c r="AP48">
        <f t="shared" si="27"/>
        <v>-2.6974765590501645E-2</v>
      </c>
      <c r="AQ48">
        <f t="shared" si="27"/>
        <v>-13.965630292718986</v>
      </c>
      <c r="AR48">
        <f t="shared" si="27"/>
        <v>-13.992605058309488</v>
      </c>
      <c r="AS48">
        <f t="shared" si="27"/>
        <v>8.3588633753255828E-2</v>
      </c>
      <c r="AT48">
        <f t="shared" si="27"/>
        <v>4.8037623858364277E-2</v>
      </c>
      <c r="AU48">
        <f t="shared" si="23"/>
        <v>-13.860978800697866</v>
      </c>
      <c r="AW48">
        <v>45</v>
      </c>
      <c r="AX48">
        <f>IF(Z48&gt;0, (R48*SUMPRODUCT(K48:$K$98, X48:$X$98)-K48*$AZ$3)/Z48, 0)</f>
        <v>279.27172046684899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6.6923788999999997E-2</v>
      </c>
      <c r="Q49" s="4">
        <f t="shared" si="21"/>
        <v>12.5</v>
      </c>
      <c r="R49">
        <f t="shared" si="0"/>
        <v>100000</v>
      </c>
      <c r="S49">
        <f t="shared" si="1"/>
        <v>263.53757593427684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98.829283556962565</v>
      </c>
      <c r="AC49">
        <f t="shared" si="2"/>
        <v>86.087241546008244</v>
      </c>
      <c r="AE49">
        <f t="shared" si="3"/>
        <v>0</v>
      </c>
      <c r="AF49">
        <f t="shared" si="24"/>
        <v>0</v>
      </c>
      <c r="AG49">
        <f t="shared" si="24"/>
        <v>-4.0832527031874468</v>
      </c>
      <c r="AH49">
        <f t="shared" si="5"/>
        <v>-2368.3135939188128</v>
      </c>
      <c r="AI49">
        <f t="shared" si="25"/>
        <v>-2372.3968466220003</v>
      </c>
      <c r="AJ49">
        <f t="shared" si="7"/>
        <v>12.742042010954322</v>
      </c>
      <c r="AK49">
        <f t="shared" si="22"/>
        <v>6.9180498489873798</v>
      </c>
      <c r="AL49">
        <f t="shared" si="26"/>
        <v>-2352.7367547620588</v>
      </c>
      <c r="AN49">
        <f t="shared" si="27"/>
        <v>0</v>
      </c>
      <c r="AO49">
        <f t="shared" si="27"/>
        <v>0</v>
      </c>
      <c r="AP49">
        <f t="shared" si="27"/>
        <v>-2.2231932512404851E-2</v>
      </c>
      <c r="AQ49">
        <f t="shared" si="27"/>
        <v>-12.894668005022801</v>
      </c>
      <c r="AR49">
        <f t="shared" si="27"/>
        <v>-12.916899937535206</v>
      </c>
      <c r="AS49">
        <f t="shared" si="27"/>
        <v>6.9376117191236084E-2</v>
      </c>
      <c r="AT49">
        <f t="shared" si="27"/>
        <v>3.7666445978246754E-2</v>
      </c>
      <c r="AU49">
        <f t="shared" si="23"/>
        <v>-12.809857374365723</v>
      </c>
      <c r="AW49">
        <v>46</v>
      </c>
      <c r="AX49">
        <f>IF(Z49&gt;0, (R49*SUMPRODUCT(K49:$K$98, X49:$X$98)-K49*$AZ$3)/Z49, 0)</f>
        <v>263.53757593427684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7.4711050000000001E-2</v>
      </c>
      <c r="Q50" s="4">
        <f t="shared" si="21"/>
        <v>12.5</v>
      </c>
      <c r="R50">
        <f t="shared" si="0"/>
        <v>100000</v>
      </c>
      <c r="S50">
        <f t="shared" si="1"/>
        <v>248.45459431204662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86.087241546008244</v>
      </c>
      <c r="AC50">
        <f t="shared" si="2"/>
        <v>74.285063078275243</v>
      </c>
      <c r="AE50">
        <f t="shared" si="3"/>
        <v>0</v>
      </c>
      <c r="AF50">
        <f t="shared" si="24"/>
        <v>0</v>
      </c>
      <c r="AG50">
        <f t="shared" si="24"/>
        <v>-3.7373560792850995</v>
      </c>
      <c r="AH50">
        <f t="shared" si="5"/>
        <v>-2440.51277496378</v>
      </c>
      <c r="AI50">
        <f t="shared" si="25"/>
        <v>-2444.2501310430653</v>
      </c>
      <c r="AJ50">
        <f t="shared" si="7"/>
        <v>11.802178467733</v>
      </c>
      <c r="AK50">
        <f t="shared" si="22"/>
        <v>6.0261069082205774</v>
      </c>
      <c r="AL50">
        <f t="shared" si="26"/>
        <v>-2426.4218456671115</v>
      </c>
      <c r="AN50">
        <f t="shared" si="27"/>
        <v>0</v>
      </c>
      <c r="AO50">
        <f t="shared" si="27"/>
        <v>0</v>
      </c>
      <c r="AP50">
        <f t="shared" si="27"/>
        <v>-1.8168430505133833E-2</v>
      </c>
      <c r="AQ50">
        <f t="shared" si="27"/>
        <v>-11.864078725220745</v>
      </c>
      <c r="AR50">
        <f t="shared" si="27"/>
        <v>-11.88224715572588</v>
      </c>
      <c r="AS50">
        <f t="shared" si="27"/>
        <v>5.737399775437256E-2</v>
      </c>
      <c r="AT50">
        <f t="shared" si="27"/>
        <v>2.9294748013268059E-2</v>
      </c>
      <c r="AU50">
        <f t="shared" si="23"/>
        <v>-11.795578409958237</v>
      </c>
      <c r="AW50">
        <v>47</v>
      </c>
      <c r="AX50">
        <f>IF(Z50&gt;0, (R50*SUMPRODUCT(K50:$K$98, X50:$X$98)-K50*$AZ$3)/Z50, 0)</f>
        <v>248.45459431204662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8.3689026999999999E-2</v>
      </c>
      <c r="Q51" s="4">
        <f t="shared" si="21"/>
        <v>12.5</v>
      </c>
      <c r="R51">
        <f t="shared" si="0"/>
        <v>100000</v>
      </c>
      <c r="S51">
        <f t="shared" si="1"/>
        <v>233.95538241971207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74.285063078275243</v>
      </c>
      <c r="AC51">
        <f t="shared" si="2"/>
        <v>63.396421439920402</v>
      </c>
      <c r="AE51">
        <f t="shared" si="3"/>
        <v>0</v>
      </c>
      <c r="AF51">
        <f t="shared" si="24"/>
        <v>0</v>
      </c>
      <c r="AG51">
        <f t="shared" si="24"/>
        <v>-3.3872068246643434</v>
      </c>
      <c r="AH51">
        <f t="shared" si="5"/>
        <v>-2502.2055506232382</v>
      </c>
      <c r="AI51">
        <f t="shared" si="25"/>
        <v>-2505.5927574479024</v>
      </c>
      <c r="AJ51">
        <f t="shared" si="7"/>
        <v>10.888641638354841</v>
      </c>
      <c r="AK51">
        <f t="shared" si="22"/>
        <v>5.1999544154792678</v>
      </c>
      <c r="AL51">
        <f t="shared" si="26"/>
        <v>-2489.5041613940684</v>
      </c>
      <c r="AN51">
        <f t="shared" si="27"/>
        <v>0</v>
      </c>
      <c r="AO51">
        <f t="shared" si="27"/>
        <v>0</v>
      </c>
      <c r="AP51">
        <f t="shared" si="27"/>
        <v>-1.4702007079456006E-2</v>
      </c>
      <c r="AQ51">
        <f t="shared" si="27"/>
        <v>-10.860701936369777</v>
      </c>
      <c r="AR51">
        <f t="shared" si="27"/>
        <v>-10.875403943449232</v>
      </c>
      <c r="AS51">
        <f t="shared" si="27"/>
        <v>4.7261621371058729E-2</v>
      </c>
      <c r="AT51">
        <f t="shared" si="27"/>
        <v>2.2570150152198199E-2</v>
      </c>
      <c r="AU51">
        <f t="shared" si="23"/>
        <v>-10.805572171925975</v>
      </c>
      <c r="AW51">
        <v>48</v>
      </c>
      <c r="AX51">
        <f>IF(Z51&gt;0, (R51*SUMPRODUCT(K51:$K$98, X51:$X$98)-K51*$AZ$3)/Z51, 0)</f>
        <v>233.95538241971207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9.4384723000000004E-2</v>
      </c>
      <c r="Q52" s="4">
        <f t="shared" si="21"/>
        <v>12.5</v>
      </c>
      <c r="R52">
        <f t="shared" si="0"/>
        <v>100000</v>
      </c>
      <c r="S52">
        <f t="shared" si="1"/>
        <v>220.06050470742701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63.396421439920402</v>
      </c>
      <c r="AC52">
        <f t="shared" si="2"/>
        <v>53.406645473966606</v>
      </c>
      <c r="AE52">
        <f t="shared" si="3"/>
        <v>0</v>
      </c>
      <c r="AF52">
        <f t="shared" si="24"/>
        <v>0</v>
      </c>
      <c r="AG52">
        <f t="shared" si="24"/>
        <v>-3.0336341785280463</v>
      </c>
      <c r="AH52">
        <f t="shared" si="5"/>
        <v>-2557.604623117229</v>
      </c>
      <c r="AI52">
        <f t="shared" si="25"/>
        <v>-2560.6382572957573</v>
      </c>
      <c r="AJ52">
        <f t="shared" si="7"/>
        <v>9.9897759659537968</v>
      </c>
      <c r="AK52">
        <f t="shared" si="22"/>
        <v>4.4377495007944283</v>
      </c>
      <c r="AL52">
        <f t="shared" si="26"/>
        <v>-2546.2107318290091</v>
      </c>
      <c r="AN52">
        <f t="shared" si="27"/>
        <v>0</v>
      </c>
      <c r="AO52">
        <f t="shared" si="27"/>
        <v>0</v>
      </c>
      <c r="AP52">
        <f t="shared" si="27"/>
        <v>-1.1756555484752634E-2</v>
      </c>
      <c r="AQ52">
        <f t="shared" si="27"/>
        <v>-9.9117490409892426</v>
      </c>
      <c r="AR52">
        <f t="shared" si="27"/>
        <v>-9.923505596473996</v>
      </c>
      <c r="AS52">
        <f t="shared" si="27"/>
        <v>3.8714409356031834E-2</v>
      </c>
      <c r="AT52">
        <f t="shared" si="27"/>
        <v>1.7198068443057216E-2</v>
      </c>
      <c r="AU52">
        <f t="shared" si="23"/>
        <v>-9.8675931186749075</v>
      </c>
      <c r="AW52">
        <v>49</v>
      </c>
      <c r="AX52">
        <f>IF(Z52&gt;0, (R52*SUMPRODUCT(K52:$K$98, X52:$X$98)-K52*$AZ$3)/Z52, 0)</f>
        <v>220.06050470742701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0.106719178</v>
      </c>
      <c r="Q53" s="4">
        <f t="shared" si="21"/>
        <v>12.5</v>
      </c>
      <c r="R53">
        <f t="shared" si="0"/>
        <v>100000</v>
      </c>
      <c r="S53">
        <f t="shared" si="1"/>
        <v>206.5295207567151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53.406645473966606</v>
      </c>
      <c r="AC53">
        <f t="shared" si="2"/>
        <v>44.272508906563054</v>
      </c>
      <c r="AE53">
        <f t="shared" si="3"/>
        <v>0</v>
      </c>
      <c r="AF53">
        <f t="shared" si="24"/>
        <v>0</v>
      </c>
      <c r="AG53">
        <f t="shared" si="24"/>
        <v>-2.6795508908575472</v>
      </c>
      <c r="AH53">
        <f t="shared" si="5"/>
        <v>-2589.9755670817467</v>
      </c>
      <c r="AI53">
        <f t="shared" si="25"/>
        <v>-2592.6551179726043</v>
      </c>
      <c r="AJ53">
        <f t="shared" si="7"/>
        <v>9.1341365674035515</v>
      </c>
      <c r="AK53">
        <f t="shared" si="22"/>
        <v>3.738465183177663</v>
      </c>
      <c r="AL53">
        <f t="shared" si="26"/>
        <v>-2579.7825162220233</v>
      </c>
      <c r="AN53">
        <f t="shared" si="27"/>
        <v>0</v>
      </c>
      <c r="AO53">
        <f t="shared" si="27"/>
        <v>0</v>
      </c>
      <c r="AP53">
        <f t="shared" si="27"/>
        <v>-9.271732136125815E-3</v>
      </c>
      <c r="AQ53">
        <f t="shared" si="27"/>
        <v>-8.9617852674585166</v>
      </c>
      <c r="AR53">
        <f t="shared" si="27"/>
        <v>-8.9710569995946443</v>
      </c>
      <c r="AS53">
        <f t="shared" si="27"/>
        <v>3.1605769398413634E-2</v>
      </c>
      <c r="AT53">
        <f t="shared" si="27"/>
        <v>1.2935767667977669E-2</v>
      </c>
      <c r="AU53">
        <f t="shared" si="23"/>
        <v>-8.9265154625282523</v>
      </c>
      <c r="AW53">
        <v>50</v>
      </c>
      <c r="AX53">
        <f>IF(Z53&gt;0, (R53*SUMPRODUCT(K53:$K$98, X53:$X$98)-K53*$AZ$3)/Z53, 0)</f>
        <v>206.5295207567151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0.12088460199999999</v>
      </c>
      <c r="Q54" s="4">
        <f t="shared" si="21"/>
        <v>12.5</v>
      </c>
      <c r="R54">
        <f t="shared" si="0"/>
        <v>100000</v>
      </c>
      <c r="S54">
        <f t="shared" si="1"/>
        <v>193.25628260525775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44.272508906563054</v>
      </c>
      <c r="AC54">
        <f t="shared" si="2"/>
        <v>36.005020490520366</v>
      </c>
      <c r="AE54">
        <f t="shared" si="3"/>
        <v>0</v>
      </c>
      <c r="AF54">
        <f t="shared" si="24"/>
        <v>0</v>
      </c>
      <c r="AG54">
        <f t="shared" si="24"/>
        <v>-2.3288389389689113</v>
      </c>
      <c r="AH54">
        <f t="shared" si="5"/>
        <v>-2591.3315438404802</v>
      </c>
      <c r="AI54">
        <f t="shared" si="25"/>
        <v>-2593.6603827794493</v>
      </c>
      <c r="AJ54">
        <f t="shared" si="7"/>
        <v>8.2674884160426885</v>
      </c>
      <c r="AK54">
        <f t="shared" si="22"/>
        <v>3.0990756234594139</v>
      </c>
      <c r="AL54">
        <f t="shared" si="26"/>
        <v>-2582.2938187399468</v>
      </c>
      <c r="AN54">
        <f t="shared" si="27"/>
        <v>0</v>
      </c>
      <c r="AO54">
        <f t="shared" si="27"/>
        <v>0</v>
      </c>
      <c r="AP54">
        <f t="shared" si="27"/>
        <v>-7.1948260407485492E-3</v>
      </c>
      <c r="AQ54">
        <f t="shared" si="27"/>
        <v>-8.005783208044134</v>
      </c>
      <c r="AR54">
        <f t="shared" si="27"/>
        <v>-8.0129780340848829</v>
      </c>
      <c r="AS54">
        <f t="shared" si="27"/>
        <v>2.5541972848352901E-2</v>
      </c>
      <c r="AT54">
        <f t="shared" si="27"/>
        <v>9.5744319732934922E-3</v>
      </c>
      <c r="AU54">
        <f t="shared" si="23"/>
        <v>-7.9778616292632361</v>
      </c>
      <c r="AW54">
        <v>51</v>
      </c>
      <c r="AX54">
        <f>IF(Z54&gt;0, (R54*SUMPRODUCT(K54:$K$98, X54:$X$98)-K54*$AZ$3)/Z54, 0)</f>
        <v>193.25628260525775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0.13724737000000001</v>
      </c>
      <c r="Q55" s="4">
        <f t="shared" si="21"/>
        <v>12.5</v>
      </c>
      <c r="R55">
        <f t="shared" si="0"/>
        <v>100000</v>
      </c>
      <c r="S55">
        <f t="shared" si="1"/>
        <v>180.13750751504602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36.005020490520366</v>
      </c>
      <c r="AC55">
        <f t="shared" si="2"/>
        <v>28.619145185526055</v>
      </c>
      <c r="AE55">
        <f t="shared" si="3"/>
        <v>0</v>
      </c>
      <c r="AF55">
        <f t="shared" si="24"/>
        <v>0</v>
      </c>
      <c r="AG55">
        <f t="shared" si="24"/>
        <v>-1.9859235300521489</v>
      </c>
      <c r="AH55">
        <f t="shared" si="5"/>
        <v>-2557.0161562165886</v>
      </c>
      <c r="AI55">
        <f t="shared" si="25"/>
        <v>-2559.0020797466409</v>
      </c>
      <c r="AJ55">
        <f t="shared" si="7"/>
        <v>7.3858753049943111</v>
      </c>
      <c r="AK55">
        <f t="shared" si="22"/>
        <v>2.5203514343364257</v>
      </c>
      <c r="AL55">
        <f t="shared" si="26"/>
        <v>-2549.0958530073099</v>
      </c>
      <c r="AN55">
        <f t="shared" si="27"/>
        <v>0</v>
      </c>
      <c r="AO55">
        <f t="shared" si="27"/>
        <v>0</v>
      </c>
      <c r="AP55">
        <f t="shared" si="27"/>
        <v>-5.4780418112864403E-3</v>
      </c>
      <c r="AQ55">
        <f t="shared" si="27"/>
        <v>-7.0533639407160793</v>
      </c>
      <c r="AR55">
        <f t="shared" si="27"/>
        <v>-7.0588419825273663</v>
      </c>
      <c r="AS55">
        <f t="shared" si="27"/>
        <v>2.0373460066030021E-2</v>
      </c>
      <c r="AT55">
        <f t="shared" si="27"/>
        <v>6.9522266731328478E-3</v>
      </c>
      <c r="AU55">
        <f t="shared" si="23"/>
        <v>-7.0315162957882027</v>
      </c>
      <c r="AW55">
        <v>52</v>
      </c>
      <c r="AX55">
        <f>IF(Z55&gt;0, (R55*SUMPRODUCT(K55:$K$98, X55:$X$98)-K55*$AZ$3)/Z55, 0)</f>
        <v>180.13750751504602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0.155543078</v>
      </c>
      <c r="Q56" s="4">
        <f t="shared" si="21"/>
        <v>12.5</v>
      </c>
      <c r="R56">
        <f t="shared" si="0"/>
        <v>100000</v>
      </c>
      <c r="S56">
        <f t="shared" si="1"/>
        <v>166.84545033783166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28.619145185526055</v>
      </c>
      <c r="AC56">
        <f t="shared" si="2"/>
        <v>22.119270443961604</v>
      </c>
      <c r="AE56">
        <f t="shared" si="3"/>
        <v>0</v>
      </c>
      <c r="AF56">
        <f t="shared" si="24"/>
        <v>0</v>
      </c>
      <c r="AG56">
        <f t="shared" si="24"/>
        <v>-1.6571676362146908</v>
      </c>
      <c r="AH56">
        <f t="shared" si="5"/>
        <v>-2471.1732682954939</v>
      </c>
      <c r="AI56">
        <f t="shared" si="25"/>
        <v>-2472.8304359317085</v>
      </c>
      <c r="AJ56">
        <f t="shared" si="7"/>
        <v>6.4998747415644509</v>
      </c>
      <c r="AK56">
        <f t="shared" si="22"/>
        <v>2.0033401629868242</v>
      </c>
      <c r="AL56">
        <f t="shared" si="26"/>
        <v>-2464.3272210271575</v>
      </c>
      <c r="AN56">
        <f t="shared" si="27"/>
        <v>0</v>
      </c>
      <c r="AO56">
        <f t="shared" si="27"/>
        <v>0</v>
      </c>
      <c r="AP56">
        <f t="shared" si="27"/>
        <v>-4.0814195611012394E-3</v>
      </c>
      <c r="AQ56">
        <f t="shared" si="27"/>
        <v>-6.0862248910013435</v>
      </c>
      <c r="AR56">
        <f t="shared" si="27"/>
        <v>-6.0903063105624442</v>
      </c>
      <c r="AS56">
        <f t="shared" si="27"/>
        <v>1.6008468506859098E-2</v>
      </c>
      <c r="AT56">
        <f t="shared" si="27"/>
        <v>4.9340039897417384E-3</v>
      </c>
      <c r="AU56">
        <f t="shared" si="23"/>
        <v>-6.0693638380658443</v>
      </c>
      <c r="AW56">
        <v>53</v>
      </c>
      <c r="AX56">
        <f>IF(Z56&gt;0, (R56*SUMPRODUCT(K56:$K$98, X56:$X$98)-K56*$AZ$3)/Z56, 0)</f>
        <v>166.84545033783166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0.175905283</v>
      </c>
      <c r="Q57" s="4">
        <f t="shared" si="21"/>
        <v>12.5</v>
      </c>
      <c r="R57">
        <f t="shared" si="0"/>
        <v>100000</v>
      </c>
      <c r="S57">
        <f t="shared" si="1"/>
        <v>153.13299120745387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22.119270443961604</v>
      </c>
      <c r="AC57">
        <f t="shared" si="2"/>
        <v>16.527232337917056</v>
      </c>
      <c r="AE57">
        <f t="shared" si="3"/>
        <v>0</v>
      </c>
      <c r="AF57">
        <f t="shared" si="24"/>
        <v>0</v>
      </c>
      <c r="AG57">
        <f t="shared" si="24"/>
        <v>-1.3490914178257576</v>
      </c>
      <c r="AH57">
        <f t="shared" si="5"/>
        <v>-2332.0363362142893</v>
      </c>
      <c r="AI57">
        <f t="shared" si="25"/>
        <v>-2333.3854276321149</v>
      </c>
      <c r="AJ57">
        <f t="shared" si="7"/>
        <v>5.5920381060445479</v>
      </c>
      <c r="AK57">
        <f t="shared" si="22"/>
        <v>1.5483489310773124</v>
      </c>
      <c r="AL57">
        <f t="shared" si="26"/>
        <v>-2326.245040594993</v>
      </c>
      <c r="AN57">
        <f t="shared" si="27"/>
        <v>0</v>
      </c>
      <c r="AO57">
        <f t="shared" si="27"/>
        <v>0</v>
      </c>
      <c r="AP57">
        <f t="shared" si="27"/>
        <v>-2.9666625915651585E-3</v>
      </c>
      <c r="AQ57">
        <f t="shared" si="27"/>
        <v>-5.128166163837494</v>
      </c>
      <c r="AR57">
        <f t="shared" si="27"/>
        <v>-5.1311328264290585</v>
      </c>
      <c r="AS57">
        <f t="shared" si="27"/>
        <v>1.2296935582427584E-2</v>
      </c>
      <c r="AT57">
        <f t="shared" si="27"/>
        <v>3.4048314234478576E-3</v>
      </c>
      <c r="AU57">
        <f t="shared" si="23"/>
        <v>-5.1154310594231829</v>
      </c>
      <c r="AW57">
        <v>54</v>
      </c>
      <c r="AX57">
        <f>IF(Z57&gt;0, (R57*SUMPRODUCT(K57:$K$98, X57:$X$98)-K57*$AZ$3)/Z57, 0)</f>
        <v>153.13299120745387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0.19813004200000001</v>
      </c>
      <c r="Q58" s="4">
        <f t="shared" si="21"/>
        <v>12.5</v>
      </c>
      <c r="R58">
        <f t="shared" si="0"/>
        <v>100000</v>
      </c>
      <c r="S58">
        <f t="shared" si="1"/>
        <v>138.54078153956593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16.527232337917056</v>
      </c>
      <c r="AC58">
        <f t="shared" si="2"/>
        <v>11.840304374933861</v>
      </c>
      <c r="AE58">
        <f t="shared" si="3"/>
        <v>0</v>
      </c>
      <c r="AF58">
        <f t="shared" si="24"/>
        <v>0</v>
      </c>
      <c r="AG58">
        <f t="shared" si="24"/>
        <v>-1.0683049643718432</v>
      </c>
      <c r="AH58">
        <f t="shared" si="5"/>
        <v>-2138.3643142052551</v>
      </c>
      <c r="AI58">
        <f t="shared" si="25"/>
        <v>-2139.4326191696268</v>
      </c>
      <c r="AJ58">
        <f t="shared" si="7"/>
        <v>4.6869279629831944</v>
      </c>
      <c r="AK58">
        <f t="shared" si="22"/>
        <v>1.156906263654194</v>
      </c>
      <c r="AL58">
        <f t="shared" si="26"/>
        <v>-2133.5887849429896</v>
      </c>
      <c r="AN58">
        <f t="shared" si="27"/>
        <v>0</v>
      </c>
      <c r="AO58">
        <f t="shared" si="27"/>
        <v>0</v>
      </c>
      <c r="AP58">
        <f t="shared" si="27"/>
        <v>-2.0975098051632794E-3</v>
      </c>
      <c r="AQ58">
        <f t="shared" si="27"/>
        <v>-4.1984641704759538</v>
      </c>
      <c r="AR58">
        <f t="shared" si="27"/>
        <v>-4.2005616802811172</v>
      </c>
      <c r="AS58">
        <f t="shared" si="27"/>
        <v>9.2023136522928189E-3</v>
      </c>
      <c r="AT58">
        <f t="shared" si="27"/>
        <v>2.2714695827481483E-3</v>
      </c>
      <c r="AU58">
        <f t="shared" si="23"/>
        <v>-4.1890878970460763</v>
      </c>
      <c r="AW58">
        <v>55</v>
      </c>
      <c r="AX58">
        <f>IF(Z58&gt;0, (R58*SUMPRODUCT(K58:$K$98, X58:$X$98)-K58*$AZ$3)/Z58, 0)</f>
        <v>138.54078153956593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0.22255936300000001</v>
      </c>
      <c r="Q59" s="4">
        <f t="shared" si="21"/>
        <v>12.5</v>
      </c>
      <c r="R59">
        <f t="shared" si="0"/>
        <v>100000</v>
      </c>
      <c r="S59">
        <f t="shared" si="1"/>
        <v>122.51781687837202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11.840304374933861</v>
      </c>
      <c r="AC59">
        <f t="shared" si="2"/>
        <v>8.0358028837921047</v>
      </c>
      <c r="AE59">
        <f t="shared" si="3"/>
        <v>0</v>
      </c>
      <c r="AF59">
        <f t="shared" si="24"/>
        <v>0</v>
      </c>
      <c r="AG59">
        <f t="shared" si="24"/>
        <v>-0.81986064236778977</v>
      </c>
      <c r="AH59">
        <f t="shared" si="5"/>
        <v>-1902.0901788826809</v>
      </c>
      <c r="AI59">
        <f t="shared" si="25"/>
        <v>-1902.9100395250487</v>
      </c>
      <c r="AJ59">
        <f t="shared" si="7"/>
        <v>3.8045014911417567</v>
      </c>
      <c r="AK59">
        <f t="shared" si="22"/>
        <v>0.82882130624537043</v>
      </c>
      <c r="AL59">
        <f t="shared" si="26"/>
        <v>-1898.2767167276616</v>
      </c>
      <c r="AN59">
        <f t="shared" si="27"/>
        <v>0</v>
      </c>
      <c r="AO59">
        <f t="shared" si="27"/>
        <v>0</v>
      </c>
      <c r="AP59">
        <f t="shared" si="27"/>
        <v>-1.4372448758823689E-3</v>
      </c>
      <c r="AQ59">
        <f t="shared" si="27"/>
        <v>-3.3344317580242393</v>
      </c>
      <c r="AR59">
        <f t="shared" si="27"/>
        <v>-3.3358690029001217</v>
      </c>
      <c r="AS59">
        <f t="shared" si="27"/>
        <v>6.6694264742828994E-3</v>
      </c>
      <c r="AT59">
        <f t="shared" si="27"/>
        <v>1.4529532384711169E-3</v>
      </c>
      <c r="AU59">
        <f t="shared" si="23"/>
        <v>-3.3277466231873678</v>
      </c>
      <c r="AW59">
        <v>56</v>
      </c>
      <c r="AX59">
        <f>IF(Z59&gt;0, (R59*SUMPRODUCT(K59:$K$98, X59:$X$98)-K59*$AZ$3)/Z59, 0)</f>
        <v>122.51781687837202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0.25004150400000003</v>
      </c>
      <c r="Q60" s="4">
        <f t="shared" si="21"/>
        <v>12.5</v>
      </c>
      <c r="R60">
        <f t="shared" si="0"/>
        <v>100000</v>
      </c>
      <c r="S60">
        <f t="shared" si="1"/>
        <v>104.11721139443834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8.0358028837921047</v>
      </c>
      <c r="AC60">
        <f t="shared" si="2"/>
        <v>5.0531235180305405</v>
      </c>
      <c r="AE60">
        <f t="shared" si="3"/>
        <v>0</v>
      </c>
      <c r="AF60">
        <f t="shared" si="24"/>
        <v>0</v>
      </c>
      <c r="AG60">
        <f t="shared" si="24"/>
        <v>-0.60666284785606361</v>
      </c>
      <c r="AH60">
        <f t="shared" si="5"/>
        <v>-1639.9935047043862</v>
      </c>
      <c r="AI60">
        <f t="shared" si="25"/>
        <v>-1640.6001675522423</v>
      </c>
      <c r="AJ60">
        <f t="shared" si="7"/>
        <v>2.9826793657615642</v>
      </c>
      <c r="AK60">
        <f t="shared" si="22"/>
        <v>0.56250620186544742</v>
      </c>
      <c r="AL60">
        <f t="shared" si="26"/>
        <v>-1637.0549819846151</v>
      </c>
      <c r="AN60">
        <f t="shared" si="27"/>
        <v>0</v>
      </c>
      <c r="AO60">
        <f t="shared" si="27"/>
        <v>0</v>
      </c>
      <c r="AP60">
        <f t="shared" si="27"/>
        <v>-9.4955496137645026E-4</v>
      </c>
      <c r="AQ60">
        <f t="shared" si="27"/>
        <v>-2.5669347884422917</v>
      </c>
      <c r="AR60">
        <f t="shared" si="27"/>
        <v>-2.567884343403668</v>
      </c>
      <c r="AS60">
        <f t="shared" si="27"/>
        <v>4.6685205793680438E-3</v>
      </c>
      <c r="AT60">
        <f t="shared" si="27"/>
        <v>8.8044052256367291E-4</v>
      </c>
      <c r="AU60">
        <f t="shared" si="23"/>
        <v>-2.5623353823017361</v>
      </c>
      <c r="AW60">
        <v>57</v>
      </c>
      <c r="AX60">
        <f>IF(Z60&gt;0, (R60*SUMPRODUCT(K60:$K$98, X60:$X$98)-K60*$AZ$3)/Z60, 0)</f>
        <v>104.11721139443834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0.28092614399999999</v>
      </c>
      <c r="Q61" s="4">
        <f t="shared" si="21"/>
        <v>12.5</v>
      </c>
      <c r="R61">
        <f t="shared" si="0"/>
        <v>100000</v>
      </c>
      <c r="S61">
        <f t="shared" si="1"/>
        <v>81.370778010251712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5.0531235180305405</v>
      </c>
      <c r="AC61">
        <f t="shared" si="2"/>
        <v>2.8002533655370656</v>
      </c>
      <c r="AE61">
        <f t="shared" si="3"/>
        <v>0</v>
      </c>
      <c r="AF61">
        <f t="shared" si="24"/>
        <v>0</v>
      </c>
      <c r="AG61">
        <f t="shared" si="24"/>
        <v>-0.43016876482124033</v>
      </c>
      <c r="AH61">
        <f t="shared" si="5"/>
        <v>-1363.4196364501008</v>
      </c>
      <c r="AI61">
        <f t="shared" si="25"/>
        <v>-1363.8498052149221</v>
      </c>
      <c r="AJ61">
        <f t="shared" si="7"/>
        <v>2.2528701524934749</v>
      </c>
      <c r="AK61">
        <f t="shared" si="22"/>
        <v>0.35371864626213789</v>
      </c>
      <c r="AL61">
        <f t="shared" si="26"/>
        <v>-1361.2432164161664</v>
      </c>
      <c r="AN61">
        <f t="shared" si="27"/>
        <v>0</v>
      </c>
      <c r="AO61">
        <f t="shared" si="27"/>
        <v>0</v>
      </c>
      <c r="AP61">
        <f t="shared" si="27"/>
        <v>-6.0116481959565226E-4</v>
      </c>
      <c r="AQ61">
        <f t="shared" si="27"/>
        <v>-1.9053915272539645</v>
      </c>
      <c r="AR61">
        <f t="shared" si="27"/>
        <v>-1.9059926920735604</v>
      </c>
      <c r="AS61">
        <f t="shared" si="27"/>
        <v>3.1484068336737037E-3</v>
      </c>
      <c r="AT61">
        <f t="shared" si="27"/>
        <v>4.9432507322134803E-4</v>
      </c>
      <c r="AU61">
        <f t="shared" si="23"/>
        <v>-1.9023499601666651</v>
      </c>
      <c r="AW61">
        <v>58</v>
      </c>
      <c r="AX61">
        <f>IF(Z61&gt;0, (R61*SUMPRODUCT(K61:$K$98, X61:$X$98)-K61*$AZ$3)/Z61, 0)</f>
        <v>81.370778010251712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0.31575788199999999</v>
      </c>
      <c r="Q62" s="4">
        <f t="shared" si="21"/>
        <v>12.5</v>
      </c>
      <c r="R62">
        <f t="shared" si="0"/>
        <v>100000</v>
      </c>
      <c r="S62">
        <f t="shared" si="1"/>
        <v>50.651858580128199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2.8002533655370656</v>
      </c>
      <c r="AC62">
        <f t="shared" si="2"/>
        <v>1.1752766918088287</v>
      </c>
      <c r="AE62">
        <f t="shared" si="3"/>
        <v>0</v>
      </c>
      <c r="AF62">
        <f t="shared" si="24"/>
        <v>0</v>
      </c>
      <c r="AG62">
        <f t="shared" si="24"/>
        <v>-0.29003789909051697</v>
      </c>
      <c r="AH62">
        <f t="shared" si="5"/>
        <v>-1086.6334246600875</v>
      </c>
      <c r="AI62">
        <f t="shared" si="25"/>
        <v>-1086.923462559178</v>
      </c>
      <c r="AJ62">
        <f t="shared" si="7"/>
        <v>1.624976673728237</v>
      </c>
      <c r="AK62">
        <f t="shared" si="22"/>
        <v>0.19601773558759461</v>
      </c>
      <c r="AL62">
        <f t="shared" si="26"/>
        <v>-1085.102468149862</v>
      </c>
      <c r="AN62">
        <f t="shared" si="27"/>
        <v>0</v>
      </c>
      <c r="AO62">
        <f t="shared" si="27"/>
        <v>0</v>
      </c>
      <c r="AP62">
        <f t="shared" si="27"/>
        <v>-3.6190235824219686E-4</v>
      </c>
      <c r="AQ62">
        <f t="shared" si="27"/>
        <v>-1.3558752154888229</v>
      </c>
      <c r="AR62">
        <f t="shared" si="27"/>
        <v>-1.3562371178470651</v>
      </c>
      <c r="AS62">
        <f t="shared" si="27"/>
        <v>2.0276070546465961E-3</v>
      </c>
      <c r="AT62">
        <f t="shared" si="27"/>
        <v>2.445862454144542E-4</v>
      </c>
      <c r="AU62">
        <f t="shared" si="23"/>
        <v>-1.353964924547004</v>
      </c>
      <c r="AW62">
        <v>59</v>
      </c>
      <c r="AX62">
        <f>IF(Z62&gt;0, (R62*SUMPRODUCT(K62:$K$98, X62:$X$98)-K62*$AZ$3)/Z62, 0)</f>
        <v>50.651858580128199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0.35338435200000001</v>
      </c>
      <c r="Q63" s="4">
        <f t="shared" si="21"/>
        <v>12.5</v>
      </c>
      <c r="R63">
        <f t="shared" si="0"/>
        <v>100000</v>
      </c>
      <c r="S63">
        <f t="shared" si="1"/>
        <v>4.7234398145264365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1.1752766918088287</v>
      </c>
      <c r="AC63">
        <f t="shared" si="2"/>
        <v>6.9771881253689827E-2</v>
      </c>
      <c r="AE63">
        <f t="shared" si="3"/>
        <v>0</v>
      </c>
      <c r="AF63">
        <f t="shared" si="24"/>
        <v>0</v>
      </c>
      <c r="AG63">
        <f t="shared" si="24"/>
        <v>-0.18464266507406804</v>
      </c>
      <c r="AH63">
        <f t="shared" si="5"/>
        <v>-819.95884020434983</v>
      </c>
      <c r="AI63">
        <f t="shared" si="25"/>
        <v>-820.14348286942391</v>
      </c>
      <c r="AJ63">
        <f t="shared" si="7"/>
        <v>1.1055048105551388</v>
      </c>
      <c r="AK63">
        <f t="shared" si="22"/>
        <v>8.2269368426618014E-2</v>
      </c>
      <c r="AL63">
        <f t="shared" si="26"/>
        <v>-818.95570869044218</v>
      </c>
      <c r="AN63">
        <f t="shared" si="27"/>
        <v>0</v>
      </c>
      <c r="AO63">
        <f t="shared" si="27"/>
        <v>0</v>
      </c>
      <c r="AP63">
        <f t="shared" si="27"/>
        <v>-2.0570777170096809E-4</v>
      </c>
      <c r="AQ63">
        <f t="shared" si="27"/>
        <v>-0.91350450253350424</v>
      </c>
      <c r="AR63">
        <f t="shared" si="27"/>
        <v>-0.91371021030520516</v>
      </c>
      <c r="AS63">
        <f t="shared" si="27"/>
        <v>1.2316272140719712E-3</v>
      </c>
      <c r="AT63">
        <f t="shared" si="27"/>
        <v>9.1655135347493239E-5</v>
      </c>
      <c r="AU63">
        <f t="shared" si="23"/>
        <v>-0.9123869279557858</v>
      </c>
      <c r="AW63">
        <v>60</v>
      </c>
      <c r="AX63">
        <f>IF(Z63&gt;0, (R63*SUMPRODUCT(K63:$K$98, X63:$X$98)-K63*$AZ$3)/Z63, 0)</f>
        <v>4.7234398145264365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0.39269921299999999</v>
      </c>
      <c r="Q64" s="4">
        <f t="shared" si="21"/>
        <v>12.5</v>
      </c>
      <c r="R64">
        <f t="shared" si="0"/>
        <v>100000</v>
      </c>
      <c r="S64">
        <f t="shared" si="1"/>
        <v>-70.292332808153972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6.9771881253689827E-2</v>
      </c>
      <c r="AC64">
        <f t="shared" si="2"/>
        <v>-0.62018761687473778</v>
      </c>
      <c r="AE64">
        <f t="shared" si="3"/>
        <v>0</v>
      </c>
      <c r="AF64">
        <f t="shared" si="24"/>
        <v>0</v>
      </c>
      <c r="AG64">
        <f t="shared" si="24"/>
        <v>-0.11028720916251827</v>
      </c>
      <c r="AH64">
        <f t="shared" si="5"/>
        <v>-580.0722340864728</v>
      </c>
      <c r="AI64">
        <f t="shared" si="25"/>
        <v>-580.1825212956353</v>
      </c>
      <c r="AJ64">
        <f t="shared" si="7"/>
        <v>0.68995949812842761</v>
      </c>
      <c r="AK64">
        <f t="shared" si="22"/>
        <v>4.8840316877582883E-3</v>
      </c>
      <c r="AL64">
        <f t="shared" si="26"/>
        <v>-579.48767776581906</v>
      </c>
      <c r="AN64">
        <f t="shared" si="27"/>
        <v>0</v>
      </c>
      <c r="AO64">
        <f t="shared" si="27"/>
        <v>0</v>
      </c>
      <c r="AP64">
        <f t="shared" si="27"/>
        <v>-1.0970483386518267E-4</v>
      </c>
      <c r="AQ64">
        <f t="shared" si="27"/>
        <v>-0.57700914324967023</v>
      </c>
      <c r="AR64">
        <f t="shared" si="27"/>
        <v>-0.57711884808353531</v>
      </c>
      <c r="AS64">
        <f t="shared" si="27"/>
        <v>6.8631614391787758E-4</v>
      </c>
      <c r="AT64">
        <f t="shared" si="27"/>
        <v>4.8582413950493361E-6</v>
      </c>
      <c r="AU64">
        <f t="shared" si="23"/>
        <v>-0.57642767369822234</v>
      </c>
      <c r="AW64">
        <v>61</v>
      </c>
      <c r="AX64">
        <f>IF(Z64&gt;0, (R64*SUMPRODUCT(K64:$K$98, X64:$X$98)-K64*$AZ$3)/Z64, 0)</f>
        <v>-70.292332808153972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0.39967743300000003</v>
      </c>
      <c r="Q65" s="4">
        <f t="shared" si="21"/>
        <v>12.5</v>
      </c>
      <c r="R65">
        <f t="shared" si="0"/>
        <v>100000</v>
      </c>
      <c r="S65">
        <f t="shared" si="1"/>
        <v>-191.53724189980565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-0.62018761687473778</v>
      </c>
      <c r="AC65">
        <f t="shared" si="2"/>
        <v>-0.99760300619130349</v>
      </c>
      <c r="AE65">
        <f t="shared" si="3"/>
        <v>0</v>
      </c>
      <c r="AF65">
        <f t="shared" si="24"/>
        <v>0</v>
      </c>
      <c r="AG65">
        <f t="shared" si="24"/>
        <v>-6.5105028420083699E-2</v>
      </c>
      <c r="AH65">
        <f t="shared" si="5"/>
        <v>-352.6344692064751</v>
      </c>
      <c r="AI65">
        <f t="shared" si="25"/>
        <v>-352.69957423489518</v>
      </c>
      <c r="AJ65">
        <f t="shared" si="7"/>
        <v>0.37741538931656571</v>
      </c>
      <c r="AK65">
        <f t="shared" si="22"/>
        <v>-4.3413133181231647E-2</v>
      </c>
      <c r="AL65">
        <f t="shared" si="26"/>
        <v>-352.36557197875982</v>
      </c>
      <c r="AN65">
        <f t="shared" si="27"/>
        <v>0</v>
      </c>
      <c r="AO65">
        <f t="shared" si="27"/>
        <v>0</v>
      </c>
      <c r="AP65">
        <f t="shared" si="27"/>
        <v>-5.7822534946074237E-5</v>
      </c>
      <c r="AQ65">
        <f t="shared" si="27"/>
        <v>-0.31318961704948339</v>
      </c>
      <c r="AR65">
        <f t="shared" si="27"/>
        <v>-0.31324743958442947</v>
      </c>
      <c r="AS65">
        <f t="shared" si="27"/>
        <v>3.3519860243561933E-4</v>
      </c>
      <c r="AT65">
        <f t="shared" si="27"/>
        <v>-3.8557043463573293E-5</v>
      </c>
      <c r="AU65">
        <f t="shared" si="23"/>
        <v>-0.31295079802545739</v>
      </c>
      <c r="AW65">
        <v>62</v>
      </c>
      <c r="AX65">
        <f>IF(Z65&gt;0, (R65*SUMPRODUCT(K65:$K$98, X65:$X$98)-K65*$AZ$3)/Z65, 0)</f>
        <v>-191.53724189980565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0.407215198</v>
      </c>
      <c r="Q66" s="4">
        <f t="shared" si="21"/>
        <v>12.5</v>
      </c>
      <c r="R66">
        <f t="shared" si="0"/>
        <v>100000</v>
      </c>
      <c r="S66">
        <f t="shared" si="1"/>
        <v>-373.12783807397153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-0.99760300619130349</v>
      </c>
      <c r="AC66">
        <f t="shared" si="2"/>
        <v>-1.1325839143719445</v>
      </c>
      <c r="AE66">
        <f t="shared" si="3"/>
        <v>0</v>
      </c>
      <c r="AF66">
        <f t="shared" si="24"/>
        <v>0</v>
      </c>
      <c r="AG66">
        <f t="shared" si="24"/>
        <v>-3.7942221097002855E-2</v>
      </c>
      <c r="AH66">
        <f t="shared" si="5"/>
        <v>-212.09405631104011</v>
      </c>
      <c r="AI66">
        <f t="shared" si="25"/>
        <v>-212.13199853213712</v>
      </c>
      <c r="AJ66">
        <f t="shared" si="7"/>
        <v>0.13498090818064101</v>
      </c>
      <c r="AK66">
        <f t="shared" si="22"/>
        <v>-6.9832210433391245E-2</v>
      </c>
      <c r="AL66">
        <f t="shared" si="26"/>
        <v>-212.06684983438987</v>
      </c>
      <c r="AN66">
        <f t="shared" si="27"/>
        <v>0</v>
      </c>
      <c r="AO66">
        <f t="shared" si="27"/>
        <v>0</v>
      </c>
      <c r="AP66">
        <f t="shared" si="27"/>
        <v>-3.0087584446148177E-5</v>
      </c>
      <c r="AQ66">
        <f t="shared" si="27"/>
        <v>-0.16818725012091101</v>
      </c>
      <c r="AR66">
        <f t="shared" si="27"/>
        <v>-0.16821733770535716</v>
      </c>
      <c r="AS66">
        <f t="shared" si="27"/>
        <v>1.0703773675030367E-4</v>
      </c>
      <c r="AT66">
        <f t="shared" si="27"/>
        <v>-5.5375844316130937E-5</v>
      </c>
      <c r="AU66">
        <f t="shared" si="23"/>
        <v>-0.16816567581292299</v>
      </c>
      <c r="AW66">
        <v>63</v>
      </c>
      <c r="AX66">
        <f>IF(Z66&gt;0, (R66*SUMPRODUCT(K66:$K$98, X66:$X$98)-K66*$AZ$3)/Z66, 0)</f>
        <v>-373.12783807397153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0.41552104400000001</v>
      </c>
      <c r="Q67" s="4">
        <f t="shared" si="21"/>
        <v>12.5</v>
      </c>
      <c r="R67">
        <f t="shared" ref="R67:R98" si="28">$C$6</f>
        <v>100000</v>
      </c>
      <c r="S67">
        <f t="shared" ref="S67:S98" si="29">AX67</f>
        <v>-654.70927746685936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-1.1325839143719445</v>
      </c>
      <c r="AC67">
        <f t="shared" ref="AC67:AC98" si="30">S67*Z67</f>
        <v>-1.1416562458599602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-2.1797007564127373E-2</v>
      </c>
      <c r="AH67">
        <f t="shared" ref="AH67:AH98" si="33">-X67*R67</f>
        <v>-126.1263305752436</v>
      </c>
      <c r="AI67">
        <f t="shared" ref="AI67:AI98" si="34">SUM(AE67:AH67)</f>
        <v>-126.14812758280773</v>
      </c>
      <c r="AJ67">
        <f t="shared" ref="AJ67:AJ98" si="35">AB67-AC67</f>
        <v>9.0723314880156725E-3</v>
      </c>
      <c r="AK67">
        <f t="shared" si="22"/>
        <v>-7.9280874006036117E-2</v>
      </c>
      <c r="AL67">
        <f t="shared" si="26"/>
        <v>-126.21833612532575</v>
      </c>
      <c r="AN67">
        <f t="shared" ref="AN67:AU98" si="36">AE67*$K67</f>
        <v>0</v>
      </c>
      <c r="AO67">
        <f t="shared" si="36"/>
        <v>0</v>
      </c>
      <c r="AP67">
        <f t="shared" si="36"/>
        <v>-1.5432753661772358E-5</v>
      </c>
      <c r="AQ67">
        <f t="shared" si="36"/>
        <v>-8.9300175003583213E-2</v>
      </c>
      <c r="AR67">
        <f t="shared" si="36"/>
        <v>-8.9315607757244994E-2</v>
      </c>
      <c r="AS67">
        <f t="shared" si="36"/>
        <v>6.4234072764607841E-6</v>
      </c>
      <c r="AT67">
        <f t="shared" si="36"/>
        <v>-5.61325766862966E-5</v>
      </c>
      <c r="AU67">
        <f t="shared" si="23"/>
        <v>-8.9365316926654823E-2</v>
      </c>
      <c r="AW67">
        <v>64</v>
      </c>
      <c r="AX67">
        <f>IF(Z67&gt;0, (R67*SUMPRODUCT(K67:$K$98, X67:$X$98)-K67*$AZ$3)/Z67, 0)</f>
        <v>-654.70927746685936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0.424706421</v>
      </c>
      <c r="Q68" s="4">
        <f t="shared" si="21"/>
        <v>12.5</v>
      </c>
      <c r="R68">
        <f t="shared" si="28"/>
        <v>100000</v>
      </c>
      <c r="S68">
        <f t="shared" si="29"/>
        <v>-1104.6454480370412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-1.1416562458599602</v>
      </c>
      <c r="AC68">
        <f t="shared" si="30"/>
        <v>-1.08888952922703</v>
      </c>
      <c r="AE68">
        <f t="shared" si="31"/>
        <v>0</v>
      </c>
      <c r="AF68">
        <f t="shared" si="32"/>
        <v>0</v>
      </c>
      <c r="AG68">
        <f t="shared" si="32"/>
        <v>-1.2321708417415634E-2</v>
      </c>
      <c r="AH68">
        <f t="shared" si="33"/>
        <v>-74.058632568563723</v>
      </c>
      <c r="AI68">
        <f t="shared" si="34"/>
        <v>-74.070954276981141</v>
      </c>
      <c r="AJ68">
        <f t="shared" si="35"/>
        <v>-5.27667166329302E-2</v>
      </c>
      <c r="AK68">
        <f t="shared" si="22"/>
        <v>-7.9915937210197213E-2</v>
      </c>
      <c r="AL68">
        <f t="shared" si="26"/>
        <v>-74.203636930824274</v>
      </c>
      <c r="AN68">
        <f t="shared" si="36"/>
        <v>0</v>
      </c>
      <c r="AO68">
        <f t="shared" si="36"/>
        <v>0</v>
      </c>
      <c r="AP68">
        <f t="shared" si="36"/>
        <v>-7.7893183493648659E-6</v>
      </c>
      <c r="AQ68">
        <f t="shared" si="36"/>
        <v>-4.6817068384757021E-2</v>
      </c>
      <c r="AR68">
        <f t="shared" si="36"/>
        <v>-4.6824857703106383E-2</v>
      </c>
      <c r="AS68">
        <f t="shared" si="36"/>
        <v>-3.3357123880945283E-5</v>
      </c>
      <c r="AT68">
        <f t="shared" si="36"/>
        <v>-5.0519834996115046E-5</v>
      </c>
      <c r="AU68">
        <f t="shared" si="23"/>
        <v>-4.6908734661983448E-2</v>
      </c>
      <c r="AW68">
        <v>65</v>
      </c>
      <c r="AX68">
        <f>IF(Z68&gt;0, (R68*SUMPRODUCT(K68:$K$98, X68:$X$98)-K68*$AZ$3)/Z68, 0)</f>
        <v>-1104.6454480370412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0.43382917900000001</v>
      </c>
      <c r="Q69" s="4">
        <f t="shared" ref="Q69:Q98" si="48">$C$8</f>
        <v>12.5</v>
      </c>
      <c r="R69">
        <f t="shared" si="28"/>
        <v>100000</v>
      </c>
      <c r="S69">
        <f t="shared" si="29"/>
        <v>-1840.1883940595503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-1.08888952922703</v>
      </c>
      <c r="AC69">
        <f t="shared" si="30"/>
        <v>-1.0088611586506138</v>
      </c>
      <c r="AE69">
        <f t="shared" si="31"/>
        <v>0</v>
      </c>
      <c r="AF69">
        <f t="shared" si="32"/>
        <v>0</v>
      </c>
      <c r="AG69">
        <f t="shared" si="32"/>
        <v>-6.8529746866366637E-3</v>
      </c>
      <c r="AH69">
        <f t="shared" si="33"/>
        <v>-42.764133172838513</v>
      </c>
      <c r="AI69">
        <f t="shared" si="34"/>
        <v>-42.77098614752515</v>
      </c>
      <c r="AJ69">
        <f t="shared" si="35"/>
        <v>-8.0028370576416208E-2</v>
      </c>
      <c r="AK69">
        <f t="shared" si="22"/>
        <v>-7.6222267045892106E-2</v>
      </c>
      <c r="AL69">
        <f t="shared" si="26"/>
        <v>-42.927236785147457</v>
      </c>
      <c r="AN69">
        <f t="shared" si="36"/>
        <v>0</v>
      </c>
      <c r="AO69">
        <f t="shared" si="36"/>
        <v>0</v>
      </c>
      <c r="AP69">
        <f t="shared" si="36"/>
        <v>-3.868028197675556E-6</v>
      </c>
      <c r="AQ69">
        <f t="shared" si="36"/>
        <v>-2.4137382746247112E-2</v>
      </c>
      <c r="AR69">
        <f t="shared" si="36"/>
        <v>-2.4141250774444786E-2</v>
      </c>
      <c r="AS69">
        <f t="shared" si="36"/>
        <v>-4.5170456357767476E-5</v>
      </c>
      <c r="AT69">
        <f t="shared" si="36"/>
        <v>-4.3022175289686502E-5</v>
      </c>
      <c r="AU69">
        <f t="shared" si="23"/>
        <v>-2.422944340609224E-2</v>
      </c>
      <c r="AW69">
        <v>66</v>
      </c>
      <c r="AX69">
        <f>IF(Z69&gt;0, (R69*SUMPRODUCT(K69:$K$98, X69:$X$98)-K69*$AZ$3)/Z69, 0)</f>
        <v>-1840.1883940595503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0.44368152799999999</v>
      </c>
      <c r="Q70" s="4">
        <f t="shared" si="48"/>
        <v>12.5</v>
      </c>
      <c r="R70">
        <f t="shared" si="28"/>
        <v>100000</v>
      </c>
      <c r="S70">
        <f t="shared" si="29"/>
        <v>-3070.8020018943025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-1.0088611586506138</v>
      </c>
      <c r="AC70">
        <f t="shared" si="30"/>
        <v>-0.91974368518152816</v>
      </c>
      <c r="AE70">
        <f t="shared" si="31"/>
        <v>0</v>
      </c>
      <c r="AF70">
        <f t="shared" si="32"/>
        <v>0</v>
      </c>
      <c r="AG70">
        <f t="shared" si="32"/>
        <v>-3.7439066594580211E-3</v>
      </c>
      <c r="AH70">
        <f t="shared" si="33"/>
        <v>-24.32430624249821</v>
      </c>
      <c r="AI70">
        <f t="shared" si="34"/>
        <v>-24.328050149157669</v>
      </c>
      <c r="AJ70">
        <f t="shared" si="35"/>
        <v>-8.9117473469085606E-2</v>
      </c>
      <c r="AK70">
        <f t="shared" si="22"/>
        <v>-7.062028110554297E-2</v>
      </c>
      <c r="AL70">
        <f t="shared" si="26"/>
        <v>-24.487787903732297</v>
      </c>
      <c r="AN70">
        <f t="shared" si="36"/>
        <v>0</v>
      </c>
      <c r="AO70">
        <f t="shared" si="36"/>
        <v>0</v>
      </c>
      <c r="AP70">
        <f t="shared" si="36"/>
        <v>-1.8867636201848428E-6</v>
      </c>
      <c r="AQ70">
        <f t="shared" si="36"/>
        <v>-1.2258376150655548E-2</v>
      </c>
      <c r="AR70">
        <f t="shared" si="36"/>
        <v>-1.2260262914275734E-2</v>
      </c>
      <c r="AS70">
        <f t="shared" si="36"/>
        <v>-4.4911271075491925E-5</v>
      </c>
      <c r="AT70">
        <f t="shared" si="36"/>
        <v>-3.5589502986288194E-5</v>
      </c>
      <c r="AU70">
        <f t="shared" si="23"/>
        <v>-1.2340763688337513E-2</v>
      </c>
      <c r="AW70">
        <v>67</v>
      </c>
      <c r="AX70">
        <f>IF(Z70&gt;0, (R70*SUMPRODUCT(K70:$K$98, X70:$X$98)-K70*$AZ$3)/Z70, 0)</f>
        <v>-3070.8020018943025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0.45400495099999999</v>
      </c>
      <c r="Q71" s="4">
        <f t="shared" si="48"/>
        <v>12.5</v>
      </c>
      <c r="R71">
        <f t="shared" si="28"/>
        <v>100000</v>
      </c>
      <c r="S71">
        <f t="shared" si="29"/>
        <v>-5175.6320314087543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-0.91974368518152816</v>
      </c>
      <c r="AC71">
        <f t="shared" si="30"/>
        <v>-0.83088165399706482</v>
      </c>
      <c r="AE71">
        <f t="shared" si="31"/>
        <v>0</v>
      </c>
      <c r="AF71">
        <f t="shared" si="32"/>
        <v>0</v>
      </c>
      <c r="AG71">
        <f t="shared" si="32"/>
        <v>-2.0067154333876284E-3</v>
      </c>
      <c r="AH71">
        <f t="shared" si="33"/>
        <v>-13.5980172758065</v>
      </c>
      <c r="AI71">
        <f t="shared" si="34"/>
        <v>-13.600023991239887</v>
      </c>
      <c r="AJ71">
        <f t="shared" si="35"/>
        <v>-8.8862031184463341E-2</v>
      </c>
      <c r="AK71">
        <f t="shared" si="22"/>
        <v>-6.4382057962706976E-2</v>
      </c>
      <c r="AL71">
        <f t="shared" si="26"/>
        <v>-13.753268080387057</v>
      </c>
      <c r="AN71">
        <f t="shared" si="36"/>
        <v>0</v>
      </c>
      <c r="AO71">
        <f t="shared" si="36"/>
        <v>0</v>
      </c>
      <c r="AP71">
        <f t="shared" si="36"/>
        <v>-9.0294282058249288E-7</v>
      </c>
      <c r="AQ71">
        <f t="shared" si="36"/>
        <v>-6.1185716066471567E-3</v>
      </c>
      <c r="AR71">
        <f t="shared" si="36"/>
        <v>-6.1194745494677393E-3</v>
      </c>
      <c r="AS71">
        <f t="shared" si="36"/>
        <v>-3.9984410218511377E-5</v>
      </c>
      <c r="AT71">
        <f t="shared" si="36"/>
        <v>-2.8969387509824779E-5</v>
      </c>
      <c r="AU71">
        <f t="shared" si="23"/>
        <v>-6.188428347196075E-3</v>
      </c>
      <c r="AW71">
        <v>68</v>
      </c>
      <c r="AX71">
        <f>IF(Z71&gt;0, (R71*SUMPRODUCT(K71:$K$98, X71:$X$98)-K71*$AZ$3)/Z71, 0)</f>
        <v>-5175.6320314087543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0.46467133999999999</v>
      </c>
      <c r="Q72" s="4">
        <f t="shared" si="48"/>
        <v>12.5</v>
      </c>
      <c r="R72">
        <f t="shared" si="28"/>
        <v>100000</v>
      </c>
      <c r="S72">
        <f t="shared" si="29"/>
        <v>-8854.1628818683021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-0.83088165399706482</v>
      </c>
      <c r="AC72">
        <f t="shared" si="30"/>
        <v>-0.74671414762592758</v>
      </c>
      <c r="AE72">
        <f t="shared" si="31"/>
        <v>0</v>
      </c>
      <c r="AF72">
        <f t="shared" si="32"/>
        <v>0</v>
      </c>
      <c r="AG72">
        <f t="shared" si="32"/>
        <v>-1.0541851296228422E-3</v>
      </c>
      <c r="AH72">
        <f t="shared" si="33"/>
        <v>-7.4597051954472802</v>
      </c>
      <c r="AI72">
        <f t="shared" si="34"/>
        <v>-7.4607593805769028</v>
      </c>
      <c r="AJ72">
        <f t="shared" si="35"/>
        <v>-8.4167506371137235E-2</v>
      </c>
      <c r="AK72">
        <f t="shared" si="22"/>
        <v>-5.8161715779794544E-2</v>
      </c>
      <c r="AL72">
        <f t="shared" si="26"/>
        <v>-7.6030886027278344</v>
      </c>
      <c r="AN72">
        <f t="shared" si="36"/>
        <v>0</v>
      </c>
      <c r="AO72">
        <f t="shared" si="36"/>
        <v>0</v>
      </c>
      <c r="AP72">
        <f t="shared" si="36"/>
        <v>-4.2351941249394769E-7</v>
      </c>
      <c r="AQ72">
        <f t="shared" si="36"/>
        <v>-2.9969403598817607E-3</v>
      </c>
      <c r="AR72">
        <f t="shared" si="36"/>
        <v>-2.9973638792942549E-3</v>
      </c>
      <c r="AS72">
        <f t="shared" si="36"/>
        <v>-3.3814338532870389E-5</v>
      </c>
      <c r="AT72">
        <f t="shared" si="36"/>
        <v>-2.3366498923686592E-5</v>
      </c>
      <c r="AU72">
        <f t="shared" si="23"/>
        <v>-3.0545447167508117E-3</v>
      </c>
      <c r="AW72">
        <v>69</v>
      </c>
      <c r="AX72">
        <f>IF(Z72&gt;0, (R72*SUMPRODUCT(K72:$K$98, X72:$X$98)-K72*$AZ$3)/Z72, 0)</f>
        <v>-8854.1628818683021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0.47611615000000002</v>
      </c>
      <c r="Q73" s="4">
        <f t="shared" si="48"/>
        <v>12.5</v>
      </c>
      <c r="R73">
        <f t="shared" si="28"/>
        <v>100000</v>
      </c>
      <c r="S73">
        <f t="shared" si="29"/>
        <v>-15438.966549987115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-0.74671414762592758</v>
      </c>
      <c r="AC73">
        <f t="shared" si="30"/>
        <v>-0.66909851836278722</v>
      </c>
      <c r="AE73">
        <f t="shared" si="31"/>
        <v>0</v>
      </c>
      <c r="AF73">
        <f t="shared" si="32"/>
        <v>0</v>
      </c>
      <c r="AG73">
        <f t="shared" si="32"/>
        <v>-5.4172871302333515E-4</v>
      </c>
      <c r="AH73">
        <f t="shared" si="33"/>
        <v>-4.0153165224262288</v>
      </c>
      <c r="AI73">
        <f t="shared" si="34"/>
        <v>-4.0158582511392522</v>
      </c>
      <c r="AJ73">
        <f t="shared" si="35"/>
        <v>-7.7615629263140362E-2</v>
      </c>
      <c r="AK73">
        <f t="shared" ref="AK73:AK98" si="49">G73*SUM(AB73:AB73, AE73:AF73)</f>
        <v>-5.2269990333814936E-2</v>
      </c>
      <c r="AL73">
        <f t="shared" si="26"/>
        <v>-4.1457438707362071</v>
      </c>
      <c r="AN73">
        <f t="shared" si="36"/>
        <v>0</v>
      </c>
      <c r="AO73">
        <f t="shared" si="36"/>
        <v>0</v>
      </c>
      <c r="AP73">
        <f t="shared" si="36"/>
        <v>-1.9432123771618562E-7</v>
      </c>
      <c r="AQ73">
        <f t="shared" si="36"/>
        <v>-1.4403173723348591E-3</v>
      </c>
      <c r="AR73">
        <f t="shared" si="36"/>
        <v>-1.4405116935725752E-3</v>
      </c>
      <c r="AS73">
        <f t="shared" si="36"/>
        <v>-2.7841177294001681E-5</v>
      </c>
      <c r="AT73">
        <f t="shared" si="36"/>
        <v>-1.8749549309272913E-5</v>
      </c>
      <c r="AU73">
        <f t="shared" si="23"/>
        <v>-1.4871024201758498E-3</v>
      </c>
      <c r="AW73">
        <v>70</v>
      </c>
      <c r="AX73">
        <f>IF(Z73&gt;0, (R73*SUMPRODUCT(K73:$K$98, X73:$X$98)-K73*$AZ$3)/Z73, 0)</f>
        <v>-15438.966549987115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0.48788611599999998</v>
      </c>
      <c r="Q74" s="4">
        <f t="shared" si="48"/>
        <v>12.5</v>
      </c>
      <c r="R74">
        <f t="shared" si="28"/>
        <v>100000</v>
      </c>
      <c r="S74">
        <f t="shared" si="29"/>
        <v>-27506.54431020932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-0.66909851836278722</v>
      </c>
      <c r="AC74">
        <f t="shared" si="30"/>
        <v>-0.5985633271431382</v>
      </c>
      <c r="AE74">
        <f t="shared" si="31"/>
        <v>0</v>
      </c>
      <c r="AF74">
        <f t="shared" si="32"/>
        <v>0</v>
      </c>
      <c r="AG74">
        <f t="shared" si="32"/>
        <v>-2.7200950817046819E-4</v>
      </c>
      <c r="AH74">
        <f t="shared" si="33"/>
        <v>-2.1144153417810685</v>
      </c>
      <c r="AI74">
        <f t="shared" si="34"/>
        <v>-2.114687351289239</v>
      </c>
      <c r="AJ74">
        <f t="shared" si="35"/>
        <v>-7.0535191219649018E-2</v>
      </c>
      <c r="AK74">
        <f t="shared" si="49"/>
        <v>-4.6836896285395113E-2</v>
      </c>
      <c r="AL74">
        <f t="shared" si="26"/>
        <v>-2.2320594387942831</v>
      </c>
      <c r="AN74">
        <f t="shared" si="36"/>
        <v>0</v>
      </c>
      <c r="AO74">
        <f t="shared" si="36"/>
        <v>0</v>
      </c>
      <c r="AP74">
        <f t="shared" si="36"/>
        <v>-8.7117313761929677E-8</v>
      </c>
      <c r="AQ74">
        <f t="shared" si="36"/>
        <v>-6.7719024232616059E-4</v>
      </c>
      <c r="AR74">
        <f t="shared" si="36"/>
        <v>-6.7727735963992255E-4</v>
      </c>
      <c r="AS74">
        <f t="shared" si="36"/>
        <v>-2.2590520552277555E-5</v>
      </c>
      <c r="AT74">
        <f t="shared" si="36"/>
        <v>-1.5000595445261422E-5</v>
      </c>
      <c r="AU74">
        <f t="shared" si="23"/>
        <v>-7.1486847563746151E-4</v>
      </c>
      <c r="AW74">
        <v>71</v>
      </c>
      <c r="AX74">
        <f>IF(Z74&gt;0, (R74*SUMPRODUCT(K74:$K$98, X74:$X$98)-K74*$AZ$3)/Z74, 0)</f>
        <v>-27506.54431020932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0.500352354</v>
      </c>
      <c r="Q75" s="4">
        <f t="shared" si="48"/>
        <v>12.5</v>
      </c>
      <c r="R75">
        <f t="shared" si="28"/>
        <v>100000</v>
      </c>
      <c r="S75">
        <f t="shared" si="29"/>
        <v>-50208.483062287669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-0.5985633271431382</v>
      </c>
      <c r="AC75">
        <f t="shared" si="30"/>
        <v>-0.53497667042833585</v>
      </c>
      <c r="AE75">
        <f t="shared" si="31"/>
        <v>0</v>
      </c>
      <c r="AF75">
        <f t="shared" si="32"/>
        <v>0</v>
      </c>
      <c r="AG75">
        <f t="shared" si="32"/>
        <v>-1.3318881536528753E-4</v>
      </c>
      <c r="AH75">
        <f t="shared" si="33"/>
        <v>-1.0888047817878079</v>
      </c>
      <c r="AI75">
        <f t="shared" si="34"/>
        <v>-1.0889379706031732</v>
      </c>
      <c r="AJ75">
        <f t="shared" si="35"/>
        <v>-6.3586656714802348E-2</v>
      </c>
      <c r="AK75">
        <f t="shared" si="49"/>
        <v>-4.1899432900019677E-2</v>
      </c>
      <c r="AL75">
        <f t="shared" si="26"/>
        <v>-1.1944240602179952</v>
      </c>
      <c r="AN75">
        <f t="shared" si="36"/>
        <v>0</v>
      </c>
      <c r="AO75">
        <f t="shared" si="36"/>
        <v>0</v>
      </c>
      <c r="AP75">
        <f t="shared" si="36"/>
        <v>-3.8086417508368103E-8</v>
      </c>
      <c r="AQ75">
        <f t="shared" si="36"/>
        <v>-3.113525215352722E-4</v>
      </c>
      <c r="AR75">
        <f t="shared" si="36"/>
        <v>-3.1139060795278055E-4</v>
      </c>
      <c r="AS75">
        <f t="shared" si="36"/>
        <v>-1.8183118071582617E-5</v>
      </c>
      <c r="AT75">
        <f t="shared" si="36"/>
        <v>-1.1981481255894635E-5</v>
      </c>
      <c r="AU75">
        <f t="shared" si="23"/>
        <v>-3.415552072802578E-4</v>
      </c>
      <c r="AW75">
        <v>72</v>
      </c>
      <c r="AX75">
        <f>IF(Z75&gt;0, (R75*SUMPRODUCT(K75:$K$98, X75:$X$98)-K75*$AZ$3)/Z75, 0)</f>
        <v>-50208.483062287669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0.513549331</v>
      </c>
      <c r="Q76" s="4">
        <f t="shared" si="48"/>
        <v>12.5</v>
      </c>
      <c r="R76">
        <f t="shared" si="28"/>
        <v>100000</v>
      </c>
      <c r="S76">
        <f t="shared" si="29"/>
        <v>-94139.103795621646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-0.53497667042833585</v>
      </c>
      <c r="AC76">
        <f t="shared" si="30"/>
        <v>-0.47790958816672074</v>
      </c>
      <c r="AE76">
        <f t="shared" si="31"/>
        <v>0</v>
      </c>
      <c r="AF76">
        <f t="shared" si="32"/>
        <v>0</v>
      </c>
      <c r="AG76">
        <f t="shared" si="32"/>
        <v>-6.3457900184108731E-5</v>
      </c>
      <c r="AH76">
        <f t="shared" si="33"/>
        <v>-0.54719221622020742</v>
      </c>
      <c r="AI76">
        <f t="shared" si="34"/>
        <v>-0.54725567412039156</v>
      </c>
      <c r="AJ76">
        <f t="shared" si="35"/>
        <v>-5.706708226161511E-2</v>
      </c>
      <c r="AK76">
        <f t="shared" si="49"/>
        <v>-3.7448366929983511E-2</v>
      </c>
      <c r="AL76">
        <f t="shared" si="26"/>
        <v>-0.64177112331199015</v>
      </c>
      <c r="AN76">
        <f t="shared" si="36"/>
        <v>0</v>
      </c>
      <c r="AO76">
        <f t="shared" si="36"/>
        <v>0</v>
      </c>
      <c r="AP76">
        <f t="shared" si="36"/>
        <v>-1.6202052769352944E-8</v>
      </c>
      <c r="AQ76">
        <f t="shared" si="36"/>
        <v>-1.3970895879720802E-4</v>
      </c>
      <c r="AR76">
        <f t="shared" si="36"/>
        <v>-1.3972516084997738E-4</v>
      </c>
      <c r="AS76">
        <f t="shared" si="36"/>
        <v>-1.4570350980936408E-5</v>
      </c>
      <c r="AT76">
        <f t="shared" si="36"/>
        <v>-9.5613062418605807E-6</v>
      </c>
      <c r="AU76">
        <f t="shared" si="23"/>
        <v>-1.6385681807277436E-4</v>
      </c>
      <c r="AW76">
        <v>73</v>
      </c>
      <c r="AX76">
        <f>IF(Z76&gt;0, (R76*SUMPRODUCT(K76:$K$98, X76:$X$98)-K76*$AZ$3)/Z76, 0)</f>
        <v>-94139.103795621646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0.52698988800000002</v>
      </c>
      <c r="Q77" s="4">
        <f t="shared" si="48"/>
        <v>12.5</v>
      </c>
      <c r="R77">
        <f t="shared" si="28"/>
        <v>100000</v>
      </c>
      <c r="S77">
        <f t="shared" si="29"/>
        <v>-181583.8114351822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-0.47790958816672074</v>
      </c>
      <c r="AC77">
        <f t="shared" si="30"/>
        <v>-0.42681855178341943</v>
      </c>
      <c r="AE77">
        <f t="shared" si="31"/>
        <v>0</v>
      </c>
      <c r="AF77">
        <f t="shared" si="32"/>
        <v>0</v>
      </c>
      <c r="AG77">
        <f t="shared" si="32"/>
        <v>-2.9381649471528999E-5</v>
      </c>
      <c r="AH77">
        <f t="shared" si="33"/>
        <v>-0.26753337368590913</v>
      </c>
      <c r="AI77">
        <f t="shared" si="34"/>
        <v>-0.26756275533538065</v>
      </c>
      <c r="AJ77">
        <f t="shared" si="35"/>
        <v>-5.1091036383301314E-2</v>
      </c>
      <c r="AK77">
        <f t="shared" si="49"/>
        <v>-3.3453671171670453E-2</v>
      </c>
      <c r="AL77">
        <f t="shared" si="26"/>
        <v>-0.35210746289035244</v>
      </c>
      <c r="AN77">
        <f t="shared" si="36"/>
        <v>0</v>
      </c>
      <c r="AO77">
        <f t="shared" si="36"/>
        <v>0</v>
      </c>
      <c r="AP77">
        <f t="shared" si="36"/>
        <v>-6.6979591672928708E-9</v>
      </c>
      <c r="AQ77">
        <f t="shared" si="36"/>
        <v>-6.0987985530652838E-5</v>
      </c>
      <c r="AR77">
        <f t="shared" si="36"/>
        <v>-6.0994683489820133E-5</v>
      </c>
      <c r="AS77">
        <f t="shared" si="36"/>
        <v>-1.1646918456420428E-5</v>
      </c>
      <c r="AT77">
        <f t="shared" si="36"/>
        <v>-7.626233636781279E-6</v>
      </c>
      <c r="AU77">
        <f t="shared" si="23"/>
        <v>-8.0267835583021851E-5</v>
      </c>
      <c r="AW77">
        <v>74</v>
      </c>
      <c r="AX77">
        <f>IF(Z77&gt;0, (R77*SUMPRODUCT(K77:$K$98, X77:$X$98)-K77*$AZ$3)/Z77, 0)</f>
        <v>-181583.8114351822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0.54103594799999999</v>
      </c>
      <c r="Q78" s="4">
        <f t="shared" si="48"/>
        <v>12.5</v>
      </c>
      <c r="R78">
        <f t="shared" si="28"/>
        <v>100000</v>
      </c>
      <c r="S78">
        <f t="shared" si="29"/>
        <v>-361163.86907710787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-0.42681855178341943</v>
      </c>
      <c r="AC78">
        <f t="shared" si="30"/>
        <v>-0.38113780285636206</v>
      </c>
      <c r="AE78">
        <f t="shared" si="31"/>
        <v>0</v>
      </c>
      <c r="AF78">
        <f t="shared" si="32"/>
        <v>0</v>
      </c>
      <c r="AG78">
        <f t="shared" si="32"/>
        <v>-1.3191304401181317E-5</v>
      </c>
      <c r="AH78">
        <f t="shared" si="33"/>
        <v>-0.12717222860505914</v>
      </c>
      <c r="AI78">
        <f t="shared" si="34"/>
        <v>-0.12718541990946033</v>
      </c>
      <c r="AJ78">
        <f t="shared" si="35"/>
        <v>-4.5680748927057369E-2</v>
      </c>
      <c r="AK78">
        <f t="shared" si="49"/>
        <v>-2.9877298624839364E-2</v>
      </c>
      <c r="AL78">
        <f t="shared" si="26"/>
        <v>-0.20274346746135707</v>
      </c>
      <c r="AN78">
        <f t="shared" si="36"/>
        <v>0</v>
      </c>
      <c r="AO78">
        <f t="shared" si="36"/>
        <v>0</v>
      </c>
      <c r="AP78">
        <f t="shared" si="36"/>
        <v>-2.6849490070342434E-9</v>
      </c>
      <c r="AQ78">
        <f t="shared" si="36"/>
        <v>-2.5884547769582777E-5</v>
      </c>
      <c r="AR78">
        <f t="shared" si="36"/>
        <v>-2.5887232718589816E-5</v>
      </c>
      <c r="AS78">
        <f t="shared" si="36"/>
        <v>-9.2978281557432323E-6</v>
      </c>
      <c r="AT78">
        <f t="shared" si="36"/>
        <v>-6.081204772171294E-6</v>
      </c>
      <c r="AU78">
        <f t="shared" si="23"/>
        <v>-4.126626564650434E-5</v>
      </c>
      <c r="AW78">
        <v>75</v>
      </c>
      <c r="AX78">
        <f>IF(Z78&gt;0, (R78*SUMPRODUCT(K78:$K$98, X78:$X$98)-K78*$AZ$3)/Z78, 0)</f>
        <v>-361163.86907710787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0.55517679799999997</v>
      </c>
      <c r="Q79" s="4">
        <f t="shared" si="48"/>
        <v>12.5</v>
      </c>
      <c r="R79">
        <f t="shared" si="28"/>
        <v>100000</v>
      </c>
      <c r="S79">
        <f t="shared" si="29"/>
        <v>-741652.85288166977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-0.38113780285636206</v>
      </c>
      <c r="AC79">
        <f t="shared" si="30"/>
        <v>-0.34032285087503522</v>
      </c>
      <c r="AE79">
        <f t="shared" si="31"/>
        <v>0</v>
      </c>
      <c r="AF79">
        <f t="shared" si="32"/>
        <v>0</v>
      </c>
      <c r="AG79">
        <f t="shared" si="32"/>
        <v>-5.7358852182783536E-6</v>
      </c>
      <c r="AH79">
        <f t="shared" si="33"/>
        <v>-5.8588049111129199E-2</v>
      </c>
      <c r="AI79">
        <f t="shared" si="34"/>
        <v>-5.859378499634748E-2</v>
      </c>
      <c r="AJ79">
        <f t="shared" si="35"/>
        <v>-4.0814951981326841E-2</v>
      </c>
      <c r="AK79">
        <f t="shared" si="49"/>
        <v>-2.6679646199945346E-2</v>
      </c>
      <c r="AL79">
        <f t="shared" si="26"/>
        <v>-0.12608838317761967</v>
      </c>
      <c r="AN79">
        <f t="shared" si="36"/>
        <v>0</v>
      </c>
      <c r="AO79">
        <f t="shared" si="36"/>
        <v>0</v>
      </c>
      <c r="AP79">
        <f t="shared" si="36"/>
        <v>-1.0423911825404913E-9</v>
      </c>
      <c r="AQ79">
        <f t="shared" si="36"/>
        <v>-1.0647295660846789E-5</v>
      </c>
      <c r="AR79">
        <f t="shared" si="36"/>
        <v>-1.0648338052029331E-5</v>
      </c>
      <c r="AS79">
        <f t="shared" si="36"/>
        <v>-7.4173635702422117E-6</v>
      </c>
      <c r="AT79">
        <f t="shared" si="36"/>
        <v>-4.8485328582761317E-6</v>
      </c>
      <c r="AU79">
        <f t="shared" si="23"/>
        <v>-2.2914234480547674E-5</v>
      </c>
      <c r="AW79">
        <v>76</v>
      </c>
      <c r="AX79">
        <f>IF(Z79&gt;0, (R79*SUMPRODUCT(K79:$K$98, X79:$X$98)-K79*$AZ$3)/Z79, 0)</f>
        <v>-741652.85288166977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0.56908613200000002</v>
      </c>
      <c r="Q80" s="4">
        <f t="shared" si="48"/>
        <v>12.5</v>
      </c>
      <c r="R80">
        <f t="shared" si="28"/>
        <v>100000</v>
      </c>
      <c r="S80">
        <f t="shared" si="29"/>
        <v>-1573265.2819147704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-0.34032285087503522</v>
      </c>
      <c r="AC80">
        <f t="shared" si="30"/>
        <v>-0.3038684655554314</v>
      </c>
      <c r="AE80">
        <f t="shared" si="31"/>
        <v>0</v>
      </c>
      <c r="AF80">
        <f t="shared" si="32"/>
        <v>0</v>
      </c>
      <c r="AG80">
        <f t="shared" si="32"/>
        <v>-2.4143136336295658E-6</v>
      </c>
      <c r="AH80">
        <f t="shared" si="33"/>
        <v>-2.6113701859728035E-2</v>
      </c>
      <c r="AI80">
        <f t="shared" si="34"/>
        <v>-2.6116116173361664E-2</v>
      </c>
      <c r="AJ80">
        <f t="shared" si="35"/>
        <v>-3.6454385319603821E-2</v>
      </c>
      <c r="AK80">
        <f t="shared" si="49"/>
        <v>-2.3822599561252468E-2</v>
      </c>
      <c r="AL80">
        <f t="shared" si="26"/>
        <v>-8.6393101054217963E-2</v>
      </c>
      <c r="AN80">
        <f t="shared" si="36"/>
        <v>0</v>
      </c>
      <c r="AO80">
        <f t="shared" si="36"/>
        <v>0</v>
      </c>
      <c r="AP80">
        <f t="shared" si="36"/>
        <v>-3.9174723626090372E-10</v>
      </c>
      <c r="AQ80">
        <f t="shared" si="36"/>
        <v>-4.2372169007348152E-6</v>
      </c>
      <c r="AR80">
        <f t="shared" si="36"/>
        <v>-4.2376086479710763E-6</v>
      </c>
      <c r="AS80">
        <f t="shared" si="36"/>
        <v>-5.9150992230763394E-6</v>
      </c>
      <c r="AT80">
        <f t="shared" si="36"/>
        <v>-3.8654619717492641E-6</v>
      </c>
      <c r="AU80">
        <f t="shared" si="23"/>
        <v>-1.4018169842796682E-5</v>
      </c>
      <c r="AW80">
        <v>77</v>
      </c>
      <c r="AX80">
        <f>IF(Z80&gt;0, (R80*SUMPRODUCT(K80:$K$98, X80:$X$98)-K80*$AZ$3)/Z80, 0)</f>
        <v>-1573265.2819147704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0.58332808999999997</v>
      </c>
      <c r="Q81" s="4">
        <f t="shared" si="48"/>
        <v>12.5</v>
      </c>
      <c r="R81">
        <f t="shared" si="28"/>
        <v>100000</v>
      </c>
      <c r="S81">
        <f t="shared" si="29"/>
        <v>-3454183.2676859503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-0.3038684655554314</v>
      </c>
      <c r="AC81">
        <f t="shared" si="30"/>
        <v>-0.27131463793727439</v>
      </c>
      <c r="AE81">
        <f t="shared" si="31"/>
        <v>0</v>
      </c>
      <c r="AF81">
        <f t="shared" si="32"/>
        <v>0</v>
      </c>
      <c r="AG81">
        <f t="shared" si="32"/>
        <v>-9.8183353672717584E-7</v>
      </c>
      <c r="AH81">
        <f t="shared" si="33"/>
        <v>-1.1266695684528753E-2</v>
      </c>
      <c r="AI81">
        <f t="shared" si="34"/>
        <v>-1.126767751806548E-2</v>
      </c>
      <c r="AJ81">
        <f t="shared" si="35"/>
        <v>-3.2553827618157005E-2</v>
      </c>
      <c r="AK81">
        <f t="shared" si="49"/>
        <v>-2.1270792588880202E-2</v>
      </c>
      <c r="AL81">
        <f t="shared" si="26"/>
        <v>-6.5092297725102694E-2</v>
      </c>
      <c r="AN81">
        <f t="shared" si="36"/>
        <v>0</v>
      </c>
      <c r="AO81">
        <f t="shared" si="36"/>
        <v>0</v>
      </c>
      <c r="AP81">
        <f t="shared" si="36"/>
        <v>-1.4224339000664551E-10</v>
      </c>
      <c r="AQ81">
        <f t="shared" si="36"/>
        <v>-1.632265479220369E-6</v>
      </c>
      <c r="AR81">
        <f t="shared" si="36"/>
        <v>-1.6324077226103756E-6</v>
      </c>
      <c r="AS81">
        <f t="shared" si="36"/>
        <v>-4.7162442765339365E-6</v>
      </c>
      <c r="AT81">
        <f t="shared" si="36"/>
        <v>-3.0816116304767147E-6</v>
      </c>
      <c r="AU81">
        <f t="shared" si="23"/>
        <v>-9.430263629621027E-6</v>
      </c>
      <c r="AW81">
        <v>78</v>
      </c>
      <c r="AX81">
        <f>IF(Z81&gt;0, (R81*SUMPRODUCT(K81:$K$98, X81:$X$98)-K81*$AZ$3)/Z81, 0)</f>
        <v>-3454183.2676859503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0.59781937299999999</v>
      </c>
      <c r="Q82" s="4">
        <f t="shared" si="48"/>
        <v>12.5</v>
      </c>
      <c r="R82">
        <f t="shared" si="28"/>
        <v>100000</v>
      </c>
      <c r="S82">
        <f t="shared" si="29"/>
        <v>-7864002.6239972739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-0.27131463793727439</v>
      </c>
      <c r="AC82">
        <f t="shared" si="30"/>
        <v>-0.24224656945716633</v>
      </c>
      <c r="AE82">
        <f t="shared" si="31"/>
        <v>0</v>
      </c>
      <c r="AF82">
        <f t="shared" si="32"/>
        <v>0</v>
      </c>
      <c r="AG82">
        <f t="shared" si="32"/>
        <v>-3.8505609204329137E-7</v>
      </c>
      <c r="AH82">
        <f t="shared" si="33"/>
        <v>-4.6956728745329024E-3</v>
      </c>
      <c r="AI82">
        <f t="shared" si="34"/>
        <v>-4.696057930624946E-3</v>
      </c>
      <c r="AJ82">
        <f t="shared" si="35"/>
        <v>-2.9068068480108067E-2</v>
      </c>
      <c r="AK82">
        <f t="shared" si="49"/>
        <v>-1.8992024655609209E-2</v>
      </c>
      <c r="AL82">
        <f t="shared" si="26"/>
        <v>-5.2756151066342225E-2</v>
      </c>
      <c r="AN82">
        <f t="shared" si="36"/>
        <v>0</v>
      </c>
      <c r="AO82">
        <f t="shared" si="36"/>
        <v>0</v>
      </c>
      <c r="AP82">
        <f t="shared" si="36"/>
        <v>-4.9808126678046221E-11</v>
      </c>
      <c r="AQ82">
        <f t="shared" si="36"/>
        <v>-6.0739895876548065E-7</v>
      </c>
      <c r="AR82">
        <f t="shared" si="36"/>
        <v>-6.0744876689215871E-7</v>
      </c>
      <c r="AS82">
        <f t="shared" si="36"/>
        <v>-3.7600392957308877E-6</v>
      </c>
      <c r="AT82">
        <f t="shared" si="36"/>
        <v>-2.4566736884994093E-6</v>
      </c>
      <c r="AU82">
        <f t="shared" si="23"/>
        <v>-6.8241617511224561E-6</v>
      </c>
      <c r="AW82">
        <v>79</v>
      </c>
      <c r="AX82">
        <f>IF(Z82&gt;0, (R82*SUMPRODUCT(K82:$K$98, X82:$X$98)-K82*$AZ$3)/Z82, 0)</f>
        <v>-7864002.6239972739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0.61246634</v>
      </c>
      <c r="Q83" s="4">
        <f t="shared" si="48"/>
        <v>12.5</v>
      </c>
      <c r="R83">
        <f t="shared" si="28"/>
        <v>100000</v>
      </c>
      <c r="S83">
        <f t="shared" si="29"/>
        <v>-18598202.274125326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-0.24224656945716633</v>
      </c>
      <c r="AC83">
        <f t="shared" si="30"/>
        <v>-0.21629208690470791</v>
      </c>
      <c r="AE83">
        <f t="shared" si="31"/>
        <v>0</v>
      </c>
      <c r="AF83">
        <f t="shared" si="32"/>
        <v>0</v>
      </c>
      <c r="AG83">
        <f t="shared" si="32"/>
        <v>-1.4537163573440066E-7</v>
      </c>
      <c r="AH83">
        <f t="shared" si="33"/>
        <v>-1.8866711631076623E-3</v>
      </c>
      <c r="AI83">
        <f t="shared" si="34"/>
        <v>-1.8868165347433966E-3</v>
      </c>
      <c r="AJ83">
        <f t="shared" si="35"/>
        <v>-2.5954482552458413E-2</v>
      </c>
      <c r="AK83">
        <f t="shared" si="49"/>
        <v>-1.6957259862001646E-2</v>
      </c>
      <c r="AL83">
        <f t="shared" si="26"/>
        <v>-4.4798558949203454E-2</v>
      </c>
      <c r="AN83">
        <f t="shared" si="36"/>
        <v>0</v>
      </c>
      <c r="AO83">
        <f t="shared" si="36"/>
        <v>0</v>
      </c>
      <c r="AP83">
        <f t="shared" si="36"/>
        <v>-1.6789503895095025E-11</v>
      </c>
      <c r="AQ83">
        <f t="shared" si="36"/>
        <v>-2.1789857891970945E-7</v>
      </c>
      <c r="AR83">
        <f t="shared" si="36"/>
        <v>-2.1791536842360455E-7</v>
      </c>
      <c r="AS83">
        <f t="shared" si="36"/>
        <v>-2.9975784733263322E-6</v>
      </c>
      <c r="AT83">
        <f t="shared" si="36"/>
        <v>-1.9584561944627206E-6</v>
      </c>
      <c r="AU83">
        <f t="shared" si="23"/>
        <v>-5.1739500362126573E-6</v>
      </c>
      <c r="AW83">
        <v>80</v>
      </c>
      <c r="AX83">
        <f>IF(Z83&gt;0, (R83*SUMPRODUCT(K83:$K$98, X83:$X$98)-K83*$AZ$3)/Z83, 0)</f>
        <v>-18598202.274125326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0.62717650000000003</v>
      </c>
      <c r="Q84" s="4">
        <f t="shared" si="48"/>
        <v>12.5</v>
      </c>
      <c r="R84">
        <f t="shared" si="28"/>
        <v>100000</v>
      </c>
      <c r="S84">
        <f t="shared" si="29"/>
        <v>-45767579.682074562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-0.21629208690470791</v>
      </c>
      <c r="AC84">
        <f t="shared" si="30"/>
        <v>-0.19311811734666431</v>
      </c>
      <c r="AE84">
        <f t="shared" si="31"/>
        <v>0</v>
      </c>
      <c r="AF84">
        <f t="shared" si="32"/>
        <v>0</v>
      </c>
      <c r="AG84">
        <f t="shared" si="32"/>
        <v>-5.274424567788031E-8</v>
      </c>
      <c r="AH84">
        <f t="shared" si="33"/>
        <v>-7.2938938959341069E-4</v>
      </c>
      <c r="AI84">
        <f t="shared" si="34"/>
        <v>-7.2944213383908853E-4</v>
      </c>
      <c r="AJ84">
        <f t="shared" si="35"/>
        <v>-2.31739695580436E-2</v>
      </c>
      <c r="AK84">
        <f t="shared" si="49"/>
        <v>-1.5140446083329555E-2</v>
      </c>
      <c r="AL84">
        <f t="shared" si="26"/>
        <v>-3.9043857775212243E-2</v>
      </c>
      <c r="AN84">
        <f t="shared" si="36"/>
        <v>0</v>
      </c>
      <c r="AO84">
        <f t="shared" si="36"/>
        <v>0</v>
      </c>
      <c r="AP84">
        <f t="shared" si="36"/>
        <v>-5.4389522915017941E-12</v>
      </c>
      <c r="AQ84">
        <f t="shared" si="36"/>
        <v>-7.5214159211871894E-8</v>
      </c>
      <c r="AR84">
        <f t="shared" si="36"/>
        <v>-7.5219598164163395E-8</v>
      </c>
      <c r="AS84">
        <f t="shared" si="36"/>
        <v>-2.3896846605917643E-6</v>
      </c>
      <c r="AT84">
        <f t="shared" si="36"/>
        <v>-1.5612729476159617E-6</v>
      </c>
      <c r="AU84">
        <f t="shared" si="23"/>
        <v>-4.0261772063718892E-6</v>
      </c>
      <c r="AW84">
        <v>81</v>
      </c>
      <c r="AX84">
        <f>IF(Z84&gt;0, (R84*SUMPRODUCT(K84:$K$98, X84:$X$98)-K84*$AZ$3)/Z84, 0)</f>
        <v>-45767579.682074562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0.64196478899999998</v>
      </c>
      <c r="Q85" s="4">
        <f t="shared" si="48"/>
        <v>12.5</v>
      </c>
      <c r="R85">
        <f t="shared" si="28"/>
        <v>100000</v>
      </c>
      <c r="S85">
        <f t="shared" si="29"/>
        <v>-117413193.07334623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-0.19311811734666431</v>
      </c>
      <c r="AC85">
        <f t="shared" si="30"/>
        <v>-0.17242695376026776</v>
      </c>
      <c r="AE85">
        <f t="shared" si="31"/>
        <v>0</v>
      </c>
      <c r="AF85">
        <f t="shared" si="32"/>
        <v>0</v>
      </c>
      <c r="AG85">
        <f t="shared" si="32"/>
        <v>-1.8356854673536909E-8</v>
      </c>
      <c r="AH85">
        <f t="shared" si="33"/>
        <v>-2.7087958838051675E-4</v>
      </c>
      <c r="AI85">
        <f t="shared" si="34"/>
        <v>-2.7089794523519028E-4</v>
      </c>
      <c r="AJ85">
        <f t="shared" si="35"/>
        <v>-2.0691163586396555E-2</v>
      </c>
      <c r="AK85">
        <f t="shared" si="49"/>
        <v>-1.3518268214266504E-2</v>
      </c>
      <c r="AL85">
        <f t="shared" si="26"/>
        <v>-3.448032974589825E-2</v>
      </c>
      <c r="AN85">
        <f t="shared" si="36"/>
        <v>0</v>
      </c>
      <c r="AO85">
        <f t="shared" si="36"/>
        <v>0</v>
      </c>
      <c r="AP85">
        <f t="shared" si="36"/>
        <v>-1.6901311682069285E-12</v>
      </c>
      <c r="AQ85">
        <f t="shared" si="36"/>
        <v>-2.4940113287107254E-8</v>
      </c>
      <c r="AR85">
        <f t="shared" si="36"/>
        <v>-2.494180341827546E-8</v>
      </c>
      <c r="AS85">
        <f t="shared" si="36"/>
        <v>-1.9050529682653456E-6</v>
      </c>
      <c r="AT85">
        <f t="shared" si="36"/>
        <v>-1.2446384119415521E-6</v>
      </c>
      <c r="AU85">
        <f t="shared" si="23"/>
        <v>-3.1746331836251733E-6</v>
      </c>
      <c r="AW85">
        <v>82</v>
      </c>
      <c r="AX85">
        <f>IF(Z85&gt;0, (R85*SUMPRODUCT(K85:$K$98, X85:$X$98)-K85*$AZ$3)/Z85, 0)</f>
        <v>-117413193.07334623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0.65685820900000003</v>
      </c>
      <c r="Q86" s="4">
        <f t="shared" si="48"/>
        <v>12.5</v>
      </c>
      <c r="R86">
        <f t="shared" si="28"/>
        <v>100000</v>
      </c>
      <c r="S86">
        <f t="shared" si="29"/>
        <v>-314680491.22575331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-0.17242695376026776</v>
      </c>
      <c r="AC86">
        <f t="shared" si="30"/>
        <v>-0.15395265834274194</v>
      </c>
      <c r="AE86">
        <f t="shared" si="31"/>
        <v>0</v>
      </c>
      <c r="AF86">
        <f t="shared" si="32"/>
        <v>0</v>
      </c>
      <c r="AG86">
        <f t="shared" si="32"/>
        <v>-6.1154354430688058E-9</v>
      </c>
      <c r="AH86">
        <f t="shared" si="33"/>
        <v>-9.6462805469861869E-5</v>
      </c>
      <c r="AI86">
        <f t="shared" si="34"/>
        <v>-9.6468920905304933E-5</v>
      </c>
      <c r="AJ86">
        <f t="shared" si="35"/>
        <v>-1.8474295417525821E-2</v>
      </c>
      <c r="AK86">
        <f t="shared" si="49"/>
        <v>-1.2069886763218744E-2</v>
      </c>
      <c r="AL86">
        <f t="shared" si="26"/>
        <v>-3.064065110164987E-2</v>
      </c>
      <c r="AN86">
        <f t="shared" si="36"/>
        <v>0</v>
      </c>
      <c r="AO86">
        <f t="shared" si="36"/>
        <v>0</v>
      </c>
      <c r="AP86">
        <f t="shared" si="36"/>
        <v>-5.0272618250123067E-13</v>
      </c>
      <c r="AQ86">
        <f t="shared" si="36"/>
        <v>-7.9298323723105774E-9</v>
      </c>
      <c r="AR86">
        <f t="shared" si="36"/>
        <v>-7.9303350984930769E-9</v>
      </c>
      <c r="AS86">
        <f t="shared" si="36"/>
        <v>-1.5187000330743644E-6</v>
      </c>
      <c r="AT86">
        <f t="shared" si="36"/>
        <v>-9.9221848585980137E-7</v>
      </c>
      <c r="AU86">
        <f t="shared" si="23"/>
        <v>-2.5188488540326589E-6</v>
      </c>
      <c r="AW86">
        <v>83</v>
      </c>
      <c r="AX86">
        <f>IF(Z86&gt;0, (R86*SUMPRODUCT(K86:$K$98, X86:$X$98)-K86*$AZ$3)/Z86, 0)</f>
        <v>-314680491.22575331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0.67177231000000004</v>
      </c>
      <c r="Q87" s="4">
        <f t="shared" si="48"/>
        <v>12.5</v>
      </c>
      <c r="R87">
        <f t="shared" si="28"/>
        <v>100000</v>
      </c>
      <c r="S87">
        <f t="shared" si="29"/>
        <v>-882904746.72932971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-0.15395265834274194</v>
      </c>
      <c r="AC87">
        <f t="shared" si="30"/>
        <v>-0.1374577373818251</v>
      </c>
      <c r="AE87">
        <f t="shared" si="31"/>
        <v>0</v>
      </c>
      <c r="AF87">
        <f t="shared" si="32"/>
        <v>0</v>
      </c>
      <c r="AG87">
        <f t="shared" si="32"/>
        <v>-1.9461008943919127E-9</v>
      </c>
      <c r="AH87">
        <f t="shared" si="33"/>
        <v>-3.2865441553969642E-5</v>
      </c>
      <c r="AI87">
        <f t="shared" si="34"/>
        <v>-3.2867387654864036E-5</v>
      </c>
      <c r="AJ87">
        <f t="shared" si="35"/>
        <v>-1.6494920960916842E-2</v>
      </c>
      <c r="AK87">
        <f t="shared" si="49"/>
        <v>-1.0776686083991937E-2</v>
      </c>
      <c r="AL87">
        <f t="shared" si="26"/>
        <v>-2.7304474432563647E-2</v>
      </c>
      <c r="AN87">
        <f t="shared" si="36"/>
        <v>0</v>
      </c>
      <c r="AO87">
        <f t="shared" si="36"/>
        <v>0</v>
      </c>
      <c r="AP87">
        <f t="shared" si="36"/>
        <v>-1.4284052835704024E-13</v>
      </c>
      <c r="AQ87">
        <f t="shared" si="36"/>
        <v>-2.4122680636880952E-9</v>
      </c>
      <c r="AR87">
        <f t="shared" si="36"/>
        <v>-2.4124109042164521E-9</v>
      </c>
      <c r="AS87">
        <f t="shared" si="36"/>
        <v>-1.210699420597713E-6</v>
      </c>
      <c r="AT87">
        <f t="shared" si="36"/>
        <v>-7.9099061030767504E-7</v>
      </c>
      <c r="AU87">
        <f t="shared" si="23"/>
        <v>-2.0041024418096045E-6</v>
      </c>
      <c r="AW87">
        <v>84</v>
      </c>
      <c r="AX87">
        <f>IF(Z87&gt;0, (R87*SUMPRODUCT(K87:$K$98, X87:$X$98)-K87*$AZ$3)/Z87, 0)</f>
        <v>-882904746.72932971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0.68662034599999999</v>
      </c>
      <c r="Q88" s="4">
        <f t="shared" si="48"/>
        <v>12.5</v>
      </c>
      <c r="R88">
        <f t="shared" si="28"/>
        <v>100000</v>
      </c>
      <c r="S88">
        <f t="shared" si="29"/>
        <v>-2598420205.0403771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-0.1374577373818251</v>
      </c>
      <c r="AC88">
        <f t="shared" si="30"/>
        <v>-0.12273012471306712</v>
      </c>
      <c r="AE88">
        <f t="shared" si="31"/>
        <v>0</v>
      </c>
      <c r="AF88">
        <f t="shared" si="32"/>
        <v>0</v>
      </c>
      <c r="AG88">
        <f t="shared" si="32"/>
        <v>-5.9040741598970898E-10</v>
      </c>
      <c r="AH88">
        <f t="shared" si="33"/>
        <v>-1.0689859755666277E-5</v>
      </c>
      <c r="AI88">
        <f t="shared" si="34"/>
        <v>-1.0690450163082266E-5</v>
      </c>
      <c r="AJ88">
        <f t="shared" si="35"/>
        <v>-1.4727612668757981E-2</v>
      </c>
      <c r="AK88">
        <f t="shared" si="49"/>
        <v>-9.622041616727757E-3</v>
      </c>
      <c r="AL88">
        <f t="shared" si="26"/>
        <v>-2.4360344735648819E-2</v>
      </c>
      <c r="AN88">
        <f t="shared" si="36"/>
        <v>0</v>
      </c>
      <c r="AO88">
        <f t="shared" si="36"/>
        <v>0</v>
      </c>
      <c r="AP88">
        <f t="shared" si="36"/>
        <v>-3.8691883991192903E-14</v>
      </c>
      <c r="AQ88">
        <f t="shared" si="36"/>
        <v>-7.0055152145238406E-10</v>
      </c>
      <c r="AR88">
        <f t="shared" si="36"/>
        <v>-7.0059021333637527E-10</v>
      </c>
      <c r="AS88">
        <f t="shared" si="36"/>
        <v>-9.6516247156478676E-7</v>
      </c>
      <c r="AT88">
        <f t="shared" si="36"/>
        <v>-6.3057290255878118E-7</v>
      </c>
      <c r="AU88">
        <f t="shared" si="23"/>
        <v>-1.5964359643369041E-6</v>
      </c>
      <c r="AW88">
        <v>85</v>
      </c>
      <c r="AX88">
        <f>IF(Z88&gt;0, (R88*SUMPRODUCT(K88:$K$98, X88:$X$98)-K88*$AZ$3)/Z88, 0)</f>
        <v>-2598420205.0403771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0.70385879699999998</v>
      </c>
      <c r="Q89" s="4">
        <f t="shared" si="48"/>
        <v>12.5</v>
      </c>
      <c r="R89">
        <f t="shared" si="28"/>
        <v>100000</v>
      </c>
      <c r="S89">
        <f t="shared" si="29"/>
        <v>-8107948203.68468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-0.12273012471306712</v>
      </c>
      <c r="AC89">
        <f t="shared" si="30"/>
        <v>-0.10958046909127392</v>
      </c>
      <c r="AE89">
        <f t="shared" si="31"/>
        <v>0</v>
      </c>
      <c r="AF89">
        <f t="shared" si="32"/>
        <v>0</v>
      </c>
      <c r="AG89">
        <f t="shared" si="32"/>
        <v>-1.6893988827141675E-10</v>
      </c>
      <c r="AH89">
        <f t="shared" si="33"/>
        <v>-3.3245076284671614E-6</v>
      </c>
      <c r="AI89">
        <f t="shared" si="34"/>
        <v>-3.3246765683554326E-6</v>
      </c>
      <c r="AJ89">
        <f t="shared" si="35"/>
        <v>-1.3149655621793196E-2</v>
      </c>
      <c r="AK89">
        <f t="shared" si="49"/>
        <v>-8.5911087299146982E-3</v>
      </c>
      <c r="AL89">
        <f t="shared" si="26"/>
        <v>-2.1744089028276251E-2</v>
      </c>
      <c r="AN89">
        <f t="shared" si="36"/>
        <v>0</v>
      </c>
      <c r="AO89">
        <f t="shared" si="36"/>
        <v>0</v>
      </c>
      <c r="AP89">
        <f t="shared" si="36"/>
        <v>-9.8851269924789081E-15</v>
      </c>
      <c r="AQ89">
        <f t="shared" si="36"/>
        <v>-1.9452587799788998E-10</v>
      </c>
      <c r="AR89">
        <f t="shared" si="36"/>
        <v>-1.9453576312488245E-10</v>
      </c>
      <c r="AS89">
        <f t="shared" si="36"/>
        <v>-7.6942169820756609E-7</v>
      </c>
      <c r="AT89">
        <f t="shared" si="36"/>
        <v>-5.026888656689697E-7</v>
      </c>
      <c r="AU89">
        <f t="shared" si="23"/>
        <v>-1.2723050996396607E-6</v>
      </c>
      <c r="AW89">
        <v>86</v>
      </c>
      <c r="AX89">
        <f>IF(Z89&gt;0, (R89*SUMPRODUCT(K89:$K$98, X89:$X$98)-K89*$AZ$3)/Z89, 0)</f>
        <v>-8107948203.68468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0.72100360699999999</v>
      </c>
      <c r="Q90" s="4">
        <f t="shared" si="48"/>
        <v>12.5</v>
      </c>
      <c r="R90">
        <f t="shared" si="28"/>
        <v>100000</v>
      </c>
      <c r="S90">
        <f t="shared" si="29"/>
        <v>-26912031790.310616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-0.10958046909127392</v>
      </c>
      <c r="AC90">
        <f t="shared" si="30"/>
        <v>-9.7839704712277736E-2</v>
      </c>
      <c r="AE90">
        <f t="shared" si="31"/>
        <v>0</v>
      </c>
      <c r="AF90">
        <f t="shared" si="32"/>
        <v>0</v>
      </c>
      <c r="AG90">
        <f t="shared" si="32"/>
        <v>-4.5444220578834116E-11</v>
      </c>
      <c r="AH90">
        <f t="shared" si="33"/>
        <v>-9.7445015047894775E-7</v>
      </c>
      <c r="AI90">
        <f t="shared" si="34"/>
        <v>-9.7449559469952666E-7</v>
      </c>
      <c r="AJ90">
        <f t="shared" si="35"/>
        <v>-1.1740764378996182E-2</v>
      </c>
      <c r="AK90">
        <f t="shared" si="49"/>
        <v>-7.6706328363891751E-3</v>
      </c>
      <c r="AL90">
        <f t="shared" si="26"/>
        <v>-1.9412371710980057E-2</v>
      </c>
      <c r="AN90">
        <f t="shared" si="36"/>
        <v>0</v>
      </c>
      <c r="AO90">
        <f t="shared" si="36"/>
        <v>0</v>
      </c>
      <c r="AP90">
        <f t="shared" si="36"/>
        <v>-2.3741638440390755E-15</v>
      </c>
      <c r="AQ90">
        <f t="shared" si="36"/>
        <v>-5.0908658694502525E-11</v>
      </c>
      <c r="AR90">
        <f t="shared" si="36"/>
        <v>-5.0911032858346571E-11</v>
      </c>
      <c r="AS90">
        <f t="shared" si="36"/>
        <v>-6.1337828958116883E-7</v>
      </c>
      <c r="AT90">
        <f t="shared" si="36"/>
        <v>-4.0074048820932153E-7</v>
      </c>
      <c r="AU90">
        <f t="shared" si="23"/>
        <v>-1.0141696888233488E-6</v>
      </c>
      <c r="AW90">
        <v>87</v>
      </c>
      <c r="AX90">
        <f>IF(Z90&gt;0, (R90*SUMPRODUCT(K90:$K$98, X90:$X$98)-K90*$AZ$3)/Z90, 0)</f>
        <v>-26912031790.310616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0.73803352099999997</v>
      </c>
      <c r="Q91" s="4">
        <f t="shared" si="48"/>
        <v>12.5</v>
      </c>
      <c r="R91">
        <f t="shared" si="28"/>
        <v>100000</v>
      </c>
      <c r="S91">
        <f t="shared" si="29"/>
        <v>-95364271946.681046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-9.7839704712277736E-2</v>
      </c>
      <c r="AC91">
        <f t="shared" si="30"/>
        <v>-8.7356879251113143E-2</v>
      </c>
      <c r="AE91">
        <f t="shared" si="31"/>
        <v>0</v>
      </c>
      <c r="AF91">
        <f t="shared" si="32"/>
        <v>0</v>
      </c>
      <c r="AG91">
        <f t="shared" si="32"/>
        <v>-1.1450420250148175E-11</v>
      </c>
      <c r="AH91">
        <f t="shared" si="33"/>
        <v>-2.683148649831808E-7</v>
      </c>
      <c r="AI91">
        <f t="shared" si="34"/>
        <v>-2.6832631540343093E-7</v>
      </c>
      <c r="AJ91">
        <f t="shared" si="35"/>
        <v>-1.0482825461164594E-2</v>
      </c>
      <c r="AK91">
        <f t="shared" si="49"/>
        <v>-6.848779329859442E-3</v>
      </c>
      <c r="AL91">
        <f t="shared" si="26"/>
        <v>-1.7331873117339438E-2</v>
      </c>
      <c r="AN91">
        <f t="shared" si="36"/>
        <v>0</v>
      </c>
      <c r="AO91">
        <f t="shared" si="36"/>
        <v>0</v>
      </c>
      <c r="AP91">
        <f t="shared" si="36"/>
        <v>-5.3411580745681337E-16</v>
      </c>
      <c r="AQ91">
        <f t="shared" si="36"/>
        <v>-1.2515803580336098E-11</v>
      </c>
      <c r="AR91">
        <f t="shared" si="36"/>
        <v>-1.2516337696143553E-11</v>
      </c>
      <c r="AS91">
        <f t="shared" si="36"/>
        <v>-4.8898142280378879E-7</v>
      </c>
      <c r="AT91">
        <f t="shared" si="36"/>
        <v>-3.1946786423092831E-7</v>
      </c>
      <c r="AU91">
        <f t="shared" si="23"/>
        <v>-8.0846180337241318E-7</v>
      </c>
      <c r="AW91">
        <v>88</v>
      </c>
      <c r="AX91">
        <f>IF(Z91&gt;0, (R91*SUMPRODUCT(K91:$K$98, X91:$X$98)-K91*$AZ$3)/Z91, 0)</f>
        <v>-95364271946.681046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0.75492728399999998</v>
      </c>
      <c r="Q92" s="4">
        <f t="shared" si="48"/>
        <v>12.5</v>
      </c>
      <c r="R92">
        <f t="shared" si="28"/>
        <v>100000</v>
      </c>
      <c r="S92">
        <f t="shared" si="29"/>
        <v>-362214181388.61182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-8.7356879251113143E-2</v>
      </c>
      <c r="AC92">
        <f t="shared" si="30"/>
        <v>-7.7997213627849241E-2</v>
      </c>
      <c r="AE92">
        <f t="shared" si="31"/>
        <v>0</v>
      </c>
      <c r="AF92">
        <f t="shared" si="32"/>
        <v>0</v>
      </c>
      <c r="AG92">
        <f t="shared" si="32"/>
        <v>-2.6916813875437312E-12</v>
      </c>
      <c r="AH92">
        <f t="shared" si="33"/>
        <v>-6.9153877280823704E-8</v>
      </c>
      <c r="AI92">
        <f t="shared" si="34"/>
        <v>-6.9156568962211253E-8</v>
      </c>
      <c r="AJ92">
        <f t="shared" si="35"/>
        <v>-9.3596656232639019E-3</v>
      </c>
      <c r="AK92">
        <f t="shared" si="49"/>
        <v>-6.1149815475779207E-3</v>
      </c>
      <c r="AL92">
        <f t="shared" si="26"/>
        <v>-1.5474716327410785E-2</v>
      </c>
      <c r="AN92">
        <f t="shared" si="36"/>
        <v>0</v>
      </c>
      <c r="AO92">
        <f t="shared" si="36"/>
        <v>0</v>
      </c>
      <c r="AP92">
        <f t="shared" si="36"/>
        <v>-1.1210361921196979E-16</v>
      </c>
      <c r="AQ92">
        <f t="shared" si="36"/>
        <v>-2.8801328276059931E-12</v>
      </c>
      <c r="AR92">
        <f t="shared" si="36"/>
        <v>-2.8802449312252053E-12</v>
      </c>
      <c r="AS92">
        <f t="shared" si="36"/>
        <v>-3.8981299786719036E-7</v>
      </c>
      <c r="AT92">
        <f t="shared" si="36"/>
        <v>-2.5467782556666345E-7</v>
      </c>
      <c r="AU92">
        <f t="shared" si="23"/>
        <v>-6.4449370367878505E-7</v>
      </c>
      <c r="AW92">
        <v>89</v>
      </c>
      <c r="AX92">
        <f>IF(Z92&gt;0, (R92*SUMPRODUCT(K92:$K$98, X92:$X$98)-K92*$AZ$3)/Z92, 0)</f>
        <v>-362214181388.61182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0.77166421299999999</v>
      </c>
      <c r="Q93" s="4">
        <f t="shared" si="48"/>
        <v>12.5</v>
      </c>
      <c r="R93">
        <f t="shared" si="28"/>
        <v>100000</v>
      </c>
      <c r="S93">
        <f t="shared" si="29"/>
        <v>-1481230006093.938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-7.7997213627849241E-2</v>
      </c>
      <c r="AC93">
        <f t="shared" si="30"/>
        <v>-6.9640369313068926E-2</v>
      </c>
      <c r="AE93">
        <f t="shared" si="31"/>
        <v>0</v>
      </c>
      <c r="AF93">
        <f t="shared" si="32"/>
        <v>0</v>
      </c>
      <c r="AG93">
        <f t="shared" si="32"/>
        <v>-5.8769037410261264E-13</v>
      </c>
      <c r="AH93">
        <f t="shared" si="33"/>
        <v>-1.6616593596525453E-8</v>
      </c>
      <c r="AI93">
        <f t="shared" si="34"/>
        <v>-1.6617181286899556E-8</v>
      </c>
      <c r="AJ93">
        <f t="shared" si="35"/>
        <v>-8.3568443147803151E-3</v>
      </c>
      <c r="AK93">
        <f t="shared" si="49"/>
        <v>-5.4598049539494476E-3</v>
      </c>
      <c r="AL93">
        <f t="shared" si="26"/>
        <v>-1.381666588591105E-2</v>
      </c>
      <c r="AN93">
        <f t="shared" si="36"/>
        <v>0</v>
      </c>
      <c r="AO93">
        <f t="shared" si="36"/>
        <v>0</v>
      </c>
      <c r="AP93">
        <f t="shared" si="36"/>
        <v>-2.1853778505530133E-17</v>
      </c>
      <c r="AQ93">
        <f t="shared" si="36"/>
        <v>-6.1790250781183115E-13</v>
      </c>
      <c r="AR93">
        <f t="shared" si="36"/>
        <v>-6.1792436159033665E-13</v>
      </c>
      <c r="AS93">
        <f t="shared" si="36"/>
        <v>-3.107565355979783E-7</v>
      </c>
      <c r="AT93">
        <f t="shared" si="36"/>
        <v>-2.0302760331782153E-7</v>
      </c>
      <c r="AU93">
        <f t="shared" si="23"/>
        <v>-5.1378475684016143E-7</v>
      </c>
      <c r="AW93">
        <v>90</v>
      </c>
      <c r="AX93">
        <f>IF(Z93&gt;0, (R93*SUMPRODUCT(K93:$K$98, X93:$X$98)-K93*$AZ$3)/Z93, 0)</f>
        <v>-1481230006093.938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0.78831611899999998</v>
      </c>
      <c r="Q94" s="4">
        <f t="shared" si="48"/>
        <v>12.5</v>
      </c>
      <c r="R94">
        <f t="shared" si="28"/>
        <v>100000</v>
      </c>
      <c r="S94">
        <f t="shared" si="29"/>
        <v>-6557424344520.0918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-6.9640369313068926E-2</v>
      </c>
      <c r="AC94">
        <f t="shared" si="30"/>
        <v>-6.2178901172918563E-2</v>
      </c>
      <c r="AE94">
        <f t="shared" si="31"/>
        <v>0</v>
      </c>
      <c r="AF94">
        <f t="shared" si="32"/>
        <v>0</v>
      </c>
      <c r="AG94">
        <f t="shared" si="32"/>
        <v>-1.1852767547535685E-13</v>
      </c>
      <c r="AH94">
        <f t="shared" si="33"/>
        <v>-3.7062863590898374E-9</v>
      </c>
      <c r="AI94">
        <f t="shared" si="34"/>
        <v>-3.7064048867653127E-9</v>
      </c>
      <c r="AJ94">
        <f t="shared" si="35"/>
        <v>-7.4614681401503624E-3</v>
      </c>
      <c r="AK94">
        <f t="shared" si="49"/>
        <v>-4.8748258519148253E-3</v>
      </c>
      <c r="AL94">
        <f t="shared" si="26"/>
        <v>-1.2336297698470075E-2</v>
      </c>
      <c r="AN94">
        <f t="shared" si="36"/>
        <v>0</v>
      </c>
      <c r="AO94">
        <f t="shared" si="36"/>
        <v>0</v>
      </c>
      <c r="AP94">
        <f t="shared" si="36"/>
        <v>-3.9353168424193738E-18</v>
      </c>
      <c r="AQ94">
        <f t="shared" si="36"/>
        <v>-1.2305489897832238E-13</v>
      </c>
      <c r="AR94">
        <f t="shared" si="36"/>
        <v>-1.2305883429516479E-13</v>
      </c>
      <c r="AS94">
        <f t="shared" si="36"/>
        <v>-2.4773320765253856E-7</v>
      </c>
      <c r="AT94">
        <f t="shared" si="36"/>
        <v>-1.6185236234460985E-7</v>
      </c>
      <c r="AU94">
        <f t="shared" si="23"/>
        <v>-4.0958569305598268E-7</v>
      </c>
      <c r="AW94">
        <v>91</v>
      </c>
      <c r="AX94">
        <f>IF(Z94&gt;0, (R94*SUMPRODUCT(K94:$K$98, X94:$X$98)-K94*$AZ$3)/Z94, 0)</f>
        <v>-6557424344520.0918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0.80496745000000003</v>
      </c>
      <c r="Q95" s="4">
        <f t="shared" si="48"/>
        <v>12.5</v>
      </c>
      <c r="R95">
        <f t="shared" si="28"/>
        <v>100000</v>
      </c>
      <c r="S95">
        <f t="shared" si="29"/>
        <v>-31642233567885.027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-6.2178901172918563E-2</v>
      </c>
      <c r="AC95">
        <f t="shared" si="30"/>
        <v>-5.5516876047355682E-2</v>
      </c>
      <c r="AE95">
        <f t="shared" si="31"/>
        <v>0</v>
      </c>
      <c r="AF95">
        <f t="shared" si="32"/>
        <v>0</v>
      </c>
      <c r="AG95">
        <f t="shared" si="32"/>
        <v>-2.1931478038777729E-14</v>
      </c>
      <c r="AH95">
        <f t="shared" si="33"/>
        <v>-7.6328736545460441E-10</v>
      </c>
      <c r="AI95">
        <f t="shared" si="34"/>
        <v>-7.6330929693264317E-10</v>
      </c>
      <c r="AJ95">
        <f t="shared" si="35"/>
        <v>-6.6620251255628815E-3</v>
      </c>
      <c r="AK95">
        <f t="shared" si="49"/>
        <v>-4.3525230821042996E-3</v>
      </c>
      <c r="AL95">
        <f t="shared" si="26"/>
        <v>-1.1014548970976479E-2</v>
      </c>
      <c r="AN95">
        <f t="shared" si="36"/>
        <v>0</v>
      </c>
      <c r="AO95">
        <f t="shared" si="36"/>
        <v>0</v>
      </c>
      <c r="AP95">
        <f t="shared" si="36"/>
        <v>-6.5014438429536107E-19</v>
      </c>
      <c r="AQ95">
        <f t="shared" si="36"/>
        <v>-2.2627156882745537E-14</v>
      </c>
      <c r="AR95">
        <f t="shared" si="36"/>
        <v>-2.262780702712983E-14</v>
      </c>
      <c r="AS95">
        <f t="shared" si="36"/>
        <v>-1.9749139641938574E-7</v>
      </c>
      <c r="AT95">
        <f t="shared" si="36"/>
        <v>-1.2902771232940367E-7</v>
      </c>
      <c r="AU95">
        <f t="shared" si="23"/>
        <v>-3.2651913137659647E-7</v>
      </c>
      <c r="AW95">
        <v>92</v>
      </c>
      <c r="AX95">
        <f>IF(Z95&gt;0, (R95*SUMPRODUCT(K95:$K$98, X95:$X$98)-K95*$AZ$3)/Z95, 0)</f>
        <v>-31642233567885.027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0.82161935600000002</v>
      </c>
      <c r="Q96" s="4">
        <f t="shared" si="48"/>
        <v>12.5</v>
      </c>
      <c r="R96">
        <f t="shared" si="28"/>
        <v>100000</v>
      </c>
      <c r="S96">
        <f t="shared" si="29"/>
        <v>-167786472280337.91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-5.5516876047355682E-2</v>
      </c>
      <c r="AC96">
        <f t="shared" si="30"/>
        <v>-4.9568639328015862E-2</v>
      </c>
      <c r="AE96">
        <f t="shared" si="31"/>
        <v>0</v>
      </c>
      <c r="AF96">
        <f t="shared" si="32"/>
        <v>0</v>
      </c>
      <c r="AG96">
        <f t="shared" si="32"/>
        <v>-3.6928363960412508E-15</v>
      </c>
      <c r="AH96">
        <f t="shared" si="33"/>
        <v>-1.4415461489878961E-10</v>
      </c>
      <c r="AI96">
        <f t="shared" si="34"/>
        <v>-1.4415830773518565E-10</v>
      </c>
      <c r="AJ96">
        <f t="shared" si="35"/>
        <v>-5.9482367193398195E-3</v>
      </c>
      <c r="AK96">
        <f t="shared" si="49"/>
        <v>-3.8861813233148981E-3</v>
      </c>
      <c r="AL96">
        <f t="shared" si="26"/>
        <v>-9.8344181868130244E-3</v>
      </c>
      <c r="AN96">
        <f t="shared" si="36"/>
        <v>0</v>
      </c>
      <c r="AO96">
        <f t="shared" si="36"/>
        <v>0</v>
      </c>
      <c r="AP96">
        <f t="shared" si="36"/>
        <v>-9.7742616179139619E-20</v>
      </c>
      <c r="AQ96">
        <f t="shared" si="36"/>
        <v>-3.8155086452269361E-15</v>
      </c>
      <c r="AR96">
        <f t="shared" si="36"/>
        <v>-3.815606387843115E-15</v>
      </c>
      <c r="AS96">
        <f t="shared" si="36"/>
        <v>-1.5743893209684509E-7</v>
      </c>
      <c r="AT96">
        <f t="shared" si="36"/>
        <v>-1.0286010230361311E-7</v>
      </c>
      <c r="AU96">
        <f t="shared" si="23"/>
        <v>-2.6029903821606453E-7</v>
      </c>
      <c r="AW96">
        <v>93</v>
      </c>
      <c r="AX96">
        <f>IF(Z96&gt;0, (R96*SUMPRODUCT(K96:$K$98, X96:$X$98)-K96*$AZ$3)/Z96, 0)</f>
        <v>-167786472280337.91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0.83827126200000002</v>
      </c>
      <c r="Q97" s="4">
        <f t="shared" si="48"/>
        <v>12.5</v>
      </c>
      <c r="R97">
        <f t="shared" si="28"/>
        <v>100000</v>
      </c>
      <c r="S97">
        <f t="shared" si="29"/>
        <v>-987349873366198.25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-4.9568639328015862E-2</v>
      </c>
      <c r="AC97">
        <f t="shared" si="30"/>
        <v>-4.4257713685731781E-2</v>
      </c>
      <c r="AE97">
        <f t="shared" si="31"/>
        <v>0</v>
      </c>
      <c r="AF97">
        <f t="shared" si="32"/>
        <v>0</v>
      </c>
      <c r="AG97">
        <f t="shared" si="32"/>
        <v>-5.6030940601180684E-16</v>
      </c>
      <c r="AH97">
        <f t="shared" si="33"/>
        <v>-2.4764789008552252E-11</v>
      </c>
      <c r="AI97">
        <f t="shared" si="34"/>
        <v>-2.4765349317958265E-11</v>
      </c>
      <c r="AJ97">
        <f t="shared" si="35"/>
        <v>-5.3109256422840811E-3</v>
      </c>
      <c r="AK97">
        <f t="shared" si="49"/>
        <v>-3.4698047529611105E-3</v>
      </c>
      <c r="AL97">
        <f t="shared" si="26"/>
        <v>-8.7807304200105407E-3</v>
      </c>
      <c r="AN97">
        <f t="shared" si="36"/>
        <v>0</v>
      </c>
      <c r="AO97">
        <f t="shared" si="36"/>
        <v>0</v>
      </c>
      <c r="AP97">
        <f t="shared" si="36"/>
        <v>-1.3241396251499309E-20</v>
      </c>
      <c r="AQ97">
        <f t="shared" si="36"/>
        <v>-5.8524875868334995E-16</v>
      </c>
      <c r="AR97">
        <f t="shared" si="36"/>
        <v>-5.8526200007960149E-16</v>
      </c>
      <c r="AS97">
        <f t="shared" si="36"/>
        <v>-1.2550935275616296E-7</v>
      </c>
      <c r="AT97">
        <f t="shared" si="36"/>
        <v>-8.1999443800744593E-8</v>
      </c>
      <c r="AU97">
        <f t="shared" si="23"/>
        <v>-2.0750879714216952E-7</v>
      </c>
      <c r="AW97">
        <v>94</v>
      </c>
      <c r="AX97">
        <f>IF(Z97&gt;0, (R97*SUMPRODUCT(K97:$K$98, X97:$X$98)-K97*$AZ$3)/Z97, 0)</f>
        <v>-987349873366198.25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8"/>
        <v>100000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-4.4257713685731781E-2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-4.4824752480944547E-12</v>
      </c>
      <c r="AI98">
        <f t="shared" si="34"/>
        <v>-4.4824752480944547E-12</v>
      </c>
      <c r="AJ98">
        <f t="shared" si="35"/>
        <v>-4.4257713685731781E-2</v>
      </c>
      <c r="AK98">
        <f t="shared" si="49"/>
        <v>-3.0980399580012251E-3</v>
      </c>
      <c r="AL98">
        <f t="shared" si="26"/>
        <v>-4.7355753648215482E-2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-9.4581401796423631E-17</v>
      </c>
      <c r="AR98">
        <f t="shared" si="36"/>
        <v>-9.4581401796423631E-17</v>
      </c>
      <c r="AS98">
        <f t="shared" si="36"/>
        <v>-9.3384935086496393E-7</v>
      </c>
      <c r="AT98">
        <f t="shared" si="36"/>
        <v>-6.5369454560547479E-8</v>
      </c>
      <c r="AU98">
        <f t="shared" si="36"/>
        <v>-9.9921880552009287E-7</v>
      </c>
      <c r="AW98">
        <v>95</v>
      </c>
    </row>
    <row r="100" spans="5:50" x14ac:dyDescent="0.25">
      <c r="AN100" s="8">
        <f t="shared" ref="AN100:AU100" si="50">SUM(AN3:AN98)</f>
        <v>3449.6001567653825</v>
      </c>
      <c r="AO100" s="8">
        <f t="shared" si="50"/>
        <v>-344.96001567653826</v>
      </c>
      <c r="AP100" s="8">
        <f t="shared" si="50"/>
        <v>-707.1022579525644</v>
      </c>
      <c r="AQ100" s="8">
        <f t="shared" si="50"/>
        <v>-1872.7642308782599</v>
      </c>
      <c r="AR100" s="8">
        <f t="shared" si="50"/>
        <v>524.77365225802066</v>
      </c>
      <c r="AS100" s="8">
        <f t="shared" si="50"/>
        <v>-285.94436872098964</v>
      </c>
      <c r="AT100" s="8">
        <f t="shared" si="50"/>
        <v>166.80088175391066</v>
      </c>
      <c r="AU100" s="8">
        <f t="shared" si="50"/>
        <v>405.63016529094091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893A4-7D4E-498A-B50C-4395CCC16779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6829.983687346974</v>
      </c>
      <c r="K3">
        <v>1</v>
      </c>
      <c r="L3" s="2">
        <v>0</v>
      </c>
      <c r="O3">
        <f>$C$3</f>
        <v>6829.983687346974</v>
      </c>
      <c r="P3">
        <f>O3*C5</f>
        <v>682.99836873469746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6829.983687346974</v>
      </c>
      <c r="AF3">
        <f t="shared" ref="AF3:AG34" si="4">-$Z3*P3</f>
        <v>-682.99836873469746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5522.0283479122763</v>
      </c>
      <c r="AJ3">
        <f t="shared" ref="AJ3:AJ66" si="7">AB3-AC3</f>
        <v>0</v>
      </c>
      <c r="AL3">
        <f t="shared" ref="AL3:AL34" si="8">SUM(AI3:AK3)</f>
        <v>5522.0283479122763</v>
      </c>
      <c r="AN3">
        <f t="shared" ref="AN3:AU34" si="9">AE3*$K3</f>
        <v>6829.983687346974</v>
      </c>
      <c r="AO3">
        <f t="shared" si="9"/>
        <v>-682.99836873469746</v>
      </c>
      <c r="AP3">
        <f t="shared" si="9"/>
        <v>-624.95697070000006</v>
      </c>
      <c r="AQ3">
        <f t="shared" si="9"/>
        <v>0</v>
      </c>
      <c r="AR3">
        <f t="shared" si="9"/>
        <v>5522.0283479122763</v>
      </c>
      <c r="AS3">
        <f t="shared" si="9"/>
        <v>0</v>
      </c>
      <c r="AT3">
        <f t="shared" si="9"/>
        <v>0</v>
      </c>
      <c r="AU3">
        <f t="shared" si="9"/>
        <v>5522.0283479122763</v>
      </c>
      <c r="AW3">
        <v>0</v>
      </c>
      <c r="AX3">
        <f>IF(Z3&gt;0, (R3*SUMPRODUCT(K3:$K$98, X3:$X$98)-K3*$AZ$3)/Z3, 0)</f>
        <v>0</v>
      </c>
      <c r="AZ3">
        <f>C6*SUMPRODUCT(X4:X89, K4:K89)/1</f>
        <v>3036.927309595259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1.84855E-3</v>
      </c>
      <c r="R4">
        <f t="shared" si="0"/>
        <v>100000</v>
      </c>
      <c r="S4">
        <f t="shared" si="1"/>
        <v>329.2866380808394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325.38506888520669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-184.85499999999999</v>
      </c>
      <c r="AI4">
        <f t="shared" si="6"/>
        <v>-184.85499999999999</v>
      </c>
      <c r="AJ4">
        <f t="shared" si="7"/>
        <v>-325.38506888520669</v>
      </c>
      <c r="AK4">
        <f>G4*SUM(AB4, AE4:AF4)</f>
        <v>0</v>
      </c>
      <c r="AL4">
        <f t="shared" si="8"/>
        <v>-510.24006888520671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-165.04910714285711</v>
      </c>
      <c r="AR4">
        <f t="shared" si="9"/>
        <v>-165.04910714285711</v>
      </c>
      <c r="AS4">
        <f t="shared" si="9"/>
        <v>-290.52238293322023</v>
      </c>
      <c r="AT4">
        <f t="shared" si="9"/>
        <v>0</v>
      </c>
      <c r="AU4">
        <f t="shared" si="9"/>
        <v>-455.5714900760774</v>
      </c>
      <c r="AW4">
        <v>1</v>
      </c>
      <c r="AX4">
        <f>IF(Z4&gt;0, (R4*SUMPRODUCT(K4:$K$98, X4:$X$98)-K4*$AZ$3)/Z4, 0)</f>
        <v>329.2866380808394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1.8814719999999999E-3</v>
      </c>
      <c r="Q5" s="4">
        <f t="shared" ref="Q5:Q68" si="21">$C$8</f>
        <v>12.5</v>
      </c>
      <c r="R5">
        <f t="shared" si="0"/>
        <v>100000</v>
      </c>
      <c r="S5">
        <f t="shared" si="1"/>
        <v>461.75069437299607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325.38506888520669</v>
      </c>
      <c r="AC5">
        <f t="shared" si="2"/>
        <v>450.85834467556879</v>
      </c>
      <c r="AE5">
        <f t="shared" si="3"/>
        <v>0</v>
      </c>
      <c r="AF5">
        <f t="shared" si="4"/>
        <v>0</v>
      </c>
      <c r="AG5">
        <f t="shared" si="4"/>
        <v>-12.205134452688322</v>
      </c>
      <c r="AH5">
        <f t="shared" si="5"/>
        <v>-185.91792849344</v>
      </c>
      <c r="AI5">
        <f t="shared" si="6"/>
        <v>-198.12306294612833</v>
      </c>
      <c r="AJ5">
        <f t="shared" si="7"/>
        <v>-125.47327579036209</v>
      </c>
      <c r="AK5">
        <f>G5*SUM(AB5, AE5:AF5)</f>
        <v>22.77695482196447</v>
      </c>
      <c r="AL5">
        <f t="shared" si="8"/>
        <v>-300.81938391452599</v>
      </c>
      <c r="AN5">
        <f t="shared" si="9"/>
        <v>0</v>
      </c>
      <c r="AO5">
        <f t="shared" si="9"/>
        <v>0</v>
      </c>
      <c r="AP5">
        <f t="shared" si="9"/>
        <v>-9.7298584603701528</v>
      </c>
      <c r="AQ5">
        <f t="shared" si="9"/>
        <v>-148.21263432193876</v>
      </c>
      <c r="AR5">
        <f t="shared" si="9"/>
        <v>-157.94249278230893</v>
      </c>
      <c r="AS5">
        <f t="shared" si="9"/>
        <v>-100.02652725634732</v>
      </c>
      <c r="AT5">
        <f t="shared" si="9"/>
        <v>18.157648933326264</v>
      </c>
      <c r="AU5">
        <f t="shared" si="9"/>
        <v>-239.81137110533001</v>
      </c>
      <c r="AW5">
        <v>2</v>
      </c>
      <c r="AX5">
        <f>IF(Z5&gt;0, (R5*SUMPRODUCT(K5:$K$98, X5:$X$98)-K5*$AZ$3)/Z5, 0)</f>
        <v>461.75069437299607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1.927022E-3</v>
      </c>
      <c r="Q6" s="4">
        <f t="shared" si="21"/>
        <v>12.5</v>
      </c>
      <c r="R6">
        <f t="shared" si="0"/>
        <v>100000</v>
      </c>
      <c r="S6">
        <f t="shared" si="1"/>
        <v>582.56740904446679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450.85834467556879</v>
      </c>
      <c r="AC6">
        <f t="shared" si="2"/>
        <v>562.04069511543321</v>
      </c>
      <c r="AE6">
        <f t="shared" si="3"/>
        <v>0</v>
      </c>
      <c r="AF6">
        <f t="shared" si="4"/>
        <v>0</v>
      </c>
      <c r="AG6">
        <f t="shared" si="4"/>
        <v>-12.059563545558149</v>
      </c>
      <c r="AH6">
        <f t="shared" si="5"/>
        <v>-188.15650082630683</v>
      </c>
      <c r="AI6">
        <f t="shared" si="6"/>
        <v>-200.21606437186497</v>
      </c>
      <c r="AJ6">
        <f t="shared" si="7"/>
        <v>-111.18235043986442</v>
      </c>
      <c r="AK6">
        <f>G6*SUM(AB6, AE6:AF6)</f>
        <v>31.560084127289819</v>
      </c>
      <c r="AL6">
        <f t="shared" si="8"/>
        <v>-279.83833068443954</v>
      </c>
      <c r="AN6">
        <f t="shared" si="9"/>
        <v>0</v>
      </c>
      <c r="AO6">
        <f t="shared" si="9"/>
        <v>0</v>
      </c>
      <c r="AP6">
        <f t="shared" si="9"/>
        <v>-8.5837591289789561</v>
      </c>
      <c r="AQ6">
        <f t="shared" si="9"/>
        <v>-133.92608078585295</v>
      </c>
      <c r="AR6">
        <f t="shared" si="9"/>
        <v>-142.5098399148319</v>
      </c>
      <c r="AS6">
        <f t="shared" si="9"/>
        <v>-79.137400948564206</v>
      </c>
      <c r="AT6">
        <f t="shared" si="9"/>
        <v>22.463844501134446</v>
      </c>
      <c r="AU6">
        <f t="shared" si="9"/>
        <v>-199.18339636226162</v>
      </c>
      <c r="AW6">
        <v>3</v>
      </c>
      <c r="AX6">
        <f>IF(Z6&gt;0, (R6*SUMPRODUCT(K6:$K$98, X6:$X$98)-K6*$AZ$3)/Z6, 0)</f>
        <v>582.56740904446679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1.979789E-3</v>
      </c>
      <c r="Q7" s="4">
        <f t="shared" si="21"/>
        <v>12.5</v>
      </c>
      <c r="R7">
        <f t="shared" si="0"/>
        <v>100000</v>
      </c>
      <c r="S7">
        <f t="shared" si="1"/>
        <v>692.10255632905398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562.04069511543321</v>
      </c>
      <c r="AC7">
        <f t="shared" si="2"/>
        <v>659.71727929547683</v>
      </c>
      <c r="AE7">
        <f t="shared" si="3"/>
        <v>0</v>
      </c>
      <c r="AF7">
        <f t="shared" si="4"/>
        <v>0</v>
      </c>
      <c r="AG7">
        <f t="shared" si="4"/>
        <v>-11.915092518850273</v>
      </c>
      <c r="AH7">
        <f t="shared" si="5"/>
        <v>-191.0031300183762</v>
      </c>
      <c r="AI7">
        <f t="shared" si="6"/>
        <v>-202.91822253722648</v>
      </c>
      <c r="AJ7">
        <f t="shared" si="7"/>
        <v>-97.676584180043619</v>
      </c>
      <c r="AK7">
        <f>G7*SUM(AB7, AE7:AF7)</f>
        <v>39.342848658080328</v>
      </c>
      <c r="AL7">
        <f t="shared" si="8"/>
        <v>-261.25195805918975</v>
      </c>
      <c r="AN7">
        <f t="shared" si="9"/>
        <v>0</v>
      </c>
      <c r="AO7">
        <f t="shared" si="9"/>
        <v>0</v>
      </c>
      <c r="AP7">
        <f t="shared" si="9"/>
        <v>-7.5722567015955056</v>
      </c>
      <c r="AQ7">
        <f t="shared" si="9"/>
        <v>-121.38594215858657</v>
      </c>
      <c r="AR7">
        <f t="shared" si="9"/>
        <v>-128.95819886018208</v>
      </c>
      <c r="AS7">
        <f t="shared" si="9"/>
        <v>-62.075235083249055</v>
      </c>
      <c r="AT7">
        <f t="shared" si="9"/>
        <v>25.003091578155303</v>
      </c>
      <c r="AU7">
        <f t="shared" si="9"/>
        <v>-166.03034236527583</v>
      </c>
      <c r="AW7">
        <v>4</v>
      </c>
      <c r="AX7">
        <f>IF(Z7&gt;0, (R7*SUMPRODUCT(K7:$K$98, X7:$X$98)-K7*$AZ$3)/Z7, 0)</f>
        <v>692.10255632905398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2.0334569999999998E-3</v>
      </c>
      <c r="Q8" s="4">
        <f t="shared" si="21"/>
        <v>12.5</v>
      </c>
      <c r="R8">
        <f t="shared" si="0"/>
        <v>100000</v>
      </c>
      <c r="S8">
        <f t="shared" si="1"/>
        <v>791.2181575736787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659.71727929547683</v>
      </c>
      <c r="AC8">
        <f t="shared" si="2"/>
        <v>745.11943085644043</v>
      </c>
      <c r="AE8">
        <f t="shared" si="3"/>
        <v>0</v>
      </c>
      <c r="AF8">
        <f t="shared" si="4"/>
        <v>0</v>
      </c>
      <c r="AG8">
        <f t="shared" si="4"/>
        <v>-11.771712765373666</v>
      </c>
      <c r="AH8">
        <f t="shared" si="5"/>
        <v>-193.83062630482974</v>
      </c>
      <c r="AI8">
        <f t="shared" si="6"/>
        <v>-205.60233907020341</v>
      </c>
      <c r="AJ8">
        <f t="shared" si="7"/>
        <v>-85.402151560963603</v>
      </c>
      <c r="AK8">
        <f t="shared" ref="AK8:AK71" si="22">G8*SUM(AB8:AB8, AE8:AF8)</f>
        <v>46.180209550683379</v>
      </c>
      <c r="AL8">
        <f t="shared" si="8"/>
        <v>-244.82428108048364</v>
      </c>
      <c r="AN8">
        <f t="shared" si="9"/>
        <v>0</v>
      </c>
      <c r="AO8">
        <f t="shared" si="9"/>
        <v>0</v>
      </c>
      <c r="AP8">
        <f t="shared" si="9"/>
        <v>-6.6795859608784767</v>
      </c>
      <c r="AQ8">
        <f t="shared" si="9"/>
        <v>-109.98470282611636</v>
      </c>
      <c r="AR8">
        <f t="shared" si="9"/>
        <v>-116.66428878699485</v>
      </c>
      <c r="AS8">
        <f t="shared" si="9"/>
        <v>-48.459474331840845</v>
      </c>
      <c r="AT8">
        <f t="shared" si="9"/>
        <v>26.203891101770299</v>
      </c>
      <c r="AU8">
        <f t="shared" si="9"/>
        <v>-138.91987201706539</v>
      </c>
      <c r="AW8">
        <v>5</v>
      </c>
      <c r="AX8">
        <f>IF(Z8&gt;0, (R8*SUMPRODUCT(K8:$K$98, X8:$X$98)-K8*$AZ$3)/Z8, 0)</f>
        <v>791.2181575736787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2.08983E-3</v>
      </c>
      <c r="Q9" s="4">
        <f t="shared" si="21"/>
        <v>12.5</v>
      </c>
      <c r="R9">
        <f t="shared" si="0"/>
        <v>100000</v>
      </c>
      <c r="S9">
        <f t="shared" si="1"/>
        <v>881.13673533493875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745.11943085644043</v>
      </c>
      <c r="AC9">
        <f t="shared" si="2"/>
        <v>819.76695456563698</v>
      </c>
      <c r="AE9">
        <f t="shared" si="3"/>
        <v>0</v>
      </c>
      <c r="AF9">
        <f t="shared" si="4"/>
        <v>0</v>
      </c>
      <c r="AG9">
        <f t="shared" si="4"/>
        <v>-11.629394759231468</v>
      </c>
      <c r="AH9">
        <f t="shared" si="5"/>
        <v>-196.80702790768677</v>
      </c>
      <c r="AI9">
        <f t="shared" si="6"/>
        <v>-208.43642266691825</v>
      </c>
      <c r="AJ9">
        <f t="shared" si="7"/>
        <v>-74.647523709196548</v>
      </c>
      <c r="AK9">
        <f t="shared" si="22"/>
        <v>52.158360159950838</v>
      </c>
      <c r="AL9">
        <f t="shared" si="8"/>
        <v>-230.92558621616396</v>
      </c>
      <c r="AN9">
        <f t="shared" si="9"/>
        <v>0</v>
      </c>
      <c r="AO9">
        <f t="shared" si="9"/>
        <v>0</v>
      </c>
      <c r="AP9">
        <f t="shared" si="9"/>
        <v>-5.8918133054830975</v>
      </c>
      <c r="AQ9">
        <f t="shared" si="9"/>
        <v>-99.708565204447609</v>
      </c>
      <c r="AR9">
        <f t="shared" si="9"/>
        <v>-105.60037850993071</v>
      </c>
      <c r="AS9">
        <f t="shared" si="9"/>
        <v>-37.818758629900884</v>
      </c>
      <c r="AT9">
        <f t="shared" si="9"/>
        <v>26.425048486606393</v>
      </c>
      <c r="AU9">
        <f t="shared" si="9"/>
        <v>-116.99408865322521</v>
      </c>
      <c r="AW9">
        <v>6</v>
      </c>
      <c r="AX9">
        <f>IF(Z9&gt;0, (R9*SUMPRODUCT(K9:$K$98, X9:$X$98)-K9*$AZ$3)/Z9, 0)</f>
        <v>881.13673533493875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2.1556750000000001E-3</v>
      </c>
      <c r="Q10" s="4">
        <f t="shared" si="21"/>
        <v>12.5</v>
      </c>
      <c r="R10">
        <f t="shared" si="0"/>
        <v>100000</v>
      </c>
      <c r="S10">
        <f t="shared" si="1"/>
        <v>962.85924037820951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819.76695456563698</v>
      </c>
      <c r="AC10">
        <f t="shared" si="2"/>
        <v>884.90859162486095</v>
      </c>
      <c r="AE10">
        <f t="shared" si="3"/>
        <v>0</v>
      </c>
      <c r="AF10">
        <f t="shared" si="4"/>
        <v>0</v>
      </c>
      <c r="AG10">
        <f t="shared" si="4"/>
        <v>-11.488031616091547</v>
      </c>
      <c r="AH10">
        <f t="shared" si="5"/>
        <v>-200.55356438085036</v>
      </c>
      <c r="AI10">
        <f t="shared" si="6"/>
        <v>-212.04159599694191</v>
      </c>
      <c r="AJ10">
        <f t="shared" si="7"/>
        <v>-65.141637059223967</v>
      </c>
      <c r="AK10">
        <f t="shared" si="22"/>
        <v>57.383686819594594</v>
      </c>
      <c r="AL10">
        <f t="shared" si="8"/>
        <v>-219.79954623657127</v>
      </c>
      <c r="AN10">
        <f t="shared" si="9"/>
        <v>0</v>
      </c>
      <c r="AO10">
        <f t="shared" si="9"/>
        <v>0</v>
      </c>
      <c r="AP10">
        <f t="shared" si="9"/>
        <v>-5.1966020873044361</v>
      </c>
      <c r="AQ10">
        <f t="shared" si="9"/>
        <v>-90.720247480694823</v>
      </c>
      <c r="AR10">
        <f t="shared" si="9"/>
        <v>-95.916849567999265</v>
      </c>
      <c r="AS10">
        <f t="shared" si="9"/>
        <v>-29.466768409500666</v>
      </c>
      <c r="AT10">
        <f t="shared" si="9"/>
        <v>25.957465705981654</v>
      </c>
      <c r="AU10">
        <f t="shared" si="9"/>
        <v>-99.426152271518262</v>
      </c>
      <c r="AW10">
        <v>7</v>
      </c>
      <c r="AX10">
        <f>IF(Z10&gt;0, (R10*SUMPRODUCT(K10:$K$98, X10:$X$98)-K10*$AZ$3)/Z10, 0)</f>
        <v>962.85924037820951</v>
      </c>
    </row>
    <row r="11" spans="1:52" x14ac:dyDescent="0.25">
      <c r="A11" t="s">
        <v>33</v>
      </c>
      <c r="C11" s="12">
        <f>AU91</f>
        <v>2118.3819117856042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2.2206180000000002E-3</v>
      </c>
      <c r="Q11" s="4">
        <f t="shared" si="21"/>
        <v>12.5</v>
      </c>
      <c r="R11">
        <f t="shared" si="0"/>
        <v>100000</v>
      </c>
      <c r="S11">
        <f t="shared" si="1"/>
        <v>1036.9732834840709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884.90859162486095</v>
      </c>
      <c r="AC11">
        <f t="shared" si="2"/>
        <v>941.37602473673064</v>
      </c>
      <c r="AE11">
        <f t="shared" si="3"/>
        <v>0</v>
      </c>
      <c r="AF11">
        <f t="shared" si="4"/>
        <v>0</v>
      </c>
      <c r="AG11">
        <f t="shared" si="4"/>
        <v>-11.347640770139369</v>
      </c>
      <c r="AH11">
        <f t="shared" si="5"/>
        <v>-204.08423833009584</v>
      </c>
      <c r="AI11">
        <f t="shared" si="6"/>
        <v>-215.43187910023522</v>
      </c>
      <c r="AJ11">
        <f t="shared" si="7"/>
        <v>-56.467433111869695</v>
      </c>
      <c r="AK11">
        <f t="shared" si="22"/>
        <v>61.943601413740275</v>
      </c>
      <c r="AL11">
        <f t="shared" si="8"/>
        <v>-209.95571079836463</v>
      </c>
      <c r="AN11">
        <f t="shared" si="9"/>
        <v>0</v>
      </c>
      <c r="AO11">
        <f t="shared" si="9"/>
        <v>0</v>
      </c>
      <c r="AP11">
        <f t="shared" si="9"/>
        <v>-4.5831217841941836</v>
      </c>
      <c r="AQ11">
        <f t="shared" si="9"/>
        <v>-82.426200956470012</v>
      </c>
      <c r="AR11">
        <f t="shared" si="9"/>
        <v>-87.009322740664203</v>
      </c>
      <c r="AS11">
        <f t="shared" si="9"/>
        <v>-22.806249160931049</v>
      </c>
      <c r="AT11">
        <f t="shared" si="9"/>
        <v>25.017981691648842</v>
      </c>
      <c r="AU11">
        <f t="shared" si="9"/>
        <v>-84.797590209946407</v>
      </c>
      <c r="AW11">
        <v>8</v>
      </c>
      <c r="AX11">
        <f>IF(Z11&gt;0, (R11*SUMPRODUCT(K11:$K$98, X11:$X$98)-K11*$AZ$3)/Z11, 0)</f>
        <v>1036.9732834840709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2.2950319999999998E-3</v>
      </c>
      <c r="Q12" s="4">
        <f t="shared" si="21"/>
        <v>12.5</v>
      </c>
      <c r="R12">
        <f t="shared" si="0"/>
        <v>100000</v>
      </c>
      <c r="S12">
        <f t="shared" si="1"/>
        <v>1104.519862505332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941.37602473673064</v>
      </c>
      <c r="AC12">
        <f t="shared" si="2"/>
        <v>990.3673957379068</v>
      </c>
      <c r="AE12">
        <f t="shared" si="3"/>
        <v>0</v>
      </c>
      <c r="AF12">
        <f t="shared" si="4"/>
        <v>0</v>
      </c>
      <c r="AG12">
        <f t="shared" si="4"/>
        <v>-11.208121163746002</v>
      </c>
      <c r="AH12">
        <f t="shared" si="5"/>
        <v>-208.34558953579597</v>
      </c>
      <c r="AI12">
        <f t="shared" si="6"/>
        <v>-219.55371069954197</v>
      </c>
      <c r="AJ12">
        <f t="shared" si="7"/>
        <v>-48.991371001176162</v>
      </c>
      <c r="AK12">
        <f t="shared" si="22"/>
        <v>65.896321731571149</v>
      </c>
      <c r="AL12">
        <f t="shared" si="8"/>
        <v>-202.64875996914697</v>
      </c>
      <c r="AN12">
        <f t="shared" si="9"/>
        <v>0</v>
      </c>
      <c r="AO12">
        <f t="shared" si="9"/>
        <v>0</v>
      </c>
      <c r="AP12">
        <f t="shared" si="9"/>
        <v>-4.0417608528550169</v>
      </c>
      <c r="AQ12">
        <f t="shared" si="9"/>
        <v>-75.13150824730532</v>
      </c>
      <c r="AR12">
        <f t="shared" si="9"/>
        <v>-79.17326910016034</v>
      </c>
      <c r="AS12">
        <f t="shared" si="9"/>
        <v>-17.666779520615972</v>
      </c>
      <c r="AT12">
        <f t="shared" si="9"/>
        <v>23.762874225816081</v>
      </c>
      <c r="AU12">
        <f t="shared" si="9"/>
        <v>-73.077174394960224</v>
      </c>
      <c r="AW12">
        <v>9</v>
      </c>
      <c r="AX12">
        <f>IF(Z12&gt;0, (R12*SUMPRODUCT(K12:$K$98, X12:$X$98)-K12*$AZ$3)/Z12, 0)</f>
        <v>1104.519862505332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2.375308E-3</v>
      </c>
      <c r="Q13" s="4">
        <f t="shared" si="21"/>
        <v>12.5</v>
      </c>
      <c r="R13">
        <f t="shared" si="0"/>
        <v>100000</v>
      </c>
      <c r="S13">
        <f t="shared" si="1"/>
        <v>1166.0200640100682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990.3673957379068</v>
      </c>
      <c r="AC13">
        <f t="shared" si="2"/>
        <v>1032.5730053099292</v>
      </c>
      <c r="AE13">
        <f t="shared" si="3"/>
        <v>0</v>
      </c>
      <c r="AF13">
        <f t="shared" si="4"/>
        <v>0</v>
      </c>
      <c r="AG13">
        <f t="shared" si="4"/>
        <v>-11.069417212243327</v>
      </c>
      <c r="AH13">
        <f t="shared" si="5"/>
        <v>-212.9819189217215</v>
      </c>
      <c r="AI13">
        <f t="shared" si="6"/>
        <v>-224.05133613396484</v>
      </c>
      <c r="AJ13">
        <f t="shared" si="7"/>
        <v>-42.205609572022354</v>
      </c>
      <c r="AK13">
        <f t="shared" si="22"/>
        <v>69.325717701653488</v>
      </c>
      <c r="AL13">
        <f t="shared" si="8"/>
        <v>-196.93122800433366</v>
      </c>
      <c r="AN13">
        <f t="shared" si="9"/>
        <v>0</v>
      </c>
      <c r="AO13">
        <f t="shared" si="9"/>
        <v>0</v>
      </c>
      <c r="AP13">
        <f t="shared" si="9"/>
        <v>-3.5640560869987437</v>
      </c>
      <c r="AQ13">
        <f t="shared" si="9"/>
        <v>-68.574477770523885</v>
      </c>
      <c r="AR13">
        <f t="shared" si="9"/>
        <v>-72.138533857522631</v>
      </c>
      <c r="AS13">
        <f t="shared" si="9"/>
        <v>-13.589076716187298</v>
      </c>
      <c r="AT13">
        <f t="shared" si="9"/>
        <v>22.321025707374282</v>
      </c>
      <c r="AU13">
        <f t="shared" si="9"/>
        <v>-63.406584866335628</v>
      </c>
      <c r="AW13">
        <v>10</v>
      </c>
      <c r="AX13">
        <f>IF(Z13&gt;0, (R13*SUMPRODUCT(K13:$K$98, X13:$X$98)-K13*$AZ$3)/Z13, 0)</f>
        <v>1166.0200640100682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2.4628010000000001E-3</v>
      </c>
      <c r="Q14" s="4">
        <f t="shared" si="21"/>
        <v>12.5</v>
      </c>
      <c r="R14">
        <f t="shared" si="0"/>
        <v>100000</v>
      </c>
      <c r="S14">
        <f t="shared" si="1"/>
        <v>1222.1191031453532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1032.5730053099292</v>
      </c>
      <c r="AC14">
        <f t="shared" si="2"/>
        <v>1068.7638113066614</v>
      </c>
      <c r="AE14">
        <f t="shared" si="3"/>
        <v>0</v>
      </c>
      <c r="AF14">
        <f t="shared" si="4"/>
        <v>0</v>
      </c>
      <c r="AG14">
        <f t="shared" si="4"/>
        <v>-10.931461268341163</v>
      </c>
      <c r="AH14">
        <f t="shared" si="5"/>
        <v>-218.0941742378406</v>
      </c>
      <c r="AI14">
        <f t="shared" si="6"/>
        <v>-229.02563550618177</v>
      </c>
      <c r="AJ14">
        <f t="shared" si="7"/>
        <v>-36.190805996732252</v>
      </c>
      <c r="AK14">
        <f t="shared" si="22"/>
        <v>72.280110371695045</v>
      </c>
      <c r="AL14">
        <f t="shared" si="8"/>
        <v>-192.93633113121894</v>
      </c>
      <c r="AN14">
        <f t="shared" si="9"/>
        <v>0</v>
      </c>
      <c r="AO14">
        <f t="shared" si="9"/>
        <v>0</v>
      </c>
      <c r="AP14">
        <f t="shared" si="9"/>
        <v>-3.142533897530035</v>
      </c>
      <c r="AQ14">
        <f t="shared" si="9"/>
        <v>-62.696863536547085</v>
      </c>
      <c r="AR14">
        <f t="shared" si="9"/>
        <v>-65.839397434077114</v>
      </c>
      <c r="AS14">
        <f t="shared" si="9"/>
        <v>-10.40399191213737</v>
      </c>
      <c r="AT14">
        <f t="shared" si="9"/>
        <v>20.778804533488742</v>
      </c>
      <c r="AU14">
        <f t="shared" si="9"/>
        <v>-55.464584812725732</v>
      </c>
      <c r="AW14">
        <v>11</v>
      </c>
      <c r="AX14">
        <f>IF(Z14&gt;0, (R14*SUMPRODUCT(K14:$K$98, X14:$X$98)-K14*$AZ$3)/Z14, 0)</f>
        <v>1222.1191031453532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2.5557050000000001E-3</v>
      </c>
      <c r="Q15" s="4">
        <f t="shared" si="21"/>
        <v>12.5</v>
      </c>
      <c r="R15">
        <f t="shared" si="0"/>
        <v>100000</v>
      </c>
      <c r="S15">
        <f t="shared" si="1"/>
        <v>1273.3765079950449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1068.7638113066614</v>
      </c>
      <c r="AC15">
        <f t="shared" si="2"/>
        <v>1099.6073797051645</v>
      </c>
      <c r="AE15">
        <f t="shared" si="3"/>
        <v>0</v>
      </c>
      <c r="AF15">
        <f t="shared" si="4"/>
        <v>0</v>
      </c>
      <c r="AG15">
        <f t="shared" si="4"/>
        <v>-10.794209065436947</v>
      </c>
      <c r="AH15">
        <f t="shared" si="5"/>
        <v>-223.50072176644682</v>
      </c>
      <c r="AI15">
        <f t="shared" si="6"/>
        <v>-234.29493083188376</v>
      </c>
      <c r="AJ15">
        <f t="shared" si="7"/>
        <v>-30.843568398503066</v>
      </c>
      <c r="AK15">
        <f t="shared" si="22"/>
        <v>74.813466791466311</v>
      </c>
      <c r="AL15">
        <f t="shared" si="8"/>
        <v>-190.32503243892054</v>
      </c>
      <c r="AN15">
        <f t="shared" si="9"/>
        <v>0</v>
      </c>
      <c r="AO15">
        <f t="shared" si="9"/>
        <v>0</v>
      </c>
      <c r="AP15">
        <f t="shared" si="9"/>
        <v>-2.7706046151429895</v>
      </c>
      <c r="AQ15">
        <f t="shared" si="9"/>
        <v>-57.367068532764272</v>
      </c>
      <c r="AR15">
        <f t="shared" si="9"/>
        <v>-60.137673147907257</v>
      </c>
      <c r="AS15">
        <f t="shared" si="9"/>
        <v>-7.9167757854532388</v>
      </c>
      <c r="AT15">
        <f t="shared" si="9"/>
        <v>19.202753542266393</v>
      </c>
      <c r="AU15">
        <f t="shared" si="9"/>
        <v>-48.851695391094111</v>
      </c>
      <c r="AW15">
        <v>12</v>
      </c>
      <c r="AX15">
        <f>IF(Z15&gt;0, (R15*SUMPRODUCT(K15:$K$98, X15:$X$98)-K15*$AZ$3)/Z15, 0)</f>
        <v>1273.3765079950449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2.6648449999999999E-3</v>
      </c>
      <c r="Q16" s="4">
        <f t="shared" si="21"/>
        <v>12.5</v>
      </c>
      <c r="R16">
        <f t="shared" si="0"/>
        <v>100000</v>
      </c>
      <c r="S16">
        <f t="shared" si="1"/>
        <v>1320.3827517982857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1099.6073797051645</v>
      </c>
      <c r="AC16">
        <f t="shared" si="2"/>
        <v>1125.7585539715531</v>
      </c>
      <c r="AE16">
        <f t="shared" si="3"/>
        <v>0</v>
      </c>
      <c r="AF16">
        <f t="shared" si="4"/>
        <v>0</v>
      </c>
      <c r="AG16">
        <f t="shared" si="4"/>
        <v>-10.657502080725592</v>
      </c>
      <c r="AH16">
        <f t="shared" si="5"/>
        <v>-230.11915245587457</v>
      </c>
      <c r="AI16">
        <f t="shared" si="6"/>
        <v>-240.77665453660018</v>
      </c>
      <c r="AJ16">
        <f t="shared" si="7"/>
        <v>-26.15117426638858</v>
      </c>
      <c r="AK16">
        <f t="shared" si="22"/>
        <v>76.972516579361525</v>
      </c>
      <c r="AL16">
        <f t="shared" si="8"/>
        <v>-189.95531222362723</v>
      </c>
      <c r="AN16">
        <f t="shared" si="9"/>
        <v>0</v>
      </c>
      <c r="AO16">
        <f t="shared" si="9"/>
        <v>0</v>
      </c>
      <c r="AP16">
        <f t="shared" si="9"/>
        <v>-2.4424244081570698</v>
      </c>
      <c r="AQ16">
        <f t="shared" si="9"/>
        <v>-52.737370397433708</v>
      </c>
      <c r="AR16">
        <f t="shared" si="9"/>
        <v>-55.179794805590781</v>
      </c>
      <c r="AS16">
        <f t="shared" si="9"/>
        <v>-5.9931741834431733</v>
      </c>
      <c r="AT16">
        <f t="shared" si="9"/>
        <v>17.640114149328678</v>
      </c>
      <c r="AU16">
        <f t="shared" si="9"/>
        <v>-43.53285483970528</v>
      </c>
      <c r="AW16">
        <v>13</v>
      </c>
      <c r="AX16">
        <f>IF(Z16&gt;0, (R16*SUMPRODUCT(K16:$K$98, X16:$X$98)-K16*$AZ$3)/Z16, 0)</f>
        <v>1320.3827517982857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2.7902209999999998E-3</v>
      </c>
      <c r="Q17" s="4">
        <f t="shared" si="21"/>
        <v>12.5</v>
      </c>
      <c r="R17">
        <f t="shared" si="0"/>
        <v>100000</v>
      </c>
      <c r="S17">
        <f t="shared" si="1"/>
        <v>1363.4282497406718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1125.7585539715531</v>
      </c>
      <c r="AC17">
        <f t="shared" si="2"/>
        <v>1147.5910432162191</v>
      </c>
      <c r="AE17">
        <f t="shared" si="3"/>
        <v>0</v>
      </c>
      <c r="AF17">
        <f t="shared" si="4"/>
        <v>0</v>
      </c>
      <c r="AG17">
        <f t="shared" si="4"/>
        <v>-10.521190273805152</v>
      </c>
      <c r="AH17">
        <f t="shared" si="5"/>
        <v>-237.89428890547393</v>
      </c>
      <c r="AI17">
        <f t="shared" si="6"/>
        <v>-248.41547917927909</v>
      </c>
      <c r="AJ17">
        <f t="shared" si="7"/>
        <v>-21.832489244666021</v>
      </c>
      <c r="AK17">
        <f t="shared" si="22"/>
        <v>78.803098778008717</v>
      </c>
      <c r="AL17">
        <f t="shared" si="8"/>
        <v>-191.44486964593639</v>
      </c>
      <c r="AN17">
        <f t="shared" si="9"/>
        <v>0</v>
      </c>
      <c r="AO17">
        <f t="shared" si="9"/>
        <v>0</v>
      </c>
      <c r="AP17">
        <f t="shared" si="9"/>
        <v>-2.1528439823222736</v>
      </c>
      <c r="AQ17">
        <f t="shared" si="9"/>
        <v>-48.677884818231625</v>
      </c>
      <c r="AR17">
        <f t="shared" si="9"/>
        <v>-50.830728800553899</v>
      </c>
      <c r="AS17">
        <f t="shared" si="9"/>
        <v>-4.4673598581822835</v>
      </c>
      <c r="AT17">
        <f t="shared" si="9"/>
        <v>16.124675305508656</v>
      </c>
      <c r="AU17">
        <f t="shared" si="9"/>
        <v>-39.173413353227524</v>
      </c>
      <c r="AW17">
        <v>14</v>
      </c>
      <c r="AX17">
        <f>IF(Z17&gt;0, (R17*SUMPRODUCT(K17:$K$98, X17:$X$98)-K17*$AZ$3)/Z17, 0)</f>
        <v>1363.4282497406718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3.5816260000000001E-3</v>
      </c>
      <c r="Q18" s="4">
        <f t="shared" si="21"/>
        <v>12.5</v>
      </c>
      <c r="R18">
        <f t="shared" si="0"/>
        <v>100000</v>
      </c>
      <c r="S18">
        <f t="shared" si="1"/>
        <v>1403.7630278237125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1147.5910432162191</v>
      </c>
      <c r="AC18">
        <f t="shared" si="2"/>
        <v>1165.4933902212917</v>
      </c>
      <c r="AE18">
        <f t="shared" si="3"/>
        <v>0</v>
      </c>
      <c r="AF18">
        <f t="shared" si="4"/>
        <v>0</v>
      </c>
      <c r="AG18">
        <f t="shared" si="4"/>
        <v>-10.378295402431492</v>
      </c>
      <c r="AH18">
        <f t="shared" si="5"/>
        <v>-301.46374908486121</v>
      </c>
      <c r="AI18">
        <f t="shared" si="6"/>
        <v>-311.8420444872927</v>
      </c>
      <c r="AJ18">
        <f t="shared" si="7"/>
        <v>-17.90234700507267</v>
      </c>
      <c r="AK18">
        <f t="shared" si="22"/>
        <v>80.331373025135349</v>
      </c>
      <c r="AL18">
        <f t="shared" si="8"/>
        <v>-249.41301846723002</v>
      </c>
      <c r="AN18">
        <f t="shared" si="9"/>
        <v>0</v>
      </c>
      <c r="AO18">
        <f t="shared" si="9"/>
        <v>0</v>
      </c>
      <c r="AP18">
        <f t="shared" si="9"/>
        <v>-1.8960757683196623</v>
      </c>
      <c r="AQ18">
        <f t="shared" si="9"/>
        <v>-55.076299864492825</v>
      </c>
      <c r="AR18">
        <f t="shared" si="9"/>
        <v>-56.972375632812486</v>
      </c>
      <c r="AS18">
        <f t="shared" si="9"/>
        <v>-3.2706918656811124</v>
      </c>
      <c r="AT18">
        <f t="shared" si="9"/>
        <v>14.676241513911981</v>
      </c>
      <c r="AU18">
        <f t="shared" si="9"/>
        <v>-45.566825984581619</v>
      </c>
      <c r="AW18">
        <v>15</v>
      </c>
      <c r="AX18">
        <f>IF(Z18&gt;0, (R18*SUMPRODUCT(K18:$K$98, X18:$X$98)-K18*$AZ$3)/Z18, 0)</f>
        <v>1403.7630278237125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4.4506370000000003E-3</v>
      </c>
      <c r="Q19" s="4">
        <f t="shared" si="21"/>
        <v>12.5</v>
      </c>
      <c r="R19">
        <f t="shared" si="0"/>
        <v>100000</v>
      </c>
      <c r="S19">
        <f t="shared" si="1"/>
        <v>1429.6867041644919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1165.4933902212917</v>
      </c>
      <c r="AC19">
        <f t="shared" si="2"/>
        <v>1169.86372591332</v>
      </c>
      <c r="AE19">
        <f t="shared" si="3"/>
        <v>0</v>
      </c>
      <c r="AF19">
        <f t="shared" si="4"/>
        <v>0</v>
      </c>
      <c r="AG19">
        <f t="shared" si="4"/>
        <v>-10.228322422892186</v>
      </c>
      <c r="AH19">
        <f t="shared" si="5"/>
        <v>-369.52020411993192</v>
      </c>
      <c r="AI19">
        <f t="shared" si="6"/>
        <v>-379.7485265428241</v>
      </c>
      <c r="AJ19">
        <f t="shared" si="7"/>
        <v>-4.3703356920282204</v>
      </c>
      <c r="AK19">
        <f t="shared" si="22"/>
        <v>81.584537315490437</v>
      </c>
      <c r="AL19">
        <f t="shared" si="8"/>
        <v>-302.53432491936189</v>
      </c>
      <c r="AN19">
        <f t="shared" si="9"/>
        <v>0</v>
      </c>
      <c r="AO19">
        <f t="shared" si="9"/>
        <v>0</v>
      </c>
      <c r="AP19">
        <f t="shared" si="9"/>
        <v>-1.6684609514885524</v>
      </c>
      <c r="AQ19">
        <f t="shared" si="9"/>
        <v>-60.276749780620833</v>
      </c>
      <c r="AR19">
        <f t="shared" si="9"/>
        <v>-61.945210732109388</v>
      </c>
      <c r="AS19">
        <f t="shared" si="9"/>
        <v>-0.71289642089557415</v>
      </c>
      <c r="AT19">
        <f t="shared" si="9"/>
        <v>13.308205307597909</v>
      </c>
      <c r="AU19">
        <f t="shared" si="9"/>
        <v>-49.349901845407054</v>
      </c>
      <c r="AW19">
        <v>16</v>
      </c>
      <c r="AX19">
        <f>IF(Z19&gt;0, (R19*SUMPRODUCT(K19:$K$98, X19:$X$98)-K19*$AZ$3)/Z19, 0)</f>
        <v>1429.6867041644919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5.383718E-3</v>
      </c>
      <c r="Q20" s="4">
        <f t="shared" si="21"/>
        <v>12.5</v>
      </c>
      <c r="R20">
        <f t="shared" si="0"/>
        <v>100000</v>
      </c>
      <c r="S20">
        <f t="shared" si="1"/>
        <v>1443.0884098293488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1169.86372591332</v>
      </c>
      <c r="AC20">
        <f t="shared" si="2"/>
        <v>1162.6643293081643</v>
      </c>
      <c r="AE20">
        <f t="shared" si="3"/>
        <v>0</v>
      </c>
      <c r="AF20">
        <f t="shared" si="4"/>
        <v>0</v>
      </c>
      <c r="AG20">
        <f t="shared" si="4"/>
        <v>-10.070972795125336</v>
      </c>
      <c r="AH20">
        <f t="shared" si="5"/>
        <v>-440.53122830342613</v>
      </c>
      <c r="AI20">
        <f t="shared" si="6"/>
        <v>-450.60220109855146</v>
      </c>
      <c r="AJ20">
        <f t="shared" si="7"/>
        <v>7.1993966051556981</v>
      </c>
      <c r="AK20">
        <f t="shared" si="22"/>
        <v>81.890460813932407</v>
      </c>
      <c r="AL20">
        <f t="shared" si="8"/>
        <v>-361.51234367946336</v>
      </c>
      <c r="AN20">
        <f t="shared" si="9"/>
        <v>0</v>
      </c>
      <c r="AO20">
        <f t="shared" si="9"/>
        <v>0</v>
      </c>
      <c r="AP20">
        <f t="shared" si="9"/>
        <v>-1.4667801952828934</v>
      </c>
      <c r="AQ20">
        <f t="shared" si="9"/>
        <v>-64.160880405900315</v>
      </c>
      <c r="AR20">
        <f t="shared" si="9"/>
        <v>-65.627660601183209</v>
      </c>
      <c r="AS20">
        <f t="shared" si="9"/>
        <v>1.0485513736608059</v>
      </c>
      <c r="AT20">
        <f t="shared" si="9"/>
        <v>11.926882193804104</v>
      </c>
      <c r="AU20">
        <f t="shared" si="9"/>
        <v>-52.652227033718304</v>
      </c>
      <c r="AW20">
        <v>17</v>
      </c>
      <c r="AX20">
        <f>IF(Z20&gt;0, (R20*SUMPRODUCT(K20:$K$98, X20:$X$98)-K20*$AZ$3)/Z20, 0)</f>
        <v>1443.0884098293488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6.4575739999999998E-3</v>
      </c>
      <c r="Q21" s="4">
        <f t="shared" si="21"/>
        <v>12.5</v>
      </c>
      <c r="R21">
        <f t="shared" si="0"/>
        <v>100000</v>
      </c>
      <c r="S21">
        <f t="shared" si="1"/>
        <v>1446.0719952339734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1162.6643293081643</v>
      </c>
      <c r="AC21">
        <f t="shared" si="2"/>
        <v>1145.8939428089275</v>
      </c>
      <c r="AE21">
        <f t="shared" si="3"/>
        <v>0</v>
      </c>
      <c r="AF21">
        <f t="shared" si="4"/>
        <v>0</v>
      </c>
      <c r="AG21">
        <f t="shared" si="4"/>
        <v>-9.9052290150975733</v>
      </c>
      <c r="AH21">
        <f t="shared" si="5"/>
        <v>-520.27241661206949</v>
      </c>
      <c r="AI21">
        <f t="shared" si="6"/>
        <v>-530.17764562716707</v>
      </c>
      <c r="AJ21">
        <f t="shared" si="7"/>
        <v>16.770386499236793</v>
      </c>
      <c r="AK21">
        <f t="shared" si="22"/>
        <v>81.386503051571509</v>
      </c>
      <c r="AL21">
        <f t="shared" si="8"/>
        <v>-432.02075607635879</v>
      </c>
      <c r="AN21">
        <f t="shared" si="9"/>
        <v>0</v>
      </c>
      <c r="AO21">
        <f t="shared" si="9"/>
        <v>0</v>
      </c>
      <c r="AP21">
        <f t="shared" si="9"/>
        <v>-1.2880719211404381</v>
      </c>
      <c r="AQ21">
        <f t="shared" si="9"/>
        <v>-67.656011805526674</v>
      </c>
      <c r="AR21">
        <f t="shared" si="9"/>
        <v>-68.944083726667102</v>
      </c>
      <c r="AS21">
        <f t="shared" si="9"/>
        <v>2.1808141864680359</v>
      </c>
      <c r="AT21">
        <f t="shared" si="9"/>
        <v>10.583467497899862</v>
      </c>
      <c r="AU21">
        <f t="shared" si="9"/>
        <v>-56.179802042299208</v>
      </c>
      <c r="AW21">
        <v>18</v>
      </c>
      <c r="AX21">
        <f>IF(Z21&gt;0, (R21*SUMPRODUCT(K21:$K$98, X21:$X$98)-K21*$AZ$3)/Z21, 0)</f>
        <v>1446.0719952339734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7.6803260000000003E-3</v>
      </c>
      <c r="Q22" s="4">
        <f t="shared" si="21"/>
        <v>12.5</v>
      </c>
      <c r="R22">
        <f t="shared" si="0"/>
        <v>100000</v>
      </c>
      <c r="S22">
        <f t="shared" si="1"/>
        <v>1439.5416260077402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1145.8939428089275</v>
      </c>
      <c r="AC22">
        <f t="shared" si="2"/>
        <v>1120.5508719914951</v>
      </c>
      <c r="AE22">
        <f t="shared" si="3"/>
        <v>0</v>
      </c>
      <c r="AF22">
        <f t="shared" si="4"/>
        <v>0</v>
      </c>
      <c r="AG22">
        <f t="shared" si="4"/>
        <v>-9.7301013370059888</v>
      </c>
      <c r="AH22">
        <f t="shared" si="5"/>
        <v>-608.60310352486624</v>
      </c>
      <c r="AI22">
        <f t="shared" si="6"/>
        <v>-618.33320486187222</v>
      </c>
      <c r="AJ22">
        <f t="shared" si="7"/>
        <v>25.343070817432363</v>
      </c>
      <c r="AK22">
        <f t="shared" si="22"/>
        <v>80.212575996624935</v>
      </c>
      <c r="AL22">
        <f t="shared" si="8"/>
        <v>-512.77755804781486</v>
      </c>
      <c r="AN22">
        <f t="shared" si="9"/>
        <v>0</v>
      </c>
      <c r="AO22">
        <f t="shared" si="9"/>
        <v>0</v>
      </c>
      <c r="AP22">
        <f t="shared" si="9"/>
        <v>-1.1297307050564542</v>
      </c>
      <c r="AQ22">
        <f t="shared" si="9"/>
        <v>-70.662944755748967</v>
      </c>
      <c r="AR22">
        <f t="shared" si="9"/>
        <v>-71.792675460805413</v>
      </c>
      <c r="AS22">
        <f t="shared" si="9"/>
        <v>2.9425022691164897</v>
      </c>
      <c r="AT22">
        <f t="shared" si="9"/>
        <v>9.3132236650420541</v>
      </c>
      <c r="AU22">
        <f t="shared" si="9"/>
        <v>-59.536949526646865</v>
      </c>
      <c r="AW22">
        <v>19</v>
      </c>
      <c r="AX22">
        <f>IF(Z22&gt;0, (R22*SUMPRODUCT(K22:$K$98, X22:$X$98)-K22*$AZ$3)/Z22, 0)</f>
        <v>1439.5416260077402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9.0334749999999991E-3</v>
      </c>
      <c r="Q23" s="4">
        <f t="shared" si="21"/>
        <v>12.5</v>
      </c>
      <c r="R23">
        <f t="shared" si="0"/>
        <v>100000</v>
      </c>
      <c r="S23">
        <f t="shared" si="1"/>
        <v>1424.4084767921499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1120.5508719914951</v>
      </c>
      <c r="AC23">
        <f t="shared" si="2"/>
        <v>1087.6673388322586</v>
      </c>
      <c r="AE23">
        <f t="shared" si="3"/>
        <v>0</v>
      </c>
      <c r="AF23">
        <f t="shared" si="4"/>
        <v>0</v>
      </c>
      <c r="AG23">
        <f t="shared" si="4"/>
        <v>-9.5449036964606186</v>
      </c>
      <c r="AH23">
        <f t="shared" si="5"/>
        <v>-703.17301740248138</v>
      </c>
      <c r="AI23">
        <f t="shared" si="6"/>
        <v>-712.71792109894204</v>
      </c>
      <c r="AJ23">
        <f t="shared" si="7"/>
        <v>32.883533159236549</v>
      </c>
      <c r="AK23">
        <f t="shared" si="22"/>
        <v>78.438561039404661</v>
      </c>
      <c r="AL23">
        <f t="shared" si="8"/>
        <v>-601.39582690030079</v>
      </c>
      <c r="AN23">
        <f t="shared" si="9"/>
        <v>0</v>
      </c>
      <c r="AO23">
        <f t="shared" si="9"/>
        <v>0</v>
      </c>
      <c r="AP23">
        <f t="shared" si="9"/>
        <v>-0.98948928921877655</v>
      </c>
      <c r="AQ23">
        <f t="shared" si="9"/>
        <v>-72.895672006141794</v>
      </c>
      <c r="AR23">
        <f t="shared" si="9"/>
        <v>-73.885161295360575</v>
      </c>
      <c r="AS23">
        <f t="shared" si="9"/>
        <v>3.4089295070415999</v>
      </c>
      <c r="AT23">
        <f t="shared" si="9"/>
        <v>8.1314718805391948</v>
      </c>
      <c r="AU23">
        <f t="shared" si="9"/>
        <v>-62.344759907779782</v>
      </c>
      <c r="AW23">
        <v>20</v>
      </c>
      <c r="AX23">
        <f>IF(Z23&gt;0, (R23*SUMPRODUCT(K23:$K$98, X23:$X$98)-K23*$AZ$3)/Z23, 0)</f>
        <v>1424.4084767921499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1.0570714E-2</v>
      </c>
      <c r="Q24" s="4">
        <f t="shared" si="21"/>
        <v>12.5</v>
      </c>
      <c r="R24">
        <f t="shared" si="0"/>
        <v>100000</v>
      </c>
      <c r="S24">
        <f t="shared" si="1"/>
        <v>1401.9585433724817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1087.6673388322586</v>
      </c>
      <c r="AC24">
        <f t="shared" si="2"/>
        <v>1048.5032843230033</v>
      </c>
      <c r="AE24">
        <f t="shared" si="3"/>
        <v>0</v>
      </c>
      <c r="AF24">
        <f t="shared" si="4"/>
        <v>0</v>
      </c>
      <c r="AG24">
        <f t="shared" si="4"/>
        <v>-9.3485582123631836</v>
      </c>
      <c r="AH24">
        <f t="shared" si="5"/>
        <v>-807.17157706262412</v>
      </c>
      <c r="AI24">
        <f t="shared" si="6"/>
        <v>-816.5201352749873</v>
      </c>
      <c r="AJ24">
        <f t="shared" si="7"/>
        <v>39.164054509255266</v>
      </c>
      <c r="AK24">
        <f t="shared" si="22"/>
        <v>76.136713718258108</v>
      </c>
      <c r="AL24">
        <f t="shared" si="8"/>
        <v>-701.21936704747395</v>
      </c>
      <c r="AN24">
        <f t="shared" si="9"/>
        <v>0</v>
      </c>
      <c r="AO24">
        <f t="shared" si="9"/>
        <v>0</v>
      </c>
      <c r="AP24">
        <f t="shared" si="9"/>
        <v>-0.86529891789660152</v>
      </c>
      <c r="AQ24">
        <f t="shared" si="9"/>
        <v>-74.711487731392651</v>
      </c>
      <c r="AR24">
        <f t="shared" si="9"/>
        <v>-75.576786649289247</v>
      </c>
      <c r="AS24">
        <f t="shared" si="9"/>
        <v>3.6250096771591407</v>
      </c>
      <c r="AT24">
        <f t="shared" si="9"/>
        <v>7.0471846562913241</v>
      </c>
      <c r="AU24">
        <f t="shared" si="9"/>
        <v>-64.904592315838784</v>
      </c>
      <c r="AW24">
        <v>21</v>
      </c>
      <c r="AX24">
        <f>IF(Z24&gt;0, (R24*SUMPRODUCT(K24:$K$98, X24:$X$98)-K24*$AZ$3)/Z24, 0)</f>
        <v>1401.9585433724817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1.2312346E-2</v>
      </c>
      <c r="Q25" s="4">
        <f t="shared" si="21"/>
        <v>12.5</v>
      </c>
      <c r="R25">
        <f t="shared" si="0"/>
        <v>100000</v>
      </c>
      <c r="S25">
        <f t="shared" si="1"/>
        <v>1372.965827627356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1048.5032843230033</v>
      </c>
      <c r="AC25">
        <f t="shared" si="2"/>
        <v>1003.9093122138305</v>
      </c>
      <c r="AE25">
        <f t="shared" si="3"/>
        <v>0</v>
      </c>
      <c r="AF25">
        <f t="shared" si="4"/>
        <v>0</v>
      </c>
      <c r="AG25">
        <f t="shared" si="4"/>
        <v>-9.1399699469277955</v>
      </c>
      <c r="AH25">
        <f t="shared" si="5"/>
        <v>-920.82146649405604</v>
      </c>
      <c r="AI25">
        <f t="shared" si="6"/>
        <v>-929.96143644098379</v>
      </c>
      <c r="AJ25">
        <f t="shared" si="7"/>
        <v>44.593972109172796</v>
      </c>
      <c r="AK25">
        <f t="shared" si="22"/>
        <v>73.395229902610239</v>
      </c>
      <c r="AL25">
        <f t="shared" si="8"/>
        <v>-811.97223442920074</v>
      </c>
      <c r="AN25">
        <f t="shared" si="9"/>
        <v>0</v>
      </c>
      <c r="AO25">
        <f t="shared" si="9"/>
        <v>0</v>
      </c>
      <c r="AP25">
        <f t="shared" si="9"/>
        <v>-0.75535006164916696</v>
      </c>
      <c r="AQ25">
        <f t="shared" si="9"/>
        <v>-76.098997646918221</v>
      </c>
      <c r="AR25">
        <f t="shared" si="9"/>
        <v>-76.854347708567374</v>
      </c>
      <c r="AS25">
        <f t="shared" si="9"/>
        <v>3.6853578050513258</v>
      </c>
      <c r="AT25">
        <f t="shared" si="9"/>
        <v>6.0655660525805208</v>
      </c>
      <c r="AU25">
        <f t="shared" si="9"/>
        <v>-67.103423850935528</v>
      </c>
      <c r="AW25">
        <v>22</v>
      </c>
      <c r="AX25">
        <f>IF(Z25&gt;0, (R25*SUMPRODUCT(K25:$K$98, X25:$X$98)-K25*$AZ$3)/Z25, 0)</f>
        <v>1372.965827627356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1.4128425999999999E-2</v>
      </c>
      <c r="Q26" s="4">
        <f t="shared" si="21"/>
        <v>12.5</v>
      </c>
      <c r="R26">
        <f t="shared" si="0"/>
        <v>100000</v>
      </c>
      <c r="S26">
        <f t="shared" si="1"/>
        <v>1337.9501540699275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1003.9093122138305</v>
      </c>
      <c r="AC26">
        <f t="shared" si="2"/>
        <v>954.70095351532268</v>
      </c>
      <c r="AE26">
        <f t="shared" si="3"/>
        <v>0</v>
      </c>
      <c r="AF26">
        <f t="shared" si="4"/>
        <v>0</v>
      </c>
      <c r="AG26">
        <f t="shared" si="4"/>
        <v>-8.9194368584211237</v>
      </c>
      <c r="AH26">
        <f t="shared" si="5"/>
        <v>-1033.0671122991462</v>
      </c>
      <c r="AI26">
        <f t="shared" si="6"/>
        <v>-1041.9865491575672</v>
      </c>
      <c r="AJ26">
        <f t="shared" si="7"/>
        <v>49.208358698507823</v>
      </c>
      <c r="AK26">
        <f t="shared" si="22"/>
        <v>70.273651854968136</v>
      </c>
      <c r="AL26">
        <f t="shared" si="8"/>
        <v>-922.50453860409129</v>
      </c>
      <c r="AN26">
        <f t="shared" si="9"/>
        <v>0</v>
      </c>
      <c r="AO26">
        <f t="shared" si="9"/>
        <v>0</v>
      </c>
      <c r="AP26">
        <f t="shared" si="9"/>
        <v>-0.65814701212729421</v>
      </c>
      <c r="AQ26">
        <f t="shared" si="9"/>
        <v>-76.227910357897798</v>
      </c>
      <c r="AR26">
        <f t="shared" si="9"/>
        <v>-76.886057370025085</v>
      </c>
      <c r="AS26">
        <f t="shared" si="9"/>
        <v>3.6309841936415643</v>
      </c>
      <c r="AT26">
        <f t="shared" si="9"/>
        <v>5.1853491127026139</v>
      </c>
      <c r="AU26">
        <f t="shared" si="9"/>
        <v>-68.069724063680908</v>
      </c>
      <c r="AW26">
        <v>23</v>
      </c>
      <c r="AX26">
        <f>IF(Z26&gt;0, (R26*SUMPRODUCT(K26:$K$98, X26:$X$98)-K26*$AZ$3)/Z26, 0)</f>
        <v>1337.9501540699275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1.6072195000000001E-2</v>
      </c>
      <c r="Q27" s="4">
        <f t="shared" si="21"/>
        <v>12.5</v>
      </c>
      <c r="R27">
        <f t="shared" si="0"/>
        <v>100000</v>
      </c>
      <c r="S27">
        <f t="shared" si="1"/>
        <v>1298.6275807128732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954.70095351532268</v>
      </c>
      <c r="AC27">
        <f t="shared" si="2"/>
        <v>902.48254221850618</v>
      </c>
      <c r="AE27">
        <f t="shared" si="3"/>
        <v>0</v>
      </c>
      <c r="AF27">
        <f t="shared" si="4"/>
        <v>0</v>
      </c>
      <c r="AG27">
        <f t="shared" si="4"/>
        <v>-8.6868875613581817</v>
      </c>
      <c r="AH27">
        <f t="shared" si="5"/>
        <v>-1146.8394278298538</v>
      </c>
      <c r="AI27">
        <f t="shared" si="6"/>
        <v>-1155.5263153912119</v>
      </c>
      <c r="AJ27">
        <f t="shared" si="7"/>
        <v>52.218411296816498</v>
      </c>
      <c r="AK27">
        <f t="shared" si="22"/>
        <v>66.829066746072598</v>
      </c>
      <c r="AL27">
        <f t="shared" si="8"/>
        <v>-1036.4788373483227</v>
      </c>
      <c r="AN27">
        <f t="shared" si="9"/>
        <v>0</v>
      </c>
      <c r="AO27">
        <f t="shared" si="9"/>
        <v>0</v>
      </c>
      <c r="AP27">
        <f t="shared" si="9"/>
        <v>-0.57231042400753929</v>
      </c>
      <c r="AQ27">
        <f t="shared" si="9"/>
        <v>-75.556193696980273</v>
      </c>
      <c r="AR27">
        <f t="shared" si="9"/>
        <v>-76.128504120987813</v>
      </c>
      <c r="AS27">
        <f t="shared" si="9"/>
        <v>3.4402587692304185</v>
      </c>
      <c r="AT27">
        <f t="shared" si="9"/>
        <v>4.4028394813818794</v>
      </c>
      <c r="AU27">
        <f t="shared" si="9"/>
        <v>-68.285405870375499</v>
      </c>
      <c r="AW27">
        <v>24</v>
      </c>
      <c r="AX27">
        <f>IF(Z27&gt;0, (R27*SUMPRODUCT(K27:$K$98, X27:$X$98)-K27*$AZ$3)/Z27, 0)</f>
        <v>1298.6275807128732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1.8213139E-2</v>
      </c>
      <c r="Q28" s="4">
        <f t="shared" si="21"/>
        <v>12.5</v>
      </c>
      <c r="R28">
        <f t="shared" si="0"/>
        <v>100000</v>
      </c>
      <c r="S28">
        <f t="shared" si="1"/>
        <v>1256.1939991473537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902.48254221850618</v>
      </c>
      <c r="AC28">
        <f t="shared" si="2"/>
        <v>848.36340125463346</v>
      </c>
      <c r="AE28">
        <f t="shared" si="3"/>
        <v>0</v>
      </c>
      <c r="AF28">
        <f t="shared" si="4"/>
        <v>0</v>
      </c>
      <c r="AG28">
        <f t="shared" si="4"/>
        <v>-8.4418031951122128</v>
      </c>
      <c r="AH28">
        <f t="shared" si="5"/>
        <v>-1265.7239250591008</v>
      </c>
      <c r="AI28">
        <f t="shared" si="6"/>
        <v>-1274.165728254213</v>
      </c>
      <c r="AJ28">
        <f t="shared" si="7"/>
        <v>54.119140963872724</v>
      </c>
      <c r="AK28">
        <f t="shared" si="22"/>
        <v>63.173777955295442</v>
      </c>
      <c r="AL28">
        <f t="shared" si="8"/>
        <v>-1156.8728093350448</v>
      </c>
      <c r="AN28">
        <f t="shared" si="9"/>
        <v>0</v>
      </c>
      <c r="AO28">
        <f t="shared" si="9"/>
        <v>0</v>
      </c>
      <c r="AP28">
        <f t="shared" si="9"/>
        <v>-0.49657477719988002</v>
      </c>
      <c r="AQ28">
        <f t="shared" si="9"/>
        <v>-74.454066454273217</v>
      </c>
      <c r="AR28">
        <f t="shared" si="9"/>
        <v>-74.950641231473099</v>
      </c>
      <c r="AS28">
        <f t="shared" si="9"/>
        <v>3.1834668192625135</v>
      </c>
      <c r="AT28">
        <f t="shared" si="9"/>
        <v>3.7160905067283476</v>
      </c>
      <c r="AU28">
        <f t="shared" si="9"/>
        <v>-68.05108390548223</v>
      </c>
      <c r="AW28">
        <v>25</v>
      </c>
      <c r="AX28">
        <f>IF(Z28&gt;0, (R28*SUMPRODUCT(K28:$K$98, X28:$X$98)-K28*$AZ$3)/Z28, 0)</f>
        <v>1256.1939991473537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2.0774602E-2</v>
      </c>
      <c r="Q29" s="4">
        <f t="shared" si="21"/>
        <v>12.5</v>
      </c>
      <c r="R29">
        <f t="shared" si="0"/>
        <v>100000</v>
      </c>
      <c r="S29">
        <f t="shared" si="1"/>
        <v>1211.5750813099573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848.36340125463346</v>
      </c>
      <c r="AC29">
        <f t="shared" si="2"/>
        <v>793.04956045492099</v>
      </c>
      <c r="AE29">
        <f t="shared" si="3"/>
        <v>0</v>
      </c>
      <c r="AF29">
        <f t="shared" si="4"/>
        <v>0</v>
      </c>
      <c r="AG29">
        <f t="shared" si="4"/>
        <v>-8.1820100616203071</v>
      </c>
      <c r="AH29">
        <f t="shared" si="5"/>
        <v>-1403.0008123262764</v>
      </c>
      <c r="AI29">
        <f t="shared" si="6"/>
        <v>-1411.1828223878967</v>
      </c>
      <c r="AJ29">
        <f t="shared" si="7"/>
        <v>55.313840799712466</v>
      </c>
      <c r="AK29">
        <f t="shared" si="22"/>
        <v>59.385438087824348</v>
      </c>
      <c r="AL29">
        <f t="shared" si="8"/>
        <v>-1296.4835435003602</v>
      </c>
      <c r="AN29">
        <f t="shared" si="9"/>
        <v>0</v>
      </c>
      <c r="AO29">
        <f t="shared" si="9"/>
        <v>0</v>
      </c>
      <c r="AP29">
        <f t="shared" si="9"/>
        <v>-0.42972579113242415</v>
      </c>
      <c r="AQ29">
        <f t="shared" si="9"/>
        <v>-73.686738282615579</v>
      </c>
      <c r="AR29">
        <f t="shared" si="9"/>
        <v>-74.116464073747991</v>
      </c>
      <c r="AS29">
        <f t="shared" si="9"/>
        <v>2.9051276910214652</v>
      </c>
      <c r="AT29">
        <f t="shared" si="9"/>
        <v>3.1189712762321169</v>
      </c>
      <c r="AU29">
        <f t="shared" si="9"/>
        <v>-68.092365106494427</v>
      </c>
      <c r="AW29">
        <v>26</v>
      </c>
      <c r="AX29">
        <f>IF(Z29&gt;0, (R29*SUMPRODUCT(K29:$K$98, X29:$X$98)-K29*$AZ$3)/Z29, 0)</f>
        <v>1211.5750813099573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2.3506165999999998E-2</v>
      </c>
      <c r="Q30" s="4">
        <f t="shared" si="21"/>
        <v>12.5</v>
      </c>
      <c r="R30">
        <f t="shared" si="0"/>
        <v>100000</v>
      </c>
      <c r="S30">
        <f t="shared" si="1"/>
        <v>1164.1140864310662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793.04956045492099</v>
      </c>
      <c r="AC30">
        <f t="shared" si="2"/>
        <v>736.45230936387748</v>
      </c>
      <c r="AE30">
        <f t="shared" si="3"/>
        <v>0</v>
      </c>
      <c r="AF30">
        <f t="shared" si="4"/>
        <v>0</v>
      </c>
      <c r="AG30">
        <f t="shared" si="4"/>
        <v>-7.9078622742819862</v>
      </c>
      <c r="AH30">
        <f t="shared" si="5"/>
        <v>-1538.6214937769371</v>
      </c>
      <c r="AI30">
        <f t="shared" si="6"/>
        <v>-1546.5293560512191</v>
      </c>
      <c r="AJ30">
        <f t="shared" si="7"/>
        <v>56.597251091043518</v>
      </c>
      <c r="AK30">
        <f t="shared" si="22"/>
        <v>55.513469231844475</v>
      </c>
      <c r="AL30">
        <f t="shared" si="8"/>
        <v>-1434.4186357283311</v>
      </c>
      <c r="AN30">
        <f t="shared" si="9"/>
        <v>0</v>
      </c>
      <c r="AO30">
        <f t="shared" si="9"/>
        <v>0</v>
      </c>
      <c r="AP30">
        <f t="shared" si="9"/>
        <v>-0.37082797092880332</v>
      </c>
      <c r="AQ30">
        <f t="shared" si="9"/>
        <v>-72.151469863143475</v>
      </c>
      <c r="AR30">
        <f t="shared" si="9"/>
        <v>-72.52229783407229</v>
      </c>
      <c r="AS30">
        <f t="shared" si="9"/>
        <v>2.6540477128055837</v>
      </c>
      <c r="AT30">
        <f t="shared" si="9"/>
        <v>2.6032253016612628</v>
      </c>
      <c r="AU30">
        <f t="shared" si="9"/>
        <v>-67.265024819605443</v>
      </c>
      <c r="AW30">
        <v>27</v>
      </c>
      <c r="AX30">
        <f>IF(Z30&gt;0, (R30*SUMPRODUCT(K30:$K$98, X30:$X$98)-K30*$AZ$3)/Z30, 0)</f>
        <v>1164.1140864310662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2.6226451000000001E-2</v>
      </c>
      <c r="Q31" s="4">
        <f t="shared" si="21"/>
        <v>12.5</v>
      </c>
      <c r="R31">
        <f t="shared" si="0"/>
        <v>100000</v>
      </c>
      <c r="S31">
        <f t="shared" si="1"/>
        <v>1114.5595569305783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736.45230936387748</v>
      </c>
      <c r="AC31">
        <f t="shared" si="2"/>
        <v>679.55931020749495</v>
      </c>
      <c r="AE31">
        <f t="shared" si="3"/>
        <v>0</v>
      </c>
      <c r="AF31">
        <f t="shared" si="4"/>
        <v>0</v>
      </c>
      <c r="AG31">
        <f t="shared" si="4"/>
        <v>-7.62138848908796</v>
      </c>
      <c r="AH31">
        <f t="shared" si="5"/>
        <v>-1659.1612996096405</v>
      </c>
      <c r="AI31">
        <f t="shared" si="6"/>
        <v>-1666.7826880987284</v>
      </c>
      <c r="AJ31">
        <f t="shared" si="7"/>
        <v>56.89299915638253</v>
      </c>
      <c r="AK31">
        <f t="shared" si="22"/>
        <v>51.551661655471428</v>
      </c>
      <c r="AL31">
        <f t="shared" si="8"/>
        <v>-1558.3380272868744</v>
      </c>
      <c r="AN31">
        <f t="shared" si="9"/>
        <v>0</v>
      </c>
      <c r="AO31">
        <f t="shared" si="9"/>
        <v>0</v>
      </c>
      <c r="AP31">
        <f t="shared" si="9"/>
        <v>-0.3191019550093942</v>
      </c>
      <c r="AQ31">
        <f t="shared" si="9"/>
        <v>-69.467868635669177</v>
      </c>
      <c r="AR31">
        <f t="shared" si="9"/>
        <v>-69.786970590678564</v>
      </c>
      <c r="AS31">
        <f t="shared" si="9"/>
        <v>2.3820682127859909</v>
      </c>
      <c r="AT31">
        <f t="shared" si="9"/>
        <v>2.1584303230043496</v>
      </c>
      <c r="AU31">
        <f t="shared" si="9"/>
        <v>-65.246472054888216</v>
      </c>
      <c r="AW31">
        <v>28</v>
      </c>
      <c r="AX31">
        <f>IF(Z31&gt;0, (R31*SUMPRODUCT(K31:$K$98, X31:$X$98)-K31*$AZ$3)/Z31, 0)</f>
        <v>1114.5595569305783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2.9219711999999998E-2</v>
      </c>
      <c r="Q32" s="4">
        <f t="shared" si="21"/>
        <v>12.5</v>
      </c>
      <c r="R32">
        <f t="shared" si="0"/>
        <v>100000</v>
      </c>
      <c r="S32">
        <f t="shared" si="1"/>
        <v>1064.7265182427345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679.55931020749495</v>
      </c>
      <c r="AC32">
        <f t="shared" si="2"/>
        <v>623.7150761314341</v>
      </c>
      <c r="AE32">
        <f t="shared" si="3"/>
        <v>0</v>
      </c>
      <c r="AF32">
        <f t="shared" si="4"/>
        <v>0</v>
      </c>
      <c r="AG32">
        <f t="shared" si="4"/>
        <v>-7.3224798275058154</v>
      </c>
      <c r="AH32">
        <f t="shared" si="5"/>
        <v>-1781.5582135301224</v>
      </c>
      <c r="AI32">
        <f t="shared" si="6"/>
        <v>-1788.8806933576282</v>
      </c>
      <c r="AJ32">
        <f t="shared" si="7"/>
        <v>55.844234076060843</v>
      </c>
      <c r="AK32">
        <f t="shared" si="22"/>
        <v>47.569151714524651</v>
      </c>
      <c r="AL32">
        <f t="shared" si="8"/>
        <v>-1685.4673075670426</v>
      </c>
      <c r="AN32">
        <f t="shared" si="9"/>
        <v>0</v>
      </c>
      <c r="AO32">
        <f t="shared" si="9"/>
        <v>0</v>
      </c>
      <c r="AP32">
        <f t="shared" si="9"/>
        <v>-0.27373827521007926</v>
      </c>
      <c r="AQ32">
        <f t="shared" si="9"/>
        <v>-66.600480171510384</v>
      </c>
      <c r="AR32">
        <f t="shared" si="9"/>
        <v>-66.874218446720462</v>
      </c>
      <c r="AS32">
        <f t="shared" si="9"/>
        <v>2.0876403454177614</v>
      </c>
      <c r="AT32">
        <f t="shared" si="9"/>
        <v>1.7782906679547588</v>
      </c>
      <c r="AU32">
        <f t="shared" si="9"/>
        <v>-63.008287433347938</v>
      </c>
      <c r="AW32">
        <v>29</v>
      </c>
      <c r="AX32">
        <f>IF(Z32&gt;0, (R32*SUMPRODUCT(K32:$K$98, X32:$X$98)-K32*$AZ$3)/Z32, 0)</f>
        <v>1064.7265182427345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3.2402927999999998E-2</v>
      </c>
      <c r="Q33" s="4">
        <f t="shared" si="21"/>
        <v>12.5</v>
      </c>
      <c r="R33">
        <f t="shared" si="0"/>
        <v>100000</v>
      </c>
      <c r="S33">
        <f t="shared" si="1"/>
        <v>1014.8312776132764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623.7150761314341</v>
      </c>
      <c r="AC33">
        <f t="shared" si="2"/>
        <v>569.27855538814492</v>
      </c>
      <c r="AE33">
        <f t="shared" si="3"/>
        <v>0</v>
      </c>
      <c r="AF33">
        <f t="shared" si="4"/>
        <v>0</v>
      </c>
      <c r="AG33">
        <f t="shared" si="4"/>
        <v>-7.0119852425986338</v>
      </c>
      <c r="AH33">
        <f t="shared" si="5"/>
        <v>-1898.1582930569864</v>
      </c>
      <c r="AI33">
        <f t="shared" si="6"/>
        <v>-1905.1702782995851</v>
      </c>
      <c r="AJ33">
        <f t="shared" si="7"/>
        <v>54.436520743289179</v>
      </c>
      <c r="AK33">
        <f t="shared" si="22"/>
        <v>43.660055329200389</v>
      </c>
      <c r="AL33">
        <f t="shared" si="8"/>
        <v>-1807.0737022270957</v>
      </c>
      <c r="AN33">
        <f t="shared" si="9"/>
        <v>0</v>
      </c>
      <c r="AO33">
        <f t="shared" si="9"/>
        <v>0</v>
      </c>
      <c r="AP33">
        <f t="shared" si="9"/>
        <v>-0.23404550967455545</v>
      </c>
      <c r="AQ33">
        <f t="shared" si="9"/>
        <v>-63.356583017688443</v>
      </c>
      <c r="AR33">
        <f t="shared" si="9"/>
        <v>-63.590628527363002</v>
      </c>
      <c r="AS33">
        <f t="shared" si="9"/>
        <v>1.816978045657005</v>
      </c>
      <c r="AT33">
        <f t="shared" si="9"/>
        <v>1.4572820033709959</v>
      </c>
      <c r="AU33">
        <f t="shared" si="9"/>
        <v>-60.316368478335008</v>
      </c>
      <c r="AW33">
        <v>30</v>
      </c>
      <c r="AX33">
        <f>IF(Z33&gt;0, (R33*SUMPRODUCT(K33:$K$98, X33:$X$98)-K33*$AZ$3)/Z33, 0)</f>
        <v>1014.8312776132764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3.5947104000000001E-2</v>
      </c>
      <c r="Q34" s="4">
        <f t="shared" si="21"/>
        <v>12.5</v>
      </c>
      <c r="R34">
        <f t="shared" si="0"/>
        <v>100000</v>
      </c>
      <c r="S34">
        <f t="shared" si="1"/>
        <v>965.61608253862573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569.27855538814492</v>
      </c>
      <c r="AC34">
        <f t="shared" si="2"/>
        <v>516.78265043136832</v>
      </c>
      <c r="AE34">
        <f t="shared" si="3"/>
        <v>0</v>
      </c>
      <c r="AF34">
        <f t="shared" si="4"/>
        <v>0</v>
      </c>
      <c r="AG34">
        <f t="shared" si="4"/>
        <v>-6.6898048274104891</v>
      </c>
      <c r="AH34">
        <f t="shared" si="5"/>
        <v>-2016.4845020972666</v>
      </c>
      <c r="AI34">
        <f t="shared" si="6"/>
        <v>-2023.174306924677</v>
      </c>
      <c r="AJ34">
        <f t="shared" si="7"/>
        <v>52.495904956776599</v>
      </c>
      <c r="AK34">
        <f t="shared" si="22"/>
        <v>39.849498877170149</v>
      </c>
      <c r="AL34">
        <f t="shared" si="8"/>
        <v>-1930.8289030907301</v>
      </c>
      <c r="AN34">
        <f t="shared" si="9"/>
        <v>0</v>
      </c>
      <c r="AO34">
        <f t="shared" si="9"/>
        <v>0</v>
      </c>
      <c r="AP34">
        <f t="shared" si="9"/>
        <v>-0.19936767526857646</v>
      </c>
      <c r="AQ34">
        <f t="shared" si="9"/>
        <v>-60.09470197860179</v>
      </c>
      <c r="AR34">
        <f t="shared" si="9"/>
        <v>-60.294069653870366</v>
      </c>
      <c r="AS34">
        <f t="shared" si="9"/>
        <v>1.5644681425487712</v>
      </c>
      <c r="AT34">
        <f t="shared" si="9"/>
        <v>1.1875835180133978</v>
      </c>
      <c r="AU34">
        <f t="shared" ref="AU34:AU89" si="23">AL34*$K34</f>
        <v>-57.542017993308193</v>
      </c>
      <c r="AW34">
        <v>31</v>
      </c>
      <c r="AX34">
        <f>IF(Z34&gt;0, (R34*SUMPRODUCT(K34:$K$98, X34:$X$98)-K34*$AZ$3)/Z34, 0)</f>
        <v>965.61608253862573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4.0034525000000001E-2</v>
      </c>
      <c r="Q35" s="4">
        <f t="shared" si="21"/>
        <v>12.5</v>
      </c>
      <c r="R35">
        <f t="shared" si="0"/>
        <v>100000</v>
      </c>
      <c r="S35">
        <f t="shared" si="1"/>
        <v>917.3462740309169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516.78265043136832</v>
      </c>
      <c r="AC35">
        <f t="shared" si="2"/>
        <v>466.38498243572354</v>
      </c>
      <c r="AE35">
        <f t="shared" si="3"/>
        <v>0</v>
      </c>
      <c r="AF35">
        <f t="shared" ref="AF35:AG66" si="24">-$Z35*P35</f>
        <v>0</v>
      </c>
      <c r="AG35">
        <f t="shared" si="24"/>
        <v>-6.3550836205282986</v>
      </c>
      <c r="AH35">
        <f t="shared" si="5"/>
        <v>-2142.5852688646874</v>
      </c>
      <c r="AI35">
        <f t="shared" ref="AI35:AI66" si="25">SUM(AE35:AH35)</f>
        <v>-2148.9403524852155</v>
      </c>
      <c r="AJ35">
        <f t="shared" si="7"/>
        <v>50.397667995644781</v>
      </c>
      <c r="AK35">
        <f t="shared" si="22"/>
        <v>36.174785530195784</v>
      </c>
      <c r="AL35">
        <f t="shared" ref="AL35:AL89" si="26">SUM(AI35:AK35)</f>
        <v>-2062.3678989593745</v>
      </c>
      <c r="AN35">
        <f t="shared" ref="AN35:AT66" si="27">AE35*$K35</f>
        <v>0</v>
      </c>
      <c r="AO35">
        <f t="shared" si="27"/>
        <v>0</v>
      </c>
      <c r="AP35">
        <f t="shared" si="27"/>
        <v>-0.16910036458585623</v>
      </c>
      <c r="AQ35">
        <f t="shared" si="27"/>
        <v>-57.011358426655043</v>
      </c>
      <c r="AR35">
        <f t="shared" si="27"/>
        <v>-57.180458791240895</v>
      </c>
      <c r="AS35">
        <f t="shared" si="27"/>
        <v>1.3410152471970171</v>
      </c>
      <c r="AT35">
        <f t="shared" si="27"/>
        <v>0.96256316788837837</v>
      </c>
      <c r="AU35">
        <f t="shared" si="23"/>
        <v>-54.876880376155491</v>
      </c>
      <c r="AW35">
        <v>32</v>
      </c>
      <c r="AX35">
        <f>IF(Z35&gt;0, (R35*SUMPRODUCT(K35:$K$98, X35:$X$98)-K35*$AZ$3)/Z35, 0)</f>
        <v>917.3462740309169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4.4405750000000001E-2</v>
      </c>
      <c r="Q36" s="4">
        <f t="shared" si="21"/>
        <v>12.5</v>
      </c>
      <c r="R36">
        <f t="shared" si="0"/>
        <v>100000</v>
      </c>
      <c r="S36">
        <f t="shared" si="1"/>
        <v>869.54713172591698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466.38498243572354</v>
      </c>
      <c r="AC36">
        <f t="shared" si="2"/>
        <v>418.03169006528009</v>
      </c>
      <c r="AE36">
        <f t="shared" si="3"/>
        <v>0</v>
      </c>
      <c r="AF36">
        <f t="shared" si="24"/>
        <v>0</v>
      </c>
      <c r="AG36">
        <f t="shared" si="24"/>
        <v>-6.0093305298407413</v>
      </c>
      <c r="AH36">
        <f t="shared" si="5"/>
        <v>-2257.618035858196</v>
      </c>
      <c r="AI36">
        <f t="shared" si="25"/>
        <v>-2263.6273663880365</v>
      </c>
      <c r="AJ36">
        <f t="shared" si="7"/>
        <v>48.353292370443455</v>
      </c>
      <c r="AK36">
        <f t="shared" si="22"/>
        <v>32.64694877050065</v>
      </c>
      <c r="AL36">
        <f t="shared" si="26"/>
        <v>-2182.6271252470924</v>
      </c>
      <c r="AN36">
        <f t="shared" si="27"/>
        <v>0</v>
      </c>
      <c r="AO36">
        <f t="shared" si="27"/>
        <v>0</v>
      </c>
      <c r="AP36">
        <f t="shared" si="27"/>
        <v>-0.14276815395115114</v>
      </c>
      <c r="AQ36">
        <f t="shared" si="27"/>
        <v>-53.635917962202747</v>
      </c>
      <c r="AR36">
        <f t="shared" si="27"/>
        <v>-53.778686116153899</v>
      </c>
      <c r="AS36">
        <f t="shared" si="27"/>
        <v>1.1487652834052788</v>
      </c>
      <c r="AT36">
        <f t="shared" si="27"/>
        <v>0.77561794695052422</v>
      </c>
      <c r="AU36">
        <f t="shared" si="23"/>
        <v>-51.854302885798091</v>
      </c>
      <c r="AW36">
        <v>33</v>
      </c>
      <c r="AX36">
        <f>IF(Z36&gt;0, (R36*SUMPRODUCT(K36:$K$98, X36:$X$98)-K36*$AZ$3)/Z36, 0)</f>
        <v>869.54713172591698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4.9048597999999999E-2</v>
      </c>
      <c r="Q37" s="4">
        <f t="shared" si="21"/>
        <v>12.5</v>
      </c>
      <c r="R37">
        <f t="shared" si="0"/>
        <v>100000</v>
      </c>
      <c r="S37">
        <f t="shared" si="1"/>
        <v>822.63458042387538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418.03169006528009</v>
      </c>
      <c r="AC37">
        <f t="shared" si="2"/>
        <v>372.12618822469472</v>
      </c>
      <c r="AE37">
        <f t="shared" si="3"/>
        <v>0</v>
      </c>
      <c r="AF37">
        <f t="shared" si="24"/>
        <v>0</v>
      </c>
      <c r="AG37">
        <f t="shared" si="24"/>
        <v>-5.6544879871350489</v>
      </c>
      <c r="AH37">
        <f t="shared" si="5"/>
        <v>-2357.9938992582843</v>
      </c>
      <c r="AI37">
        <f t="shared" si="25"/>
        <v>-2363.6483872454191</v>
      </c>
      <c r="AJ37">
        <f t="shared" si="7"/>
        <v>45.905501840585373</v>
      </c>
      <c r="AK37">
        <f t="shared" si="22"/>
        <v>29.262218304569608</v>
      </c>
      <c r="AL37">
        <f t="shared" si="26"/>
        <v>-2288.4806671002643</v>
      </c>
      <c r="AN37">
        <f t="shared" si="27"/>
        <v>0</v>
      </c>
      <c r="AO37">
        <f t="shared" si="27"/>
        <v>0</v>
      </c>
      <c r="AP37">
        <f t="shared" si="27"/>
        <v>-0.11994454876900672</v>
      </c>
      <c r="AQ37">
        <f t="shared" si="27"/>
        <v>-50.018412788229455</v>
      </c>
      <c r="AR37">
        <f t="shared" si="27"/>
        <v>-50.13835733699846</v>
      </c>
      <c r="AS37">
        <f t="shared" si="27"/>
        <v>0.97376008522985558</v>
      </c>
      <c r="AT37">
        <f t="shared" si="27"/>
        <v>0.62071819385013804</v>
      </c>
      <c r="AU37">
        <f t="shared" si="23"/>
        <v>-48.543879057918474</v>
      </c>
      <c r="AW37">
        <v>34</v>
      </c>
      <c r="AX37">
        <f>IF(Z37&gt;0, (R37*SUMPRODUCT(K37:$K$98, X37:$X$98)-K37*$AZ$3)/Z37, 0)</f>
        <v>822.63458042387538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5.4278005999999997E-2</v>
      </c>
      <c r="Q38" s="4">
        <f t="shared" si="21"/>
        <v>12.5</v>
      </c>
      <c r="R38">
        <f t="shared" si="0"/>
        <v>100000</v>
      </c>
      <c r="S38">
        <f t="shared" si="1"/>
        <v>777.28251611856638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372.12618822469472</v>
      </c>
      <c r="AC38">
        <f t="shared" si="2"/>
        <v>329.00993268790938</v>
      </c>
      <c r="AE38">
        <f t="shared" si="3"/>
        <v>0</v>
      </c>
      <c r="AF38">
        <f t="shared" si="24"/>
        <v>0</v>
      </c>
      <c r="AG38">
        <f t="shared" si="24"/>
        <v>-5.2910287743710533</v>
      </c>
      <c r="AH38">
        <f t="shared" si="5"/>
        <v>-2455.3146631411523</v>
      </c>
      <c r="AI38">
        <f t="shared" si="25"/>
        <v>-2460.6056919155235</v>
      </c>
      <c r="AJ38">
        <f t="shared" si="7"/>
        <v>43.116255536785332</v>
      </c>
      <c r="AK38">
        <f t="shared" si="22"/>
        <v>26.048833175728632</v>
      </c>
      <c r="AL38">
        <f t="shared" si="26"/>
        <v>-2391.4406032030092</v>
      </c>
      <c r="AN38">
        <f t="shared" si="27"/>
        <v>0</v>
      </c>
      <c r="AO38">
        <f t="shared" si="27"/>
        <v>0</v>
      </c>
      <c r="AP38">
        <f t="shared" si="27"/>
        <v>-0.10020960030675463</v>
      </c>
      <c r="AQ38">
        <f t="shared" si="27"/>
        <v>-46.502506698224551</v>
      </c>
      <c r="AR38">
        <f t="shared" si="27"/>
        <v>-46.602716298531313</v>
      </c>
      <c r="AS38">
        <f t="shared" si="27"/>
        <v>0.81660163236945416</v>
      </c>
      <c r="AT38">
        <f t="shared" si="27"/>
        <v>0.49335266775361442</v>
      </c>
      <c r="AU38">
        <f t="shared" si="23"/>
        <v>-45.292761998408238</v>
      </c>
      <c r="AW38">
        <v>35</v>
      </c>
      <c r="AX38">
        <f>IF(Z38&gt;0, (R38*SUMPRODUCT(K38:$K$98, X38:$X$98)-K38*$AZ$3)/Z38, 0)</f>
        <v>777.28251611856638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6.0174738999999998E-2</v>
      </c>
      <c r="Q39" s="4">
        <f t="shared" si="21"/>
        <v>12.5</v>
      </c>
      <c r="R39">
        <f t="shared" si="0"/>
        <v>100000</v>
      </c>
      <c r="S39">
        <f t="shared" si="1"/>
        <v>733.44964219332007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329.00993268790938</v>
      </c>
      <c r="AC39">
        <f t="shared" si="2"/>
        <v>288.67006639276002</v>
      </c>
      <c r="AE39">
        <f t="shared" si="3"/>
        <v>0</v>
      </c>
      <c r="AF39">
        <f t="shared" si="24"/>
        <v>0</v>
      </c>
      <c r="AG39">
        <f t="shared" si="24"/>
        <v>-4.9197322110880748</v>
      </c>
      <c r="AH39">
        <f t="shared" si="5"/>
        <v>-2547.0902043141441</v>
      </c>
      <c r="AI39">
        <f t="shared" si="25"/>
        <v>-2552.0099365252322</v>
      </c>
      <c r="AJ39">
        <f t="shared" si="7"/>
        <v>40.339866295149363</v>
      </c>
      <c r="AK39">
        <f t="shared" si="22"/>
        <v>23.030695288153659</v>
      </c>
      <c r="AL39">
        <f t="shared" si="26"/>
        <v>-2488.639374941929</v>
      </c>
      <c r="AN39">
        <f t="shared" si="27"/>
        <v>0</v>
      </c>
      <c r="AO39">
        <f t="shared" si="27"/>
        <v>0</v>
      </c>
      <c r="AP39">
        <f t="shared" si="27"/>
        <v>-8.3194122999940889E-2</v>
      </c>
      <c r="AQ39">
        <f t="shared" si="27"/>
        <v>-43.072046741094844</v>
      </c>
      <c r="AR39">
        <f t="shared" si="27"/>
        <v>-43.155240864094786</v>
      </c>
      <c r="AS39">
        <f t="shared" si="27"/>
        <v>0.68215903922493892</v>
      </c>
      <c r="AT39">
        <f t="shared" si="27"/>
        <v>0.38945585132835053</v>
      </c>
      <c r="AU39">
        <f t="shared" si="23"/>
        <v>-42.083625973541494</v>
      </c>
      <c r="AW39">
        <v>36</v>
      </c>
      <c r="AX39">
        <f>IF(Z39&gt;0, (R39*SUMPRODUCT(K39:$K$98, X39:$X$98)-K39*$AZ$3)/Z39, 0)</f>
        <v>733.44964219332007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6.6923788999999997E-2</v>
      </c>
      <c r="Q40" s="4">
        <f t="shared" si="21"/>
        <v>12.5</v>
      </c>
      <c r="R40">
        <f t="shared" si="0"/>
        <v>100000</v>
      </c>
      <c r="S40">
        <f t="shared" si="1"/>
        <v>691.15961691967323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288.67006639276002</v>
      </c>
      <c r="AC40">
        <f t="shared" si="2"/>
        <v>251.10037715441084</v>
      </c>
      <c r="AE40">
        <f t="shared" si="3"/>
        <v>0</v>
      </c>
      <c r="AF40">
        <f t="shared" si="24"/>
        <v>0</v>
      </c>
      <c r="AG40">
        <f t="shared" si="24"/>
        <v>-4.5412877685458328</v>
      </c>
      <c r="AH40">
        <f t="shared" si="5"/>
        <v>-2633.9769634508943</v>
      </c>
      <c r="AI40">
        <f t="shared" si="25"/>
        <v>-2638.5182512194401</v>
      </c>
      <c r="AJ40">
        <f t="shared" si="7"/>
        <v>37.569689238349184</v>
      </c>
      <c r="AK40">
        <f t="shared" si="22"/>
        <v>20.206904647493204</v>
      </c>
      <c r="AL40">
        <f t="shared" si="26"/>
        <v>-2580.7416573335977</v>
      </c>
      <c r="AN40">
        <f t="shared" si="27"/>
        <v>0</v>
      </c>
      <c r="AO40">
        <f t="shared" si="27"/>
        <v>0</v>
      </c>
      <c r="AP40">
        <f t="shared" si="27"/>
        <v>-6.8566531996654814E-2</v>
      </c>
      <c r="AQ40">
        <f t="shared" si="27"/>
        <v>-39.769042383486365</v>
      </c>
      <c r="AR40">
        <f t="shared" si="27"/>
        <v>-39.837608915483017</v>
      </c>
      <c r="AS40">
        <f t="shared" si="27"/>
        <v>0.56724511428407376</v>
      </c>
      <c r="AT40">
        <f t="shared" si="27"/>
        <v>0.30509349873446856</v>
      </c>
      <c r="AU40">
        <f t="shared" si="23"/>
        <v>-38.965270302464475</v>
      </c>
      <c r="AW40">
        <v>37</v>
      </c>
      <c r="AX40">
        <f>IF(Z40&gt;0, (R40*SUMPRODUCT(K40:$K$98, X40:$X$98)-K40*$AZ$3)/Z40, 0)</f>
        <v>691.15961691967323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7.4711050000000001E-2</v>
      </c>
      <c r="Q41" s="4">
        <f t="shared" si="21"/>
        <v>12.5</v>
      </c>
      <c r="R41">
        <f t="shared" si="0"/>
        <v>100000</v>
      </c>
      <c r="S41">
        <f t="shared" si="1"/>
        <v>650.30507959838485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251.10037715441084</v>
      </c>
      <c r="AC41">
        <f t="shared" si="2"/>
        <v>216.24415396980456</v>
      </c>
      <c r="AE41">
        <f t="shared" si="3"/>
        <v>0</v>
      </c>
      <c r="AF41">
        <f t="shared" si="24"/>
        <v>0</v>
      </c>
      <c r="AG41">
        <f t="shared" si="24"/>
        <v>-4.1565905133201584</v>
      </c>
      <c r="AH41">
        <f t="shared" si="5"/>
        <v>-2714.2750203217292</v>
      </c>
      <c r="AI41">
        <f t="shared" si="25"/>
        <v>-2718.4316108350495</v>
      </c>
      <c r="AJ41">
        <f t="shared" si="7"/>
        <v>34.856223184606279</v>
      </c>
      <c r="AK41">
        <f t="shared" si="22"/>
        <v>17.577026400808759</v>
      </c>
      <c r="AL41">
        <f t="shared" si="26"/>
        <v>-2665.9983612496344</v>
      </c>
      <c r="AN41">
        <f t="shared" si="27"/>
        <v>0</v>
      </c>
      <c r="AO41">
        <f t="shared" si="27"/>
        <v>0</v>
      </c>
      <c r="AP41">
        <f t="shared" si="27"/>
        <v>-5.6034097389606775E-2</v>
      </c>
      <c r="AQ41">
        <f t="shared" si="27"/>
        <v>-36.590554288061981</v>
      </c>
      <c r="AR41">
        <f t="shared" si="27"/>
        <v>-36.646588385451594</v>
      </c>
      <c r="AS41">
        <f t="shared" si="27"/>
        <v>0.46988920325471062</v>
      </c>
      <c r="AT41">
        <f t="shared" si="27"/>
        <v>0.23695208994159228</v>
      </c>
      <c r="AU41">
        <f t="shared" si="23"/>
        <v>-35.939747092255288</v>
      </c>
      <c r="AW41">
        <v>38</v>
      </c>
      <c r="AX41">
        <f>IF(Z41&gt;0, (R41*SUMPRODUCT(K41:$K$98, X41:$X$98)-K41*$AZ$3)/Z41, 0)</f>
        <v>650.30507959838485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8.3689026999999999E-2</v>
      </c>
      <c r="Q42" s="4">
        <f t="shared" si="21"/>
        <v>12.5</v>
      </c>
      <c r="R42">
        <f t="shared" si="0"/>
        <v>100000</v>
      </c>
      <c r="S42">
        <f t="shared" si="1"/>
        <v>610.67179881015659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216.24415396980456</v>
      </c>
      <c r="AC42">
        <f t="shared" si="2"/>
        <v>184.04004539502836</v>
      </c>
      <c r="AE42">
        <f t="shared" si="3"/>
        <v>0</v>
      </c>
      <c r="AF42">
        <f t="shared" si="24"/>
        <v>0</v>
      </c>
      <c r="AG42">
        <f t="shared" si="24"/>
        <v>-3.7671635924897617</v>
      </c>
      <c r="AH42">
        <f t="shared" si="5"/>
        <v>-2782.8881255775568</v>
      </c>
      <c r="AI42">
        <f t="shared" si="25"/>
        <v>-2786.6552891700467</v>
      </c>
      <c r="AJ42">
        <f t="shared" si="7"/>
        <v>32.2041085747762</v>
      </c>
      <c r="AK42">
        <f t="shared" si="22"/>
        <v>15.137090777886321</v>
      </c>
      <c r="AL42">
        <f t="shared" si="26"/>
        <v>-2739.3140898173842</v>
      </c>
      <c r="AN42">
        <f t="shared" si="27"/>
        <v>0</v>
      </c>
      <c r="AO42">
        <f t="shared" si="27"/>
        <v>0</v>
      </c>
      <c r="AP42">
        <f t="shared" si="27"/>
        <v>-4.5343140469956487E-2</v>
      </c>
      <c r="AQ42">
        <f t="shared" si="27"/>
        <v>-33.495993495424507</v>
      </c>
      <c r="AR42">
        <f t="shared" si="27"/>
        <v>-33.54133663589446</v>
      </c>
      <c r="AS42">
        <f t="shared" si="27"/>
        <v>0.38762198215308219</v>
      </c>
      <c r="AT42">
        <f t="shared" si="27"/>
        <v>0.18219629081585942</v>
      </c>
      <c r="AU42">
        <f t="shared" si="23"/>
        <v>-32.971518362925522</v>
      </c>
      <c r="AW42">
        <v>39</v>
      </c>
      <c r="AX42">
        <f>IF(Z42&gt;0, (R42*SUMPRODUCT(K42:$K$98, X42:$X$98)-K42*$AZ$3)/Z42, 0)</f>
        <v>610.67179881015659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9.4384723000000004E-2</v>
      </c>
      <c r="Q43" s="4">
        <f t="shared" si="21"/>
        <v>12.5</v>
      </c>
      <c r="R43">
        <f t="shared" si="0"/>
        <v>100000</v>
      </c>
      <c r="S43">
        <f t="shared" si="1"/>
        <v>572.25755633283609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184.04004539502836</v>
      </c>
      <c r="AC43">
        <f t="shared" si="2"/>
        <v>154.46052128646625</v>
      </c>
      <c r="AE43">
        <f t="shared" si="3"/>
        <v>0</v>
      </c>
      <c r="AF43">
        <f t="shared" si="24"/>
        <v>0</v>
      </c>
      <c r="AG43">
        <f t="shared" si="24"/>
        <v>-3.3739292643920331</v>
      </c>
      <c r="AH43">
        <f t="shared" si="5"/>
        <v>-2844.5015373826486</v>
      </c>
      <c r="AI43">
        <f t="shared" si="25"/>
        <v>-2847.8754666470409</v>
      </c>
      <c r="AJ43">
        <f t="shared" si="7"/>
        <v>29.579524108562111</v>
      </c>
      <c r="AK43">
        <f t="shared" si="22"/>
        <v>12.882803177651986</v>
      </c>
      <c r="AL43">
        <f t="shared" si="26"/>
        <v>-2805.4131393608268</v>
      </c>
      <c r="AN43">
        <f t="shared" si="27"/>
        <v>0</v>
      </c>
      <c r="AO43">
        <f t="shared" si="27"/>
        <v>0</v>
      </c>
      <c r="AP43">
        <f t="shared" si="27"/>
        <v>-3.6258936885758916E-2</v>
      </c>
      <c r="AQ43">
        <f t="shared" si="27"/>
        <v>-30.569283951478091</v>
      </c>
      <c r="AR43">
        <f t="shared" si="27"/>
        <v>-30.605542888363853</v>
      </c>
      <c r="AS43">
        <f t="shared" si="27"/>
        <v>0.31788517592303511</v>
      </c>
      <c r="AT43">
        <f t="shared" si="27"/>
        <v>0.13844888577244968</v>
      </c>
      <c r="AU43">
        <f t="shared" si="23"/>
        <v>-30.149208826668367</v>
      </c>
      <c r="AW43">
        <v>40</v>
      </c>
      <c r="AX43">
        <f>IF(Z43&gt;0, (R43*SUMPRODUCT(K43:$K$98, X43:$X$98)-K43*$AZ$3)/Z43, 0)</f>
        <v>572.25755633283609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0.106719178</v>
      </c>
      <c r="Q44" s="4">
        <f t="shared" si="21"/>
        <v>12.5</v>
      </c>
      <c r="R44">
        <f t="shared" si="0"/>
        <v>100000</v>
      </c>
      <c r="S44">
        <f t="shared" si="1"/>
        <v>534.3232201280556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154.46052128646625</v>
      </c>
      <c r="AC44">
        <f t="shared" si="2"/>
        <v>127.38808500182952</v>
      </c>
      <c r="AE44">
        <f t="shared" si="3"/>
        <v>0</v>
      </c>
      <c r="AF44">
        <f t="shared" si="24"/>
        <v>0</v>
      </c>
      <c r="AG44">
        <f t="shared" si="24"/>
        <v>-2.9801270140220502</v>
      </c>
      <c r="AH44">
        <f t="shared" si="5"/>
        <v>-2880.5036618084996</v>
      </c>
      <c r="AI44">
        <f t="shared" si="25"/>
        <v>-2883.4837888225215</v>
      </c>
      <c r="AJ44">
        <f t="shared" si="7"/>
        <v>27.072436284636723</v>
      </c>
      <c r="AK44">
        <f t="shared" si="22"/>
        <v>10.812236490052639</v>
      </c>
      <c r="AL44">
        <f t="shared" si="26"/>
        <v>-2845.599116047832</v>
      </c>
      <c r="AN44">
        <f t="shared" si="27"/>
        <v>0</v>
      </c>
      <c r="AO44">
        <f t="shared" si="27"/>
        <v>0</v>
      </c>
      <c r="AP44">
        <f t="shared" si="27"/>
        <v>-2.8595378194017189E-2</v>
      </c>
      <c r="AQ44">
        <f t="shared" si="27"/>
        <v>-27.639456711443369</v>
      </c>
      <c r="AR44">
        <f t="shared" si="27"/>
        <v>-27.668052089637385</v>
      </c>
      <c r="AS44">
        <f t="shared" si="27"/>
        <v>0.25976965094108995</v>
      </c>
      <c r="AT44">
        <f t="shared" si="27"/>
        <v>0.10374725308735468</v>
      </c>
      <c r="AU44">
        <f t="shared" si="23"/>
        <v>-27.304535185608938</v>
      </c>
      <c r="AW44">
        <v>41</v>
      </c>
      <c r="AX44">
        <f>IF(Z44&gt;0, (R44*SUMPRODUCT(K44:$K$98, X44:$X$98)-K44*$AZ$3)/Z44, 0)</f>
        <v>534.3232201280556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0.12088460199999999</v>
      </c>
      <c r="Q45" s="4">
        <f t="shared" si="21"/>
        <v>12.5</v>
      </c>
      <c r="R45">
        <f t="shared" si="0"/>
        <v>100000</v>
      </c>
      <c r="S45">
        <f t="shared" si="1"/>
        <v>496.46652349460675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127.38808500182952</v>
      </c>
      <c r="AC45">
        <f t="shared" si="2"/>
        <v>102.87081370720874</v>
      </c>
      <c r="AE45">
        <f t="shared" si="3"/>
        <v>0</v>
      </c>
      <c r="AF45">
        <f t="shared" si="24"/>
        <v>0</v>
      </c>
      <c r="AG45">
        <f t="shared" si="24"/>
        <v>-2.5900742758823259</v>
      </c>
      <c r="AH45">
        <f t="shared" si="5"/>
        <v>-2882.0117439960318</v>
      </c>
      <c r="AI45">
        <f t="shared" si="25"/>
        <v>-2884.601818271914</v>
      </c>
      <c r="AJ45">
        <f t="shared" si="7"/>
        <v>24.517271294620784</v>
      </c>
      <c r="AK45">
        <f t="shared" si="22"/>
        <v>8.9171659501280676</v>
      </c>
      <c r="AL45">
        <f t="shared" si="26"/>
        <v>-2851.167381027165</v>
      </c>
      <c r="AN45">
        <f t="shared" si="27"/>
        <v>0</v>
      </c>
      <c r="AO45">
        <f t="shared" si="27"/>
        <v>0</v>
      </c>
      <c r="AP45">
        <f t="shared" si="27"/>
        <v>-2.2189895982190865E-2</v>
      </c>
      <c r="AQ45">
        <f t="shared" si="27"/>
        <v>-24.691006514451761</v>
      </c>
      <c r="AR45">
        <f t="shared" si="27"/>
        <v>-24.713196410433952</v>
      </c>
      <c r="AS45">
        <f t="shared" si="27"/>
        <v>0.21004637004452695</v>
      </c>
      <c r="AT45">
        <f t="shared" si="27"/>
        <v>7.6395872787034247E-2</v>
      </c>
      <c r="AU45">
        <f t="shared" si="23"/>
        <v>-24.42675416760239</v>
      </c>
      <c r="AW45">
        <v>42</v>
      </c>
      <c r="AX45">
        <f>IF(Z45&gt;0, (R45*SUMPRODUCT(K45:$K$98, X45:$X$98)-K45*$AZ$3)/Z45, 0)</f>
        <v>496.46652349460675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0.13724737000000001</v>
      </c>
      <c r="Q46" s="4">
        <f t="shared" si="21"/>
        <v>12.5</v>
      </c>
      <c r="R46">
        <f t="shared" si="0"/>
        <v>100000</v>
      </c>
      <c r="S46">
        <f t="shared" si="1"/>
        <v>458.23189070419562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102.87081370720874</v>
      </c>
      <c r="AC46">
        <f t="shared" si="2"/>
        <v>80.967472743491456</v>
      </c>
      <c r="AE46">
        <f t="shared" si="3"/>
        <v>0</v>
      </c>
      <c r="AF46">
        <f t="shared" si="24"/>
        <v>0</v>
      </c>
      <c r="AG46">
        <f t="shared" si="24"/>
        <v>-2.2086926506539988</v>
      </c>
      <c r="AH46">
        <f t="shared" si="5"/>
        <v>-2843.8470597560295</v>
      </c>
      <c r="AI46">
        <f t="shared" si="25"/>
        <v>-2846.0557524066835</v>
      </c>
      <c r="AJ46">
        <f t="shared" si="7"/>
        <v>21.903340963717284</v>
      </c>
      <c r="AK46">
        <f t="shared" si="22"/>
        <v>7.2009569595046123</v>
      </c>
      <c r="AL46">
        <f t="shared" si="26"/>
        <v>-2816.9514544834615</v>
      </c>
      <c r="AN46">
        <f t="shared" si="27"/>
        <v>0</v>
      </c>
      <c r="AO46">
        <f t="shared" si="27"/>
        <v>0</v>
      </c>
      <c r="AP46">
        <f t="shared" si="27"/>
        <v>-1.6895082284142583E-2</v>
      </c>
      <c r="AQ46">
        <f t="shared" si="27"/>
        <v>-21.75360617235188</v>
      </c>
      <c r="AR46">
        <f t="shared" si="27"/>
        <v>-21.770501254636024</v>
      </c>
      <c r="AS46">
        <f t="shared" si="27"/>
        <v>0.16754651117712516</v>
      </c>
      <c r="AT46">
        <f t="shared" si="27"/>
        <v>5.5082702574926208E-2</v>
      </c>
      <c r="AU46">
        <f t="shared" si="23"/>
        <v>-21.54787204088397</v>
      </c>
      <c r="AW46">
        <v>43</v>
      </c>
      <c r="AX46">
        <f>IF(Z46&gt;0, (R46*SUMPRODUCT(K46:$K$98, X46:$X$98)-K46*$AZ$3)/Z46, 0)</f>
        <v>458.23189070419562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0.155543078</v>
      </c>
      <c r="Q47" s="4">
        <f t="shared" si="21"/>
        <v>12.5</v>
      </c>
      <c r="R47">
        <f t="shared" si="0"/>
        <v>100000</v>
      </c>
      <c r="S47">
        <f t="shared" si="1"/>
        <v>418.48129924076875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80.967472743491456</v>
      </c>
      <c r="AC47">
        <f t="shared" si="2"/>
        <v>61.702853670009681</v>
      </c>
      <c r="AE47">
        <f t="shared" si="3"/>
        <v>0</v>
      </c>
      <c r="AF47">
        <f t="shared" si="24"/>
        <v>0</v>
      </c>
      <c r="AG47">
        <f t="shared" si="24"/>
        <v>-1.8430588709087572</v>
      </c>
      <c r="AH47">
        <f t="shared" si="5"/>
        <v>-2748.3748259096133</v>
      </c>
      <c r="AI47">
        <f t="shared" si="25"/>
        <v>-2750.2178847805221</v>
      </c>
      <c r="AJ47">
        <f t="shared" si="7"/>
        <v>19.264619073481775</v>
      </c>
      <c r="AK47">
        <f t="shared" si="22"/>
        <v>5.6677230920444028</v>
      </c>
      <c r="AL47">
        <f t="shared" si="26"/>
        <v>-2725.2855426149958</v>
      </c>
      <c r="AN47">
        <f t="shared" si="27"/>
        <v>0</v>
      </c>
      <c r="AO47">
        <f t="shared" si="27"/>
        <v>0</v>
      </c>
      <c r="AP47">
        <f t="shared" si="27"/>
        <v>-1.2587694964073524E-2</v>
      </c>
      <c r="AQ47">
        <f t="shared" si="27"/>
        <v>-18.770807868134337</v>
      </c>
      <c r="AR47">
        <f t="shared" si="27"/>
        <v>-18.783395563098413</v>
      </c>
      <c r="AS47">
        <f t="shared" si="27"/>
        <v>0.13157319732087192</v>
      </c>
      <c r="AT47">
        <f t="shared" si="27"/>
        <v>3.8709327493328075E-2</v>
      </c>
      <c r="AU47">
        <f t="shared" si="23"/>
        <v>-18.613113038284212</v>
      </c>
      <c r="AW47">
        <v>44</v>
      </c>
      <c r="AX47">
        <f>IF(Z47&gt;0, (R47*SUMPRODUCT(K47:$K$98, X47:$X$98)-K47*$AZ$3)/Z47, 0)</f>
        <v>418.48129924076875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0.175905283</v>
      </c>
      <c r="Q48" s="4">
        <f t="shared" si="21"/>
        <v>12.5</v>
      </c>
      <c r="R48">
        <f t="shared" si="0"/>
        <v>100000</v>
      </c>
      <c r="S48">
        <f t="shared" si="1"/>
        <v>376.17984122766109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61.702853670009681</v>
      </c>
      <c r="AC48">
        <f t="shared" si="2"/>
        <v>45.154355711580763</v>
      </c>
      <c r="AE48">
        <f t="shared" si="3"/>
        <v>0</v>
      </c>
      <c r="AF48">
        <f t="shared" si="24"/>
        <v>0</v>
      </c>
      <c r="AG48">
        <f t="shared" si="24"/>
        <v>-1.5004244899268042</v>
      </c>
      <c r="AH48">
        <f t="shared" si="5"/>
        <v>-2593.630338182923</v>
      </c>
      <c r="AI48">
        <f t="shared" si="25"/>
        <v>-2595.1307626728499</v>
      </c>
      <c r="AJ48">
        <f t="shared" si="7"/>
        <v>16.548497958428918</v>
      </c>
      <c r="AK48">
        <f t="shared" si="22"/>
        <v>4.3191997569006784</v>
      </c>
      <c r="AL48">
        <f t="shared" si="26"/>
        <v>-2574.2630649575203</v>
      </c>
      <c r="AN48">
        <f t="shared" si="27"/>
        <v>0</v>
      </c>
      <c r="AO48">
        <f t="shared" si="27"/>
        <v>0</v>
      </c>
      <c r="AP48">
        <f t="shared" si="27"/>
        <v>-9.149621401303357E-3</v>
      </c>
      <c r="AQ48">
        <f t="shared" si="27"/>
        <v>-15.816014606950198</v>
      </c>
      <c r="AR48">
        <f t="shared" si="27"/>
        <v>-15.825164228351502</v>
      </c>
      <c r="AS48">
        <f t="shared" si="27"/>
        <v>0.10091310298944305</v>
      </c>
      <c r="AT48">
        <f t="shared" si="27"/>
        <v>2.6338574715059855E-2</v>
      </c>
      <c r="AU48">
        <f t="shared" si="23"/>
        <v>-15.697912550646999</v>
      </c>
      <c r="AW48">
        <v>45</v>
      </c>
      <c r="AX48">
        <f>IF(Z48&gt;0, (R48*SUMPRODUCT(K48:$K$98, X48:$X$98)-K48*$AZ$3)/Z48, 0)</f>
        <v>376.17984122766109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0.19813004200000001</v>
      </c>
      <c r="Q49" s="4">
        <f t="shared" si="21"/>
        <v>12.5</v>
      </c>
      <c r="R49">
        <f t="shared" si="0"/>
        <v>100000</v>
      </c>
      <c r="S49">
        <f t="shared" si="1"/>
        <v>329.53311443673851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45.154355711580763</v>
      </c>
      <c r="AC49">
        <f t="shared" si="2"/>
        <v>31.32254638115327</v>
      </c>
      <c r="AE49">
        <f t="shared" si="3"/>
        <v>0</v>
      </c>
      <c r="AF49">
        <f t="shared" si="24"/>
        <v>0</v>
      </c>
      <c r="AG49">
        <f t="shared" si="24"/>
        <v>-1.1881410778205097</v>
      </c>
      <c r="AH49">
        <f t="shared" si="5"/>
        <v>-2378.2333376562106</v>
      </c>
      <c r="AI49">
        <f t="shared" si="25"/>
        <v>-2379.4214787340311</v>
      </c>
      <c r="AJ49">
        <f t="shared" si="7"/>
        <v>13.831809330427493</v>
      </c>
      <c r="AK49">
        <f t="shared" si="22"/>
        <v>3.1608048998106537</v>
      </c>
      <c r="AL49">
        <f t="shared" si="26"/>
        <v>-2362.4288645037932</v>
      </c>
      <c r="AN49">
        <f t="shared" si="27"/>
        <v>0</v>
      </c>
      <c r="AO49">
        <f t="shared" si="27"/>
        <v>0</v>
      </c>
      <c r="AP49">
        <f t="shared" si="27"/>
        <v>-6.4690270667553474E-3</v>
      </c>
      <c r="AQ49">
        <f t="shared" si="27"/>
        <v>-12.948677660888093</v>
      </c>
      <c r="AR49">
        <f t="shared" si="27"/>
        <v>-12.955146687954848</v>
      </c>
      <c r="AS49">
        <f t="shared" si="27"/>
        <v>7.5309532353574543E-2</v>
      </c>
      <c r="AT49">
        <f t="shared" si="27"/>
        <v>1.7209515630177533E-2</v>
      </c>
      <c r="AU49">
        <f t="shared" si="23"/>
        <v>-12.862627639971098</v>
      </c>
      <c r="AW49">
        <v>46</v>
      </c>
      <c r="AX49">
        <f>IF(Z49&gt;0, (R49*SUMPRODUCT(K49:$K$98, X49:$X$98)-K49*$AZ$3)/Z49, 0)</f>
        <v>329.53311443673851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0.22255936300000001</v>
      </c>
      <c r="Q50" s="4">
        <f t="shared" si="21"/>
        <v>12.5</v>
      </c>
      <c r="R50">
        <f t="shared" si="0"/>
        <v>100000</v>
      </c>
      <c r="S50">
        <f t="shared" si="1"/>
        <v>276.16894571546459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31.32254638115327</v>
      </c>
      <c r="AC50">
        <f t="shared" si="2"/>
        <v>20.145480574303306</v>
      </c>
      <c r="AE50">
        <f t="shared" si="3"/>
        <v>0</v>
      </c>
      <c r="AF50">
        <f t="shared" si="24"/>
        <v>0</v>
      </c>
      <c r="AG50">
        <f t="shared" si="24"/>
        <v>-0.91182774560843871</v>
      </c>
      <c r="AH50">
        <f t="shared" si="5"/>
        <v>-2115.4553714709286</v>
      </c>
      <c r="AI50">
        <f t="shared" si="25"/>
        <v>-2116.3671992165373</v>
      </c>
      <c r="AJ50">
        <f t="shared" si="7"/>
        <v>11.177065806849964</v>
      </c>
      <c r="AK50">
        <f t="shared" si="22"/>
        <v>2.1925782466807293</v>
      </c>
      <c r="AL50">
        <f t="shared" si="26"/>
        <v>-2102.9975551630068</v>
      </c>
      <c r="AN50">
        <f t="shared" si="27"/>
        <v>0</v>
      </c>
      <c r="AO50">
        <f t="shared" si="27"/>
        <v>0</v>
      </c>
      <c r="AP50">
        <f t="shared" si="27"/>
        <v>-4.4326734400722909E-3</v>
      </c>
      <c r="AQ50">
        <f t="shared" si="27"/>
        <v>-10.283875308620203</v>
      </c>
      <c r="AR50">
        <f t="shared" si="27"/>
        <v>-10.288307982060276</v>
      </c>
      <c r="AS50">
        <f t="shared" si="27"/>
        <v>5.4335133997161278E-2</v>
      </c>
      <c r="AT50">
        <f t="shared" si="27"/>
        <v>1.0658793183417245E-2</v>
      </c>
      <c r="AU50">
        <f t="shared" si="23"/>
        <v>-10.223314054879699</v>
      </c>
      <c r="AW50">
        <v>47</v>
      </c>
      <c r="AX50">
        <f>IF(Z50&gt;0, (R50*SUMPRODUCT(K50:$K$98, X50:$X$98)-K50*$AZ$3)/Z50, 0)</f>
        <v>276.16894571546459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0.25004150400000003</v>
      </c>
      <c r="Q51" s="4">
        <f t="shared" si="21"/>
        <v>12.5</v>
      </c>
      <c r="R51">
        <f t="shared" si="0"/>
        <v>100000</v>
      </c>
      <c r="S51">
        <f t="shared" si="1"/>
        <v>212.00445499688013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20.145480574303306</v>
      </c>
      <c r="AC51">
        <f t="shared" si="2"/>
        <v>11.44340156393142</v>
      </c>
      <c r="AE51">
        <f t="shared" si="3"/>
        <v>0</v>
      </c>
      <c r="AF51">
        <f t="shared" si="24"/>
        <v>0</v>
      </c>
      <c r="AG51">
        <f t="shared" si="24"/>
        <v>-0.67471468725149086</v>
      </c>
      <c r="AH51">
        <f t="shared" si="5"/>
        <v>-1823.9582472069071</v>
      </c>
      <c r="AI51">
        <f t="shared" si="25"/>
        <v>-1824.6329618941586</v>
      </c>
      <c r="AJ51">
        <f t="shared" si="7"/>
        <v>8.7020790103718859</v>
      </c>
      <c r="AK51">
        <f t="shared" si="22"/>
        <v>1.4101836402012315</v>
      </c>
      <c r="AL51">
        <f t="shared" si="26"/>
        <v>-1814.5206992435856</v>
      </c>
      <c r="AN51">
        <f t="shared" si="27"/>
        <v>0</v>
      </c>
      <c r="AO51">
        <f t="shared" si="27"/>
        <v>0</v>
      </c>
      <c r="AP51">
        <f t="shared" si="27"/>
        <v>-2.9285664035491412E-3</v>
      </c>
      <c r="AQ51">
        <f t="shared" si="27"/>
        <v>-7.9168023835466386</v>
      </c>
      <c r="AR51">
        <f t="shared" si="27"/>
        <v>-7.9197309499501873</v>
      </c>
      <c r="AS51">
        <f t="shared" si="27"/>
        <v>3.7770952244450276E-2</v>
      </c>
      <c r="AT51">
        <f t="shared" si="27"/>
        <v>6.1208337532285308E-3</v>
      </c>
      <c r="AU51">
        <f t="shared" si="23"/>
        <v>-7.8758391639525094</v>
      </c>
      <c r="AW51">
        <v>48</v>
      </c>
      <c r="AX51">
        <f>IF(Z51&gt;0, (R51*SUMPRODUCT(K51:$K$98, X51:$X$98)-K51*$AZ$3)/Z51, 0)</f>
        <v>212.00445499688013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0.28092614399999999</v>
      </c>
      <c r="Q52" s="4">
        <f t="shared" si="21"/>
        <v>12.5</v>
      </c>
      <c r="R52">
        <f t="shared" si="0"/>
        <v>100000</v>
      </c>
      <c r="S52">
        <f t="shared" si="1"/>
        <v>129.04171624927758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11.44340156393142</v>
      </c>
      <c r="AC52">
        <f t="shared" si="2"/>
        <v>4.938917303820789</v>
      </c>
      <c r="AE52">
        <f t="shared" si="3"/>
        <v>0</v>
      </c>
      <c r="AF52">
        <f t="shared" si="24"/>
        <v>0</v>
      </c>
      <c r="AG52">
        <f t="shared" si="24"/>
        <v>-0.47842254498924863</v>
      </c>
      <c r="AH52">
        <f t="shared" si="5"/>
        <v>-1516.3599631178183</v>
      </c>
      <c r="AI52">
        <f t="shared" si="25"/>
        <v>-1516.8383856628075</v>
      </c>
      <c r="AJ52">
        <f t="shared" si="7"/>
        <v>6.5044842601106314</v>
      </c>
      <c r="AK52">
        <f t="shared" si="22"/>
        <v>0.80103810947519949</v>
      </c>
      <c r="AL52">
        <f t="shared" si="26"/>
        <v>-1509.5328632932217</v>
      </c>
      <c r="AN52">
        <f t="shared" si="27"/>
        <v>0</v>
      </c>
      <c r="AO52">
        <f t="shared" si="27"/>
        <v>0</v>
      </c>
      <c r="AP52">
        <f t="shared" si="27"/>
        <v>-1.8540802431398584E-3</v>
      </c>
      <c r="AQ52">
        <f t="shared" si="27"/>
        <v>-5.8765061942643433</v>
      </c>
      <c r="AR52">
        <f t="shared" si="27"/>
        <v>-5.8783602745074832</v>
      </c>
      <c r="AS52">
        <f t="shared" si="27"/>
        <v>2.5207498862237599E-2</v>
      </c>
      <c r="AT52">
        <f t="shared" si="27"/>
        <v>3.1043456215330452E-3</v>
      </c>
      <c r="AU52">
        <f t="shared" si="23"/>
        <v>-5.8500484300237128</v>
      </c>
      <c r="AW52">
        <v>49</v>
      </c>
      <c r="AX52">
        <f>IF(Z52&gt;0, (R52*SUMPRODUCT(K52:$K$98, X52:$X$98)-K52*$AZ$3)/Z52, 0)</f>
        <v>129.04171624927758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0.31575788199999999</v>
      </c>
      <c r="Q53" s="4">
        <f t="shared" si="21"/>
        <v>12.5</v>
      </c>
      <c r="R53">
        <f t="shared" si="0"/>
        <v>100000</v>
      </c>
      <c r="S53">
        <f t="shared" si="1"/>
        <v>12.532426961499212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4.938917303820789</v>
      </c>
      <c r="AC53">
        <f t="shared" si="2"/>
        <v>0.32340943405288236</v>
      </c>
      <c r="AE53">
        <f t="shared" si="3"/>
        <v>0</v>
      </c>
      <c r="AF53">
        <f t="shared" si="24"/>
        <v>0</v>
      </c>
      <c r="AG53">
        <f t="shared" si="24"/>
        <v>-0.32257263003250131</v>
      </c>
      <c r="AH53">
        <f t="shared" si="5"/>
        <v>-1208.5255160548388</v>
      </c>
      <c r="AI53">
        <f t="shared" si="25"/>
        <v>-1208.8480886848713</v>
      </c>
      <c r="AJ53">
        <f t="shared" si="7"/>
        <v>4.6155078697679066</v>
      </c>
      <c r="AK53">
        <f t="shared" si="22"/>
        <v>0.34572421126745528</v>
      </c>
      <c r="AL53">
        <f t="shared" si="26"/>
        <v>-1203.8868566038359</v>
      </c>
      <c r="AN53">
        <f t="shared" si="27"/>
        <v>0</v>
      </c>
      <c r="AO53">
        <f t="shared" si="27"/>
        <v>0</v>
      </c>
      <c r="AP53">
        <f t="shared" si="27"/>
        <v>-1.1161598125683687E-3</v>
      </c>
      <c r="AQ53">
        <f t="shared" si="27"/>
        <v>-4.1817175045134762</v>
      </c>
      <c r="AR53">
        <f t="shared" si="27"/>
        <v>-4.1828336643260444</v>
      </c>
      <c r="AS53">
        <f t="shared" si="27"/>
        <v>1.5970494453633327E-2</v>
      </c>
      <c r="AT53">
        <f t="shared" si="27"/>
        <v>1.196268483193226E-3</v>
      </c>
      <c r="AU53">
        <f t="shared" si="23"/>
        <v>-4.1656669013892174</v>
      </c>
      <c r="AW53">
        <v>50</v>
      </c>
      <c r="AX53">
        <f>IF(Z53&gt;0, (R53*SUMPRODUCT(K53:$K$98, X53:$X$98)-K53*$AZ$3)/Z53, 0)</f>
        <v>12.532426961499212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0.35338435200000001</v>
      </c>
      <c r="Q54" s="4">
        <f t="shared" si="21"/>
        <v>12.5</v>
      </c>
      <c r="R54">
        <f t="shared" si="0"/>
        <v>100000</v>
      </c>
      <c r="S54">
        <f t="shared" si="1"/>
        <v>-166.32292765927508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0.32340943405288236</v>
      </c>
      <c r="AC54">
        <f t="shared" si="2"/>
        <v>-2.7324167093030605</v>
      </c>
      <c r="AE54">
        <f t="shared" si="3"/>
        <v>0</v>
      </c>
      <c r="AF54">
        <f t="shared" si="24"/>
        <v>0</v>
      </c>
      <c r="AG54">
        <f t="shared" si="24"/>
        <v>-0.20535478389520503</v>
      </c>
      <c r="AH54">
        <f t="shared" si="5"/>
        <v>-911.93695869576982</v>
      </c>
      <c r="AI54">
        <f t="shared" si="25"/>
        <v>-912.14231347966506</v>
      </c>
      <c r="AJ54">
        <f t="shared" si="7"/>
        <v>3.0558261433559428</v>
      </c>
      <c r="AK54">
        <f t="shared" si="22"/>
        <v>2.2638660383701766E-2</v>
      </c>
      <c r="AL54">
        <f t="shared" si="26"/>
        <v>-909.06384867592544</v>
      </c>
      <c r="AN54">
        <f t="shared" si="27"/>
        <v>0</v>
      </c>
      <c r="AO54">
        <f t="shared" si="27"/>
        <v>0</v>
      </c>
      <c r="AP54">
        <f t="shared" si="27"/>
        <v>-6.3443285924086638E-4</v>
      </c>
      <c r="AQ54">
        <f t="shared" si="27"/>
        <v>-2.817381514949389</v>
      </c>
      <c r="AR54">
        <f t="shared" si="27"/>
        <v>-2.8180159478086302</v>
      </c>
      <c r="AS54">
        <f t="shared" si="27"/>
        <v>9.4408149676301206E-3</v>
      </c>
      <c r="AT54">
        <f t="shared" si="27"/>
        <v>6.9940956641868652E-5</v>
      </c>
      <c r="AU54">
        <f t="shared" si="23"/>
        <v>-2.808505191884358</v>
      </c>
      <c r="AW54">
        <v>51</v>
      </c>
      <c r="AX54">
        <f>IF(Z54&gt;0, (R54*SUMPRODUCT(K54:$K$98, X54:$X$98)-K54*$AZ$3)/Z54, 0)</f>
        <v>-166.32292765927508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0.39269921299999999</v>
      </c>
      <c r="Q55" s="4">
        <f t="shared" si="21"/>
        <v>12.5</v>
      </c>
      <c r="R55">
        <f t="shared" si="0"/>
        <v>100000</v>
      </c>
      <c r="S55">
        <f t="shared" si="1"/>
        <v>-463.12886360798444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-2.7324167093030605</v>
      </c>
      <c r="AC55">
        <f t="shared" si="2"/>
        <v>-4.5445380803617947</v>
      </c>
      <c r="AE55">
        <f t="shared" si="3"/>
        <v>0</v>
      </c>
      <c r="AF55">
        <f t="shared" si="24"/>
        <v>0</v>
      </c>
      <c r="AG55">
        <f t="shared" si="24"/>
        <v>-0.1226585740348209</v>
      </c>
      <c r="AH55">
        <f t="shared" si="5"/>
        <v>-645.1412961714567</v>
      </c>
      <c r="AI55">
        <f t="shared" si="25"/>
        <v>-645.26395474549156</v>
      </c>
      <c r="AJ55">
        <f t="shared" si="7"/>
        <v>1.8121213710587343</v>
      </c>
      <c r="AK55">
        <f t="shared" si="22"/>
        <v>-0.19126916965121424</v>
      </c>
      <c r="AL55">
        <f t="shared" si="26"/>
        <v>-643.64310254408406</v>
      </c>
      <c r="AN55">
        <f t="shared" si="27"/>
        <v>0</v>
      </c>
      <c r="AO55">
        <f t="shared" si="27"/>
        <v>0</v>
      </c>
      <c r="AP55">
        <f t="shared" si="27"/>
        <v>-3.3834575546716939E-4</v>
      </c>
      <c r="AQ55">
        <f t="shared" si="27"/>
        <v>-1.7795806037516284</v>
      </c>
      <c r="AR55">
        <f t="shared" si="27"/>
        <v>-1.7799189495070957</v>
      </c>
      <c r="AS55">
        <f t="shared" si="27"/>
        <v>4.9986197794457798E-3</v>
      </c>
      <c r="AT55">
        <f t="shared" si="27"/>
        <v>-5.276036527609284E-4</v>
      </c>
      <c r="AU55">
        <f t="shared" si="23"/>
        <v>-1.775447933380411</v>
      </c>
      <c r="AW55">
        <v>52</v>
      </c>
      <c r="AX55">
        <f>IF(Z55&gt;0, (R55*SUMPRODUCT(K55:$K$98, X55:$X$98)-K55*$AZ$3)/Z55, 0)</f>
        <v>-463.12886360798444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0.39967743300000003</v>
      </c>
      <c r="Q56" s="4">
        <f t="shared" si="21"/>
        <v>12.5</v>
      </c>
      <c r="R56">
        <f t="shared" si="0"/>
        <v>100000</v>
      </c>
      <c r="S56">
        <f t="shared" si="1"/>
        <v>-936.80181566497242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-4.5445380803617947</v>
      </c>
      <c r="AC56">
        <f t="shared" si="2"/>
        <v>-5.426564984211053</v>
      </c>
      <c r="AE56">
        <f t="shared" si="3"/>
        <v>0</v>
      </c>
      <c r="AF56">
        <f t="shared" si="24"/>
        <v>0</v>
      </c>
      <c r="AG56">
        <f t="shared" si="24"/>
        <v>-7.240812428879502E-2</v>
      </c>
      <c r="AH56">
        <f t="shared" si="5"/>
        <v>-392.19091204542138</v>
      </c>
      <c r="AI56">
        <f t="shared" si="25"/>
        <v>-392.2633201697102</v>
      </c>
      <c r="AJ56">
        <f t="shared" si="7"/>
        <v>0.8820269038492583</v>
      </c>
      <c r="AK56">
        <f t="shared" si="22"/>
        <v>-0.31811766562532567</v>
      </c>
      <c r="AL56">
        <f t="shared" si="26"/>
        <v>-391.69941093148628</v>
      </c>
      <c r="AN56">
        <f t="shared" si="27"/>
        <v>0</v>
      </c>
      <c r="AO56">
        <f t="shared" si="27"/>
        <v>0</v>
      </c>
      <c r="AP56">
        <f t="shared" si="27"/>
        <v>-1.7833315616154797E-4</v>
      </c>
      <c r="AQ56">
        <f t="shared" si="27"/>
        <v>-0.96592259293974281</v>
      </c>
      <c r="AR56">
        <f t="shared" si="27"/>
        <v>-0.96610092609590437</v>
      </c>
      <c r="AS56">
        <f t="shared" si="27"/>
        <v>2.1723341562540294E-3</v>
      </c>
      <c r="AT56">
        <f t="shared" si="27"/>
        <v>-7.8348842618047594E-4</v>
      </c>
      <c r="AU56">
        <f t="shared" si="23"/>
        <v>-0.96471208036583089</v>
      </c>
      <c r="AW56">
        <v>53</v>
      </c>
      <c r="AX56">
        <f>IF(Z56&gt;0, (R56*SUMPRODUCT(K56:$K$98, X56:$X$98)-K56*$AZ$3)/Z56, 0)</f>
        <v>-936.80181566497242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0.407215198</v>
      </c>
      <c r="Q57" s="4">
        <f t="shared" si="21"/>
        <v>12.5</v>
      </c>
      <c r="R57">
        <f t="shared" si="0"/>
        <v>100000</v>
      </c>
      <c r="S57">
        <f t="shared" si="1"/>
        <v>-1656.1962035195302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-5.426564984211053</v>
      </c>
      <c r="AC57">
        <f t="shared" si="2"/>
        <v>-5.5911003450951089</v>
      </c>
      <c r="AE57">
        <f t="shared" si="3"/>
        <v>0</v>
      </c>
      <c r="AF57">
        <f t="shared" si="24"/>
        <v>0</v>
      </c>
      <c r="AG57">
        <f t="shared" si="24"/>
        <v>-4.2198354376836805E-2</v>
      </c>
      <c r="AH57">
        <f t="shared" si="5"/>
        <v>-235.88550935256217</v>
      </c>
      <c r="AI57">
        <f t="shared" si="25"/>
        <v>-235.927707706939</v>
      </c>
      <c r="AJ57">
        <f t="shared" si="7"/>
        <v>0.16453536088405585</v>
      </c>
      <c r="AK57">
        <f t="shared" si="22"/>
        <v>-0.37985954889477375</v>
      </c>
      <c r="AL57">
        <f t="shared" si="26"/>
        <v>-236.14303189494973</v>
      </c>
      <c r="AN57">
        <f t="shared" si="27"/>
        <v>0</v>
      </c>
      <c r="AO57">
        <f t="shared" si="27"/>
        <v>0</v>
      </c>
      <c r="AP57">
        <f t="shared" si="27"/>
        <v>-9.2794511699681101E-5</v>
      </c>
      <c r="AQ57">
        <f t="shared" si="27"/>
        <v>-0.51871408211635472</v>
      </c>
      <c r="AR57">
        <f t="shared" si="27"/>
        <v>-0.51880687662805447</v>
      </c>
      <c r="AS57">
        <f t="shared" si="27"/>
        <v>3.6181454694232229E-4</v>
      </c>
      <c r="AT57">
        <f t="shared" si="27"/>
        <v>-8.3531412242701599E-4</v>
      </c>
      <c r="AU57">
        <f t="shared" si="23"/>
        <v>-0.51928037620353917</v>
      </c>
      <c r="AW57">
        <v>54</v>
      </c>
      <c r="AX57">
        <f>IF(Z57&gt;0, (R57*SUMPRODUCT(K57:$K$98, X57:$X$98)-K57*$AZ$3)/Z57, 0)</f>
        <v>-1656.1962035195302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0.41552104400000001</v>
      </c>
      <c r="Q58" s="4">
        <f t="shared" si="21"/>
        <v>12.5</v>
      </c>
      <c r="R58">
        <f t="shared" si="0"/>
        <v>100000</v>
      </c>
      <c r="S58">
        <f t="shared" si="1"/>
        <v>-2781.4718775601364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-5.5911003450951089</v>
      </c>
      <c r="AC58">
        <f t="shared" si="2"/>
        <v>-5.3942901128760292</v>
      </c>
      <c r="AE58">
        <f t="shared" si="3"/>
        <v>0</v>
      </c>
      <c r="AF58">
        <f t="shared" si="24"/>
        <v>0</v>
      </c>
      <c r="AG58">
        <f t="shared" si="24"/>
        <v>-2.4242066567323233E-2</v>
      </c>
      <c r="AH58">
        <f t="shared" si="5"/>
        <v>-140.27443412596159</v>
      </c>
      <c r="AI58">
        <f t="shared" si="25"/>
        <v>-140.29867619252892</v>
      </c>
      <c r="AJ58">
        <f t="shared" si="7"/>
        <v>-0.19681023221907967</v>
      </c>
      <c r="AK58">
        <f t="shared" si="22"/>
        <v>-0.39137702415665765</v>
      </c>
      <c r="AL58">
        <f t="shared" si="26"/>
        <v>-140.88686344890468</v>
      </c>
      <c r="AN58">
        <f t="shared" si="27"/>
        <v>0</v>
      </c>
      <c r="AO58">
        <f t="shared" si="27"/>
        <v>0</v>
      </c>
      <c r="AP58">
        <f t="shared" si="27"/>
        <v>-4.7596869824787999E-5</v>
      </c>
      <c r="AQ58">
        <f t="shared" si="27"/>
        <v>-0.27541480270658353</v>
      </c>
      <c r="AR58">
        <f t="shared" si="27"/>
        <v>-0.27546239957640833</v>
      </c>
      <c r="AS58">
        <f t="shared" si="27"/>
        <v>-3.8641718011552266E-4</v>
      </c>
      <c r="AT58">
        <f t="shared" si="27"/>
        <v>-7.6842958992230214E-4</v>
      </c>
      <c r="AU58">
        <f t="shared" si="23"/>
        <v>-0.27661724634644619</v>
      </c>
      <c r="AW58">
        <v>55</v>
      </c>
      <c r="AX58">
        <f>IF(Z58&gt;0, (R58*SUMPRODUCT(K58:$K$98, X58:$X$98)-K58*$AZ$3)/Z58, 0)</f>
        <v>-2781.4718775601364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0.424706421</v>
      </c>
      <c r="Q59" s="4">
        <f t="shared" si="21"/>
        <v>12.5</v>
      </c>
      <c r="R59">
        <f t="shared" si="0"/>
        <v>100000</v>
      </c>
      <c r="S59">
        <f t="shared" si="1"/>
        <v>-4588.8849017001803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-5.3942901128760292</v>
      </c>
      <c r="AC59">
        <f t="shared" si="2"/>
        <v>-5.03084392064026</v>
      </c>
      <c r="AE59">
        <f t="shared" si="3"/>
        <v>0</v>
      </c>
      <c r="AF59">
        <f t="shared" si="24"/>
        <v>0</v>
      </c>
      <c r="AG59">
        <f t="shared" si="24"/>
        <v>-1.3703884572198396E-2</v>
      </c>
      <c r="AH59">
        <f t="shared" si="5"/>
        <v>-82.366090635612849</v>
      </c>
      <c r="AI59">
        <f t="shared" si="25"/>
        <v>-82.379794520185044</v>
      </c>
      <c r="AJ59">
        <f t="shared" si="7"/>
        <v>-0.36344619223576924</v>
      </c>
      <c r="AK59">
        <f t="shared" si="22"/>
        <v>-0.3776003079013221</v>
      </c>
      <c r="AL59">
        <f t="shared" si="26"/>
        <v>-83.120841020322132</v>
      </c>
      <c r="AN59">
        <f t="shared" si="27"/>
        <v>0</v>
      </c>
      <c r="AO59">
        <f t="shared" si="27"/>
        <v>0</v>
      </c>
      <c r="AP59">
        <f t="shared" si="27"/>
        <v>-2.4023397225403134E-5</v>
      </c>
      <c r="AQ59">
        <f t="shared" si="27"/>
        <v>-0.14439068738634719</v>
      </c>
      <c r="AR59">
        <f t="shared" si="27"/>
        <v>-0.1444147107835726</v>
      </c>
      <c r="AS59">
        <f t="shared" si="27"/>
        <v>-6.3713410603687245E-4</v>
      </c>
      <c r="AT59">
        <f t="shared" si="27"/>
        <v>-6.6194677438769249E-4</v>
      </c>
      <c r="AU59">
        <f t="shared" si="23"/>
        <v>-0.14571379166399714</v>
      </c>
      <c r="AW59">
        <v>56</v>
      </c>
      <c r="AX59">
        <f>IF(Z59&gt;0, (R59*SUMPRODUCT(K59:$K$98, X59:$X$98)-K59*$AZ$3)/Z59, 0)</f>
        <v>-4588.8849017001803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0.43382917900000001</v>
      </c>
      <c r="Q60" s="4">
        <f t="shared" si="21"/>
        <v>12.5</v>
      </c>
      <c r="R60">
        <f t="shared" si="0"/>
        <v>100000</v>
      </c>
      <c r="S60">
        <f t="shared" si="1"/>
        <v>-7552.1579212872011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-5.03084392064026</v>
      </c>
      <c r="AC60">
        <f t="shared" si="2"/>
        <v>-4.6048230053995081</v>
      </c>
      <c r="AE60">
        <f t="shared" si="3"/>
        <v>0</v>
      </c>
      <c r="AF60">
        <f t="shared" si="24"/>
        <v>0</v>
      </c>
      <c r="AG60">
        <f t="shared" si="24"/>
        <v>-7.6217007334088149E-3</v>
      </c>
      <c r="AH60">
        <f t="shared" si="5"/>
        <v>-47.561159944540769</v>
      </c>
      <c r="AI60">
        <f t="shared" si="25"/>
        <v>-47.568781645274179</v>
      </c>
      <c r="AJ60">
        <f t="shared" si="7"/>
        <v>-0.42602091524075192</v>
      </c>
      <c r="AK60">
        <f t="shared" si="22"/>
        <v>-0.35215907444481825</v>
      </c>
      <c r="AL60">
        <f t="shared" si="26"/>
        <v>-48.346961634959747</v>
      </c>
      <c r="AN60">
        <f t="shared" si="27"/>
        <v>0</v>
      </c>
      <c r="AO60">
        <f t="shared" si="27"/>
        <v>0</v>
      </c>
      <c r="AP60">
        <f t="shared" si="27"/>
        <v>-1.1929564783983555E-5</v>
      </c>
      <c r="AQ60">
        <f t="shared" si="27"/>
        <v>-7.4443219250625137E-2</v>
      </c>
      <c r="AR60">
        <f t="shared" si="27"/>
        <v>-7.4455148815409128E-2</v>
      </c>
      <c r="AS60">
        <f t="shared" si="27"/>
        <v>-6.6681234090169763E-4</v>
      </c>
      <c r="AT60">
        <f t="shared" si="27"/>
        <v>-5.5120302407599229E-4</v>
      </c>
      <c r="AU60">
        <f t="shared" si="23"/>
        <v>-7.5673164180386804E-2</v>
      </c>
      <c r="AW60">
        <v>57</v>
      </c>
      <c r="AX60">
        <f>IF(Z60&gt;0, (R60*SUMPRODUCT(K60:$K$98, X60:$X$98)-K60*$AZ$3)/Z60, 0)</f>
        <v>-7552.1579212872011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0.44368152799999999</v>
      </c>
      <c r="Q61" s="4">
        <f t="shared" si="21"/>
        <v>12.5</v>
      </c>
      <c r="R61">
        <f t="shared" si="0"/>
        <v>100000</v>
      </c>
      <c r="S61">
        <f t="shared" si="1"/>
        <v>-12518.295010186996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-4.6048230053995081</v>
      </c>
      <c r="AC61">
        <f t="shared" si="2"/>
        <v>-4.1699701508759368</v>
      </c>
      <c r="AE61">
        <f t="shared" si="3"/>
        <v>0</v>
      </c>
      <c r="AF61">
        <f t="shared" si="24"/>
        <v>0</v>
      </c>
      <c r="AG61">
        <f t="shared" si="24"/>
        <v>-4.1638758987171832E-3</v>
      </c>
      <c r="AH61">
        <f t="shared" si="5"/>
        <v>-27.052862618860349</v>
      </c>
      <c r="AI61">
        <f t="shared" si="25"/>
        <v>-27.057026494759064</v>
      </c>
      <c r="AJ61">
        <f t="shared" si="7"/>
        <v>-0.43485285452357125</v>
      </c>
      <c r="AK61">
        <f t="shared" si="22"/>
        <v>-0.3223376103779656</v>
      </c>
      <c r="AL61">
        <f t="shared" si="26"/>
        <v>-27.814216959660598</v>
      </c>
      <c r="AN61">
        <f t="shared" si="27"/>
        <v>0</v>
      </c>
      <c r="AO61">
        <f t="shared" si="27"/>
        <v>0</v>
      </c>
      <c r="AP61">
        <f t="shared" si="27"/>
        <v>-5.8190550039383086E-6</v>
      </c>
      <c r="AQ61">
        <f t="shared" si="27"/>
        <v>-3.7806625226662949E-2</v>
      </c>
      <c r="AR61">
        <f t="shared" si="27"/>
        <v>-3.7812444281666885E-2</v>
      </c>
      <c r="AS61">
        <f t="shared" si="27"/>
        <v>-6.0771087819207735E-4</v>
      </c>
      <c r="AT61">
        <f t="shared" si="27"/>
        <v>-4.504697859043512E-4</v>
      </c>
      <c r="AU61">
        <f t="shared" si="23"/>
        <v>-3.8870624945763307E-2</v>
      </c>
      <c r="AW61">
        <v>58</v>
      </c>
      <c r="AX61">
        <f>IF(Z61&gt;0, (R61*SUMPRODUCT(K61:$K$98, X61:$X$98)-K61*$AZ$3)/Z61, 0)</f>
        <v>-12518.295010186996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0.45400495099999999</v>
      </c>
      <c r="Q62" s="4">
        <f t="shared" si="21"/>
        <v>12.5</v>
      </c>
      <c r="R62">
        <f t="shared" si="0"/>
        <v>100000</v>
      </c>
      <c r="S62">
        <f t="shared" si="1"/>
        <v>-21020.139439803734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-4.1699701508759368</v>
      </c>
      <c r="AC62">
        <f t="shared" si="2"/>
        <v>-3.7530481388042096</v>
      </c>
      <c r="AE62">
        <f t="shared" si="3"/>
        <v>0</v>
      </c>
      <c r="AF62">
        <f t="shared" si="24"/>
        <v>0</v>
      </c>
      <c r="AG62">
        <f t="shared" si="24"/>
        <v>-2.2318168663628358E-3</v>
      </c>
      <c r="AH62">
        <f t="shared" si="5"/>
        <v>-15.123362186937408</v>
      </c>
      <c r="AI62">
        <f t="shared" si="25"/>
        <v>-15.125594003803771</v>
      </c>
      <c r="AJ62">
        <f t="shared" si="7"/>
        <v>-0.41692201207172719</v>
      </c>
      <c r="AK62">
        <f t="shared" si="22"/>
        <v>-0.29189791056131559</v>
      </c>
      <c r="AL62">
        <f t="shared" si="26"/>
        <v>-15.834413926436815</v>
      </c>
      <c r="AN62">
        <f t="shared" si="27"/>
        <v>0</v>
      </c>
      <c r="AO62">
        <f t="shared" si="27"/>
        <v>0</v>
      </c>
      <c r="AP62">
        <f t="shared" si="27"/>
        <v>-2.7848077428300079E-6</v>
      </c>
      <c r="AQ62">
        <f t="shared" si="27"/>
        <v>-1.8870569870923691E-2</v>
      </c>
      <c r="AR62">
        <f t="shared" si="27"/>
        <v>-1.8873354678666521E-2</v>
      </c>
      <c r="AS62">
        <f t="shared" si="27"/>
        <v>-5.20225321742351E-4</v>
      </c>
      <c r="AT62">
        <f t="shared" si="27"/>
        <v>-3.6422323609902298E-4</v>
      </c>
      <c r="AU62">
        <f t="shared" si="23"/>
        <v>-1.9757803236507897E-2</v>
      </c>
      <c r="AW62">
        <v>59</v>
      </c>
      <c r="AX62">
        <f>IF(Z62&gt;0, (R62*SUMPRODUCT(K62:$K$98, X62:$X$98)-K62*$AZ$3)/Z62, 0)</f>
        <v>-21020.139439803734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0.46467133999999999</v>
      </c>
      <c r="Q63" s="4">
        <f t="shared" si="21"/>
        <v>12.5</v>
      </c>
      <c r="R63">
        <f t="shared" si="0"/>
        <v>100000</v>
      </c>
      <c r="S63">
        <f t="shared" si="1"/>
        <v>-35885.829605997809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-3.7530481388042096</v>
      </c>
      <c r="AC63">
        <f t="shared" si="2"/>
        <v>-3.365910996801571</v>
      </c>
      <c r="AE63">
        <f t="shared" si="3"/>
        <v>0</v>
      </c>
      <c r="AF63">
        <f t="shared" si="24"/>
        <v>0</v>
      </c>
      <c r="AG63">
        <f t="shared" si="24"/>
        <v>-1.1724373637717876E-3</v>
      </c>
      <c r="AH63">
        <f t="shared" si="5"/>
        <v>-8.2964906714193578</v>
      </c>
      <c r="AI63">
        <f t="shared" si="25"/>
        <v>-8.2976631087831301</v>
      </c>
      <c r="AJ63">
        <f t="shared" si="7"/>
        <v>-0.3871371420026386</v>
      </c>
      <c r="AK63">
        <f t="shared" si="22"/>
        <v>-0.26271336971629472</v>
      </c>
      <c r="AL63">
        <f t="shared" si="26"/>
        <v>-8.9475136205020629</v>
      </c>
      <c r="AN63">
        <f t="shared" si="27"/>
        <v>0</v>
      </c>
      <c r="AO63">
        <f t="shared" si="27"/>
        <v>0</v>
      </c>
      <c r="AP63">
        <f t="shared" si="27"/>
        <v>-1.3061958213379577E-6</v>
      </c>
      <c r="AQ63">
        <f t="shared" si="27"/>
        <v>-9.2430024678799641E-3</v>
      </c>
      <c r="AR63">
        <f t="shared" si="27"/>
        <v>-9.2443086637013037E-3</v>
      </c>
      <c r="AS63">
        <f t="shared" si="27"/>
        <v>-4.3130399353853672E-4</v>
      </c>
      <c r="AT63">
        <f t="shared" si="27"/>
        <v>-2.9268523533665933E-4</v>
      </c>
      <c r="AU63">
        <f t="shared" si="23"/>
        <v>-9.9682978925764981E-3</v>
      </c>
      <c r="AW63">
        <v>60</v>
      </c>
      <c r="AX63">
        <f>IF(Z63&gt;0, (R63*SUMPRODUCT(K63:$K$98, X63:$X$98)-K63*$AZ$3)/Z63, 0)</f>
        <v>-35885.829605997809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0.47611615000000002</v>
      </c>
      <c r="Q64" s="4">
        <f t="shared" si="21"/>
        <v>12.5</v>
      </c>
      <c r="R64">
        <f t="shared" si="0"/>
        <v>100000</v>
      </c>
      <c r="S64">
        <f t="shared" si="1"/>
        <v>-62503.402130534705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-3.365910996801571</v>
      </c>
      <c r="AC64">
        <f t="shared" si="2"/>
        <v>-3.0126471136680566</v>
      </c>
      <c r="AE64">
        <f t="shared" si="3"/>
        <v>0</v>
      </c>
      <c r="AF64">
        <f t="shared" si="24"/>
        <v>0</v>
      </c>
      <c r="AG64">
        <f t="shared" si="24"/>
        <v>-6.0249662637889667E-4</v>
      </c>
      <c r="AH64">
        <f t="shared" si="5"/>
        <v>-4.4657309100413842</v>
      </c>
      <c r="AI64">
        <f t="shared" si="25"/>
        <v>-4.4663334066677631</v>
      </c>
      <c r="AJ64">
        <f t="shared" si="7"/>
        <v>-0.35326388313351442</v>
      </c>
      <c r="AK64">
        <f t="shared" si="22"/>
        <v>-0.23561376977610998</v>
      </c>
      <c r="AL64">
        <f t="shared" si="26"/>
        <v>-5.0552110595773883</v>
      </c>
      <c r="AN64">
        <f t="shared" si="27"/>
        <v>0</v>
      </c>
      <c r="AO64">
        <f t="shared" si="27"/>
        <v>0</v>
      </c>
      <c r="AP64">
        <f t="shared" si="27"/>
        <v>-5.9931512278844806E-7</v>
      </c>
      <c r="AQ64">
        <f t="shared" si="27"/>
        <v>-4.4421494685822592E-3</v>
      </c>
      <c r="AR64">
        <f t="shared" si="27"/>
        <v>-4.4427487837050477E-3</v>
      </c>
      <c r="AS64">
        <f t="shared" si="27"/>
        <v>-3.5139846138116369E-4</v>
      </c>
      <c r="AT64">
        <f t="shared" si="27"/>
        <v>-2.3436960338300153E-4</v>
      </c>
      <c r="AU64">
        <f t="shared" si="23"/>
        <v>-5.0285168484692135E-3</v>
      </c>
      <c r="AW64">
        <v>61</v>
      </c>
      <c r="AX64">
        <f>IF(Z64&gt;0, (R64*SUMPRODUCT(K64:$K$98, X64:$X$98)-K64*$AZ$3)/Z64, 0)</f>
        <v>-62503.402130534705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0.48788611599999998</v>
      </c>
      <c r="Q65" s="4">
        <f t="shared" si="21"/>
        <v>12.5</v>
      </c>
      <c r="R65">
        <f t="shared" si="0"/>
        <v>100000</v>
      </c>
      <c r="S65">
        <f t="shared" si="1"/>
        <v>-111290.38147853555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-3.0126471136680566</v>
      </c>
      <c r="AC65">
        <f t="shared" si="2"/>
        <v>-2.693422400992536</v>
      </c>
      <c r="AE65">
        <f t="shared" si="3"/>
        <v>0</v>
      </c>
      <c r="AF65">
        <f t="shared" si="24"/>
        <v>0</v>
      </c>
      <c r="AG65">
        <f t="shared" si="24"/>
        <v>-3.0252192116800471E-4</v>
      </c>
      <c r="AH65">
        <f t="shared" si="5"/>
        <v>-2.3515979115768242</v>
      </c>
      <c r="AI65">
        <f t="shared" si="25"/>
        <v>-2.3519004334979923</v>
      </c>
      <c r="AJ65">
        <f t="shared" si="7"/>
        <v>-0.31922471267552055</v>
      </c>
      <c r="AK65">
        <f t="shared" si="22"/>
        <v>-0.21088529795676397</v>
      </c>
      <c r="AL65">
        <f t="shared" si="26"/>
        <v>-2.8820104441302767</v>
      </c>
      <c r="AN65">
        <f t="shared" si="27"/>
        <v>0</v>
      </c>
      <c r="AO65">
        <f t="shared" si="27"/>
        <v>0</v>
      </c>
      <c r="AP65">
        <f t="shared" si="27"/>
        <v>-2.6868253932432547E-7</v>
      </c>
      <c r="AQ65">
        <f t="shared" si="27"/>
        <v>-2.0885537679808494E-3</v>
      </c>
      <c r="AR65">
        <f t="shared" si="27"/>
        <v>-2.0888224505201738E-3</v>
      </c>
      <c r="AS65">
        <f t="shared" si="27"/>
        <v>-2.8351699634058869E-4</v>
      </c>
      <c r="AT65">
        <f t="shared" si="27"/>
        <v>-1.8729617061278577E-4</v>
      </c>
      <c r="AU65">
        <f t="shared" si="23"/>
        <v>-2.5596356174735482E-3</v>
      </c>
      <c r="AW65">
        <v>62</v>
      </c>
      <c r="AX65">
        <f>IF(Z65&gt;0, (R65*SUMPRODUCT(K65:$K$98, X65:$X$98)-K65*$AZ$3)/Z65, 0)</f>
        <v>-111290.38147853555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0.500352354</v>
      </c>
      <c r="Q66" s="4">
        <f t="shared" si="21"/>
        <v>12.5</v>
      </c>
      <c r="R66">
        <f t="shared" si="0"/>
        <v>100000</v>
      </c>
      <c r="S66">
        <f t="shared" si="1"/>
        <v>-203076.39826646462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-2.693422400992536</v>
      </c>
      <c r="AC66">
        <f t="shared" si="2"/>
        <v>-2.4065226849889974</v>
      </c>
      <c r="AE66">
        <f t="shared" si="3"/>
        <v>0</v>
      </c>
      <c r="AF66">
        <f t="shared" si="24"/>
        <v>0</v>
      </c>
      <c r="AG66">
        <f t="shared" si="24"/>
        <v>-1.4812914656331107E-4</v>
      </c>
      <c r="AH66">
        <f t="shared" si="5"/>
        <v>-1.2109404431441086</v>
      </c>
      <c r="AI66">
        <f t="shared" si="25"/>
        <v>-1.2110885722906719</v>
      </c>
      <c r="AJ66">
        <f t="shared" si="7"/>
        <v>-0.2868997160035387</v>
      </c>
      <c r="AK66">
        <f t="shared" si="22"/>
        <v>-0.18853956806947755</v>
      </c>
      <c r="AL66">
        <f t="shared" si="26"/>
        <v>-1.6865278563636881</v>
      </c>
      <c r="AN66">
        <f t="shared" si="27"/>
        <v>0</v>
      </c>
      <c r="AO66">
        <f t="shared" si="27"/>
        <v>0</v>
      </c>
      <c r="AP66">
        <f t="shared" si="27"/>
        <v>-1.174640829477307E-7</v>
      </c>
      <c r="AQ66">
        <f t="shared" si="27"/>
        <v>-9.6025672164017019E-4</v>
      </c>
      <c r="AR66">
        <f t="shared" si="27"/>
        <v>-9.6037418572311782E-4</v>
      </c>
      <c r="AS66">
        <f t="shared" si="27"/>
        <v>-2.2750696146025756E-4</v>
      </c>
      <c r="AT66">
        <f t="shared" si="27"/>
        <v>-1.4950891149012908E-4</v>
      </c>
      <c r="AU66">
        <f t="shared" si="23"/>
        <v>-1.3373900586735044E-3</v>
      </c>
      <c r="AW66">
        <v>63</v>
      </c>
      <c r="AX66">
        <f>IF(Z66&gt;0, (R66*SUMPRODUCT(K66:$K$98, X66:$X$98)-K66*$AZ$3)/Z66, 0)</f>
        <v>-203076.39826646462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0.513549331</v>
      </c>
      <c r="Q67" s="4">
        <f t="shared" si="21"/>
        <v>12.5</v>
      </c>
      <c r="R67">
        <f t="shared" ref="R67:R89" si="28">$C$6</f>
        <v>100000</v>
      </c>
      <c r="S67">
        <f t="shared" ref="S67:S89" si="29">AX67</f>
        <v>-380697.87643844925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-2.4065226849889974</v>
      </c>
      <c r="AC67">
        <f t="shared" ref="AC67:AC89" si="30">S67*Z67</f>
        <v>-2.1494577008432088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-7.0576230978488611E-5</v>
      </c>
      <c r="AH67">
        <f t="shared" ref="AH67:AH89" si="33">-X67*R67</f>
        <v>-0.60857299295351486</v>
      </c>
      <c r="AI67">
        <f t="shared" ref="AI67:AI89" si="34">SUM(AE67:AH67)</f>
        <v>-0.60864356918449336</v>
      </c>
      <c r="AJ67">
        <f t="shared" ref="AJ67:AJ89" si="35">AB67-AC67</f>
        <v>-0.2570649841457886</v>
      </c>
      <c r="AK67">
        <f t="shared" si="22"/>
        <v>-0.16845658794922982</v>
      </c>
      <c r="AL67">
        <f t="shared" si="26"/>
        <v>-1.0341651412795119</v>
      </c>
      <c r="AN67">
        <f t="shared" ref="AN67:AT89" si="36">AE67*$K67</f>
        <v>0</v>
      </c>
      <c r="AO67">
        <f t="shared" si="36"/>
        <v>0</v>
      </c>
      <c r="AP67">
        <f t="shared" si="36"/>
        <v>-4.9969500807069453E-8</v>
      </c>
      <c r="AQ67">
        <f t="shared" si="36"/>
        <v>-4.30882865816683E-4</v>
      </c>
      <c r="AR67">
        <f t="shared" si="36"/>
        <v>-4.3093283531749006E-4</v>
      </c>
      <c r="AS67">
        <f t="shared" si="36"/>
        <v>-1.820075789631996E-4</v>
      </c>
      <c r="AT67">
        <f t="shared" si="36"/>
        <v>-1.1927091445349199E-4</v>
      </c>
      <c r="AU67">
        <f t="shared" si="23"/>
        <v>-7.3221132873418178E-4</v>
      </c>
      <c r="AW67">
        <v>64</v>
      </c>
      <c r="AX67">
        <f>IF(Z67&gt;0, (R67*SUMPRODUCT(K67:$K$98, X67:$X$98)-K67*$AZ$3)/Z67, 0)</f>
        <v>-380697.87643844925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0.52698988800000002</v>
      </c>
      <c r="Q68" s="4">
        <f t="shared" si="21"/>
        <v>12.5</v>
      </c>
      <c r="R68">
        <f t="shared" si="28"/>
        <v>100000</v>
      </c>
      <c r="S68">
        <f t="shared" si="29"/>
        <v>-734262.25943303842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-2.1494577008432088</v>
      </c>
      <c r="AC68">
        <f t="shared" si="30"/>
        <v>-1.9195089043631073</v>
      </c>
      <c r="AE68">
        <f t="shared" si="31"/>
        <v>0</v>
      </c>
      <c r="AF68">
        <f t="shared" si="32"/>
        <v>0</v>
      </c>
      <c r="AG68">
        <f t="shared" si="32"/>
        <v>-3.2677508609887881E-5</v>
      </c>
      <c r="AH68">
        <f t="shared" si="33"/>
        <v>-0.29754368047052676</v>
      </c>
      <c r="AI68">
        <f t="shared" si="34"/>
        <v>-0.29757635797913667</v>
      </c>
      <c r="AJ68">
        <f t="shared" si="35"/>
        <v>-0.22994879648010147</v>
      </c>
      <c r="AK68">
        <f t="shared" si="22"/>
        <v>-0.15046203905902464</v>
      </c>
      <c r="AL68">
        <f t="shared" si="26"/>
        <v>-0.67798719351826275</v>
      </c>
      <c r="AN68">
        <f t="shared" si="36"/>
        <v>0</v>
      </c>
      <c r="AO68">
        <f t="shared" si="36"/>
        <v>0</v>
      </c>
      <c r="AP68">
        <f t="shared" si="36"/>
        <v>-2.0657485861844033E-8</v>
      </c>
      <c r="AQ68">
        <f t="shared" si="36"/>
        <v>-1.8809586881238173E-4</v>
      </c>
      <c r="AR68">
        <f t="shared" si="36"/>
        <v>-1.8811652629824359E-4</v>
      </c>
      <c r="AS68">
        <f t="shared" si="36"/>
        <v>-1.4536493797444509E-4</v>
      </c>
      <c r="AT68">
        <f t="shared" si="36"/>
        <v>-9.5116414219703597E-5</v>
      </c>
      <c r="AU68">
        <f t="shared" si="23"/>
        <v>-4.2859787849239224E-4</v>
      </c>
      <c r="AW68">
        <v>65</v>
      </c>
      <c r="AX68">
        <f>IF(Z68&gt;0, (R68*SUMPRODUCT(K68:$K$98, X68:$X$98)-K68*$AZ$3)/Z68, 0)</f>
        <v>-734262.25943303842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0.54103594799999999</v>
      </c>
      <c r="Q69" s="4">
        <f t="shared" ref="Q69:Q89" si="48">$C$8</f>
        <v>12.5</v>
      </c>
      <c r="R69">
        <f t="shared" si="28"/>
        <v>100000</v>
      </c>
      <c r="S69">
        <f t="shared" si="29"/>
        <v>-1460362.0591423265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-1.9195089043631073</v>
      </c>
      <c r="AC69">
        <f t="shared" si="30"/>
        <v>-1.7140008579587787</v>
      </c>
      <c r="AE69">
        <f t="shared" si="31"/>
        <v>0</v>
      </c>
      <c r="AF69">
        <f t="shared" si="32"/>
        <v>0</v>
      </c>
      <c r="AG69">
        <f t="shared" si="32"/>
        <v>-1.4671026674760151E-5</v>
      </c>
      <c r="AH69">
        <f t="shared" si="33"/>
        <v>-0.1414376547922308</v>
      </c>
      <c r="AI69">
        <f t="shared" si="34"/>
        <v>-0.14145232581890557</v>
      </c>
      <c r="AJ69">
        <f t="shared" si="35"/>
        <v>-0.20550804640432863</v>
      </c>
      <c r="AK69">
        <f t="shared" si="22"/>
        <v>-0.13436562330541751</v>
      </c>
      <c r="AL69">
        <f t="shared" si="26"/>
        <v>-0.48132599552865168</v>
      </c>
      <c r="AN69">
        <f t="shared" si="36"/>
        <v>0</v>
      </c>
      <c r="AO69">
        <f t="shared" si="36"/>
        <v>0</v>
      </c>
      <c r="AP69">
        <f t="shared" si="36"/>
        <v>-8.2807754970234016E-9</v>
      </c>
      <c r="AQ69">
        <f t="shared" si="36"/>
        <v>-7.9831731761138448E-5</v>
      </c>
      <c r="AR69">
        <f t="shared" si="36"/>
        <v>-7.9840012536635475E-5</v>
      </c>
      <c r="AS69">
        <f t="shared" si="36"/>
        <v>-1.1599501744712995E-4</v>
      </c>
      <c r="AT69">
        <f t="shared" si="36"/>
        <v>-7.5840061215618233E-5</v>
      </c>
      <c r="AU69">
        <f t="shared" si="23"/>
        <v>-2.7167509119938363E-4</v>
      </c>
      <c r="AW69">
        <v>66</v>
      </c>
      <c r="AX69">
        <f>IF(Z69&gt;0, (R69*SUMPRODUCT(K69:$K$98, X69:$X$98)-K69*$AZ$3)/Z69, 0)</f>
        <v>-1460362.0591423265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0.55517679799999997</v>
      </c>
      <c r="Q70" s="4">
        <f t="shared" si="48"/>
        <v>12.5</v>
      </c>
      <c r="R70">
        <f t="shared" si="28"/>
        <v>100000</v>
      </c>
      <c r="S70">
        <f t="shared" si="29"/>
        <v>-2998806.1957965307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-1.7140008579587787</v>
      </c>
      <c r="AC70">
        <f t="shared" si="30"/>
        <v>-1.5304234198038063</v>
      </c>
      <c r="AE70">
        <f t="shared" si="31"/>
        <v>0</v>
      </c>
      <c r="AF70">
        <f t="shared" si="32"/>
        <v>0</v>
      </c>
      <c r="AG70">
        <f t="shared" si="32"/>
        <v>-6.3793027953466221E-6</v>
      </c>
      <c r="AH70">
        <f t="shared" si="33"/>
        <v>-6.516010890132741E-2</v>
      </c>
      <c r="AI70">
        <f t="shared" si="34"/>
        <v>-6.5166488204122755E-2</v>
      </c>
      <c r="AJ70">
        <f t="shared" si="35"/>
        <v>-0.18357743815497241</v>
      </c>
      <c r="AK70">
        <f t="shared" si="22"/>
        <v>-0.11998006005711452</v>
      </c>
      <c r="AL70">
        <f t="shared" si="26"/>
        <v>-0.36872398641620968</v>
      </c>
      <c r="AN70">
        <f t="shared" si="36"/>
        <v>0</v>
      </c>
      <c r="AO70">
        <f t="shared" si="36"/>
        <v>0</v>
      </c>
      <c r="AP70">
        <f t="shared" si="36"/>
        <v>-3.2148868898739801E-9</v>
      </c>
      <c r="AQ70">
        <f t="shared" si="36"/>
        <v>-3.2837817324245072E-5</v>
      </c>
      <c r="AR70">
        <f t="shared" si="36"/>
        <v>-3.2841032211134943E-5</v>
      </c>
      <c r="AS70">
        <f t="shared" si="36"/>
        <v>-9.2514921792328004E-5</v>
      </c>
      <c r="AT70">
        <f t="shared" si="36"/>
        <v>-6.0464651780642095E-5</v>
      </c>
      <c r="AU70">
        <f t="shared" si="23"/>
        <v>-1.8582060578410504E-4</v>
      </c>
      <c r="AW70">
        <v>67</v>
      </c>
      <c r="AX70">
        <f>IF(Z70&gt;0, (R70*SUMPRODUCT(K70:$K$98, X70:$X$98)-K70*$AZ$3)/Z70, 0)</f>
        <v>-2998806.1957965307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0.56908613200000002</v>
      </c>
      <c r="Q71" s="4">
        <f t="shared" si="48"/>
        <v>12.5</v>
      </c>
      <c r="R71">
        <f t="shared" si="28"/>
        <v>100000</v>
      </c>
      <c r="S71">
        <f t="shared" si="29"/>
        <v>-6361298.0681603132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-1.5304234198038063</v>
      </c>
      <c r="AC71">
        <f t="shared" si="30"/>
        <v>-1.3664765523651183</v>
      </c>
      <c r="AE71">
        <f t="shared" si="31"/>
        <v>0</v>
      </c>
      <c r="AF71">
        <f t="shared" si="32"/>
        <v>0</v>
      </c>
      <c r="AG71">
        <f t="shared" si="32"/>
        <v>-2.6851370147325591E-6</v>
      </c>
      <c r="AH71">
        <f t="shared" si="33"/>
        <v>-2.9042982021284774E-2</v>
      </c>
      <c r="AI71">
        <f t="shared" si="34"/>
        <v>-2.9045667158299506E-2</v>
      </c>
      <c r="AJ71">
        <f t="shared" si="35"/>
        <v>-0.16394686743868792</v>
      </c>
      <c r="AK71">
        <f t="shared" si="22"/>
        <v>-0.10712963938626645</v>
      </c>
      <c r="AL71">
        <f t="shared" si="26"/>
        <v>-0.30012217398325386</v>
      </c>
      <c r="AN71">
        <f t="shared" si="36"/>
        <v>0</v>
      </c>
      <c r="AO71">
        <f t="shared" si="36"/>
        <v>0</v>
      </c>
      <c r="AP71">
        <f t="shared" si="36"/>
        <v>-1.2082057821422738E-9</v>
      </c>
      <c r="AQ71">
        <f t="shared" si="36"/>
        <v>-1.3068196749827807E-5</v>
      </c>
      <c r="AR71">
        <f t="shared" si="36"/>
        <v>-1.3069404955609948E-5</v>
      </c>
      <c r="AS71">
        <f t="shared" si="36"/>
        <v>-7.376962595082495E-5</v>
      </c>
      <c r="AT71">
        <f t="shared" si="36"/>
        <v>-4.8204113620695651E-5</v>
      </c>
      <c r="AU71">
        <f t="shared" si="23"/>
        <v>-1.3504314452713055E-4</v>
      </c>
      <c r="AW71">
        <v>68</v>
      </c>
      <c r="AX71">
        <f>IF(Z71&gt;0, (R71*SUMPRODUCT(K71:$K$98, X71:$X$98)-K71*$AZ$3)/Z71, 0)</f>
        <v>-6361298.0681603132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0.58332808999999997</v>
      </c>
      <c r="Q72" s="4">
        <f t="shared" si="48"/>
        <v>12.5</v>
      </c>
      <c r="R72">
        <f t="shared" si="28"/>
        <v>100000</v>
      </c>
      <c r="S72">
        <f t="shared" si="29"/>
        <v>-13966493.982205078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-1.3664765523651183</v>
      </c>
      <c r="AC72">
        <f t="shared" si="30"/>
        <v>-1.2200791694404289</v>
      </c>
      <c r="AE72">
        <f t="shared" si="31"/>
        <v>0</v>
      </c>
      <c r="AF72">
        <f t="shared" si="32"/>
        <v>0</v>
      </c>
      <c r="AG72">
        <f t="shared" si="32"/>
        <v>-1.0919697983929881E-6</v>
      </c>
      <c r="AH72">
        <f t="shared" si="33"/>
        <v>-1.2530526769537963E-2</v>
      </c>
      <c r="AI72">
        <f t="shared" si="34"/>
        <v>-1.2531618739336356E-2</v>
      </c>
      <c r="AJ72">
        <f t="shared" si="35"/>
        <v>-0.1463973829246894</v>
      </c>
      <c r="AK72">
        <f t="shared" ref="AK72:AK89" si="49">G72*SUM(AB72:AB72, AE72:AF72)</f>
        <v>-9.5653358665558297E-2</v>
      </c>
      <c r="AL72">
        <f t="shared" si="26"/>
        <v>-0.25458236032958403</v>
      </c>
      <c r="AN72">
        <f t="shared" si="36"/>
        <v>0</v>
      </c>
      <c r="AO72">
        <f t="shared" si="36"/>
        <v>0</v>
      </c>
      <c r="AP72">
        <f t="shared" si="36"/>
        <v>-4.3869942240789505E-10</v>
      </c>
      <c r="AQ72">
        <f t="shared" si="36"/>
        <v>-5.0341455087429183E-6</v>
      </c>
      <c r="AR72">
        <f t="shared" si="36"/>
        <v>-5.0345842081653259E-6</v>
      </c>
      <c r="AS72">
        <f t="shared" si="36"/>
        <v>-5.8815223118446535E-5</v>
      </c>
      <c r="AT72">
        <f t="shared" si="36"/>
        <v>-3.8428785539408835E-5</v>
      </c>
      <c r="AU72">
        <f t="shared" si="23"/>
        <v>-1.0227859286602069E-4</v>
      </c>
      <c r="AW72">
        <v>69</v>
      </c>
      <c r="AX72">
        <f>IF(Z72&gt;0, (R72*SUMPRODUCT(K72:$K$98, X72:$X$98)-K72*$AZ$3)/Z72, 0)</f>
        <v>-13966493.982205078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0.59781937299999999</v>
      </c>
      <c r="Q73" s="4">
        <f t="shared" si="48"/>
        <v>12.5</v>
      </c>
      <c r="R73">
        <f t="shared" si="28"/>
        <v>100000</v>
      </c>
      <c r="S73">
        <f t="shared" si="29"/>
        <v>-31796909.289524417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-1.2200791694404289</v>
      </c>
      <c r="AC73">
        <f t="shared" si="30"/>
        <v>-1.0893605865132243</v>
      </c>
      <c r="AE73">
        <f t="shared" si="31"/>
        <v>0</v>
      </c>
      <c r="AF73">
        <f t="shared" si="32"/>
        <v>0</v>
      </c>
      <c r="AG73">
        <f t="shared" si="32"/>
        <v>-4.2824940019882577E-7</v>
      </c>
      <c r="AH73">
        <f t="shared" si="33"/>
        <v>-5.22240560168186E-3</v>
      </c>
      <c r="AI73">
        <f t="shared" si="34"/>
        <v>-5.2228338510820586E-3</v>
      </c>
      <c r="AJ73">
        <f t="shared" si="35"/>
        <v>-0.13071858292720462</v>
      </c>
      <c r="AK73">
        <f t="shared" si="49"/>
        <v>-8.5405541860830034E-2</v>
      </c>
      <c r="AL73">
        <f t="shared" si="26"/>
        <v>-0.22134695863911669</v>
      </c>
      <c r="AN73">
        <f t="shared" si="36"/>
        <v>0</v>
      </c>
      <c r="AO73">
        <f t="shared" si="36"/>
        <v>0</v>
      </c>
      <c r="AP73">
        <f t="shared" si="36"/>
        <v>-1.5361554870041621E-10</v>
      </c>
      <c r="AQ73">
        <f t="shared" si="36"/>
        <v>-1.8733072402810709E-6</v>
      </c>
      <c r="AR73">
        <f t="shared" si="36"/>
        <v>-1.8734608558297712E-6</v>
      </c>
      <c r="AS73">
        <f t="shared" si="36"/>
        <v>-4.6889515390752562E-5</v>
      </c>
      <c r="AT73">
        <f t="shared" si="36"/>
        <v>-3.0635464215283551E-5</v>
      </c>
      <c r="AU73">
        <f t="shared" si="23"/>
        <v>-7.9398440461865875E-5</v>
      </c>
      <c r="AW73">
        <v>70</v>
      </c>
      <c r="AX73">
        <f>IF(Z73&gt;0, (R73*SUMPRODUCT(K73:$K$98, X73:$X$98)-K73*$AZ$3)/Z73, 0)</f>
        <v>-31796909.289524417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0.61246634</v>
      </c>
      <c r="Q74" s="4">
        <f t="shared" si="48"/>
        <v>12.5</v>
      </c>
      <c r="R74">
        <f t="shared" si="28"/>
        <v>100000</v>
      </c>
      <c r="S74">
        <f t="shared" si="29"/>
        <v>-75198972.255725443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-1.0893605865132243</v>
      </c>
      <c r="AC74">
        <f t="shared" si="30"/>
        <v>-0.97264494457697004</v>
      </c>
      <c r="AE74">
        <f t="shared" si="31"/>
        <v>0</v>
      </c>
      <c r="AF74">
        <f t="shared" si="32"/>
        <v>0</v>
      </c>
      <c r="AG74">
        <f t="shared" si="32"/>
        <v>-1.6167856344986743E-7</v>
      </c>
      <c r="AH74">
        <f t="shared" si="33"/>
        <v>-2.0983067419757606E-3</v>
      </c>
      <c r="AI74">
        <f t="shared" si="34"/>
        <v>-2.0984684205392107E-3</v>
      </c>
      <c r="AJ74">
        <f t="shared" si="35"/>
        <v>-0.11671564193625428</v>
      </c>
      <c r="AK74">
        <f t="shared" si="49"/>
        <v>-7.625524105592571E-2</v>
      </c>
      <c r="AL74">
        <f t="shared" si="26"/>
        <v>-0.19506935141271919</v>
      </c>
      <c r="AN74">
        <f t="shared" si="36"/>
        <v>0</v>
      </c>
      <c r="AO74">
        <f t="shared" si="36"/>
        <v>0</v>
      </c>
      <c r="AP74">
        <f t="shared" si="36"/>
        <v>-5.1781286012300331E-11</v>
      </c>
      <c r="AQ74">
        <f t="shared" si="36"/>
        <v>-6.720310919973975E-7</v>
      </c>
      <c r="AR74">
        <f t="shared" si="36"/>
        <v>-6.7208287328340983E-7</v>
      </c>
      <c r="AS74">
        <f t="shared" si="36"/>
        <v>-3.7380874175594818E-5</v>
      </c>
      <c r="AT74">
        <f t="shared" si="36"/>
        <v>-2.4422498337438275E-5</v>
      </c>
      <c r="AU74">
        <f t="shared" si="23"/>
        <v>-6.2475455386316493E-5</v>
      </c>
      <c r="AW74">
        <v>71</v>
      </c>
      <c r="AX74">
        <f>IF(Z74&gt;0, (R74*SUMPRODUCT(K74:$K$98, X74:$X$98)-K74*$AZ$3)/Z74, 0)</f>
        <v>-75198972.255725443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0.62717650000000003</v>
      </c>
      <c r="Q75" s="4">
        <f t="shared" si="48"/>
        <v>12.5</v>
      </c>
      <c r="R75">
        <f t="shared" si="28"/>
        <v>100000</v>
      </c>
      <c r="S75">
        <f t="shared" si="29"/>
        <v>-185054118.75744256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-0.97264494457697004</v>
      </c>
      <c r="AC75">
        <f t="shared" si="30"/>
        <v>-0.86843354942637097</v>
      </c>
      <c r="AE75">
        <f t="shared" si="31"/>
        <v>0</v>
      </c>
      <c r="AF75">
        <f t="shared" si="32"/>
        <v>0</v>
      </c>
      <c r="AG75">
        <f t="shared" si="32"/>
        <v>-5.8660782265852979E-8</v>
      </c>
      <c r="AH75">
        <f t="shared" si="33"/>
        <v>-8.112079643961262E-4</v>
      </c>
      <c r="AI75">
        <f t="shared" si="34"/>
        <v>-8.1126662517839207E-4</v>
      </c>
      <c r="AJ75">
        <f t="shared" si="35"/>
        <v>-0.10421139515059907</v>
      </c>
      <c r="AK75">
        <f t="shared" si="49"/>
        <v>-6.8085146120387907E-2</v>
      </c>
      <c r="AL75">
        <f t="shared" si="26"/>
        <v>-0.17310780789616537</v>
      </c>
      <c r="AN75">
        <f t="shared" si="36"/>
        <v>0</v>
      </c>
      <c r="AO75">
        <f t="shared" si="36"/>
        <v>0</v>
      </c>
      <c r="AP75">
        <f t="shared" si="36"/>
        <v>-1.6774524487039151E-11</v>
      </c>
      <c r="AQ75">
        <f t="shared" si="36"/>
        <v>-2.3197146947638196E-7</v>
      </c>
      <c r="AR75">
        <f t="shared" si="36"/>
        <v>-2.3198824400086901E-7</v>
      </c>
      <c r="AS75">
        <f t="shared" si="36"/>
        <v>-2.9800090149834594E-5</v>
      </c>
      <c r="AT75">
        <f t="shared" si="36"/>
        <v>-1.9469497451023783E-5</v>
      </c>
      <c r="AU75">
        <f t="shared" si="23"/>
        <v>-4.9501575844859243E-5</v>
      </c>
      <c r="AW75">
        <v>72</v>
      </c>
      <c r="AX75">
        <f>IF(Z75&gt;0, (R75*SUMPRODUCT(K75:$K$98, X75:$X$98)-K75*$AZ$3)/Z75, 0)</f>
        <v>-185054118.75744256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0.64196478899999998</v>
      </c>
      <c r="Q76" s="4">
        <f t="shared" si="48"/>
        <v>12.5</v>
      </c>
      <c r="R76">
        <f t="shared" si="28"/>
        <v>100000</v>
      </c>
      <c r="S76">
        <f t="shared" si="29"/>
        <v>-474742003.41800815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-0.86843354942637097</v>
      </c>
      <c r="AC76">
        <f t="shared" si="30"/>
        <v>-0.77538729284275898</v>
      </c>
      <c r="AE76">
        <f t="shared" si="31"/>
        <v>0</v>
      </c>
      <c r="AF76">
        <f t="shared" si="32"/>
        <v>0</v>
      </c>
      <c r="AG76">
        <f t="shared" si="32"/>
        <v>-2.04160177333212E-8</v>
      </c>
      <c r="AH76">
        <f t="shared" si="33"/>
        <v>-3.0126525367898596E-4</v>
      </c>
      <c r="AI76">
        <f t="shared" si="34"/>
        <v>-3.0128566969671929E-4</v>
      </c>
      <c r="AJ76">
        <f t="shared" si="35"/>
        <v>-9.3046256583611986E-2</v>
      </c>
      <c r="AK76">
        <f t="shared" si="49"/>
        <v>-6.0790348459845975E-2</v>
      </c>
      <c r="AL76">
        <f t="shared" si="26"/>
        <v>-0.15413789071315467</v>
      </c>
      <c r="AN76">
        <f t="shared" si="36"/>
        <v>0</v>
      </c>
      <c r="AO76">
        <f t="shared" si="36"/>
        <v>0</v>
      </c>
      <c r="AP76">
        <f t="shared" si="36"/>
        <v>-5.2126117582779802E-12</v>
      </c>
      <c r="AQ76">
        <f t="shared" si="36"/>
        <v>-7.6918957663553003E-8</v>
      </c>
      <c r="AR76">
        <f t="shared" si="36"/>
        <v>-7.692417027531128E-8</v>
      </c>
      <c r="AS76">
        <f t="shared" si="36"/>
        <v>-2.375654338994275E-5</v>
      </c>
      <c r="AT76">
        <f t="shared" si="36"/>
        <v>-1.5520974232620856E-5</v>
      </c>
      <c r="AU76">
        <f t="shared" si="23"/>
        <v>-3.9354441792838915E-5</v>
      </c>
      <c r="AW76">
        <v>73</v>
      </c>
      <c r="AX76">
        <f>IF(Z76&gt;0, (R76*SUMPRODUCT(K76:$K$98, X76:$X$98)-K76*$AZ$3)/Z76, 0)</f>
        <v>-474742003.41800815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0.65685820900000003</v>
      </c>
      <c r="Q77" s="4">
        <f t="shared" si="48"/>
        <v>12.5</v>
      </c>
      <c r="R77">
        <f t="shared" si="28"/>
        <v>100000</v>
      </c>
      <c r="S77">
        <f t="shared" si="29"/>
        <v>-1272361618.9236465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-0.77538729284275898</v>
      </c>
      <c r="AC77">
        <f t="shared" si="30"/>
        <v>-0.69231014783753664</v>
      </c>
      <c r="AE77">
        <f t="shared" si="31"/>
        <v>0</v>
      </c>
      <c r="AF77">
        <f t="shared" si="32"/>
        <v>0</v>
      </c>
      <c r="AG77">
        <f t="shared" si="32"/>
        <v>-6.8014287127663831E-9</v>
      </c>
      <c r="AH77">
        <f t="shared" si="33"/>
        <v>-1.0728343074577283E-4</v>
      </c>
      <c r="AI77">
        <f t="shared" si="34"/>
        <v>-1.0729023217448559E-4</v>
      </c>
      <c r="AJ77">
        <f t="shared" si="35"/>
        <v>-8.3077145005222341E-2</v>
      </c>
      <c r="AK77">
        <f t="shared" si="49"/>
        <v>-5.4277110498993135E-2</v>
      </c>
      <c r="AL77">
        <f t="shared" si="26"/>
        <v>-0.13746154573638997</v>
      </c>
      <c r="AN77">
        <f t="shared" si="36"/>
        <v>0</v>
      </c>
      <c r="AO77">
        <f t="shared" si="36"/>
        <v>0</v>
      </c>
      <c r="AP77">
        <f t="shared" si="36"/>
        <v>-1.5504810865539149E-12</v>
      </c>
      <c r="AQ77">
        <f t="shared" si="36"/>
        <v>-2.4456763026820106E-8</v>
      </c>
      <c r="AR77">
        <f t="shared" si="36"/>
        <v>-2.4458313507906661E-8</v>
      </c>
      <c r="AS77">
        <f t="shared" si="36"/>
        <v>-1.8938600622795156E-5</v>
      </c>
      <c r="AT77">
        <f t="shared" si="36"/>
        <v>-1.2373228745825772E-5</v>
      </c>
      <c r="AU77">
        <f t="shared" si="23"/>
        <v>-3.1336287682128837E-5</v>
      </c>
      <c r="AW77">
        <v>74</v>
      </c>
      <c r="AX77">
        <f>IF(Z77&gt;0, (R77*SUMPRODUCT(K77:$K$98, X77:$X$98)-K77*$AZ$3)/Z77, 0)</f>
        <v>-1272361618.9236465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0.67177231000000004</v>
      </c>
      <c r="Q78" s="4">
        <f t="shared" si="48"/>
        <v>12.5</v>
      </c>
      <c r="R78">
        <f t="shared" si="28"/>
        <v>100000</v>
      </c>
      <c r="S78">
        <f t="shared" si="29"/>
        <v>-3569887956.1233349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-0.69231014783753664</v>
      </c>
      <c r="AC78">
        <f t="shared" si="30"/>
        <v>-0.61813408129056768</v>
      </c>
      <c r="AE78">
        <f t="shared" si="31"/>
        <v>0</v>
      </c>
      <c r="AF78">
        <f t="shared" si="32"/>
        <v>0</v>
      </c>
      <c r="AG78">
        <f t="shared" si="32"/>
        <v>-2.1644029479633198E-9</v>
      </c>
      <c r="AH78">
        <f t="shared" si="33"/>
        <v>-3.6552091821403195E-5</v>
      </c>
      <c r="AI78">
        <f t="shared" si="34"/>
        <v>-3.655425622435116E-5</v>
      </c>
      <c r="AJ78">
        <f t="shared" si="35"/>
        <v>-7.4176066546968955E-2</v>
      </c>
      <c r="AK78">
        <f t="shared" si="49"/>
        <v>-4.8461710348627569E-2</v>
      </c>
      <c r="AL78">
        <f t="shared" si="26"/>
        <v>-0.12267433115182089</v>
      </c>
      <c r="AN78">
        <f t="shared" si="36"/>
        <v>0</v>
      </c>
      <c r="AO78">
        <f t="shared" si="36"/>
        <v>0</v>
      </c>
      <c r="AP78">
        <f t="shared" si="36"/>
        <v>-4.4054108443102001E-13</v>
      </c>
      <c r="AQ78">
        <f t="shared" si="36"/>
        <v>-7.439787579468809E-9</v>
      </c>
      <c r="AR78">
        <f t="shared" si="36"/>
        <v>-7.4402281205532403E-9</v>
      </c>
      <c r="AS78">
        <f t="shared" si="36"/>
        <v>-1.5097745466563187E-5</v>
      </c>
      <c r="AT78">
        <f t="shared" si="36"/>
        <v>-9.8638631269911683E-6</v>
      </c>
      <c r="AU78">
        <f t="shared" si="23"/>
        <v>-2.4969048821674911E-5</v>
      </c>
      <c r="AW78">
        <v>75</v>
      </c>
      <c r="AX78">
        <f>IF(Z78&gt;0, (R78*SUMPRODUCT(K78:$K$98, X78:$X$98)-K78*$AZ$3)/Z78, 0)</f>
        <v>-3569887956.1233349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0.68662034599999999</v>
      </c>
      <c r="Q79" s="4">
        <f t="shared" si="48"/>
        <v>12.5</v>
      </c>
      <c r="R79">
        <f t="shared" si="28"/>
        <v>100000</v>
      </c>
      <c r="S79">
        <f t="shared" si="29"/>
        <v>-10506307708.266418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-0.61813408129056768</v>
      </c>
      <c r="AC79">
        <f t="shared" si="30"/>
        <v>-0.55190543604845166</v>
      </c>
      <c r="AE79">
        <f t="shared" si="31"/>
        <v>0</v>
      </c>
      <c r="AF79">
        <f t="shared" si="32"/>
        <v>0</v>
      </c>
      <c r="AG79">
        <f t="shared" si="32"/>
        <v>-6.5663581746969195E-10</v>
      </c>
      <c r="AH79">
        <f t="shared" si="33"/>
        <v>-1.1888984808111957E-5</v>
      </c>
      <c r="AI79">
        <f t="shared" si="34"/>
        <v>-1.1889641443929427E-5</v>
      </c>
      <c r="AJ79">
        <f t="shared" si="35"/>
        <v>-6.6228645242116024E-2</v>
      </c>
      <c r="AK79">
        <f t="shared" si="49"/>
        <v>-4.3269385690339744E-2</v>
      </c>
      <c r="AL79">
        <f t="shared" si="26"/>
        <v>-0.10950992057389969</v>
      </c>
      <c r="AN79">
        <f t="shared" si="36"/>
        <v>0</v>
      </c>
      <c r="AO79">
        <f t="shared" si="36"/>
        <v>0</v>
      </c>
      <c r="AP79">
        <f t="shared" si="36"/>
        <v>-1.1933143014952467E-13</v>
      </c>
      <c r="AQ79">
        <f t="shared" si="36"/>
        <v>-2.160603370137444E-9</v>
      </c>
      <c r="AR79">
        <f t="shared" si="36"/>
        <v>-2.1607227015675937E-9</v>
      </c>
      <c r="AS79">
        <f t="shared" si="36"/>
        <v>-1.2035832867085416E-5</v>
      </c>
      <c r="AT79">
        <f t="shared" si="36"/>
        <v>-7.863411557439059E-6</v>
      </c>
      <c r="AU79">
        <f t="shared" si="23"/>
        <v>-1.9901405147226042E-5</v>
      </c>
      <c r="AW79">
        <v>76</v>
      </c>
      <c r="AX79">
        <f>IF(Z79&gt;0, (R79*SUMPRODUCT(K79:$K$98, X79:$X$98)-K79*$AZ$3)/Z79, 0)</f>
        <v>-10506307708.266418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0.70385879699999998</v>
      </c>
      <c r="Q80" s="4">
        <f t="shared" si="48"/>
        <v>12.5</v>
      </c>
      <c r="R80">
        <f t="shared" si="28"/>
        <v>100000</v>
      </c>
      <c r="S80">
        <f t="shared" si="29"/>
        <v>-32783226669.591213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-0.55190543604845166</v>
      </c>
      <c r="AC80">
        <f t="shared" si="30"/>
        <v>-0.49277271260021244</v>
      </c>
      <c r="AE80">
        <f t="shared" si="31"/>
        <v>0</v>
      </c>
      <c r="AF80">
        <f t="shared" si="32"/>
        <v>0</v>
      </c>
      <c r="AG80">
        <f t="shared" si="32"/>
        <v>-1.8789056274366609E-10</v>
      </c>
      <c r="AH80">
        <f t="shared" si="33"/>
        <v>-3.6974311724106314E-6</v>
      </c>
      <c r="AI80">
        <f t="shared" si="34"/>
        <v>-3.697619062973375E-6</v>
      </c>
      <c r="AJ80">
        <f t="shared" si="35"/>
        <v>-5.9132723448239222E-2</v>
      </c>
      <c r="AK80">
        <f t="shared" si="49"/>
        <v>-3.8633380523391617E-2</v>
      </c>
      <c r="AL80">
        <f t="shared" si="26"/>
        <v>-9.7769801590693817E-2</v>
      </c>
      <c r="AN80">
        <f t="shared" si="36"/>
        <v>0</v>
      </c>
      <c r="AO80">
        <f t="shared" si="36"/>
        <v>0</v>
      </c>
      <c r="AP80">
        <f t="shared" si="36"/>
        <v>-3.0487177659549521E-14</v>
      </c>
      <c r="AQ80">
        <f t="shared" si="36"/>
        <v>-5.9994626335238535E-10</v>
      </c>
      <c r="AR80">
        <f t="shared" si="36"/>
        <v>-5.9997675053004496E-10</v>
      </c>
      <c r="AS80">
        <f t="shared" si="36"/>
        <v>-9.5948930001288839E-6</v>
      </c>
      <c r="AT80">
        <f t="shared" si="36"/>
        <v>-6.2686636220920337E-6</v>
      </c>
      <c r="AU80">
        <f t="shared" si="23"/>
        <v>-1.586415659897145E-5</v>
      </c>
      <c r="AW80">
        <v>77</v>
      </c>
      <c r="AX80">
        <f>IF(Z80&gt;0, (R80*SUMPRODUCT(K80:$K$98, X80:$X$98)-K80*$AZ$3)/Z80, 0)</f>
        <v>-32783226669.591213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0.72100360699999999</v>
      </c>
      <c r="Q81" s="4">
        <f t="shared" si="48"/>
        <v>12.5</v>
      </c>
      <c r="R81">
        <f t="shared" si="28"/>
        <v>100000</v>
      </c>
      <c r="S81">
        <f t="shared" si="29"/>
        <v>-108814611993.74387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-0.49277271260021244</v>
      </c>
      <c r="AC81">
        <f t="shared" si="30"/>
        <v>-0.43997563676369228</v>
      </c>
      <c r="AE81">
        <f t="shared" si="31"/>
        <v>0</v>
      </c>
      <c r="AF81">
        <f t="shared" si="32"/>
        <v>0</v>
      </c>
      <c r="AG81">
        <f t="shared" si="32"/>
        <v>-5.0541883656786371E-11</v>
      </c>
      <c r="AH81">
        <f t="shared" si="33"/>
        <v>-1.0837581876755445E-6</v>
      </c>
      <c r="AI81">
        <f t="shared" si="34"/>
        <v>-1.0838087295592013E-6</v>
      </c>
      <c r="AJ81">
        <f t="shared" si="35"/>
        <v>-5.2797075836520158E-2</v>
      </c>
      <c r="AK81">
        <f t="shared" si="49"/>
        <v>-3.4494089882014876E-2</v>
      </c>
      <c r="AL81">
        <f t="shared" si="26"/>
        <v>-8.7292249527264595E-2</v>
      </c>
      <c r="AN81">
        <f t="shared" si="36"/>
        <v>0</v>
      </c>
      <c r="AO81">
        <f t="shared" si="36"/>
        <v>0</v>
      </c>
      <c r="AP81">
        <f t="shared" si="36"/>
        <v>-7.3222685921151814E-15</v>
      </c>
      <c r="AQ81">
        <f t="shared" si="36"/>
        <v>-1.5700975042703585E-10</v>
      </c>
      <c r="AR81">
        <f t="shared" si="36"/>
        <v>-1.5701707269562796E-10</v>
      </c>
      <c r="AS81">
        <f t="shared" si="36"/>
        <v>-7.6489901480228277E-6</v>
      </c>
      <c r="AT81">
        <f t="shared" si="36"/>
        <v>-4.9973402786455469E-6</v>
      </c>
      <c r="AU81">
        <f t="shared" si="23"/>
        <v>-1.264648744374107E-5</v>
      </c>
      <c r="AW81">
        <v>78</v>
      </c>
      <c r="AX81">
        <f>IF(Z81&gt;0, (R81*SUMPRODUCT(K81:$K$98, X81:$X$98)-K81*$AZ$3)/Z81, 0)</f>
        <v>-108814611993.74387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0.73803352099999997</v>
      </c>
      <c r="Q82" s="4">
        <f t="shared" si="48"/>
        <v>12.5</v>
      </c>
      <c r="R82">
        <f t="shared" si="28"/>
        <v>100000</v>
      </c>
      <c r="S82">
        <f t="shared" si="29"/>
        <v>-385590591196.03265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-0.43997563676369228</v>
      </c>
      <c r="AC82">
        <f t="shared" si="30"/>
        <v>-0.39283539010242824</v>
      </c>
      <c r="AE82">
        <f t="shared" si="31"/>
        <v>0</v>
      </c>
      <c r="AF82">
        <f t="shared" si="32"/>
        <v>0</v>
      </c>
      <c r="AG82">
        <f t="shared" si="32"/>
        <v>-1.2734860467028108E-11</v>
      </c>
      <c r="AH82">
        <f t="shared" si="33"/>
        <v>-2.9841283482552317E-7</v>
      </c>
      <c r="AI82">
        <f t="shared" si="34"/>
        <v>-2.984255696859902E-7</v>
      </c>
      <c r="AJ82">
        <f t="shared" si="35"/>
        <v>-4.714024666126404E-2</v>
      </c>
      <c r="AK82">
        <f t="shared" si="49"/>
        <v>-3.0798294573458462E-2</v>
      </c>
      <c r="AL82">
        <f t="shared" si="26"/>
        <v>-7.7938839660292192E-2</v>
      </c>
      <c r="AN82">
        <f t="shared" si="36"/>
        <v>0</v>
      </c>
      <c r="AO82">
        <f t="shared" si="36"/>
        <v>0</v>
      </c>
      <c r="AP82">
        <f t="shared" si="36"/>
        <v>-1.6472912816495976E-15</v>
      </c>
      <c r="AQ82">
        <f t="shared" si="36"/>
        <v>-3.8600569076760564E-11</v>
      </c>
      <c r="AR82">
        <f t="shared" si="36"/>
        <v>-3.8602216368042214E-11</v>
      </c>
      <c r="AS82">
        <f t="shared" si="36"/>
        <v>-6.097728164432225E-6</v>
      </c>
      <c r="AT82">
        <f t="shared" si="36"/>
        <v>-3.9838490788249527E-6</v>
      </c>
      <c r="AU82">
        <f t="shared" si="23"/>
        <v>-1.0081615845473546E-5</v>
      </c>
      <c r="AW82">
        <v>79</v>
      </c>
      <c r="AX82">
        <f>IF(Z82&gt;0, (R82*SUMPRODUCT(K82:$K$98, X82:$X$98)-K82*$AZ$3)/Z82, 0)</f>
        <v>-385590591196.03265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0.75492728399999998</v>
      </c>
      <c r="Q83" s="4">
        <f t="shared" si="48"/>
        <v>12.5</v>
      </c>
      <c r="R83">
        <f t="shared" si="28"/>
        <v>100000</v>
      </c>
      <c r="S83">
        <f t="shared" si="29"/>
        <v>-1464556667650.5842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-0.39283539010242824</v>
      </c>
      <c r="AC83">
        <f t="shared" si="30"/>
        <v>-0.35074588405328444</v>
      </c>
      <c r="AE83">
        <f t="shared" si="31"/>
        <v>0</v>
      </c>
      <c r="AF83">
        <f t="shared" si="32"/>
        <v>0</v>
      </c>
      <c r="AG83">
        <f t="shared" si="32"/>
        <v>-2.9936182378653256E-12</v>
      </c>
      <c r="AH83">
        <f t="shared" si="33"/>
        <v>-7.6911148995940016E-8</v>
      </c>
      <c r="AI83">
        <f t="shared" si="34"/>
        <v>-7.6914142614177881E-8</v>
      </c>
      <c r="AJ83">
        <f t="shared" si="35"/>
        <v>-4.2089506049143799E-2</v>
      </c>
      <c r="AK83">
        <f t="shared" si="49"/>
        <v>-2.7498477307169981E-2</v>
      </c>
      <c r="AL83">
        <f t="shared" si="26"/>
        <v>-6.9588060270456401E-2</v>
      </c>
      <c r="AN83">
        <f t="shared" si="36"/>
        <v>0</v>
      </c>
      <c r="AO83">
        <f t="shared" si="36"/>
        <v>0</v>
      </c>
      <c r="AP83">
        <f t="shared" si="36"/>
        <v>-3.4574396037543912E-16</v>
      </c>
      <c r="AQ83">
        <f t="shared" si="36"/>
        <v>-8.8827509515186414E-12</v>
      </c>
      <c r="AR83">
        <f t="shared" si="36"/>
        <v>-8.883096695479017E-12</v>
      </c>
      <c r="AS83">
        <f t="shared" si="36"/>
        <v>-4.8610715713884021E-6</v>
      </c>
      <c r="AT83">
        <f t="shared" si="36"/>
        <v>-3.1759000958166939E-6</v>
      </c>
      <c r="AU83">
        <f t="shared" si="23"/>
        <v>-8.036980550301793E-6</v>
      </c>
      <c r="AW83">
        <v>80</v>
      </c>
      <c r="AX83">
        <f>IF(Z83&gt;0, (R83*SUMPRODUCT(K83:$K$98, X83:$X$98)-K83*$AZ$3)/Z83, 0)</f>
        <v>-1464556667650.5842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0.77166421299999999</v>
      </c>
      <c r="Q84" s="4">
        <f t="shared" si="48"/>
        <v>12.5</v>
      </c>
      <c r="R84">
        <f t="shared" si="28"/>
        <v>100000</v>
      </c>
      <c r="S84">
        <f t="shared" si="29"/>
        <v>-5989122991838.875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-0.35074588405328444</v>
      </c>
      <c r="AC84">
        <f t="shared" si="30"/>
        <v>-0.31316596791239543</v>
      </c>
      <c r="AE84">
        <f t="shared" si="31"/>
        <v>0</v>
      </c>
      <c r="AF84">
        <f t="shared" si="32"/>
        <v>0</v>
      </c>
      <c r="AG84">
        <f t="shared" si="32"/>
        <v>-6.5361399394187911E-13</v>
      </c>
      <c r="AH84">
        <f t="shared" si="33"/>
        <v>-1.8480544492358347E-8</v>
      </c>
      <c r="AI84">
        <f t="shared" si="34"/>
        <v>-1.8481198106352288E-8</v>
      </c>
      <c r="AJ84">
        <f t="shared" si="35"/>
        <v>-3.7579916140889014E-2</v>
      </c>
      <c r="AK84">
        <f t="shared" si="49"/>
        <v>-2.4552211883729913E-2</v>
      </c>
      <c r="AL84">
        <f t="shared" si="26"/>
        <v>-6.2132146505817033E-2</v>
      </c>
      <c r="AN84">
        <f t="shared" si="36"/>
        <v>0</v>
      </c>
      <c r="AO84">
        <f t="shared" si="36"/>
        <v>0</v>
      </c>
      <c r="AP84">
        <f t="shared" si="36"/>
        <v>-6.7400249722382431E-17</v>
      </c>
      <c r="AQ84">
        <f t="shared" si="36"/>
        <v>-1.9057017220186888E-12</v>
      </c>
      <c r="AR84">
        <f t="shared" si="36"/>
        <v>-1.9057691222684111E-12</v>
      </c>
      <c r="AS84">
        <f t="shared" si="36"/>
        <v>-3.8752164976861566E-6</v>
      </c>
      <c r="AT84">
        <f t="shared" si="36"/>
        <v>-2.5318081123388439E-6</v>
      </c>
      <c r="AU84">
        <f t="shared" si="23"/>
        <v>-6.4070265157941234E-6</v>
      </c>
      <c r="AW84">
        <v>81</v>
      </c>
      <c r="AX84">
        <f>IF(Z84&gt;0, (R84*SUMPRODUCT(K84:$K$98, X84:$X$98)-K84*$AZ$3)/Z84, 0)</f>
        <v>-5989122991838.875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0.78831611899999998</v>
      </c>
      <c r="Q85" s="4">
        <f t="shared" si="48"/>
        <v>12.5</v>
      </c>
      <c r="R85">
        <f t="shared" si="28"/>
        <v>100000</v>
      </c>
      <c r="S85">
        <f t="shared" si="29"/>
        <v>-26513924743172.063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-0.31316596791239543</v>
      </c>
      <c r="AC85">
        <f t="shared" si="30"/>
        <v>-0.27961247135200495</v>
      </c>
      <c r="AE85">
        <f t="shared" si="31"/>
        <v>0</v>
      </c>
      <c r="AF85">
        <f t="shared" si="32"/>
        <v>0</v>
      </c>
      <c r="AG85">
        <f t="shared" si="32"/>
        <v>-1.3182340697410871E-13</v>
      </c>
      <c r="AH85">
        <f t="shared" si="33"/>
        <v>-4.1220355762268129E-9</v>
      </c>
      <c r="AI85">
        <f t="shared" si="34"/>
        <v>-4.1221673996337873E-9</v>
      </c>
      <c r="AJ85">
        <f t="shared" si="35"/>
        <v>-3.3553496560390472E-2</v>
      </c>
      <c r="AK85">
        <f t="shared" si="49"/>
        <v>-2.1921617753867681E-2</v>
      </c>
      <c r="AL85">
        <f t="shared" si="26"/>
        <v>-5.5475118436425552E-2</v>
      </c>
      <c r="AN85">
        <f t="shared" si="36"/>
        <v>0</v>
      </c>
      <c r="AO85">
        <f t="shared" si="36"/>
        <v>0</v>
      </c>
      <c r="AP85">
        <f t="shared" si="36"/>
        <v>-1.2137092807481487E-17</v>
      </c>
      <c r="AQ85">
        <f t="shared" si="36"/>
        <v>-3.7951930914842384E-13</v>
      </c>
      <c r="AR85">
        <f t="shared" si="36"/>
        <v>-3.7953144624123135E-13</v>
      </c>
      <c r="AS85">
        <f t="shared" si="36"/>
        <v>-3.0892988666948649E-6</v>
      </c>
      <c r="AT85">
        <f t="shared" si="36"/>
        <v>-2.0183419263400114E-6</v>
      </c>
      <c r="AU85">
        <f t="shared" si="23"/>
        <v>-5.1076411725663227E-6</v>
      </c>
      <c r="AW85">
        <v>82</v>
      </c>
      <c r="AX85">
        <f>IF(Z85&gt;0, (R85*SUMPRODUCT(K85:$K$98, X85:$X$98)-K85*$AZ$3)/Z85, 0)</f>
        <v>-26513924743172.063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0.80496745000000003</v>
      </c>
      <c r="Q86" s="4">
        <f t="shared" si="48"/>
        <v>12.5</v>
      </c>
      <c r="R86">
        <f t="shared" si="28"/>
        <v>100000</v>
      </c>
      <c r="S86">
        <f t="shared" si="29"/>
        <v>-127940446651949.61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-0.27961247135200495</v>
      </c>
      <c r="AC86">
        <f t="shared" si="30"/>
        <v>-0.24965399227890572</v>
      </c>
      <c r="AE86">
        <f t="shared" si="31"/>
        <v>0</v>
      </c>
      <c r="AF86">
        <f t="shared" si="32"/>
        <v>0</v>
      </c>
      <c r="AG86">
        <f t="shared" si="32"/>
        <v>-2.4391621142107116E-14</v>
      </c>
      <c r="AH86">
        <f t="shared" si="33"/>
        <v>-8.4890841409808412E-10</v>
      </c>
      <c r="AI86">
        <f t="shared" si="34"/>
        <v>-8.4893280571922627E-10</v>
      </c>
      <c r="AJ86">
        <f t="shared" si="35"/>
        <v>-2.9958479073099231E-2</v>
      </c>
      <c r="AK86">
        <f t="shared" si="49"/>
        <v>-1.9572872994640347E-2</v>
      </c>
      <c r="AL86">
        <f t="shared" si="26"/>
        <v>-4.9531352916672385E-2</v>
      </c>
      <c r="AN86">
        <f t="shared" si="36"/>
        <v>0</v>
      </c>
      <c r="AO86">
        <f t="shared" si="36"/>
        <v>0</v>
      </c>
      <c r="AP86">
        <f t="shared" si="36"/>
        <v>-2.0051403854954985E-18</v>
      </c>
      <c r="AQ86">
        <f t="shared" si="36"/>
        <v>-6.9785461768940806E-14</v>
      </c>
      <c r="AR86">
        <f t="shared" si="36"/>
        <v>-6.9787466909326302E-14</v>
      </c>
      <c r="AS86">
        <f t="shared" si="36"/>
        <v>-2.4627701425631306E-6</v>
      </c>
      <c r="AT86">
        <f t="shared" si="36"/>
        <v>-1.6090098264922954E-6</v>
      </c>
      <c r="AU86">
        <f t="shared" si="23"/>
        <v>-4.071780038842893E-6</v>
      </c>
      <c r="AW86">
        <v>83</v>
      </c>
      <c r="AX86">
        <f>IF(Z86&gt;0, (R86*SUMPRODUCT(K86:$K$98, X86:$X$98)-K86*$AZ$3)/Z86, 0)</f>
        <v>-127940446651949.61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0.82161935600000002</v>
      </c>
      <c r="Q87" s="4">
        <f t="shared" si="48"/>
        <v>12.5</v>
      </c>
      <c r="R87">
        <f t="shared" si="28"/>
        <v>100000</v>
      </c>
      <c r="S87">
        <f t="shared" si="29"/>
        <v>-678418486471388.25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-0.24965399227890572</v>
      </c>
      <c r="AC87">
        <f t="shared" si="30"/>
        <v>-0.22290535024908378</v>
      </c>
      <c r="AE87">
        <f t="shared" si="31"/>
        <v>0</v>
      </c>
      <c r="AF87">
        <f t="shared" si="32"/>
        <v>0</v>
      </c>
      <c r="AG87">
        <f t="shared" si="32"/>
        <v>-4.1070768761120101E-15</v>
      </c>
      <c r="AH87">
        <f t="shared" si="33"/>
        <v>-1.6032502443659229E-10</v>
      </c>
      <c r="AI87">
        <f t="shared" si="34"/>
        <v>-1.6032913151346841E-10</v>
      </c>
      <c r="AJ87">
        <f t="shared" si="35"/>
        <v>-2.674864202982194E-2</v>
      </c>
      <c r="AK87">
        <f t="shared" si="49"/>
        <v>-1.7475779459523402E-2</v>
      </c>
      <c r="AL87">
        <f t="shared" si="26"/>
        <v>-4.4224421649674474E-2</v>
      </c>
      <c r="AN87">
        <f t="shared" si="36"/>
        <v>0</v>
      </c>
      <c r="AO87">
        <f t="shared" si="36"/>
        <v>0</v>
      </c>
      <c r="AP87">
        <f t="shared" si="36"/>
        <v>-3.0145252626798223E-19</v>
      </c>
      <c r="AQ87">
        <f t="shared" si="36"/>
        <v>-1.1767586801574308E-14</v>
      </c>
      <c r="AR87">
        <f t="shared" si="36"/>
        <v>-1.1767888254100578E-14</v>
      </c>
      <c r="AS87">
        <f t="shared" si="36"/>
        <v>-1.9633052794865295E-6</v>
      </c>
      <c r="AT87">
        <f t="shared" si="36"/>
        <v>-1.2826927826007824E-6</v>
      </c>
      <c r="AU87">
        <f t="shared" si="23"/>
        <v>-3.2459980738552001E-6</v>
      </c>
      <c r="AW87">
        <v>84</v>
      </c>
      <c r="AX87">
        <f>IF(Z87&gt;0, (R87*SUMPRODUCT(K87:$K$98, X87:$X$98)-K87*$AZ$3)/Z87, 0)</f>
        <v>-678418486471388.25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0.83827126200000002</v>
      </c>
      <c r="Q88" s="4">
        <f t="shared" si="48"/>
        <v>12.5</v>
      </c>
      <c r="R88">
        <f t="shared" si="28"/>
        <v>100000</v>
      </c>
      <c r="S88">
        <f t="shared" si="29"/>
        <v>-3992195542365497.5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-0.22290535024908378</v>
      </c>
      <c r="AC88">
        <f t="shared" si="30"/>
        <v>-0.19902263415097793</v>
      </c>
      <c r="AE88">
        <f t="shared" si="31"/>
        <v>0</v>
      </c>
      <c r="AF88">
        <f t="shared" si="32"/>
        <v>0</v>
      </c>
      <c r="AG88">
        <f t="shared" si="32"/>
        <v>-6.2316159128145737E-16</v>
      </c>
      <c r="AH88">
        <f t="shared" si="33"/>
        <v>-2.7542756128555461E-11</v>
      </c>
      <c r="AI88">
        <f t="shared" si="34"/>
        <v>-2.7543379290146743E-11</v>
      </c>
      <c r="AJ88">
        <f t="shared" si="35"/>
        <v>-2.3882716098105855E-2</v>
      </c>
      <c r="AK88">
        <f t="shared" si="49"/>
        <v>-1.5603374517435866E-2</v>
      </c>
      <c r="AL88">
        <f t="shared" si="26"/>
        <v>-3.9486090643085101E-2</v>
      </c>
      <c r="AN88">
        <f t="shared" si="36"/>
        <v>0</v>
      </c>
      <c r="AO88">
        <f t="shared" si="36"/>
        <v>0</v>
      </c>
      <c r="AP88">
        <f t="shared" si="36"/>
        <v>-4.0838403015672117E-20</v>
      </c>
      <c r="AQ88">
        <f t="shared" si="36"/>
        <v>-1.8049927830553546E-15</v>
      </c>
      <c r="AR88">
        <f t="shared" si="36"/>
        <v>-1.8050336214583701E-15</v>
      </c>
      <c r="AS88">
        <f t="shared" si="36"/>
        <v>-1.565134948573569E-6</v>
      </c>
      <c r="AT88">
        <f t="shared" si="36"/>
        <v>-1.0225548330685048E-6</v>
      </c>
      <c r="AU88">
        <f t="shared" si="23"/>
        <v>-2.5876897834471073E-6</v>
      </c>
      <c r="AW88">
        <v>85</v>
      </c>
      <c r="AX88">
        <f>IF(Z88&gt;0, (R88*SUMPRODUCT(K88:$K$98, X88:$X$98)-K88*$AZ$3)/Z88, 0)</f>
        <v>-3992195542365497.5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8"/>
        <v>100000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-0.19902263415097793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-4.9852927302516587E-12</v>
      </c>
      <c r="AI89">
        <f t="shared" si="34"/>
        <v>-4.9852927302516587E-12</v>
      </c>
      <c r="AJ89">
        <f t="shared" si="35"/>
        <v>-0.19902263415097793</v>
      </c>
      <c r="AK89">
        <f t="shared" si="49"/>
        <v>-1.3931584390568456E-2</v>
      </c>
      <c r="AL89">
        <f t="shared" si="26"/>
        <v>-0.21295421854653168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-2.9170287868337223E-16</v>
      </c>
      <c r="AR89">
        <f t="shared" si="36"/>
        <v>-2.9170287868337223E-16</v>
      </c>
      <c r="AS89">
        <f t="shared" si="36"/>
        <v>-1.1645349319749423E-5</v>
      </c>
      <c r="AT89">
        <f t="shared" si="36"/>
        <v>-8.1517445238245964E-7</v>
      </c>
      <c r="AU89">
        <f t="shared" si="23"/>
        <v>-1.2460523772423585E-5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6829.983687346974</v>
      </c>
      <c r="AO91" s="8">
        <f t="shared" si="50"/>
        <v>-682.99836873469746</v>
      </c>
      <c r="AP91" s="8">
        <f t="shared" si="50"/>
        <v>-705.85026528520211</v>
      </c>
      <c r="AQ91" s="8">
        <f t="shared" si="50"/>
        <v>-3036.9273095952581</v>
      </c>
      <c r="AR91" s="8">
        <f t="shared" si="50"/>
        <v>2404.2077437318153</v>
      </c>
      <c r="AS91" s="8">
        <f t="shared" si="50"/>
        <v>-685.9819966709108</v>
      </c>
      <c r="AT91" s="8">
        <f t="shared" si="50"/>
        <v>400.15616472469799</v>
      </c>
      <c r="AU91" s="8">
        <f t="shared" si="50"/>
        <v>2118.3819117856042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24F4A-C24D-405E-9B42-B6440D768B5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17266.271749449592</v>
      </c>
      <c r="K3">
        <v>1</v>
      </c>
      <c r="L3" s="2">
        <v>0</v>
      </c>
      <c r="O3">
        <f>$C$3</f>
        <v>17266.271749449592</v>
      </c>
      <c r="P3">
        <f>O3*C5</f>
        <v>1726.6271749449593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17266.271749449592</v>
      </c>
      <c r="AF3">
        <f t="shared" ref="AF3:AG34" si="4">-$Z3*P3</f>
        <v>-1726.6271749449593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14914.687603804632</v>
      </c>
      <c r="AJ3">
        <f t="shared" ref="AJ3:AJ66" si="7">AB3-AC3</f>
        <v>0</v>
      </c>
      <c r="AL3">
        <f t="shared" ref="AL3:AL34" si="8">SUM(AI3:AK3)</f>
        <v>14914.687603804632</v>
      </c>
      <c r="AN3">
        <f t="shared" ref="AN3:AU34" si="9">AE3*$K3</f>
        <v>17266.271749449592</v>
      </c>
      <c r="AO3">
        <f t="shared" si="9"/>
        <v>-1726.6271749449593</v>
      </c>
      <c r="AP3">
        <f t="shared" si="9"/>
        <v>-624.95697070000006</v>
      </c>
      <c r="AQ3">
        <f t="shared" si="9"/>
        <v>0</v>
      </c>
      <c r="AR3">
        <f t="shared" si="9"/>
        <v>14914.687603804632</v>
      </c>
      <c r="AS3">
        <f t="shared" si="9"/>
        <v>0</v>
      </c>
      <c r="AT3">
        <f t="shared" si="9"/>
        <v>0</v>
      </c>
      <c r="AU3">
        <f t="shared" si="9"/>
        <v>14914.687603804632</v>
      </c>
      <c r="AW3">
        <v>0</v>
      </c>
      <c r="AX3">
        <f>IF(Z3&gt;0, (R3*SUMPRODUCT(K3:$K$98, X3:$X$98)-K3*$AZ$3)/Z3, 0)</f>
        <v>0</v>
      </c>
      <c r="AZ3">
        <f>C6*ABS(SUMPRODUCT(X4:X79, K4:K79))/1</f>
        <v>6810.3860997865268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2.4628010000000001E-3</v>
      </c>
      <c r="R4">
        <f t="shared" si="0"/>
        <v>100000</v>
      </c>
      <c r="S4">
        <f t="shared" si="1"/>
        <v>738.89290015203562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729.684224977128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-246.2801</v>
      </c>
      <c r="AI4">
        <f t="shared" si="6"/>
        <v>-246.2801</v>
      </c>
      <c r="AJ4">
        <f t="shared" si="7"/>
        <v>-729.684224977128</v>
      </c>
      <c r="AK4">
        <f>G4*SUM(AB4, AE4:AF4)</f>
        <v>0</v>
      </c>
      <c r="AL4">
        <f t="shared" si="8"/>
        <v>-975.96432497712794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-219.89294642857141</v>
      </c>
      <c r="AR4">
        <f t="shared" si="9"/>
        <v>-219.89294642857141</v>
      </c>
      <c r="AS4">
        <f t="shared" si="9"/>
        <v>-651.50377230100707</v>
      </c>
      <c r="AT4">
        <f t="shared" si="9"/>
        <v>0</v>
      </c>
      <c r="AU4">
        <f t="shared" si="9"/>
        <v>-871.39671872957842</v>
      </c>
      <c r="AW4">
        <v>1</v>
      </c>
      <c r="AX4">
        <f>IF(Z4&gt;0, (R4*SUMPRODUCT(K4:$K$98, X4:$X$98)-K4*$AZ$3)/Z4, 0)</f>
        <v>738.89290015203562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2.5557050000000001E-3</v>
      </c>
      <c r="Q5" s="4">
        <f t="shared" ref="Q5:Q68" si="21">$C$8</f>
        <v>12.5</v>
      </c>
      <c r="R5">
        <f t="shared" si="0"/>
        <v>100000</v>
      </c>
      <c r="S5">
        <f t="shared" si="1"/>
        <v>1190.9033210713337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729.684224977128</v>
      </c>
      <c r="AC5">
        <f t="shared" si="2"/>
        <v>1161.2950508495642</v>
      </c>
      <c r="AE5">
        <f t="shared" si="3"/>
        <v>0</v>
      </c>
      <c r="AF5">
        <f t="shared" si="4"/>
        <v>0</v>
      </c>
      <c r="AG5">
        <f t="shared" si="4"/>
        <v>-12.189224665660371</v>
      </c>
      <c r="AH5">
        <f t="shared" si="5"/>
        <v>-252.38537571702952</v>
      </c>
      <c r="AI5">
        <f t="shared" si="6"/>
        <v>-264.57460038268988</v>
      </c>
      <c r="AJ5">
        <f t="shared" si="7"/>
        <v>-431.61082587243618</v>
      </c>
      <c r="AK5">
        <f>G5*SUM(AB5, AE5:AF5)</f>
        <v>51.077895748398966</v>
      </c>
      <c r="AL5">
        <f t="shared" si="8"/>
        <v>-645.10753050672702</v>
      </c>
      <c r="AN5">
        <f t="shared" si="9"/>
        <v>0</v>
      </c>
      <c r="AO5">
        <f t="shared" si="9"/>
        <v>0</v>
      </c>
      <c r="AP5">
        <f t="shared" si="9"/>
        <v>-9.7171752755583309</v>
      </c>
      <c r="AQ5">
        <f t="shared" si="9"/>
        <v>-201.20007630502988</v>
      </c>
      <c r="AR5">
        <f t="shared" si="9"/>
        <v>-210.91725158058821</v>
      </c>
      <c r="AS5">
        <f t="shared" si="9"/>
        <v>-344.07750787024565</v>
      </c>
      <c r="AT5">
        <f t="shared" si="9"/>
        <v>40.718985768812949</v>
      </c>
      <c r="AU5">
        <f t="shared" si="9"/>
        <v>-514.27577368202083</v>
      </c>
      <c r="AW5">
        <v>2</v>
      </c>
      <c r="AX5">
        <f>IF(Z5&gt;0, (R5*SUMPRODUCT(K5:$K$98, X5:$X$98)-K5*$AZ$3)/Z5, 0)</f>
        <v>1190.9033210713337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2.6648449999999999E-3</v>
      </c>
      <c r="Q6" s="4">
        <f t="shared" si="21"/>
        <v>12.5</v>
      </c>
      <c r="R6">
        <f t="shared" si="0"/>
        <v>100000</v>
      </c>
      <c r="S6">
        <f t="shared" si="1"/>
        <v>1601.3855262948712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1161.2950508495642</v>
      </c>
      <c r="AC6">
        <f t="shared" si="2"/>
        <v>1541.7947712418627</v>
      </c>
      <c r="AE6">
        <f t="shared" si="3"/>
        <v>0</v>
      </c>
      <c r="AF6">
        <f t="shared" si="4"/>
        <v>0</v>
      </c>
      <c r="AG6">
        <f t="shared" si="4"/>
        <v>-12.034850024599606</v>
      </c>
      <c r="AH6">
        <f t="shared" si="5"/>
        <v>-259.85915523329368</v>
      </c>
      <c r="AI6">
        <f t="shared" si="6"/>
        <v>-271.8940052578933</v>
      </c>
      <c r="AJ6">
        <f t="shared" si="7"/>
        <v>-380.49972039229851</v>
      </c>
      <c r="AK6">
        <f>G6*SUM(AB6, AE6:AF6)</f>
        <v>81.290653559469504</v>
      </c>
      <c r="AL6">
        <f t="shared" si="8"/>
        <v>-571.10307209072221</v>
      </c>
      <c r="AN6">
        <f t="shared" si="9"/>
        <v>0</v>
      </c>
      <c r="AO6">
        <f t="shared" si="9"/>
        <v>0</v>
      </c>
      <c r="AP6">
        <f t="shared" si="9"/>
        <v>-8.5661685329067438</v>
      </c>
      <c r="AQ6">
        <f t="shared" si="9"/>
        <v>-184.96261390853741</v>
      </c>
      <c r="AR6">
        <f t="shared" si="9"/>
        <v>-193.52878244144415</v>
      </c>
      <c r="AS6">
        <f t="shared" si="9"/>
        <v>-270.8321852737638</v>
      </c>
      <c r="AT6">
        <f t="shared" si="9"/>
        <v>57.861081535473346</v>
      </c>
      <c r="AU6">
        <f t="shared" si="9"/>
        <v>-406.49988617973457</v>
      </c>
      <c r="AW6">
        <v>3</v>
      </c>
      <c r="AX6">
        <f>IF(Z6&gt;0, (R6*SUMPRODUCT(K6:$K$98, X6:$X$98)-K6*$AZ$3)/Z6, 0)</f>
        <v>1601.3855262948712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2.7902209999999998E-3</v>
      </c>
      <c r="Q7" s="4">
        <f t="shared" si="21"/>
        <v>12.5</v>
      </c>
      <c r="R7">
        <f t="shared" si="0"/>
        <v>100000</v>
      </c>
      <c r="S7">
        <f t="shared" si="1"/>
        <v>1973.9703637433686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1541.7947712418627</v>
      </c>
      <c r="AC7">
        <f t="shared" si="2"/>
        <v>1876.2069758130838</v>
      </c>
      <c r="AE7">
        <f t="shared" si="3"/>
        <v>0</v>
      </c>
      <c r="AF7">
        <f t="shared" si="4"/>
        <v>0</v>
      </c>
      <c r="AG7">
        <f t="shared" si="4"/>
        <v>-11.880921633083123</v>
      </c>
      <c r="AH7">
        <f t="shared" si="5"/>
        <v>-268.63913016390666</v>
      </c>
      <c r="AI7">
        <f t="shared" si="6"/>
        <v>-280.52005179698978</v>
      </c>
      <c r="AJ7">
        <f t="shared" si="7"/>
        <v>-334.41220457122108</v>
      </c>
      <c r="AK7">
        <f>G7*SUM(AB7, AE7:AF7)</f>
        <v>107.92563398693039</v>
      </c>
      <c r="AL7">
        <f t="shared" si="8"/>
        <v>-507.00662238128041</v>
      </c>
      <c r="AN7">
        <f t="shared" si="9"/>
        <v>0</v>
      </c>
      <c r="AO7">
        <f t="shared" si="9"/>
        <v>0</v>
      </c>
      <c r="AP7">
        <f t="shared" si="9"/>
        <v>-7.5505404859353753</v>
      </c>
      <c r="AQ7">
        <f t="shared" si="9"/>
        <v>-170.72502378611128</v>
      </c>
      <c r="AR7">
        <f t="shared" si="9"/>
        <v>-178.27556427204667</v>
      </c>
      <c r="AS7">
        <f t="shared" si="9"/>
        <v>-212.52500164422574</v>
      </c>
      <c r="AT7">
        <f t="shared" si="9"/>
        <v>68.588691521997148</v>
      </c>
      <c r="AU7">
        <f t="shared" si="9"/>
        <v>-322.21187439427518</v>
      </c>
      <c r="AW7">
        <v>4</v>
      </c>
      <c r="AX7">
        <f>IF(Z7&gt;0, (R7*SUMPRODUCT(K7:$K$98, X7:$X$98)-K7*$AZ$3)/Z7, 0)</f>
        <v>1973.9703637433686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3.5816260000000001E-3</v>
      </c>
      <c r="Q8" s="4">
        <f t="shared" si="21"/>
        <v>12.5</v>
      </c>
      <c r="R8">
        <f t="shared" si="0"/>
        <v>100000</v>
      </c>
      <c r="S8">
        <f t="shared" si="1"/>
        <v>2313.663631336377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1876.2069758130838</v>
      </c>
      <c r="AC8">
        <f t="shared" si="2"/>
        <v>2169.2094685267562</v>
      </c>
      <c r="AE8">
        <f t="shared" si="3"/>
        <v>0</v>
      </c>
      <c r="AF8">
        <f t="shared" si="4"/>
        <v>0</v>
      </c>
      <c r="AG8">
        <f t="shared" si="4"/>
        <v>-11.719559398927277</v>
      </c>
      <c r="AH8">
        <f t="shared" si="5"/>
        <v>-340.42414260010378</v>
      </c>
      <c r="AI8">
        <f t="shared" si="6"/>
        <v>-352.14370199903107</v>
      </c>
      <c r="AJ8">
        <f t="shared" si="7"/>
        <v>-293.00249271367238</v>
      </c>
      <c r="AK8">
        <f t="shared" ref="AK8:AK71" si="22">G8*SUM(AB8:AB8, AE8:AF8)</f>
        <v>131.33448830691589</v>
      </c>
      <c r="AL8">
        <f t="shared" si="8"/>
        <v>-513.8117064057875</v>
      </c>
      <c r="AN8">
        <f t="shared" si="9"/>
        <v>0</v>
      </c>
      <c r="AO8">
        <f t="shared" si="9"/>
        <v>0</v>
      </c>
      <c r="AP8">
        <f t="shared" si="9"/>
        <v>-6.6499927401406627</v>
      </c>
      <c r="AQ8">
        <f t="shared" si="9"/>
        <v>-193.16580084627697</v>
      </c>
      <c r="AR8">
        <f t="shared" si="9"/>
        <v>-199.81579358641764</v>
      </c>
      <c r="AS8">
        <f t="shared" si="9"/>
        <v>-166.25748315823091</v>
      </c>
      <c r="AT8">
        <f t="shared" si="9"/>
        <v>74.522715747404433</v>
      </c>
      <c r="AU8">
        <f t="shared" si="9"/>
        <v>-291.55056099724408</v>
      </c>
      <c r="AW8">
        <v>5</v>
      </c>
      <c r="AX8">
        <f>IF(Z8&gt;0, (R8*SUMPRODUCT(K8:$K$98, X8:$X$98)-K8*$AZ$3)/Z8, 0)</f>
        <v>2313.663631336377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4.4506370000000003E-3</v>
      </c>
      <c r="Q9" s="4">
        <f t="shared" si="21"/>
        <v>12.5</v>
      </c>
      <c r="R9">
        <f t="shared" si="0"/>
        <v>100000</v>
      </c>
      <c r="S9">
        <f t="shared" si="1"/>
        <v>2586.6275078293097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2169.2094685267562</v>
      </c>
      <c r="AC9">
        <f t="shared" si="2"/>
        <v>2390.0860931267148</v>
      </c>
      <c r="AE9">
        <f t="shared" si="3"/>
        <v>0</v>
      </c>
      <c r="AF9">
        <f t="shared" si="4"/>
        <v>0</v>
      </c>
      <c r="AG9">
        <f t="shared" si="4"/>
        <v>-11.550204300253441</v>
      </c>
      <c r="AH9">
        <f t="shared" si="5"/>
        <v>-417.27603747650801</v>
      </c>
      <c r="AI9">
        <f t="shared" si="6"/>
        <v>-428.82624177676144</v>
      </c>
      <c r="AJ9">
        <f t="shared" si="7"/>
        <v>-220.87662459995863</v>
      </c>
      <c r="AK9">
        <f t="shared" si="22"/>
        <v>151.84466279687294</v>
      </c>
      <c r="AL9">
        <f t="shared" si="8"/>
        <v>-497.8582035798471</v>
      </c>
      <c r="AN9">
        <f t="shared" si="9"/>
        <v>0</v>
      </c>
      <c r="AO9">
        <f t="shared" si="9"/>
        <v>0</v>
      </c>
      <c r="AP9">
        <f t="shared" si="9"/>
        <v>-5.8516929544645127</v>
      </c>
      <c r="AQ9">
        <f t="shared" si="9"/>
        <v>-211.40502670715298</v>
      </c>
      <c r="AR9">
        <f t="shared" si="9"/>
        <v>-217.2567196616175</v>
      </c>
      <c r="AS9">
        <f t="shared" si="9"/>
        <v>-111.90297196293923</v>
      </c>
      <c r="AT9">
        <f t="shared" si="9"/>
        <v>76.929231757571941</v>
      </c>
      <c r="AU9">
        <f t="shared" si="9"/>
        <v>-252.23045986698475</v>
      </c>
      <c r="AW9">
        <v>6</v>
      </c>
      <c r="AX9">
        <f>IF(Z9&gt;0, (R9*SUMPRODUCT(K9:$K$98, X9:$X$98)-K9*$AZ$3)/Z9, 0)</f>
        <v>2586.6275078293097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5.383718E-3</v>
      </c>
      <c r="Q10" s="4">
        <f t="shared" si="21"/>
        <v>12.5</v>
      </c>
      <c r="R10">
        <f t="shared" si="0"/>
        <v>100000</v>
      </c>
      <c r="S10">
        <f t="shared" si="1"/>
        <v>2801.0084610209183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2390.0860931267148</v>
      </c>
      <c r="AC10">
        <f t="shared" si="2"/>
        <v>2548.3618034251281</v>
      </c>
      <c r="AE10">
        <f t="shared" si="3"/>
        <v>0</v>
      </c>
      <c r="AF10">
        <f t="shared" si="4"/>
        <v>0</v>
      </c>
      <c r="AG10">
        <f t="shared" si="4"/>
        <v>-11.372519214455956</v>
      </c>
      <c r="AH10">
        <f t="shared" si="5"/>
        <v>-497.46434235961488</v>
      </c>
      <c r="AI10">
        <f t="shared" si="6"/>
        <v>-508.83686157407084</v>
      </c>
      <c r="AJ10">
        <f t="shared" si="7"/>
        <v>-158.27571029841329</v>
      </c>
      <c r="AK10">
        <f t="shared" si="22"/>
        <v>167.30602651887006</v>
      </c>
      <c r="AL10">
        <f t="shared" si="8"/>
        <v>-499.80654535361401</v>
      </c>
      <c r="AN10">
        <f t="shared" si="9"/>
        <v>0</v>
      </c>
      <c r="AO10">
        <f t="shared" si="9"/>
        <v>0</v>
      </c>
      <c r="AP10">
        <f t="shared" si="9"/>
        <v>-5.1443501430628968</v>
      </c>
      <c r="AQ10">
        <f t="shared" si="9"/>
        <v>-225.02760492445557</v>
      </c>
      <c r="AR10">
        <f t="shared" si="9"/>
        <v>-230.17195506751847</v>
      </c>
      <c r="AS10">
        <f t="shared" si="9"/>
        <v>-71.595893360376735</v>
      </c>
      <c r="AT10">
        <f t="shared" si="9"/>
        <v>75.68074981694437</v>
      </c>
      <c r="AU10">
        <f t="shared" si="9"/>
        <v>-226.08709861095079</v>
      </c>
      <c r="AW10">
        <v>7</v>
      </c>
      <c r="AX10">
        <f>IF(Z10&gt;0, (R10*SUMPRODUCT(K10:$K$98, X10:$X$98)-K10*$AZ$3)/Z10, 0)</f>
        <v>2801.0084610209183</v>
      </c>
    </row>
    <row r="11" spans="1:52" x14ac:dyDescent="0.25">
      <c r="A11" t="s">
        <v>33</v>
      </c>
      <c r="C11" s="12">
        <f>AU81</f>
        <v>7344.2346705835344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6.4575739999999998E-3</v>
      </c>
      <c r="Q11" s="4">
        <f t="shared" si="21"/>
        <v>12.5</v>
      </c>
      <c r="R11">
        <f t="shared" si="0"/>
        <v>100000</v>
      </c>
      <c r="S11">
        <f t="shared" si="1"/>
        <v>2965.2682596973509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2548.3618034251281</v>
      </c>
      <c r="AC11">
        <f t="shared" si="2"/>
        <v>2653.4062851127856</v>
      </c>
      <c r="AE11">
        <f t="shared" si="3"/>
        <v>0</v>
      </c>
      <c r="AF11">
        <f t="shared" si="4"/>
        <v>0</v>
      </c>
      <c r="AG11">
        <f t="shared" si="4"/>
        <v>-11.185355137917625</v>
      </c>
      <c r="AH11">
        <f t="shared" si="5"/>
        <v>-587.51107515016963</v>
      </c>
      <c r="AI11">
        <f t="shared" si="6"/>
        <v>-598.6964302880873</v>
      </c>
      <c r="AJ11">
        <f t="shared" si="7"/>
        <v>-105.04448168765748</v>
      </c>
      <c r="AK11">
        <f t="shared" si="22"/>
        <v>178.385326239759</v>
      </c>
      <c r="AL11">
        <f t="shared" si="8"/>
        <v>-525.35558573598576</v>
      </c>
      <c r="AN11">
        <f t="shared" si="9"/>
        <v>0</v>
      </c>
      <c r="AO11">
        <f t="shared" si="9"/>
        <v>0</v>
      </c>
      <c r="AP11">
        <f t="shared" si="9"/>
        <v>-4.5175773391977927</v>
      </c>
      <c r="AQ11">
        <f t="shared" si="9"/>
        <v>-237.28586950528029</v>
      </c>
      <c r="AR11">
        <f t="shared" si="9"/>
        <v>-241.80344684447809</v>
      </c>
      <c r="AS11">
        <f t="shared" si="9"/>
        <v>-42.425704345430837</v>
      </c>
      <c r="AT11">
        <f t="shared" si="9"/>
        <v>72.046841385866728</v>
      </c>
      <c r="AU11">
        <f t="shared" si="9"/>
        <v>-212.18230980404218</v>
      </c>
      <c r="AW11">
        <v>8</v>
      </c>
      <c r="AX11">
        <f>IF(Z11&gt;0, (R11*SUMPRODUCT(K11:$K$98, X11:$X$98)-K11*$AZ$3)/Z11, 0)</f>
        <v>2965.2682596973509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7.6803260000000003E-3</v>
      </c>
      <c r="Q12" s="4">
        <f t="shared" si="21"/>
        <v>12.5</v>
      </c>
      <c r="R12">
        <f t="shared" si="0"/>
        <v>100000</v>
      </c>
      <c r="S12">
        <f t="shared" si="1"/>
        <v>3083.9639847315725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2653.4062851127856</v>
      </c>
      <c r="AC12">
        <f t="shared" si="2"/>
        <v>2710.8276357968921</v>
      </c>
      <c r="AE12">
        <f t="shared" si="3"/>
        <v>0</v>
      </c>
      <c r="AF12">
        <f t="shared" si="4"/>
        <v>0</v>
      </c>
      <c r="AG12">
        <f t="shared" si="4"/>
        <v>-10.987594412653468</v>
      </c>
      <c r="AH12">
        <f t="shared" si="5"/>
        <v>-687.25739107985862</v>
      </c>
      <c r="AI12">
        <f t="shared" si="6"/>
        <v>-698.24498549251211</v>
      </c>
      <c r="AJ12">
        <f t="shared" si="7"/>
        <v>-57.421350684106528</v>
      </c>
      <c r="AK12">
        <f t="shared" si="22"/>
        <v>185.738439957895</v>
      </c>
      <c r="AL12">
        <f t="shared" si="8"/>
        <v>-569.92789621872362</v>
      </c>
      <c r="AN12">
        <f t="shared" si="9"/>
        <v>0</v>
      </c>
      <c r="AO12">
        <f t="shared" si="9"/>
        <v>0</v>
      </c>
      <c r="AP12">
        <f t="shared" si="9"/>
        <v>-3.9622366956344321</v>
      </c>
      <c r="AQ12">
        <f t="shared" si="9"/>
        <v>-247.83190496608304</v>
      </c>
      <c r="AR12">
        <f t="shared" si="9"/>
        <v>-251.7941416617175</v>
      </c>
      <c r="AS12">
        <f t="shared" si="9"/>
        <v>-20.7067147046717</v>
      </c>
      <c r="AT12">
        <f t="shared" si="9"/>
        <v>66.979143473256144</v>
      </c>
      <c r="AU12">
        <f t="shared" si="9"/>
        <v>-205.52171289313304</v>
      </c>
      <c r="AW12">
        <v>9</v>
      </c>
      <c r="AX12">
        <f>IF(Z12&gt;0, (R12*SUMPRODUCT(K12:$K$98, X12:$X$98)-K12*$AZ$3)/Z12, 0)</f>
        <v>3083.9639847315725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9.0334749999999991E-3</v>
      </c>
      <c r="Q13" s="4">
        <f t="shared" si="21"/>
        <v>12.5</v>
      </c>
      <c r="R13">
        <f t="shared" si="0"/>
        <v>100000</v>
      </c>
      <c r="S13">
        <f t="shared" si="1"/>
        <v>3161.5446378763354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2710.8276357968921</v>
      </c>
      <c r="AC13">
        <f t="shared" si="2"/>
        <v>2726.127177428476</v>
      </c>
      <c r="AE13">
        <f t="shared" si="3"/>
        <v>0</v>
      </c>
      <c r="AF13">
        <f t="shared" si="4"/>
        <v>0</v>
      </c>
      <c r="AG13">
        <f t="shared" si="4"/>
        <v>-10.778462309090088</v>
      </c>
      <c r="AH13">
        <f t="shared" si="5"/>
        <v>-794.04927549475826</v>
      </c>
      <c r="AI13">
        <f t="shared" si="6"/>
        <v>-804.82773780384832</v>
      </c>
      <c r="AJ13">
        <f t="shared" si="7"/>
        <v>-15.299541631583907</v>
      </c>
      <c r="AK13">
        <f t="shared" si="22"/>
        <v>189.75793450578246</v>
      </c>
      <c r="AL13">
        <f t="shared" si="8"/>
        <v>-630.36934492964974</v>
      </c>
      <c r="AN13">
        <f t="shared" si="9"/>
        <v>0</v>
      </c>
      <c r="AO13">
        <f t="shared" si="9"/>
        <v>0</v>
      </c>
      <c r="AP13">
        <f t="shared" si="9"/>
        <v>-3.4703763951285627</v>
      </c>
      <c r="AQ13">
        <f t="shared" si="9"/>
        <v>-255.66261524354459</v>
      </c>
      <c r="AR13">
        <f t="shared" si="9"/>
        <v>-259.13299163867316</v>
      </c>
      <c r="AS13">
        <f t="shared" si="9"/>
        <v>-4.9260429374751693</v>
      </c>
      <c r="AT13">
        <f t="shared" si="9"/>
        <v>61.096976341592097</v>
      </c>
      <c r="AU13">
        <f t="shared" si="9"/>
        <v>-202.9620582345562</v>
      </c>
      <c r="AW13">
        <v>10</v>
      </c>
      <c r="AX13">
        <f>IF(Z13&gt;0, (R13*SUMPRODUCT(K13:$K$98, X13:$X$98)-K13*$AZ$3)/Z13, 0)</f>
        <v>3161.5446378763354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1.0570714E-2</v>
      </c>
      <c r="Q14" s="4">
        <f t="shared" si="21"/>
        <v>12.5</v>
      </c>
      <c r="R14">
        <f t="shared" si="0"/>
        <v>100000</v>
      </c>
      <c r="S14">
        <f t="shared" si="1"/>
        <v>3203.407174691326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2726.127177428476</v>
      </c>
      <c r="AC14">
        <f t="shared" si="2"/>
        <v>2705.4033537899913</v>
      </c>
      <c r="AE14">
        <f t="shared" si="3"/>
        <v>0</v>
      </c>
      <c r="AF14">
        <f t="shared" si="4"/>
        <v>0</v>
      </c>
      <c r="AG14">
        <f t="shared" si="4"/>
        <v>-10.556741643570017</v>
      </c>
      <c r="AH14">
        <f t="shared" si="5"/>
        <v>-911.4883394333674</v>
      </c>
      <c r="AI14">
        <f t="shared" si="6"/>
        <v>-922.04508107693744</v>
      </c>
      <c r="AJ14">
        <f t="shared" si="7"/>
        <v>20.723823638484646</v>
      </c>
      <c r="AK14">
        <f t="shared" si="22"/>
        <v>190.82890241999334</v>
      </c>
      <c r="AL14">
        <f t="shared" si="8"/>
        <v>-710.49235501845942</v>
      </c>
      <c r="AN14">
        <f t="shared" si="9"/>
        <v>0</v>
      </c>
      <c r="AO14">
        <f t="shared" si="9"/>
        <v>0</v>
      </c>
      <c r="AP14">
        <f t="shared" si="9"/>
        <v>-3.0348109596714483</v>
      </c>
      <c r="AQ14">
        <f t="shared" si="9"/>
        <v>-262.03111675182163</v>
      </c>
      <c r="AR14">
        <f t="shared" si="9"/>
        <v>-265.06592771149309</v>
      </c>
      <c r="AS14">
        <f t="shared" si="9"/>
        <v>5.9576040816229243</v>
      </c>
      <c r="AT14">
        <f t="shared" si="9"/>
        <v>54.858749417156574</v>
      </c>
      <c r="AU14">
        <f t="shared" si="9"/>
        <v>-204.24957421271358</v>
      </c>
      <c r="AW14">
        <v>11</v>
      </c>
      <c r="AX14">
        <f>IF(Z14&gt;0, (R14*SUMPRODUCT(K14:$K$98, X14:$X$98)-K14*$AZ$3)/Z14, 0)</f>
        <v>3203.407174691326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1.2312346E-2</v>
      </c>
      <c r="Q15" s="4">
        <f t="shared" si="21"/>
        <v>12.5</v>
      </c>
      <c r="R15">
        <f t="shared" si="0"/>
        <v>100000</v>
      </c>
      <c r="S15">
        <f t="shared" si="1"/>
        <v>3213.2165480294038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2705.4033537899913</v>
      </c>
      <c r="AC15">
        <f t="shared" si="2"/>
        <v>2653.139015256972</v>
      </c>
      <c r="AE15">
        <f t="shared" si="3"/>
        <v>0</v>
      </c>
      <c r="AF15">
        <f t="shared" si="4"/>
        <v>0</v>
      </c>
      <c r="AG15">
        <f t="shared" si="4"/>
        <v>-10.321195971386073</v>
      </c>
      <c r="AH15">
        <f t="shared" si="5"/>
        <v>-1039.8260459859418</v>
      </c>
      <c r="AI15">
        <f t="shared" si="6"/>
        <v>-1050.1472419573279</v>
      </c>
      <c r="AJ15">
        <f t="shared" si="7"/>
        <v>52.264338533019327</v>
      </c>
      <c r="AK15">
        <f t="shared" si="22"/>
        <v>189.37823476529942</v>
      </c>
      <c r="AL15">
        <f t="shared" si="8"/>
        <v>-808.5046686590091</v>
      </c>
      <c r="AN15">
        <f t="shared" si="9"/>
        <v>0</v>
      </c>
      <c r="AO15">
        <f t="shared" si="9"/>
        <v>0</v>
      </c>
      <c r="AP15">
        <f t="shared" si="9"/>
        <v>-2.6491939352630953</v>
      </c>
      <c r="AQ15">
        <f t="shared" si="9"/>
        <v>-266.897447000478</v>
      </c>
      <c r="AR15">
        <f t="shared" si="9"/>
        <v>-269.5466409357411</v>
      </c>
      <c r="AS15">
        <f t="shared" si="9"/>
        <v>13.414953950692013</v>
      </c>
      <c r="AT15">
        <f t="shared" si="9"/>
        <v>48.608676010216932</v>
      </c>
      <c r="AU15">
        <f t="shared" si="9"/>
        <v>-207.52301097483212</v>
      </c>
      <c r="AW15">
        <v>12</v>
      </c>
      <c r="AX15">
        <f>IF(Z15&gt;0, (R15*SUMPRODUCT(K15:$K$98, X15:$X$98)-K15*$AZ$3)/Z15, 0)</f>
        <v>3213.2165480294038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1.4128425999999999E-2</v>
      </c>
      <c r="Q16" s="4">
        <f t="shared" si="21"/>
        <v>12.5</v>
      </c>
      <c r="R16">
        <f t="shared" si="0"/>
        <v>100000</v>
      </c>
      <c r="S16">
        <f t="shared" si="1"/>
        <v>3193.8691468574061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2653.139015256972</v>
      </c>
      <c r="AC16">
        <f t="shared" si="2"/>
        <v>2573.533334523283</v>
      </c>
      <c r="AE16">
        <f t="shared" si="3"/>
        <v>0</v>
      </c>
      <c r="AF16">
        <f t="shared" si="4"/>
        <v>0</v>
      </c>
      <c r="AG16">
        <f t="shared" si="4"/>
        <v>-10.072161758158988</v>
      </c>
      <c r="AH16">
        <f t="shared" si="5"/>
        <v>-1166.5780281058101</v>
      </c>
      <c r="AI16">
        <f t="shared" si="6"/>
        <v>-1176.650189863969</v>
      </c>
      <c r="AJ16">
        <f t="shared" si="7"/>
        <v>79.605680733689042</v>
      </c>
      <c r="AK16">
        <f t="shared" si="22"/>
        <v>185.71973106798805</v>
      </c>
      <c r="AL16">
        <f t="shared" si="8"/>
        <v>-911.3247780622919</v>
      </c>
      <c r="AN16">
        <f t="shared" si="9"/>
        <v>0</v>
      </c>
      <c r="AO16">
        <f t="shared" si="9"/>
        <v>0</v>
      </c>
      <c r="AP16">
        <f t="shared" si="9"/>
        <v>-2.3082795137825456</v>
      </c>
      <c r="AQ16">
        <f t="shared" si="9"/>
        <v>-267.34957481438164</v>
      </c>
      <c r="AR16">
        <f t="shared" si="9"/>
        <v>-269.65785432816421</v>
      </c>
      <c r="AS16">
        <f t="shared" si="9"/>
        <v>18.243567411875535</v>
      </c>
      <c r="AT16">
        <f t="shared" si="9"/>
        <v>42.562168958632576</v>
      </c>
      <c r="AU16">
        <f t="shared" si="9"/>
        <v>-208.85211795765608</v>
      </c>
      <c r="AW16">
        <v>13</v>
      </c>
      <c r="AX16">
        <f>IF(Z16&gt;0, (R16*SUMPRODUCT(K16:$K$98, X16:$X$98)-K16*$AZ$3)/Z16, 0)</f>
        <v>3193.8691468574061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1.6072195000000001E-2</v>
      </c>
      <c r="Q17" s="4">
        <f t="shared" si="21"/>
        <v>12.5</v>
      </c>
      <c r="R17">
        <f t="shared" si="0"/>
        <v>100000</v>
      </c>
      <c r="S17">
        <f t="shared" si="1"/>
        <v>3151.7837653781821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2573.533334523283</v>
      </c>
      <c r="AC17">
        <f t="shared" si="2"/>
        <v>2473.4085510185346</v>
      </c>
      <c r="AE17">
        <f t="shared" si="3"/>
        <v>0</v>
      </c>
      <c r="AF17">
        <f t="shared" si="4"/>
        <v>0</v>
      </c>
      <c r="AG17">
        <f t="shared" si="4"/>
        <v>-9.8095583927287233</v>
      </c>
      <c r="AH17">
        <f t="shared" si="5"/>
        <v>-1295.0539827893926</v>
      </c>
      <c r="AI17">
        <f t="shared" si="6"/>
        <v>-1304.8635411821215</v>
      </c>
      <c r="AJ17">
        <f t="shared" si="7"/>
        <v>100.12478350474839</v>
      </c>
      <c r="AK17">
        <f t="shared" si="22"/>
        <v>180.14733341662983</v>
      </c>
      <c r="AL17">
        <f t="shared" si="8"/>
        <v>-1024.5914242607432</v>
      </c>
      <c r="AN17">
        <f t="shared" si="9"/>
        <v>0</v>
      </c>
      <c r="AO17">
        <f t="shared" si="9"/>
        <v>0</v>
      </c>
      <c r="AP17">
        <f t="shared" si="9"/>
        <v>-2.0072300001649124</v>
      </c>
      <c r="AQ17">
        <f t="shared" si="9"/>
        <v>-264.99370328584467</v>
      </c>
      <c r="AR17">
        <f t="shared" si="9"/>
        <v>-267.00093328600963</v>
      </c>
      <c r="AS17">
        <f t="shared" si="9"/>
        <v>20.487514438949496</v>
      </c>
      <c r="AT17">
        <f t="shared" si="9"/>
        <v>36.861713606965438</v>
      </c>
      <c r="AU17">
        <f t="shared" si="9"/>
        <v>-209.65170524009469</v>
      </c>
      <c r="AW17">
        <v>14</v>
      </c>
      <c r="AX17">
        <f>IF(Z17&gt;0, (R17*SUMPRODUCT(K17:$K$98, X17:$X$98)-K17*$AZ$3)/Z17, 0)</f>
        <v>3151.7837653781821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1.8213139E-2</v>
      </c>
      <c r="Q18" s="4">
        <f t="shared" si="21"/>
        <v>12.5</v>
      </c>
      <c r="R18">
        <f t="shared" si="0"/>
        <v>100000</v>
      </c>
      <c r="S18">
        <f t="shared" si="1"/>
        <v>3091.592590107628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2473.4085510185346</v>
      </c>
      <c r="AC18">
        <f t="shared" si="2"/>
        <v>2357.72269711629</v>
      </c>
      <c r="AE18">
        <f t="shared" si="3"/>
        <v>0</v>
      </c>
      <c r="AF18">
        <f t="shared" si="4"/>
        <v>0</v>
      </c>
      <c r="AG18">
        <f t="shared" si="4"/>
        <v>-9.5327999582660503</v>
      </c>
      <c r="AH18">
        <f t="shared" si="5"/>
        <v>-1429.3028042830786</v>
      </c>
      <c r="AI18">
        <f t="shared" si="6"/>
        <v>-1438.8356042413445</v>
      </c>
      <c r="AJ18">
        <f t="shared" si="7"/>
        <v>115.68585390224462</v>
      </c>
      <c r="AK18">
        <f t="shared" si="22"/>
        <v>173.13859857129745</v>
      </c>
      <c r="AL18">
        <f t="shared" si="8"/>
        <v>-1150.0111517678024</v>
      </c>
      <c r="AN18">
        <f t="shared" si="9"/>
        <v>0</v>
      </c>
      <c r="AO18">
        <f t="shared" si="9"/>
        <v>0</v>
      </c>
      <c r="AP18">
        <f t="shared" si="9"/>
        <v>-1.7416069117547226</v>
      </c>
      <c r="AQ18">
        <f t="shared" si="9"/>
        <v>-261.12827855695406</v>
      </c>
      <c r="AR18">
        <f t="shared" si="9"/>
        <v>-262.86988546870873</v>
      </c>
      <c r="AS18">
        <f t="shared" si="9"/>
        <v>21.135372989096474</v>
      </c>
      <c r="AT18">
        <f t="shared" si="9"/>
        <v>31.631774639499081</v>
      </c>
      <c r="AU18">
        <f t="shared" si="9"/>
        <v>-210.10273784011318</v>
      </c>
      <c r="AW18">
        <v>15</v>
      </c>
      <c r="AX18">
        <f>IF(Z18&gt;0, (R18*SUMPRODUCT(K18:$K$98, X18:$X$98)-K18*$AZ$3)/Z18, 0)</f>
        <v>3091.592590107628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2.0774602E-2</v>
      </c>
      <c r="Q19" s="4">
        <f t="shared" si="21"/>
        <v>12.5</v>
      </c>
      <c r="R19">
        <f t="shared" si="0"/>
        <v>100000</v>
      </c>
      <c r="S19">
        <f t="shared" si="1"/>
        <v>3016.8318768472886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2357.72269711629</v>
      </c>
      <c r="AC19">
        <f t="shared" si="2"/>
        <v>2229.9049983661234</v>
      </c>
      <c r="AE19">
        <f t="shared" si="3"/>
        <v>0</v>
      </c>
      <c r="AF19">
        <f t="shared" si="4"/>
        <v>0</v>
      </c>
      <c r="AG19">
        <f t="shared" si="4"/>
        <v>-9.2394318336047956</v>
      </c>
      <c r="AH19">
        <f t="shared" si="5"/>
        <v>-1584.3210006287504</v>
      </c>
      <c r="AI19">
        <f t="shared" si="6"/>
        <v>-1593.5604324623553</v>
      </c>
      <c r="AJ19">
        <f t="shared" si="7"/>
        <v>127.81769875016653</v>
      </c>
      <c r="AK19">
        <f t="shared" si="22"/>
        <v>165.04058879814031</v>
      </c>
      <c r="AL19">
        <f t="shared" si="8"/>
        <v>-1300.7021449140484</v>
      </c>
      <c r="AN19">
        <f t="shared" si="9"/>
        <v>0</v>
      </c>
      <c r="AO19">
        <f t="shared" si="9"/>
        <v>0</v>
      </c>
      <c r="AP19">
        <f t="shared" si="9"/>
        <v>-1.507151475183055</v>
      </c>
      <c r="AQ19">
        <f t="shared" si="9"/>
        <v>-258.43707451538199</v>
      </c>
      <c r="AR19">
        <f t="shared" si="9"/>
        <v>-259.94422599056509</v>
      </c>
      <c r="AS19">
        <f t="shared" si="9"/>
        <v>20.849835433079594</v>
      </c>
      <c r="AT19">
        <f t="shared" si="9"/>
        <v>26.921695116305649</v>
      </c>
      <c r="AU19">
        <f t="shared" si="9"/>
        <v>-212.17269544117983</v>
      </c>
      <c r="AW19">
        <v>16</v>
      </c>
      <c r="AX19">
        <f>IF(Z19&gt;0, (R19*SUMPRODUCT(K19:$K$98, X19:$X$98)-K19*$AZ$3)/Z19, 0)</f>
        <v>3016.8318768472886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2.3506165999999998E-2</v>
      </c>
      <c r="Q20" s="4">
        <f t="shared" si="21"/>
        <v>12.5</v>
      </c>
      <c r="R20">
        <f t="shared" si="0"/>
        <v>100000</v>
      </c>
      <c r="S20">
        <f t="shared" si="1"/>
        <v>2926.2729986949562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2229.9049983661234</v>
      </c>
      <c r="AC20">
        <f t="shared" si="2"/>
        <v>2090.4952272496562</v>
      </c>
      <c r="AE20">
        <f t="shared" si="3"/>
        <v>0</v>
      </c>
      <c r="AF20">
        <f t="shared" si="4"/>
        <v>0</v>
      </c>
      <c r="AG20">
        <f t="shared" si="4"/>
        <v>-8.9298538968423493</v>
      </c>
      <c r="AH20">
        <f t="shared" si="5"/>
        <v>-1737.4689474111894</v>
      </c>
      <c r="AI20">
        <f t="shared" si="6"/>
        <v>-1746.3988013080318</v>
      </c>
      <c r="AJ20">
        <f t="shared" si="7"/>
        <v>139.40977111646725</v>
      </c>
      <c r="AK20">
        <f t="shared" si="22"/>
        <v>156.09334988562867</v>
      </c>
      <c r="AL20">
        <f t="shared" si="8"/>
        <v>-1450.8956803059359</v>
      </c>
      <c r="AN20">
        <f t="shared" si="9"/>
        <v>0</v>
      </c>
      <c r="AO20">
        <f t="shared" si="9"/>
        <v>0</v>
      </c>
      <c r="AP20">
        <f t="shared" si="9"/>
        <v>-1.3005826854182381</v>
      </c>
      <c r="AQ20">
        <f t="shared" si="9"/>
        <v>-253.05251973426977</v>
      </c>
      <c r="AR20">
        <f t="shared" si="9"/>
        <v>-254.35310241968799</v>
      </c>
      <c r="AS20">
        <f t="shared" si="9"/>
        <v>20.304244233638652</v>
      </c>
      <c r="AT20">
        <f t="shared" si="9"/>
        <v>22.734113067848284</v>
      </c>
      <c r="AU20">
        <f t="shared" si="9"/>
        <v>-211.31474511820107</v>
      </c>
      <c r="AW20">
        <v>17</v>
      </c>
      <c r="AX20">
        <f>IF(Z20&gt;0, (R20*SUMPRODUCT(K20:$K$98, X20:$X$98)-K20*$AZ$3)/Z20, 0)</f>
        <v>2926.2729986949562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2.6226451000000001E-2</v>
      </c>
      <c r="Q21" s="4">
        <f t="shared" si="21"/>
        <v>12.5</v>
      </c>
      <c r="R21">
        <f t="shared" si="0"/>
        <v>100000</v>
      </c>
      <c r="S21">
        <f t="shared" si="1"/>
        <v>2823.0834044643789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2090.4952272496562</v>
      </c>
      <c r="AC21">
        <f t="shared" si="2"/>
        <v>1943.7170855501329</v>
      </c>
      <c r="AE21">
        <f t="shared" si="3"/>
        <v>0</v>
      </c>
      <c r="AF21">
        <f t="shared" si="4"/>
        <v>0</v>
      </c>
      <c r="AG21">
        <f t="shared" si="4"/>
        <v>-8.6063569822112314</v>
      </c>
      <c r="AH21">
        <f t="shared" si="5"/>
        <v>-1873.5870053015594</v>
      </c>
      <c r="AI21">
        <f t="shared" si="6"/>
        <v>-1882.1933622837707</v>
      </c>
      <c r="AJ21">
        <f t="shared" si="7"/>
        <v>146.7781416995233</v>
      </c>
      <c r="AK21">
        <f t="shared" si="22"/>
        <v>146.33466590747594</v>
      </c>
      <c r="AL21">
        <f t="shared" si="8"/>
        <v>-1589.0805546767715</v>
      </c>
      <c r="AN21">
        <f t="shared" si="9"/>
        <v>0</v>
      </c>
      <c r="AO21">
        <f t="shared" si="9"/>
        <v>0</v>
      </c>
      <c r="AP21">
        <f t="shared" si="9"/>
        <v>-1.1191671343691838</v>
      </c>
      <c r="AQ21">
        <f t="shared" si="9"/>
        <v>-243.64048621835593</v>
      </c>
      <c r="AR21">
        <f t="shared" si="9"/>
        <v>-244.75965335272514</v>
      </c>
      <c r="AS21">
        <f t="shared" si="9"/>
        <v>19.08696938477258</v>
      </c>
      <c r="AT21">
        <f t="shared" si="9"/>
        <v>19.029299974547833</v>
      </c>
      <c r="AU21">
        <f t="shared" si="9"/>
        <v>-206.64338399340474</v>
      </c>
      <c r="AW21">
        <v>18</v>
      </c>
      <c r="AX21">
        <f>IF(Z21&gt;0, (R21*SUMPRODUCT(K21:$K$98, X21:$X$98)-K21*$AZ$3)/Z21, 0)</f>
        <v>2823.0834044643789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2.9219711999999998E-2</v>
      </c>
      <c r="Q22" s="4">
        <f t="shared" si="21"/>
        <v>12.5</v>
      </c>
      <c r="R22">
        <f t="shared" si="0"/>
        <v>100000</v>
      </c>
      <c r="S22">
        <f t="shared" si="1"/>
        <v>2713.4537343671432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1943.7170855501329</v>
      </c>
      <c r="AC22">
        <f t="shared" si="2"/>
        <v>1794.964436862801</v>
      </c>
      <c r="AE22">
        <f t="shared" si="3"/>
        <v>0</v>
      </c>
      <c r="AF22">
        <f t="shared" si="4"/>
        <v>0</v>
      </c>
      <c r="AG22">
        <f t="shared" si="4"/>
        <v>-8.268818139999718</v>
      </c>
      <c r="AH22">
        <f t="shared" si="5"/>
        <v>-2011.8021791152103</v>
      </c>
      <c r="AI22">
        <f t="shared" si="6"/>
        <v>-2020.0709972552099</v>
      </c>
      <c r="AJ22">
        <f t="shared" si="7"/>
        <v>148.75264868733188</v>
      </c>
      <c r="AK22">
        <f t="shared" si="22"/>
        <v>136.06019598850932</v>
      </c>
      <c r="AL22">
        <f t="shared" si="8"/>
        <v>-1735.2581525793687</v>
      </c>
      <c r="AN22">
        <f t="shared" si="9"/>
        <v>0</v>
      </c>
      <c r="AO22">
        <f t="shared" si="9"/>
        <v>0</v>
      </c>
      <c r="AP22">
        <f t="shared" si="9"/>
        <v>-0.96006582292799914</v>
      </c>
      <c r="AQ22">
        <f t="shared" si="9"/>
        <v>-233.58386675809177</v>
      </c>
      <c r="AR22">
        <f t="shared" si="9"/>
        <v>-234.54393258101976</v>
      </c>
      <c r="AS22">
        <f t="shared" si="9"/>
        <v>17.271190592991772</v>
      </c>
      <c r="AT22">
        <f t="shared" si="9"/>
        <v>15.797510819297992</v>
      </c>
      <c r="AU22">
        <f t="shared" si="9"/>
        <v>-201.47523116872998</v>
      </c>
      <c r="AW22">
        <v>19</v>
      </c>
      <c r="AX22">
        <f>IF(Z22&gt;0, (R22*SUMPRODUCT(K22:$K$98, X22:$X$98)-K22*$AZ$3)/Z22, 0)</f>
        <v>2713.4537343671432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3.2402927999999998E-2</v>
      </c>
      <c r="Q23" s="4">
        <f t="shared" si="21"/>
        <v>12.5</v>
      </c>
      <c r="R23">
        <f t="shared" si="0"/>
        <v>100000</v>
      </c>
      <c r="S23">
        <f t="shared" si="1"/>
        <v>2598.6061808586642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1794.964436862801</v>
      </c>
      <c r="AC23">
        <f t="shared" si="2"/>
        <v>1646.1018536145514</v>
      </c>
      <c r="AE23">
        <f t="shared" si="3"/>
        <v>0</v>
      </c>
      <c r="AF23">
        <f t="shared" si="4"/>
        <v>0</v>
      </c>
      <c r="AG23">
        <f t="shared" si="4"/>
        <v>-7.9181960397642177</v>
      </c>
      <c r="AH23">
        <f t="shared" si="5"/>
        <v>-2143.4713506840385</v>
      </c>
      <c r="AI23">
        <f t="shared" si="6"/>
        <v>-2151.3895467238026</v>
      </c>
      <c r="AJ23">
        <f t="shared" si="7"/>
        <v>148.86258324824962</v>
      </c>
      <c r="AK23">
        <f t="shared" si="22"/>
        <v>125.64751058039609</v>
      </c>
      <c r="AL23">
        <f t="shared" si="8"/>
        <v>-1876.8794528951569</v>
      </c>
      <c r="AN23">
        <f t="shared" si="9"/>
        <v>0</v>
      </c>
      <c r="AO23">
        <f t="shared" si="9"/>
        <v>0</v>
      </c>
      <c r="AP23">
        <f t="shared" si="9"/>
        <v>-0.82085376871707383</v>
      </c>
      <c r="AQ23">
        <f t="shared" si="9"/>
        <v>-222.20674096854793</v>
      </c>
      <c r="AR23">
        <f t="shared" si="9"/>
        <v>-223.02759473726499</v>
      </c>
      <c r="AS23">
        <f t="shared" si="9"/>
        <v>15.432102446900702</v>
      </c>
      <c r="AT23">
        <f t="shared" si="9"/>
        <v>13.025470962311221</v>
      </c>
      <c r="AU23">
        <f t="shared" si="9"/>
        <v>-194.57002132805306</v>
      </c>
      <c r="AW23">
        <v>20</v>
      </c>
      <c r="AX23">
        <f>IF(Z23&gt;0, (R23*SUMPRODUCT(K23:$K$98, X23:$X$98)-K23*$AZ$3)/Z23, 0)</f>
        <v>2598.6061808586642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3.5947104000000001E-2</v>
      </c>
      <c r="Q24" s="4">
        <f t="shared" si="21"/>
        <v>12.5</v>
      </c>
      <c r="R24">
        <f t="shared" si="0"/>
        <v>100000</v>
      </c>
      <c r="S24">
        <f t="shared" si="1"/>
        <v>2481.2419086776495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1646.1018536145514</v>
      </c>
      <c r="AC24">
        <f t="shared" si="2"/>
        <v>1499.5391157797917</v>
      </c>
      <c r="AE24">
        <f t="shared" si="3"/>
        <v>0</v>
      </c>
      <c r="AF24">
        <f t="shared" si="4"/>
        <v>0</v>
      </c>
      <c r="AG24">
        <f t="shared" si="4"/>
        <v>-7.5543778628327827</v>
      </c>
      <c r="AH24">
        <f t="shared" si="5"/>
        <v>-2277.0897322703395</v>
      </c>
      <c r="AI24">
        <f t="shared" si="6"/>
        <v>-2284.6441101331725</v>
      </c>
      <c r="AJ24">
        <f t="shared" si="7"/>
        <v>146.56273783475967</v>
      </c>
      <c r="AK24">
        <f t="shared" si="22"/>
        <v>115.2271297530186</v>
      </c>
      <c r="AL24">
        <f t="shared" si="8"/>
        <v>-2022.8542425453945</v>
      </c>
      <c r="AN24">
        <f t="shared" si="9"/>
        <v>0</v>
      </c>
      <c r="AO24">
        <f t="shared" si="9"/>
        <v>0</v>
      </c>
      <c r="AP24">
        <f t="shared" si="9"/>
        <v>-0.69923028146164135</v>
      </c>
      <c r="AQ24">
        <f t="shared" si="9"/>
        <v>-210.76654137760423</v>
      </c>
      <c r="AR24">
        <f t="shared" si="9"/>
        <v>-211.46577165906589</v>
      </c>
      <c r="AS24">
        <f t="shared" si="9"/>
        <v>13.565790100623698</v>
      </c>
      <c r="AT24">
        <f t="shared" si="9"/>
        <v>10.665378384846582</v>
      </c>
      <c r="AU24">
        <f t="shared" si="9"/>
        <v>-187.23460317359564</v>
      </c>
      <c r="AW24">
        <v>21</v>
      </c>
      <c r="AX24">
        <f>IF(Z24&gt;0, (R24*SUMPRODUCT(K24:$K$98, X24:$X$98)-K24*$AZ$3)/Z24, 0)</f>
        <v>2481.2419086776495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4.0034525000000001E-2</v>
      </c>
      <c r="Q25" s="4">
        <f t="shared" si="21"/>
        <v>12.5</v>
      </c>
      <c r="R25">
        <f t="shared" si="0"/>
        <v>100000</v>
      </c>
      <c r="S25">
        <f t="shared" si="1"/>
        <v>2362.4522944148875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1499.5391157797917</v>
      </c>
      <c r="AC25">
        <f t="shared" si="2"/>
        <v>1356.3118629144983</v>
      </c>
      <c r="AE25">
        <f t="shared" si="3"/>
        <v>0</v>
      </c>
      <c r="AF25">
        <f t="shared" si="4"/>
        <v>0</v>
      </c>
      <c r="AG25">
        <f t="shared" si="4"/>
        <v>-7.1763981547954296</v>
      </c>
      <c r="AH25">
        <f t="shared" si="5"/>
        <v>-2419.4874352722049</v>
      </c>
      <c r="AI25">
        <f t="shared" si="6"/>
        <v>-2426.6638334270006</v>
      </c>
      <c r="AJ25">
        <f t="shared" si="7"/>
        <v>143.22725286529339</v>
      </c>
      <c r="AK25">
        <f t="shared" si="22"/>
        <v>104.96773810458544</v>
      </c>
      <c r="AL25">
        <f t="shared" si="8"/>
        <v>-2178.4688424571218</v>
      </c>
      <c r="AN25">
        <f t="shared" si="9"/>
        <v>0</v>
      </c>
      <c r="AO25">
        <f t="shared" si="9"/>
        <v>0</v>
      </c>
      <c r="AP25">
        <f t="shared" si="9"/>
        <v>-0.59307555934204625</v>
      </c>
      <c r="AQ25">
        <f t="shared" si="9"/>
        <v>-199.95251559952229</v>
      </c>
      <c r="AR25">
        <f t="shared" si="9"/>
        <v>-200.54559115886434</v>
      </c>
      <c r="AS25">
        <f t="shared" si="9"/>
        <v>11.83665973847155</v>
      </c>
      <c r="AT25">
        <f t="shared" si="9"/>
        <v>8.674797390895467</v>
      </c>
      <c r="AU25">
        <f t="shared" si="9"/>
        <v>-180.03413402949732</v>
      </c>
      <c r="AW25">
        <v>22</v>
      </c>
      <c r="AX25">
        <f>IF(Z25&gt;0, (R25*SUMPRODUCT(K25:$K$98, X25:$X$98)-K25*$AZ$3)/Z25, 0)</f>
        <v>2362.4522944148875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4.4405750000000001E-2</v>
      </c>
      <c r="Q26" s="4">
        <f t="shared" si="21"/>
        <v>12.5</v>
      </c>
      <c r="R26">
        <f t="shared" si="0"/>
        <v>100000</v>
      </c>
      <c r="S26">
        <f t="shared" si="1"/>
        <v>2241.1385686704207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1356.3118629144983</v>
      </c>
      <c r="AC26">
        <f t="shared" si="2"/>
        <v>1216.6622834866819</v>
      </c>
      <c r="AE26">
        <f t="shared" si="3"/>
        <v>0</v>
      </c>
      <c r="AF26">
        <f t="shared" si="4"/>
        <v>0</v>
      </c>
      <c r="AG26">
        <f t="shared" si="4"/>
        <v>-6.785960830885168</v>
      </c>
      <c r="AH26">
        <f t="shared" si="5"/>
        <v>-2549.3867388984572</v>
      </c>
      <c r="AI26">
        <f t="shared" si="6"/>
        <v>-2556.1726997293422</v>
      </c>
      <c r="AJ26">
        <f t="shared" si="7"/>
        <v>139.64957942781643</v>
      </c>
      <c r="AK26">
        <f t="shared" si="22"/>
        <v>94.941830404014894</v>
      </c>
      <c r="AL26">
        <f t="shared" si="8"/>
        <v>-2321.5812898975105</v>
      </c>
      <c r="AN26">
        <f t="shared" si="9"/>
        <v>0</v>
      </c>
      <c r="AO26">
        <f t="shared" si="9"/>
        <v>0</v>
      </c>
      <c r="AP26">
        <f t="shared" si="9"/>
        <v>-0.50072217743693992</v>
      </c>
      <c r="AQ26">
        <f t="shared" si="9"/>
        <v>-188.11403585180767</v>
      </c>
      <c r="AR26">
        <f t="shared" si="9"/>
        <v>-188.6147580292446</v>
      </c>
      <c r="AS26">
        <f t="shared" si="9"/>
        <v>10.304456985810212</v>
      </c>
      <c r="AT26">
        <f t="shared" si="9"/>
        <v>7.0055635796450515</v>
      </c>
      <c r="AU26">
        <f t="shared" si="9"/>
        <v>-171.30473746378931</v>
      </c>
      <c r="AW26">
        <v>23</v>
      </c>
      <c r="AX26">
        <f>IF(Z26&gt;0, (R26*SUMPRODUCT(K26:$K$98, X26:$X$98)-K26*$AZ$3)/Z26, 0)</f>
        <v>2241.1385686704207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4.9048597999999999E-2</v>
      </c>
      <c r="Q27" s="4">
        <f t="shared" si="21"/>
        <v>12.5</v>
      </c>
      <c r="R27">
        <f t="shared" si="0"/>
        <v>100000</v>
      </c>
      <c r="S27">
        <f t="shared" si="1"/>
        <v>2118.923629976086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1216.6622834866819</v>
      </c>
      <c r="AC27">
        <f t="shared" si="2"/>
        <v>1082.3901549310401</v>
      </c>
      <c r="AE27">
        <f t="shared" si="3"/>
        <v>0</v>
      </c>
      <c r="AF27">
        <f t="shared" si="4"/>
        <v>0</v>
      </c>
      <c r="AG27">
        <f t="shared" si="4"/>
        <v>-6.3852593577384846</v>
      </c>
      <c r="AH27">
        <f t="shared" si="5"/>
        <v>-2662.7349187026607</v>
      </c>
      <c r="AI27">
        <f t="shared" si="6"/>
        <v>-2669.1201780603992</v>
      </c>
      <c r="AJ27">
        <f t="shared" si="7"/>
        <v>134.27212855564176</v>
      </c>
      <c r="AK27">
        <f t="shared" si="22"/>
        <v>85.166359844067742</v>
      </c>
      <c r="AL27">
        <f t="shared" si="8"/>
        <v>-2449.6816896606897</v>
      </c>
      <c r="AN27">
        <f t="shared" si="9"/>
        <v>0</v>
      </c>
      <c r="AO27">
        <f t="shared" si="9"/>
        <v>0</v>
      </c>
      <c r="AP27">
        <f t="shared" si="9"/>
        <v>-0.42067431684980483</v>
      </c>
      <c r="AQ27">
        <f t="shared" si="9"/>
        <v>-175.42657707706525</v>
      </c>
      <c r="AR27">
        <f t="shared" si="9"/>
        <v>-175.84725139391506</v>
      </c>
      <c r="AS27">
        <f t="shared" si="9"/>
        <v>8.8461302489863822</v>
      </c>
      <c r="AT27">
        <f t="shared" si="9"/>
        <v>5.6109389202128002</v>
      </c>
      <c r="AU27">
        <f t="shared" si="9"/>
        <v>-161.39018222471586</v>
      </c>
      <c r="AW27">
        <v>24</v>
      </c>
      <c r="AX27">
        <f>IF(Z27&gt;0, (R27*SUMPRODUCT(K27:$K$98, X27:$X$98)-K27*$AZ$3)/Z27, 0)</f>
        <v>2118.923629976086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5.4278005999999997E-2</v>
      </c>
      <c r="Q28" s="4">
        <f t="shared" si="21"/>
        <v>12.5</v>
      </c>
      <c r="R28">
        <f t="shared" si="0"/>
        <v>100000</v>
      </c>
      <c r="S28">
        <f t="shared" si="1"/>
        <v>1998.0423920986043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1082.3901549310401</v>
      </c>
      <c r="AC28">
        <f t="shared" si="2"/>
        <v>955.03670936840899</v>
      </c>
      <c r="AE28">
        <f t="shared" si="3"/>
        <v>0</v>
      </c>
      <c r="AF28">
        <f t="shared" si="4"/>
        <v>0</v>
      </c>
      <c r="AG28">
        <f t="shared" si="4"/>
        <v>-5.9748276184302149</v>
      </c>
      <c r="AH28">
        <f t="shared" si="5"/>
        <v>-2772.6331658470849</v>
      </c>
      <c r="AI28">
        <f t="shared" si="6"/>
        <v>-2778.6079934655149</v>
      </c>
      <c r="AJ28">
        <f t="shared" si="7"/>
        <v>127.35344556263112</v>
      </c>
      <c r="AK28">
        <f t="shared" si="22"/>
        <v>75.767310845172815</v>
      </c>
      <c r="AL28">
        <f t="shared" si="8"/>
        <v>-2575.4872370577114</v>
      </c>
      <c r="AN28">
        <f t="shared" si="9"/>
        <v>0</v>
      </c>
      <c r="AO28">
        <f t="shared" si="9"/>
        <v>0</v>
      </c>
      <c r="AP28">
        <f t="shared" si="9"/>
        <v>-0.35145911659579215</v>
      </c>
      <c r="AQ28">
        <f t="shared" si="9"/>
        <v>-163.09545067156861</v>
      </c>
      <c r="AR28">
        <f t="shared" si="9"/>
        <v>-163.44690978816439</v>
      </c>
      <c r="AS28">
        <f t="shared" si="9"/>
        <v>7.4913507688163978</v>
      </c>
      <c r="AT28">
        <f t="shared" si="9"/>
        <v>4.456883752485493</v>
      </c>
      <c r="AU28">
        <f t="shared" si="9"/>
        <v>-151.49867526686253</v>
      </c>
      <c r="AW28">
        <v>25</v>
      </c>
      <c r="AX28">
        <f>IF(Z28&gt;0, (R28*SUMPRODUCT(K28:$K$98, X28:$X$98)-K28*$AZ$3)/Z28, 0)</f>
        <v>1998.0423920986043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6.0174738999999998E-2</v>
      </c>
      <c r="Q29" s="4">
        <f t="shared" si="21"/>
        <v>12.5</v>
      </c>
      <c r="R29">
        <f t="shared" si="0"/>
        <v>100000</v>
      </c>
      <c r="S29">
        <f t="shared" si="1"/>
        <v>1878.4466688446566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955.03670936840899</v>
      </c>
      <c r="AC29">
        <f t="shared" si="2"/>
        <v>834.86369754901364</v>
      </c>
      <c r="AE29">
        <f t="shared" si="3"/>
        <v>0</v>
      </c>
      <c r="AF29">
        <f t="shared" si="4"/>
        <v>0</v>
      </c>
      <c r="AG29">
        <f t="shared" si="4"/>
        <v>-5.5555456497368825</v>
      </c>
      <c r="AH29">
        <f t="shared" si="5"/>
        <v>-2876.2695400722382</v>
      </c>
      <c r="AI29">
        <f t="shared" si="6"/>
        <v>-2881.825085721975</v>
      </c>
      <c r="AJ29">
        <f t="shared" si="7"/>
        <v>120.17301181939536</v>
      </c>
      <c r="AK29">
        <f t="shared" si="22"/>
        <v>66.852569655788642</v>
      </c>
      <c r="AL29">
        <f t="shared" si="8"/>
        <v>-2694.799504246791</v>
      </c>
      <c r="AN29">
        <f t="shared" si="9"/>
        <v>0</v>
      </c>
      <c r="AO29">
        <f t="shared" si="9"/>
        <v>0</v>
      </c>
      <c r="AP29">
        <f t="shared" si="9"/>
        <v>-0.29178175430313552</v>
      </c>
      <c r="AQ29">
        <f t="shared" si="9"/>
        <v>-151.06400435944542</v>
      </c>
      <c r="AR29">
        <f t="shared" si="9"/>
        <v>-151.35578611374854</v>
      </c>
      <c r="AS29">
        <f t="shared" si="9"/>
        <v>6.3115838513927622</v>
      </c>
      <c r="AT29">
        <f t="shared" si="9"/>
        <v>3.5111510702395941</v>
      </c>
      <c r="AU29">
        <f t="shared" si="9"/>
        <v>-141.53305119211618</v>
      </c>
      <c r="AW29">
        <v>26</v>
      </c>
      <c r="AX29">
        <f>IF(Z29&gt;0, (R29*SUMPRODUCT(K29:$K$98, X29:$X$98)-K29*$AZ$3)/Z29, 0)</f>
        <v>1878.4466688446566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6.6923788999999997E-2</v>
      </c>
      <c r="Q30" s="4">
        <f t="shared" si="21"/>
        <v>12.5</v>
      </c>
      <c r="R30">
        <f t="shared" si="0"/>
        <v>100000</v>
      </c>
      <c r="S30">
        <f t="shared" si="1"/>
        <v>1760.1800383763953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834.86369754901364</v>
      </c>
      <c r="AC30">
        <f t="shared" si="2"/>
        <v>722.12329930757983</v>
      </c>
      <c r="AE30">
        <f t="shared" si="3"/>
        <v>0</v>
      </c>
      <c r="AF30">
        <f t="shared" si="4"/>
        <v>0</v>
      </c>
      <c r="AG30">
        <f t="shared" si="4"/>
        <v>-5.1281920283966542</v>
      </c>
      <c r="AH30">
        <f t="shared" si="5"/>
        <v>-2974.3853187428717</v>
      </c>
      <c r="AI30">
        <f t="shared" si="6"/>
        <v>-2979.5135107712686</v>
      </c>
      <c r="AJ30">
        <f t="shared" si="7"/>
        <v>112.74039824143381</v>
      </c>
      <c r="AK30">
        <f t="shared" si="22"/>
        <v>58.440458828430963</v>
      </c>
      <c r="AL30">
        <f t="shared" si="8"/>
        <v>-2808.3326537014036</v>
      </c>
      <c r="AN30">
        <f t="shared" si="9"/>
        <v>0</v>
      </c>
      <c r="AO30">
        <f t="shared" si="9"/>
        <v>0</v>
      </c>
      <c r="AP30">
        <f t="shared" si="9"/>
        <v>-0.24047928232238502</v>
      </c>
      <c r="AQ30">
        <f t="shared" si="9"/>
        <v>-139.47957542166341</v>
      </c>
      <c r="AR30">
        <f t="shared" si="9"/>
        <v>-139.7200547039858</v>
      </c>
      <c r="AS30">
        <f t="shared" si="9"/>
        <v>5.2868008662141408</v>
      </c>
      <c r="AT30">
        <f t="shared" si="9"/>
        <v>2.740482322001875</v>
      </c>
      <c r="AU30">
        <f t="shared" si="9"/>
        <v>-131.69277151576978</v>
      </c>
      <c r="AW30">
        <v>27</v>
      </c>
      <c r="AX30">
        <f>IF(Z30&gt;0, (R30*SUMPRODUCT(K30:$K$98, X30:$X$98)-K30*$AZ$3)/Z30, 0)</f>
        <v>1760.1800383763953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7.4711050000000001E-2</v>
      </c>
      <c r="Q31" s="4">
        <f t="shared" si="21"/>
        <v>12.5</v>
      </c>
      <c r="R31">
        <f t="shared" si="0"/>
        <v>100000</v>
      </c>
      <c r="S31">
        <f t="shared" si="1"/>
        <v>1642.7632906905756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722.12329930757983</v>
      </c>
      <c r="AC31">
        <f t="shared" si="2"/>
        <v>616.86122934842706</v>
      </c>
      <c r="AE31">
        <f t="shared" si="3"/>
        <v>0</v>
      </c>
      <c r="AF31">
        <f t="shared" si="4"/>
        <v>0</v>
      </c>
      <c r="AG31">
        <f t="shared" si="4"/>
        <v>-4.6937774970695445</v>
      </c>
      <c r="AH31">
        <f t="shared" si="5"/>
        <v>-3065.0608883451514</v>
      </c>
      <c r="AI31">
        <f t="shared" si="6"/>
        <v>-3069.7546658422211</v>
      </c>
      <c r="AJ31">
        <f t="shared" si="7"/>
        <v>105.26206995915277</v>
      </c>
      <c r="AK31">
        <f t="shared" si="22"/>
        <v>50.54863095153059</v>
      </c>
      <c r="AL31">
        <f t="shared" si="8"/>
        <v>-2913.9439649315377</v>
      </c>
      <c r="AN31">
        <f t="shared" si="9"/>
        <v>0</v>
      </c>
      <c r="AO31">
        <f t="shared" si="9"/>
        <v>0</v>
      </c>
      <c r="AP31">
        <f t="shared" si="9"/>
        <v>-0.19652502661929408</v>
      </c>
      <c r="AQ31">
        <f t="shared" si="9"/>
        <v>-128.33185489679875</v>
      </c>
      <c r="AR31">
        <f t="shared" si="9"/>
        <v>-128.52837992341804</v>
      </c>
      <c r="AS31">
        <f t="shared" si="9"/>
        <v>4.4072457873513882</v>
      </c>
      <c r="AT31">
        <f t="shared" si="9"/>
        <v>2.1164341619347184</v>
      </c>
      <c r="AU31">
        <f t="shared" si="9"/>
        <v>-122.00469997413195</v>
      </c>
      <c r="AW31">
        <v>28</v>
      </c>
      <c r="AX31">
        <f>IF(Z31&gt;0, (R31*SUMPRODUCT(K31:$K$98, X31:$X$98)-K31*$AZ$3)/Z31, 0)</f>
        <v>1642.7632906905756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8.3689026999999999E-2</v>
      </c>
      <c r="Q32" s="4">
        <f t="shared" si="21"/>
        <v>12.5</v>
      </c>
      <c r="R32">
        <f t="shared" si="0"/>
        <v>100000</v>
      </c>
      <c r="S32">
        <f t="shared" si="1"/>
        <v>1525.264539249373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616.86122934842706</v>
      </c>
      <c r="AC32">
        <f t="shared" si="2"/>
        <v>519.08071861458427</v>
      </c>
      <c r="AE32">
        <f t="shared" si="3"/>
        <v>0</v>
      </c>
      <c r="AF32">
        <f t="shared" si="4"/>
        <v>0</v>
      </c>
      <c r="AG32">
        <f t="shared" si="4"/>
        <v>-4.2540220504146031</v>
      </c>
      <c r="AH32">
        <f t="shared" si="5"/>
        <v>-3142.5413734739645</v>
      </c>
      <c r="AI32">
        <f t="shared" si="6"/>
        <v>-3146.7953955243793</v>
      </c>
      <c r="AJ32">
        <f t="shared" si="7"/>
        <v>97.780510733842789</v>
      </c>
      <c r="AK32">
        <f t="shared" si="22"/>
        <v>43.180286054389896</v>
      </c>
      <c r="AL32">
        <f t="shared" si="8"/>
        <v>-3005.8345987361467</v>
      </c>
      <c r="AN32">
        <f t="shared" si="9"/>
        <v>0</v>
      </c>
      <c r="AO32">
        <f t="shared" si="9"/>
        <v>0</v>
      </c>
      <c r="AP32">
        <f t="shared" si="9"/>
        <v>-0.1590292750840922</v>
      </c>
      <c r="AQ32">
        <f t="shared" si="9"/>
        <v>-117.47848756369872</v>
      </c>
      <c r="AR32">
        <f t="shared" si="9"/>
        <v>-117.63751683878282</v>
      </c>
      <c r="AS32">
        <f t="shared" si="9"/>
        <v>3.6553556975191968</v>
      </c>
      <c r="AT32">
        <f t="shared" si="9"/>
        <v>1.6142204971608223</v>
      </c>
      <c r="AU32">
        <f t="shared" si="9"/>
        <v>-112.3679406441028</v>
      </c>
      <c r="AW32">
        <v>29</v>
      </c>
      <c r="AX32">
        <f>IF(Z32&gt;0, (R32*SUMPRODUCT(K32:$K$98, X32:$X$98)-K32*$AZ$3)/Z32, 0)</f>
        <v>1525.264539249373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9.4384723000000004E-2</v>
      </c>
      <c r="Q33" s="4">
        <f t="shared" si="21"/>
        <v>12.5</v>
      </c>
      <c r="R33">
        <f t="shared" si="0"/>
        <v>100000</v>
      </c>
      <c r="S33">
        <f t="shared" si="1"/>
        <v>1407.0994626845152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519.08071861458427</v>
      </c>
      <c r="AC33">
        <f t="shared" si="2"/>
        <v>428.88021691066757</v>
      </c>
      <c r="AE33">
        <f t="shared" si="3"/>
        <v>0</v>
      </c>
      <c r="AF33">
        <f t="shared" si="4"/>
        <v>0</v>
      </c>
      <c r="AG33">
        <f t="shared" si="4"/>
        <v>-3.8099671370461827</v>
      </c>
      <c r="AH33">
        <f t="shared" si="5"/>
        <v>-3212.1175429141954</v>
      </c>
      <c r="AI33">
        <f t="shared" si="6"/>
        <v>-3215.9275100512414</v>
      </c>
      <c r="AJ33">
        <f t="shared" si="7"/>
        <v>90.2005017039167</v>
      </c>
      <c r="AK33">
        <f t="shared" si="22"/>
        <v>36.335650303020905</v>
      </c>
      <c r="AL33">
        <f t="shared" si="8"/>
        <v>-3089.3913580443036</v>
      </c>
      <c r="AN33">
        <f t="shared" si="9"/>
        <v>0</v>
      </c>
      <c r="AO33">
        <f t="shared" si="9"/>
        <v>0</v>
      </c>
      <c r="AP33">
        <f t="shared" si="9"/>
        <v>-0.12716879308531112</v>
      </c>
      <c r="AQ33">
        <f t="shared" si="9"/>
        <v>-107.21381484073463</v>
      </c>
      <c r="AR33">
        <f t="shared" si="9"/>
        <v>-107.34098363381993</v>
      </c>
      <c r="AS33">
        <f t="shared" si="9"/>
        <v>3.0107054798036157</v>
      </c>
      <c r="AT33">
        <f t="shared" si="9"/>
        <v>1.2128085699414988</v>
      </c>
      <c r="AU33">
        <f t="shared" si="9"/>
        <v>-103.11746958407481</v>
      </c>
      <c r="AW33">
        <v>30</v>
      </c>
      <c r="AX33">
        <f>IF(Z33&gt;0, (R33*SUMPRODUCT(K33:$K$98, X33:$X$98)-K33*$AZ$3)/Z33, 0)</f>
        <v>1407.0994626845152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0.106719178</v>
      </c>
      <c r="Q34" s="4">
        <f t="shared" si="21"/>
        <v>12.5</v>
      </c>
      <c r="R34">
        <f t="shared" si="0"/>
        <v>100000</v>
      </c>
      <c r="S34">
        <f t="shared" si="1"/>
        <v>1285.2670572311665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428.88021691066757</v>
      </c>
      <c r="AC34">
        <f t="shared" si="2"/>
        <v>346.02174658759537</v>
      </c>
      <c r="AE34">
        <f t="shared" si="3"/>
        <v>0</v>
      </c>
      <c r="AF34">
        <f t="shared" si="4"/>
        <v>0</v>
      </c>
      <c r="AG34">
        <f t="shared" si="4"/>
        <v>-3.3652709046031388</v>
      </c>
      <c r="AH34">
        <f t="shared" si="5"/>
        <v>-3252.772488580656</v>
      </c>
      <c r="AI34">
        <f t="shared" si="6"/>
        <v>-3256.1377594852593</v>
      </c>
      <c r="AJ34">
        <f t="shared" si="7"/>
        <v>82.858470323072197</v>
      </c>
      <c r="AK34">
        <f t="shared" si="22"/>
        <v>30.021615183746732</v>
      </c>
      <c r="AL34">
        <f t="shared" si="8"/>
        <v>-3143.2576739784404</v>
      </c>
      <c r="AN34">
        <f t="shared" si="9"/>
        <v>0</v>
      </c>
      <c r="AO34">
        <f t="shared" si="9"/>
        <v>0</v>
      </c>
      <c r="AP34">
        <f t="shared" si="9"/>
        <v>-0.1002908536510192</v>
      </c>
      <c r="AQ34">
        <f t="shared" si="9"/>
        <v>-96.938207609403477</v>
      </c>
      <c r="AR34">
        <f t="shared" si="9"/>
        <v>-97.038498463054495</v>
      </c>
      <c r="AS34">
        <f t="shared" si="9"/>
        <v>2.4693247457587759</v>
      </c>
      <c r="AT34">
        <f t="shared" si="9"/>
        <v>0.89469570210289784</v>
      </c>
      <c r="AU34">
        <f t="shared" ref="AU34:AU79" si="23">AL34*$K34</f>
        <v>-93.674478015192818</v>
      </c>
      <c r="AW34">
        <v>31</v>
      </c>
      <c r="AX34">
        <f>IF(Z34&gt;0, (R34*SUMPRODUCT(K34:$K$98, X34:$X$98)-K34*$AZ$3)/Z34, 0)</f>
        <v>1285.2670572311665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0.12088460199999999</v>
      </c>
      <c r="Q35" s="4">
        <f t="shared" si="21"/>
        <v>12.5</v>
      </c>
      <c r="R35">
        <f t="shared" si="0"/>
        <v>100000</v>
      </c>
      <c r="S35">
        <f t="shared" si="1"/>
        <v>1157.4661985182954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346.02174658759537</v>
      </c>
      <c r="AC35">
        <f t="shared" si="2"/>
        <v>270.82938229753347</v>
      </c>
      <c r="AE35">
        <f t="shared" si="3"/>
        <v>0</v>
      </c>
      <c r="AF35">
        <f t="shared" ref="AF35:AG66" si="24">-$Z35*P35</f>
        <v>0</v>
      </c>
      <c r="AG35">
        <f t="shared" si="24"/>
        <v>-2.9248087616319776</v>
      </c>
      <c r="AH35">
        <f t="shared" si="5"/>
        <v>-3254.4754714010428</v>
      </c>
      <c r="AI35">
        <f t="shared" ref="AI35:AI66" si="25">SUM(AE35:AH35)</f>
        <v>-3257.4002801626748</v>
      </c>
      <c r="AJ35">
        <f t="shared" si="7"/>
        <v>75.192364290061903</v>
      </c>
      <c r="AK35">
        <f t="shared" si="22"/>
        <v>24.221522261131678</v>
      </c>
      <c r="AL35">
        <f t="shared" ref="AL35:AL79" si="26">SUM(AI35:AK35)</f>
        <v>-3157.9863936114812</v>
      </c>
      <c r="AN35">
        <f t="shared" ref="AN35:AT66" si="27">AE35*$K35</f>
        <v>0</v>
      </c>
      <c r="AO35">
        <f t="shared" si="27"/>
        <v>0</v>
      </c>
      <c r="AP35">
        <f t="shared" si="27"/>
        <v>-7.7825290345236886E-2</v>
      </c>
      <c r="AQ35">
        <f t="shared" si="27"/>
        <v>-86.597285198883583</v>
      </c>
      <c r="AR35">
        <f t="shared" si="27"/>
        <v>-86.675110489228814</v>
      </c>
      <c r="AS35">
        <f t="shared" si="27"/>
        <v>2.0007693013589303</v>
      </c>
      <c r="AT35">
        <f t="shared" si="27"/>
        <v>0.64450265169623522</v>
      </c>
      <c r="AU35">
        <f t="shared" si="23"/>
        <v>-84.029838536173642</v>
      </c>
      <c r="AW35">
        <v>32</v>
      </c>
      <c r="AX35">
        <f>IF(Z35&gt;0, (R35*SUMPRODUCT(K35:$K$98, X35:$X$98)-K35*$AZ$3)/Z35, 0)</f>
        <v>1157.4661985182954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0.13724737000000001</v>
      </c>
      <c r="Q36" s="4">
        <f t="shared" si="21"/>
        <v>12.5</v>
      </c>
      <c r="R36">
        <f t="shared" si="0"/>
        <v>100000</v>
      </c>
      <c r="S36">
        <f t="shared" si="1"/>
        <v>1020.633175344995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270.82938229753347</v>
      </c>
      <c r="AC36">
        <f t="shared" si="2"/>
        <v>203.64802863377645</v>
      </c>
      <c r="AE36">
        <f t="shared" si="3"/>
        <v>0</v>
      </c>
      <c r="AF36">
        <f t="shared" si="24"/>
        <v>0</v>
      </c>
      <c r="AG36">
        <f t="shared" si="24"/>
        <v>-2.494138363728712</v>
      </c>
      <c r="AH36">
        <f t="shared" si="5"/>
        <v>-3211.3784822955668</v>
      </c>
      <c r="AI36">
        <f t="shared" si="25"/>
        <v>-3213.8726206592955</v>
      </c>
      <c r="AJ36">
        <f t="shared" si="7"/>
        <v>67.181353663757022</v>
      </c>
      <c r="AK36">
        <f t="shared" si="22"/>
        <v>18.958056760827343</v>
      </c>
      <c r="AL36">
        <f t="shared" si="26"/>
        <v>-3127.7332102347114</v>
      </c>
      <c r="AN36">
        <f t="shared" si="27"/>
        <v>0</v>
      </c>
      <c r="AO36">
        <f t="shared" si="27"/>
        <v>0</v>
      </c>
      <c r="AP36">
        <f t="shared" si="27"/>
        <v>-5.9255108055727111E-2</v>
      </c>
      <c r="AQ36">
        <f t="shared" si="27"/>
        <v>-76.295117281215397</v>
      </c>
      <c r="AR36">
        <f t="shared" si="27"/>
        <v>-76.35437238927112</v>
      </c>
      <c r="AS36">
        <f t="shared" si="27"/>
        <v>1.5960775988083624</v>
      </c>
      <c r="AT36">
        <f t="shared" si="27"/>
        <v>0.45040071482241967</v>
      </c>
      <c r="AU36">
        <f t="shared" si="23"/>
        <v>-74.307894075640348</v>
      </c>
      <c r="AW36">
        <v>33</v>
      </c>
      <c r="AX36">
        <f>IF(Z36&gt;0, (R36*SUMPRODUCT(K36:$K$98, X36:$X$98)-K36*$AZ$3)/Z36, 0)</f>
        <v>1020.633175344995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0.155543078</v>
      </c>
      <c r="Q37" s="4">
        <f t="shared" si="21"/>
        <v>12.5</v>
      </c>
      <c r="R37">
        <f t="shared" si="0"/>
        <v>100000</v>
      </c>
      <c r="S37">
        <f t="shared" si="1"/>
        <v>868.99996070128157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203.64802863377645</v>
      </c>
      <c r="AC37">
        <f t="shared" si="2"/>
        <v>144.68856450892378</v>
      </c>
      <c r="AE37">
        <f t="shared" si="3"/>
        <v>0</v>
      </c>
      <c r="AF37">
        <f t="shared" si="24"/>
        <v>0</v>
      </c>
      <c r="AG37">
        <f t="shared" si="24"/>
        <v>-2.0812510220391776</v>
      </c>
      <c r="AH37">
        <f t="shared" si="5"/>
        <v>-3103.5676644179794</v>
      </c>
      <c r="AI37">
        <f t="shared" si="25"/>
        <v>-3105.6489154400188</v>
      </c>
      <c r="AJ37">
        <f t="shared" si="7"/>
        <v>58.959464124852673</v>
      </c>
      <c r="AK37">
        <f t="shared" si="22"/>
        <v>14.255362004364352</v>
      </c>
      <c r="AL37">
        <f t="shared" si="26"/>
        <v>-3032.4340893108015</v>
      </c>
      <c r="AN37">
        <f t="shared" si="27"/>
        <v>0</v>
      </c>
      <c r="AO37">
        <f t="shared" si="27"/>
        <v>0</v>
      </c>
      <c r="AP37">
        <f t="shared" si="27"/>
        <v>-4.4148067036570933E-2</v>
      </c>
      <c r="AQ37">
        <f t="shared" si="27"/>
        <v>-65.833727815788492</v>
      </c>
      <c r="AR37">
        <f t="shared" si="27"/>
        <v>-65.87787588282508</v>
      </c>
      <c r="AS37">
        <f t="shared" si="27"/>
        <v>1.2506643105808393</v>
      </c>
      <c r="AT37">
        <f t="shared" si="27"/>
        <v>0.30238864545163779</v>
      </c>
      <c r="AU37">
        <f t="shared" si="23"/>
        <v>-64.324822926792592</v>
      </c>
      <c r="AW37">
        <v>34</v>
      </c>
      <c r="AX37">
        <f>IF(Z37&gt;0, (R37*SUMPRODUCT(K37:$K$98, X37:$X$98)-K37*$AZ$3)/Z37, 0)</f>
        <v>868.99996070128157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0.175905283</v>
      </c>
      <c r="Q38" s="4">
        <f t="shared" si="21"/>
        <v>12.5</v>
      </c>
      <c r="R38">
        <f t="shared" si="0"/>
        <v>100000</v>
      </c>
      <c r="S38">
        <f t="shared" si="1"/>
        <v>695.94466803569492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144.68856450892378</v>
      </c>
      <c r="AC38">
        <f t="shared" si="2"/>
        <v>94.333098439887749</v>
      </c>
      <c r="AE38">
        <f t="shared" si="3"/>
        <v>0</v>
      </c>
      <c r="AF38">
        <f t="shared" si="24"/>
        <v>0</v>
      </c>
      <c r="AG38">
        <f t="shared" si="24"/>
        <v>-1.6943354617929447</v>
      </c>
      <c r="AH38">
        <f t="shared" si="5"/>
        <v>-2928.8244002067258</v>
      </c>
      <c r="AI38">
        <f t="shared" si="25"/>
        <v>-2930.5187356685187</v>
      </c>
      <c r="AJ38">
        <f t="shared" si="7"/>
        <v>50.355466069036027</v>
      </c>
      <c r="AK38">
        <f t="shared" si="22"/>
        <v>10.128199515624665</v>
      </c>
      <c r="AL38">
        <f t="shared" si="26"/>
        <v>-2870.035070083858</v>
      </c>
      <c r="AN38">
        <f t="shared" si="27"/>
        <v>0</v>
      </c>
      <c r="AO38">
        <f t="shared" si="27"/>
        <v>0</v>
      </c>
      <c r="AP38">
        <f t="shared" si="27"/>
        <v>-3.2089917982352001E-2</v>
      </c>
      <c r="AQ38">
        <f t="shared" si="27"/>
        <v>-55.470558756935581</v>
      </c>
      <c r="AR38">
        <f t="shared" si="27"/>
        <v>-55.502648674917928</v>
      </c>
      <c r="AS38">
        <f t="shared" si="27"/>
        <v>0.95370888029961187</v>
      </c>
      <c r="AT38">
        <f t="shared" si="27"/>
        <v>0.19182334259908843</v>
      </c>
      <c r="AU38">
        <f t="shared" si="23"/>
        <v>-54.357116452019227</v>
      </c>
      <c r="AW38">
        <v>35</v>
      </c>
      <c r="AX38">
        <f>IF(Z38&gt;0, (R38*SUMPRODUCT(K38:$K$98, X38:$X$98)-K38*$AZ$3)/Z38, 0)</f>
        <v>695.94466803569492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0.19813004200000001</v>
      </c>
      <c r="Q39" s="4">
        <f t="shared" si="21"/>
        <v>12.5</v>
      </c>
      <c r="R39">
        <f t="shared" si="0"/>
        <v>100000</v>
      </c>
      <c r="S39">
        <f t="shared" si="1"/>
        <v>490.82020310889055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94.333098439887749</v>
      </c>
      <c r="AC39">
        <f t="shared" si="2"/>
        <v>52.682416242552605</v>
      </c>
      <c r="AE39">
        <f t="shared" si="3"/>
        <v>0</v>
      </c>
      <c r="AF39">
        <f t="shared" si="24"/>
        <v>0</v>
      </c>
      <c r="AG39">
        <f t="shared" si="24"/>
        <v>-1.3416933509678897</v>
      </c>
      <c r="AH39">
        <f t="shared" si="5"/>
        <v>-2685.5900496570043</v>
      </c>
      <c r="AI39">
        <f t="shared" si="25"/>
        <v>-2686.9317430079723</v>
      </c>
      <c r="AJ39">
        <f t="shared" si="7"/>
        <v>41.650682197335144</v>
      </c>
      <c r="AK39">
        <f t="shared" si="22"/>
        <v>6.6033168907921427</v>
      </c>
      <c r="AL39">
        <f t="shared" si="26"/>
        <v>-2638.6777439198449</v>
      </c>
      <c r="AN39">
        <f t="shared" si="27"/>
        <v>0</v>
      </c>
      <c r="AO39">
        <f t="shared" si="27"/>
        <v>0</v>
      </c>
      <c r="AP39">
        <f t="shared" si="27"/>
        <v>-2.2688430361525461E-2</v>
      </c>
      <c r="AQ39">
        <f t="shared" si="27"/>
        <v>-45.414119982999686</v>
      </c>
      <c r="AR39">
        <f t="shared" si="27"/>
        <v>-45.436808413361213</v>
      </c>
      <c r="AS39">
        <f t="shared" si="27"/>
        <v>0.7043253228187778</v>
      </c>
      <c r="AT39">
        <f t="shared" si="27"/>
        <v>0.1116640365876032</v>
      </c>
      <c r="AU39">
        <f t="shared" si="23"/>
        <v>-44.620819053954833</v>
      </c>
      <c r="AW39">
        <v>36</v>
      </c>
      <c r="AX39">
        <f>IF(Z39&gt;0, (R39*SUMPRODUCT(K39:$K$98, X39:$X$98)-K39*$AZ$3)/Z39, 0)</f>
        <v>490.82020310889055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0.22255936300000001</v>
      </c>
      <c r="Q40" s="4">
        <f t="shared" si="21"/>
        <v>12.5</v>
      </c>
      <c r="R40">
        <f t="shared" si="0"/>
        <v>100000</v>
      </c>
      <c r="S40">
        <f t="shared" si="1"/>
        <v>238.03101674098977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52.682416242552605</v>
      </c>
      <c r="AC40">
        <f t="shared" si="2"/>
        <v>19.607471759196201</v>
      </c>
      <c r="AE40">
        <f t="shared" si="3"/>
        <v>0</v>
      </c>
      <c r="AF40">
        <f t="shared" si="24"/>
        <v>0</v>
      </c>
      <c r="AG40">
        <f t="shared" si="24"/>
        <v>-1.0296699999254617</v>
      </c>
      <c r="AH40">
        <f t="shared" si="5"/>
        <v>-2388.8513402619915</v>
      </c>
      <c r="AI40">
        <f t="shared" si="25"/>
        <v>-2389.8810102619168</v>
      </c>
      <c r="AJ40">
        <f t="shared" si="7"/>
        <v>33.074944483356404</v>
      </c>
      <c r="AK40">
        <f t="shared" si="22"/>
        <v>3.6877691369786829</v>
      </c>
      <c r="AL40">
        <f t="shared" si="26"/>
        <v>-2353.1182966415818</v>
      </c>
      <c r="AN40">
        <f t="shared" si="27"/>
        <v>0</v>
      </c>
      <c r="AO40">
        <f t="shared" si="27"/>
        <v>0</v>
      </c>
      <c r="AP40">
        <f t="shared" si="27"/>
        <v>-1.5546449508195748E-2</v>
      </c>
      <c r="AQ40">
        <f t="shared" si="27"/>
        <v>-36.068018633792612</v>
      </c>
      <c r="AR40">
        <f t="shared" si="27"/>
        <v>-36.083565083300805</v>
      </c>
      <c r="AS40">
        <f t="shared" si="27"/>
        <v>0.49938131093855398</v>
      </c>
      <c r="AT40">
        <f t="shared" si="27"/>
        <v>5.5679699991329233E-2</v>
      </c>
      <c r="AU40">
        <f t="shared" si="23"/>
        <v>-35.528504072370922</v>
      </c>
      <c r="AW40">
        <v>37</v>
      </c>
      <c r="AX40">
        <f>IF(Z40&gt;0, (R40*SUMPRODUCT(K40:$K$98, X40:$X$98)-K40*$AZ$3)/Z40, 0)</f>
        <v>238.03101674098977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0.25004150400000003</v>
      </c>
      <c r="Q41" s="4">
        <f t="shared" si="21"/>
        <v>12.5</v>
      </c>
      <c r="R41">
        <f t="shared" si="0"/>
        <v>100000</v>
      </c>
      <c r="S41">
        <f t="shared" si="1"/>
        <v>-89.305232877735051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19.607471759196201</v>
      </c>
      <c r="AC41">
        <f t="shared" si="2"/>
        <v>-5.4434258927721118</v>
      </c>
      <c r="AE41">
        <f t="shared" si="3"/>
        <v>0</v>
      </c>
      <c r="AF41">
        <f t="shared" si="24"/>
        <v>0</v>
      </c>
      <c r="AG41">
        <f t="shared" si="24"/>
        <v>-0.76191306452116481</v>
      </c>
      <c r="AH41">
        <f t="shared" si="5"/>
        <v>-2059.6818832403387</v>
      </c>
      <c r="AI41">
        <f t="shared" si="25"/>
        <v>-2060.4437963048599</v>
      </c>
      <c r="AJ41">
        <f t="shared" si="7"/>
        <v>25.050897651968313</v>
      </c>
      <c r="AK41">
        <f t="shared" si="22"/>
        <v>1.3725230231437342</v>
      </c>
      <c r="AL41">
        <f t="shared" si="26"/>
        <v>-2034.0203756297478</v>
      </c>
      <c r="AN41">
        <f t="shared" si="27"/>
        <v>0</v>
      </c>
      <c r="AO41">
        <f t="shared" si="27"/>
        <v>0</v>
      </c>
      <c r="AP41">
        <f t="shared" si="27"/>
        <v>-1.0271185175200415E-2</v>
      </c>
      <c r="AQ41">
        <f t="shared" si="27"/>
        <v>-27.766125834923752</v>
      </c>
      <c r="AR41">
        <f t="shared" si="27"/>
        <v>-27.776397020098951</v>
      </c>
      <c r="AS41">
        <f t="shared" si="27"/>
        <v>0.33770573123072151</v>
      </c>
      <c r="AT41">
        <f t="shared" si="27"/>
        <v>1.8502685915741474E-2</v>
      </c>
      <c r="AU41">
        <f t="shared" si="23"/>
        <v>-27.420188602952489</v>
      </c>
      <c r="AW41">
        <v>38</v>
      </c>
      <c r="AX41">
        <f>IF(Z41&gt;0, (R41*SUMPRODUCT(K41:$K$98, X41:$X$98)-K41*$AZ$3)/Z41, 0)</f>
        <v>-89.305232877735051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0.28092614399999999</v>
      </c>
      <c r="Q42" s="4">
        <f t="shared" si="21"/>
        <v>12.5</v>
      </c>
      <c r="R42">
        <f t="shared" si="0"/>
        <v>100000</v>
      </c>
      <c r="S42">
        <f t="shared" si="1"/>
        <v>-540.78488165995441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-5.4434258927721118</v>
      </c>
      <c r="AC42">
        <f t="shared" si="2"/>
        <v>-23.372836565352689</v>
      </c>
      <c r="AE42">
        <f t="shared" si="3"/>
        <v>0</v>
      </c>
      <c r="AF42">
        <f t="shared" si="24"/>
        <v>0</v>
      </c>
      <c r="AG42">
        <f t="shared" si="24"/>
        <v>-0.54025263459679917</v>
      </c>
      <c r="AH42">
        <f t="shared" si="5"/>
        <v>-1712.3303942332323</v>
      </c>
      <c r="AI42">
        <f t="shared" si="25"/>
        <v>-1712.870646867829</v>
      </c>
      <c r="AJ42">
        <f t="shared" si="7"/>
        <v>17.929410672580577</v>
      </c>
      <c r="AK42">
        <f t="shared" si="22"/>
        <v>-0.38103981249404784</v>
      </c>
      <c r="AL42">
        <f t="shared" si="26"/>
        <v>-1695.3222760077424</v>
      </c>
      <c r="AN42">
        <f t="shared" si="27"/>
        <v>0</v>
      </c>
      <c r="AO42">
        <f t="shared" si="27"/>
        <v>0</v>
      </c>
      <c r="AP42">
        <f t="shared" si="27"/>
        <v>-6.5027043552405312E-3</v>
      </c>
      <c r="AQ42">
        <f t="shared" si="27"/>
        <v>-20.610317468421549</v>
      </c>
      <c r="AR42">
        <f t="shared" si="27"/>
        <v>-20.616820172776791</v>
      </c>
      <c r="AS42">
        <f t="shared" si="27"/>
        <v>0.21580580898878698</v>
      </c>
      <c r="AT42">
        <f t="shared" si="27"/>
        <v>-4.5863529200080655E-3</v>
      </c>
      <c r="AU42">
        <f t="shared" si="23"/>
        <v>-20.405600716708012</v>
      </c>
      <c r="AW42">
        <v>39</v>
      </c>
      <c r="AX42">
        <f>IF(Z42&gt;0, (R42*SUMPRODUCT(K42:$K$98, X42:$X$98)-K42*$AZ$3)/Z42, 0)</f>
        <v>-540.78488165995441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0.31575788199999999</v>
      </c>
      <c r="Q43" s="4">
        <f t="shared" si="21"/>
        <v>12.5</v>
      </c>
      <c r="R43">
        <f t="shared" si="0"/>
        <v>100000</v>
      </c>
      <c r="S43">
        <f t="shared" si="1"/>
        <v>-1207.9376068773354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-23.372836565352689</v>
      </c>
      <c r="AC43">
        <f t="shared" si="2"/>
        <v>-35.200372638824959</v>
      </c>
      <c r="AE43">
        <f t="shared" si="3"/>
        <v>0</v>
      </c>
      <c r="AF43">
        <f t="shared" si="24"/>
        <v>0</v>
      </c>
      <c r="AG43">
        <f t="shared" si="24"/>
        <v>-0.36426108060562595</v>
      </c>
      <c r="AH43">
        <f t="shared" si="5"/>
        <v>-1364.7122211616418</v>
      </c>
      <c r="AI43">
        <f t="shared" si="25"/>
        <v>-1365.0764822422475</v>
      </c>
      <c r="AJ43">
        <f t="shared" si="7"/>
        <v>11.82753607347227</v>
      </c>
      <c r="AK43">
        <f t="shared" si="22"/>
        <v>-1.6360985595746884</v>
      </c>
      <c r="AL43">
        <f t="shared" si="26"/>
        <v>-1354.8850447283501</v>
      </c>
      <c r="AN43">
        <f t="shared" si="27"/>
        <v>0</v>
      </c>
      <c r="AO43">
        <f t="shared" si="27"/>
        <v>0</v>
      </c>
      <c r="AP43">
        <f t="shared" si="27"/>
        <v>-3.9146403189332137E-3</v>
      </c>
      <c r="AQ43">
        <f t="shared" si="27"/>
        <v>-14.66628681773518</v>
      </c>
      <c r="AR43">
        <f t="shared" si="27"/>
        <v>-14.670201458054116</v>
      </c>
      <c r="AS43">
        <f t="shared" si="27"/>
        <v>0.1271081431754158</v>
      </c>
      <c r="AT43">
        <f t="shared" si="27"/>
        <v>-1.7582821026092103E-2</v>
      </c>
      <c r="AU43">
        <f t="shared" si="23"/>
        <v>-14.560676135904794</v>
      </c>
      <c r="AW43">
        <v>40</v>
      </c>
      <c r="AX43">
        <f>IF(Z43&gt;0, (R43*SUMPRODUCT(K43:$K$98, X43:$X$98)-K43*$AZ$3)/Z43, 0)</f>
        <v>-1207.9376068773354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0.35338435200000001</v>
      </c>
      <c r="Q44" s="4">
        <f t="shared" si="21"/>
        <v>12.5</v>
      </c>
      <c r="R44">
        <f t="shared" si="0"/>
        <v>100000</v>
      </c>
      <c r="S44">
        <f t="shared" si="1"/>
        <v>-2265.3041521729983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-35.200372638824959</v>
      </c>
      <c r="AC44">
        <f t="shared" si="2"/>
        <v>-42.024890353926921</v>
      </c>
      <c r="AE44">
        <f t="shared" si="3"/>
        <v>0</v>
      </c>
      <c r="AF44">
        <f t="shared" si="24"/>
        <v>0</v>
      </c>
      <c r="AG44">
        <f t="shared" si="24"/>
        <v>-0.2318943038709308</v>
      </c>
      <c r="AH44">
        <f t="shared" si="5"/>
        <v>-1029.7933274291113</v>
      </c>
      <c r="AI44">
        <f t="shared" si="25"/>
        <v>-1030.0252217329821</v>
      </c>
      <c r="AJ44">
        <f t="shared" si="7"/>
        <v>6.8245177151019618</v>
      </c>
      <c r="AK44">
        <f t="shared" si="22"/>
        <v>-2.4640260847177475</v>
      </c>
      <c r="AL44">
        <f t="shared" si="26"/>
        <v>-1025.664730102598</v>
      </c>
      <c r="AN44">
        <f t="shared" si="27"/>
        <v>0</v>
      </c>
      <c r="AO44">
        <f t="shared" si="27"/>
        <v>0</v>
      </c>
      <c r="AP44">
        <f t="shared" si="27"/>
        <v>-2.2251082886826736E-3</v>
      </c>
      <c r="AQ44">
        <f t="shared" si="27"/>
        <v>-9.8812330887091946</v>
      </c>
      <c r="AR44">
        <f t="shared" si="27"/>
        <v>-9.8834581969978768</v>
      </c>
      <c r="AS44">
        <f t="shared" si="27"/>
        <v>6.548367372829926E-2</v>
      </c>
      <c r="AT44">
        <f t="shared" si="27"/>
        <v>-2.3643206293188581E-2</v>
      </c>
      <c r="AU44">
        <f t="shared" si="23"/>
        <v>-9.8416177295627669</v>
      </c>
      <c r="AW44">
        <v>41</v>
      </c>
      <c r="AX44">
        <f>IF(Z44&gt;0, (R44*SUMPRODUCT(K44:$K$98, X44:$X$98)-K44*$AZ$3)/Z44, 0)</f>
        <v>-2265.3041521729983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0.39269921299999999</v>
      </c>
      <c r="Q45" s="4">
        <f t="shared" si="21"/>
        <v>12.5</v>
      </c>
      <c r="R45">
        <f t="shared" si="0"/>
        <v>100000</v>
      </c>
      <c r="S45">
        <f t="shared" si="1"/>
        <v>-4052.4450485329512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-42.024890353926921</v>
      </c>
      <c r="AC45">
        <f t="shared" si="2"/>
        <v>-44.904543886713554</v>
      </c>
      <c r="AE45">
        <f t="shared" si="3"/>
        <v>0</v>
      </c>
      <c r="AF45">
        <f t="shared" si="24"/>
        <v>0</v>
      </c>
      <c r="AG45">
        <f t="shared" si="24"/>
        <v>-0.13851065020292411</v>
      </c>
      <c r="AH45">
        <f t="shared" si="5"/>
        <v>-728.51768503437893</v>
      </c>
      <c r="AI45">
        <f t="shared" si="25"/>
        <v>-728.6561956845818</v>
      </c>
      <c r="AJ45">
        <f t="shared" si="7"/>
        <v>2.8796535327866337</v>
      </c>
      <c r="AK45">
        <f t="shared" si="22"/>
        <v>-2.9417423247748848</v>
      </c>
      <c r="AL45">
        <f t="shared" si="26"/>
        <v>-728.71828447657003</v>
      </c>
      <c r="AN45">
        <f t="shared" si="27"/>
        <v>0</v>
      </c>
      <c r="AO45">
        <f t="shared" si="27"/>
        <v>0</v>
      </c>
      <c r="AP45">
        <f t="shared" si="27"/>
        <v>-1.1866597607057001E-3</v>
      </c>
      <c r="AQ45">
        <f t="shared" si="27"/>
        <v>-6.24141624146759</v>
      </c>
      <c r="AR45">
        <f t="shared" si="27"/>
        <v>-6.2426029012282953</v>
      </c>
      <c r="AS45">
        <f t="shared" si="27"/>
        <v>2.4670803054679259E-2</v>
      </c>
      <c r="AT45">
        <f t="shared" si="27"/>
        <v>-2.5202735226937077E-2</v>
      </c>
      <c r="AU45">
        <f t="shared" si="23"/>
        <v>-6.2431348334005525</v>
      </c>
      <c r="AW45">
        <v>42</v>
      </c>
      <c r="AX45">
        <f>IF(Z45&gt;0, (R45*SUMPRODUCT(K45:$K$98, X45:$X$98)-K45*$AZ$3)/Z45, 0)</f>
        <v>-4052.4450485329512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0.39967743300000003</v>
      </c>
      <c r="Q46" s="4">
        <f t="shared" si="21"/>
        <v>12.5</v>
      </c>
      <c r="R46">
        <f t="shared" si="0"/>
        <v>100000</v>
      </c>
      <c r="S46">
        <f t="shared" si="1"/>
        <v>-6863.2699339787132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-44.904543886713554</v>
      </c>
      <c r="AC46">
        <f t="shared" si="2"/>
        <v>-44.894549810393144</v>
      </c>
      <c r="AE46">
        <f t="shared" si="3"/>
        <v>0</v>
      </c>
      <c r="AF46">
        <f t="shared" si="24"/>
        <v>0</v>
      </c>
      <c r="AG46">
        <f t="shared" si="24"/>
        <v>-8.1765962584629245E-2</v>
      </c>
      <c r="AH46">
        <f t="shared" si="5"/>
        <v>-442.8766489301251</v>
      </c>
      <c r="AI46">
        <f t="shared" si="25"/>
        <v>-442.95841489270975</v>
      </c>
      <c r="AJ46">
        <f t="shared" si="7"/>
        <v>-9.9940763204102723E-3</v>
      </c>
      <c r="AK46">
        <f t="shared" si="22"/>
        <v>-3.143318072069949</v>
      </c>
      <c r="AL46">
        <f t="shared" si="26"/>
        <v>-446.11172704110015</v>
      </c>
      <c r="AN46">
        <f t="shared" si="27"/>
        <v>0</v>
      </c>
      <c r="AO46">
        <f t="shared" si="27"/>
        <v>0</v>
      </c>
      <c r="AP46">
        <f t="shared" si="27"/>
        <v>-6.2545717508517384E-4</v>
      </c>
      <c r="AQ46">
        <f t="shared" si="27"/>
        <v>-3.387722335737489</v>
      </c>
      <c r="AR46">
        <f t="shared" si="27"/>
        <v>-3.3883477929125743</v>
      </c>
      <c r="AS46">
        <f t="shared" si="27"/>
        <v>-7.6448274384095682E-5</v>
      </c>
      <c r="AT46">
        <f t="shared" si="27"/>
        <v>-2.4044367357825554E-2</v>
      </c>
      <c r="AU46">
        <f t="shared" si="23"/>
        <v>-3.4124686085447844</v>
      </c>
      <c r="AW46">
        <v>43</v>
      </c>
      <c r="AX46">
        <f>IF(Z46&gt;0, (R46*SUMPRODUCT(K46:$K$98, X46:$X$98)-K46*$AZ$3)/Z46, 0)</f>
        <v>-6863.2699339787132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0.407215198</v>
      </c>
      <c r="Q47" s="4">
        <f t="shared" si="21"/>
        <v>12.5</v>
      </c>
      <c r="R47">
        <f t="shared" si="0"/>
        <v>100000</v>
      </c>
      <c r="S47">
        <f t="shared" si="1"/>
        <v>-11201.180263228838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-44.894549810393144</v>
      </c>
      <c r="AC47">
        <f t="shared" si="2"/>
        <v>-42.700655790962784</v>
      </c>
      <c r="AE47">
        <f t="shared" si="3"/>
        <v>0</v>
      </c>
      <c r="AF47">
        <f t="shared" si="24"/>
        <v>0</v>
      </c>
      <c r="AG47">
        <f t="shared" si="24"/>
        <v>-4.7651960315222563E-2</v>
      </c>
      <c r="AH47">
        <f t="shared" si="5"/>
        <v>-266.37074114848309</v>
      </c>
      <c r="AI47">
        <f t="shared" si="25"/>
        <v>-266.41839310879834</v>
      </c>
      <c r="AJ47">
        <f t="shared" si="7"/>
        <v>-2.1938940194303598</v>
      </c>
      <c r="AK47">
        <f t="shared" si="22"/>
        <v>-3.1426184867275202</v>
      </c>
      <c r="AL47">
        <f t="shared" si="26"/>
        <v>-271.75490561495621</v>
      </c>
      <c r="AN47">
        <f t="shared" si="27"/>
        <v>0</v>
      </c>
      <c r="AO47">
        <f t="shared" si="27"/>
        <v>0</v>
      </c>
      <c r="AP47">
        <f t="shared" si="27"/>
        <v>-3.2545262137633244E-4</v>
      </c>
      <c r="AQ47">
        <f t="shared" si="27"/>
        <v>-1.8192547670916406</v>
      </c>
      <c r="AR47">
        <f t="shared" si="27"/>
        <v>-1.8195802197130171</v>
      </c>
      <c r="AS47">
        <f t="shared" si="27"/>
        <v>-1.4983823433962207E-2</v>
      </c>
      <c r="AT47">
        <f t="shared" si="27"/>
        <v>-2.1463407123766664E-2</v>
      </c>
      <c r="AU47">
        <f t="shared" si="23"/>
        <v>-1.8560274502707459</v>
      </c>
      <c r="AW47">
        <v>44</v>
      </c>
      <c r="AX47">
        <f>IF(Z47&gt;0, (R47*SUMPRODUCT(K47:$K$98, X47:$X$98)-K47*$AZ$3)/Z47, 0)</f>
        <v>-11201.180263228838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0.41552104400000001</v>
      </c>
      <c r="Q48" s="4">
        <f t="shared" si="21"/>
        <v>12.5</v>
      </c>
      <c r="R48">
        <f t="shared" si="0"/>
        <v>100000</v>
      </c>
      <c r="S48">
        <f t="shared" si="1"/>
        <v>-18053.084294971119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-42.700655790962784</v>
      </c>
      <c r="AC48">
        <f t="shared" si="2"/>
        <v>-39.53632452665456</v>
      </c>
      <c r="AE48">
        <f t="shared" si="3"/>
        <v>0</v>
      </c>
      <c r="AF48">
        <f t="shared" si="24"/>
        <v>0</v>
      </c>
      <c r="AG48">
        <f t="shared" si="24"/>
        <v>-2.7375048413242488E-2</v>
      </c>
      <c r="AH48">
        <f t="shared" si="5"/>
        <v>-158.40313839062279</v>
      </c>
      <c r="AI48">
        <f t="shared" si="25"/>
        <v>-158.43051343903602</v>
      </c>
      <c r="AJ48">
        <f t="shared" si="7"/>
        <v>-3.164331264308224</v>
      </c>
      <c r="AK48">
        <f t="shared" si="22"/>
        <v>-2.9890459053673952</v>
      </c>
      <c r="AL48">
        <f t="shared" si="26"/>
        <v>-164.58389060871164</v>
      </c>
      <c r="AN48">
        <f t="shared" si="27"/>
        <v>0</v>
      </c>
      <c r="AO48">
        <f t="shared" si="27"/>
        <v>0</v>
      </c>
      <c r="AP48">
        <f t="shared" si="27"/>
        <v>-1.6693364478190956E-4</v>
      </c>
      <c r="AQ48">
        <f t="shared" si="27"/>
        <v>-0.96594580719164536</v>
      </c>
      <c r="AR48">
        <f t="shared" si="27"/>
        <v>-0.96611274083642718</v>
      </c>
      <c r="AS48">
        <f t="shared" si="27"/>
        <v>-1.9296161353738125E-2</v>
      </c>
      <c r="AT48">
        <f t="shared" si="27"/>
        <v>-1.8227267395883314E-2</v>
      </c>
      <c r="AU48">
        <f t="shared" si="23"/>
        <v>-1.0036361695860487</v>
      </c>
      <c r="AW48">
        <v>45</v>
      </c>
      <c r="AX48">
        <f>IF(Z48&gt;0, (R48*SUMPRODUCT(K48:$K$98, X48:$X$98)-K48*$AZ$3)/Z48, 0)</f>
        <v>-18053.084294971119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0.424706421</v>
      </c>
      <c r="Q49" s="4">
        <f t="shared" si="21"/>
        <v>12.5</v>
      </c>
      <c r="R49">
        <f t="shared" si="0"/>
        <v>100000</v>
      </c>
      <c r="S49">
        <f t="shared" si="1"/>
        <v>-29121.794706606503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-39.53632452665456</v>
      </c>
      <c r="AC49">
        <f t="shared" si="2"/>
        <v>-36.052639948667753</v>
      </c>
      <c r="AE49">
        <f t="shared" si="3"/>
        <v>0</v>
      </c>
      <c r="AF49">
        <f t="shared" si="24"/>
        <v>0</v>
      </c>
      <c r="AG49">
        <f t="shared" si="24"/>
        <v>-1.5474939092820116E-2</v>
      </c>
      <c r="AH49">
        <f t="shared" si="5"/>
        <v>-93.010870690319564</v>
      </c>
      <c r="AI49">
        <f t="shared" si="25"/>
        <v>-93.02634562941239</v>
      </c>
      <c r="AJ49">
        <f t="shared" si="7"/>
        <v>-3.4836845779868071</v>
      </c>
      <c r="AK49">
        <f t="shared" si="22"/>
        <v>-2.7675427168658193</v>
      </c>
      <c r="AL49">
        <f t="shared" si="26"/>
        <v>-99.277572924265016</v>
      </c>
      <c r="AN49">
        <f t="shared" si="27"/>
        <v>0</v>
      </c>
      <c r="AO49">
        <f t="shared" si="27"/>
        <v>0</v>
      </c>
      <c r="AP49">
        <f t="shared" si="27"/>
        <v>-8.4255819209178858E-5</v>
      </c>
      <c r="AQ49">
        <f t="shared" si="27"/>
        <v>-0.50641279157007235</v>
      </c>
      <c r="AR49">
        <f t="shared" si="27"/>
        <v>-0.50649704738928147</v>
      </c>
      <c r="AS49">
        <f t="shared" si="27"/>
        <v>-1.89674864775943E-2</v>
      </c>
      <c r="AT49">
        <f t="shared" si="27"/>
        <v>-1.5068335804572893E-2</v>
      </c>
      <c r="AU49">
        <f t="shared" si="23"/>
        <v>-0.54053286967144876</v>
      </c>
      <c r="AW49">
        <v>46</v>
      </c>
      <c r="AX49">
        <f>IF(Z49&gt;0, (R49*SUMPRODUCT(K49:$K$98, X49:$X$98)-K49*$AZ$3)/Z49, 0)</f>
        <v>-29121.794706606503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0.43382917900000001</v>
      </c>
      <c r="Q50" s="4">
        <f t="shared" si="21"/>
        <v>12.5</v>
      </c>
      <c r="R50">
        <f t="shared" si="0"/>
        <v>100000</v>
      </c>
      <c r="S50">
        <f t="shared" si="1"/>
        <v>-47326.69344217646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-36.052639948667753</v>
      </c>
      <c r="AC50">
        <f t="shared" si="2"/>
        <v>-32.586168467757069</v>
      </c>
      <c r="AE50">
        <f t="shared" si="3"/>
        <v>0</v>
      </c>
      <c r="AF50">
        <f t="shared" si="24"/>
        <v>0</v>
      </c>
      <c r="AG50">
        <f t="shared" si="24"/>
        <v>-8.6067095801787598E-3</v>
      </c>
      <c r="AH50">
        <f t="shared" si="5"/>
        <v>-53.707840973705252</v>
      </c>
      <c r="AI50">
        <f t="shared" si="25"/>
        <v>-53.716447683285431</v>
      </c>
      <c r="AJ50">
        <f t="shared" si="7"/>
        <v>-3.466471480910684</v>
      </c>
      <c r="AK50">
        <f t="shared" si="22"/>
        <v>-2.523684796406743</v>
      </c>
      <c r="AL50">
        <f t="shared" si="26"/>
        <v>-59.706603960602855</v>
      </c>
      <c r="AN50">
        <f t="shared" si="27"/>
        <v>0</v>
      </c>
      <c r="AO50">
        <f t="shared" si="27"/>
        <v>0</v>
      </c>
      <c r="AP50">
        <f t="shared" si="27"/>
        <v>-4.1839846556782652E-5</v>
      </c>
      <c r="AQ50">
        <f t="shared" si="27"/>
        <v>-0.26109023481064636</v>
      </c>
      <c r="AR50">
        <f t="shared" si="27"/>
        <v>-0.26113207465720317</v>
      </c>
      <c r="AS50">
        <f t="shared" si="27"/>
        <v>-1.6851577656202706E-2</v>
      </c>
      <c r="AT50">
        <f t="shared" si="27"/>
        <v>-1.2268403349233297E-2</v>
      </c>
      <c r="AU50">
        <f t="shared" si="23"/>
        <v>-0.29025205566263917</v>
      </c>
      <c r="AW50">
        <v>47</v>
      </c>
      <c r="AX50">
        <f>IF(Z50&gt;0, (R50*SUMPRODUCT(K50:$K$98, X50:$X$98)-K50*$AZ$3)/Z50, 0)</f>
        <v>-47326.69344217646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0.44368152799999999</v>
      </c>
      <c r="Q51" s="4">
        <f t="shared" si="21"/>
        <v>12.5</v>
      </c>
      <c r="R51">
        <f t="shared" si="0"/>
        <v>100000</v>
      </c>
      <c r="S51">
        <f t="shared" si="1"/>
        <v>-77892.4208237477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-32.586168467757069</v>
      </c>
      <c r="AC51">
        <f t="shared" si="2"/>
        <v>-29.300040602138466</v>
      </c>
      <c r="AE51">
        <f t="shared" si="3"/>
        <v>0</v>
      </c>
      <c r="AF51">
        <f t="shared" si="24"/>
        <v>0</v>
      </c>
      <c r="AG51">
        <f t="shared" si="24"/>
        <v>-4.702004426791021E-3</v>
      </c>
      <c r="AH51">
        <f t="shared" si="5"/>
        <v>-30.549104460687605</v>
      </c>
      <c r="AI51">
        <f t="shared" si="25"/>
        <v>-30.553806465114395</v>
      </c>
      <c r="AJ51">
        <f t="shared" si="7"/>
        <v>-3.286127865618603</v>
      </c>
      <c r="AK51">
        <f t="shared" si="22"/>
        <v>-2.2810317927429953</v>
      </c>
      <c r="AL51">
        <f t="shared" si="26"/>
        <v>-36.120966123475995</v>
      </c>
      <c r="AN51">
        <f t="shared" si="27"/>
        <v>0</v>
      </c>
      <c r="AO51">
        <f t="shared" si="27"/>
        <v>0</v>
      </c>
      <c r="AP51">
        <f t="shared" si="27"/>
        <v>-2.0408822356799965E-5</v>
      </c>
      <c r="AQ51">
        <f t="shared" si="27"/>
        <v>-0.13259690751142048</v>
      </c>
      <c r="AR51">
        <f t="shared" si="27"/>
        <v>-0.13261731633377727</v>
      </c>
      <c r="AS51">
        <f t="shared" si="27"/>
        <v>-1.4263278755973195E-2</v>
      </c>
      <c r="AT51">
        <f t="shared" si="27"/>
        <v>-9.9007079583027756E-3</v>
      </c>
      <c r="AU51">
        <f t="shared" si="23"/>
        <v>-0.15678130304805324</v>
      </c>
      <c r="AW51">
        <v>48</v>
      </c>
      <c r="AX51">
        <f>IF(Z51&gt;0, (R51*SUMPRODUCT(K51:$K$98, X51:$X$98)-K51*$AZ$3)/Z51, 0)</f>
        <v>-77892.4208237477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0.45400495099999999</v>
      </c>
      <c r="Q52" s="4">
        <f t="shared" si="21"/>
        <v>12.5</v>
      </c>
      <c r="R52">
        <f t="shared" si="0"/>
        <v>100000</v>
      </c>
      <c r="S52">
        <f t="shared" si="1"/>
        <v>-130272.13123200195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-29.300040602138466</v>
      </c>
      <c r="AC52">
        <f t="shared" si="2"/>
        <v>-26.265478491409485</v>
      </c>
      <c r="AE52">
        <f t="shared" si="3"/>
        <v>0</v>
      </c>
      <c r="AF52">
        <f t="shared" si="24"/>
        <v>0</v>
      </c>
      <c r="AG52">
        <f t="shared" si="24"/>
        <v>-2.5202510931360707E-3</v>
      </c>
      <c r="AH52">
        <f t="shared" si="5"/>
        <v>-17.077866315096326</v>
      </c>
      <c r="AI52">
        <f t="shared" si="25"/>
        <v>-17.08038656618946</v>
      </c>
      <c r="AJ52">
        <f t="shared" si="7"/>
        <v>-3.0345621107289809</v>
      </c>
      <c r="AK52">
        <f t="shared" si="22"/>
        <v>-2.0510028421496926</v>
      </c>
      <c r="AL52">
        <f t="shared" si="26"/>
        <v>-22.165951519068134</v>
      </c>
      <c r="AN52">
        <f t="shared" si="27"/>
        <v>0</v>
      </c>
      <c r="AO52">
        <f t="shared" si="27"/>
        <v>0</v>
      </c>
      <c r="AP52">
        <f t="shared" si="27"/>
        <v>-9.7669890528261548E-6</v>
      </c>
      <c r="AQ52">
        <f t="shared" si="27"/>
        <v>-6.6183617100476225E-2</v>
      </c>
      <c r="AR52">
        <f t="shared" si="27"/>
        <v>-6.6193384089529045E-2</v>
      </c>
      <c r="AS52">
        <f t="shared" si="27"/>
        <v>-1.1760151596137318E-2</v>
      </c>
      <c r="AT52">
        <f t="shared" si="27"/>
        <v>-7.9484628976648659E-3</v>
      </c>
      <c r="AU52">
        <f t="shared" si="23"/>
        <v>-8.5901998583331238E-2</v>
      </c>
      <c r="AW52">
        <v>49</v>
      </c>
      <c r="AX52">
        <f>IF(Z52&gt;0, (R52*SUMPRODUCT(K52:$K$98, X52:$X$98)-K52*$AZ$3)/Z52, 0)</f>
        <v>-130272.13123200195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0.46467133999999999</v>
      </c>
      <c r="Q53" s="4">
        <f t="shared" si="21"/>
        <v>12.5</v>
      </c>
      <c r="R53">
        <f t="shared" si="0"/>
        <v>100000</v>
      </c>
      <c r="S53">
        <f t="shared" si="1"/>
        <v>-221908.50984352399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-26.265478491409485</v>
      </c>
      <c r="AC53">
        <f t="shared" si="2"/>
        <v>-23.503841556509602</v>
      </c>
      <c r="AE53">
        <f t="shared" si="3"/>
        <v>0</v>
      </c>
      <c r="AF53">
        <f t="shared" si="24"/>
        <v>0</v>
      </c>
      <c r="AG53">
        <f t="shared" si="24"/>
        <v>-1.3239601296207073E-3</v>
      </c>
      <c r="AH53">
        <f t="shared" si="5"/>
        <v>-9.368707620672021</v>
      </c>
      <c r="AI53">
        <f t="shared" si="25"/>
        <v>-9.3700315808016423</v>
      </c>
      <c r="AJ53">
        <f t="shared" si="7"/>
        <v>-2.761636934899883</v>
      </c>
      <c r="AK53">
        <f t="shared" si="22"/>
        <v>-1.8385834943986641</v>
      </c>
      <c r="AL53">
        <f t="shared" si="26"/>
        <v>-13.970252010100189</v>
      </c>
      <c r="AN53">
        <f t="shared" si="27"/>
        <v>0</v>
      </c>
      <c r="AO53">
        <f t="shared" si="27"/>
        <v>0</v>
      </c>
      <c r="AP53">
        <f t="shared" si="27"/>
        <v>-4.5811422065677078E-6</v>
      </c>
      <c r="AQ53">
        <f t="shared" si="27"/>
        <v>-3.2417427792443276E-2</v>
      </c>
      <c r="AR53">
        <f t="shared" si="27"/>
        <v>-3.2422008934649846E-2</v>
      </c>
      <c r="AS53">
        <f t="shared" si="27"/>
        <v>-9.5557647384068613E-3</v>
      </c>
      <c r="AT53">
        <f t="shared" si="27"/>
        <v>-6.3618323981564761E-3</v>
      </c>
      <c r="AU53">
        <f t="shared" si="23"/>
        <v>-4.8339606071213188E-2</v>
      </c>
      <c r="AW53">
        <v>50</v>
      </c>
      <c r="AX53">
        <f>IF(Z53&gt;0, (R53*SUMPRODUCT(K53:$K$98, X53:$X$98)-K53*$AZ$3)/Z53, 0)</f>
        <v>-221908.50984352399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0.47611615000000002</v>
      </c>
      <c r="Q54" s="4">
        <f t="shared" si="21"/>
        <v>12.5</v>
      </c>
      <c r="R54">
        <f t="shared" si="0"/>
        <v>100000</v>
      </c>
      <c r="S54">
        <f t="shared" si="1"/>
        <v>-386033.97135588882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-23.503841556509602</v>
      </c>
      <c r="AC54">
        <f t="shared" si="2"/>
        <v>-21.011419205730299</v>
      </c>
      <c r="AE54">
        <f t="shared" si="3"/>
        <v>0</v>
      </c>
      <c r="AF54">
        <f t="shared" si="24"/>
        <v>0</v>
      </c>
      <c r="AG54">
        <f t="shared" si="24"/>
        <v>-6.8036172865598818E-4</v>
      </c>
      <c r="AH54">
        <f t="shared" si="5"/>
        <v>-5.0428703973480973</v>
      </c>
      <c r="AI54">
        <f t="shared" si="25"/>
        <v>-5.0435507590767532</v>
      </c>
      <c r="AJ54">
        <f t="shared" si="7"/>
        <v>-2.4924223507793037</v>
      </c>
      <c r="AK54">
        <f t="shared" si="22"/>
        <v>-1.6452689089556722</v>
      </c>
      <c r="AL54">
        <f t="shared" si="26"/>
        <v>-9.1812420188117301</v>
      </c>
      <c r="AN54">
        <f t="shared" si="27"/>
        <v>0</v>
      </c>
      <c r="AO54">
        <f t="shared" si="27"/>
        <v>0</v>
      </c>
      <c r="AP54">
        <f t="shared" si="27"/>
        <v>-2.1019419593825972E-6</v>
      </c>
      <c r="AQ54">
        <f t="shared" si="27"/>
        <v>-1.557968421423944E-2</v>
      </c>
      <c r="AR54">
        <f t="shared" si="27"/>
        <v>-1.5581786156198823E-2</v>
      </c>
      <c r="AS54">
        <f t="shared" si="27"/>
        <v>-7.700208431704705E-3</v>
      </c>
      <c r="AT54">
        <f t="shared" si="27"/>
        <v>-5.0829722022035671E-3</v>
      </c>
      <c r="AU54">
        <f t="shared" si="23"/>
        <v>-2.8364966790107096E-2</v>
      </c>
      <c r="AW54">
        <v>51</v>
      </c>
      <c r="AX54">
        <f>IF(Z54&gt;0, (R54*SUMPRODUCT(K54:$K$98, X54:$X$98)-K54*$AZ$3)/Z54, 0)</f>
        <v>-386033.97135588882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0.48788611599999998</v>
      </c>
      <c r="Q55" s="4">
        <f t="shared" si="21"/>
        <v>12.5</v>
      </c>
      <c r="R55">
        <f t="shared" si="0"/>
        <v>100000</v>
      </c>
      <c r="S55">
        <f t="shared" si="1"/>
        <v>-686900.9703395305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-21.011419205730299</v>
      </c>
      <c r="AC55">
        <f t="shared" si="2"/>
        <v>-18.772677659076905</v>
      </c>
      <c r="AE55">
        <f t="shared" si="3"/>
        <v>0</v>
      </c>
      <c r="AF55">
        <f t="shared" si="24"/>
        <v>0</v>
      </c>
      <c r="AG55">
        <f t="shared" si="24"/>
        <v>-3.4161907010041227E-4</v>
      </c>
      <c r="AH55">
        <f t="shared" si="5"/>
        <v>-2.6555123301521277</v>
      </c>
      <c r="AI55">
        <f t="shared" si="25"/>
        <v>-2.6558539492222279</v>
      </c>
      <c r="AJ55">
        <f t="shared" si="7"/>
        <v>-2.2387415466533938</v>
      </c>
      <c r="AK55">
        <f t="shared" si="22"/>
        <v>-1.4707993444011211</v>
      </c>
      <c r="AL55">
        <f t="shared" si="26"/>
        <v>-6.3653948402767435</v>
      </c>
      <c r="AN55">
        <f t="shared" si="27"/>
        <v>0</v>
      </c>
      <c r="AO55">
        <f t="shared" si="27"/>
        <v>0</v>
      </c>
      <c r="AP55">
        <f t="shared" si="27"/>
        <v>-9.423341439001482E-7</v>
      </c>
      <c r="AQ55">
        <f t="shared" si="27"/>
        <v>-7.3250592758614648E-3</v>
      </c>
      <c r="AR55">
        <f t="shared" si="27"/>
        <v>-7.3260016100053643E-3</v>
      </c>
      <c r="AS55">
        <f t="shared" si="27"/>
        <v>-6.1754239836764122E-3</v>
      </c>
      <c r="AT55">
        <f t="shared" si="27"/>
        <v>-4.0571050107002125E-3</v>
      </c>
      <c r="AU55">
        <f t="shared" si="23"/>
        <v>-1.7558530604381992E-2</v>
      </c>
      <c r="AW55">
        <v>52</v>
      </c>
      <c r="AX55">
        <f>IF(Z55&gt;0, (R55*SUMPRODUCT(K55:$K$98, X55:$X$98)-K55*$AZ$3)/Z55, 0)</f>
        <v>-686900.9703395305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0.500352354</v>
      </c>
      <c r="Q56" s="4">
        <f t="shared" si="21"/>
        <v>12.5</v>
      </c>
      <c r="R56">
        <f t="shared" si="0"/>
        <v>100000</v>
      </c>
      <c r="S56">
        <f t="shared" si="1"/>
        <v>-1252983.0397810575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-18.772677659076905</v>
      </c>
      <c r="AC56">
        <f t="shared" si="2"/>
        <v>-16.767215905078096</v>
      </c>
      <c r="AE56">
        <f t="shared" si="3"/>
        <v>0</v>
      </c>
      <c r="AF56">
        <f t="shared" si="24"/>
        <v>0</v>
      </c>
      <c r="AG56">
        <f t="shared" si="24"/>
        <v>-1.6727297350337589E-4</v>
      </c>
      <c r="AH56">
        <f t="shared" si="5"/>
        <v>-1.3674392471682584</v>
      </c>
      <c r="AI56">
        <f t="shared" si="25"/>
        <v>-1.3676065201417618</v>
      </c>
      <c r="AJ56">
        <f t="shared" si="7"/>
        <v>-2.0054617539988087</v>
      </c>
      <c r="AK56">
        <f t="shared" si="22"/>
        <v>-1.3140874361353834</v>
      </c>
      <c r="AL56">
        <f t="shared" si="26"/>
        <v>-4.6871557102759542</v>
      </c>
      <c r="AN56">
        <f t="shared" si="27"/>
        <v>0</v>
      </c>
      <c r="AO56">
        <f t="shared" si="27"/>
        <v>0</v>
      </c>
      <c r="AP56">
        <f t="shared" si="27"/>
        <v>-4.1197472795190436E-7</v>
      </c>
      <c r="AQ56">
        <f t="shared" si="27"/>
        <v>-3.3678507653929564E-3</v>
      </c>
      <c r="AR56">
        <f t="shared" si="27"/>
        <v>-3.368262740120908E-3</v>
      </c>
      <c r="AS56">
        <f t="shared" si="27"/>
        <v>-4.9392292324195088E-3</v>
      </c>
      <c r="AT56">
        <f t="shared" si="27"/>
        <v>-3.2364511891454133E-3</v>
      </c>
      <c r="AU56">
        <f t="shared" si="23"/>
        <v>-1.1543943161685832E-2</v>
      </c>
      <c r="AW56">
        <v>53</v>
      </c>
      <c r="AX56">
        <f>IF(Z56&gt;0, (R56*SUMPRODUCT(K56:$K$98, X56:$X$98)-K56*$AZ$3)/Z56, 0)</f>
        <v>-1252983.0397810575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0.513549331</v>
      </c>
      <c r="Q57" s="4">
        <f t="shared" si="21"/>
        <v>12.5</v>
      </c>
      <c r="R57">
        <f t="shared" si="0"/>
        <v>100000</v>
      </c>
      <c r="S57">
        <f t="shared" si="1"/>
        <v>-2348487.4786086772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-16.767215905078096</v>
      </c>
      <c r="AC57">
        <f t="shared" si="2"/>
        <v>-14.973452672562534</v>
      </c>
      <c r="AE57">
        <f t="shared" si="3"/>
        <v>0</v>
      </c>
      <c r="AF57">
        <f t="shared" si="24"/>
        <v>0</v>
      </c>
      <c r="AG57">
        <f t="shared" si="24"/>
        <v>-7.9697320131302712E-5</v>
      </c>
      <c r="AH57">
        <f t="shared" si="5"/>
        <v>-0.68722338909631531</v>
      </c>
      <c r="AI57">
        <f t="shared" si="25"/>
        <v>-0.68730308641644666</v>
      </c>
      <c r="AJ57">
        <f t="shared" si="7"/>
        <v>-1.7937632325155626</v>
      </c>
      <c r="AK57">
        <f t="shared" si="22"/>
        <v>-1.1737051133554668</v>
      </c>
      <c r="AL57">
        <f t="shared" si="26"/>
        <v>-3.6547714322874758</v>
      </c>
      <c r="AN57">
        <f t="shared" si="27"/>
        <v>0</v>
      </c>
      <c r="AO57">
        <f t="shared" si="27"/>
        <v>0</v>
      </c>
      <c r="AP57">
        <f t="shared" si="27"/>
        <v>-1.7525503102123019E-7</v>
      </c>
      <c r="AQ57">
        <f t="shared" si="27"/>
        <v>-1.5112096137757677E-3</v>
      </c>
      <c r="AR57">
        <f t="shared" si="27"/>
        <v>-1.511384868806789E-3</v>
      </c>
      <c r="AS57">
        <f t="shared" si="27"/>
        <v>-3.94449939397377E-3</v>
      </c>
      <c r="AT57">
        <f t="shared" si="27"/>
        <v>-2.5809867347107566E-3</v>
      </c>
      <c r="AU57">
        <f t="shared" si="23"/>
        <v>-8.036870997491315E-3</v>
      </c>
      <c r="AW57">
        <v>54</v>
      </c>
      <c r="AX57">
        <f>IF(Z57&gt;0, (R57*SUMPRODUCT(K57:$K$98, X57:$X$98)-K57*$AZ$3)/Z57, 0)</f>
        <v>-2348487.4786086772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0.52698988800000002</v>
      </c>
      <c r="Q58" s="4">
        <f t="shared" si="21"/>
        <v>12.5</v>
      </c>
      <c r="R58">
        <f t="shared" si="0"/>
        <v>100000</v>
      </c>
      <c r="S58">
        <f t="shared" si="1"/>
        <v>-4529180.7458971264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-14.973452672562534</v>
      </c>
      <c r="AC58">
        <f t="shared" si="2"/>
        <v>-13.37038255781831</v>
      </c>
      <c r="AE58">
        <f t="shared" si="3"/>
        <v>0</v>
      </c>
      <c r="AF58">
        <f t="shared" si="24"/>
        <v>0</v>
      </c>
      <c r="AG58">
        <f t="shared" si="24"/>
        <v>-3.6900665120094325E-5</v>
      </c>
      <c r="AH58">
        <f t="shared" si="5"/>
        <v>-0.3359974544791629</v>
      </c>
      <c r="AI58">
        <f t="shared" si="25"/>
        <v>-0.33603435514428298</v>
      </c>
      <c r="AJ58">
        <f t="shared" si="7"/>
        <v>-1.6030701147442237</v>
      </c>
      <c r="AK58">
        <f t="shared" si="22"/>
        <v>-1.0481416870793774</v>
      </c>
      <c r="AL58">
        <f t="shared" si="26"/>
        <v>-2.9872461569678839</v>
      </c>
      <c r="AN58">
        <f t="shared" si="27"/>
        <v>0</v>
      </c>
      <c r="AO58">
        <f t="shared" si="27"/>
        <v>0</v>
      </c>
      <c r="AP58">
        <f t="shared" si="27"/>
        <v>-7.2450760305092196E-8</v>
      </c>
      <c r="AQ58">
        <f t="shared" si="27"/>
        <v>-6.5969735120939013E-4</v>
      </c>
      <c r="AR58">
        <f t="shared" si="27"/>
        <v>-6.5976980196969512E-4</v>
      </c>
      <c r="AS58">
        <f t="shared" si="27"/>
        <v>-3.1474676203693723E-3</v>
      </c>
      <c r="AT58">
        <f t="shared" si="27"/>
        <v>-2.0579212295826718E-3</v>
      </c>
      <c r="AU58">
        <f t="shared" si="23"/>
        <v>-5.8651586519217385E-3</v>
      </c>
      <c r="AW58">
        <v>55</v>
      </c>
      <c r="AX58">
        <f>IF(Z58&gt;0, (R58*SUMPRODUCT(K58:$K$98, X58:$X$98)-K58*$AZ$3)/Z58, 0)</f>
        <v>-4529180.7458971264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0.54103594799999999</v>
      </c>
      <c r="Q59" s="4">
        <f t="shared" si="21"/>
        <v>12.5</v>
      </c>
      <c r="R59">
        <f t="shared" si="0"/>
        <v>100000</v>
      </c>
      <c r="S59">
        <f t="shared" si="1"/>
        <v>-9007611.8021901678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-13.37038255781831</v>
      </c>
      <c r="AC59">
        <f t="shared" si="2"/>
        <v>-11.938380358421309</v>
      </c>
      <c r="AE59">
        <f t="shared" si="3"/>
        <v>0</v>
      </c>
      <c r="AF59">
        <f t="shared" si="24"/>
        <v>0</v>
      </c>
      <c r="AG59">
        <f t="shared" si="24"/>
        <v>-1.6567072133812614E-5</v>
      </c>
      <c r="AH59">
        <f t="shared" si="5"/>
        <v>-0.15971669068064612</v>
      </c>
      <c r="AI59">
        <f t="shared" si="25"/>
        <v>-0.15973325775277994</v>
      </c>
      <c r="AJ59">
        <f t="shared" si="7"/>
        <v>-1.4320021993970009</v>
      </c>
      <c r="AK59">
        <f t="shared" si="22"/>
        <v>-0.93592677904728183</v>
      </c>
      <c r="AL59">
        <f t="shared" si="26"/>
        <v>-2.5276622361970627</v>
      </c>
      <c r="AN59">
        <f t="shared" si="27"/>
        <v>0</v>
      </c>
      <c r="AO59">
        <f t="shared" si="27"/>
        <v>0</v>
      </c>
      <c r="AP59">
        <f t="shared" si="27"/>
        <v>-2.9042666890227627E-8</v>
      </c>
      <c r="AQ59">
        <f t="shared" si="27"/>
        <v>-2.7998904132133082E-4</v>
      </c>
      <c r="AR59">
        <f t="shared" si="27"/>
        <v>-2.800180839882211E-4</v>
      </c>
      <c r="AS59">
        <f t="shared" si="27"/>
        <v>-2.5103508047314466E-3</v>
      </c>
      <c r="AT59">
        <f t="shared" si="27"/>
        <v>-1.6407129429971568E-3</v>
      </c>
      <c r="AU59">
        <f t="shared" si="23"/>
        <v>-4.4310818317168247E-3</v>
      </c>
      <c r="AW59">
        <v>56</v>
      </c>
      <c r="AX59">
        <f>IF(Z59&gt;0, (R59*SUMPRODUCT(K59:$K$98, X59:$X$98)-K59*$AZ$3)/Z59, 0)</f>
        <v>-9007611.8021901678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0.55517679799999997</v>
      </c>
      <c r="Q60" s="4">
        <f t="shared" si="21"/>
        <v>12.5</v>
      </c>
      <c r="R60">
        <f t="shared" si="0"/>
        <v>100000</v>
      </c>
      <c r="S60">
        <f t="shared" si="1"/>
        <v>-18496446.046286426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-11.938380358421309</v>
      </c>
      <c r="AC60">
        <f t="shared" si="2"/>
        <v>-10.659497939651729</v>
      </c>
      <c r="AE60">
        <f t="shared" si="3"/>
        <v>0</v>
      </c>
      <c r="AF60">
        <f t="shared" si="24"/>
        <v>0</v>
      </c>
      <c r="AG60">
        <f t="shared" si="24"/>
        <v>-7.2037473529893734E-6</v>
      </c>
      <c r="AH60">
        <f t="shared" si="5"/>
        <v>-7.3581232475880914E-2</v>
      </c>
      <c r="AI60">
        <f t="shared" si="25"/>
        <v>-7.3588436223233911E-2</v>
      </c>
      <c r="AJ60">
        <f t="shared" si="7"/>
        <v>-1.2788824187695802</v>
      </c>
      <c r="AK60">
        <f t="shared" si="22"/>
        <v>-0.83568662508949176</v>
      </c>
      <c r="AL60">
        <f t="shared" si="26"/>
        <v>-2.1881574800823058</v>
      </c>
      <c r="AN60">
        <f t="shared" si="27"/>
        <v>0</v>
      </c>
      <c r="AO60">
        <f t="shared" si="27"/>
        <v>0</v>
      </c>
      <c r="AP60">
        <f t="shared" si="27"/>
        <v>-1.1275379831989429E-8</v>
      </c>
      <c r="AQ60">
        <f t="shared" si="27"/>
        <v>-1.1517010578212279E-4</v>
      </c>
      <c r="AR60">
        <f t="shared" si="27"/>
        <v>-1.1518138116195479E-4</v>
      </c>
      <c r="AS60">
        <f t="shared" si="27"/>
        <v>-2.001719983432858E-3</v>
      </c>
      <c r="AT60">
        <f t="shared" si="27"/>
        <v>-1.3080253452374604E-3</v>
      </c>
      <c r="AU60">
        <f t="shared" si="23"/>
        <v>-3.4249267098322728E-3</v>
      </c>
      <c r="AW60">
        <v>57</v>
      </c>
      <c r="AX60">
        <f>IF(Z60&gt;0, (R60*SUMPRODUCT(K60:$K$98, X60:$X$98)-K60*$AZ$3)/Z60, 0)</f>
        <v>-18496446.046286426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0.56908613200000002</v>
      </c>
      <c r="Q61" s="4">
        <f t="shared" si="21"/>
        <v>12.5</v>
      </c>
      <c r="R61">
        <f t="shared" si="0"/>
        <v>100000</v>
      </c>
      <c r="S61">
        <f t="shared" si="1"/>
        <v>-39235696.350769088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-10.659497939651729</v>
      </c>
      <c r="AC61">
        <f t="shared" si="2"/>
        <v>-9.5175038170692048</v>
      </c>
      <c r="AE61">
        <f t="shared" si="3"/>
        <v>0</v>
      </c>
      <c r="AF61">
        <f t="shared" si="24"/>
        <v>0</v>
      </c>
      <c r="AG61">
        <f t="shared" si="24"/>
        <v>-3.0321571624415191E-6</v>
      </c>
      <c r="AH61">
        <f t="shared" si="5"/>
        <v>-3.2796421736143687E-2</v>
      </c>
      <c r="AI61">
        <f t="shared" si="25"/>
        <v>-3.279945389330613E-2</v>
      </c>
      <c r="AJ61">
        <f t="shared" si="7"/>
        <v>-1.1419941225825241</v>
      </c>
      <c r="AK61">
        <f t="shared" si="22"/>
        <v>-0.74616485577562108</v>
      </c>
      <c r="AL61">
        <f t="shared" si="26"/>
        <v>-1.9209584322514512</v>
      </c>
      <c r="AN61">
        <f t="shared" si="27"/>
        <v>0</v>
      </c>
      <c r="AO61">
        <f t="shared" si="27"/>
        <v>0</v>
      </c>
      <c r="AP61">
        <f t="shared" si="27"/>
        <v>-4.2374676234391614E-9</v>
      </c>
      <c r="AQ61">
        <f t="shared" si="27"/>
        <v>-4.5833302110126229E-5</v>
      </c>
      <c r="AR61">
        <f t="shared" si="27"/>
        <v>-4.583753957774967E-5</v>
      </c>
      <c r="AS61">
        <f t="shared" si="27"/>
        <v>-1.595947327711972E-3</v>
      </c>
      <c r="AT61">
        <f t="shared" si="27"/>
        <v>-1.0427722735688928E-3</v>
      </c>
      <c r="AU61">
        <f t="shared" si="23"/>
        <v>-2.6845571408586144E-3</v>
      </c>
      <c r="AW61">
        <v>58</v>
      </c>
      <c r="AX61">
        <f>IF(Z61&gt;0, (R61*SUMPRODUCT(K61:$K$98, X61:$X$98)-K61*$AZ$3)/Z61, 0)</f>
        <v>-39235696.350769088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0.58332808999999997</v>
      </c>
      <c r="Q62" s="4">
        <f t="shared" si="21"/>
        <v>12.5</v>
      </c>
      <c r="R62">
        <f t="shared" si="0"/>
        <v>100000</v>
      </c>
      <c r="S62">
        <f t="shared" si="1"/>
        <v>-86143220.883197576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-9.5175038170692048</v>
      </c>
      <c r="AC62">
        <f t="shared" si="2"/>
        <v>-8.4978092104710417</v>
      </c>
      <c r="AE62">
        <f t="shared" si="3"/>
        <v>0</v>
      </c>
      <c r="AF62">
        <f t="shared" si="24"/>
        <v>0</v>
      </c>
      <c r="AG62">
        <f t="shared" si="24"/>
        <v>-1.2330931446702729E-6</v>
      </c>
      <c r="AH62">
        <f t="shared" si="5"/>
        <v>-1.4149939569174647E-2</v>
      </c>
      <c r="AI62">
        <f t="shared" si="25"/>
        <v>-1.4151172662319318E-2</v>
      </c>
      <c r="AJ62">
        <f t="shared" si="7"/>
        <v>-1.0196946065981631</v>
      </c>
      <c r="AK62">
        <f t="shared" si="22"/>
        <v>-0.66622526719484443</v>
      </c>
      <c r="AL62">
        <f t="shared" si="26"/>
        <v>-1.700071046455327</v>
      </c>
      <c r="AN62">
        <f t="shared" si="27"/>
        <v>0</v>
      </c>
      <c r="AO62">
        <f t="shared" si="27"/>
        <v>0</v>
      </c>
      <c r="AP62">
        <f t="shared" si="27"/>
        <v>-1.5386241535599683E-9</v>
      </c>
      <c r="AQ62">
        <f t="shared" si="27"/>
        <v>-1.7655956394411464E-5</v>
      </c>
      <c r="AR62">
        <f t="shared" si="27"/>
        <v>-1.7657495018565022E-5</v>
      </c>
      <c r="AS62">
        <f t="shared" si="27"/>
        <v>-1.2723505582267203E-3</v>
      </c>
      <c r="AT62">
        <f t="shared" si="27"/>
        <v>-8.3129996484737037E-4</v>
      </c>
      <c r="AU62">
        <f t="shared" si="23"/>
        <v>-2.121308018092656E-3</v>
      </c>
      <c r="AW62">
        <v>59</v>
      </c>
      <c r="AX62">
        <f>IF(Z62&gt;0, (R62*SUMPRODUCT(K62:$K$98, X62:$X$98)-K62*$AZ$3)/Z62, 0)</f>
        <v>-86143220.883197576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0.59781937299999999</v>
      </c>
      <c r="Q63" s="4">
        <f t="shared" si="21"/>
        <v>12.5</v>
      </c>
      <c r="R63">
        <f t="shared" si="0"/>
        <v>100000</v>
      </c>
      <c r="S63">
        <f t="shared" si="1"/>
        <v>-196118149.59134835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-8.4978092104710417</v>
      </c>
      <c r="AC63">
        <f t="shared" si="2"/>
        <v>-7.5873443308021917</v>
      </c>
      <c r="AE63">
        <f t="shared" si="3"/>
        <v>0</v>
      </c>
      <c r="AF63">
        <f t="shared" si="24"/>
        <v>0</v>
      </c>
      <c r="AG63">
        <f t="shared" si="24"/>
        <v>-4.8359524262618934E-7</v>
      </c>
      <c r="AH63">
        <f t="shared" si="5"/>
        <v>-5.8973357647790466E-3</v>
      </c>
      <c r="AI63">
        <f t="shared" si="25"/>
        <v>-5.8978193600216725E-3</v>
      </c>
      <c r="AJ63">
        <f t="shared" si="7"/>
        <v>-0.91046487966884992</v>
      </c>
      <c r="AK63">
        <f t="shared" si="22"/>
        <v>-0.594846644732973</v>
      </c>
      <c r="AL63">
        <f t="shared" si="26"/>
        <v>-1.5112093437618446</v>
      </c>
      <c r="AN63">
        <f t="shared" si="27"/>
        <v>0</v>
      </c>
      <c r="AO63">
        <f t="shared" si="27"/>
        <v>0</v>
      </c>
      <c r="AP63">
        <f t="shared" si="27"/>
        <v>-5.3876659398258276E-10</v>
      </c>
      <c r="AQ63">
        <f t="shared" si="27"/>
        <v>-6.5701380483133996E-6</v>
      </c>
      <c r="AR63">
        <f t="shared" si="27"/>
        <v>-6.5706768149073819E-6</v>
      </c>
      <c r="AS63">
        <f t="shared" si="27"/>
        <v>-1.0143359961444407E-3</v>
      </c>
      <c r="AT63">
        <f t="shared" si="27"/>
        <v>-6.6271020158169638E-4</v>
      </c>
      <c r="AU63">
        <f t="shared" si="23"/>
        <v>-1.6836168745410444E-3</v>
      </c>
      <c r="AW63">
        <v>60</v>
      </c>
      <c r="AX63">
        <f>IF(Z63&gt;0, (R63*SUMPRODUCT(K63:$K$98, X63:$X$98)-K63*$AZ$3)/Z63, 0)</f>
        <v>-196118149.59134835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0.61246634</v>
      </c>
      <c r="Q64" s="4">
        <f t="shared" si="21"/>
        <v>12.5</v>
      </c>
      <c r="R64">
        <f t="shared" si="0"/>
        <v>100000</v>
      </c>
      <c r="S64">
        <f t="shared" si="1"/>
        <v>-463814623.76077312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-7.5873443308021917</v>
      </c>
      <c r="AC64">
        <f t="shared" si="2"/>
        <v>-6.7744200655605598</v>
      </c>
      <c r="AE64">
        <f t="shared" si="3"/>
        <v>0</v>
      </c>
      <c r="AF64">
        <f t="shared" si="24"/>
        <v>0</v>
      </c>
      <c r="AG64">
        <f t="shared" si="24"/>
        <v>-1.8257348190725326E-7</v>
      </c>
      <c r="AH64">
        <f t="shared" si="5"/>
        <v>-2.3694864663413935E-3</v>
      </c>
      <c r="AI64">
        <f t="shared" si="25"/>
        <v>-2.3696690398233009E-3</v>
      </c>
      <c r="AJ64">
        <f t="shared" si="7"/>
        <v>-0.81292426524163197</v>
      </c>
      <c r="AK64">
        <f t="shared" si="22"/>
        <v>-0.53111410315615348</v>
      </c>
      <c r="AL64">
        <f t="shared" si="26"/>
        <v>-1.3464080374376088</v>
      </c>
      <c r="AN64">
        <f t="shared" si="27"/>
        <v>0</v>
      </c>
      <c r="AO64">
        <f t="shared" si="27"/>
        <v>0</v>
      </c>
      <c r="AP64">
        <f t="shared" si="27"/>
        <v>-1.8160939652855215E-10</v>
      </c>
      <c r="AQ64">
        <f t="shared" si="27"/>
        <v>-2.3569743137912748E-6</v>
      </c>
      <c r="AR64">
        <f t="shared" si="27"/>
        <v>-2.3571559231878037E-6</v>
      </c>
      <c r="AS64">
        <f t="shared" si="27"/>
        <v>-8.0863159146489516E-4</v>
      </c>
      <c r="AT64">
        <f t="shared" si="27"/>
        <v>-5.2830953736748701E-4</v>
      </c>
      <c r="AU64">
        <f t="shared" si="23"/>
        <v>-1.3392982847555701E-3</v>
      </c>
      <c r="AW64">
        <v>61</v>
      </c>
      <c r="AX64">
        <f>IF(Z64&gt;0, (R64*SUMPRODUCT(K64:$K$98, X64:$X$98)-K64*$AZ$3)/Z64, 0)</f>
        <v>-463814623.76077312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0.62717650000000003</v>
      </c>
      <c r="Q65" s="4">
        <f t="shared" si="21"/>
        <v>12.5</v>
      </c>
      <c r="R65">
        <f t="shared" si="0"/>
        <v>100000</v>
      </c>
      <c r="S65">
        <f t="shared" si="1"/>
        <v>-1141382338.8622813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-6.7744200655605598</v>
      </c>
      <c r="AC65">
        <f t="shared" si="2"/>
        <v>-6.0485913195172998</v>
      </c>
      <c r="AE65">
        <f t="shared" si="3"/>
        <v>0</v>
      </c>
      <c r="AF65">
        <f t="shared" si="24"/>
        <v>0</v>
      </c>
      <c r="AG65">
        <f t="shared" si="24"/>
        <v>-6.6241949712776311E-8</v>
      </c>
      <c r="AH65">
        <f t="shared" si="5"/>
        <v>-9.1604637900323538E-4</v>
      </c>
      <c r="AI65">
        <f t="shared" si="25"/>
        <v>-9.161126209529482E-4</v>
      </c>
      <c r="AJ65">
        <f t="shared" si="7"/>
        <v>-0.72582874604325998</v>
      </c>
      <c r="AK65">
        <f t="shared" si="22"/>
        <v>-0.47420940458923921</v>
      </c>
      <c r="AL65">
        <f t="shared" si="26"/>
        <v>-1.2009542632534522</v>
      </c>
      <c r="AN65">
        <f t="shared" si="27"/>
        <v>0</v>
      </c>
      <c r="AO65">
        <f t="shared" si="27"/>
        <v>0</v>
      </c>
      <c r="AP65">
        <f t="shared" si="27"/>
        <v>-5.8832282929801018E-11</v>
      </c>
      <c r="AQ65">
        <f t="shared" si="27"/>
        <v>-8.1357961201349618E-7</v>
      </c>
      <c r="AR65">
        <f t="shared" si="27"/>
        <v>-8.1363844429642611E-7</v>
      </c>
      <c r="AS65">
        <f t="shared" si="27"/>
        <v>-6.446392705974904E-4</v>
      </c>
      <c r="AT65">
        <f t="shared" si="27"/>
        <v>-4.2116546961155736E-4</v>
      </c>
      <c r="AU65">
        <f t="shared" si="23"/>
        <v>-1.0666183786533442E-3</v>
      </c>
      <c r="AW65">
        <v>62</v>
      </c>
      <c r="AX65">
        <f>IF(Z65&gt;0, (R65*SUMPRODUCT(K65:$K$98, X65:$X$98)-K65*$AZ$3)/Z65, 0)</f>
        <v>-1141382338.8622813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0.64196478899999998</v>
      </c>
      <c r="Q66" s="4">
        <f t="shared" si="21"/>
        <v>12.5</v>
      </c>
      <c r="R66">
        <f t="shared" si="0"/>
        <v>100000</v>
      </c>
      <c r="S66">
        <f t="shared" si="1"/>
        <v>-2928127588.5987973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-6.0485913195172998</v>
      </c>
      <c r="AC66">
        <f t="shared" si="2"/>
        <v>-5.4005286482597938</v>
      </c>
      <c r="AE66">
        <f t="shared" si="3"/>
        <v>0</v>
      </c>
      <c r="AF66">
        <f t="shared" si="24"/>
        <v>0</v>
      </c>
      <c r="AG66">
        <f t="shared" si="24"/>
        <v>-2.3054530945337493E-8</v>
      </c>
      <c r="AH66">
        <f t="shared" si="5"/>
        <v>-3.4019999416248846E-4</v>
      </c>
      <c r="AI66">
        <f t="shared" si="25"/>
        <v>-3.4022304869343379E-4</v>
      </c>
      <c r="AJ66">
        <f t="shared" si="7"/>
        <v>-0.64806267125750594</v>
      </c>
      <c r="AK66">
        <f t="shared" si="22"/>
        <v>-0.42340139236621105</v>
      </c>
      <c r="AL66">
        <f t="shared" si="26"/>
        <v>-1.0718042866724105</v>
      </c>
      <c r="AN66">
        <f t="shared" si="27"/>
        <v>0</v>
      </c>
      <c r="AO66">
        <f t="shared" si="27"/>
        <v>0</v>
      </c>
      <c r="AP66">
        <f t="shared" si="27"/>
        <v>-1.8281880359897318E-11</v>
      </c>
      <c r="AQ66">
        <f t="shared" si="27"/>
        <v>-2.697732435529858E-7</v>
      </c>
      <c r="AR66">
        <f t="shared" si="27"/>
        <v>-2.6979152543334572E-7</v>
      </c>
      <c r="AS66">
        <f t="shared" si="27"/>
        <v>-5.1390350338232618E-4</v>
      </c>
      <c r="AT66">
        <f t="shared" si="27"/>
        <v>-3.3575064345511878E-4</v>
      </c>
      <c r="AU66">
        <f t="shared" si="23"/>
        <v>-8.4992393836287833E-4</v>
      </c>
      <c r="AW66">
        <v>63</v>
      </c>
      <c r="AX66">
        <f>IF(Z66&gt;0, (R66*SUMPRODUCT(K66:$K$98, X66:$X$98)-K66*$AZ$3)/Z66, 0)</f>
        <v>-2928127588.5987973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0.65685820900000003</v>
      </c>
      <c r="Q67" s="4">
        <f t="shared" si="21"/>
        <v>12.5</v>
      </c>
      <c r="R67">
        <f t="shared" ref="R67:R79" si="28">$C$6</f>
        <v>100000</v>
      </c>
      <c r="S67">
        <f t="shared" ref="S67:S79" si="29">AX67</f>
        <v>-7847708773.8644772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-5.4005286482597938</v>
      </c>
      <c r="AC67">
        <f t="shared" ref="AC67:AC79" si="30">S67*Z67</f>
        <v>-4.8219008065713238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-7.6804277297946559E-9</v>
      </c>
      <c r="AH67">
        <f t="shared" ref="AH67:AH79" si="33">-X67*R67</f>
        <v>-1.2114846324871569E-4</v>
      </c>
      <c r="AI67">
        <f t="shared" ref="AI67:AI79" si="34">SUM(AE67:AH67)</f>
        <v>-1.2115614367644549E-4</v>
      </c>
      <c r="AJ67">
        <f t="shared" ref="AJ67:AJ79" si="35">AB67-AC67</f>
        <v>-0.57862784168847003</v>
      </c>
      <c r="AK67">
        <f t="shared" si="22"/>
        <v>-0.37803700537818563</v>
      </c>
      <c r="AL67">
        <f t="shared" si="26"/>
        <v>-0.95678600321033214</v>
      </c>
      <c r="AN67">
        <f t="shared" ref="AN67:AT79" si="36">AE67*$K67</f>
        <v>0</v>
      </c>
      <c r="AO67">
        <f t="shared" si="36"/>
        <v>0</v>
      </c>
      <c r="AP67">
        <f t="shared" si="36"/>
        <v>-5.437909255307069E-12</v>
      </c>
      <c r="AQ67">
        <f t="shared" si="36"/>
        <v>-8.5775737073960189E-8</v>
      </c>
      <c r="AR67">
        <f t="shared" si="36"/>
        <v>-8.5781174983215491E-8</v>
      </c>
      <c r="AS67">
        <f t="shared" si="36"/>
        <v>-4.0968104985738993E-4</v>
      </c>
      <c r="AT67">
        <f t="shared" si="36"/>
        <v>-2.6765839126638923E-4</v>
      </c>
      <c r="AU67">
        <f t="shared" si="23"/>
        <v>-6.7742522229876246E-4</v>
      </c>
      <c r="AW67">
        <v>64</v>
      </c>
      <c r="AX67">
        <f>IF(Z67&gt;0, (R67*SUMPRODUCT(K67:$K$98, X67:$X$98)-K67*$AZ$3)/Z67, 0)</f>
        <v>-7847708773.8644772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0.67177231000000004</v>
      </c>
      <c r="Q68" s="4">
        <f t="shared" si="21"/>
        <v>12.5</v>
      </c>
      <c r="R68">
        <f t="shared" si="28"/>
        <v>100000</v>
      </c>
      <c r="S68">
        <f t="shared" si="29"/>
        <v>-22018457765.52832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-4.8219008065713238</v>
      </c>
      <c r="AC68">
        <f t="shared" si="30"/>
        <v>-4.3052686499705324</v>
      </c>
      <c r="AE68">
        <f t="shared" si="31"/>
        <v>0</v>
      </c>
      <c r="AF68">
        <f t="shared" si="32"/>
        <v>0</v>
      </c>
      <c r="AG68">
        <f t="shared" si="32"/>
        <v>-2.4441247746644971E-9</v>
      </c>
      <c r="AH68">
        <f t="shared" si="33"/>
        <v>-4.1275989422657697E-5</v>
      </c>
      <c r="AI68">
        <f t="shared" si="34"/>
        <v>-4.1278433547432364E-5</v>
      </c>
      <c r="AJ68">
        <f t="shared" si="35"/>
        <v>-0.51663215660079143</v>
      </c>
      <c r="AK68">
        <f t="shared" si="22"/>
        <v>-0.33753305645999271</v>
      </c>
      <c r="AL68">
        <f t="shared" si="26"/>
        <v>-0.85420649149433148</v>
      </c>
      <c r="AN68">
        <f t="shared" si="36"/>
        <v>0</v>
      </c>
      <c r="AO68">
        <f t="shared" si="36"/>
        <v>0</v>
      </c>
      <c r="AP68">
        <f t="shared" si="36"/>
        <v>-1.5450833042374896E-12</v>
      </c>
      <c r="AQ68">
        <f t="shared" si="36"/>
        <v>-2.6093120442914355E-8</v>
      </c>
      <c r="AR68">
        <f t="shared" si="36"/>
        <v>-2.6094665526218592E-8</v>
      </c>
      <c r="AS68">
        <f t="shared" si="36"/>
        <v>-3.2659532273906296E-4</v>
      </c>
      <c r="AT68">
        <f t="shared" si="36"/>
        <v>-2.1337564087176066E-4</v>
      </c>
      <c r="AU68">
        <f t="shared" si="23"/>
        <v>-5.3999705827634985E-4</v>
      </c>
      <c r="AW68">
        <v>65</v>
      </c>
      <c r="AX68">
        <f>IF(Z68&gt;0, (R68*SUMPRODUCT(K68:$K$98, X68:$X$98)-K68*$AZ$3)/Z68, 0)</f>
        <v>-22018457765.52832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0.68662034599999999</v>
      </c>
      <c r="Q69" s="4">
        <f t="shared" ref="Q69:Q79" si="48">$C$8</f>
        <v>12.5</v>
      </c>
      <c r="R69">
        <f t="shared" si="28"/>
        <v>100000</v>
      </c>
      <c r="S69">
        <f t="shared" si="29"/>
        <v>-64801106946.010239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-4.3052686499705324</v>
      </c>
      <c r="AC69">
        <f t="shared" si="30"/>
        <v>-3.8439898882274655</v>
      </c>
      <c r="AE69">
        <f t="shared" si="31"/>
        <v>0</v>
      </c>
      <c r="AF69">
        <f t="shared" si="32"/>
        <v>0</v>
      </c>
      <c r="AG69">
        <f t="shared" si="32"/>
        <v>-7.4149772847054294E-10</v>
      </c>
      <c r="AH69">
        <f t="shared" si="33"/>
        <v>-1.3425486387578474E-5</v>
      </c>
      <c r="AI69">
        <f t="shared" si="34"/>
        <v>-1.3426227885306945E-5</v>
      </c>
      <c r="AJ69">
        <f t="shared" si="35"/>
        <v>-0.46127876174306692</v>
      </c>
      <c r="AK69">
        <f t="shared" si="22"/>
        <v>-0.30136880549793732</v>
      </c>
      <c r="AL69">
        <f t="shared" si="26"/>
        <v>-0.76266099346888949</v>
      </c>
      <c r="AN69">
        <f t="shared" si="36"/>
        <v>0</v>
      </c>
      <c r="AO69">
        <f t="shared" si="36"/>
        <v>0</v>
      </c>
      <c r="AP69">
        <f t="shared" si="36"/>
        <v>-4.1852396271495198E-13</v>
      </c>
      <c r="AQ69">
        <f t="shared" si="36"/>
        <v>-7.5777545211026327E-9</v>
      </c>
      <c r="AR69">
        <f t="shared" si="36"/>
        <v>-7.578173045065348E-9</v>
      </c>
      <c r="AS69">
        <f t="shared" si="36"/>
        <v>-2.6035982022381074E-4</v>
      </c>
      <c r="AT69">
        <f t="shared" si="36"/>
        <v>-1.7010175739288059E-4</v>
      </c>
      <c r="AU69">
        <f t="shared" si="23"/>
        <v>-4.3046915578973631E-4</v>
      </c>
      <c r="AW69">
        <v>66</v>
      </c>
      <c r="AX69">
        <f>IF(Z69&gt;0, (R69*SUMPRODUCT(K69:$K$98, X69:$X$98)-K69*$AZ$3)/Z69, 0)</f>
        <v>-64801106946.010239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0.70385879699999998</v>
      </c>
      <c r="Q70" s="4">
        <f t="shared" si="48"/>
        <v>12.5</v>
      </c>
      <c r="R70">
        <f t="shared" si="28"/>
        <v>100000</v>
      </c>
      <c r="S70">
        <f t="shared" si="29"/>
        <v>-202201328239.82413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-3.8439898882274655</v>
      </c>
      <c r="AC70">
        <f t="shared" si="30"/>
        <v>-3.4321338352371966</v>
      </c>
      <c r="AE70">
        <f t="shared" si="31"/>
        <v>0</v>
      </c>
      <c r="AF70">
        <f t="shared" si="32"/>
        <v>0</v>
      </c>
      <c r="AG70">
        <f t="shared" si="32"/>
        <v>-2.1217305204632851E-10</v>
      </c>
      <c r="AH70">
        <f t="shared" si="33"/>
        <v>-4.1752775931160723E-6</v>
      </c>
      <c r="AI70">
        <f t="shared" si="34"/>
        <v>-4.1754897661681187E-6</v>
      </c>
      <c r="AJ70">
        <f t="shared" si="35"/>
        <v>-0.41185605299026884</v>
      </c>
      <c r="AK70">
        <f t="shared" si="22"/>
        <v>-0.26907929217592264</v>
      </c>
      <c r="AL70">
        <f t="shared" si="26"/>
        <v>-0.68093952065595764</v>
      </c>
      <c r="AN70">
        <f t="shared" si="36"/>
        <v>0</v>
      </c>
      <c r="AO70">
        <f t="shared" si="36"/>
        <v>0</v>
      </c>
      <c r="AP70">
        <f t="shared" si="36"/>
        <v>-1.0692584837105671E-13</v>
      </c>
      <c r="AQ70">
        <f t="shared" si="36"/>
        <v>-2.1041555208015643E-9</v>
      </c>
      <c r="AR70">
        <f t="shared" si="36"/>
        <v>-2.1042624466499354E-9</v>
      </c>
      <c r="AS70">
        <f t="shared" si="36"/>
        <v>-2.0755726256472743E-4</v>
      </c>
      <c r="AT70">
        <f t="shared" si="36"/>
        <v>-1.3560408033679808E-4</v>
      </c>
      <c r="AU70">
        <f t="shared" si="23"/>
        <v>-3.4316344716397214E-4</v>
      </c>
      <c r="AW70">
        <v>67</v>
      </c>
      <c r="AX70">
        <f>IF(Z70&gt;0, (R70*SUMPRODUCT(K70:$K$98, X70:$X$98)-K70*$AZ$3)/Z70, 0)</f>
        <v>-202201328239.82413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0.72100360699999999</v>
      </c>
      <c r="Q71" s="4">
        <f t="shared" si="48"/>
        <v>12.5</v>
      </c>
      <c r="R71">
        <f t="shared" si="28"/>
        <v>100000</v>
      </c>
      <c r="S71">
        <f t="shared" si="29"/>
        <v>-671149892780.27869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-3.4321338352371966</v>
      </c>
      <c r="AC71">
        <f t="shared" si="30"/>
        <v>-3.0644052118341869</v>
      </c>
      <c r="AE71">
        <f t="shared" si="31"/>
        <v>0</v>
      </c>
      <c r="AF71">
        <f t="shared" si="32"/>
        <v>0</v>
      </c>
      <c r="AG71">
        <f t="shared" si="32"/>
        <v>-5.7073785692263633E-11</v>
      </c>
      <c r="AH71">
        <f t="shared" si="33"/>
        <v>-1.2238202866688127E-6</v>
      </c>
      <c r="AI71">
        <f t="shared" si="34"/>
        <v>-1.223877360454505E-6</v>
      </c>
      <c r="AJ71">
        <f t="shared" si="35"/>
        <v>-0.36772862340300971</v>
      </c>
      <c r="AK71">
        <f t="shared" si="22"/>
        <v>-0.24024936846660377</v>
      </c>
      <c r="AL71">
        <f t="shared" si="26"/>
        <v>-0.60797921574697389</v>
      </c>
      <c r="AN71">
        <f t="shared" si="36"/>
        <v>0</v>
      </c>
      <c r="AO71">
        <f t="shared" si="36"/>
        <v>0</v>
      </c>
      <c r="AP71">
        <f t="shared" si="36"/>
        <v>-2.5680953152034978E-14</v>
      </c>
      <c r="AQ71">
        <f t="shared" si="36"/>
        <v>-5.5067087397904963E-10</v>
      </c>
      <c r="AR71">
        <f t="shared" si="36"/>
        <v>-5.5069655493220172E-10</v>
      </c>
      <c r="AS71">
        <f t="shared" si="36"/>
        <v>-1.654633810554307E-4</v>
      </c>
      <c r="AT71">
        <f t="shared" si="36"/>
        <v>-1.0810274281898849E-4</v>
      </c>
      <c r="AU71">
        <f t="shared" si="23"/>
        <v>-2.735666745709741E-4</v>
      </c>
      <c r="AW71">
        <v>68</v>
      </c>
      <c r="AX71">
        <f>IF(Z71&gt;0, (R71*SUMPRODUCT(K71:$K$98, X71:$X$98)-K71*$AZ$3)/Z71, 0)</f>
        <v>-671149892780.27869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0.73803352099999997</v>
      </c>
      <c r="Q72" s="4">
        <f t="shared" si="48"/>
        <v>12.5</v>
      </c>
      <c r="R72">
        <f t="shared" si="28"/>
        <v>100000</v>
      </c>
      <c r="S72">
        <f t="shared" si="29"/>
        <v>-2378256735493.2065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-3.0644052118341869</v>
      </c>
      <c r="AC72">
        <f t="shared" si="30"/>
        <v>-2.736076082467747</v>
      </c>
      <c r="AE72">
        <f t="shared" si="31"/>
        <v>0</v>
      </c>
      <c r="AF72">
        <f t="shared" si="32"/>
        <v>0</v>
      </c>
      <c r="AG72">
        <f t="shared" si="32"/>
        <v>-1.4380680824080244E-11</v>
      </c>
      <c r="AH72">
        <f t="shared" si="33"/>
        <v>-3.3697893609008597E-7</v>
      </c>
      <c r="AI72">
        <f t="shared" si="34"/>
        <v>-3.3699331677091006E-7</v>
      </c>
      <c r="AJ72">
        <f t="shared" si="35"/>
        <v>-0.32832912936643988</v>
      </c>
      <c r="AK72">
        <f t="shared" ref="AK72:AK79" si="49">G72*SUM(AB72:AB72, AE72:AF72)</f>
        <v>-0.21450836482839311</v>
      </c>
      <c r="AL72">
        <f t="shared" si="26"/>
        <v>-0.54283783118814977</v>
      </c>
      <c r="AN72">
        <f t="shared" si="36"/>
        <v>0</v>
      </c>
      <c r="AO72">
        <f t="shared" si="36"/>
        <v>0</v>
      </c>
      <c r="AP72">
        <f t="shared" si="36"/>
        <v>-5.7774458420376821E-15</v>
      </c>
      <c r="AQ72">
        <f t="shared" si="36"/>
        <v>-1.3538145912451728E-10</v>
      </c>
      <c r="AR72">
        <f t="shared" si="36"/>
        <v>-1.3538723657035933E-10</v>
      </c>
      <c r="AS72">
        <f t="shared" si="36"/>
        <v>-1.3190639486982092E-4</v>
      </c>
      <c r="AT72">
        <f t="shared" si="36"/>
        <v>-8.617884477241817E-5</v>
      </c>
      <c r="AU72">
        <f t="shared" si="23"/>
        <v>-2.1808537502947565E-4</v>
      </c>
      <c r="AW72">
        <v>69</v>
      </c>
      <c r="AX72">
        <f>IF(Z72&gt;0, (R72*SUMPRODUCT(K72:$K$98, X72:$X$98)-K72*$AZ$3)/Z72, 0)</f>
        <v>-2378256735493.2065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0.75492728399999998</v>
      </c>
      <c r="Q73" s="4">
        <f t="shared" si="48"/>
        <v>12.5</v>
      </c>
      <c r="R73">
        <f t="shared" si="28"/>
        <v>100000</v>
      </c>
      <c r="S73">
        <f t="shared" si="29"/>
        <v>-9033134725574.0781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-2.736076082467747</v>
      </c>
      <c r="AC73">
        <f t="shared" si="30"/>
        <v>-2.4429250737485653</v>
      </c>
      <c r="AE73">
        <f t="shared" si="31"/>
        <v>0</v>
      </c>
      <c r="AF73">
        <f t="shared" si="32"/>
        <v>0</v>
      </c>
      <c r="AG73">
        <f t="shared" si="32"/>
        <v>-3.3805056992456614E-12</v>
      </c>
      <c r="AH73">
        <f t="shared" si="33"/>
        <v>-8.6850946532750243E-8</v>
      </c>
      <c r="AI73">
        <f t="shared" si="34"/>
        <v>-8.6854327038449485E-8</v>
      </c>
      <c r="AJ73">
        <f t="shared" si="35"/>
        <v>-0.29315100871918176</v>
      </c>
      <c r="AK73">
        <f t="shared" si="49"/>
        <v>-0.19152532577274231</v>
      </c>
      <c r="AL73">
        <f t="shared" si="26"/>
        <v>-0.48467642134625111</v>
      </c>
      <c r="AN73">
        <f t="shared" si="36"/>
        <v>0</v>
      </c>
      <c r="AO73">
        <f t="shared" si="36"/>
        <v>0</v>
      </c>
      <c r="AP73">
        <f t="shared" si="36"/>
        <v>-1.2126070407417008E-15</v>
      </c>
      <c r="AQ73">
        <f t="shared" si="36"/>
        <v>-3.1153939271332854E-11</v>
      </c>
      <c r="AR73">
        <f t="shared" si="36"/>
        <v>-3.1155151878373597E-11</v>
      </c>
      <c r="AS73">
        <f t="shared" si="36"/>
        <v>-1.0515497052785149E-4</v>
      </c>
      <c r="AT73">
        <f t="shared" si="36"/>
        <v>-6.8701247438866697E-5</v>
      </c>
      <c r="AU73">
        <f t="shared" si="23"/>
        <v>-1.7385624912187006E-4</v>
      </c>
      <c r="AW73">
        <v>70</v>
      </c>
      <c r="AX73">
        <f>IF(Z73&gt;0, (R73*SUMPRODUCT(K73:$K$98, X73:$X$98)-K73*$AZ$3)/Z73, 0)</f>
        <v>-9033134725574.0781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0.77166421299999999</v>
      </c>
      <c r="Q74" s="4">
        <f t="shared" si="48"/>
        <v>12.5</v>
      </c>
      <c r="R74">
        <f t="shared" si="28"/>
        <v>100000</v>
      </c>
      <c r="S74">
        <f t="shared" si="29"/>
        <v>-36939884995670.805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-2.4429250737485653</v>
      </c>
      <c r="AC74">
        <f t="shared" si="30"/>
        <v>-2.1811831015881444</v>
      </c>
      <c r="AE74">
        <f t="shared" si="31"/>
        <v>0</v>
      </c>
      <c r="AF74">
        <f t="shared" si="32"/>
        <v>0</v>
      </c>
      <c r="AG74">
        <f t="shared" si="32"/>
        <v>-7.3808537230278656E-13</v>
      </c>
      <c r="AH74">
        <f t="shared" si="33"/>
        <v>-2.0868922159603343E-8</v>
      </c>
      <c r="AI74">
        <f t="shared" si="34"/>
        <v>-2.0869660244975645E-8</v>
      </c>
      <c r="AJ74">
        <f t="shared" si="35"/>
        <v>-0.26174197216042083</v>
      </c>
      <c r="AK74">
        <f t="shared" si="49"/>
        <v>-0.17100475516239957</v>
      </c>
      <c r="AL74">
        <f t="shared" si="26"/>
        <v>-0.4327467481924806</v>
      </c>
      <c r="AN74">
        <f t="shared" si="36"/>
        <v>0</v>
      </c>
      <c r="AO74">
        <f t="shared" si="36"/>
        <v>0</v>
      </c>
      <c r="AP74">
        <f t="shared" si="36"/>
        <v>-2.3638885050185732E-16</v>
      </c>
      <c r="AQ74">
        <f t="shared" si="36"/>
        <v>-6.6837532698014517E-12</v>
      </c>
      <c r="AR74">
        <f t="shared" si="36"/>
        <v>-6.6839896586519537E-12</v>
      </c>
      <c r="AS74">
        <f t="shared" si="36"/>
        <v>-8.3828898727596993E-5</v>
      </c>
      <c r="AT74">
        <f t="shared" si="36"/>
        <v>-5.4768213840997388E-5</v>
      </c>
      <c r="AU74">
        <f t="shared" si="23"/>
        <v>-1.3859711925258403E-4</v>
      </c>
      <c r="AW74">
        <v>71</v>
      </c>
      <c r="AX74">
        <f>IF(Z74&gt;0, (R74*SUMPRODUCT(K74:$K$98, X74:$X$98)-K74*$AZ$3)/Z74, 0)</f>
        <v>-36939884995670.805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0.78831611899999998</v>
      </c>
      <c r="Q75" s="4">
        <f t="shared" si="48"/>
        <v>12.5</v>
      </c>
      <c r="R75">
        <f t="shared" si="28"/>
        <v>100000</v>
      </c>
      <c r="S75">
        <f t="shared" si="29"/>
        <v>-163533347391327.66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-2.1811831015881444</v>
      </c>
      <c r="AC75">
        <f t="shared" si="30"/>
        <v>-1.9474849121380651</v>
      </c>
      <c r="AE75">
        <f t="shared" si="31"/>
        <v>0</v>
      </c>
      <c r="AF75">
        <f t="shared" si="32"/>
        <v>0</v>
      </c>
      <c r="AG75">
        <f t="shared" si="32"/>
        <v>-1.4885992239535592E-13</v>
      </c>
      <c r="AH75">
        <f t="shared" si="33"/>
        <v>-4.6547567694752226E-9</v>
      </c>
      <c r="AI75">
        <f t="shared" si="34"/>
        <v>-4.6549056293976183E-9</v>
      </c>
      <c r="AJ75">
        <f t="shared" si="35"/>
        <v>-0.23369818945007936</v>
      </c>
      <c r="AK75">
        <f t="shared" si="49"/>
        <v>-0.15268281711117013</v>
      </c>
      <c r="AL75">
        <f t="shared" si="26"/>
        <v>-0.38638101121615509</v>
      </c>
      <c r="AN75">
        <f t="shared" si="36"/>
        <v>0</v>
      </c>
      <c r="AO75">
        <f t="shared" si="36"/>
        <v>0</v>
      </c>
      <c r="AP75">
        <f t="shared" si="36"/>
        <v>-4.2567697137806591E-17</v>
      </c>
      <c r="AQ75">
        <f t="shared" si="36"/>
        <v>-1.3310652943035383E-12</v>
      </c>
      <c r="AR75">
        <f t="shared" si="36"/>
        <v>-1.3311078620006763E-12</v>
      </c>
      <c r="AS75">
        <f t="shared" si="36"/>
        <v>-6.6827884833527766E-5</v>
      </c>
      <c r="AT75">
        <f t="shared" si="36"/>
        <v>-4.3660884758987142E-5</v>
      </c>
      <c r="AU75">
        <f t="shared" si="23"/>
        <v>-1.1048877092362277E-4</v>
      </c>
      <c r="AW75">
        <v>72</v>
      </c>
      <c r="AX75">
        <f>IF(Z75&gt;0, (R75*SUMPRODUCT(K75:$K$98, X75:$X$98)-K75*$AZ$3)/Z75, 0)</f>
        <v>-163533347391327.66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0.80496745000000003</v>
      </c>
      <c r="Q76" s="4">
        <f t="shared" si="48"/>
        <v>12.5</v>
      </c>
      <c r="R76">
        <f t="shared" si="28"/>
        <v>100000</v>
      </c>
      <c r="S76">
        <f t="shared" si="29"/>
        <v>-789114765557641.5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-1.9474849121380651</v>
      </c>
      <c r="AC76">
        <f t="shared" si="30"/>
        <v>-1.7388258144101438</v>
      </c>
      <c r="AE76">
        <f t="shared" si="31"/>
        <v>0</v>
      </c>
      <c r="AF76">
        <f t="shared" si="32"/>
        <v>0</v>
      </c>
      <c r="AG76">
        <f t="shared" si="32"/>
        <v>-2.7543931033614809E-14</v>
      </c>
      <c r="AH76">
        <f t="shared" si="33"/>
        <v>-9.5861913710230033E-10</v>
      </c>
      <c r="AI76">
        <f t="shared" si="34"/>
        <v>-9.5864668103333397E-10</v>
      </c>
      <c r="AJ76">
        <f t="shared" si="35"/>
        <v>-0.20865909772792124</v>
      </c>
      <c r="AK76">
        <f t="shared" si="49"/>
        <v>-0.13632394384966456</v>
      </c>
      <c r="AL76">
        <f t="shared" si="26"/>
        <v>-0.34498304253623246</v>
      </c>
      <c r="AN76">
        <f t="shared" si="36"/>
        <v>0</v>
      </c>
      <c r="AO76">
        <f t="shared" si="36"/>
        <v>0</v>
      </c>
      <c r="AP76">
        <f t="shared" si="36"/>
        <v>-7.0325085259250476E-18</v>
      </c>
      <c r="AQ76">
        <f t="shared" si="36"/>
        <v>-2.4475436155280336E-13</v>
      </c>
      <c r="AR76">
        <f t="shared" si="36"/>
        <v>-2.4476139406132925E-13</v>
      </c>
      <c r="AS76">
        <f t="shared" si="36"/>
        <v>-5.3274780640156709E-5</v>
      </c>
      <c r="AT76">
        <f t="shared" si="36"/>
        <v>-3.4806190018428745E-5</v>
      </c>
      <c r="AU76">
        <f t="shared" si="23"/>
        <v>-8.8080970903346839E-5</v>
      </c>
      <c r="AW76">
        <v>73</v>
      </c>
      <c r="AX76">
        <f>IF(Z76&gt;0, (R76*SUMPRODUCT(K76:$K$98, X76:$X$98)-K76*$AZ$3)/Z76, 0)</f>
        <v>-789114765557641.5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0.82161935600000002</v>
      </c>
      <c r="Q77" s="4">
        <f t="shared" si="48"/>
        <v>12.5</v>
      </c>
      <c r="R77">
        <f t="shared" si="28"/>
        <v>100000</v>
      </c>
      <c r="S77">
        <f t="shared" si="29"/>
        <v>-4184369047562716.5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-1.7388258144101438</v>
      </c>
      <c r="AC77">
        <f t="shared" si="30"/>
        <v>-1.5525230485806987</v>
      </c>
      <c r="AE77">
        <f t="shared" si="31"/>
        <v>0</v>
      </c>
      <c r="AF77">
        <f t="shared" si="32"/>
        <v>0</v>
      </c>
      <c r="AG77">
        <f t="shared" si="32"/>
        <v>-4.6378648457316463E-15</v>
      </c>
      <c r="AH77">
        <f t="shared" si="33"/>
        <v>-1.8104501502037613E-10</v>
      </c>
      <c r="AI77">
        <f t="shared" si="34"/>
        <v>-1.8104965288522185E-10</v>
      </c>
      <c r="AJ77">
        <f t="shared" si="35"/>
        <v>-0.18630276582944516</v>
      </c>
      <c r="AK77">
        <f t="shared" si="49"/>
        <v>-0.12171780700871009</v>
      </c>
      <c r="AL77">
        <f t="shared" si="26"/>
        <v>-0.30802057301920488</v>
      </c>
      <c r="AN77">
        <f t="shared" si="36"/>
        <v>0</v>
      </c>
      <c r="AO77">
        <f t="shared" si="36"/>
        <v>0</v>
      </c>
      <c r="AP77">
        <f t="shared" si="36"/>
        <v>-1.0572663522595982E-18</v>
      </c>
      <c r="AQ77">
        <f t="shared" si="36"/>
        <v>-4.1271750900964626E-14</v>
      </c>
      <c r="AR77">
        <f t="shared" si="36"/>
        <v>-4.1272808167316883E-14</v>
      </c>
      <c r="AS77">
        <f t="shared" si="36"/>
        <v>-4.2470328954421772E-5</v>
      </c>
      <c r="AT77">
        <f t="shared" si="36"/>
        <v>-2.7747281583587299E-5</v>
      </c>
      <c r="AU77">
        <f t="shared" si="23"/>
        <v>-7.0217610579281873E-5</v>
      </c>
      <c r="AW77">
        <v>74</v>
      </c>
      <c r="AX77">
        <f>IF(Z77&gt;0, (R77*SUMPRODUCT(K77:$K$98, X77:$X$98)-K77*$AZ$3)/Z77, 0)</f>
        <v>-4184369047562716.5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0.83827126200000002</v>
      </c>
      <c r="Q78" s="4">
        <f t="shared" si="48"/>
        <v>12.5</v>
      </c>
      <c r="R78">
        <f t="shared" si="28"/>
        <v>100000</v>
      </c>
      <c r="S78">
        <f t="shared" si="29"/>
        <v>-2.4623178454610292E+16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-1.5525230485806987</v>
      </c>
      <c r="AC78">
        <f t="shared" si="30"/>
        <v>-1.3861812933756599</v>
      </c>
      <c r="AE78">
        <f t="shared" si="31"/>
        <v>0</v>
      </c>
      <c r="AF78">
        <f t="shared" si="32"/>
        <v>0</v>
      </c>
      <c r="AG78">
        <f t="shared" si="32"/>
        <v>-7.0369738005742706E-16</v>
      </c>
      <c r="AH78">
        <f t="shared" si="33"/>
        <v>-3.1102310537735224E-11</v>
      </c>
      <c r="AI78">
        <f t="shared" si="34"/>
        <v>-3.110301423511528E-11</v>
      </c>
      <c r="AJ78">
        <f t="shared" si="35"/>
        <v>-0.1663417552050388</v>
      </c>
      <c r="AK78">
        <f t="shared" si="49"/>
        <v>-0.10867661340064892</v>
      </c>
      <c r="AL78">
        <f t="shared" si="26"/>
        <v>-0.27501836863679074</v>
      </c>
      <c r="AN78">
        <f t="shared" si="36"/>
        <v>0</v>
      </c>
      <c r="AO78">
        <f t="shared" si="36"/>
        <v>0</v>
      </c>
      <c r="AP78">
        <f t="shared" si="36"/>
        <v>-1.4323007978411803E-19</v>
      </c>
      <c r="AQ78">
        <f t="shared" si="36"/>
        <v>-6.3305428527056422E-15</v>
      </c>
      <c r="AR78">
        <f t="shared" si="36"/>
        <v>-6.3306860827854263E-15</v>
      </c>
      <c r="AS78">
        <f t="shared" si="36"/>
        <v>-3.3857086220078899E-5</v>
      </c>
      <c r="AT78">
        <f t="shared" si="36"/>
        <v>-2.2119962997123012E-5</v>
      </c>
      <c r="AU78">
        <f t="shared" si="23"/>
        <v>-5.5977049223532602E-5</v>
      </c>
      <c r="AW78">
        <v>75</v>
      </c>
      <c r="AX78">
        <f>IF(Z78&gt;0, (R78*SUMPRODUCT(K78:$K$98, X78:$X$98)-K78*$AZ$3)/Z78, 0)</f>
        <v>-2.4623178454610292E+16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8"/>
        <v>100000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-1.3861812933756599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-5.6295790404594161E-12</v>
      </c>
      <c r="AI79">
        <f t="shared" si="34"/>
        <v>-5.6295790404594161E-12</v>
      </c>
      <c r="AJ79">
        <f t="shared" si="35"/>
        <v>-1.3861812933756599</v>
      </c>
      <c r="AK79">
        <f t="shared" si="49"/>
        <v>-9.7032690536296207E-2</v>
      </c>
      <c r="AL79">
        <f t="shared" si="26"/>
        <v>-1.4832139839175855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-1.0230719984579859E-15</v>
      </c>
      <c r="AR79">
        <f t="shared" si="36"/>
        <v>-1.0230719984579859E-15</v>
      </c>
      <c r="AS79">
        <f t="shared" si="36"/>
        <v>-2.5191284389945772E-4</v>
      </c>
      <c r="AT79">
        <f t="shared" si="36"/>
        <v>-1.7633899072962044E-5</v>
      </c>
      <c r="AU79">
        <f t="shared" si="23"/>
        <v>-2.6954674297344282E-4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17266.271749449592</v>
      </c>
      <c r="AO81" s="8">
        <f t="shared" si="50"/>
        <v>-1726.6271749449593</v>
      </c>
      <c r="AP81" s="8">
        <f t="shared" si="50"/>
        <v>-701.7933959141377</v>
      </c>
      <c r="AQ81" s="8">
        <f t="shared" si="50"/>
        <v>-6810.3860997865286</v>
      </c>
      <c r="AR81" s="8">
        <f t="shared" si="50"/>
        <v>8027.4650788039635</v>
      </c>
      <c r="AS81" s="8">
        <f t="shared" si="50"/>
        <v>-1639.7529797290258</v>
      </c>
      <c r="AT81" s="8">
        <f t="shared" si="50"/>
        <v>956.52257150859771</v>
      </c>
      <c r="AU81" s="8">
        <f t="shared" si="50"/>
        <v>7344.2346705835344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1F0C1-49C5-4F24-A284-E69689F5D490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41208.521846205585</v>
      </c>
      <c r="K3">
        <v>1</v>
      </c>
      <c r="L3" s="2">
        <v>0</v>
      </c>
      <c r="O3">
        <f>$C$3</f>
        <v>41208.521846205585</v>
      </c>
      <c r="P3" s="2">
        <f>O3*C5</f>
        <v>4120.8521846205585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41208.521846205585</v>
      </c>
      <c r="AF3">
        <f t="shared" ref="AF3:AG34" si="4">-$Z3*P3</f>
        <v>-4120.8521846205585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36462.712690885026</v>
      </c>
      <c r="AJ3">
        <f t="shared" ref="AJ3:AJ66" si="7">AB3-AC3</f>
        <v>0</v>
      </c>
      <c r="AL3">
        <f t="shared" ref="AL3:AL34" si="8">SUM(AI3:AK3)</f>
        <v>36462.712690885026</v>
      </c>
      <c r="AN3">
        <f t="shared" ref="AN3:AU34" si="9">AE3*$K3</f>
        <v>41208.521846205585</v>
      </c>
      <c r="AO3">
        <f t="shared" si="9"/>
        <v>-4120.8521846205585</v>
      </c>
      <c r="AP3">
        <f t="shared" si="9"/>
        <v>-624.95697070000006</v>
      </c>
      <c r="AQ3">
        <f t="shared" si="9"/>
        <v>0</v>
      </c>
      <c r="AR3">
        <f t="shared" si="9"/>
        <v>36462.712690885026</v>
      </c>
      <c r="AS3">
        <f t="shared" si="9"/>
        <v>0</v>
      </c>
      <c r="AT3">
        <f t="shared" si="9"/>
        <v>0</v>
      </c>
      <c r="AU3">
        <f t="shared" si="9"/>
        <v>36462.712690885026</v>
      </c>
      <c r="AW3">
        <v>0</v>
      </c>
      <c r="AX3">
        <f>IF(Z3&gt;0, (R3*SUMPRODUCT(K3:$K$98, X3:$X$98)-K3*$AZ$3)/Z3, 0)</f>
        <v>0</v>
      </c>
      <c r="AZ3">
        <f>C6*ABS(SUMPRODUCT(X4:X69, K4:K69))/1</f>
        <v>16796.544834846132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1.0570714E-2</v>
      </c>
      <c r="R4">
        <f t="shared" si="0"/>
        <v>100000</v>
      </c>
      <c r="S4">
        <f t="shared" si="1"/>
        <v>1837.4269888163367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1799.6298037335146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-1057.0714</v>
      </c>
      <c r="AI4">
        <f t="shared" si="6"/>
        <v>-1057.0714</v>
      </c>
      <c r="AJ4">
        <f t="shared" si="7"/>
        <v>-1799.6298037335146</v>
      </c>
      <c r="AK4">
        <f>G4*SUM(AB4, AE4:AF4)</f>
        <v>0</v>
      </c>
      <c r="AL4">
        <f t="shared" si="8"/>
        <v>-2856.7012037335144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-943.81374999999991</v>
      </c>
      <c r="AR4">
        <f t="shared" si="9"/>
        <v>-943.81374999999991</v>
      </c>
      <c r="AS4">
        <f t="shared" si="9"/>
        <v>-1606.8123247620665</v>
      </c>
      <c r="AT4">
        <f t="shared" si="9"/>
        <v>0</v>
      </c>
      <c r="AU4">
        <f t="shared" si="9"/>
        <v>-2550.6260747620663</v>
      </c>
      <c r="AW4">
        <v>1</v>
      </c>
      <c r="AX4">
        <f>IF(Z4&gt;0, (R4*SUMPRODUCT(K4:$K$98, X4:$X$98)-K4*$AZ$3)/Z4, 0)</f>
        <v>1837.4269888163367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1.2312346E-2</v>
      </c>
      <c r="Q5" s="4">
        <f t="shared" ref="Q5:Q68" si="21">$C$8</f>
        <v>12.5</v>
      </c>
      <c r="R5">
        <f t="shared" si="0"/>
        <v>100000</v>
      </c>
      <c r="S5">
        <f t="shared" si="1"/>
        <v>2571.7317288129793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1799.6298037335146</v>
      </c>
      <c r="AC5">
        <f t="shared" si="2"/>
        <v>2462.6283784955813</v>
      </c>
      <c r="AE5">
        <f t="shared" si="3"/>
        <v>0</v>
      </c>
      <c r="AF5">
        <f t="shared" si="4"/>
        <v>0</v>
      </c>
      <c r="AG5">
        <f t="shared" si="4"/>
        <v>-11.969699011102938</v>
      </c>
      <c r="AH5">
        <f t="shared" si="5"/>
        <v>-1205.9072251764956</v>
      </c>
      <c r="AI5">
        <f t="shared" si="6"/>
        <v>-1217.8769241875984</v>
      </c>
      <c r="AJ5">
        <f t="shared" si="7"/>
        <v>-662.99857476206671</v>
      </c>
      <c r="AK5">
        <f>G5*SUM(AB5, AE5:AF5)</f>
        <v>125.97408626134603</v>
      </c>
      <c r="AL5">
        <f t="shared" si="8"/>
        <v>-1754.9014126883192</v>
      </c>
      <c r="AN5">
        <f t="shared" si="9"/>
        <v>0</v>
      </c>
      <c r="AO5">
        <f t="shared" si="9"/>
        <v>0</v>
      </c>
      <c r="AP5">
        <f t="shared" si="9"/>
        <v>-9.5421707677797638</v>
      </c>
      <c r="AQ5">
        <f t="shared" si="9"/>
        <v>-961.34185680524195</v>
      </c>
      <c r="AR5">
        <f t="shared" si="9"/>
        <v>-970.88402757302163</v>
      </c>
      <c r="AS5">
        <f t="shared" si="9"/>
        <v>-528.53840462537198</v>
      </c>
      <c r="AT5">
        <f t="shared" si="9"/>
        <v>100.42577029762916</v>
      </c>
      <c r="AU5">
        <f t="shared" si="9"/>
        <v>-1398.9966619007646</v>
      </c>
      <c r="AW5">
        <v>2</v>
      </c>
      <c r="AX5">
        <f>IF(Z5&gt;0, (R5*SUMPRODUCT(K5:$K$98, X5:$X$98)-K5*$AZ$3)/Z5, 0)</f>
        <v>2571.7317288129793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1.4128425999999999E-2</v>
      </c>
      <c r="Q6" s="4">
        <f t="shared" si="21"/>
        <v>12.5</v>
      </c>
      <c r="R6">
        <f t="shared" si="0"/>
        <v>100000</v>
      </c>
      <c r="S6">
        <f t="shared" si="1"/>
        <v>3141.8203480681309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2462.6283784955813</v>
      </c>
      <c r="AC6">
        <f t="shared" si="2"/>
        <v>2935.940383085037</v>
      </c>
      <c r="AE6">
        <f t="shared" si="3"/>
        <v>0</v>
      </c>
      <c r="AF6">
        <f t="shared" si="4"/>
        <v>0</v>
      </c>
      <c r="AG6">
        <f t="shared" si="4"/>
        <v>-11.680889014271269</v>
      </c>
      <c r="AH6">
        <f t="shared" si="5"/>
        <v>-1352.9040537651283</v>
      </c>
      <c r="AI6">
        <f t="shared" si="6"/>
        <v>-1364.5849427793996</v>
      </c>
      <c r="AJ6">
        <f t="shared" si="7"/>
        <v>-473.31200458945568</v>
      </c>
      <c r="AK6">
        <f>G6*SUM(AB6, AE6:AF6)</f>
        <v>172.3839864946907</v>
      </c>
      <c r="AL6">
        <f t="shared" si="8"/>
        <v>-1665.5129608741645</v>
      </c>
      <c r="AN6">
        <f t="shared" si="9"/>
        <v>0</v>
      </c>
      <c r="AO6">
        <f t="shared" si="9"/>
        <v>0</v>
      </c>
      <c r="AP6">
        <f t="shared" si="9"/>
        <v>-8.3142260772589545</v>
      </c>
      <c r="AQ6">
        <f t="shared" si="9"/>
        <v>-962.97038265671131</v>
      </c>
      <c r="AR6">
        <f t="shared" si="9"/>
        <v>-971.28460873397034</v>
      </c>
      <c r="AS6">
        <f t="shared" si="9"/>
        <v>-336.89413591974505</v>
      </c>
      <c r="AT6">
        <f t="shared" si="9"/>
        <v>122.69951662625463</v>
      </c>
      <c r="AU6">
        <f t="shared" si="9"/>
        <v>-1185.4792280274607</v>
      </c>
      <c r="AW6">
        <v>3</v>
      </c>
      <c r="AX6">
        <f>IF(Z6&gt;0, (R6*SUMPRODUCT(K6:$K$98, X6:$X$98)-K6*$AZ$3)/Z6, 0)</f>
        <v>3141.8203480681309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1.6072195000000001E-2</v>
      </c>
      <c r="Q7" s="4">
        <f t="shared" si="21"/>
        <v>12.5</v>
      </c>
      <c r="R7">
        <f t="shared" si="0"/>
        <v>100000</v>
      </c>
      <c r="S7">
        <f t="shared" si="1"/>
        <v>3575.3043212681046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2935.940383085037</v>
      </c>
      <c r="AC7">
        <f t="shared" si="2"/>
        <v>3253.9109481021678</v>
      </c>
      <c r="AE7">
        <f t="shared" si="3"/>
        <v>0</v>
      </c>
      <c r="AF7">
        <f t="shared" si="4"/>
        <v>0</v>
      </c>
      <c r="AG7">
        <f t="shared" si="4"/>
        <v>-11.37634259811783</v>
      </c>
      <c r="AH7">
        <f t="shared" si="5"/>
        <v>-1501.9002080858049</v>
      </c>
      <c r="AI7">
        <f t="shared" si="6"/>
        <v>-1513.2765506839228</v>
      </c>
      <c r="AJ7">
        <f t="shared" si="7"/>
        <v>-317.97056501713087</v>
      </c>
      <c r="AK7">
        <f>G7*SUM(AB7, AE7:AF7)</f>
        <v>205.51582681595261</v>
      </c>
      <c r="AL7">
        <f t="shared" si="8"/>
        <v>-1625.7312888851011</v>
      </c>
      <c r="AN7">
        <f t="shared" si="9"/>
        <v>0</v>
      </c>
      <c r="AO7">
        <f t="shared" si="9"/>
        <v>0</v>
      </c>
      <c r="AP7">
        <f t="shared" si="9"/>
        <v>-7.229871387230868</v>
      </c>
      <c r="AQ7">
        <f t="shared" si="9"/>
        <v>-954.48473419850689</v>
      </c>
      <c r="AR7">
        <f t="shared" si="9"/>
        <v>-961.71460558573779</v>
      </c>
      <c r="AS7">
        <f t="shared" si="9"/>
        <v>-202.07604246898546</v>
      </c>
      <c r="AT7">
        <f t="shared" si="9"/>
        <v>130.60902333985428</v>
      </c>
      <c r="AU7">
        <f t="shared" si="9"/>
        <v>-1033.181624714869</v>
      </c>
      <c r="AW7">
        <v>4</v>
      </c>
      <c r="AX7">
        <f>IF(Z7&gt;0, (R7*SUMPRODUCT(K7:$K$98, X7:$X$98)-K7*$AZ$3)/Z7, 0)</f>
        <v>3575.3043212681046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1.8213139E-2</v>
      </c>
      <c r="Q8" s="4">
        <f t="shared" si="21"/>
        <v>12.5</v>
      </c>
      <c r="R8">
        <f t="shared" si="0"/>
        <v>100000</v>
      </c>
      <c r="S8">
        <f t="shared" si="1"/>
        <v>3893.0405452777791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3253.9109481021678</v>
      </c>
      <c r="AC8">
        <f t="shared" si="2"/>
        <v>3443.1234886124494</v>
      </c>
      <c r="AE8">
        <f t="shared" si="3"/>
        <v>0</v>
      </c>
      <c r="AF8">
        <f t="shared" si="4"/>
        <v>0</v>
      </c>
      <c r="AG8">
        <f t="shared" si="4"/>
        <v>-11.05538026308551</v>
      </c>
      <c r="AH8">
        <f t="shared" si="5"/>
        <v>-1657.5912724091295</v>
      </c>
      <c r="AI8">
        <f t="shared" si="6"/>
        <v>-1668.6466526722149</v>
      </c>
      <c r="AJ8">
        <f t="shared" si="7"/>
        <v>-189.21254051028154</v>
      </c>
      <c r="AK8">
        <f t="shared" ref="AK8:AK69" si="22">G8*SUM(AB8:AB8, AE8:AF8)</f>
        <v>227.77376636715178</v>
      </c>
      <c r="AL8">
        <f t="shared" si="8"/>
        <v>-1630.0854268153448</v>
      </c>
      <c r="AN8">
        <f t="shared" si="9"/>
        <v>0</v>
      </c>
      <c r="AO8">
        <f t="shared" si="9"/>
        <v>0</v>
      </c>
      <c r="AP8">
        <f t="shared" si="9"/>
        <v>-6.2731196614560725</v>
      </c>
      <c r="AQ8">
        <f t="shared" si="9"/>
        <v>-940.56180376970451</v>
      </c>
      <c r="AR8">
        <f t="shared" si="9"/>
        <v>-946.83492343116063</v>
      </c>
      <c r="AS8">
        <f t="shared" si="9"/>
        <v>-107.36427692427715</v>
      </c>
      <c r="AT8">
        <f t="shared" si="9"/>
        <v>129.24495206489578</v>
      </c>
      <c r="AU8">
        <f t="shared" si="9"/>
        <v>-924.95424829054207</v>
      </c>
      <c r="AW8">
        <v>5</v>
      </c>
      <c r="AX8">
        <f>IF(Z8&gt;0, (R8*SUMPRODUCT(K8:$K$98, X8:$X$98)-K8*$AZ$3)/Z8, 0)</f>
        <v>3893.0405452777791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2.0774602E-2</v>
      </c>
      <c r="Q9" s="4">
        <f t="shared" si="21"/>
        <v>12.5</v>
      </c>
      <c r="R9">
        <f t="shared" si="0"/>
        <v>100000</v>
      </c>
      <c r="S9">
        <f t="shared" si="1"/>
        <v>4110.67298547275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3443.1234886124494</v>
      </c>
      <c r="AC9">
        <f t="shared" si="2"/>
        <v>3523.7199658327208</v>
      </c>
      <c r="AE9">
        <f t="shared" si="3"/>
        <v>0</v>
      </c>
      <c r="AF9">
        <f t="shared" si="4"/>
        <v>0</v>
      </c>
      <c r="AG9">
        <f t="shared" si="4"/>
        <v>-10.715155335530399</v>
      </c>
      <c r="AH9">
        <f t="shared" si="5"/>
        <v>-1837.3689993940543</v>
      </c>
      <c r="AI9">
        <f t="shared" si="6"/>
        <v>-1848.0841547295847</v>
      </c>
      <c r="AJ9">
        <f t="shared" si="7"/>
        <v>-80.596477220271481</v>
      </c>
      <c r="AK9">
        <f t="shared" si="22"/>
        <v>241.01864420287149</v>
      </c>
      <c r="AL9">
        <f t="shared" si="8"/>
        <v>-1687.6619877469848</v>
      </c>
      <c r="AN9">
        <f t="shared" si="9"/>
        <v>0</v>
      </c>
      <c r="AO9">
        <f t="shared" si="9"/>
        <v>0</v>
      </c>
      <c r="AP9">
        <f t="shared" si="9"/>
        <v>-5.4286311612289166</v>
      </c>
      <c r="AQ9">
        <f t="shared" si="9"/>
        <v>-930.86831617946177</v>
      </c>
      <c r="AR9">
        <f t="shared" si="9"/>
        <v>-936.29694734069074</v>
      </c>
      <c r="AS9">
        <f t="shared" si="9"/>
        <v>-40.832683617048538</v>
      </c>
      <c r="AT9">
        <f t="shared" si="9"/>
        <v>122.10754593713855</v>
      </c>
      <c r="AU9">
        <f t="shared" si="9"/>
        <v>-855.02208502060068</v>
      </c>
      <c r="AW9">
        <v>6</v>
      </c>
      <c r="AX9">
        <f>IF(Z9&gt;0, (R9*SUMPRODUCT(K9:$K$98, X9:$X$98)-K9*$AZ$3)/Z9, 0)</f>
        <v>4110.67298547275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2.3506165999999998E-2</v>
      </c>
      <c r="Q10" s="4">
        <f t="shared" si="21"/>
        <v>12.5</v>
      </c>
      <c r="R10">
        <f t="shared" si="0"/>
        <v>100000</v>
      </c>
      <c r="S10">
        <f t="shared" si="1"/>
        <v>4230.1028306194885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3523.7199658327208</v>
      </c>
      <c r="AC10">
        <f t="shared" si="2"/>
        <v>3504.6001148228884</v>
      </c>
      <c r="AE10">
        <f t="shared" si="3"/>
        <v>0</v>
      </c>
      <c r="AF10">
        <f t="shared" si="4"/>
        <v>0</v>
      </c>
      <c r="AG10">
        <f t="shared" si="4"/>
        <v>-10.356131562142332</v>
      </c>
      <c r="AH10">
        <f t="shared" si="5"/>
        <v>-2014.9777602621057</v>
      </c>
      <c r="AI10">
        <f t="shared" si="6"/>
        <v>-2025.333891824248</v>
      </c>
      <c r="AJ10">
        <f t="shared" si="7"/>
        <v>19.119851009832473</v>
      </c>
      <c r="AK10">
        <f t="shared" si="22"/>
        <v>246.66039760829048</v>
      </c>
      <c r="AL10">
        <f t="shared" si="8"/>
        <v>-1759.5536432061251</v>
      </c>
      <c r="AN10">
        <f t="shared" si="9"/>
        <v>0</v>
      </c>
      <c r="AO10">
        <f t="shared" si="9"/>
        <v>0</v>
      </c>
      <c r="AP10">
        <f t="shared" si="9"/>
        <v>-4.6845879860607216</v>
      </c>
      <c r="AQ10">
        <f t="shared" si="9"/>
        <v>-911.4736087758547</v>
      </c>
      <c r="AR10">
        <f t="shared" si="9"/>
        <v>-916.15819676191541</v>
      </c>
      <c r="AS10">
        <f t="shared" si="9"/>
        <v>8.6488496016560301</v>
      </c>
      <c r="AT10">
        <f t="shared" si="9"/>
        <v>111.57663731279636</v>
      </c>
      <c r="AU10">
        <f t="shared" si="9"/>
        <v>-795.932709847463</v>
      </c>
      <c r="AW10">
        <v>7</v>
      </c>
      <c r="AX10">
        <f>IF(Z10&gt;0, (R10*SUMPRODUCT(K10:$K$98, X10:$X$98)-K10*$AZ$3)/Z10, 0)</f>
        <v>4230.1028306194885</v>
      </c>
    </row>
    <row r="11" spans="1:52" x14ac:dyDescent="0.25">
      <c r="A11" t="s">
        <v>33</v>
      </c>
      <c r="C11" s="12">
        <f>AU71</f>
        <v>18706.450009237353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2.6226451000000001E-2</v>
      </c>
      <c r="Q11" s="4">
        <f t="shared" si="21"/>
        <v>12.5</v>
      </c>
      <c r="R11">
        <f t="shared" si="0"/>
        <v>100000</v>
      </c>
      <c r="S11">
        <f t="shared" si="1"/>
        <v>4267.1066964681559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3504.6001148228884</v>
      </c>
      <c r="AC11">
        <f t="shared" si="2"/>
        <v>3407.1876356627772</v>
      </c>
      <c r="AE11">
        <f t="shared" si="3"/>
        <v>0</v>
      </c>
      <c r="AF11">
        <f t="shared" si="4"/>
        <v>0</v>
      </c>
      <c r="AG11">
        <f t="shared" si="4"/>
        <v>-9.980965669556829</v>
      </c>
      <c r="AH11">
        <f t="shared" si="5"/>
        <v>-2172.8366157126347</v>
      </c>
      <c r="AI11">
        <f t="shared" si="6"/>
        <v>-2182.8175813821917</v>
      </c>
      <c r="AJ11">
        <f t="shared" si="7"/>
        <v>97.412479160111161</v>
      </c>
      <c r="AK11">
        <f t="shared" si="22"/>
        <v>245.32200803760222</v>
      </c>
      <c r="AL11">
        <f t="shared" si="8"/>
        <v>-1840.0830941844783</v>
      </c>
      <c r="AN11">
        <f t="shared" si="9"/>
        <v>0</v>
      </c>
      <c r="AO11">
        <f t="shared" si="9"/>
        <v>0</v>
      </c>
      <c r="AP11">
        <f t="shared" si="9"/>
        <v>-4.0311446329718779</v>
      </c>
      <c r="AQ11">
        <f t="shared" si="9"/>
        <v>-877.57226622578708</v>
      </c>
      <c r="AR11">
        <f t="shared" si="9"/>
        <v>-881.60341085875905</v>
      </c>
      <c r="AS11">
        <f t="shared" si="9"/>
        <v>39.343266528658731</v>
      </c>
      <c r="AT11">
        <f t="shared" si="9"/>
        <v>99.081444500607546</v>
      </c>
      <c r="AU11">
        <f t="shared" si="9"/>
        <v>-743.17869982949276</v>
      </c>
      <c r="AW11">
        <v>8</v>
      </c>
      <c r="AX11">
        <f>IF(Z11&gt;0, (R11*SUMPRODUCT(K11:$K$98, X11:$X$98)-K11*$AZ$3)/Z11, 0)</f>
        <v>4267.1066964681559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2.9219711999999998E-2</v>
      </c>
      <c r="Q12" s="4">
        <f t="shared" si="21"/>
        <v>12.5</v>
      </c>
      <c r="R12">
        <f t="shared" si="0"/>
        <v>100000</v>
      </c>
      <c r="S12">
        <f t="shared" si="1"/>
        <v>4244.8127457318615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3407.1876356627772</v>
      </c>
      <c r="AC12">
        <f t="shared" si="2"/>
        <v>3256.4556637367614</v>
      </c>
      <c r="AE12">
        <f t="shared" si="3"/>
        <v>0</v>
      </c>
      <c r="AF12">
        <f t="shared" si="4"/>
        <v>0</v>
      </c>
      <c r="AG12">
        <f t="shared" si="4"/>
        <v>-9.5895150705149224</v>
      </c>
      <c r="AH12">
        <f t="shared" si="5"/>
        <v>-2333.1275387707019</v>
      </c>
      <c r="AI12">
        <f t="shared" si="6"/>
        <v>-2342.717053841217</v>
      </c>
      <c r="AJ12">
        <f t="shared" si="7"/>
        <v>150.73197192601583</v>
      </c>
      <c r="AK12">
        <f t="shared" si="22"/>
        <v>238.50313449639444</v>
      </c>
      <c r="AL12">
        <f t="shared" si="8"/>
        <v>-1953.4819474188066</v>
      </c>
      <c r="AN12">
        <f t="shared" si="9"/>
        <v>0</v>
      </c>
      <c r="AO12">
        <f t="shared" si="9"/>
        <v>0</v>
      </c>
      <c r="AP12">
        <f t="shared" si="9"/>
        <v>-3.4580752691396204</v>
      </c>
      <c r="AQ12">
        <f t="shared" si="9"/>
        <v>-841.34918004131418</v>
      </c>
      <c r="AR12">
        <f t="shared" si="9"/>
        <v>-844.80725531045391</v>
      </c>
      <c r="AS12">
        <f t="shared" si="9"/>
        <v>54.355460161763325</v>
      </c>
      <c r="AT12">
        <f t="shared" si="9"/>
        <v>86.00662128892985</v>
      </c>
      <c r="AU12">
        <f t="shared" si="9"/>
        <v>-704.44517385976064</v>
      </c>
      <c r="AW12">
        <v>9</v>
      </c>
      <c r="AX12">
        <f>IF(Z12&gt;0, (R12*SUMPRODUCT(K12:$K$98, X12:$X$98)-K12*$AZ$3)/Z12, 0)</f>
        <v>4244.8127457318615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3.2402927999999998E-2</v>
      </c>
      <c r="Q13" s="4">
        <f t="shared" si="21"/>
        <v>12.5</v>
      </c>
      <c r="R13">
        <f t="shared" si="0"/>
        <v>100000</v>
      </c>
      <c r="S13">
        <f t="shared" si="1"/>
        <v>4170.8962454132643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3256.4556637367614</v>
      </c>
      <c r="AC13">
        <f t="shared" si="2"/>
        <v>3064.0710321773886</v>
      </c>
      <c r="AE13">
        <f t="shared" si="3"/>
        <v>0</v>
      </c>
      <c r="AF13">
        <f t="shared" si="4"/>
        <v>0</v>
      </c>
      <c r="AG13">
        <f t="shared" si="4"/>
        <v>-9.1828915534249624</v>
      </c>
      <c r="AH13">
        <f t="shared" si="5"/>
        <v>-2485.8269310784794</v>
      </c>
      <c r="AI13">
        <f t="shared" si="6"/>
        <v>-2495.0098226319046</v>
      </c>
      <c r="AJ13">
        <f t="shared" si="7"/>
        <v>192.38463155937279</v>
      </c>
      <c r="AK13">
        <f t="shared" si="22"/>
        <v>227.95189646157331</v>
      </c>
      <c r="AL13">
        <f t="shared" si="8"/>
        <v>-2074.6732946109587</v>
      </c>
      <c r="AN13">
        <f t="shared" si="9"/>
        <v>0</v>
      </c>
      <c r="AO13">
        <f t="shared" si="9"/>
        <v>0</v>
      </c>
      <c r="AP13">
        <f t="shared" si="9"/>
        <v>-2.9566453147175999</v>
      </c>
      <c r="AQ13">
        <f t="shared" si="9"/>
        <v>-800.36974260365514</v>
      </c>
      <c r="AR13">
        <f t="shared" si="9"/>
        <v>-803.3263879183728</v>
      </c>
      <c r="AS13">
        <f t="shared" si="9"/>
        <v>61.942702493479828</v>
      </c>
      <c r="AT13">
        <f t="shared" si="9"/>
        <v>73.394409890719999</v>
      </c>
      <c r="AU13">
        <f t="shared" si="9"/>
        <v>-667.98927553417309</v>
      </c>
      <c r="AW13">
        <v>10</v>
      </c>
      <c r="AX13">
        <f>IF(Z13&gt;0, (R13*SUMPRODUCT(K13:$K$98, X13:$X$98)-K13*$AZ$3)/Z13, 0)</f>
        <v>4170.8962454132643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3.5947104000000001E-2</v>
      </c>
      <c r="Q14" s="4">
        <f t="shared" si="21"/>
        <v>12.5</v>
      </c>
      <c r="R14">
        <f t="shared" si="0"/>
        <v>100000</v>
      </c>
      <c r="S14">
        <f t="shared" si="1"/>
        <v>4056.5368023654105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3064.0710321773886</v>
      </c>
      <c r="AC14">
        <f t="shared" si="2"/>
        <v>2843.1339221468907</v>
      </c>
      <c r="AE14">
        <f t="shared" si="3"/>
        <v>0</v>
      </c>
      <c r="AF14">
        <f t="shared" si="4"/>
        <v>0</v>
      </c>
      <c r="AG14">
        <f t="shared" si="4"/>
        <v>-8.7609642801990262</v>
      </c>
      <c r="AH14">
        <f t="shared" si="5"/>
        <v>-2640.7868615335096</v>
      </c>
      <c r="AI14">
        <f t="shared" si="6"/>
        <v>-2649.5478258137086</v>
      </c>
      <c r="AJ14">
        <f t="shared" si="7"/>
        <v>220.93711003049793</v>
      </c>
      <c r="AK14">
        <f t="shared" si="22"/>
        <v>214.48497225241721</v>
      </c>
      <c r="AL14">
        <f t="shared" si="8"/>
        <v>-2214.1257435307934</v>
      </c>
      <c r="AN14">
        <f t="shared" si="9"/>
        <v>0</v>
      </c>
      <c r="AO14">
        <f t="shared" si="9"/>
        <v>0</v>
      </c>
      <c r="AP14">
        <f t="shared" si="9"/>
        <v>-2.5185678794206767</v>
      </c>
      <c r="AQ14">
        <f t="shared" si="9"/>
        <v>-759.16311870904485</v>
      </c>
      <c r="AR14">
        <f t="shared" si="9"/>
        <v>-761.6816865884656</v>
      </c>
      <c r="AS14">
        <f t="shared" si="9"/>
        <v>63.514139642423345</v>
      </c>
      <c r="AT14">
        <f t="shared" si="9"/>
        <v>61.659304210871781</v>
      </c>
      <c r="AU14">
        <f t="shared" si="9"/>
        <v>-636.50824273517048</v>
      </c>
      <c r="AW14">
        <v>11</v>
      </c>
      <c r="AX14">
        <f>IF(Z14&gt;0, (R14*SUMPRODUCT(K14:$K$98, X14:$X$98)-K14*$AZ$3)/Z14, 0)</f>
        <v>4056.5368023654105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4.0034525000000001E-2</v>
      </c>
      <c r="Q15" s="4">
        <f t="shared" si="21"/>
        <v>12.5</v>
      </c>
      <c r="R15">
        <f t="shared" si="0"/>
        <v>100000</v>
      </c>
      <c r="S15">
        <f t="shared" si="1"/>
        <v>3907.0079051590997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2843.1339221468907</v>
      </c>
      <c r="AC15">
        <f t="shared" si="2"/>
        <v>2601.3213682353071</v>
      </c>
      <c r="AE15">
        <f t="shared" si="3"/>
        <v>0</v>
      </c>
      <c r="AF15">
        <f t="shared" si="4"/>
        <v>0</v>
      </c>
      <c r="AG15">
        <f t="shared" si="4"/>
        <v>-8.3226135938972998</v>
      </c>
      <c r="AH15">
        <f t="shared" si="5"/>
        <v>-2805.928347997879</v>
      </c>
      <c r="AI15">
        <f t="shared" si="6"/>
        <v>-2814.2509615917761</v>
      </c>
      <c r="AJ15">
        <f t="shared" si="7"/>
        <v>241.81255391158356</v>
      </c>
      <c r="AK15">
        <f t="shared" si="22"/>
        <v>199.01937455028238</v>
      </c>
      <c r="AL15">
        <f t="shared" si="8"/>
        <v>-2373.4190331299101</v>
      </c>
      <c r="AN15">
        <f t="shared" si="9"/>
        <v>0</v>
      </c>
      <c r="AO15">
        <f t="shared" si="9"/>
        <v>0</v>
      </c>
      <c r="AP15">
        <f t="shared" si="9"/>
        <v>-2.1362076177621478</v>
      </c>
      <c r="AQ15">
        <f t="shared" si="9"/>
        <v>-720.21191952045751</v>
      </c>
      <c r="AR15">
        <f t="shared" si="9"/>
        <v>-722.34812713821964</v>
      </c>
      <c r="AS15">
        <f t="shared" si="9"/>
        <v>62.067259750617609</v>
      </c>
      <c r="AT15">
        <f t="shared" si="9"/>
        <v>51.083316460626925</v>
      </c>
      <c r="AU15">
        <f t="shared" si="9"/>
        <v>-609.19755092697505</v>
      </c>
      <c r="AW15">
        <v>12</v>
      </c>
      <c r="AX15">
        <f>IF(Z15&gt;0, (R15*SUMPRODUCT(K15:$K$98, X15:$X$98)-K15*$AZ$3)/Z15, 0)</f>
        <v>3907.0079051590997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4.4405750000000001E-2</v>
      </c>
      <c r="Q16" s="4">
        <f t="shared" si="21"/>
        <v>12.5</v>
      </c>
      <c r="R16">
        <f t="shared" si="0"/>
        <v>100000</v>
      </c>
      <c r="S16">
        <f t="shared" si="1"/>
        <v>3721.5446445063535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2601.3213682353071</v>
      </c>
      <c r="AC16">
        <f t="shared" si="2"/>
        <v>2343.0295958554525</v>
      </c>
      <c r="AE16">
        <f t="shared" si="3"/>
        <v>0</v>
      </c>
      <c r="AF16">
        <f t="shared" si="4"/>
        <v>0</v>
      </c>
      <c r="AG16">
        <f t="shared" si="4"/>
        <v>-7.8698155593611219</v>
      </c>
      <c r="AH16">
        <f t="shared" si="5"/>
        <v>-2956.5751887776405</v>
      </c>
      <c r="AI16">
        <f t="shared" si="6"/>
        <v>-2964.4450043370016</v>
      </c>
      <c r="AJ16">
        <f t="shared" si="7"/>
        <v>258.29177237985459</v>
      </c>
      <c r="AK16">
        <f t="shared" si="22"/>
        <v>182.09249577647151</v>
      </c>
      <c r="AL16">
        <f t="shared" si="8"/>
        <v>-2524.0607361806756</v>
      </c>
      <c r="AN16">
        <f t="shared" si="9"/>
        <v>0</v>
      </c>
      <c r="AO16">
        <f t="shared" si="9"/>
        <v>0</v>
      </c>
      <c r="AP16">
        <f t="shared" si="9"/>
        <v>-1.8035586072875756</v>
      </c>
      <c r="AQ16">
        <f t="shared" si="9"/>
        <v>-677.57072444601067</v>
      </c>
      <c r="AR16">
        <f t="shared" si="9"/>
        <v>-679.37428305329831</v>
      </c>
      <c r="AS16">
        <f t="shared" si="9"/>
        <v>59.193807752346828</v>
      </c>
      <c r="AT16">
        <f t="shared" si="9"/>
        <v>41.730900248289004</v>
      </c>
      <c r="AU16">
        <f t="shared" si="9"/>
        <v>-578.44957505266245</v>
      </c>
      <c r="AW16">
        <v>13</v>
      </c>
      <c r="AX16">
        <f>IF(Z16&gt;0, (R16*SUMPRODUCT(K16:$K$98, X16:$X$98)-K16*$AZ$3)/Z16, 0)</f>
        <v>3721.5446445063535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4.9048597999999999E-2</v>
      </c>
      <c r="Q17" s="4">
        <f t="shared" si="21"/>
        <v>12.5</v>
      </c>
      <c r="R17">
        <f t="shared" si="0"/>
        <v>100000</v>
      </c>
      <c r="S17">
        <f t="shared" si="1"/>
        <v>3507.5212526871601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2343.0295958554525</v>
      </c>
      <c r="AC17">
        <f t="shared" si="2"/>
        <v>2077.8875742135419</v>
      </c>
      <c r="AE17">
        <f t="shared" si="3"/>
        <v>0</v>
      </c>
      <c r="AF17">
        <f t="shared" si="4"/>
        <v>0</v>
      </c>
      <c r="AG17">
        <f t="shared" si="4"/>
        <v>-7.4051139840622628</v>
      </c>
      <c r="AH17">
        <f t="shared" si="5"/>
        <v>-3088.0273576419904</v>
      </c>
      <c r="AI17">
        <f t="shared" si="6"/>
        <v>-3095.4324716260526</v>
      </c>
      <c r="AJ17">
        <f t="shared" si="7"/>
        <v>265.14202164191056</v>
      </c>
      <c r="AK17">
        <f t="shared" si="22"/>
        <v>164.0120717098817</v>
      </c>
      <c r="AL17">
        <f t="shared" si="8"/>
        <v>-2666.2783782742604</v>
      </c>
      <c r="AN17">
        <f t="shared" si="9"/>
        <v>0</v>
      </c>
      <c r="AO17">
        <f t="shared" si="9"/>
        <v>0</v>
      </c>
      <c r="AP17">
        <f t="shared" si="9"/>
        <v>-1.5152330358182249</v>
      </c>
      <c r="AQ17">
        <f t="shared" si="9"/>
        <v>-631.87157927348687</v>
      </c>
      <c r="AR17">
        <f t="shared" si="9"/>
        <v>-633.38681230930501</v>
      </c>
      <c r="AS17">
        <f t="shared" si="9"/>
        <v>54.2533107849695</v>
      </c>
      <c r="AT17">
        <f t="shared" si="9"/>
        <v>33.560119380022073</v>
      </c>
      <c r="AU17">
        <f t="shared" si="9"/>
        <v>-545.57338214431354</v>
      </c>
      <c r="AW17">
        <v>14</v>
      </c>
      <c r="AX17">
        <f>IF(Z17&gt;0, (R17*SUMPRODUCT(K17:$K$98, X17:$X$98)-K17*$AZ$3)/Z17, 0)</f>
        <v>3507.5212526871601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5.4278005999999997E-2</v>
      </c>
      <c r="Q18" s="4">
        <f t="shared" si="21"/>
        <v>12.5</v>
      </c>
      <c r="R18">
        <f t="shared" si="0"/>
        <v>100000</v>
      </c>
      <c r="S18">
        <f t="shared" si="1"/>
        <v>3272.8791814520596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2077.8875742135419</v>
      </c>
      <c r="AC18">
        <f t="shared" si="2"/>
        <v>1814.2559081580021</v>
      </c>
      <c r="AE18">
        <f t="shared" si="3"/>
        <v>0</v>
      </c>
      <c r="AF18">
        <f t="shared" si="4"/>
        <v>0</v>
      </c>
      <c r="AG18">
        <f t="shared" si="4"/>
        <v>-6.9291280229640249</v>
      </c>
      <c r="AH18">
        <f t="shared" si="5"/>
        <v>-3215.4785700609227</v>
      </c>
      <c r="AI18">
        <f t="shared" si="6"/>
        <v>-3222.4076980838868</v>
      </c>
      <c r="AJ18">
        <f t="shared" si="7"/>
        <v>263.63166605553988</v>
      </c>
      <c r="AK18">
        <f t="shared" si="22"/>
        <v>145.45213019494796</v>
      </c>
      <c r="AL18">
        <f t="shared" si="8"/>
        <v>-2813.3239018333988</v>
      </c>
      <c r="AN18">
        <f t="shared" si="9"/>
        <v>0</v>
      </c>
      <c r="AO18">
        <f t="shared" si="9"/>
        <v>0</v>
      </c>
      <c r="AP18">
        <f t="shared" si="9"/>
        <v>-1.2659257836165203</v>
      </c>
      <c r="AQ18">
        <f t="shared" si="9"/>
        <v>-587.45591292528434</v>
      </c>
      <c r="AR18">
        <f t="shared" si="9"/>
        <v>-588.7218387089008</v>
      </c>
      <c r="AS18">
        <f t="shared" si="9"/>
        <v>48.164519739199058</v>
      </c>
      <c r="AT18">
        <f t="shared" si="9"/>
        <v>26.573560379530544</v>
      </c>
      <c r="AU18">
        <f t="shared" si="9"/>
        <v>-513.98375859017119</v>
      </c>
      <c r="AW18">
        <v>15</v>
      </c>
      <c r="AX18">
        <f>IF(Z18&gt;0, (R18*SUMPRODUCT(K18:$K$98, X18:$X$98)-K18*$AZ$3)/Z18, 0)</f>
        <v>3272.8791814520596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6.0174738999999998E-2</v>
      </c>
      <c r="Q19" s="4">
        <f t="shared" si="21"/>
        <v>12.5</v>
      </c>
      <c r="R19">
        <f t="shared" si="0"/>
        <v>100000</v>
      </c>
      <c r="S19">
        <f t="shared" si="1"/>
        <v>3018.0331799162805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1814.2559081580021</v>
      </c>
      <c r="AC19">
        <f t="shared" si="2"/>
        <v>1555.5856320344551</v>
      </c>
      <c r="AE19">
        <f t="shared" si="3"/>
        <v>0</v>
      </c>
      <c r="AF19">
        <f t="shared" si="4"/>
        <v>0</v>
      </c>
      <c r="AG19">
        <f t="shared" si="4"/>
        <v>-6.442878272454938</v>
      </c>
      <c r="AH19">
        <f t="shared" si="5"/>
        <v>-3335.6677622355696</v>
      </c>
      <c r="AI19">
        <f t="shared" si="6"/>
        <v>-3342.1106405080245</v>
      </c>
      <c r="AJ19">
        <f t="shared" si="7"/>
        <v>258.67027612354696</v>
      </c>
      <c r="AK19">
        <f t="shared" si="22"/>
        <v>126.99791357106015</v>
      </c>
      <c r="AL19">
        <f t="shared" si="8"/>
        <v>-2956.4424508134175</v>
      </c>
      <c r="AN19">
        <f t="shared" si="9"/>
        <v>0</v>
      </c>
      <c r="AO19">
        <f t="shared" si="9"/>
        <v>0</v>
      </c>
      <c r="AP19">
        <f t="shared" si="9"/>
        <v>-1.0509730108552324</v>
      </c>
      <c r="AQ19">
        <f t="shared" si="9"/>
        <v>-544.11966873210417</v>
      </c>
      <c r="AR19">
        <f t="shared" si="9"/>
        <v>-545.17064174295933</v>
      </c>
      <c r="AS19">
        <f t="shared" si="9"/>
        <v>42.194725310669739</v>
      </c>
      <c r="AT19">
        <f t="shared" si="9"/>
        <v>20.716110712309472</v>
      </c>
      <c r="AU19">
        <f t="shared" si="9"/>
        <v>-482.25980571998019</v>
      </c>
      <c r="AW19">
        <v>16</v>
      </c>
      <c r="AX19">
        <f>IF(Z19&gt;0, (R19*SUMPRODUCT(K19:$K$98, X19:$X$98)-K19*$AZ$3)/Z19, 0)</f>
        <v>3018.0331799162805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6.6923788999999997E-2</v>
      </c>
      <c r="Q20" s="4">
        <f t="shared" si="21"/>
        <v>12.5</v>
      </c>
      <c r="R20">
        <f t="shared" si="0"/>
        <v>100000</v>
      </c>
      <c r="S20">
        <f t="shared" si="1"/>
        <v>2742.9078389248834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1555.5856320344551</v>
      </c>
      <c r="AC20">
        <f t="shared" si="2"/>
        <v>1305.0245675896172</v>
      </c>
      <c r="AE20">
        <f t="shared" si="3"/>
        <v>0</v>
      </c>
      <c r="AF20">
        <f t="shared" si="4"/>
        <v>0</v>
      </c>
      <c r="AG20">
        <f t="shared" si="4"/>
        <v>-5.9472676636719299</v>
      </c>
      <c r="AH20">
        <f t="shared" si="5"/>
        <v>-3449.4546084676704</v>
      </c>
      <c r="AI20">
        <f t="shared" si="6"/>
        <v>-3455.4018761313423</v>
      </c>
      <c r="AJ20">
        <f t="shared" si="7"/>
        <v>250.56106444483794</v>
      </c>
      <c r="AK20">
        <f t="shared" si="22"/>
        <v>108.89099424241186</v>
      </c>
      <c r="AL20">
        <f t="shared" si="8"/>
        <v>-3095.9498174440923</v>
      </c>
      <c r="AN20">
        <f t="shared" si="9"/>
        <v>0</v>
      </c>
      <c r="AO20">
        <f t="shared" si="9"/>
        <v>0</v>
      </c>
      <c r="AP20">
        <f t="shared" si="9"/>
        <v>-0.86618587921741941</v>
      </c>
      <c r="AQ20">
        <f t="shared" si="9"/>
        <v>-502.39354302264491</v>
      </c>
      <c r="AR20">
        <f t="shared" si="9"/>
        <v>-503.25972890186227</v>
      </c>
      <c r="AS20">
        <f t="shared" si="9"/>
        <v>36.492801094108728</v>
      </c>
      <c r="AT20">
        <f t="shared" si="9"/>
        <v>15.859357089788023</v>
      </c>
      <c r="AU20">
        <f t="shared" si="9"/>
        <v>-450.90757071796554</v>
      </c>
      <c r="AW20">
        <v>17</v>
      </c>
      <c r="AX20">
        <f>IF(Z20&gt;0, (R20*SUMPRODUCT(K20:$K$98, X20:$X$98)-K20*$AZ$3)/Z20, 0)</f>
        <v>2742.9078389248834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7.4711050000000001E-2</v>
      </c>
      <c r="Q21" s="4">
        <f t="shared" si="21"/>
        <v>12.5</v>
      </c>
      <c r="R21">
        <f t="shared" si="0"/>
        <v>100000</v>
      </c>
      <c r="S21">
        <f t="shared" si="1"/>
        <v>2444.9873863804924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1305.0245675896172</v>
      </c>
      <c r="AC21">
        <f t="shared" si="2"/>
        <v>1064.7369212520302</v>
      </c>
      <c r="AE21">
        <f t="shared" si="3"/>
        <v>0</v>
      </c>
      <c r="AF21">
        <f t="shared" si="4"/>
        <v>0</v>
      </c>
      <c r="AG21">
        <f t="shared" si="4"/>
        <v>-5.4434683752512338</v>
      </c>
      <c r="AH21">
        <f t="shared" si="5"/>
        <v>-3554.6128942718137</v>
      </c>
      <c r="AI21">
        <f t="shared" si="6"/>
        <v>-3560.0563626470648</v>
      </c>
      <c r="AJ21">
        <f t="shared" si="7"/>
        <v>240.28764633758692</v>
      </c>
      <c r="AK21">
        <f t="shared" si="22"/>
        <v>91.351719731273207</v>
      </c>
      <c r="AL21">
        <f t="shared" si="8"/>
        <v>-3228.4169965782048</v>
      </c>
      <c r="AN21">
        <f t="shared" si="9"/>
        <v>0</v>
      </c>
      <c r="AO21">
        <f t="shared" si="9"/>
        <v>0</v>
      </c>
      <c r="AP21">
        <f t="shared" si="9"/>
        <v>-0.70786639633369519</v>
      </c>
      <c r="AQ21">
        <f t="shared" si="9"/>
        <v>-462.2404037964755</v>
      </c>
      <c r="AR21">
        <f t="shared" si="9"/>
        <v>-462.94827019280922</v>
      </c>
      <c r="AS21">
        <f t="shared" si="9"/>
        <v>31.246907039970228</v>
      </c>
      <c r="AT21">
        <f t="shared" si="9"/>
        <v>11.87934019035751</v>
      </c>
      <c r="AU21">
        <f t="shared" si="9"/>
        <v>-419.82202296248147</v>
      </c>
      <c r="AW21">
        <v>18</v>
      </c>
      <c r="AX21">
        <f>IF(Z21&gt;0, (R21*SUMPRODUCT(K21:$K$98, X21:$X$98)-K21*$AZ$3)/Z21, 0)</f>
        <v>2444.9873863804924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8.3689026999999999E-2</v>
      </c>
      <c r="Q22" s="4">
        <f t="shared" si="21"/>
        <v>12.5</v>
      </c>
      <c r="R22">
        <f t="shared" si="0"/>
        <v>100000</v>
      </c>
      <c r="S22">
        <f t="shared" si="1"/>
        <v>2119.4989819670041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1064.7369212520302</v>
      </c>
      <c r="AC22">
        <f t="shared" si="2"/>
        <v>836.51963949578385</v>
      </c>
      <c r="AE22">
        <f t="shared" si="3"/>
        <v>0</v>
      </c>
      <c r="AF22">
        <f t="shared" si="4"/>
        <v>0</v>
      </c>
      <c r="AG22">
        <f t="shared" si="4"/>
        <v>-4.9334751196686737</v>
      </c>
      <c r="AH22">
        <f t="shared" si="5"/>
        <v>-3644.4685746403729</v>
      </c>
      <c r="AI22">
        <f t="shared" si="6"/>
        <v>-3649.4020497600418</v>
      </c>
      <c r="AJ22">
        <f t="shared" si="7"/>
        <v>228.21728175624639</v>
      </c>
      <c r="AK22">
        <f t="shared" si="22"/>
        <v>74.531584487642121</v>
      </c>
      <c r="AL22">
        <f t="shared" si="8"/>
        <v>-3346.6531835161531</v>
      </c>
      <c r="AN22">
        <f t="shared" si="9"/>
        <v>0</v>
      </c>
      <c r="AO22">
        <f t="shared" si="9"/>
        <v>0</v>
      </c>
      <c r="AP22">
        <f t="shared" si="9"/>
        <v>-0.57280989501356672</v>
      </c>
      <c r="AQ22">
        <f t="shared" si="9"/>
        <v>-423.1474996797379</v>
      </c>
      <c r="AR22">
        <f t="shared" si="9"/>
        <v>-423.72030957475152</v>
      </c>
      <c r="AS22">
        <f t="shared" si="9"/>
        <v>26.497573015399418</v>
      </c>
      <c r="AT22">
        <f t="shared" si="9"/>
        <v>8.6536220513924942</v>
      </c>
      <c r="AU22">
        <f t="shared" si="9"/>
        <v>-388.56911450795957</v>
      </c>
      <c r="AW22">
        <v>19</v>
      </c>
      <c r="AX22">
        <f>IF(Z22&gt;0, (R22*SUMPRODUCT(K22:$K$98, X22:$X$98)-K22*$AZ$3)/Z22, 0)</f>
        <v>2119.4989819670041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9.4384723000000004E-2</v>
      </c>
      <c r="Q23" s="4">
        <f t="shared" si="21"/>
        <v>12.5</v>
      </c>
      <c r="R23">
        <f t="shared" si="0"/>
        <v>100000</v>
      </c>
      <c r="S23">
        <f t="shared" si="1"/>
        <v>1760.5577785016085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836.51963949578385</v>
      </c>
      <c r="AC23">
        <f t="shared" si="2"/>
        <v>622.32135592339569</v>
      </c>
      <c r="AE23">
        <f t="shared" si="3"/>
        <v>0</v>
      </c>
      <c r="AF23">
        <f t="shared" si="4"/>
        <v>0</v>
      </c>
      <c r="AG23">
        <f t="shared" si="4"/>
        <v>-4.4184956858746673</v>
      </c>
      <c r="AH23">
        <f t="shared" si="5"/>
        <v>-3725.1574607785574</v>
      </c>
      <c r="AI23">
        <f t="shared" si="6"/>
        <v>-3729.5759564644322</v>
      </c>
      <c r="AJ23">
        <f t="shared" si="7"/>
        <v>214.19828357238816</v>
      </c>
      <c r="AK23">
        <f t="shared" si="22"/>
        <v>58.556374764704877</v>
      </c>
      <c r="AL23">
        <f t="shared" si="8"/>
        <v>-3456.8212981273391</v>
      </c>
      <c r="AN23">
        <f t="shared" si="9"/>
        <v>0</v>
      </c>
      <c r="AO23">
        <f t="shared" si="9"/>
        <v>0</v>
      </c>
      <c r="AP23">
        <f t="shared" si="9"/>
        <v>-0.45805115427760396</v>
      </c>
      <c r="AQ23">
        <f t="shared" si="9"/>
        <v>-386.17502337510416</v>
      </c>
      <c r="AR23">
        <f t="shared" si="9"/>
        <v>-386.63307452938176</v>
      </c>
      <c r="AS23">
        <f t="shared" si="9"/>
        <v>22.205243143785424</v>
      </c>
      <c r="AT23">
        <f t="shared" si="9"/>
        <v>6.0703499467094062</v>
      </c>
      <c r="AU23">
        <f t="shared" si="9"/>
        <v>-358.35748143888691</v>
      </c>
      <c r="AW23">
        <v>20</v>
      </c>
      <c r="AX23">
        <f>IF(Z23&gt;0, (R23*SUMPRODUCT(K23:$K$98, X23:$X$98)-K23*$AZ$3)/Z23, 0)</f>
        <v>1760.5577785016085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0.106719178</v>
      </c>
      <c r="Q24" s="4">
        <f t="shared" si="21"/>
        <v>12.5</v>
      </c>
      <c r="R24">
        <f t="shared" si="0"/>
        <v>100000</v>
      </c>
      <c r="S24">
        <f t="shared" si="1"/>
        <v>1353.8712943491867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622.32135592339569</v>
      </c>
      <c r="AC24">
        <f t="shared" si="2"/>
        <v>422.70813264413914</v>
      </c>
      <c r="AE24">
        <f t="shared" si="3"/>
        <v>0</v>
      </c>
      <c r="AF24">
        <f t="shared" si="4"/>
        <v>0</v>
      </c>
      <c r="AG24">
        <f t="shared" si="4"/>
        <v>-3.9027725014228301</v>
      </c>
      <c r="AH24">
        <f t="shared" si="5"/>
        <v>-3772.3058207447257</v>
      </c>
      <c r="AI24">
        <f t="shared" si="6"/>
        <v>-3776.2085932461487</v>
      </c>
      <c r="AJ24">
        <f t="shared" si="7"/>
        <v>199.61322327925654</v>
      </c>
      <c r="AK24">
        <f t="shared" si="22"/>
        <v>43.562494914637703</v>
      </c>
      <c r="AL24">
        <f t="shared" si="8"/>
        <v>-3533.0328750522544</v>
      </c>
      <c r="AN24">
        <f t="shared" si="9"/>
        <v>0</v>
      </c>
      <c r="AO24">
        <f t="shared" si="9"/>
        <v>0</v>
      </c>
      <c r="AP24">
        <f t="shared" si="9"/>
        <v>-0.36123910720390251</v>
      </c>
      <c r="AQ24">
        <f t="shared" si="9"/>
        <v>-349.16316190326484</v>
      </c>
      <c r="AR24">
        <f t="shared" si="9"/>
        <v>-349.52440101046875</v>
      </c>
      <c r="AS24">
        <f t="shared" si="9"/>
        <v>18.476122432758636</v>
      </c>
      <c r="AT24">
        <f t="shared" si="9"/>
        <v>4.0321276130753807</v>
      </c>
      <c r="AU24">
        <f t="shared" si="9"/>
        <v>-327.01615096463473</v>
      </c>
      <c r="AW24">
        <v>21</v>
      </c>
      <c r="AX24">
        <f>IF(Z24&gt;0, (R24*SUMPRODUCT(K24:$K$98, X24:$X$98)-K24*$AZ$3)/Z24, 0)</f>
        <v>1353.8712943491867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0.12088460199999999</v>
      </c>
      <c r="Q25" s="4">
        <f t="shared" si="21"/>
        <v>12.5</v>
      </c>
      <c r="R25">
        <f t="shared" si="0"/>
        <v>100000</v>
      </c>
      <c r="S25">
        <f t="shared" si="1"/>
        <v>884.87935251844897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422.70813264413914</v>
      </c>
      <c r="AC25">
        <f t="shared" si="2"/>
        <v>240.11800654073772</v>
      </c>
      <c r="AE25">
        <f t="shared" si="3"/>
        <v>0</v>
      </c>
      <c r="AF25">
        <f t="shared" si="4"/>
        <v>0</v>
      </c>
      <c r="AG25">
        <f t="shared" si="4"/>
        <v>-3.3919596758775579</v>
      </c>
      <c r="AH25">
        <f t="shared" si="5"/>
        <v>-3774.2808042483457</v>
      </c>
      <c r="AI25">
        <f t="shared" si="6"/>
        <v>-3777.6727639242231</v>
      </c>
      <c r="AJ25">
        <f t="shared" si="7"/>
        <v>182.59012610340142</v>
      </c>
      <c r="AK25">
        <f t="shared" si="22"/>
        <v>29.589569285089741</v>
      </c>
      <c r="AL25">
        <f t="shared" si="8"/>
        <v>-3565.4930685357317</v>
      </c>
      <c r="AN25">
        <f t="shared" si="9"/>
        <v>0</v>
      </c>
      <c r="AO25">
        <f t="shared" si="9"/>
        <v>0</v>
      </c>
      <c r="AP25">
        <f t="shared" si="9"/>
        <v>-0.28032006288453959</v>
      </c>
      <c r="AQ25">
        <f t="shared" si="9"/>
        <v>-311.91604072270775</v>
      </c>
      <c r="AR25">
        <f t="shared" si="9"/>
        <v>-312.19636078559228</v>
      </c>
      <c r="AS25">
        <f t="shared" si="9"/>
        <v>15.089706400521818</v>
      </c>
      <c r="AT25">
        <f t="shared" si="9"/>
        <v>2.4453562881984605</v>
      </c>
      <c r="AU25">
        <f t="shared" si="9"/>
        <v>-294.66129809687197</v>
      </c>
      <c r="AW25">
        <v>22</v>
      </c>
      <c r="AX25">
        <f>IF(Z25&gt;0, (R25*SUMPRODUCT(K25:$K$98, X25:$X$98)-K25*$AZ$3)/Z25, 0)</f>
        <v>884.87935251844897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0.13724737000000001</v>
      </c>
      <c r="Q26" s="4">
        <f t="shared" si="21"/>
        <v>12.5</v>
      </c>
      <c r="R26">
        <f t="shared" si="0"/>
        <v>100000</v>
      </c>
      <c r="S26">
        <f t="shared" si="1"/>
        <v>332.4452170866378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240.11800654073772</v>
      </c>
      <c r="AC26">
        <f t="shared" si="2"/>
        <v>76.92789063933742</v>
      </c>
      <c r="AE26">
        <f t="shared" si="3"/>
        <v>0</v>
      </c>
      <c r="AF26">
        <f t="shared" si="4"/>
        <v>0</v>
      </c>
      <c r="AG26">
        <f t="shared" si="4"/>
        <v>-2.8925025344585351</v>
      </c>
      <c r="AH26">
        <f t="shared" si="5"/>
        <v>-3724.300357281978</v>
      </c>
      <c r="AI26">
        <f t="shared" si="6"/>
        <v>-3727.1928598164363</v>
      </c>
      <c r="AJ26">
        <f t="shared" si="7"/>
        <v>163.1901159014003</v>
      </c>
      <c r="AK26">
        <f t="shared" si="22"/>
        <v>16.808260457851642</v>
      </c>
      <c r="AL26">
        <f t="shared" si="8"/>
        <v>-3547.1944834571846</v>
      </c>
      <c r="AN26">
        <f t="shared" si="9"/>
        <v>0</v>
      </c>
      <c r="AO26">
        <f t="shared" si="9"/>
        <v>0</v>
      </c>
      <c r="AP26">
        <f t="shared" si="9"/>
        <v>-0.21343184898799689</v>
      </c>
      <c r="AQ26">
        <f t="shared" si="9"/>
        <v>-274.80850992241193</v>
      </c>
      <c r="AR26">
        <f t="shared" si="9"/>
        <v>-275.0219417713999</v>
      </c>
      <c r="AS26">
        <f t="shared" si="9"/>
        <v>12.041465049198795</v>
      </c>
      <c r="AT26">
        <f t="shared" si="9"/>
        <v>1.2402471787160116</v>
      </c>
      <c r="AU26">
        <f t="shared" si="9"/>
        <v>-261.7402295434851</v>
      </c>
      <c r="AW26">
        <v>23</v>
      </c>
      <c r="AX26">
        <f>IF(Z26&gt;0, (R26*SUMPRODUCT(K26:$K$98, X26:$X$98)-K26*$AZ$3)/Z26, 0)</f>
        <v>332.4452170866378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0.155543078</v>
      </c>
      <c r="Q27" s="4">
        <f t="shared" si="21"/>
        <v>12.5</v>
      </c>
      <c r="R27">
        <f t="shared" si="0"/>
        <v>100000</v>
      </c>
      <c r="S27">
        <f t="shared" si="1"/>
        <v>-337.08858485979101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76.92789063933742</v>
      </c>
      <c r="AC27">
        <f t="shared" si="2"/>
        <v>-65.089614978335931</v>
      </c>
      <c r="AE27">
        <f t="shared" si="3"/>
        <v>0</v>
      </c>
      <c r="AF27">
        <f t="shared" si="4"/>
        <v>0</v>
      </c>
      <c r="AG27">
        <f t="shared" si="4"/>
        <v>-2.4136687617814681</v>
      </c>
      <c r="AH27">
        <f t="shared" si="5"/>
        <v>-3599.2699786598528</v>
      </c>
      <c r="AI27">
        <f t="shared" si="6"/>
        <v>-3601.6836474216343</v>
      </c>
      <c r="AJ27">
        <f t="shared" si="7"/>
        <v>142.01750561767335</v>
      </c>
      <c r="AK27">
        <f t="shared" si="22"/>
        <v>5.3849523447536196</v>
      </c>
      <c r="AL27">
        <f t="shared" si="8"/>
        <v>-3454.2811894592078</v>
      </c>
      <c r="AN27">
        <f t="shared" si="9"/>
        <v>0</v>
      </c>
      <c r="AO27">
        <f t="shared" si="9"/>
        <v>0</v>
      </c>
      <c r="AP27">
        <f t="shared" si="9"/>
        <v>-0.15901757478865416</v>
      </c>
      <c r="AQ27">
        <f t="shared" si="9"/>
        <v>-237.12747667731583</v>
      </c>
      <c r="AR27">
        <f t="shared" si="9"/>
        <v>-237.28649425210449</v>
      </c>
      <c r="AS27">
        <f t="shared" si="9"/>
        <v>9.3564119809829815</v>
      </c>
      <c r="AT27">
        <f t="shared" si="9"/>
        <v>0.3547719868500856</v>
      </c>
      <c r="AU27">
        <f t="shared" si="9"/>
        <v>-227.57531028427147</v>
      </c>
      <c r="AW27">
        <v>24</v>
      </c>
      <c r="AX27">
        <f>IF(Z27&gt;0, (R27*SUMPRODUCT(K27:$K$98, X27:$X$98)-K27*$AZ$3)/Z27, 0)</f>
        <v>-337.08858485979101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0.175905283</v>
      </c>
      <c r="Q28" s="4">
        <f t="shared" si="21"/>
        <v>12.5</v>
      </c>
      <c r="R28">
        <f t="shared" si="0"/>
        <v>100000</v>
      </c>
      <c r="S28">
        <f t="shared" si="1"/>
        <v>-1168.3072647861634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-65.089614978335931</v>
      </c>
      <c r="AC28">
        <f t="shared" si="2"/>
        <v>-183.65369495499249</v>
      </c>
      <c r="AE28">
        <f t="shared" si="3"/>
        <v>0</v>
      </c>
      <c r="AF28">
        <f t="shared" si="4"/>
        <v>0</v>
      </c>
      <c r="AG28">
        <f t="shared" si="4"/>
        <v>-1.9649549875542249</v>
      </c>
      <c r="AH28">
        <f t="shared" si="5"/>
        <v>-3396.6166928754301</v>
      </c>
      <c r="AI28">
        <f t="shared" si="6"/>
        <v>-3398.5816478629845</v>
      </c>
      <c r="AJ28">
        <f t="shared" si="7"/>
        <v>118.56407997665656</v>
      </c>
      <c r="AK28">
        <f t="shared" si="22"/>
        <v>-4.5562730484835159</v>
      </c>
      <c r="AL28">
        <f t="shared" si="8"/>
        <v>-3284.5738409348114</v>
      </c>
      <c r="AN28">
        <f t="shared" si="9"/>
        <v>0</v>
      </c>
      <c r="AO28">
        <f t="shared" si="9"/>
        <v>0</v>
      </c>
      <c r="AP28">
        <f t="shared" si="9"/>
        <v>-0.11558514959428193</v>
      </c>
      <c r="AQ28">
        <f t="shared" si="9"/>
        <v>-199.80022496551342</v>
      </c>
      <c r="AR28">
        <f t="shared" si="9"/>
        <v>-199.91581011510772</v>
      </c>
      <c r="AS28">
        <f t="shared" si="9"/>
        <v>6.974331222552788</v>
      </c>
      <c r="AT28">
        <f t="shared" si="9"/>
        <v>-0.26801504626671713</v>
      </c>
      <c r="AU28">
        <f t="shared" si="9"/>
        <v>-193.20949393882162</v>
      </c>
      <c r="AW28">
        <v>25</v>
      </c>
      <c r="AX28">
        <f>IF(Z28&gt;0, (R28*SUMPRODUCT(K28:$K$98, X28:$X$98)-K28*$AZ$3)/Z28, 0)</f>
        <v>-1168.3072647861634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0.19813004200000001</v>
      </c>
      <c r="Q29" s="4">
        <f t="shared" si="21"/>
        <v>12.5</v>
      </c>
      <c r="R29">
        <f t="shared" si="0"/>
        <v>100000</v>
      </c>
      <c r="S29">
        <f t="shared" si="1"/>
        <v>-2230.0428842130918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-183.65369495499249</v>
      </c>
      <c r="AC29">
        <f t="shared" si="2"/>
        <v>-277.59374429491743</v>
      </c>
      <c r="AE29">
        <f t="shared" si="3"/>
        <v>0</v>
      </c>
      <c r="AF29">
        <f t="shared" si="4"/>
        <v>0</v>
      </c>
      <c r="AG29">
        <f t="shared" si="4"/>
        <v>-1.5559888234664547</v>
      </c>
      <c r="AH29">
        <f t="shared" si="5"/>
        <v>-3114.5329136978244</v>
      </c>
      <c r="AI29">
        <f t="shared" si="6"/>
        <v>-3116.0889025212909</v>
      </c>
      <c r="AJ29">
        <f t="shared" si="7"/>
        <v>93.94004933992494</v>
      </c>
      <c r="AK29">
        <f t="shared" si="22"/>
        <v>-12.855758646849475</v>
      </c>
      <c r="AL29">
        <f t="shared" si="8"/>
        <v>-3035.0046118282157</v>
      </c>
      <c r="AN29">
        <f t="shared" si="9"/>
        <v>0</v>
      </c>
      <c r="AO29">
        <f t="shared" si="9"/>
        <v>0</v>
      </c>
      <c r="AP29">
        <f t="shared" si="9"/>
        <v>-8.172179245950692E-2</v>
      </c>
      <c r="AQ29">
        <f t="shared" si="9"/>
        <v>-163.5777895977954</v>
      </c>
      <c r="AR29">
        <f t="shared" si="9"/>
        <v>-163.65951139025492</v>
      </c>
      <c r="AS29">
        <f t="shared" si="9"/>
        <v>4.9338074284430693</v>
      </c>
      <c r="AT29">
        <f t="shared" si="9"/>
        <v>-0.6751948498619752</v>
      </c>
      <c r="AU29">
        <f t="shared" si="9"/>
        <v>-159.40089881167384</v>
      </c>
      <c r="AW29">
        <v>26</v>
      </c>
      <c r="AX29">
        <f>IF(Z29&gt;0, (R29*SUMPRODUCT(K29:$K$98, X29:$X$98)-K29*$AZ$3)/Z29, 0)</f>
        <v>-2230.0428842130918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0.22255936300000001</v>
      </c>
      <c r="Q30" s="4">
        <f t="shared" si="21"/>
        <v>12.5</v>
      </c>
      <c r="R30">
        <f t="shared" si="0"/>
        <v>100000</v>
      </c>
      <c r="S30">
        <f t="shared" si="1"/>
        <v>-3628.7275527801435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-277.59374429491743</v>
      </c>
      <c r="AC30">
        <f t="shared" si="2"/>
        <v>-346.65351994129429</v>
      </c>
      <c r="AE30">
        <f t="shared" si="3"/>
        <v>0</v>
      </c>
      <c r="AF30">
        <f t="shared" si="4"/>
        <v>0</v>
      </c>
      <c r="AG30">
        <f t="shared" si="4"/>
        <v>-1.1941290538459766</v>
      </c>
      <c r="AH30">
        <f t="shared" si="5"/>
        <v>-2770.3990510865092</v>
      </c>
      <c r="AI30">
        <f t="shared" si="6"/>
        <v>-2771.5931801403553</v>
      </c>
      <c r="AJ30">
        <f t="shared" si="7"/>
        <v>69.059775646376863</v>
      </c>
      <c r="AK30">
        <f t="shared" si="22"/>
        <v>-19.431562100644221</v>
      </c>
      <c r="AL30">
        <f t="shared" si="8"/>
        <v>-2721.9649665946231</v>
      </c>
      <c r="AN30">
        <f t="shared" si="9"/>
        <v>0</v>
      </c>
      <c r="AO30">
        <f t="shared" si="9"/>
        <v>0</v>
      </c>
      <c r="AP30">
        <f t="shared" si="9"/>
        <v>-5.5996986126701585E-2</v>
      </c>
      <c r="AQ30">
        <f t="shared" si="9"/>
        <v>-129.91392909290045</v>
      </c>
      <c r="AR30">
        <f t="shared" si="9"/>
        <v>-129.96992607902715</v>
      </c>
      <c r="AS30">
        <f t="shared" si="9"/>
        <v>3.2384601030585829</v>
      </c>
      <c r="AT30">
        <f t="shared" si="9"/>
        <v>-0.91121550879731239</v>
      </c>
      <c r="AU30">
        <f t="shared" si="9"/>
        <v>-127.6426814847659</v>
      </c>
      <c r="AW30">
        <v>27</v>
      </c>
      <c r="AX30">
        <f>IF(Z30&gt;0, (R30*SUMPRODUCT(K30:$K$98, X30:$X$98)-K30*$AZ$3)/Z30, 0)</f>
        <v>-3628.7275527801435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0.25004150400000003</v>
      </c>
      <c r="Q31" s="4">
        <f t="shared" si="21"/>
        <v>12.5</v>
      </c>
      <c r="R31">
        <f t="shared" si="0"/>
        <v>100000</v>
      </c>
      <c r="S31">
        <f t="shared" si="1"/>
        <v>-5547.9533914161211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-346.65351994129429</v>
      </c>
      <c r="AC31">
        <f t="shared" si="2"/>
        <v>-392.17636514899954</v>
      </c>
      <c r="AE31">
        <f t="shared" si="3"/>
        <v>0</v>
      </c>
      <c r="AF31">
        <f t="shared" si="4"/>
        <v>0</v>
      </c>
      <c r="AG31">
        <f t="shared" si="4"/>
        <v>-0.88360593871377158</v>
      </c>
      <c r="AH31">
        <f t="shared" si="5"/>
        <v>-2388.6545967499596</v>
      </c>
      <c r="AI31">
        <f t="shared" si="6"/>
        <v>-2389.5382026886732</v>
      </c>
      <c r="AJ31">
        <f t="shared" si="7"/>
        <v>45.522845207705245</v>
      </c>
      <c r="AK31">
        <f t="shared" si="22"/>
        <v>-24.265746395890602</v>
      </c>
      <c r="AL31">
        <f t="shared" si="8"/>
        <v>-2368.2811038768587</v>
      </c>
      <c r="AN31">
        <f t="shared" si="9"/>
        <v>0</v>
      </c>
      <c r="AO31">
        <f t="shared" si="9"/>
        <v>0</v>
      </c>
      <c r="AP31">
        <f t="shared" si="9"/>
        <v>-3.6995933602541921E-2</v>
      </c>
      <c r="AQ31">
        <f t="shared" si="9"/>
        <v>-100.01121878991141</v>
      </c>
      <c r="AR31">
        <f t="shared" si="9"/>
        <v>-100.04821472351394</v>
      </c>
      <c r="AS31">
        <f t="shared" si="9"/>
        <v>1.9060081931484287</v>
      </c>
      <c r="AT31">
        <f t="shared" si="9"/>
        <v>-1.0159890321530474</v>
      </c>
      <c r="AU31">
        <f t="shared" si="9"/>
        <v>-99.158195562518557</v>
      </c>
      <c r="AW31">
        <v>28</v>
      </c>
      <c r="AX31">
        <f>IF(Z31&gt;0, (R31*SUMPRODUCT(K31:$K$98, X31:$X$98)-K31*$AZ$3)/Z31, 0)</f>
        <v>-5547.9533914161211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0.28092614399999999</v>
      </c>
      <c r="Q32" s="4">
        <f t="shared" si="21"/>
        <v>12.5</v>
      </c>
      <c r="R32">
        <f t="shared" si="0"/>
        <v>100000</v>
      </c>
      <c r="S32">
        <f t="shared" si="1"/>
        <v>-8316.2519090685801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-392.17636514899954</v>
      </c>
      <c r="AC32">
        <f t="shared" si="2"/>
        <v>-416.8384018985584</v>
      </c>
      <c r="AE32">
        <f t="shared" si="3"/>
        <v>0</v>
      </c>
      <c r="AF32">
        <f t="shared" si="4"/>
        <v>0</v>
      </c>
      <c r="AG32">
        <f t="shared" si="4"/>
        <v>-0.62654187014827378</v>
      </c>
      <c r="AH32">
        <f t="shared" si="5"/>
        <v>-1985.8240734268816</v>
      </c>
      <c r="AI32">
        <f t="shared" si="6"/>
        <v>-1986.4506152970298</v>
      </c>
      <c r="AJ32">
        <f t="shared" si="7"/>
        <v>24.662036749558865</v>
      </c>
      <c r="AK32">
        <f t="shared" si="22"/>
        <v>-27.452345560429968</v>
      </c>
      <c r="AL32">
        <f t="shared" si="8"/>
        <v>-1989.2409241079008</v>
      </c>
      <c r="AN32">
        <f t="shared" si="9"/>
        <v>0</v>
      </c>
      <c r="AO32">
        <f t="shared" si="9"/>
        <v>0</v>
      </c>
      <c r="AP32">
        <f t="shared" si="9"/>
        <v>-2.3422186871316406E-2</v>
      </c>
      <c r="AQ32">
        <f t="shared" si="9"/>
        <v>-74.236606933158086</v>
      </c>
      <c r="AR32">
        <f t="shared" si="9"/>
        <v>-74.260029120029401</v>
      </c>
      <c r="AS32">
        <f t="shared" si="9"/>
        <v>0.92194769559253831</v>
      </c>
      <c r="AT32">
        <f t="shared" si="9"/>
        <v>-1.0262585764941403</v>
      </c>
      <c r="AU32">
        <f t="shared" si="9"/>
        <v>-74.364340000930994</v>
      </c>
      <c r="AW32">
        <v>29</v>
      </c>
      <c r="AX32">
        <f>IF(Z32&gt;0, (R32*SUMPRODUCT(K32:$K$98, X32:$X$98)-K32*$AZ$3)/Z32, 0)</f>
        <v>-8316.2519090685801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0.31575788199999999</v>
      </c>
      <c r="Q33" s="4">
        <f t="shared" si="21"/>
        <v>12.5</v>
      </c>
      <c r="R33">
        <f t="shared" si="0"/>
        <v>100000</v>
      </c>
      <c r="S33">
        <f t="shared" si="1"/>
        <v>-12540.184196111539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-416.8384018985584</v>
      </c>
      <c r="AC33">
        <f t="shared" si="2"/>
        <v>-423.79895343854463</v>
      </c>
      <c r="AE33">
        <f t="shared" si="3"/>
        <v>0</v>
      </c>
      <c r="AF33">
        <f t="shared" si="4"/>
        <v>0</v>
      </c>
      <c r="AG33">
        <f t="shared" si="4"/>
        <v>-0.42244091754445307</v>
      </c>
      <c r="AH33">
        <f t="shared" si="5"/>
        <v>-1582.6842712187035</v>
      </c>
      <c r="AI33">
        <f t="shared" si="6"/>
        <v>-1583.106712136248</v>
      </c>
      <c r="AJ33">
        <f t="shared" si="7"/>
        <v>6.960551539986227</v>
      </c>
      <c r="AK33">
        <f t="shared" si="22"/>
        <v>-29.17868813289909</v>
      </c>
      <c r="AL33">
        <f t="shared" si="8"/>
        <v>-1605.324848729161</v>
      </c>
      <c r="AN33">
        <f t="shared" si="9"/>
        <v>0</v>
      </c>
      <c r="AO33">
        <f t="shared" si="9"/>
        <v>0</v>
      </c>
      <c r="AP33">
        <f t="shared" si="9"/>
        <v>-1.4100200789560863E-2</v>
      </c>
      <c r="AQ33">
        <f t="shared" si="9"/>
        <v>-52.826715130679105</v>
      </c>
      <c r="AR33">
        <f t="shared" si="9"/>
        <v>-52.840815331468661</v>
      </c>
      <c r="AS33">
        <f t="shared" si="9"/>
        <v>0.23232875946389628</v>
      </c>
      <c r="AT33">
        <f t="shared" si="9"/>
        <v>-0.97392403141573047</v>
      </c>
      <c r="AU33">
        <f t="shared" si="9"/>
        <v>-53.582410603420499</v>
      </c>
      <c r="AW33">
        <v>30</v>
      </c>
      <c r="AX33">
        <f>IF(Z33&gt;0, (R33*SUMPRODUCT(K33:$K$98, X33:$X$98)-K33*$AZ$3)/Z33, 0)</f>
        <v>-12540.184196111539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0.35338435200000001</v>
      </c>
      <c r="Q34" s="4">
        <f t="shared" si="21"/>
        <v>12.5</v>
      </c>
      <c r="R34">
        <f t="shared" si="0"/>
        <v>100000</v>
      </c>
      <c r="S34">
        <f t="shared" si="1"/>
        <v>-19361.63183823572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-423.79895343854463</v>
      </c>
      <c r="AC34">
        <f t="shared" si="2"/>
        <v>-416.5577619681772</v>
      </c>
      <c r="AE34">
        <f t="shared" si="3"/>
        <v>0</v>
      </c>
      <c r="AF34">
        <f t="shared" si="4"/>
        <v>0</v>
      </c>
      <c r="AG34">
        <f t="shared" si="4"/>
        <v>-0.26893249846427653</v>
      </c>
      <c r="AH34">
        <f t="shared" si="5"/>
        <v>-1194.2720792378559</v>
      </c>
      <c r="AI34">
        <f t="shared" si="6"/>
        <v>-1194.5410117363201</v>
      </c>
      <c r="AJ34">
        <f t="shared" si="7"/>
        <v>-7.2411914703674256</v>
      </c>
      <c r="AK34">
        <f t="shared" si="22"/>
        <v>-29.665926740698126</v>
      </c>
      <c r="AL34">
        <f t="shared" si="8"/>
        <v>-1231.4481299473855</v>
      </c>
      <c r="AN34">
        <f t="shared" si="9"/>
        <v>0</v>
      </c>
      <c r="AO34">
        <f t="shared" si="9"/>
        <v>0</v>
      </c>
      <c r="AP34">
        <f t="shared" si="9"/>
        <v>-8.0146504130146415E-3</v>
      </c>
      <c r="AQ34">
        <f t="shared" si="9"/>
        <v>-35.591359422063242</v>
      </c>
      <c r="AR34">
        <f t="shared" si="9"/>
        <v>-35.599374072476252</v>
      </c>
      <c r="AS34">
        <f t="shared" si="9"/>
        <v>-0.21579994437305802</v>
      </c>
      <c r="AT34">
        <f t="shared" si="9"/>
        <v>-0.88409557551625284</v>
      </c>
      <c r="AU34">
        <f t="shared" ref="AU34:AU69" si="23">AL34*$K34</f>
        <v>-36.69926959236556</v>
      </c>
      <c r="AW34">
        <v>31</v>
      </c>
      <c r="AX34">
        <f>IF(Z34&gt;0, (R34*SUMPRODUCT(K34:$K$98, X34:$X$98)-K34*$AZ$3)/Z34, 0)</f>
        <v>-19361.63183823572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0.39269921299999999</v>
      </c>
      <c r="Q35" s="4">
        <f t="shared" si="21"/>
        <v>12.5</v>
      </c>
      <c r="R35">
        <f t="shared" si="0"/>
        <v>100000</v>
      </c>
      <c r="S35">
        <f t="shared" si="1"/>
        <v>-31011.341909053255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-416.5577619681772</v>
      </c>
      <c r="AC35">
        <f t="shared" si="2"/>
        <v>-398.51706192502036</v>
      </c>
      <c r="AE35">
        <f t="shared" si="3"/>
        <v>0</v>
      </c>
      <c r="AF35">
        <f t="shared" ref="AF35:AG69" si="24">-$Z35*P35</f>
        <v>0</v>
      </c>
      <c r="AG35">
        <f t="shared" si="24"/>
        <v>-0.16063359298258867</v>
      </c>
      <c r="AH35">
        <f t="shared" si="5"/>
        <v>-844.8766439763607</v>
      </c>
      <c r="AI35">
        <f t="shared" ref="AI35:AI66" si="25">SUM(AE35:AH35)</f>
        <v>-845.03727756934325</v>
      </c>
      <c r="AJ35">
        <f t="shared" si="7"/>
        <v>-18.040700043156846</v>
      </c>
      <c r="AK35">
        <f t="shared" si="22"/>
        <v>-29.159043337772406</v>
      </c>
      <c r="AL35">
        <f t="shared" ref="AL35:AL69" si="26">SUM(AI35:AK35)</f>
        <v>-892.23702095027249</v>
      </c>
      <c r="AN35">
        <f t="shared" ref="AN35:AT69" si="27">AE35*$K35</f>
        <v>0</v>
      </c>
      <c r="AO35">
        <f t="shared" si="27"/>
        <v>0</v>
      </c>
      <c r="AP35">
        <f t="shared" si="27"/>
        <v>-4.2742473207352865E-3</v>
      </c>
      <c r="AQ35">
        <f t="shared" si="27"/>
        <v>-22.481049354721243</v>
      </c>
      <c r="AR35">
        <f t="shared" si="27"/>
        <v>-22.48532360204198</v>
      </c>
      <c r="AS35">
        <f t="shared" si="27"/>
        <v>-0.48003915240824024</v>
      </c>
      <c r="AT35">
        <f t="shared" si="27"/>
        <v>-0.77588355304476675</v>
      </c>
      <c r="AU35">
        <f t="shared" si="23"/>
        <v>-23.741246307494986</v>
      </c>
      <c r="AW35">
        <v>32</v>
      </c>
      <c r="AX35">
        <f>IF(Z35&gt;0, (R35*SUMPRODUCT(K35:$K$98, X35:$X$98)-K35*$AZ$3)/Z35, 0)</f>
        <v>-31011.341909053255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0.39967743300000003</v>
      </c>
      <c r="Q36" s="4">
        <f t="shared" si="21"/>
        <v>12.5</v>
      </c>
      <c r="R36">
        <f t="shared" si="0"/>
        <v>100000</v>
      </c>
      <c r="S36">
        <f t="shared" si="1"/>
        <v>-49184.002837621825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-398.51706192502036</v>
      </c>
      <c r="AC36">
        <f t="shared" si="2"/>
        <v>-373.11234390008087</v>
      </c>
      <c r="AE36">
        <f t="shared" si="3"/>
        <v>0</v>
      </c>
      <c r="AF36">
        <f t="shared" si="24"/>
        <v>0</v>
      </c>
      <c r="AG36">
        <f t="shared" si="24"/>
        <v>-9.4825634955914923E-2</v>
      </c>
      <c r="AH36">
        <f t="shared" si="5"/>
        <v>-513.61297677478285</v>
      </c>
      <c r="AI36">
        <f t="shared" si="25"/>
        <v>-513.70780240973875</v>
      </c>
      <c r="AJ36">
        <f t="shared" si="7"/>
        <v>-25.404718024939484</v>
      </c>
      <c r="AK36">
        <f t="shared" si="22"/>
        <v>-27.896194334751428</v>
      </c>
      <c r="AL36">
        <f t="shared" si="26"/>
        <v>-567.00871476942962</v>
      </c>
      <c r="AN36">
        <f t="shared" si="27"/>
        <v>0</v>
      </c>
      <c r="AO36">
        <f t="shared" si="27"/>
        <v>0</v>
      </c>
      <c r="AP36">
        <f t="shared" si="27"/>
        <v>-2.2528434378297556E-3</v>
      </c>
      <c r="AQ36">
        <f t="shared" si="27"/>
        <v>-12.202287122561478</v>
      </c>
      <c r="AR36">
        <f t="shared" si="27"/>
        <v>-12.204539965999306</v>
      </c>
      <c r="AS36">
        <f t="shared" si="27"/>
        <v>-0.60355886168342732</v>
      </c>
      <c r="AT36">
        <f t="shared" si="27"/>
        <v>-0.66275072533588375</v>
      </c>
      <c r="AU36">
        <f t="shared" si="23"/>
        <v>-13.470849553018617</v>
      </c>
      <c r="AW36">
        <v>33</v>
      </c>
      <c r="AX36">
        <f>IF(Z36&gt;0, (R36*SUMPRODUCT(K36:$K$98, X36:$X$98)-K36*$AZ$3)/Z36, 0)</f>
        <v>-49184.002837621825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0.407215198</v>
      </c>
      <c r="Q37" s="4">
        <f t="shared" si="21"/>
        <v>12.5</v>
      </c>
      <c r="R37">
        <f t="shared" si="0"/>
        <v>100000</v>
      </c>
      <c r="S37">
        <f t="shared" si="1"/>
        <v>-77483.999322781776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-373.11234390008087</v>
      </c>
      <c r="AC37">
        <f t="shared" si="2"/>
        <v>-342.5594815765167</v>
      </c>
      <c r="AE37">
        <f t="shared" si="3"/>
        <v>0</v>
      </c>
      <c r="AF37">
        <f t="shared" si="24"/>
        <v>0</v>
      </c>
      <c r="AG37">
        <f t="shared" si="24"/>
        <v>-5.5262938892307163E-2</v>
      </c>
      <c r="AH37">
        <f t="shared" si="5"/>
        <v>-308.91551771238892</v>
      </c>
      <c r="AI37">
        <f t="shared" si="25"/>
        <v>-308.97078065128125</v>
      </c>
      <c r="AJ37">
        <f t="shared" si="7"/>
        <v>-30.55286232356417</v>
      </c>
      <c r="AK37">
        <f t="shared" si="22"/>
        <v>-26.117864073005663</v>
      </c>
      <c r="AL37">
        <f t="shared" si="26"/>
        <v>-365.64150704785106</v>
      </c>
      <c r="AN37">
        <f t="shared" si="27"/>
        <v>0</v>
      </c>
      <c r="AO37">
        <f t="shared" si="27"/>
        <v>0</v>
      </c>
      <c r="AP37">
        <f t="shared" si="27"/>
        <v>-1.1722526043326906E-3</v>
      </c>
      <c r="AQ37">
        <f t="shared" si="27"/>
        <v>-6.5528006185631744</v>
      </c>
      <c r="AR37">
        <f t="shared" si="27"/>
        <v>-6.5539728711675078</v>
      </c>
      <c r="AS37">
        <f t="shared" si="27"/>
        <v>-0.64809568847598753</v>
      </c>
      <c r="AT37">
        <f t="shared" si="27"/>
        <v>-0.55401929019468199</v>
      </c>
      <c r="AU37">
        <f t="shared" si="23"/>
        <v>-7.7560878498381767</v>
      </c>
      <c r="AW37">
        <v>34</v>
      </c>
      <c r="AX37">
        <f>IF(Z37&gt;0, (R37*SUMPRODUCT(K37:$K$98, X37:$X$98)-K37*$AZ$3)/Z37, 0)</f>
        <v>-77483.999322781776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0.41552104400000001</v>
      </c>
      <c r="Q38" s="4">
        <f t="shared" si="21"/>
        <v>12.5</v>
      </c>
      <c r="R38">
        <f t="shared" si="0"/>
        <v>100000</v>
      </c>
      <c r="S38">
        <f t="shared" si="1"/>
        <v>-122426.5948849475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-342.5594815765167</v>
      </c>
      <c r="AC38">
        <f t="shared" si="2"/>
        <v>-310.93804161818201</v>
      </c>
      <c r="AE38">
        <f t="shared" si="3"/>
        <v>0</v>
      </c>
      <c r="AF38">
        <f t="shared" si="24"/>
        <v>0</v>
      </c>
      <c r="AG38">
        <f t="shared" si="24"/>
        <v>-3.1747395440344418E-2</v>
      </c>
      <c r="AH38">
        <f t="shared" si="5"/>
        <v>-183.70331250431741</v>
      </c>
      <c r="AI38">
        <f t="shared" si="25"/>
        <v>-183.73505989975774</v>
      </c>
      <c r="AJ38">
        <f t="shared" si="7"/>
        <v>-31.62143995833469</v>
      </c>
      <c r="AK38">
        <f t="shared" si="22"/>
        <v>-23.979163710356172</v>
      </c>
      <c r="AL38">
        <f t="shared" si="26"/>
        <v>-239.33566356844861</v>
      </c>
      <c r="AN38">
        <f t="shared" si="27"/>
        <v>0</v>
      </c>
      <c r="AO38">
        <f t="shared" si="27"/>
        <v>0</v>
      </c>
      <c r="AP38">
        <f t="shared" si="27"/>
        <v>-6.0128076098689746E-4</v>
      </c>
      <c r="AQ38">
        <f t="shared" si="27"/>
        <v>-3.4792544713145608</v>
      </c>
      <c r="AR38">
        <f t="shared" si="27"/>
        <v>-3.4798557520755473</v>
      </c>
      <c r="AS38">
        <f t="shared" si="27"/>
        <v>-0.59889522330663048</v>
      </c>
      <c r="AT38">
        <f t="shared" si="27"/>
        <v>-0.45415410000121686</v>
      </c>
      <c r="AU38">
        <f t="shared" si="23"/>
        <v>-4.532905075383395</v>
      </c>
      <c r="AW38">
        <v>35</v>
      </c>
      <c r="AX38">
        <f>IF(Z38&gt;0, (R38*SUMPRODUCT(K38:$K$98, X38:$X$98)-K38*$AZ$3)/Z38, 0)</f>
        <v>-122426.5948849475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0.424706421</v>
      </c>
      <c r="Q39" s="4">
        <f t="shared" si="21"/>
        <v>12.5</v>
      </c>
      <c r="R39">
        <f t="shared" si="0"/>
        <v>100000</v>
      </c>
      <c r="S39">
        <f t="shared" si="1"/>
        <v>-195255.07030611584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-310.93804161818201</v>
      </c>
      <c r="AC39">
        <f t="shared" si="2"/>
        <v>-280.33315271726627</v>
      </c>
      <c r="AE39">
        <f t="shared" si="3"/>
        <v>0</v>
      </c>
      <c r="AF39">
        <f t="shared" si="24"/>
        <v>0</v>
      </c>
      <c r="AG39">
        <f t="shared" si="24"/>
        <v>-1.7946598792400577E-2</v>
      </c>
      <c r="AH39">
        <f t="shared" si="5"/>
        <v>-107.86658154832317</v>
      </c>
      <c r="AI39">
        <f t="shared" si="25"/>
        <v>-107.88452814711557</v>
      </c>
      <c r="AJ39">
        <f t="shared" si="7"/>
        <v>-30.604888900915739</v>
      </c>
      <c r="AK39">
        <f t="shared" si="22"/>
        <v>-21.765662913272742</v>
      </c>
      <c r="AL39">
        <f t="shared" si="26"/>
        <v>-160.25507996130406</v>
      </c>
      <c r="AN39">
        <f t="shared" si="27"/>
        <v>0</v>
      </c>
      <c r="AO39">
        <f t="shared" si="27"/>
        <v>0</v>
      </c>
      <c r="AP39">
        <f t="shared" si="27"/>
        <v>-3.0348227978761321E-4</v>
      </c>
      <c r="AQ39">
        <f t="shared" si="27"/>
        <v>-1.8240557143921543</v>
      </c>
      <c r="AR39">
        <f t="shared" si="27"/>
        <v>-1.8243591966719421</v>
      </c>
      <c r="AS39">
        <f t="shared" si="27"/>
        <v>-0.51753769969101426</v>
      </c>
      <c r="AT39">
        <f t="shared" si="27"/>
        <v>-0.36806378068727913</v>
      </c>
      <c r="AU39">
        <f t="shared" si="23"/>
        <v>-2.7099606770502356</v>
      </c>
      <c r="AW39">
        <v>36</v>
      </c>
      <c r="AX39">
        <f>IF(Z39&gt;0, (R39*SUMPRODUCT(K39:$K$98, X39:$X$98)-K39*$AZ$3)/Z39, 0)</f>
        <v>-195255.07030611584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0.43382917900000001</v>
      </c>
      <c r="Q40" s="4">
        <f t="shared" si="21"/>
        <v>12.5</v>
      </c>
      <c r="R40">
        <f t="shared" si="0"/>
        <v>100000</v>
      </c>
      <c r="S40">
        <f t="shared" si="1"/>
        <v>-315243.3257462047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-280.33315271726627</v>
      </c>
      <c r="AC40">
        <f t="shared" si="2"/>
        <v>-251.72493756359566</v>
      </c>
      <c r="AE40">
        <f t="shared" si="3"/>
        <v>0</v>
      </c>
      <c r="AF40">
        <f t="shared" si="24"/>
        <v>0</v>
      </c>
      <c r="AG40">
        <f t="shared" si="24"/>
        <v>-9.9813745845270373E-3</v>
      </c>
      <c r="AH40">
        <f t="shared" si="5"/>
        <v>-62.286065759596276</v>
      </c>
      <c r="AI40">
        <f t="shared" si="25"/>
        <v>-62.296047134180803</v>
      </c>
      <c r="AJ40">
        <f t="shared" si="7"/>
        <v>-28.608215153670614</v>
      </c>
      <c r="AK40">
        <f t="shared" si="22"/>
        <v>-19.62332069020864</v>
      </c>
      <c r="AL40">
        <f t="shared" si="26"/>
        <v>-110.52758297806007</v>
      </c>
      <c r="AN40">
        <f t="shared" si="27"/>
        <v>0</v>
      </c>
      <c r="AO40">
        <f t="shared" si="27"/>
        <v>0</v>
      </c>
      <c r="AP40">
        <f t="shared" si="27"/>
        <v>-1.5070356134681121E-4</v>
      </c>
      <c r="AQ40">
        <f t="shared" si="27"/>
        <v>-0.94042477343791819</v>
      </c>
      <c r="AR40">
        <f t="shared" si="27"/>
        <v>-0.94057547699926503</v>
      </c>
      <c r="AS40">
        <f t="shared" si="27"/>
        <v>-0.43194049786663374</v>
      </c>
      <c r="AT40">
        <f t="shared" si="27"/>
        <v>-0.29628226938295371</v>
      </c>
      <c r="AU40">
        <f t="shared" si="23"/>
        <v>-1.6687982442488527</v>
      </c>
      <c r="AW40">
        <v>37</v>
      </c>
      <c r="AX40">
        <f>IF(Z40&gt;0, (R40*SUMPRODUCT(K40:$K$98, X40:$X$98)-K40*$AZ$3)/Z40, 0)</f>
        <v>-315243.3257462047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0.44368152799999999</v>
      </c>
      <c r="Q41" s="4">
        <f t="shared" si="21"/>
        <v>12.5</v>
      </c>
      <c r="R41">
        <f t="shared" si="0"/>
        <v>100000</v>
      </c>
      <c r="S41">
        <f t="shared" si="1"/>
        <v>-516901.95046169724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-251.72493756359566</v>
      </c>
      <c r="AC41">
        <f t="shared" si="2"/>
        <v>-225.49369191912047</v>
      </c>
      <c r="AE41">
        <f t="shared" si="3"/>
        <v>0</v>
      </c>
      <c r="AF41">
        <f t="shared" si="24"/>
        <v>0</v>
      </c>
      <c r="AG41">
        <f t="shared" si="24"/>
        <v>-5.4530093114784463E-3</v>
      </c>
      <c r="AH41">
        <f t="shared" si="5"/>
        <v>-35.428412217626573</v>
      </c>
      <c r="AI41">
        <f t="shared" si="25"/>
        <v>-35.433865226938053</v>
      </c>
      <c r="AJ41">
        <f t="shared" si="7"/>
        <v>-26.231245644475194</v>
      </c>
      <c r="AK41">
        <f t="shared" si="22"/>
        <v>-17.620745629451697</v>
      </c>
      <c r="AL41">
        <f t="shared" si="26"/>
        <v>-79.285856500864952</v>
      </c>
      <c r="AN41">
        <f t="shared" si="27"/>
        <v>0</v>
      </c>
      <c r="AO41">
        <f t="shared" si="27"/>
        <v>0</v>
      </c>
      <c r="AP41">
        <f t="shared" si="27"/>
        <v>-7.3510838714239423E-5</v>
      </c>
      <c r="AQ41">
        <f t="shared" si="27"/>
        <v>-0.47760275980996381</v>
      </c>
      <c r="AR41">
        <f t="shared" si="27"/>
        <v>-0.47767627064867813</v>
      </c>
      <c r="AS41">
        <f t="shared" si="27"/>
        <v>-0.35361774713746208</v>
      </c>
      <c r="AT41">
        <f t="shared" si="27"/>
        <v>-0.23754145940382976</v>
      </c>
      <c r="AU41">
        <f t="shared" si="23"/>
        <v>-1.06883547718997</v>
      </c>
      <c r="AW41">
        <v>38</v>
      </c>
      <c r="AX41">
        <f>IF(Z41&gt;0, (R41*SUMPRODUCT(K41:$K$98, X41:$X$98)-K41*$AZ$3)/Z41, 0)</f>
        <v>-516901.95046169724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0.45400495099999999</v>
      </c>
      <c r="Q42" s="4">
        <f t="shared" si="21"/>
        <v>12.5</v>
      </c>
      <c r="R42">
        <f t="shared" si="0"/>
        <v>100000</v>
      </c>
      <c r="S42">
        <f t="shared" si="1"/>
        <v>-862665.25815992348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-225.49369191912047</v>
      </c>
      <c r="AC42">
        <f t="shared" si="2"/>
        <v>-201.7108746629365</v>
      </c>
      <c r="AE42">
        <f t="shared" si="3"/>
        <v>0</v>
      </c>
      <c r="AF42">
        <f t="shared" si="24"/>
        <v>0</v>
      </c>
      <c r="AG42">
        <f t="shared" si="24"/>
        <v>-2.9227859931033463E-3</v>
      </c>
      <c r="AH42">
        <f t="shared" si="5"/>
        <v>-19.805545802082527</v>
      </c>
      <c r="AI42">
        <f t="shared" si="25"/>
        <v>-19.80846858807563</v>
      </c>
      <c r="AJ42">
        <f t="shared" si="7"/>
        <v>-23.782817256183961</v>
      </c>
      <c r="AK42">
        <f t="shared" si="22"/>
        <v>-15.784558434338434</v>
      </c>
      <c r="AL42">
        <f t="shared" si="26"/>
        <v>-59.375844278598024</v>
      </c>
      <c r="AN42">
        <f t="shared" si="27"/>
        <v>0</v>
      </c>
      <c r="AO42">
        <f t="shared" si="27"/>
        <v>0</v>
      </c>
      <c r="AP42">
        <f t="shared" si="27"/>
        <v>-3.5179862141669521E-5</v>
      </c>
      <c r="AQ42">
        <f t="shared" si="27"/>
        <v>-0.23838774806019411</v>
      </c>
      <c r="AR42">
        <f t="shared" si="27"/>
        <v>-0.23842292792233577</v>
      </c>
      <c r="AS42">
        <f t="shared" si="27"/>
        <v>-0.2862598337296352</v>
      </c>
      <c r="AT42">
        <f t="shared" si="27"/>
        <v>-0.18998947955732803</v>
      </c>
      <c r="AU42">
        <f t="shared" si="23"/>
        <v>-0.71467224120929895</v>
      </c>
      <c r="AW42">
        <v>39</v>
      </c>
      <c r="AX42">
        <f>IF(Z42&gt;0, (R42*SUMPRODUCT(K42:$K$98, X42:$X$98)-K42*$AZ$3)/Z42, 0)</f>
        <v>-862665.25815992348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0.46467133999999999</v>
      </c>
      <c r="Q43" s="4">
        <f t="shared" si="21"/>
        <v>12.5</v>
      </c>
      <c r="R43">
        <f t="shared" si="0"/>
        <v>100000</v>
      </c>
      <c r="S43">
        <f t="shared" si="1"/>
        <v>-1467740.028703395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-201.7108746629365</v>
      </c>
      <c r="AC43">
        <f t="shared" si="2"/>
        <v>-180.28817311100215</v>
      </c>
      <c r="AE43">
        <f t="shared" si="3"/>
        <v>0</v>
      </c>
      <c r="AF43">
        <f t="shared" si="24"/>
        <v>0</v>
      </c>
      <c r="AG43">
        <f t="shared" si="24"/>
        <v>-1.5354232492237501E-3</v>
      </c>
      <c r="AH43">
        <f t="shared" si="5"/>
        <v>-10.8650790715885</v>
      </c>
      <c r="AI43">
        <f t="shared" si="25"/>
        <v>-10.866614494837725</v>
      </c>
      <c r="AJ43">
        <f t="shared" si="7"/>
        <v>-21.422701551934352</v>
      </c>
      <c r="AK43">
        <f t="shared" si="22"/>
        <v>-14.119761226405556</v>
      </c>
      <c r="AL43">
        <f t="shared" si="26"/>
        <v>-46.409077273177637</v>
      </c>
      <c r="AN43">
        <f t="shared" si="27"/>
        <v>0</v>
      </c>
      <c r="AO43">
        <f t="shared" si="27"/>
        <v>0</v>
      </c>
      <c r="AP43">
        <f t="shared" si="27"/>
        <v>-1.6500883783810693E-5</v>
      </c>
      <c r="AQ43">
        <f t="shared" si="27"/>
        <v>-0.11676481201703458</v>
      </c>
      <c r="AR43">
        <f t="shared" si="27"/>
        <v>-0.1167813129008184</v>
      </c>
      <c r="AS43">
        <f t="shared" si="27"/>
        <v>-0.23022545009816817</v>
      </c>
      <c r="AT43">
        <f t="shared" si="27"/>
        <v>-0.15174222428236925</v>
      </c>
      <c r="AU43">
        <f t="shared" si="23"/>
        <v>-0.49874898728135586</v>
      </c>
      <c r="AW43">
        <v>40</v>
      </c>
      <c r="AX43">
        <f>IF(Z43&gt;0, (R43*SUMPRODUCT(K43:$K$98, X43:$X$98)-K43*$AZ$3)/Z43, 0)</f>
        <v>-1467740.028703395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0.47611615000000002</v>
      </c>
      <c r="Q44" s="4">
        <f t="shared" si="21"/>
        <v>12.5</v>
      </c>
      <c r="R44">
        <f t="shared" si="0"/>
        <v>100000</v>
      </c>
      <c r="S44">
        <f t="shared" si="1"/>
        <v>-2551627.3262950284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-180.28817311100215</v>
      </c>
      <c r="AC44">
        <f t="shared" si="2"/>
        <v>-161.06467961945265</v>
      </c>
      <c r="AE44">
        <f t="shared" si="3"/>
        <v>0</v>
      </c>
      <c r="AF44">
        <f t="shared" si="24"/>
        <v>0</v>
      </c>
      <c r="AG44">
        <f t="shared" si="24"/>
        <v>-7.8902921069061015E-4</v>
      </c>
      <c r="AH44">
        <f t="shared" si="5"/>
        <v>-5.8483184483272197</v>
      </c>
      <c r="AI44">
        <f t="shared" si="25"/>
        <v>-5.8491074775379106</v>
      </c>
      <c r="AJ44">
        <f t="shared" si="7"/>
        <v>-19.223493491549505</v>
      </c>
      <c r="AK44">
        <f t="shared" si="22"/>
        <v>-12.620172117770151</v>
      </c>
      <c r="AL44">
        <f t="shared" si="26"/>
        <v>-37.692773086857564</v>
      </c>
      <c r="AN44">
        <f t="shared" si="27"/>
        <v>0</v>
      </c>
      <c r="AO44">
        <f t="shared" si="27"/>
        <v>0</v>
      </c>
      <c r="AP44">
        <f t="shared" si="27"/>
        <v>-7.5710157921671481E-6</v>
      </c>
      <c r="AQ44">
        <f t="shared" si="27"/>
        <v>-5.6116694705324141E-2</v>
      </c>
      <c r="AR44">
        <f t="shared" si="27"/>
        <v>-5.6124265721116312E-2</v>
      </c>
      <c r="AS44">
        <f t="shared" si="27"/>
        <v>-0.18445625438601485</v>
      </c>
      <c r="AT44">
        <f t="shared" si="27"/>
        <v>-0.12109503819240845</v>
      </c>
      <c r="AU44">
        <f t="shared" si="23"/>
        <v>-0.36167555829953957</v>
      </c>
      <c r="AW44">
        <v>41</v>
      </c>
      <c r="AX44">
        <f>IF(Z44&gt;0, (R44*SUMPRODUCT(K44:$K$98, X44:$X$98)-K44*$AZ$3)/Z44, 0)</f>
        <v>-2551627.3262950284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0.48788611599999998</v>
      </c>
      <c r="Q45" s="4">
        <f t="shared" si="21"/>
        <v>12.5</v>
      </c>
      <c r="R45">
        <f t="shared" si="0"/>
        <v>100000</v>
      </c>
      <c r="S45">
        <f t="shared" si="1"/>
        <v>-4538713.241730798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-161.06467961945265</v>
      </c>
      <c r="AC45">
        <f t="shared" si="2"/>
        <v>-143.85270854311636</v>
      </c>
      <c r="AE45">
        <f t="shared" si="3"/>
        <v>0</v>
      </c>
      <c r="AF45">
        <f t="shared" si="24"/>
        <v>0</v>
      </c>
      <c r="AG45">
        <f t="shared" si="24"/>
        <v>-3.9618252156931657E-4</v>
      </c>
      <c r="AH45">
        <f t="shared" si="5"/>
        <v>-3.0796511761150995</v>
      </c>
      <c r="AI45">
        <f t="shared" si="25"/>
        <v>-3.0800473586366688</v>
      </c>
      <c r="AJ45">
        <f t="shared" si="7"/>
        <v>-17.211971076336283</v>
      </c>
      <c r="AK45">
        <f t="shared" si="22"/>
        <v>-11.274527573361686</v>
      </c>
      <c r="AL45">
        <f t="shared" si="26"/>
        <v>-31.56654600833464</v>
      </c>
      <c r="AN45">
        <f t="shared" si="27"/>
        <v>0</v>
      </c>
      <c r="AO45">
        <f t="shared" si="27"/>
        <v>0</v>
      </c>
      <c r="AP45">
        <f t="shared" si="27"/>
        <v>-3.3942072725271274E-6</v>
      </c>
      <c r="AQ45">
        <f t="shared" si="27"/>
        <v>-2.6384239207250658E-2</v>
      </c>
      <c r="AR45">
        <f t="shared" si="27"/>
        <v>-2.6387633414523187E-2</v>
      </c>
      <c r="AS45">
        <f t="shared" si="27"/>
        <v>-0.14745980506766443</v>
      </c>
      <c r="AT45">
        <f t="shared" si="27"/>
        <v>-9.6592053915524473E-2</v>
      </c>
      <c r="AU45">
        <f t="shared" si="23"/>
        <v>-0.27043949239771209</v>
      </c>
      <c r="AW45">
        <v>42</v>
      </c>
      <c r="AX45">
        <f>IF(Z45&gt;0, (R45*SUMPRODUCT(K45:$K$98, X45:$X$98)-K45*$AZ$3)/Z45, 0)</f>
        <v>-4538713.241730798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0.500352354</v>
      </c>
      <c r="Q46" s="4">
        <f t="shared" si="21"/>
        <v>12.5</v>
      </c>
      <c r="R46">
        <f t="shared" si="0"/>
        <v>100000</v>
      </c>
      <c r="S46">
        <f t="shared" si="1"/>
        <v>-8277569.9674844136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-143.85270854311636</v>
      </c>
      <c r="AC46">
        <f t="shared" si="2"/>
        <v>-128.46115727246507</v>
      </c>
      <c r="AE46">
        <f t="shared" si="3"/>
        <v>0</v>
      </c>
      <c r="AF46">
        <f t="shared" si="24"/>
        <v>0</v>
      </c>
      <c r="AG46">
        <f t="shared" si="24"/>
        <v>-1.939898390727601E-4</v>
      </c>
      <c r="AH46">
        <f t="shared" si="5"/>
        <v>-1.5858468582469063</v>
      </c>
      <c r="AI46">
        <f t="shared" si="25"/>
        <v>-1.5860408480859791</v>
      </c>
      <c r="AJ46">
        <f t="shared" si="7"/>
        <v>-15.391551270651291</v>
      </c>
      <c r="AK46">
        <f t="shared" si="22"/>
        <v>-10.069689598018146</v>
      </c>
      <c r="AL46">
        <f t="shared" si="26"/>
        <v>-27.047281716755414</v>
      </c>
      <c r="AN46">
        <f t="shared" si="27"/>
        <v>0</v>
      </c>
      <c r="AO46">
        <f t="shared" si="27"/>
        <v>0</v>
      </c>
      <c r="AP46">
        <f t="shared" si="27"/>
        <v>-1.4838978580615968E-6</v>
      </c>
      <c r="AQ46">
        <f t="shared" si="27"/>
        <v>-1.2130711419806196E-2</v>
      </c>
      <c r="AR46">
        <f t="shared" si="27"/>
        <v>-1.2132195317664258E-2</v>
      </c>
      <c r="AS46">
        <f t="shared" si="27"/>
        <v>-0.11773549620915069</v>
      </c>
      <c r="AT46">
        <f t="shared" si="27"/>
        <v>-7.7026667464989235E-2</v>
      </c>
      <c r="AU46">
        <f t="shared" si="23"/>
        <v>-0.20689435899180417</v>
      </c>
      <c r="AW46">
        <v>43</v>
      </c>
      <c r="AX46">
        <f>IF(Z46&gt;0, (R46*SUMPRODUCT(K46:$K$98, X46:$X$98)-K46*$AZ$3)/Z46, 0)</f>
        <v>-8277569.9674844136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0.513549331</v>
      </c>
      <c r="Q47" s="4">
        <f t="shared" si="21"/>
        <v>12.5</v>
      </c>
      <c r="R47">
        <f t="shared" si="0"/>
        <v>100000</v>
      </c>
      <c r="S47">
        <f t="shared" si="1"/>
        <v>-15513294.911475252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-128.46115727246507</v>
      </c>
      <c r="AC47">
        <f t="shared" si="2"/>
        <v>-114.70727413579691</v>
      </c>
      <c r="AE47">
        <f t="shared" si="3"/>
        <v>0</v>
      </c>
      <c r="AF47">
        <f t="shared" si="24"/>
        <v>0</v>
      </c>
      <c r="AG47">
        <f t="shared" si="24"/>
        <v>-9.242658860541888E-5</v>
      </c>
      <c r="AH47">
        <f t="shared" si="5"/>
        <v>-0.79698681661290893</v>
      </c>
      <c r="AI47">
        <f t="shared" si="25"/>
        <v>-0.79707924320151435</v>
      </c>
      <c r="AJ47">
        <f t="shared" si="7"/>
        <v>-13.753883136668165</v>
      </c>
      <c r="AK47">
        <f t="shared" si="22"/>
        <v>-8.9922810090725562</v>
      </c>
      <c r="AL47">
        <f t="shared" si="26"/>
        <v>-23.543243388942237</v>
      </c>
      <c r="AN47">
        <f t="shared" si="27"/>
        <v>0</v>
      </c>
      <c r="AO47">
        <f t="shared" si="27"/>
        <v>0</v>
      </c>
      <c r="AP47">
        <f t="shared" si="27"/>
        <v>-6.3125368500099528E-7</v>
      </c>
      <c r="AQ47">
        <f t="shared" si="27"/>
        <v>-5.4432482305704711E-3</v>
      </c>
      <c r="AR47">
        <f t="shared" si="27"/>
        <v>-5.4438794842554721E-3</v>
      </c>
      <c r="AS47">
        <f t="shared" si="27"/>
        <v>-9.3936058271718997E-2</v>
      </c>
      <c r="AT47">
        <f t="shared" si="27"/>
        <v>-6.1415341723525613E-2</v>
      </c>
      <c r="AU47">
        <f t="shared" si="23"/>
        <v>-0.16079527947950009</v>
      </c>
      <c r="AW47">
        <v>44</v>
      </c>
      <c r="AX47">
        <f>IF(Z47&gt;0, (R47*SUMPRODUCT(K47:$K$98, X47:$X$98)-K47*$AZ$3)/Z47, 0)</f>
        <v>-15513294.911475252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0.52698988800000002</v>
      </c>
      <c r="Q48" s="4">
        <f t="shared" si="21"/>
        <v>12.5</v>
      </c>
      <c r="R48">
        <f t="shared" si="0"/>
        <v>100000</v>
      </c>
      <c r="S48">
        <f t="shared" si="1"/>
        <v>-29916743.064229012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-114.70727413579691</v>
      </c>
      <c r="AC48">
        <f t="shared" si="2"/>
        <v>-102.42163359109178</v>
      </c>
      <c r="AE48">
        <f t="shared" si="3"/>
        <v>0</v>
      </c>
      <c r="AF48">
        <f t="shared" si="24"/>
        <v>0</v>
      </c>
      <c r="AG48">
        <f t="shared" si="24"/>
        <v>-4.2794445141972921E-5</v>
      </c>
      <c r="AH48">
        <f t="shared" si="5"/>
        <v>-0.38966302061913421</v>
      </c>
      <c r="AI48">
        <f t="shared" si="25"/>
        <v>-0.38970581506427621</v>
      </c>
      <c r="AJ48">
        <f t="shared" si="7"/>
        <v>-12.285640544705132</v>
      </c>
      <c r="AK48">
        <f t="shared" si="22"/>
        <v>-8.0295091895057844</v>
      </c>
      <c r="AL48">
        <f t="shared" si="26"/>
        <v>-20.704855549275194</v>
      </c>
      <c r="AN48">
        <f t="shared" si="27"/>
        <v>0</v>
      </c>
      <c r="AO48">
        <f t="shared" si="27"/>
        <v>0</v>
      </c>
      <c r="AP48">
        <f t="shared" si="27"/>
        <v>-2.6096146374350317E-7</v>
      </c>
      <c r="AQ48">
        <f t="shared" si="27"/>
        <v>-2.3761736339875843E-3</v>
      </c>
      <c r="AR48">
        <f t="shared" si="27"/>
        <v>-2.3764345954513278E-3</v>
      </c>
      <c r="AS48">
        <f t="shared" si="27"/>
        <v>-7.4918105117064565E-2</v>
      </c>
      <c r="AT48">
        <f t="shared" si="27"/>
        <v>-4.8964122896879715E-2</v>
      </c>
      <c r="AU48">
        <f t="shared" si="23"/>
        <v>-0.12625866260939561</v>
      </c>
      <c r="AW48">
        <v>45</v>
      </c>
      <c r="AX48">
        <f>IF(Z48&gt;0, (R48*SUMPRODUCT(K48:$K$98, X48:$X$98)-K48*$AZ$3)/Z48, 0)</f>
        <v>-29916743.064229012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0.54103594799999999</v>
      </c>
      <c r="Q49" s="4">
        <f t="shared" si="21"/>
        <v>12.5</v>
      </c>
      <c r="R49">
        <f t="shared" si="0"/>
        <v>100000</v>
      </c>
      <c r="S49">
        <f t="shared" si="1"/>
        <v>-59496844.960073739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-102.42163359109178</v>
      </c>
      <c r="AC49">
        <f t="shared" si="2"/>
        <v>-91.44982780674745</v>
      </c>
      <c r="AE49">
        <f t="shared" si="3"/>
        <v>0</v>
      </c>
      <c r="AF49">
        <f t="shared" si="24"/>
        <v>0</v>
      </c>
      <c r="AG49">
        <f t="shared" si="24"/>
        <v>-1.9213167494031879E-5</v>
      </c>
      <c r="AH49">
        <f t="shared" si="5"/>
        <v>-0.18522666557217049</v>
      </c>
      <c r="AI49">
        <f t="shared" si="25"/>
        <v>-0.18524587873966453</v>
      </c>
      <c r="AJ49">
        <f t="shared" si="7"/>
        <v>-10.971805784344326</v>
      </c>
      <c r="AK49">
        <f t="shared" si="22"/>
        <v>-7.1695143513764252</v>
      </c>
      <c r="AL49">
        <f t="shared" si="26"/>
        <v>-18.326566014460415</v>
      </c>
      <c r="AN49">
        <f t="shared" si="27"/>
        <v>0</v>
      </c>
      <c r="AO49">
        <f t="shared" si="27"/>
        <v>0</v>
      </c>
      <c r="AP49">
        <f t="shared" si="27"/>
        <v>-1.0460921087333416E-7</v>
      </c>
      <c r="AQ49">
        <f t="shared" si="27"/>
        <v>-1.008496663770956E-3</v>
      </c>
      <c r="AR49">
        <f t="shared" si="27"/>
        <v>-1.0086012729818292E-3</v>
      </c>
      <c r="AS49">
        <f t="shared" si="27"/>
        <v>-5.9737778547564603E-2</v>
      </c>
      <c r="AT49">
        <f t="shared" si="27"/>
        <v>-3.9035585302397487E-2</v>
      </c>
      <c r="AU49">
        <f t="shared" si="23"/>
        <v>-9.9781965122943919E-2</v>
      </c>
      <c r="AW49">
        <v>46</v>
      </c>
      <c r="AX49">
        <f>IF(Z49&gt;0, (R49*SUMPRODUCT(K49:$K$98, X49:$X$98)-K49*$AZ$3)/Z49, 0)</f>
        <v>-59496844.960073739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0.55517679799999997</v>
      </c>
      <c r="Q50" s="4">
        <f t="shared" si="21"/>
        <v>12.5</v>
      </c>
      <c r="R50">
        <f t="shared" si="0"/>
        <v>100000</v>
      </c>
      <c r="S50">
        <f t="shared" si="1"/>
        <v>-122170852.84024967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-91.44982780674745</v>
      </c>
      <c r="AC50">
        <f t="shared" si="2"/>
        <v>-81.652459555216311</v>
      </c>
      <c r="AE50">
        <f t="shared" si="3"/>
        <v>0</v>
      </c>
      <c r="AF50">
        <f t="shared" si="24"/>
        <v>0</v>
      </c>
      <c r="AG50">
        <f t="shared" si="24"/>
        <v>-8.3543310103172564E-6</v>
      </c>
      <c r="AH50">
        <f t="shared" si="5"/>
        <v>-8.5333638470194415E-2</v>
      </c>
      <c r="AI50">
        <f t="shared" si="25"/>
        <v>-8.5341992801204733E-2</v>
      </c>
      <c r="AJ50">
        <f t="shared" si="7"/>
        <v>-9.7973682515311395</v>
      </c>
      <c r="AK50">
        <f t="shared" si="22"/>
        <v>-6.4014879464723222</v>
      </c>
      <c r="AL50">
        <f t="shared" si="26"/>
        <v>-16.284198190804666</v>
      </c>
      <c r="AN50">
        <f t="shared" si="27"/>
        <v>0</v>
      </c>
      <c r="AO50">
        <f t="shared" si="27"/>
        <v>0</v>
      </c>
      <c r="AP50">
        <f t="shared" si="27"/>
        <v>-4.0612957170211043E-8</v>
      </c>
      <c r="AQ50">
        <f t="shared" si="27"/>
        <v>-4.1483290524260306E-4</v>
      </c>
      <c r="AR50">
        <f t="shared" si="27"/>
        <v>-4.148735181997733E-4</v>
      </c>
      <c r="AS50">
        <f t="shared" si="27"/>
        <v>-4.7628002372521426E-2</v>
      </c>
      <c r="AT50">
        <f t="shared" si="27"/>
        <v>-3.1119590003632111E-2</v>
      </c>
      <c r="AU50">
        <f t="shared" si="23"/>
        <v>-7.9162465894353315E-2</v>
      </c>
      <c r="AW50">
        <v>47</v>
      </c>
      <c r="AX50">
        <f>IF(Z50&gt;0, (R50*SUMPRODUCT(K50:$K$98, X50:$X$98)-K50*$AZ$3)/Z50, 0)</f>
        <v>-122170852.84024967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0.56908613200000002</v>
      </c>
      <c r="Q51" s="4">
        <f t="shared" si="21"/>
        <v>12.5</v>
      </c>
      <c r="R51">
        <f t="shared" si="0"/>
        <v>100000</v>
      </c>
      <c r="S51">
        <f t="shared" si="1"/>
        <v>-259154279.70559669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-81.652459555216311</v>
      </c>
      <c r="AC51">
        <f t="shared" si="2"/>
        <v>-72.904323720090389</v>
      </c>
      <c r="AE51">
        <f t="shared" si="3"/>
        <v>0</v>
      </c>
      <c r="AF51">
        <f t="shared" si="24"/>
        <v>0</v>
      </c>
      <c r="AG51">
        <f t="shared" si="24"/>
        <v>-3.5164537801049844E-6</v>
      </c>
      <c r="AH51">
        <f t="shared" si="5"/>
        <v>-3.8034671360872796E-2</v>
      </c>
      <c r="AI51">
        <f t="shared" si="25"/>
        <v>-3.8038187814652902E-2</v>
      </c>
      <c r="AJ51">
        <f t="shared" si="7"/>
        <v>-8.7481358351259217</v>
      </c>
      <c r="AK51">
        <f t="shared" si="22"/>
        <v>-5.715672168865142</v>
      </c>
      <c r="AL51">
        <f t="shared" si="26"/>
        <v>-14.501846191805717</v>
      </c>
      <c r="AN51">
        <f t="shared" si="27"/>
        <v>0</v>
      </c>
      <c r="AO51">
        <f t="shared" si="27"/>
        <v>0</v>
      </c>
      <c r="AP51">
        <f t="shared" si="27"/>
        <v>-1.5262997226278451E-8</v>
      </c>
      <c r="AQ51">
        <f t="shared" si="27"/>
        <v>-1.6508764789340761E-4</v>
      </c>
      <c r="AR51">
        <f t="shared" si="27"/>
        <v>-1.651029108906339E-4</v>
      </c>
      <c r="AS51">
        <f t="shared" si="27"/>
        <v>-3.7970859660395623E-2</v>
      </c>
      <c r="AT51">
        <f t="shared" si="27"/>
        <v>-2.4808598069246079E-2</v>
      </c>
      <c r="AU51">
        <f t="shared" si="23"/>
        <v>-6.2944560640532332E-2</v>
      </c>
      <c r="AW51">
        <v>48</v>
      </c>
      <c r="AX51">
        <f>IF(Z51&gt;0, (R51*SUMPRODUCT(K51:$K$98, X51:$X$98)-K51*$AZ$3)/Z51, 0)</f>
        <v>-259154279.70559669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0.58332808999999997</v>
      </c>
      <c r="Q52" s="4">
        <f t="shared" si="21"/>
        <v>12.5</v>
      </c>
      <c r="R52">
        <f t="shared" si="0"/>
        <v>100000</v>
      </c>
      <c r="S52">
        <f t="shared" si="1"/>
        <v>-568980128.42808127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-72.904323720090389</v>
      </c>
      <c r="AC52">
        <f t="shared" si="2"/>
        <v>-65.093282854139034</v>
      </c>
      <c r="AE52">
        <f t="shared" si="3"/>
        <v>0</v>
      </c>
      <c r="AF52">
        <f t="shared" si="24"/>
        <v>0</v>
      </c>
      <c r="AG52">
        <f t="shared" si="24"/>
        <v>-1.4300429751820143E-6</v>
      </c>
      <c r="AH52">
        <f t="shared" si="5"/>
        <v>-1.6409970136975361E-2</v>
      </c>
      <c r="AI52">
        <f t="shared" si="25"/>
        <v>-1.6411400179950544E-2</v>
      </c>
      <c r="AJ52">
        <f t="shared" si="7"/>
        <v>-7.8110408659513553</v>
      </c>
      <c r="AK52">
        <f t="shared" si="22"/>
        <v>-5.1033026604063281</v>
      </c>
      <c r="AL52">
        <f t="shared" si="26"/>
        <v>-12.930754926537634</v>
      </c>
      <c r="AN52">
        <f t="shared" si="27"/>
        <v>0</v>
      </c>
      <c r="AO52">
        <f t="shared" si="27"/>
        <v>0</v>
      </c>
      <c r="AP52">
        <f t="shared" si="27"/>
        <v>-5.5419930663708568E-9</v>
      </c>
      <c r="AQ52">
        <f t="shared" si="27"/>
        <v>-6.3595250140573595E-5</v>
      </c>
      <c r="AR52">
        <f t="shared" si="27"/>
        <v>-6.3600792133639974E-5</v>
      </c>
      <c r="AS52">
        <f t="shared" si="27"/>
        <v>-3.0270932462524131E-2</v>
      </c>
      <c r="AT52">
        <f t="shared" si="27"/>
        <v>-1.977735526162356E-2</v>
      </c>
      <c r="AU52">
        <f t="shared" si="23"/>
        <v>-5.0111888516281337E-2</v>
      </c>
      <c r="AW52">
        <v>49</v>
      </c>
      <c r="AX52">
        <f>IF(Z52&gt;0, (R52*SUMPRODUCT(K52:$K$98, X52:$X$98)-K52*$AZ$3)/Z52, 0)</f>
        <v>-568980128.42808127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0.59781937299999999</v>
      </c>
      <c r="Q53" s="4">
        <f t="shared" si="21"/>
        <v>12.5</v>
      </c>
      <c r="R53">
        <f t="shared" si="0"/>
        <v>100000</v>
      </c>
      <c r="S53">
        <f t="shared" si="1"/>
        <v>-1295368508.7469616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-65.093282854139034</v>
      </c>
      <c r="AC53">
        <f t="shared" si="2"/>
        <v>-58.119055419389824</v>
      </c>
      <c r="AE53">
        <f t="shared" si="3"/>
        <v>0</v>
      </c>
      <c r="AF53">
        <f t="shared" si="24"/>
        <v>0</v>
      </c>
      <c r="AG53">
        <f t="shared" si="24"/>
        <v>-5.6083515064382786E-7</v>
      </c>
      <c r="AH53">
        <f t="shared" si="5"/>
        <v>-6.8392591582909302E-3</v>
      </c>
      <c r="AI53">
        <f t="shared" si="25"/>
        <v>-6.8398199934415743E-3</v>
      </c>
      <c r="AJ53">
        <f t="shared" si="7"/>
        <v>-6.9742274347492099</v>
      </c>
      <c r="AK53">
        <f t="shared" si="22"/>
        <v>-4.5565297997897325</v>
      </c>
      <c r="AL53">
        <f t="shared" si="26"/>
        <v>-11.537597054532384</v>
      </c>
      <c r="AN53">
        <f t="shared" si="27"/>
        <v>0</v>
      </c>
      <c r="AO53">
        <f t="shared" si="27"/>
        <v>0</v>
      </c>
      <c r="AP53">
        <f t="shared" si="27"/>
        <v>-1.9405913532133711E-9</v>
      </c>
      <c r="AQ53">
        <f t="shared" si="27"/>
        <v>-2.3665077286486948E-5</v>
      </c>
      <c r="AR53">
        <f t="shared" si="27"/>
        <v>-2.3667017877840164E-5</v>
      </c>
      <c r="AS53">
        <f t="shared" si="27"/>
        <v>-2.4132092005433099E-2</v>
      </c>
      <c r="AT53">
        <f t="shared" si="27"/>
        <v>-1.5766419633256132E-2</v>
      </c>
      <c r="AU53">
        <f t="shared" si="23"/>
        <v>-3.9922178656567067E-2</v>
      </c>
      <c r="AW53">
        <v>50</v>
      </c>
      <c r="AX53">
        <f>IF(Z53&gt;0, (R53*SUMPRODUCT(K53:$K$98, X53:$X$98)-K53*$AZ$3)/Z53, 0)</f>
        <v>-1295368508.7469616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0.61246634</v>
      </c>
      <c r="Q54" s="4">
        <f t="shared" si="21"/>
        <v>12.5</v>
      </c>
      <c r="R54">
        <f t="shared" si="0"/>
        <v>100000</v>
      </c>
      <c r="S54">
        <f t="shared" si="1"/>
        <v>-3063513504.8949757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-58.119055419389824</v>
      </c>
      <c r="AC54">
        <f t="shared" si="2"/>
        <v>-51.892033521967704</v>
      </c>
      <c r="AE54">
        <f t="shared" si="3"/>
        <v>0</v>
      </c>
      <c r="AF54">
        <f t="shared" si="24"/>
        <v>0</v>
      </c>
      <c r="AG54">
        <f t="shared" si="24"/>
        <v>-2.1173414707921567E-7</v>
      </c>
      <c r="AH54">
        <f t="shared" si="5"/>
        <v>-2.747941216465391E-3</v>
      </c>
      <c r="AI54">
        <f t="shared" si="25"/>
        <v>-2.7481529506124701E-3</v>
      </c>
      <c r="AJ54">
        <f t="shared" si="7"/>
        <v>-6.2270218974221194</v>
      </c>
      <c r="AK54">
        <f t="shared" si="22"/>
        <v>-4.0683338793572883</v>
      </c>
      <c r="AL54">
        <f t="shared" si="26"/>
        <v>-10.29810392973002</v>
      </c>
      <c r="AN54">
        <f t="shared" si="27"/>
        <v>0</v>
      </c>
      <c r="AO54">
        <f t="shared" si="27"/>
        <v>0</v>
      </c>
      <c r="AP54">
        <f t="shared" si="27"/>
        <v>-6.541415679848184E-10</v>
      </c>
      <c r="AQ54">
        <f t="shared" si="27"/>
        <v>-8.4896205967017166E-6</v>
      </c>
      <c r="AR54">
        <f t="shared" si="27"/>
        <v>-8.4902747382697015E-6</v>
      </c>
      <c r="AS54">
        <f t="shared" si="27"/>
        <v>-1.9238058310601869E-2</v>
      </c>
      <c r="AT54">
        <f t="shared" si="27"/>
        <v>-1.2568904636496262E-2</v>
      </c>
      <c r="AU54">
        <f t="shared" si="23"/>
        <v>-3.1815453221836404E-2</v>
      </c>
      <c r="AW54">
        <v>51</v>
      </c>
      <c r="AX54">
        <f>IF(Z54&gt;0, (R54*SUMPRODUCT(K54:$K$98, X54:$X$98)-K54*$AZ$3)/Z54, 0)</f>
        <v>-3063513504.8949757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0.62717650000000003</v>
      </c>
      <c r="Q55" s="4">
        <f t="shared" si="21"/>
        <v>12.5</v>
      </c>
      <c r="R55">
        <f t="shared" si="0"/>
        <v>100000</v>
      </c>
      <c r="S55">
        <f t="shared" si="1"/>
        <v>-7538873130.0835285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-51.892033521967704</v>
      </c>
      <c r="AC55">
        <f t="shared" si="2"/>
        <v>-46.332179902213831</v>
      </c>
      <c r="AE55">
        <f t="shared" si="3"/>
        <v>0</v>
      </c>
      <c r="AF55">
        <f t="shared" si="24"/>
        <v>0</v>
      </c>
      <c r="AG55">
        <f t="shared" si="24"/>
        <v>-7.6822124312795805E-8</v>
      </c>
      <c r="AH55">
        <f t="shared" si="5"/>
        <v>-1.0623574503650216E-3</v>
      </c>
      <c r="AI55">
        <f t="shared" si="25"/>
        <v>-1.0624342724893344E-3</v>
      </c>
      <c r="AJ55">
        <f t="shared" si="7"/>
        <v>-5.5598536197538735</v>
      </c>
      <c r="AK55">
        <f t="shared" si="22"/>
        <v>-3.6324423465377396</v>
      </c>
      <c r="AL55">
        <f t="shared" si="26"/>
        <v>-9.1933584005641027</v>
      </c>
      <c r="AN55">
        <f t="shared" si="27"/>
        <v>0</v>
      </c>
      <c r="AO55">
        <f t="shared" si="27"/>
        <v>0</v>
      </c>
      <c r="AP55">
        <f t="shared" si="27"/>
        <v>-2.1190886892119617E-10</v>
      </c>
      <c r="AQ55">
        <f t="shared" si="27"/>
        <v>-2.9304444222373597E-6</v>
      </c>
      <c r="AR55">
        <f t="shared" si="27"/>
        <v>-2.9306563311062809E-6</v>
      </c>
      <c r="AS55">
        <f t="shared" si="27"/>
        <v>-1.5336497167564252E-2</v>
      </c>
      <c r="AT55">
        <f t="shared" si="27"/>
        <v>-1.001985763817333E-2</v>
      </c>
      <c r="AU55">
        <f t="shared" si="23"/>
        <v>-2.5359285462068688E-2</v>
      </c>
      <c r="AW55">
        <v>52</v>
      </c>
      <c r="AX55">
        <f>IF(Z55&gt;0, (R55*SUMPRODUCT(K55:$K$98, X55:$X$98)-K55*$AZ$3)/Z55, 0)</f>
        <v>-7538873130.0835285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0.64196478899999998</v>
      </c>
      <c r="Q56" s="4">
        <f t="shared" si="21"/>
        <v>12.5</v>
      </c>
      <c r="R56">
        <f t="shared" si="0"/>
        <v>100000</v>
      </c>
      <c r="S56">
        <f t="shared" si="1"/>
        <v>-19340391177.848949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-46.332179902213831</v>
      </c>
      <c r="AC56">
        <f t="shared" si="2"/>
        <v>-41.368020235002476</v>
      </c>
      <c r="AE56">
        <f t="shared" si="3"/>
        <v>0</v>
      </c>
      <c r="AF56">
        <f t="shared" si="24"/>
        <v>0</v>
      </c>
      <c r="AG56">
        <f t="shared" si="24"/>
        <v>-2.6736804244672118E-8</v>
      </c>
      <c r="AH56">
        <f t="shared" si="5"/>
        <v>-3.9453679059996583E-4</v>
      </c>
      <c r="AI56">
        <f t="shared" si="25"/>
        <v>-3.9456352740421048E-4</v>
      </c>
      <c r="AJ56">
        <f t="shared" si="7"/>
        <v>-4.964159667211355</v>
      </c>
      <c r="AK56">
        <f t="shared" si="22"/>
        <v>-3.2432525931549683</v>
      </c>
      <c r="AL56">
        <f t="shared" si="26"/>
        <v>-8.2078068238937281</v>
      </c>
      <c r="AN56">
        <f t="shared" si="27"/>
        <v>0</v>
      </c>
      <c r="AO56">
        <f t="shared" si="27"/>
        <v>0</v>
      </c>
      <c r="AP56">
        <f t="shared" si="27"/>
        <v>-6.5849774917642722E-11</v>
      </c>
      <c r="AQ56">
        <f t="shared" si="27"/>
        <v>-9.7170023088731692E-7</v>
      </c>
      <c r="AR56">
        <f t="shared" si="27"/>
        <v>-9.7176608066223444E-7</v>
      </c>
      <c r="AS56">
        <f t="shared" si="27"/>
        <v>-1.2226173096444299E-2</v>
      </c>
      <c r="AT56">
        <f t="shared" si="27"/>
        <v>-7.9877703896819932E-3</v>
      </c>
      <c r="AU56">
        <f t="shared" si="23"/>
        <v>-2.0214915252206953E-2</v>
      </c>
      <c r="AW56">
        <v>53</v>
      </c>
      <c r="AX56">
        <f>IF(Z56&gt;0, (R56*SUMPRODUCT(K56:$K$98, X56:$X$98)-K56*$AZ$3)/Z56, 0)</f>
        <v>-19340391177.848949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0.65685820900000003</v>
      </c>
      <c r="Q57" s="4">
        <f t="shared" si="21"/>
        <v>12.5</v>
      </c>
      <c r="R57">
        <f t="shared" si="0"/>
        <v>100000</v>
      </c>
      <c r="S57">
        <f t="shared" si="1"/>
        <v>-51834405826.159821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-41.368020235002476</v>
      </c>
      <c r="AC57">
        <f t="shared" si="2"/>
        <v>-36.935733173081474</v>
      </c>
      <c r="AE57">
        <f t="shared" si="3"/>
        <v>0</v>
      </c>
      <c r="AF57">
        <f t="shared" si="24"/>
        <v>0</v>
      </c>
      <c r="AG57">
        <f t="shared" si="24"/>
        <v>-8.907146851686472E-9</v>
      </c>
      <c r="AH57">
        <f t="shared" si="5"/>
        <v>-1.4049831480431141E-4</v>
      </c>
      <c r="AI57">
        <f t="shared" si="25"/>
        <v>-1.405072219511631E-4</v>
      </c>
      <c r="AJ57">
        <f t="shared" si="7"/>
        <v>-4.4322870619210022</v>
      </c>
      <c r="AK57">
        <f t="shared" si="22"/>
        <v>-2.8957614164501737</v>
      </c>
      <c r="AL57">
        <f t="shared" si="26"/>
        <v>-7.3281889855931279</v>
      </c>
      <c r="AN57">
        <f t="shared" si="27"/>
        <v>0</v>
      </c>
      <c r="AO57">
        <f t="shared" si="27"/>
        <v>0</v>
      </c>
      <c r="AP57">
        <f t="shared" si="27"/>
        <v>-1.9586885672330691E-11</v>
      </c>
      <c r="AQ57">
        <f t="shared" si="27"/>
        <v>-3.0895689439611373E-7</v>
      </c>
      <c r="AR57">
        <f t="shared" si="27"/>
        <v>-3.0897648128178605E-7</v>
      </c>
      <c r="AS57">
        <f t="shared" si="27"/>
        <v>-9.7466339552221195E-3</v>
      </c>
      <c r="AT57">
        <f t="shared" si="27"/>
        <v>-6.3678020294025825E-3</v>
      </c>
      <c r="AU57">
        <f t="shared" si="23"/>
        <v>-1.6114744961105987E-2</v>
      </c>
      <c r="AW57">
        <v>54</v>
      </c>
      <c r="AX57">
        <f>IF(Z57&gt;0, (R57*SUMPRODUCT(K57:$K$98, X57:$X$98)-K57*$AZ$3)/Z57, 0)</f>
        <v>-51834405826.159821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0.67177231000000004</v>
      </c>
      <c r="Q58" s="4">
        <f t="shared" si="21"/>
        <v>12.5</v>
      </c>
      <c r="R58">
        <f t="shared" si="0"/>
        <v>100000</v>
      </c>
      <c r="S58">
        <f t="shared" si="1"/>
        <v>-145432724144.77673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-36.935733173081474</v>
      </c>
      <c r="AC58">
        <f t="shared" si="2"/>
        <v>-32.978333452019413</v>
      </c>
      <c r="AE58">
        <f t="shared" si="3"/>
        <v>0</v>
      </c>
      <c r="AF58">
        <f t="shared" si="24"/>
        <v>0</v>
      </c>
      <c r="AG58">
        <f t="shared" si="24"/>
        <v>-2.8345007671029587E-9</v>
      </c>
      <c r="AH58">
        <f t="shared" si="5"/>
        <v>-4.7868596928533197E-5</v>
      </c>
      <c r="AI58">
        <f t="shared" si="25"/>
        <v>-4.7871431429300301E-5</v>
      </c>
      <c r="AJ58">
        <f t="shared" si="7"/>
        <v>-3.9573997210620604</v>
      </c>
      <c r="AK58">
        <f t="shared" si="22"/>
        <v>-2.5855013221157033</v>
      </c>
      <c r="AL58">
        <f t="shared" si="26"/>
        <v>-6.5429489146091928</v>
      </c>
      <c r="AN58">
        <f t="shared" si="27"/>
        <v>0</v>
      </c>
      <c r="AO58">
        <f t="shared" si="27"/>
        <v>0</v>
      </c>
      <c r="AP58">
        <f t="shared" si="27"/>
        <v>-5.5652583766070467E-12</v>
      </c>
      <c r="AQ58">
        <f t="shared" si="27"/>
        <v>-9.3985195955767794E-8</v>
      </c>
      <c r="AR58">
        <f t="shared" si="27"/>
        <v>-9.3990761214144412E-8</v>
      </c>
      <c r="AS58">
        <f t="shared" si="27"/>
        <v>-7.7699580126531099E-3</v>
      </c>
      <c r="AT58">
        <f t="shared" si="27"/>
        <v>-5.0763729040509218E-3</v>
      </c>
      <c r="AU58">
        <f t="shared" si="23"/>
        <v>-1.2846424907465246E-2</v>
      </c>
      <c r="AW58">
        <v>55</v>
      </c>
      <c r="AX58">
        <f>IF(Z58&gt;0, (R58*SUMPRODUCT(K58:$K$98, X58:$X$98)-K58*$AZ$3)/Z58, 0)</f>
        <v>-145432724144.77673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0.68662034599999999</v>
      </c>
      <c r="Q59" s="4">
        <f t="shared" si="21"/>
        <v>12.5</v>
      </c>
      <c r="R59">
        <f t="shared" si="0"/>
        <v>100000</v>
      </c>
      <c r="S59">
        <f t="shared" si="1"/>
        <v>-428013695704.80963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-32.978333452019413</v>
      </c>
      <c r="AC59">
        <f t="shared" si="2"/>
        <v>-29.444940662059114</v>
      </c>
      <c r="AE59">
        <f t="shared" si="3"/>
        <v>0</v>
      </c>
      <c r="AF59">
        <f t="shared" si="24"/>
        <v>0</v>
      </c>
      <c r="AG59">
        <f t="shared" si="24"/>
        <v>-8.5992986198643034E-10</v>
      </c>
      <c r="AH59">
        <f t="shared" si="5"/>
        <v>-1.5569807179563989E-5</v>
      </c>
      <c r="AI59">
        <f t="shared" si="25"/>
        <v>-1.5570667109425974E-5</v>
      </c>
      <c r="AJ59">
        <f t="shared" si="7"/>
        <v>-3.533392789960299</v>
      </c>
      <c r="AK59">
        <f t="shared" si="22"/>
        <v>-2.308483341641359</v>
      </c>
      <c r="AL59">
        <f t="shared" si="26"/>
        <v>-5.841891702268768</v>
      </c>
      <c r="AN59">
        <f t="shared" si="27"/>
        <v>0</v>
      </c>
      <c r="AO59">
        <f t="shared" si="27"/>
        <v>0</v>
      </c>
      <c r="AP59">
        <f t="shared" si="27"/>
        <v>-1.507487643496114E-12</v>
      </c>
      <c r="AQ59">
        <f t="shared" si="27"/>
        <v>-2.729442594375234E-8</v>
      </c>
      <c r="AR59">
        <f t="shared" si="27"/>
        <v>-2.7295933431395832E-8</v>
      </c>
      <c r="AS59">
        <f t="shared" si="27"/>
        <v>-6.1941632753386849E-3</v>
      </c>
      <c r="AT59">
        <f t="shared" si="27"/>
        <v>-4.0468534313975032E-3</v>
      </c>
      <c r="AU59">
        <f t="shared" si="23"/>
        <v>-1.0241044002669621E-2</v>
      </c>
      <c r="AW59">
        <v>56</v>
      </c>
      <c r="AX59">
        <f>IF(Z59&gt;0, (R59*SUMPRODUCT(K59:$K$98, X59:$X$98)-K59*$AZ$3)/Z59, 0)</f>
        <v>-428013695704.80963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0.70385879699999998</v>
      </c>
      <c r="Q60" s="4">
        <f t="shared" si="21"/>
        <v>12.5</v>
      </c>
      <c r="R60">
        <f t="shared" si="0"/>
        <v>100000</v>
      </c>
      <c r="S60">
        <f t="shared" si="1"/>
        <v>-1335547211595.0159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-29.444940662059114</v>
      </c>
      <c r="AC60">
        <f t="shared" si="2"/>
        <v>-26.290125614402204</v>
      </c>
      <c r="AE60">
        <f t="shared" si="3"/>
        <v>0</v>
      </c>
      <c r="AF60">
        <f t="shared" si="24"/>
        <v>0</v>
      </c>
      <c r="AG60">
        <f t="shared" si="24"/>
        <v>-2.4606136520442115E-10</v>
      </c>
      <c r="AH60">
        <f t="shared" si="5"/>
        <v>-4.8421535852971583E-6</v>
      </c>
      <c r="AI60">
        <f t="shared" si="25"/>
        <v>-4.842399646662363E-6</v>
      </c>
      <c r="AJ60">
        <f t="shared" si="7"/>
        <v>-3.1548150476569106</v>
      </c>
      <c r="AK60">
        <f t="shared" si="22"/>
        <v>-2.0611458463441381</v>
      </c>
      <c r="AL60">
        <f t="shared" si="26"/>
        <v>-5.2159657364006957</v>
      </c>
      <c r="AN60">
        <f t="shared" si="27"/>
        <v>0</v>
      </c>
      <c r="AO60">
        <f t="shared" si="27"/>
        <v>0</v>
      </c>
      <c r="AP60">
        <f t="shared" si="27"/>
        <v>-3.8513779269429747E-13</v>
      </c>
      <c r="AQ60">
        <f t="shared" si="27"/>
        <v>-7.5789888517395676E-9</v>
      </c>
      <c r="AR60">
        <f t="shared" si="27"/>
        <v>-7.5793739895322623E-9</v>
      </c>
      <c r="AS60">
        <f t="shared" si="27"/>
        <v>-4.9379491282750387E-3</v>
      </c>
      <c r="AT60">
        <f t="shared" si="27"/>
        <v>-3.2261267876105312E-3</v>
      </c>
      <c r="AU60">
        <f t="shared" si="23"/>
        <v>-8.1640834952595599E-3</v>
      </c>
      <c r="AW60">
        <v>57</v>
      </c>
      <c r="AX60">
        <f>IF(Z60&gt;0, (R60*SUMPRODUCT(K60:$K$98, X60:$X$98)-K60*$AZ$3)/Z60, 0)</f>
        <v>-1335547211595.0159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0.72100360699999999</v>
      </c>
      <c r="Q61" s="4">
        <f t="shared" si="21"/>
        <v>12.5</v>
      </c>
      <c r="R61">
        <f t="shared" si="0"/>
        <v>100000</v>
      </c>
      <c r="S61">
        <f t="shared" si="1"/>
        <v>-4432969730657.6514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-26.290125614402204</v>
      </c>
      <c r="AC61">
        <f t="shared" si="2"/>
        <v>-23.473326447917504</v>
      </c>
      <c r="AE61">
        <f t="shared" si="3"/>
        <v>0</v>
      </c>
      <c r="AF61">
        <f t="shared" si="24"/>
        <v>0</v>
      </c>
      <c r="AG61">
        <f t="shared" si="24"/>
        <v>-6.618961969664501E-11</v>
      </c>
      <c r="AH61">
        <f t="shared" si="5"/>
        <v>-1.4192890548458556E-6</v>
      </c>
      <c r="AI61">
        <f t="shared" si="25"/>
        <v>-1.4193552444655522E-6</v>
      </c>
      <c r="AJ61">
        <f t="shared" si="7"/>
        <v>-2.8167991664846994</v>
      </c>
      <c r="AK61">
        <f t="shared" si="22"/>
        <v>-1.8403087930081545</v>
      </c>
      <c r="AL61">
        <f t="shared" si="26"/>
        <v>-4.6571093788480979</v>
      </c>
      <c r="AN61">
        <f t="shared" si="27"/>
        <v>0</v>
      </c>
      <c r="AO61">
        <f t="shared" si="27"/>
        <v>0</v>
      </c>
      <c r="AP61">
        <f t="shared" si="27"/>
        <v>-9.2500604502453369E-14</v>
      </c>
      <c r="AQ61">
        <f t="shared" si="27"/>
        <v>-1.983469555175762E-9</v>
      </c>
      <c r="AR61">
        <f t="shared" si="27"/>
        <v>-1.9835620557802645E-9</v>
      </c>
      <c r="AS61">
        <f t="shared" si="27"/>
        <v>-3.9365028361848771E-3</v>
      </c>
      <c r="AT61">
        <f t="shared" si="27"/>
        <v>-2.5718485255636415E-3</v>
      </c>
      <c r="AU61">
        <f t="shared" si="23"/>
        <v>-6.5083533453105741E-3</v>
      </c>
      <c r="AW61">
        <v>58</v>
      </c>
      <c r="AX61">
        <f>IF(Z61&gt;0, (R61*SUMPRODUCT(K61:$K$98, X61:$X$98)-K61*$AZ$3)/Z61, 0)</f>
        <v>-4432969730657.6514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0.73803352099999997</v>
      </c>
      <c r="Q62" s="4">
        <f t="shared" si="21"/>
        <v>12.5</v>
      </c>
      <c r="R62">
        <f t="shared" si="0"/>
        <v>100000</v>
      </c>
      <c r="S62">
        <f t="shared" si="1"/>
        <v>-15708473222776.957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-23.473326447917504</v>
      </c>
      <c r="AC62">
        <f t="shared" si="2"/>
        <v>-20.958327187344107</v>
      </c>
      <c r="AE62">
        <f t="shared" si="3"/>
        <v>0</v>
      </c>
      <c r="AF62">
        <f t="shared" si="24"/>
        <v>0</v>
      </c>
      <c r="AG62">
        <f t="shared" si="24"/>
        <v>-1.6677565421312694E-11</v>
      </c>
      <c r="AH62">
        <f t="shared" si="5"/>
        <v>-3.9080126462692689E-7</v>
      </c>
      <c r="AI62">
        <f t="shared" si="25"/>
        <v>-3.9081794219234821E-7</v>
      </c>
      <c r="AJ62">
        <f t="shared" si="7"/>
        <v>-2.5149992605733971</v>
      </c>
      <c r="AK62">
        <f t="shared" si="22"/>
        <v>-1.6431328513542254</v>
      </c>
      <c r="AL62">
        <f t="shared" si="26"/>
        <v>-4.1581325027455645</v>
      </c>
      <c r="AN62">
        <f t="shared" si="27"/>
        <v>0</v>
      </c>
      <c r="AO62">
        <f t="shared" si="27"/>
        <v>0</v>
      </c>
      <c r="AP62">
        <f t="shared" si="27"/>
        <v>-2.0809867519513147E-14</v>
      </c>
      <c r="AQ62">
        <f t="shared" si="27"/>
        <v>-4.8763247739695793E-10</v>
      </c>
      <c r="AR62">
        <f t="shared" si="27"/>
        <v>-4.8765328726447736E-10</v>
      </c>
      <c r="AS62">
        <f t="shared" si="27"/>
        <v>-3.1381559659375319E-3</v>
      </c>
      <c r="AT62">
        <f t="shared" si="27"/>
        <v>-2.0502618991345531E-3</v>
      </c>
      <c r="AU62">
        <f t="shared" si="23"/>
        <v>-5.1884183527253725E-3</v>
      </c>
      <c r="AW62">
        <v>59</v>
      </c>
      <c r="AX62">
        <f>IF(Z62&gt;0, (R62*SUMPRODUCT(K62:$K$98, X62:$X$98)-K62*$AZ$3)/Z62, 0)</f>
        <v>-15708473222776.957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0.75492728399999998</v>
      </c>
      <c r="Q63" s="4">
        <f t="shared" si="21"/>
        <v>12.5</v>
      </c>
      <c r="R63">
        <f t="shared" si="0"/>
        <v>100000</v>
      </c>
      <c r="S63">
        <f t="shared" si="1"/>
        <v>-59664187147314.352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-20.958327187344107</v>
      </c>
      <c r="AC63">
        <f t="shared" si="2"/>
        <v>-18.712792131977395</v>
      </c>
      <c r="AE63">
        <f t="shared" si="3"/>
        <v>0</v>
      </c>
      <c r="AF63">
        <f t="shared" si="24"/>
        <v>0</v>
      </c>
      <c r="AG63">
        <f t="shared" si="24"/>
        <v>-3.9204405998556604E-12</v>
      </c>
      <c r="AH63">
        <f t="shared" si="5"/>
        <v>-1.0072279333795124E-7</v>
      </c>
      <c r="AI63">
        <f t="shared" si="25"/>
        <v>-1.0072671377855109E-7</v>
      </c>
      <c r="AJ63">
        <f t="shared" si="7"/>
        <v>-2.2455350553667124</v>
      </c>
      <c r="AK63">
        <f t="shared" si="22"/>
        <v>-1.4670829031140877</v>
      </c>
      <c r="AL63">
        <f t="shared" si="26"/>
        <v>-3.7126180592075135</v>
      </c>
      <c r="AN63">
        <f t="shared" si="27"/>
        <v>0</v>
      </c>
      <c r="AO63">
        <f t="shared" si="27"/>
        <v>0</v>
      </c>
      <c r="AP63">
        <f t="shared" si="27"/>
        <v>-4.3677072119751253E-15</v>
      </c>
      <c r="AQ63">
        <f t="shared" si="27"/>
        <v>-1.1221383404932767E-10</v>
      </c>
      <c r="AR63">
        <f t="shared" si="27"/>
        <v>-1.1221820175653965E-10</v>
      </c>
      <c r="AS63">
        <f t="shared" si="27"/>
        <v>-2.5017187242753402E-3</v>
      </c>
      <c r="AT63">
        <f t="shared" si="27"/>
        <v>-1.6344562334990413E-3</v>
      </c>
      <c r="AU63">
        <f t="shared" si="23"/>
        <v>-4.1361750699925827E-3</v>
      </c>
      <c r="AW63">
        <v>60</v>
      </c>
      <c r="AX63">
        <f>IF(Z63&gt;0, (R63*SUMPRODUCT(K63:$K$98, X63:$X$98)-K63*$AZ$3)/Z63, 0)</f>
        <v>-59664187147314.352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0.77166421299999999</v>
      </c>
      <c r="Q64" s="4">
        <f t="shared" si="21"/>
        <v>12.5</v>
      </c>
      <c r="R64">
        <f t="shared" si="0"/>
        <v>100000</v>
      </c>
      <c r="S64">
        <f t="shared" si="1"/>
        <v>-243989299232718.81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-18.712792131977395</v>
      </c>
      <c r="AC64">
        <f t="shared" si="2"/>
        <v>-16.707850117933944</v>
      </c>
      <c r="AE64">
        <f t="shared" si="3"/>
        <v>0</v>
      </c>
      <c r="AF64">
        <f t="shared" si="24"/>
        <v>0</v>
      </c>
      <c r="AG64">
        <f t="shared" si="24"/>
        <v>-8.5597248375623796E-13</v>
      </c>
      <c r="AH64">
        <f t="shared" si="5"/>
        <v>-2.4202109680806926E-8</v>
      </c>
      <c r="AI64">
        <f t="shared" si="25"/>
        <v>-2.4202965653290682E-8</v>
      </c>
      <c r="AJ64">
        <f t="shared" si="7"/>
        <v>-2.0049420140434506</v>
      </c>
      <c r="AK64">
        <f t="shared" si="22"/>
        <v>-1.3098954492384178</v>
      </c>
      <c r="AL64">
        <f t="shared" si="26"/>
        <v>-3.3148374874848345</v>
      </c>
      <c r="AN64">
        <f t="shared" si="27"/>
        <v>0</v>
      </c>
      <c r="AO64">
        <f t="shared" si="27"/>
        <v>0</v>
      </c>
      <c r="AP64">
        <f t="shared" si="27"/>
        <v>-8.5145249242157589E-16</v>
      </c>
      <c r="AQ64">
        <f t="shared" si="27"/>
        <v>-2.4074309631022918E-11</v>
      </c>
      <c r="AR64">
        <f t="shared" si="27"/>
        <v>-2.4075161083515338E-11</v>
      </c>
      <c r="AS64">
        <f t="shared" si="27"/>
        <v>-1.9943548506685155E-3</v>
      </c>
      <c r="AT64">
        <f t="shared" si="27"/>
        <v>-1.3029785024997922E-3</v>
      </c>
      <c r="AU64">
        <f t="shared" si="23"/>
        <v>-3.2973333772434695E-3</v>
      </c>
      <c r="AW64">
        <v>61</v>
      </c>
      <c r="AX64">
        <f>IF(Z64&gt;0, (R64*SUMPRODUCT(K64:$K$98, X64:$X$98)-K64*$AZ$3)/Z64, 0)</f>
        <v>-243989299232718.81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0.78831611899999998</v>
      </c>
      <c r="Q65" s="4">
        <f t="shared" si="21"/>
        <v>12.5</v>
      </c>
      <c r="R65">
        <f t="shared" si="0"/>
        <v>100000</v>
      </c>
      <c r="S65">
        <f t="shared" si="1"/>
        <v>-1080143775103903.8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-16.707850117933944</v>
      </c>
      <c r="AC65">
        <f t="shared" si="2"/>
        <v>-14.917723319604745</v>
      </c>
      <c r="AE65">
        <f t="shared" si="3"/>
        <v>0</v>
      </c>
      <c r="AF65">
        <f t="shared" si="24"/>
        <v>0</v>
      </c>
      <c r="AG65">
        <f t="shared" si="24"/>
        <v>-1.7263585255316757E-13</v>
      </c>
      <c r="AH65">
        <f t="shared" si="5"/>
        <v>-5.3982152509240639E-9</v>
      </c>
      <c r="AI65">
        <f t="shared" si="25"/>
        <v>-5.3983878867766173E-9</v>
      </c>
      <c r="AJ65">
        <f t="shared" si="7"/>
        <v>-1.7901267983291991</v>
      </c>
      <c r="AK65">
        <f t="shared" si="22"/>
        <v>-1.1695495082553762</v>
      </c>
      <c r="AL65">
        <f t="shared" si="26"/>
        <v>-2.959676311982963</v>
      </c>
      <c r="AN65">
        <f t="shared" si="27"/>
        <v>0</v>
      </c>
      <c r="AO65">
        <f t="shared" si="27"/>
        <v>0</v>
      </c>
      <c r="AP65">
        <f t="shared" si="27"/>
        <v>-1.5332521710598798E-16</v>
      </c>
      <c r="AQ65">
        <f t="shared" si="27"/>
        <v>-4.7943837452760961E-12</v>
      </c>
      <c r="AR65">
        <f t="shared" si="27"/>
        <v>-4.7945370704932024E-12</v>
      </c>
      <c r="AS65">
        <f t="shared" si="27"/>
        <v>-1.5898874766847237E-3</v>
      </c>
      <c r="AT65">
        <f t="shared" si="27"/>
        <v>-1.0387264847794607E-3</v>
      </c>
      <c r="AU65">
        <f t="shared" si="23"/>
        <v>-2.6286139662587212E-3</v>
      </c>
      <c r="AW65">
        <v>62</v>
      </c>
      <c r="AX65">
        <f>IF(Z65&gt;0, (R65*SUMPRODUCT(K65:$K$98, X65:$X$98)-K65*$AZ$3)/Z65, 0)</f>
        <v>-1080143775103903.8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0.80496745000000003</v>
      </c>
      <c r="Q66" s="4">
        <f t="shared" si="21"/>
        <v>12.5</v>
      </c>
      <c r="R66">
        <f t="shared" si="0"/>
        <v>100000</v>
      </c>
      <c r="S66">
        <f t="shared" si="1"/>
        <v>-5212132054141293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-14.917723319604745</v>
      </c>
      <c r="AC66">
        <f t="shared" si="2"/>
        <v>-13.319395821079834</v>
      </c>
      <c r="AE66">
        <f t="shared" si="3"/>
        <v>0</v>
      </c>
      <c r="AF66">
        <f t="shared" si="24"/>
        <v>0</v>
      </c>
      <c r="AG66">
        <f t="shared" si="24"/>
        <v>-3.1943252019336605E-14</v>
      </c>
      <c r="AH66">
        <f t="shared" si="5"/>
        <v>-1.1117299360663943E-9</v>
      </c>
      <c r="AI66">
        <f t="shared" si="25"/>
        <v>-1.1117618793184137E-9</v>
      </c>
      <c r="AJ66">
        <f t="shared" si="7"/>
        <v>-1.5983274985249114</v>
      </c>
      <c r="AK66">
        <f t="shared" si="22"/>
        <v>-1.0442406323723323</v>
      </c>
      <c r="AL66">
        <f t="shared" si="26"/>
        <v>-2.6425681320090053</v>
      </c>
      <c r="AN66">
        <f t="shared" si="27"/>
        <v>0</v>
      </c>
      <c r="AO66">
        <f t="shared" si="27"/>
        <v>0</v>
      </c>
      <c r="AP66">
        <f t="shared" si="27"/>
        <v>-2.5330496339664799E-17</v>
      </c>
      <c r="AQ66">
        <f t="shared" si="27"/>
        <v>-8.8158435024645373E-13</v>
      </c>
      <c r="AR66">
        <f t="shared" si="27"/>
        <v>-8.8160968074279342E-13</v>
      </c>
      <c r="AS66">
        <f t="shared" si="27"/>
        <v>-1.2674485624213437E-3</v>
      </c>
      <c r="AT66">
        <f t="shared" si="27"/>
        <v>-8.280663941174376E-4</v>
      </c>
      <c r="AU66">
        <f t="shared" si="23"/>
        <v>-2.0955149574203905E-3</v>
      </c>
      <c r="AW66">
        <v>63</v>
      </c>
      <c r="AX66">
        <f>IF(Z66&gt;0, (R66*SUMPRODUCT(K66:$K$98, X66:$X$98)-K66*$AZ$3)/Z66, 0)</f>
        <v>-5212132054141293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0.82161935600000002</v>
      </c>
      <c r="Q67" s="4">
        <f t="shared" si="21"/>
        <v>12.5</v>
      </c>
      <c r="R67">
        <f t="shared" ref="R67:R69" si="28">$C$6</f>
        <v>100000</v>
      </c>
      <c r="S67">
        <f t="shared" ref="S67:S69" si="29">AX67</f>
        <v>-2.7637911481411292E+16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-13.319395821079834</v>
      </c>
      <c r="AC67">
        <f t="shared" ref="AC67:AC69" si="30">S67*Z67</f>
        <v>-11.892317697393475</v>
      </c>
      <c r="AE67">
        <f t="shared" ref="AE67:AE69" si="31">$Z67*O67</f>
        <v>0</v>
      </c>
      <c r="AF67">
        <f t="shared" si="24"/>
        <v>0</v>
      </c>
      <c r="AG67">
        <f t="shared" si="24"/>
        <v>-5.3786253464701966E-15</v>
      </c>
      <c r="AH67">
        <f t="shared" ref="AH67:AH69" si="32">-X67*R67</f>
        <v>-2.0996155322138435E-10</v>
      </c>
      <c r="AI67">
        <f t="shared" ref="AI67:AI69" si="33">SUM(AE67:AH67)</f>
        <v>-2.0996693184673081E-10</v>
      </c>
      <c r="AJ67">
        <f t="shared" ref="AJ67:AJ69" si="34">AB67-AC67</f>
        <v>-1.4270781236863588</v>
      </c>
      <c r="AK67">
        <f t="shared" si="22"/>
        <v>-0.93235770747558844</v>
      </c>
      <c r="AL67">
        <f t="shared" si="26"/>
        <v>-2.3594358313719139</v>
      </c>
      <c r="AN67">
        <f t="shared" si="27"/>
        <v>0</v>
      </c>
      <c r="AO67">
        <f t="shared" si="27"/>
        <v>0</v>
      </c>
      <c r="AP67">
        <f t="shared" si="27"/>
        <v>-3.8081832915289287E-18</v>
      </c>
      <c r="AQ67">
        <f t="shared" si="27"/>
        <v>-1.4865732921254108E-13</v>
      </c>
      <c r="AR67">
        <f t="shared" si="27"/>
        <v>-1.4866113739583259E-13</v>
      </c>
      <c r="AS67">
        <f t="shared" si="27"/>
        <v>-1.0104022340755464E-3</v>
      </c>
      <c r="AT67">
        <f t="shared" si="27"/>
        <v>-6.6012945959637807E-4</v>
      </c>
      <c r="AU67">
        <f t="shared" si="23"/>
        <v>-1.6705316938205852E-3</v>
      </c>
      <c r="AW67">
        <v>64</v>
      </c>
      <c r="AX67">
        <f>IF(Z67&gt;0, (R67*SUMPRODUCT(K67:$K$98, X67:$X$98)-K67*$AZ$3)/Z67, 0)</f>
        <v>-2.7637911481411292E+16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0.83827126200000002</v>
      </c>
      <c r="Q68" s="4">
        <f t="shared" si="21"/>
        <v>12.5</v>
      </c>
      <c r="R68">
        <f t="shared" si="28"/>
        <v>100000</v>
      </c>
      <c r="S68">
        <f t="shared" si="29"/>
        <v>-1.6263699945775472E+17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-11.892317697393475</v>
      </c>
      <c r="AC68">
        <f t="shared" si="30"/>
        <v>-10.618140801244303</v>
      </c>
      <c r="AE68">
        <f t="shared" si="31"/>
        <v>0</v>
      </c>
      <c r="AF68">
        <f t="shared" si="24"/>
        <v>0</v>
      </c>
      <c r="AG68">
        <f t="shared" si="24"/>
        <v>-8.1609203599473589E-16</v>
      </c>
      <c r="AH68">
        <f t="shared" si="32"/>
        <v>-3.6069976456086074E-11</v>
      </c>
      <c r="AI68">
        <f t="shared" si="33"/>
        <v>-3.6070792548122066E-11</v>
      </c>
      <c r="AJ68">
        <f t="shared" si="34"/>
        <v>-1.2741768961491715</v>
      </c>
      <c r="AK68">
        <f t="shared" si="22"/>
        <v>-0.83246223881754333</v>
      </c>
      <c r="AL68">
        <f t="shared" si="26"/>
        <v>-2.1066391350027853</v>
      </c>
      <c r="AN68">
        <f t="shared" si="27"/>
        <v>0</v>
      </c>
      <c r="AO68">
        <f t="shared" si="27"/>
        <v>0</v>
      </c>
      <c r="AP68">
        <f t="shared" si="27"/>
        <v>-5.1590254008604521E-19</v>
      </c>
      <c r="AQ68">
        <f t="shared" si="27"/>
        <v>-2.280207581226621E-14</v>
      </c>
      <c r="AR68">
        <f t="shared" si="27"/>
        <v>-2.2802591714806293E-14</v>
      </c>
      <c r="AS68">
        <f t="shared" si="27"/>
        <v>-8.0548647486930111E-4</v>
      </c>
      <c r="AT68">
        <f t="shared" si="27"/>
        <v>-5.2625116358133016E-4</v>
      </c>
      <c r="AU68">
        <f t="shared" si="23"/>
        <v>-1.3317376384734336E-3</v>
      </c>
      <c r="AW68">
        <v>65</v>
      </c>
      <c r="AX68">
        <f>IF(Z68&gt;0, (R68*SUMPRODUCT(K68:$K$98, X68:$X$98)-K68*$AZ$3)/Z68, 0)</f>
        <v>-1.6263699945775472E+17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100000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-10.618140801244303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-6.5287362879578867E-12</v>
      </c>
      <c r="AI69">
        <f t="shared" si="33"/>
        <v>-6.5287362879578867E-12</v>
      </c>
      <c r="AJ69">
        <f t="shared" si="34"/>
        <v>-10.618140801244303</v>
      </c>
      <c r="AK69">
        <f t="shared" si="22"/>
        <v>-0.74326985608710128</v>
      </c>
      <c r="AL69">
        <f t="shared" si="26"/>
        <v>-11.361410657337933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-3.6850181434717512E-15</v>
      </c>
      <c r="AR69">
        <f t="shared" si="27"/>
        <v>-3.6850181434717512E-15</v>
      </c>
      <c r="AS69">
        <f t="shared" si="27"/>
        <v>-5.9932029380163144E-3</v>
      </c>
      <c r="AT69">
        <f t="shared" si="27"/>
        <v>-4.1952420566114204E-4</v>
      </c>
      <c r="AU69">
        <f t="shared" si="23"/>
        <v>-6.4127271436811416E-3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41208.521846205585</v>
      </c>
      <c r="AO71" s="8">
        <f t="shared" si="47"/>
        <v>-4120.8521846205585</v>
      </c>
      <c r="AP71" s="8">
        <f t="shared" si="47"/>
        <v>-691.12956122298147</v>
      </c>
      <c r="AQ71" s="8">
        <f t="shared" si="47"/>
        <v>-16796.544834846114</v>
      </c>
      <c r="AR71" s="8">
        <f t="shared" si="47"/>
        <v>19599.995265515925</v>
      </c>
      <c r="AS71" s="8">
        <f t="shared" si="47"/>
        <v>-2144.5086150686038</v>
      </c>
      <c r="AT71" s="8">
        <f t="shared" si="47"/>
        <v>1250.9633587900187</v>
      </c>
      <c r="AU71" s="8">
        <f t="shared" si="47"/>
        <v>18706.450009237353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06EF2-7928-401F-83A2-504907C15288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8198.9633042050191</v>
      </c>
      <c r="K3">
        <v>1</v>
      </c>
      <c r="L3" s="2">
        <v>0</v>
      </c>
      <c r="O3">
        <f>$C$3</f>
        <v>8198.9633042050191</v>
      </c>
      <c r="P3">
        <f>O3*C5</f>
        <v>819.89633042050195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8198.9633042050191</v>
      </c>
      <c r="AF3">
        <f t="shared" ref="AF3:AG34" si="4">-$Z3*P3</f>
        <v>-819.89633042050195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6754.1100030845173</v>
      </c>
      <c r="AJ3">
        <f t="shared" ref="AJ3:AJ66" si="7">AB3-AC3</f>
        <v>0</v>
      </c>
      <c r="AL3">
        <f t="shared" ref="AL3:AL34" si="8">SUM(AI3:AK3)</f>
        <v>6754.1100030845173</v>
      </c>
      <c r="AN3">
        <f t="shared" ref="AN3:AU34" si="9">AE3*$K3</f>
        <v>8198.9633042050191</v>
      </c>
      <c r="AO3">
        <f t="shared" si="9"/>
        <v>-819.89633042050195</v>
      </c>
      <c r="AP3">
        <f t="shared" si="9"/>
        <v>-624.95697070000006</v>
      </c>
      <c r="AQ3">
        <f t="shared" si="9"/>
        <v>0</v>
      </c>
      <c r="AR3">
        <f t="shared" si="9"/>
        <v>6754.1100030845173</v>
      </c>
      <c r="AS3">
        <f t="shared" si="9"/>
        <v>0</v>
      </c>
      <c r="AT3">
        <f t="shared" si="9"/>
        <v>0</v>
      </c>
      <c r="AU3">
        <f t="shared" si="9"/>
        <v>6754.1100030845173</v>
      </c>
      <c r="AW3">
        <v>0</v>
      </c>
      <c r="AX3">
        <f>IF(Z3&gt;0, (R3*SUMPRODUCT(K3:$K$98, X3:$X$98)-K3*$AZ$3)/Z3, 0)</f>
        <v>0</v>
      </c>
      <c r="AZ3">
        <f>C6*SUMPRODUCT(X4:X98, K4:K98)/1</f>
        <v>4681.9105771956483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1.694311E-3</v>
      </c>
      <c r="R4">
        <f t="shared" si="0"/>
        <v>250000</v>
      </c>
      <c r="S4">
        <f t="shared" si="1"/>
        <v>507.56894522753834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501.63327612810554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-423.57774999999998</v>
      </c>
      <c r="AI4">
        <f t="shared" si="6"/>
        <v>-423.57774999999998</v>
      </c>
      <c r="AJ4">
        <f t="shared" si="7"/>
        <v>-501.63327612810554</v>
      </c>
      <c r="AK4">
        <f>G4*SUM(AB4, AE4:AF4)</f>
        <v>0</v>
      </c>
      <c r="AL4">
        <f t="shared" si="8"/>
        <v>-925.21102612810546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-378.1944196428571</v>
      </c>
      <c r="AR4">
        <f t="shared" si="9"/>
        <v>-378.1944196428571</v>
      </c>
      <c r="AS4">
        <f t="shared" si="9"/>
        <v>-447.88685368580849</v>
      </c>
      <c r="AT4">
        <f t="shared" si="9"/>
        <v>0</v>
      </c>
      <c r="AU4">
        <f t="shared" si="9"/>
        <v>-826.08127332866547</v>
      </c>
      <c r="AW4">
        <v>1</v>
      </c>
      <c r="AX4">
        <f>IF(Z4&gt;0, (R4*SUMPRODUCT(K4:$K$98, X4:$X$98)-K4*$AZ$3)/Z4, 0)</f>
        <v>507.56894522753834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1.701527E-3</v>
      </c>
      <c r="Q5" s="4">
        <f t="shared" ref="Q5:Q68" si="21">$C$8</f>
        <v>12.5</v>
      </c>
      <c r="R5">
        <f t="shared" si="0"/>
        <v>250000</v>
      </c>
      <c r="S5">
        <f t="shared" si="1"/>
        <v>584.9306092845253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501.63327612810554</v>
      </c>
      <c r="AC5">
        <f t="shared" si="2"/>
        <v>571.32571017105693</v>
      </c>
      <c r="AE5">
        <f t="shared" si="3"/>
        <v>0</v>
      </c>
      <c r="AF5">
        <f t="shared" si="4"/>
        <v>0</v>
      </c>
      <c r="AG5">
        <f t="shared" si="4"/>
        <v>-12.209262541198912</v>
      </c>
      <c r="AH5">
        <f t="shared" si="5"/>
        <v>-420.40720352177573</v>
      </c>
      <c r="AI5">
        <f t="shared" si="6"/>
        <v>-432.61646606297467</v>
      </c>
      <c r="AJ5">
        <f t="shared" si="7"/>
        <v>-69.69243404295139</v>
      </c>
      <c r="AK5">
        <f>G5*SUM(AB5, AE5:AF5)</f>
        <v>35.114329328967393</v>
      </c>
      <c r="AL5">
        <f t="shared" si="8"/>
        <v>-467.19457077695864</v>
      </c>
      <c r="AN5">
        <f t="shared" si="9"/>
        <v>0</v>
      </c>
      <c r="AO5">
        <f t="shared" si="9"/>
        <v>0</v>
      </c>
      <c r="AP5">
        <f t="shared" si="9"/>
        <v>-9.7331493472567843</v>
      </c>
      <c r="AQ5">
        <f t="shared" si="9"/>
        <v>-335.14604872590536</v>
      </c>
      <c r="AR5">
        <f t="shared" si="9"/>
        <v>-344.87919807316217</v>
      </c>
      <c r="AS5">
        <f t="shared" si="9"/>
        <v>-55.558381730669154</v>
      </c>
      <c r="AT5">
        <f t="shared" si="9"/>
        <v>27.992928355363034</v>
      </c>
      <c r="AU5">
        <f t="shared" si="9"/>
        <v>-372.44465144846828</v>
      </c>
      <c r="AW5">
        <v>2</v>
      </c>
      <c r="AX5">
        <f>IF(Z5&gt;0, (R5*SUMPRODUCT(K5:$K$98, X5:$X$98)-K5*$AZ$3)/Z5, 0)</f>
        <v>584.9306092845253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1.710095E-3</v>
      </c>
      <c r="Q6" s="4">
        <f t="shared" si="21"/>
        <v>12.5</v>
      </c>
      <c r="R6">
        <f t="shared" si="0"/>
        <v>250000</v>
      </c>
      <c r="S6">
        <f t="shared" si="1"/>
        <v>658.94176007331032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571.32571017105693</v>
      </c>
      <c r="AC6">
        <f t="shared" si="2"/>
        <v>636.07863795033836</v>
      </c>
      <c r="AE6">
        <f t="shared" si="3"/>
        <v>0</v>
      </c>
      <c r="AF6">
        <f t="shared" si="4"/>
        <v>0</v>
      </c>
      <c r="AG6">
        <f t="shared" si="4"/>
        <v>-12.066290916961533</v>
      </c>
      <c r="AH6">
        <f t="shared" si="5"/>
        <v>-417.57997650783108</v>
      </c>
      <c r="AI6">
        <f t="shared" si="6"/>
        <v>-429.6462674247926</v>
      </c>
      <c r="AJ6">
        <f t="shared" si="7"/>
        <v>-64.752927779281436</v>
      </c>
      <c r="AK6">
        <f>G6*SUM(AB6, AE6:AF6)</f>
        <v>39.992799711973987</v>
      </c>
      <c r="AL6">
        <f t="shared" si="8"/>
        <v>-454.40639549210005</v>
      </c>
      <c r="AN6">
        <f t="shared" si="9"/>
        <v>0</v>
      </c>
      <c r="AO6">
        <f t="shared" si="9"/>
        <v>0</v>
      </c>
      <c r="AP6">
        <f t="shared" si="9"/>
        <v>-8.5885475390635904</v>
      </c>
      <c r="AQ6">
        <f t="shared" si="9"/>
        <v>-297.22517916066232</v>
      </c>
      <c r="AR6">
        <f t="shared" si="9"/>
        <v>-305.81372669972592</v>
      </c>
      <c r="AS6">
        <f t="shared" si="9"/>
        <v>-46.089854981380846</v>
      </c>
      <c r="AT6">
        <f t="shared" si="9"/>
        <v>28.466084889740955</v>
      </c>
      <c r="AU6">
        <f t="shared" si="9"/>
        <v>-323.43749679136579</v>
      </c>
      <c r="AW6">
        <v>3</v>
      </c>
      <c r="AX6">
        <f>IF(Z6&gt;0, (R6*SUMPRODUCT(K6:$K$98, X6:$X$98)-K6*$AZ$3)/Z6, 0)</f>
        <v>658.94176007331032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1.7195660000000001E-3</v>
      </c>
      <c r="Q7" s="4">
        <f t="shared" si="21"/>
        <v>12.5</v>
      </c>
      <c r="R7">
        <f t="shared" si="0"/>
        <v>250000</v>
      </c>
      <c r="S7">
        <f t="shared" si="1"/>
        <v>729.46872595176637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636.07863795033836</v>
      </c>
      <c r="AC7">
        <f t="shared" si="2"/>
        <v>695.9061163835936</v>
      </c>
      <c r="AE7">
        <f t="shared" si="3"/>
        <v>0</v>
      </c>
      <c r="AF7">
        <f t="shared" si="4"/>
        <v>0</v>
      </c>
      <c r="AG7">
        <f t="shared" si="4"/>
        <v>-11.924879224185</v>
      </c>
      <c r="AH7">
        <f t="shared" si="5"/>
        <v>-414.97567213831746</v>
      </c>
      <c r="AI7">
        <f t="shared" si="6"/>
        <v>-426.90055136250248</v>
      </c>
      <c r="AJ7">
        <f t="shared" si="7"/>
        <v>-59.827478433255237</v>
      </c>
      <c r="AK7">
        <f>G7*SUM(AB7, AE7:AF7)</f>
        <v>44.525504656523687</v>
      </c>
      <c r="AL7">
        <f t="shared" si="8"/>
        <v>-442.20252513923401</v>
      </c>
      <c r="AN7">
        <f t="shared" si="9"/>
        <v>0</v>
      </c>
      <c r="AO7">
        <f t="shared" si="9"/>
        <v>0</v>
      </c>
      <c r="AP7">
        <f t="shared" si="9"/>
        <v>-7.5784763297637454</v>
      </c>
      <c r="AQ7">
        <f t="shared" si="9"/>
        <v>-263.72454174209679</v>
      </c>
      <c r="AR7">
        <f t="shared" si="9"/>
        <v>-271.30301807186055</v>
      </c>
      <c r="AS7">
        <f t="shared" si="9"/>
        <v>-38.021444129708847</v>
      </c>
      <c r="AT7">
        <f t="shared" si="9"/>
        <v>28.296763159319298</v>
      </c>
      <c r="AU7">
        <f t="shared" si="9"/>
        <v>-281.02769904225005</v>
      </c>
      <c r="AW7">
        <v>4</v>
      </c>
      <c r="AX7">
        <f>IF(Z7&gt;0, (R7*SUMPRODUCT(K7:$K$98, X7:$X$98)-K7*$AZ$3)/Z7, 0)</f>
        <v>729.46872595176637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1.7312919999999999E-3</v>
      </c>
      <c r="Q8" s="4">
        <f t="shared" si="21"/>
        <v>12.5</v>
      </c>
      <c r="R8">
        <f t="shared" si="0"/>
        <v>250000</v>
      </c>
      <c r="S8">
        <f t="shared" si="1"/>
        <v>796.541734433329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695.9061163835936</v>
      </c>
      <c r="AC8">
        <f t="shared" si="2"/>
        <v>750.97859035035071</v>
      </c>
      <c r="AE8">
        <f t="shared" si="3"/>
        <v>0</v>
      </c>
      <c r="AF8">
        <f t="shared" si="4"/>
        <v>0</v>
      </c>
      <c r="AG8">
        <f t="shared" si="4"/>
        <v>-11.784984983941353</v>
      </c>
      <c r="AH8">
        <f t="shared" si="5"/>
        <v>-412.9089600359539</v>
      </c>
      <c r="AI8">
        <f t="shared" si="6"/>
        <v>-424.69394501989524</v>
      </c>
      <c r="AJ8">
        <f t="shared" si="7"/>
        <v>-55.072473966757116</v>
      </c>
      <c r="AK8">
        <f>G8*SUM(AB8, AE8:AF8)</f>
        <v>48.713428146851555</v>
      </c>
      <c r="AL8">
        <f t="shared" si="8"/>
        <v>-431.05299083980083</v>
      </c>
      <c r="AN8">
        <f t="shared" si="9"/>
        <v>0</v>
      </c>
      <c r="AO8">
        <f t="shared" si="9"/>
        <v>0</v>
      </c>
      <c r="AP8">
        <f t="shared" si="9"/>
        <v>-6.6871169741287497</v>
      </c>
      <c r="AQ8">
        <f t="shared" si="9"/>
        <v>-234.29563289123809</v>
      </c>
      <c r="AR8">
        <f t="shared" si="9"/>
        <v>-240.98274986536683</v>
      </c>
      <c r="AS8">
        <f t="shared" si="9"/>
        <v>-31.249600739601405</v>
      </c>
      <c r="AT8">
        <f t="shared" si="9"/>
        <v>27.641307364641893</v>
      </c>
      <c r="AU8">
        <f t="shared" si="9"/>
        <v>-244.59104324032637</v>
      </c>
      <c r="AW8">
        <v>5</v>
      </c>
      <c r="AX8">
        <f>IF(Z8&gt;0, (R8*SUMPRODUCT(K8:$K$98, X8:$X$98)-K8*$AZ$3)/Z8, 0)</f>
        <v>796.541734433329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1.749783E-3</v>
      </c>
      <c r="Q9" s="4">
        <f t="shared" si="21"/>
        <v>12.5</v>
      </c>
      <c r="R9">
        <f t="shared" si="0"/>
        <v>250000</v>
      </c>
      <c r="S9">
        <f t="shared" si="1"/>
        <v>860.04613942545734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750.97859035035071</v>
      </c>
      <c r="AC9">
        <f t="shared" si="2"/>
        <v>801.32315005630289</v>
      </c>
      <c r="AE9">
        <f t="shared" si="3"/>
        <v>0</v>
      </c>
      <c r="AF9">
        <f t="shared" si="4"/>
        <v>0</v>
      </c>
      <c r="AG9">
        <f t="shared" si="4"/>
        <v>-11.646513967721784</v>
      </c>
      <c r="AH9">
        <f t="shared" si="5"/>
        <v>-412.423327603117</v>
      </c>
      <c r="AI9">
        <f t="shared" si="6"/>
        <v>-424.06984157083878</v>
      </c>
      <c r="AJ9">
        <f t="shared" si="7"/>
        <v>-50.344559705952179</v>
      </c>
      <c r="AK9">
        <f t="shared" ref="AK9:AK72" si="22">G9*SUM(AB9:AB9, AE9:AF9)</f>
        <v>52.568501324524554</v>
      </c>
      <c r="AL9">
        <f t="shared" si="8"/>
        <v>-421.84589995226639</v>
      </c>
      <c r="AN9">
        <f t="shared" si="9"/>
        <v>0</v>
      </c>
      <c r="AO9">
        <f t="shared" si="9"/>
        <v>0</v>
      </c>
      <c r="AP9">
        <f t="shared" si="9"/>
        <v>-5.9004864292742143</v>
      </c>
      <c r="AQ9">
        <f t="shared" si="9"/>
        <v>-208.94649286324864</v>
      </c>
      <c r="AR9">
        <f t="shared" si="9"/>
        <v>-214.84697929252286</v>
      </c>
      <c r="AS9">
        <f t="shared" si="9"/>
        <v>-25.506120729005119</v>
      </c>
      <c r="AT9">
        <f t="shared" si="9"/>
        <v>26.632838764655347</v>
      </c>
      <c r="AU9">
        <f t="shared" si="9"/>
        <v>-213.72026125687262</v>
      </c>
      <c r="AW9">
        <v>6</v>
      </c>
      <c r="AX9">
        <f>IF(Z9&gt;0, (R9*SUMPRODUCT(K9:$K$98, X9:$X$98)-K9*$AZ$3)/Z9, 0)</f>
        <v>860.04613942545734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1.7714300000000001E-3</v>
      </c>
      <c r="Q10" s="4">
        <f t="shared" si="21"/>
        <v>12.5</v>
      </c>
      <c r="R10">
        <f t="shared" si="0"/>
        <v>250000</v>
      </c>
      <c r="S10">
        <f t="shared" si="1"/>
        <v>919.37717635432523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801.32315005630289</v>
      </c>
      <c r="AC10">
        <f t="shared" si="2"/>
        <v>846.51968629768908</v>
      </c>
      <c r="AE10">
        <f t="shared" si="3"/>
        <v>0</v>
      </c>
      <c r="AF10">
        <f t="shared" si="4"/>
        <v>0</v>
      </c>
      <c r="AG10">
        <f t="shared" si="4"/>
        <v>-11.509417843806725</v>
      </c>
      <c r="AH10">
        <f t="shared" si="5"/>
        <v>-412.61968475682806</v>
      </c>
      <c r="AI10">
        <f t="shared" si="6"/>
        <v>-424.12910260063478</v>
      </c>
      <c r="AJ10">
        <f t="shared" si="7"/>
        <v>-45.196536241386184</v>
      </c>
      <c r="AK10">
        <f t="shared" si="22"/>
        <v>56.092620503941205</v>
      </c>
      <c r="AL10">
        <f t="shared" si="8"/>
        <v>-413.23301833807977</v>
      </c>
      <c r="AN10">
        <f t="shared" si="9"/>
        <v>0</v>
      </c>
      <c r="AO10">
        <f t="shared" si="9"/>
        <v>0</v>
      </c>
      <c r="AP10">
        <f t="shared" si="9"/>
        <v>-5.2062761306304131</v>
      </c>
      <c r="AQ10">
        <f t="shared" si="9"/>
        <v>-186.64819063230755</v>
      </c>
      <c r="AR10">
        <f t="shared" si="9"/>
        <v>-191.85446676293796</v>
      </c>
      <c r="AS10">
        <f t="shared" si="9"/>
        <v>-20.444617704736512</v>
      </c>
      <c r="AT10">
        <f t="shared" si="9"/>
        <v>25.373452871147951</v>
      </c>
      <c r="AU10">
        <f t="shared" si="9"/>
        <v>-186.92563159652653</v>
      </c>
      <c r="AW10">
        <v>7</v>
      </c>
      <c r="AX10">
        <f>IF(Z10&gt;0, (R10*SUMPRODUCT(K10:$K$98, X10:$X$98)-K10*$AZ$3)/Z10, 0)</f>
        <v>919.37717635432523</v>
      </c>
    </row>
    <row r="11" spans="1:52" x14ac:dyDescent="0.25">
      <c r="A11" t="s">
        <v>33</v>
      </c>
      <c r="C11" s="12">
        <f>AU100</f>
        <v>1692.1954212186058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1.793078E-3</v>
      </c>
      <c r="Q11" s="4">
        <f t="shared" si="21"/>
        <v>12.5</v>
      </c>
      <c r="R11">
        <f t="shared" si="0"/>
        <v>250000</v>
      </c>
      <c r="S11">
        <f t="shared" si="1"/>
        <v>974.60146689542557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846.51968629768908</v>
      </c>
      <c r="AC11">
        <f t="shared" si="2"/>
        <v>886.78491450880529</v>
      </c>
      <c r="AE11">
        <f t="shared" si="3"/>
        <v>0</v>
      </c>
      <c r="AF11">
        <f t="shared" si="4"/>
        <v>0</v>
      </c>
      <c r="AG11">
        <f t="shared" si="4"/>
        <v>-11.373686381440121</v>
      </c>
      <c r="AH11">
        <f t="shared" si="5"/>
        <v>-412.7456785707455</v>
      </c>
      <c r="AI11">
        <f t="shared" si="6"/>
        <v>-424.11936495218561</v>
      </c>
      <c r="AJ11">
        <f t="shared" si="7"/>
        <v>-40.265228211116209</v>
      </c>
      <c r="AK11">
        <f t="shared" si="22"/>
        <v>59.256378040838243</v>
      </c>
      <c r="AL11">
        <f t="shared" si="8"/>
        <v>-405.12821512246359</v>
      </c>
      <c r="AN11">
        <f t="shared" si="9"/>
        <v>0</v>
      </c>
      <c r="AO11">
        <f t="shared" si="9"/>
        <v>0</v>
      </c>
      <c r="AP11">
        <f t="shared" si="9"/>
        <v>-4.5936411697610273</v>
      </c>
      <c r="AQ11">
        <f t="shared" si="9"/>
        <v>-166.70105699568785</v>
      </c>
      <c r="AR11">
        <f t="shared" si="9"/>
        <v>-171.29469816544886</v>
      </c>
      <c r="AS11">
        <f t="shared" si="9"/>
        <v>-16.262450345231578</v>
      </c>
      <c r="AT11">
        <f t="shared" si="9"/>
        <v>23.932657241499559</v>
      </c>
      <c r="AU11">
        <f t="shared" si="9"/>
        <v>-163.62449126918088</v>
      </c>
      <c r="AW11">
        <v>8</v>
      </c>
      <c r="AX11">
        <f>IF(Z11&gt;0, (R11*SUMPRODUCT(K11:$K$98, X11:$X$98)-K11*$AZ$3)/Z11, 0)</f>
        <v>974.60146689542557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1.8201370000000001E-3</v>
      </c>
      <c r="Q12" s="4">
        <f t="shared" si="21"/>
        <v>12.5</v>
      </c>
      <c r="R12">
        <f t="shared" si="0"/>
        <v>250000</v>
      </c>
      <c r="S12">
        <f t="shared" si="1"/>
        <v>1026.1864679848575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886.78491450880529</v>
      </c>
      <c r="AC12">
        <f t="shared" si="2"/>
        <v>922.68512433760293</v>
      </c>
      <c r="AE12">
        <f t="shared" si="3"/>
        <v>0</v>
      </c>
      <c r="AF12">
        <f t="shared" si="4"/>
        <v>0</v>
      </c>
      <c r="AG12">
        <f t="shared" si="4"/>
        <v>-11.239247850216465</v>
      </c>
      <c r="AH12">
        <f t="shared" si="5"/>
        <v>-414.03334818510552</v>
      </c>
      <c r="AI12">
        <f t="shared" si="6"/>
        <v>-425.27259603532201</v>
      </c>
      <c r="AJ12">
        <f t="shared" si="7"/>
        <v>-35.900209828797642</v>
      </c>
      <c r="AK12">
        <f t="shared" si="22"/>
        <v>62.074944015616374</v>
      </c>
      <c r="AL12">
        <f t="shared" si="8"/>
        <v>-399.09786184850327</v>
      </c>
      <c r="AN12">
        <f t="shared" si="9"/>
        <v>0</v>
      </c>
      <c r="AO12">
        <f t="shared" si="9"/>
        <v>0</v>
      </c>
      <c r="AP12">
        <f t="shared" si="9"/>
        <v>-4.0529854480407241</v>
      </c>
      <c r="AQ12">
        <f t="shared" si="9"/>
        <v>-149.30457603223795</v>
      </c>
      <c r="AR12">
        <f t="shared" si="9"/>
        <v>-153.35756148027869</v>
      </c>
      <c r="AS12">
        <f t="shared" si="9"/>
        <v>-12.945975563206668</v>
      </c>
      <c r="AT12">
        <f t="shared" si="9"/>
        <v>22.384847112201577</v>
      </c>
      <c r="AU12">
        <f t="shared" si="9"/>
        <v>-143.91868993128378</v>
      </c>
      <c r="AW12">
        <v>9</v>
      </c>
      <c r="AX12">
        <f>IF(Z12&gt;0, (R12*SUMPRODUCT(K12:$K$98, X12:$X$98)-K12*$AZ$3)/Z12, 0)</f>
        <v>1026.1864679848575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1.84855E-3</v>
      </c>
      <c r="Q13" s="4">
        <f t="shared" si="21"/>
        <v>12.5</v>
      </c>
      <c r="R13">
        <f t="shared" si="0"/>
        <v>250000</v>
      </c>
      <c r="S13">
        <f t="shared" si="1"/>
        <v>1074.0452721629258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922.68512433760293</v>
      </c>
      <c r="AC13">
        <f t="shared" si="2"/>
        <v>954.27453654151338</v>
      </c>
      <c r="AE13">
        <f t="shared" si="3"/>
        <v>0</v>
      </c>
      <c r="AF13">
        <f t="shared" si="4"/>
        <v>0</v>
      </c>
      <c r="AG13">
        <f t="shared" si="4"/>
        <v>-11.106079060100784</v>
      </c>
      <c r="AH13">
        <f t="shared" si="5"/>
        <v>-415.52623227035292</v>
      </c>
      <c r="AI13">
        <f t="shared" si="6"/>
        <v>-426.63231133045372</v>
      </c>
      <c r="AJ13">
        <f t="shared" si="7"/>
        <v>-31.589412203910456</v>
      </c>
      <c r="AK13">
        <f t="shared" si="22"/>
        <v>64.587958703632211</v>
      </c>
      <c r="AL13">
        <f t="shared" si="8"/>
        <v>-393.63376483073193</v>
      </c>
      <c r="AN13">
        <f t="shared" si="9"/>
        <v>0</v>
      </c>
      <c r="AO13">
        <f t="shared" si="9"/>
        <v>0</v>
      </c>
      <c r="AP13">
        <f t="shared" si="9"/>
        <v>-3.575860220812805</v>
      </c>
      <c r="AQ13">
        <f t="shared" si="9"/>
        <v>-133.78832589242285</v>
      </c>
      <c r="AR13">
        <f t="shared" si="9"/>
        <v>-137.36418611323566</v>
      </c>
      <c r="AS13">
        <f t="shared" si="9"/>
        <v>-10.170945289290682</v>
      </c>
      <c r="AT13">
        <f t="shared" si="9"/>
        <v>20.795594108594681</v>
      </c>
      <c r="AU13">
        <f t="shared" si="9"/>
        <v>-126.73953729393166</v>
      </c>
      <c r="AW13">
        <v>10</v>
      </c>
      <c r="AX13">
        <f>IF(Z13&gt;0, (R13*SUMPRODUCT(K13:$K$98, X13:$X$98)-K13*$AZ$3)/Z13, 0)</f>
        <v>1074.0452721629258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1.8814719999999999E-3</v>
      </c>
      <c r="Q14" s="4">
        <f t="shared" si="21"/>
        <v>12.5</v>
      </c>
      <c r="R14">
        <f t="shared" si="0"/>
        <v>250000</v>
      </c>
      <c r="S14">
        <f t="shared" si="1"/>
        <v>1118.5389774868447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954.27453654151338</v>
      </c>
      <c r="AC14">
        <f t="shared" si="2"/>
        <v>981.99870014565079</v>
      </c>
      <c r="AE14">
        <f t="shared" si="3"/>
        <v>0</v>
      </c>
      <c r="AF14">
        <f t="shared" si="4"/>
        <v>0</v>
      </c>
      <c r="AG14">
        <f t="shared" si="4"/>
        <v>-10.974122492718411</v>
      </c>
      <c r="AH14">
        <f t="shared" si="5"/>
        <v>-417.91553562731877</v>
      </c>
      <c r="AI14">
        <f t="shared" si="6"/>
        <v>-428.88965812003721</v>
      </c>
      <c r="AJ14">
        <f t="shared" si="7"/>
        <v>-27.724163604137402</v>
      </c>
      <c r="AK14">
        <f t="shared" si="22"/>
        <v>66.799217557905948</v>
      </c>
      <c r="AL14">
        <f t="shared" si="8"/>
        <v>-389.81460416626868</v>
      </c>
      <c r="AN14">
        <f t="shared" si="9"/>
        <v>0</v>
      </c>
      <c r="AO14">
        <f t="shared" si="9"/>
        <v>0</v>
      </c>
      <c r="AP14">
        <f t="shared" si="9"/>
        <v>-3.1547979801100925</v>
      </c>
      <c r="AQ14">
        <f t="shared" si="9"/>
        <v>-120.14073002451978</v>
      </c>
      <c r="AR14">
        <f t="shared" si="9"/>
        <v>-123.29552800462989</v>
      </c>
      <c r="AS14">
        <f t="shared" si="9"/>
        <v>-7.9700345423161565</v>
      </c>
      <c r="AT14">
        <f t="shared" si="9"/>
        <v>19.203178820397344</v>
      </c>
      <c r="AU14">
        <f t="shared" si="9"/>
        <v>-112.0623837265487</v>
      </c>
      <c r="AW14">
        <v>11</v>
      </c>
      <c r="AX14">
        <f>IF(Z14&gt;0, (R14*SUMPRODUCT(K14:$K$98, X14:$X$98)-K14*$AZ$3)/Z14, 0)</f>
        <v>1118.5389774868447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1.927022E-3</v>
      </c>
      <c r="Q15" s="4">
        <f t="shared" si="21"/>
        <v>12.5</v>
      </c>
      <c r="R15">
        <f t="shared" si="0"/>
        <v>250000</v>
      </c>
      <c r="S15">
        <f t="shared" si="1"/>
        <v>1159.7849405674283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981.99870014565079</v>
      </c>
      <c r="AC15">
        <f t="shared" si="2"/>
        <v>1006.0655500287735</v>
      </c>
      <c r="AE15">
        <f t="shared" si="3"/>
        <v>0</v>
      </c>
      <c r="AF15">
        <f t="shared" si="4"/>
        <v>0</v>
      </c>
      <c r="AG15">
        <f t="shared" si="4"/>
        <v>-10.843233892317063</v>
      </c>
      <c r="AH15">
        <f t="shared" si="5"/>
        <v>-422.94750948326435</v>
      </c>
      <c r="AI15">
        <f t="shared" si="6"/>
        <v>-433.79074337558143</v>
      </c>
      <c r="AJ15">
        <f t="shared" si="7"/>
        <v>-24.0668498831227</v>
      </c>
      <c r="AK15">
        <f t="shared" si="22"/>
        <v>68.739909010195561</v>
      </c>
      <c r="AL15">
        <f t="shared" si="8"/>
        <v>-389.11768424850857</v>
      </c>
      <c r="AN15">
        <f t="shared" si="9"/>
        <v>0</v>
      </c>
      <c r="AO15">
        <f t="shared" si="9"/>
        <v>0</v>
      </c>
      <c r="AP15">
        <f t="shared" si="9"/>
        <v>-2.7831880671390747</v>
      </c>
      <c r="AQ15">
        <f t="shared" si="9"/>
        <v>-108.56009130763769</v>
      </c>
      <c r="AR15">
        <f t="shared" si="9"/>
        <v>-111.34327937477677</v>
      </c>
      <c r="AS15">
        <f t="shared" si="9"/>
        <v>-6.1773609306532444</v>
      </c>
      <c r="AT15">
        <f t="shared" si="9"/>
        <v>17.64382253424953</v>
      </c>
      <c r="AU15">
        <f t="shared" si="9"/>
        <v>-99.876817771180484</v>
      </c>
      <c r="AW15">
        <v>12</v>
      </c>
      <c r="AX15">
        <f>IF(Z15&gt;0, (R15*SUMPRODUCT(K15:$K$98, X15:$X$98)-K15*$AZ$3)/Z15, 0)</f>
        <v>1159.7849405674283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1.979789E-3</v>
      </c>
      <c r="Q16" s="4">
        <f t="shared" si="21"/>
        <v>12.5</v>
      </c>
      <c r="R16">
        <f t="shared" si="0"/>
        <v>250000</v>
      </c>
      <c r="S16">
        <f t="shared" si="1"/>
        <v>1197.4122664301124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1006.0655500287735</v>
      </c>
      <c r="AC16">
        <f t="shared" si="2"/>
        <v>1026.2622264958165</v>
      </c>
      <c r="AE16">
        <f t="shared" si="3"/>
        <v>0</v>
      </c>
      <c r="AF16">
        <f t="shared" si="4"/>
        <v>0</v>
      </c>
      <c r="AG16">
        <f t="shared" si="4"/>
        <v>-10.713334238209455</v>
      </c>
      <c r="AH16">
        <f t="shared" si="5"/>
        <v>-429.34630368873013</v>
      </c>
      <c r="AI16">
        <f t="shared" si="6"/>
        <v>-440.05963792693956</v>
      </c>
      <c r="AJ16">
        <f t="shared" si="7"/>
        <v>-20.196676467043062</v>
      </c>
      <c r="AK16">
        <f t="shared" si="22"/>
        <v>70.424588502014146</v>
      </c>
      <c r="AL16">
        <f t="shared" si="8"/>
        <v>-389.83172589196846</v>
      </c>
      <c r="AN16">
        <f t="shared" si="9"/>
        <v>0</v>
      </c>
      <c r="AO16">
        <f t="shared" si="9"/>
        <v>0</v>
      </c>
      <c r="AP16">
        <f t="shared" si="9"/>
        <v>-2.4552196976316343</v>
      </c>
      <c r="AQ16">
        <f t="shared" si="9"/>
        <v>-98.395091433092887</v>
      </c>
      <c r="AR16">
        <f t="shared" si="9"/>
        <v>-100.85031113072451</v>
      </c>
      <c r="AS16">
        <f t="shared" si="9"/>
        <v>-4.6285569726484193</v>
      </c>
      <c r="AT16">
        <f t="shared" si="9"/>
        <v>16.139498035174338</v>
      </c>
      <c r="AU16">
        <f t="shared" si="9"/>
        <v>-89.339370068198591</v>
      </c>
      <c r="AW16">
        <v>13</v>
      </c>
      <c r="AX16">
        <f>IF(Z16&gt;0, (R16*SUMPRODUCT(K16:$K$98, X16:$X$98)-K16*$AZ$3)/Z16, 0)</f>
        <v>1197.4122664301124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2.0334569999999998E-3</v>
      </c>
      <c r="Q17" s="4">
        <f t="shared" si="21"/>
        <v>12.5</v>
      </c>
      <c r="R17">
        <f t="shared" si="0"/>
        <v>250000</v>
      </c>
      <c r="S17">
        <f t="shared" si="1"/>
        <v>1231.5612824328255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1026.2622264958165</v>
      </c>
      <c r="AC17">
        <f t="shared" si="2"/>
        <v>1042.8285348615473</v>
      </c>
      <c r="AE17">
        <f t="shared" si="3"/>
        <v>0</v>
      </c>
      <c r="AF17">
        <f t="shared" si="4"/>
        <v>0</v>
      </c>
      <c r="AG17">
        <f t="shared" si="4"/>
        <v>-10.584415791327334</v>
      </c>
      <c r="AH17">
        <f t="shared" si="5"/>
        <v>-435.70209000053364</v>
      </c>
      <c r="AI17">
        <f t="shared" si="6"/>
        <v>-446.28650579186098</v>
      </c>
      <c r="AJ17">
        <f t="shared" si="7"/>
        <v>-16.56630836573072</v>
      </c>
      <c r="AK17">
        <f t="shared" si="22"/>
        <v>71.83835585470716</v>
      </c>
      <c r="AL17">
        <f t="shared" si="8"/>
        <v>-391.01445830288452</v>
      </c>
      <c r="AN17">
        <f t="shared" si="9"/>
        <v>0</v>
      </c>
      <c r="AO17">
        <f t="shared" si="9"/>
        <v>0</v>
      </c>
      <c r="AP17">
        <f t="shared" si="9"/>
        <v>-2.1657811758702064</v>
      </c>
      <c r="AQ17">
        <f t="shared" si="9"/>
        <v>-89.153280012266592</v>
      </c>
      <c r="AR17">
        <f t="shared" si="9"/>
        <v>-91.3190611881368</v>
      </c>
      <c r="AS17">
        <f t="shared" si="9"/>
        <v>-3.3897949135330898</v>
      </c>
      <c r="AT17">
        <f t="shared" si="9"/>
        <v>14.699550913624753</v>
      </c>
      <c r="AU17">
        <f t="shared" si="9"/>
        <v>-80.009305188045133</v>
      </c>
      <c r="AW17">
        <v>14</v>
      </c>
      <c r="AX17">
        <f>IF(Z17&gt;0, (R17*SUMPRODUCT(K17:$K$98, X17:$X$98)-K17*$AZ$3)/Z17, 0)</f>
        <v>1231.5612824328255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2.08983E-3</v>
      </c>
      <c r="Q18" s="4">
        <f t="shared" si="21"/>
        <v>12.5</v>
      </c>
      <c r="R18">
        <f t="shared" si="0"/>
        <v>250000</v>
      </c>
      <c r="S18">
        <f t="shared" si="1"/>
        <v>1262.7602572944782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1042.8285348615473</v>
      </c>
      <c r="AC18">
        <f t="shared" si="2"/>
        <v>1056.3193618125151</v>
      </c>
      <c r="AE18">
        <f t="shared" si="3"/>
        <v>0</v>
      </c>
      <c r="AF18">
        <f t="shared" si="4"/>
        <v>0</v>
      </c>
      <c r="AG18">
        <f t="shared" si="4"/>
        <v>-10.456452003760871</v>
      </c>
      <c r="AH18">
        <f t="shared" si="5"/>
        <v>-442.39259306379205</v>
      </c>
      <c r="AI18">
        <f t="shared" si="6"/>
        <v>-452.84904506755294</v>
      </c>
      <c r="AJ18">
        <f t="shared" si="7"/>
        <v>-13.490826950967858</v>
      </c>
      <c r="AK18">
        <f t="shared" si="22"/>
        <v>72.997997440308311</v>
      </c>
      <c r="AL18">
        <f t="shared" si="8"/>
        <v>-393.34187457821247</v>
      </c>
      <c r="AN18">
        <f t="shared" si="9"/>
        <v>0</v>
      </c>
      <c r="AO18">
        <f t="shared" si="9"/>
        <v>0</v>
      </c>
      <c r="AP18">
        <f t="shared" si="9"/>
        <v>-1.9103546871756565</v>
      </c>
      <c r="AQ18">
        <f t="shared" si="9"/>
        <v>-80.823472763729157</v>
      </c>
      <c r="AR18">
        <f t="shared" si="9"/>
        <v>-82.733827450904812</v>
      </c>
      <c r="AS18">
        <f t="shared" si="9"/>
        <v>-2.464723645304125</v>
      </c>
      <c r="AT18">
        <f t="shared" si="9"/>
        <v>13.33646121211792</v>
      </c>
      <c r="AU18">
        <f t="shared" si="9"/>
        <v>-71.86208988409102</v>
      </c>
      <c r="AW18">
        <v>15</v>
      </c>
      <c r="AX18">
        <f>IF(Z18&gt;0, (R18*SUMPRODUCT(K18:$K$98, X18:$X$98)-K18*$AZ$3)/Z18, 0)</f>
        <v>1262.7602572944782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2.1556750000000001E-3</v>
      </c>
      <c r="Q19" s="4">
        <f t="shared" si="21"/>
        <v>12.5</v>
      </c>
      <c r="R19">
        <f t="shared" si="0"/>
        <v>250000</v>
      </c>
      <c r="S19">
        <f t="shared" si="1"/>
        <v>1291.3962963058739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1056.3193618125151</v>
      </c>
      <c r="AC19">
        <f t="shared" si="2"/>
        <v>1067.1424131231022</v>
      </c>
      <c r="AE19">
        <f t="shared" si="3"/>
        <v>0</v>
      </c>
      <c r="AF19">
        <f t="shared" si="4"/>
        <v>0</v>
      </c>
      <c r="AG19">
        <f t="shared" si="4"/>
        <v>-10.329346771550057</v>
      </c>
      <c r="AH19">
        <f t="shared" si="5"/>
        <v>-450.81424346414434</v>
      </c>
      <c r="AI19">
        <f t="shared" si="6"/>
        <v>-461.14359023569438</v>
      </c>
      <c r="AJ19">
        <f t="shared" si="7"/>
        <v>-10.823051310587061</v>
      </c>
      <c r="AK19">
        <f t="shared" si="22"/>
        <v>73.942355326876068</v>
      </c>
      <c r="AL19">
        <f t="shared" si="8"/>
        <v>-398.02428621940538</v>
      </c>
      <c r="AN19">
        <f t="shared" si="9"/>
        <v>0</v>
      </c>
      <c r="AO19">
        <f t="shared" si="9"/>
        <v>0</v>
      </c>
      <c r="AP19">
        <f t="shared" si="9"/>
        <v>-1.6849402111282346</v>
      </c>
      <c r="AQ19">
        <f t="shared" si="9"/>
        <v>-73.537568576381844</v>
      </c>
      <c r="AR19">
        <f t="shared" si="9"/>
        <v>-75.22250878751008</v>
      </c>
      <c r="AS19">
        <f t="shared" si="9"/>
        <v>-1.7654741159954004</v>
      </c>
      <c r="AT19">
        <f t="shared" si="9"/>
        <v>12.061599881508222</v>
      </c>
      <c r="AU19">
        <f t="shared" si="9"/>
        <v>-64.926383021997253</v>
      </c>
      <c r="AW19">
        <v>16</v>
      </c>
      <c r="AX19">
        <f>IF(Z19&gt;0, (R19*SUMPRODUCT(K19:$K$98, X19:$X$98)-K19*$AZ$3)/Z19, 0)</f>
        <v>1291.3962963058739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2.2206180000000002E-3</v>
      </c>
      <c r="Q20" s="4">
        <f t="shared" si="21"/>
        <v>12.5</v>
      </c>
      <c r="R20">
        <f t="shared" si="0"/>
        <v>250000</v>
      </c>
      <c r="S20">
        <f t="shared" si="1"/>
        <v>1317.5290303202255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1067.1424131231022</v>
      </c>
      <c r="AC20">
        <f t="shared" si="2"/>
        <v>1075.4320981845033</v>
      </c>
      <c r="AE20">
        <f t="shared" si="3"/>
        <v>0</v>
      </c>
      <c r="AF20">
        <f t="shared" si="4"/>
        <v>0</v>
      </c>
      <c r="AG20">
        <f t="shared" si="4"/>
        <v>-10.203115770465409</v>
      </c>
      <c r="AH20">
        <f t="shared" si="5"/>
        <v>-458.75066738291889</v>
      </c>
      <c r="AI20">
        <f t="shared" si="6"/>
        <v>-468.95378315338428</v>
      </c>
      <c r="AJ20">
        <f t="shared" si="7"/>
        <v>-8.2896850614010873</v>
      </c>
      <c r="AK20">
        <f t="shared" si="22"/>
        <v>74.699968918617159</v>
      </c>
      <c r="AL20">
        <f t="shared" si="8"/>
        <v>-402.54349929616819</v>
      </c>
      <c r="AN20">
        <f t="shared" si="9"/>
        <v>0</v>
      </c>
      <c r="AO20">
        <f t="shared" si="9"/>
        <v>0</v>
      </c>
      <c r="AP20">
        <f t="shared" si="9"/>
        <v>-1.4860260718349971</v>
      </c>
      <c r="AQ20">
        <f t="shared" si="9"/>
        <v>-66.814438602770679</v>
      </c>
      <c r="AR20">
        <f t="shared" si="9"/>
        <v>-68.300464674605664</v>
      </c>
      <c r="AS20">
        <f t="shared" si="9"/>
        <v>-1.2073457172956497</v>
      </c>
      <c r="AT20">
        <f t="shared" si="9"/>
        <v>10.879627740739195</v>
      </c>
      <c r="AU20">
        <f t="shared" si="9"/>
        <v>-58.62818265116212</v>
      </c>
      <c r="AW20">
        <v>17</v>
      </c>
      <c r="AX20">
        <f>IF(Z20&gt;0, (R20*SUMPRODUCT(K20:$K$98, X20:$X$98)-K20*$AZ$3)/Z20, 0)</f>
        <v>1317.5290303202255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2.2950319999999998E-3</v>
      </c>
      <c r="Q21" s="4">
        <f t="shared" si="21"/>
        <v>12.5</v>
      </c>
      <c r="R21">
        <f t="shared" si="0"/>
        <v>250000</v>
      </c>
      <c r="S21">
        <f t="shared" si="1"/>
        <v>1341.6765824712061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1075.4320981845033</v>
      </c>
      <c r="AC21">
        <f t="shared" si="2"/>
        <v>1081.6777074726097</v>
      </c>
      <c r="AE21">
        <f t="shared" si="3"/>
        <v>0</v>
      </c>
      <c r="AF21">
        <f t="shared" si="4"/>
        <v>0</v>
      </c>
      <c r="AG21">
        <f t="shared" si="4"/>
        <v>-10.077668135567833</v>
      </c>
      <c r="AH21">
        <f t="shared" si="5"/>
        <v>-468.32954385845534</v>
      </c>
      <c r="AI21">
        <f t="shared" si="6"/>
        <v>-478.40721199402316</v>
      </c>
      <c r="AJ21">
        <f t="shared" si="7"/>
        <v>-6.2456092881063796</v>
      </c>
      <c r="AK21">
        <f t="shared" si="22"/>
        <v>75.280246872915242</v>
      </c>
      <c r="AL21">
        <f t="shared" si="8"/>
        <v>-409.37257440921428</v>
      </c>
      <c r="AN21">
        <f t="shared" si="9"/>
        <v>0</v>
      </c>
      <c r="AO21">
        <f t="shared" si="9"/>
        <v>0</v>
      </c>
      <c r="AP21">
        <f t="shared" si="9"/>
        <v>-1.3104958336865637</v>
      </c>
      <c r="AQ21">
        <f t="shared" si="9"/>
        <v>-60.901381923136007</v>
      </c>
      <c r="AR21">
        <f t="shared" si="9"/>
        <v>-62.211877756822567</v>
      </c>
      <c r="AS21">
        <f t="shared" si="9"/>
        <v>-0.81217647185762731</v>
      </c>
      <c r="AT21">
        <f t="shared" si="9"/>
        <v>9.7894124472766872</v>
      </c>
      <c r="AU21">
        <f t="shared" si="9"/>
        <v>-53.234641781403504</v>
      </c>
      <c r="AW21">
        <v>18</v>
      </c>
      <c r="AX21">
        <f>IF(Z21&gt;0, (R21*SUMPRODUCT(K21:$K$98, X21:$X$98)-K21*$AZ$3)/Z21, 0)</f>
        <v>1341.6765824712061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2.375308E-3</v>
      </c>
      <c r="Q22" s="4">
        <f t="shared" si="21"/>
        <v>12.5</v>
      </c>
      <c r="R22">
        <f t="shared" si="0"/>
        <v>250000</v>
      </c>
      <c r="S22">
        <f t="shared" si="1"/>
        <v>1363.9273869546792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1081.6777074726097</v>
      </c>
      <c r="AC22">
        <f t="shared" si="2"/>
        <v>1086.0085111663288</v>
      </c>
      <c r="AE22">
        <f t="shared" si="3"/>
        <v>0</v>
      </c>
      <c r="AF22">
        <f t="shared" si="4"/>
        <v>0</v>
      </c>
      <c r="AG22">
        <f t="shared" si="4"/>
        <v>-9.9529538884683948</v>
      </c>
      <c r="AH22">
        <f t="shared" si="5"/>
        <v>-478.75131487518712</v>
      </c>
      <c r="AI22">
        <f t="shared" si="6"/>
        <v>-488.70426876365553</v>
      </c>
      <c r="AJ22">
        <f t="shared" si="7"/>
        <v>-4.3308036937191901</v>
      </c>
      <c r="AK22">
        <f t="shared" si="22"/>
        <v>75.717439523082689</v>
      </c>
      <c r="AL22">
        <f t="shared" si="8"/>
        <v>-417.31763293429202</v>
      </c>
      <c r="AN22">
        <f t="shared" si="9"/>
        <v>0</v>
      </c>
      <c r="AO22">
        <f t="shared" si="9"/>
        <v>0</v>
      </c>
      <c r="AP22">
        <f t="shared" si="9"/>
        <v>-1.1556053965285495</v>
      </c>
      <c r="AQ22">
        <f t="shared" si="9"/>
        <v>-55.58627210218507</v>
      </c>
      <c r="AR22">
        <f t="shared" si="9"/>
        <v>-56.74187749871362</v>
      </c>
      <c r="AS22">
        <f t="shared" si="9"/>
        <v>-0.50283565822264831</v>
      </c>
      <c r="AT22">
        <f t="shared" si="9"/>
        <v>8.7913078574167152</v>
      </c>
      <c r="AU22">
        <f t="shared" si="9"/>
        <v>-48.453405299519552</v>
      </c>
      <c r="AW22">
        <v>19</v>
      </c>
      <c r="AX22">
        <f>IF(Z22&gt;0, (R22*SUMPRODUCT(K22:$K$98, X22:$X$98)-K22*$AZ$3)/Z22, 0)</f>
        <v>1363.9273869546792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2.4628010000000001E-3</v>
      </c>
      <c r="Q23" s="4">
        <f t="shared" si="21"/>
        <v>12.5</v>
      </c>
      <c r="R23">
        <f t="shared" si="0"/>
        <v>250000</v>
      </c>
      <c r="S23">
        <f t="shared" si="1"/>
        <v>1384.5190078680812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1086.0085111663288</v>
      </c>
      <c r="AC23">
        <f t="shared" si="2"/>
        <v>1088.6652619363354</v>
      </c>
      <c r="AE23">
        <f t="shared" si="3"/>
        <v>0</v>
      </c>
      <c r="AF23">
        <f t="shared" si="4"/>
        <v>0</v>
      </c>
      <c r="AG23">
        <f t="shared" si="4"/>
        <v>-9.8289122047942374</v>
      </c>
      <c r="AH23">
        <f t="shared" si="5"/>
        <v>-490.24289578947707</v>
      </c>
      <c r="AI23">
        <f t="shared" si="6"/>
        <v>-500.0718079942713</v>
      </c>
      <c r="AJ23">
        <f t="shared" si="7"/>
        <v>-2.6567507700065107</v>
      </c>
      <c r="AK23">
        <f t="shared" si="22"/>
        <v>76.020595781643024</v>
      </c>
      <c r="AL23">
        <f t="shared" si="8"/>
        <v>-426.7079629826348</v>
      </c>
      <c r="AN23">
        <f t="shared" si="9"/>
        <v>0</v>
      </c>
      <c r="AO23">
        <f t="shared" si="9"/>
        <v>0</v>
      </c>
      <c r="AP23">
        <f t="shared" si="9"/>
        <v>-1.0189315325331145</v>
      </c>
      <c r="AQ23">
        <f t="shared" si="9"/>
        <v>-50.821895110284089</v>
      </c>
      <c r="AR23">
        <f t="shared" si="9"/>
        <v>-51.840826642817198</v>
      </c>
      <c r="AS23">
        <f t="shared" si="9"/>
        <v>-0.27541675795220277</v>
      </c>
      <c r="AT23">
        <f t="shared" si="9"/>
        <v>7.8808092441895532</v>
      </c>
      <c r="AU23">
        <f t="shared" si="9"/>
        <v>-44.235434156579849</v>
      </c>
      <c r="AW23">
        <v>20</v>
      </c>
      <c r="AX23">
        <f>IF(Z23&gt;0, (R23*SUMPRODUCT(K23:$K$98, X23:$X$98)-K23*$AZ$3)/Z23, 0)</f>
        <v>1384.5190078680812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2.5557050000000001E-3</v>
      </c>
      <c r="Q24" s="4">
        <f t="shared" si="21"/>
        <v>12.5</v>
      </c>
      <c r="R24">
        <f t="shared" si="0"/>
        <v>250000</v>
      </c>
      <c r="S24">
        <f t="shared" si="1"/>
        <v>1403.6444505716361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1088.6652619363354</v>
      </c>
      <c r="AC24">
        <f t="shared" si="2"/>
        <v>1089.8460658190797</v>
      </c>
      <c r="AE24">
        <f t="shared" si="3"/>
        <v>0</v>
      </c>
      <c r="AF24">
        <f t="shared" si="4"/>
        <v>0</v>
      </c>
      <c r="AG24">
        <f t="shared" si="4"/>
        <v>-9.7055032826799419</v>
      </c>
      <c r="AH24">
        <f t="shared" si="5"/>
        <v>-502.39600132707324</v>
      </c>
      <c r="AI24">
        <f t="shared" si="6"/>
        <v>-512.10150460975319</v>
      </c>
      <c r="AJ24">
        <f t="shared" si="7"/>
        <v>-1.1808038827443852</v>
      </c>
      <c r="AK24">
        <f t="shared" si="22"/>
        <v>76.20656833554348</v>
      </c>
      <c r="AL24">
        <f t="shared" si="8"/>
        <v>-437.07574015695411</v>
      </c>
      <c r="AN24">
        <f t="shared" si="9"/>
        <v>0</v>
      </c>
      <c r="AO24">
        <f t="shared" si="9"/>
        <v>0</v>
      </c>
      <c r="AP24">
        <f t="shared" si="9"/>
        <v>-0.89833761499592035</v>
      </c>
      <c r="AQ24">
        <f t="shared" si="9"/>
        <v>-46.50157879200971</v>
      </c>
      <c r="AR24">
        <f t="shared" si="9"/>
        <v>-47.399916407005634</v>
      </c>
      <c r="AS24">
        <f t="shared" si="9"/>
        <v>-0.10929474885609537</v>
      </c>
      <c r="AT24">
        <f t="shared" si="9"/>
        <v>7.0536503725412558</v>
      </c>
      <c r="AU24">
        <f t="shared" si="9"/>
        <v>-40.455560783320472</v>
      </c>
      <c r="AW24">
        <v>21</v>
      </c>
      <c r="AX24">
        <f>IF(Z24&gt;0, (R24*SUMPRODUCT(K24:$K$98, X24:$X$98)-K24*$AZ$3)/Z24, 0)</f>
        <v>1403.6444505716361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2.6648449999999999E-3</v>
      </c>
      <c r="Q25" s="4">
        <f t="shared" si="21"/>
        <v>12.5</v>
      </c>
      <c r="R25">
        <f t="shared" si="0"/>
        <v>250000</v>
      </c>
      <c r="S25">
        <f t="shared" si="1"/>
        <v>1421.5573291681899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1089.8460658190797</v>
      </c>
      <c r="AC25">
        <f t="shared" si="2"/>
        <v>1089.7754682708451</v>
      </c>
      <c r="AE25">
        <f t="shared" si="3"/>
        <v>0</v>
      </c>
      <c r="AF25">
        <f t="shared" si="4"/>
        <v>0</v>
      </c>
      <c r="AG25">
        <f t="shared" si="4"/>
        <v>-9.5825845879578093</v>
      </c>
      <c r="AH25">
        <f t="shared" si="5"/>
        <v>-517.27323790666458</v>
      </c>
      <c r="AI25">
        <f t="shared" si="6"/>
        <v>-526.85582249462243</v>
      </c>
      <c r="AJ25">
        <f t="shared" si="7"/>
        <v>7.0597548234673013E-2</v>
      </c>
      <c r="AK25">
        <f t="shared" si="22"/>
        <v>76.289224607335584</v>
      </c>
      <c r="AL25">
        <f t="shared" si="8"/>
        <v>-450.49600033905216</v>
      </c>
      <c r="AN25">
        <f t="shared" si="9"/>
        <v>0</v>
      </c>
      <c r="AO25">
        <f t="shared" si="9"/>
        <v>0</v>
      </c>
      <c r="AP25">
        <f t="shared" si="9"/>
        <v>-0.79192884673600661</v>
      </c>
      <c r="AQ25">
        <f t="shared" si="9"/>
        <v>-42.748758957746489</v>
      </c>
      <c r="AR25">
        <f t="shared" si="9"/>
        <v>-43.540687804482495</v>
      </c>
      <c r="AS25">
        <f t="shared" si="9"/>
        <v>5.8343586161642294E-3</v>
      </c>
      <c r="AT25">
        <f t="shared" si="9"/>
        <v>6.3047330401439128</v>
      </c>
      <c r="AU25">
        <f t="shared" si="9"/>
        <v>-37.230120405722417</v>
      </c>
      <c r="AW25">
        <v>22</v>
      </c>
      <c r="AX25">
        <f>IF(Z25&gt;0, (R25*SUMPRODUCT(K25:$K$98, X25:$X$98)-K25*$AZ$3)/Z25, 0)</f>
        <v>1421.5573291681899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2.7902209999999998E-3</v>
      </c>
      <c r="Q26" s="4">
        <f t="shared" si="21"/>
        <v>12.5</v>
      </c>
      <c r="R26">
        <f t="shared" si="0"/>
        <v>250000</v>
      </c>
      <c r="S26">
        <f t="shared" si="1"/>
        <v>1438.2670477433608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1089.7754682708451</v>
      </c>
      <c r="AC26">
        <f t="shared" si="2"/>
        <v>1088.4829425664693</v>
      </c>
      <c r="AE26">
        <f t="shared" si="3"/>
        <v>0</v>
      </c>
      <c r="AF26">
        <f t="shared" si="4"/>
        <v>0</v>
      </c>
      <c r="AG26">
        <f t="shared" si="4"/>
        <v>-9.4600212133266357</v>
      </c>
      <c r="AH26">
        <f t="shared" si="5"/>
        <v>-534.75057503192454</v>
      </c>
      <c r="AI26">
        <f t="shared" si="6"/>
        <v>-544.21059624525117</v>
      </c>
      <c r="AJ26">
        <f t="shared" si="7"/>
        <v>1.2925257043757483</v>
      </c>
      <c r="AK26">
        <f t="shared" si="22"/>
        <v>76.284282778959167</v>
      </c>
      <c r="AL26">
        <f t="shared" si="8"/>
        <v>-466.63378776191627</v>
      </c>
      <c r="AN26">
        <f t="shared" si="9"/>
        <v>0</v>
      </c>
      <c r="AO26">
        <f t="shared" si="9"/>
        <v>0</v>
      </c>
      <c r="AP26">
        <f t="shared" si="9"/>
        <v>-0.69803562658033746</v>
      </c>
      <c r="AQ26">
        <f t="shared" si="9"/>
        <v>-39.45815176193905</v>
      </c>
      <c r="AR26">
        <f t="shared" si="9"/>
        <v>-40.156187388519392</v>
      </c>
      <c r="AS26">
        <f t="shared" si="9"/>
        <v>9.5372829466187511E-2</v>
      </c>
      <c r="AT26">
        <f t="shared" si="9"/>
        <v>5.6288612812864125</v>
      </c>
      <c r="AU26">
        <f t="shared" si="9"/>
        <v>-34.431953277766787</v>
      </c>
      <c r="AW26">
        <v>23</v>
      </c>
      <c r="AX26">
        <f>IF(Z26&gt;0, (R26*SUMPRODUCT(K26:$K$98, X26:$X$98)-K26*$AZ$3)/Z26, 0)</f>
        <v>1438.2670477433608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3.5816260000000001E-3</v>
      </c>
      <c r="Q27" s="4">
        <f t="shared" si="21"/>
        <v>12.5</v>
      </c>
      <c r="R27">
        <f t="shared" si="0"/>
        <v>250000</v>
      </c>
      <c r="S27">
        <f t="shared" si="1"/>
        <v>1454.7966239299803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1088.4829425664693</v>
      </c>
      <c r="AC27">
        <f t="shared" si="2"/>
        <v>1086.0392847807543</v>
      </c>
      <c r="AE27">
        <f t="shared" si="3"/>
        <v>0</v>
      </c>
      <c r="AF27">
        <f t="shared" si="4"/>
        <v>0</v>
      </c>
      <c r="AG27">
        <f t="shared" si="4"/>
        <v>-9.3315387432551677</v>
      </c>
      <c r="AH27">
        <f t="shared" si="5"/>
        <v>-677.64515876404448</v>
      </c>
      <c r="AI27">
        <f t="shared" si="6"/>
        <v>-686.9766975072996</v>
      </c>
      <c r="AJ27">
        <f t="shared" si="7"/>
        <v>2.4436577857150041</v>
      </c>
      <c r="AK27">
        <f t="shared" si="22"/>
        <v>76.193805979652865</v>
      </c>
      <c r="AL27">
        <f t="shared" si="8"/>
        <v>-608.33923374193171</v>
      </c>
      <c r="AN27">
        <f t="shared" si="9"/>
        <v>0</v>
      </c>
      <c r="AO27">
        <f t="shared" si="9"/>
        <v>0</v>
      </c>
      <c r="AP27">
        <f t="shared" si="9"/>
        <v>-0.61478139979057822</v>
      </c>
      <c r="AQ27">
        <f t="shared" si="9"/>
        <v>-44.644688376543343</v>
      </c>
      <c r="AR27">
        <f t="shared" si="9"/>
        <v>-45.259469776333923</v>
      </c>
      <c r="AS27">
        <f t="shared" si="9"/>
        <v>0.16099331476246487</v>
      </c>
      <c r="AT27">
        <f t="shared" si="9"/>
        <v>5.0198081993069454</v>
      </c>
      <c r="AU27">
        <f t="shared" si="9"/>
        <v>-40.078668262264507</v>
      </c>
      <c r="AW27">
        <v>24</v>
      </c>
      <c r="AX27">
        <f>IF(Z27&gt;0, (R27*SUMPRODUCT(K27:$K$98, X27:$X$98)-K27*$AZ$3)/Z27, 0)</f>
        <v>1454.7966239299803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4.4506370000000003E-3</v>
      </c>
      <c r="Q28" s="4">
        <f t="shared" si="21"/>
        <v>12.5</v>
      </c>
      <c r="R28">
        <f t="shared" si="0"/>
        <v>250000</v>
      </c>
      <c r="S28">
        <f t="shared" si="1"/>
        <v>1460.3664614363076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1086.0392847807543</v>
      </c>
      <c r="AC28">
        <f t="shared" si="2"/>
        <v>1074.4432517401251</v>
      </c>
      <c r="AE28">
        <f t="shared" si="3"/>
        <v>0</v>
      </c>
      <c r="AF28">
        <f t="shared" si="4"/>
        <v>0</v>
      </c>
      <c r="AG28">
        <f t="shared" si="4"/>
        <v>-9.1966920642249512</v>
      </c>
      <c r="AH28">
        <f t="shared" si="5"/>
        <v>-830.62583195329898</v>
      </c>
      <c r="AI28">
        <f t="shared" si="6"/>
        <v>-839.82252401752396</v>
      </c>
      <c r="AJ28">
        <f t="shared" si="7"/>
        <v>11.596033040629209</v>
      </c>
      <c r="AK28">
        <f t="shared" si="22"/>
        <v>76.022749934652808</v>
      </c>
      <c r="AL28">
        <f t="shared" si="8"/>
        <v>-752.20374104224197</v>
      </c>
      <c r="AN28">
        <f t="shared" si="9"/>
        <v>0</v>
      </c>
      <c r="AO28">
        <f t="shared" si="9"/>
        <v>0</v>
      </c>
      <c r="AP28">
        <f t="shared" si="9"/>
        <v>-0.54097983656058268</v>
      </c>
      <c r="AQ28">
        <f t="shared" si="9"/>
        <v>-48.860157943209636</v>
      </c>
      <c r="AR28">
        <f t="shared" si="9"/>
        <v>-49.401137779770217</v>
      </c>
      <c r="AS28">
        <f t="shared" si="9"/>
        <v>0.68211700633899397</v>
      </c>
      <c r="AT28">
        <f t="shared" si="9"/>
        <v>4.4719095243514033</v>
      </c>
      <c r="AU28">
        <f t="shared" si="9"/>
        <v>-44.247111249079822</v>
      </c>
      <c r="AW28">
        <v>25</v>
      </c>
      <c r="AX28">
        <f>IF(Z28&gt;0, (R28*SUMPRODUCT(K28:$K$98, X28:$X$98)-K28*$AZ$3)/Z28, 0)</f>
        <v>1460.3664614363076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5.383718E-3</v>
      </c>
      <c r="Q29" s="4">
        <f t="shared" si="21"/>
        <v>12.5</v>
      </c>
      <c r="R29">
        <f t="shared" si="0"/>
        <v>250000</v>
      </c>
      <c r="S29">
        <f t="shared" si="1"/>
        <v>1456.4688473605306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1074.4432517401251</v>
      </c>
      <c r="AC29">
        <f t="shared" si="2"/>
        <v>1055.0908217754104</v>
      </c>
      <c r="AE29">
        <f t="shared" si="3"/>
        <v>0</v>
      </c>
      <c r="AF29">
        <f t="shared" si="4"/>
        <v>0</v>
      </c>
      <c r="AG29">
        <f t="shared" si="4"/>
        <v>-9.0552127469760766</v>
      </c>
      <c r="AH29">
        <f t="shared" si="5"/>
        <v>-990.24793213250064</v>
      </c>
      <c r="AI29">
        <f t="shared" si="6"/>
        <v>-999.30314487947669</v>
      </c>
      <c r="AJ29">
        <f t="shared" si="7"/>
        <v>19.352429964714702</v>
      </c>
      <c r="AK29">
        <f t="shared" si="22"/>
        <v>75.211027621808768</v>
      </c>
      <c r="AL29">
        <f t="shared" si="8"/>
        <v>-904.73968729295325</v>
      </c>
      <c r="AN29">
        <f t="shared" si="9"/>
        <v>0</v>
      </c>
      <c r="AO29">
        <f t="shared" si="9"/>
        <v>0</v>
      </c>
      <c r="AP29">
        <f t="shared" si="9"/>
        <v>-0.47558710295647194</v>
      </c>
      <c r="AQ29">
        <f t="shared" si="9"/>
        <v>-52.008622923719059</v>
      </c>
      <c r="AR29">
        <f t="shared" si="9"/>
        <v>-52.484210026675527</v>
      </c>
      <c r="AS29">
        <f t="shared" si="9"/>
        <v>1.0164052860227073</v>
      </c>
      <c r="AT29">
        <f t="shared" si="9"/>
        <v>3.9501440481318513</v>
      </c>
      <c r="AU29">
        <f t="shared" si="9"/>
        <v>-47.51766069252097</v>
      </c>
      <c r="AW29">
        <v>26</v>
      </c>
      <c r="AX29">
        <f>IF(Z29&gt;0, (R29*SUMPRODUCT(K29:$K$98, X29:$X$98)-K29*$AZ$3)/Z29, 0)</f>
        <v>1456.4688473605306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6.4575739999999998E-3</v>
      </c>
      <c r="Q30" s="4">
        <f t="shared" si="21"/>
        <v>12.5</v>
      </c>
      <c r="R30">
        <f t="shared" si="0"/>
        <v>250000</v>
      </c>
      <c r="S30">
        <f t="shared" si="1"/>
        <v>1444.8221643226036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1055.0908217754104</v>
      </c>
      <c r="AC30">
        <f t="shared" si="2"/>
        <v>1029.4283845467762</v>
      </c>
      <c r="AE30">
        <f t="shared" si="3"/>
        <v>0</v>
      </c>
      <c r="AF30">
        <f t="shared" si="4"/>
        <v>0</v>
      </c>
      <c r="AG30">
        <f t="shared" si="4"/>
        <v>-8.9061859131069738</v>
      </c>
      <c r="AH30">
        <f t="shared" si="5"/>
        <v>-1169.4941279868258</v>
      </c>
      <c r="AI30">
        <f t="shared" si="6"/>
        <v>-1178.4003138999328</v>
      </c>
      <c r="AJ30">
        <f t="shared" si="7"/>
        <v>25.66243722863419</v>
      </c>
      <c r="AK30">
        <f t="shared" si="22"/>
        <v>73.856357524278735</v>
      </c>
      <c r="AL30">
        <f t="shared" si="8"/>
        <v>-1078.8815191470198</v>
      </c>
      <c r="AN30">
        <f t="shared" si="9"/>
        <v>0</v>
      </c>
      <c r="AO30">
        <f t="shared" si="9"/>
        <v>0</v>
      </c>
      <c r="AP30">
        <f t="shared" si="9"/>
        <v>-0.41764294019296433</v>
      </c>
      <c r="AQ30">
        <f t="shared" si="9"/>
        <v>-54.841766264054208</v>
      </c>
      <c r="AR30">
        <f t="shared" si="9"/>
        <v>-55.259409204247177</v>
      </c>
      <c r="AS30">
        <f t="shared" si="9"/>
        <v>1.203403549089537</v>
      </c>
      <c r="AT30">
        <f t="shared" si="9"/>
        <v>3.4633889983127331</v>
      </c>
      <c r="AU30">
        <f t="shared" si="9"/>
        <v>-50.592616656844903</v>
      </c>
      <c r="AW30">
        <v>27</v>
      </c>
      <c r="AX30">
        <f>IF(Z30&gt;0, (R30*SUMPRODUCT(K30:$K$98, X30:$X$98)-K30*$AZ$3)/Z30, 0)</f>
        <v>1444.8221643226036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7.6803260000000003E-3</v>
      </c>
      <c r="Q31" s="4">
        <f t="shared" si="21"/>
        <v>12.5</v>
      </c>
      <c r="R31">
        <f t="shared" si="0"/>
        <v>250000</v>
      </c>
      <c r="S31">
        <f t="shared" si="1"/>
        <v>1426.0797736020224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1029.4283845467762</v>
      </c>
      <c r="AC31">
        <f t="shared" si="2"/>
        <v>998.10999836761891</v>
      </c>
      <c r="AE31">
        <f t="shared" si="3"/>
        <v>0</v>
      </c>
      <c r="AF31">
        <f t="shared" si="4"/>
        <v>0</v>
      </c>
      <c r="AG31">
        <f t="shared" si="4"/>
        <v>-8.7487216427466361</v>
      </c>
      <c r="AH31">
        <f t="shared" si="5"/>
        <v>-1368.0482245853848</v>
      </c>
      <c r="AI31">
        <f t="shared" si="6"/>
        <v>-1376.7969462281314</v>
      </c>
      <c r="AJ31">
        <f t="shared" si="7"/>
        <v>31.318386179157301</v>
      </c>
      <c r="AK31">
        <f t="shared" si="22"/>
        <v>72.059986918274348</v>
      </c>
      <c r="AL31">
        <f t="shared" si="8"/>
        <v>-1273.4185731306998</v>
      </c>
      <c r="AN31">
        <f t="shared" si="9"/>
        <v>0</v>
      </c>
      <c r="AO31">
        <f t="shared" si="9"/>
        <v>0</v>
      </c>
      <c r="AP31">
        <f t="shared" si="9"/>
        <v>-0.36630256862388771</v>
      </c>
      <c r="AQ31">
        <f t="shared" si="9"/>
        <v>-57.279177362151238</v>
      </c>
      <c r="AR31">
        <f t="shared" si="9"/>
        <v>-57.645479930775124</v>
      </c>
      <c r="AS31">
        <f t="shared" si="9"/>
        <v>1.3112778953358701</v>
      </c>
      <c r="AT31">
        <f t="shared" si="9"/>
        <v>3.0170988838182726</v>
      </c>
      <c r="AU31">
        <f t="shared" si="9"/>
        <v>-53.317103151620984</v>
      </c>
      <c r="AW31">
        <v>28</v>
      </c>
      <c r="AX31">
        <f>IF(Z31&gt;0, (R31*SUMPRODUCT(K31:$K$98, X31:$X$98)-K31*$AZ$3)/Z31, 0)</f>
        <v>1426.0797736020224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9.0334749999999991E-3</v>
      </c>
      <c r="Q32" s="4">
        <f t="shared" si="21"/>
        <v>12.5</v>
      </c>
      <c r="R32">
        <f t="shared" si="0"/>
        <v>250000</v>
      </c>
      <c r="S32">
        <f t="shared" si="1"/>
        <v>1400.9133658758155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998.10999836761891</v>
      </c>
      <c r="AC32">
        <f t="shared" si="2"/>
        <v>961.83383893841165</v>
      </c>
      <c r="AE32">
        <f t="shared" si="3"/>
        <v>0</v>
      </c>
      <c r="AF32">
        <f t="shared" si="4"/>
        <v>0</v>
      </c>
      <c r="AG32">
        <f t="shared" si="4"/>
        <v>-8.5822030680774599</v>
      </c>
      <c r="AH32">
        <f t="shared" si="5"/>
        <v>-1580.6271648342131</v>
      </c>
      <c r="AI32">
        <f t="shared" si="6"/>
        <v>-1589.2093679022905</v>
      </c>
      <c r="AJ32">
        <f t="shared" si="7"/>
        <v>36.276159429207269</v>
      </c>
      <c r="AK32">
        <f t="shared" si="22"/>
        <v>69.86769988573333</v>
      </c>
      <c r="AL32">
        <f t="shared" si="8"/>
        <v>-1483.0655085873498</v>
      </c>
      <c r="AN32">
        <f t="shared" si="9"/>
        <v>0</v>
      </c>
      <c r="AO32">
        <f t="shared" si="9"/>
        <v>0</v>
      </c>
      <c r="AP32">
        <f t="shared" si="9"/>
        <v>-0.3208308552156689</v>
      </c>
      <c r="AQ32">
        <f t="shared" si="9"/>
        <v>-59.089019573208454</v>
      </c>
      <c r="AR32">
        <f t="shared" si="9"/>
        <v>-59.409850428424122</v>
      </c>
      <c r="AS32">
        <f t="shared" si="9"/>
        <v>1.3561216346538532</v>
      </c>
      <c r="AT32">
        <f t="shared" si="9"/>
        <v>2.6118834206649653</v>
      </c>
      <c r="AU32">
        <f t="shared" si="9"/>
        <v>-55.441845373105295</v>
      </c>
      <c r="AW32">
        <v>29</v>
      </c>
      <c r="AX32">
        <f>IF(Z32&gt;0, (R32*SUMPRODUCT(K32:$K$98, X32:$X$98)-K32*$AZ$3)/Z32, 0)</f>
        <v>1400.9133658758155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1.0570714E-2</v>
      </c>
      <c r="Q33" s="4">
        <f t="shared" si="21"/>
        <v>12.5</v>
      </c>
      <c r="R33">
        <f t="shared" si="0"/>
        <v>250000</v>
      </c>
      <c r="S33">
        <f t="shared" si="1"/>
        <v>1370.3525388971336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961.83383893841165</v>
      </c>
      <c r="AC33">
        <f t="shared" si="2"/>
        <v>921.49751394818895</v>
      </c>
      <c r="AE33">
        <f t="shared" si="3"/>
        <v>0</v>
      </c>
      <c r="AF33">
        <f t="shared" si="4"/>
        <v>0</v>
      </c>
      <c r="AG33">
        <f t="shared" si="4"/>
        <v>-8.4056610232741154</v>
      </c>
      <c r="AH33">
        <f t="shared" si="5"/>
        <v>-1814.4002824513873</v>
      </c>
      <c r="AI33">
        <f t="shared" si="6"/>
        <v>-1822.8059434746615</v>
      </c>
      <c r="AJ33">
        <f t="shared" si="7"/>
        <v>40.336324990222693</v>
      </c>
      <c r="AK33">
        <f t="shared" si="22"/>
        <v>67.328368725688819</v>
      </c>
      <c r="AL33">
        <f t="shared" si="8"/>
        <v>-1715.1412497587501</v>
      </c>
      <c r="AN33">
        <f t="shared" si="9"/>
        <v>0</v>
      </c>
      <c r="AO33">
        <f t="shared" si="9"/>
        <v>0</v>
      </c>
      <c r="AP33">
        <f t="shared" si="9"/>
        <v>-0.28056351379522498</v>
      </c>
      <c r="AQ33">
        <f t="shared" si="9"/>
        <v>-60.56091451536151</v>
      </c>
      <c r="AR33">
        <f t="shared" si="9"/>
        <v>-60.84147802915674</v>
      </c>
      <c r="AS33">
        <f t="shared" si="9"/>
        <v>1.3463427851192291</v>
      </c>
      <c r="AT33">
        <f t="shared" si="9"/>
        <v>2.2472811662849961</v>
      </c>
      <c r="AU33">
        <f t="shared" si="9"/>
        <v>-57.247854077752514</v>
      </c>
      <c r="AW33">
        <v>30</v>
      </c>
      <c r="AX33">
        <f>IF(Z33&gt;0, (R33*SUMPRODUCT(K33:$K$98, X33:$X$98)-K33*$AZ$3)/Z33, 0)</f>
        <v>1370.3525388971336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1.2312346E-2</v>
      </c>
      <c r="Q34" s="4">
        <f t="shared" si="21"/>
        <v>12.5</v>
      </c>
      <c r="R34">
        <f t="shared" si="0"/>
        <v>250000</v>
      </c>
      <c r="S34">
        <f t="shared" si="1"/>
        <v>1334.9784337312251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921.49751394818895</v>
      </c>
      <c r="AC34">
        <f t="shared" si="2"/>
        <v>877.68007673906425</v>
      </c>
      <c r="AE34">
        <f t="shared" si="3"/>
        <v>0</v>
      </c>
      <c r="AF34">
        <f t="shared" si="4"/>
        <v>0</v>
      </c>
      <c r="AG34">
        <f t="shared" si="4"/>
        <v>-8.2181110061641078</v>
      </c>
      <c r="AH34">
        <f t="shared" si="5"/>
        <v>-2069.8681375452993</v>
      </c>
      <c r="AI34">
        <f t="shared" si="6"/>
        <v>-2078.0862485514635</v>
      </c>
      <c r="AJ34">
        <f t="shared" si="7"/>
        <v>43.817437209124705</v>
      </c>
      <c r="AK34">
        <f t="shared" si="22"/>
        <v>64.504825976373226</v>
      </c>
      <c r="AL34">
        <f t="shared" si="8"/>
        <v>-1969.7639853659655</v>
      </c>
      <c r="AN34">
        <f t="shared" si="9"/>
        <v>0</v>
      </c>
      <c r="AO34">
        <f t="shared" si="9"/>
        <v>0</v>
      </c>
      <c r="AP34">
        <f t="shared" si="9"/>
        <v>-0.244913824643259</v>
      </c>
      <c r="AQ34">
        <f t="shared" si="9"/>
        <v>-61.685626014688978</v>
      </c>
      <c r="AR34">
        <f t="shared" si="9"/>
        <v>-61.930539839332241</v>
      </c>
      <c r="AS34">
        <f t="shared" si="9"/>
        <v>1.3058348962314177</v>
      </c>
      <c r="AT34">
        <f t="shared" si="9"/>
        <v>1.9223546172559374</v>
      </c>
      <c r="AU34">
        <f t="shared" ref="AU34:AU97" si="23">AL34*$K34</f>
        <v>-58.702350325844883</v>
      </c>
      <c r="AW34">
        <v>31</v>
      </c>
      <c r="AX34">
        <f>IF(Z34&gt;0, (R34*SUMPRODUCT(K34:$K$98, X34:$X$98)-K34*$AZ$3)/Z34, 0)</f>
        <v>1334.9784337312251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1.4128425999999999E-2</v>
      </c>
      <c r="Q35" s="4">
        <f t="shared" si="21"/>
        <v>12.5</v>
      </c>
      <c r="R35">
        <f t="shared" si="0"/>
        <v>250000</v>
      </c>
      <c r="S35">
        <f t="shared" si="1"/>
        <v>1295.1411135341507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877.68007673906425</v>
      </c>
      <c r="AC35">
        <f t="shared" si="2"/>
        <v>830.94398403351545</v>
      </c>
      <c r="AE35">
        <f t="shared" si="3"/>
        <v>0</v>
      </c>
      <c r="AF35">
        <f t="shared" ref="AF35:AG66" si="24">-$Z35*P35</f>
        <v>0</v>
      </c>
      <c r="AG35">
        <f t="shared" si="24"/>
        <v>-8.0198209228920909</v>
      </c>
      <c r="AH35">
        <f t="shared" si="5"/>
        <v>-2322.1794642075029</v>
      </c>
      <c r="AI35">
        <f t="shared" ref="AI35:AI66" si="25">SUM(AE35:AH35)</f>
        <v>-2330.1992851303949</v>
      </c>
      <c r="AJ35">
        <f t="shared" si="7"/>
        <v>46.736092705548799</v>
      </c>
      <c r="AK35">
        <f t="shared" si="22"/>
        <v>61.437605371734506</v>
      </c>
      <c r="AL35">
        <f t="shared" ref="AL35:AL98" si="26">SUM(AI35:AK35)</f>
        <v>-2222.0255870531114</v>
      </c>
      <c r="AN35">
        <f t="shared" ref="AN35:AT66" si="27">AE35*$K35</f>
        <v>0</v>
      </c>
      <c r="AO35">
        <f t="shared" si="27"/>
        <v>0</v>
      </c>
      <c r="AP35">
        <f t="shared" si="27"/>
        <v>-0.21339682102587243</v>
      </c>
      <c r="AQ35">
        <f t="shared" si="27"/>
        <v>-61.790122283022519</v>
      </c>
      <c r="AR35">
        <f t="shared" si="27"/>
        <v>-62.003519104048387</v>
      </c>
      <c r="AS35">
        <f t="shared" si="27"/>
        <v>1.2435855745938547</v>
      </c>
      <c r="AT35">
        <f t="shared" si="27"/>
        <v>1.6347733701069092</v>
      </c>
      <c r="AU35">
        <f t="shared" si="23"/>
        <v>-59.125160159347615</v>
      </c>
      <c r="AW35">
        <v>32</v>
      </c>
      <c r="AX35">
        <f>IF(Z35&gt;0, (R35*SUMPRODUCT(K35:$K$98, X35:$X$98)-K35*$AZ$3)/Z35, 0)</f>
        <v>1295.1411135341507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1.6072195000000001E-2</v>
      </c>
      <c r="Q36" s="4">
        <f t="shared" si="21"/>
        <v>12.5</v>
      </c>
      <c r="R36">
        <f t="shared" si="0"/>
        <v>250000</v>
      </c>
      <c r="S36">
        <f t="shared" si="1"/>
        <v>1252.2869200120442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830.94398403351545</v>
      </c>
      <c r="AC36">
        <f t="shared" si="2"/>
        <v>782.50165934793949</v>
      </c>
      <c r="AE36">
        <f t="shared" si="3"/>
        <v>0</v>
      </c>
      <c r="AF36">
        <f t="shared" si="24"/>
        <v>0</v>
      </c>
      <c r="AG36">
        <f t="shared" si="24"/>
        <v>-7.8107265879253696</v>
      </c>
      <c r="AH36">
        <f t="shared" si="5"/>
        <v>-2577.9225147560333</v>
      </c>
      <c r="AI36">
        <f t="shared" si="25"/>
        <v>-2585.7332413439585</v>
      </c>
      <c r="AJ36">
        <f t="shared" si="7"/>
        <v>48.442324685575954</v>
      </c>
      <c r="AK36">
        <f t="shared" si="22"/>
        <v>58.166078882346085</v>
      </c>
      <c r="AL36">
        <f t="shared" si="26"/>
        <v>-2479.1248377760367</v>
      </c>
      <c r="AN36">
        <f t="shared" si="27"/>
        <v>0</v>
      </c>
      <c r="AO36">
        <f t="shared" si="27"/>
        <v>0</v>
      </c>
      <c r="AP36">
        <f t="shared" si="27"/>
        <v>-0.18556526562116588</v>
      </c>
      <c r="AQ36">
        <f t="shared" si="27"/>
        <v>-61.245630712641457</v>
      </c>
      <c r="AR36">
        <f t="shared" si="27"/>
        <v>-61.431195978262622</v>
      </c>
      <c r="AS36">
        <f t="shared" si="27"/>
        <v>1.150880490616855</v>
      </c>
      <c r="AT36">
        <f t="shared" si="27"/>
        <v>1.3818949820404813</v>
      </c>
      <c r="AU36">
        <f t="shared" si="23"/>
        <v>-58.898420505605287</v>
      </c>
      <c r="AW36">
        <v>33</v>
      </c>
      <c r="AX36">
        <f>IF(Z36&gt;0, (R36*SUMPRODUCT(K36:$K$98, X36:$X$98)-K36*$AZ$3)/Z36, 0)</f>
        <v>1252.2869200120442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1.8213139E-2</v>
      </c>
      <c r="Q37" s="4">
        <f t="shared" si="21"/>
        <v>12.5</v>
      </c>
      <c r="R37">
        <f t="shared" si="0"/>
        <v>250000</v>
      </c>
      <c r="S37">
        <f t="shared" si="1"/>
        <v>1207.4090734491062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782.50165934793949</v>
      </c>
      <c r="AC37">
        <f t="shared" si="2"/>
        <v>733.17370506158977</v>
      </c>
      <c r="AE37">
        <f t="shared" si="3"/>
        <v>0</v>
      </c>
      <c r="AF37">
        <f t="shared" si="24"/>
        <v>0</v>
      </c>
      <c r="AG37">
        <f t="shared" si="24"/>
        <v>-7.5903614730092341</v>
      </c>
      <c r="AH37">
        <f t="shared" si="5"/>
        <v>-2845.1569807376095</v>
      </c>
      <c r="AI37">
        <f t="shared" si="25"/>
        <v>-2852.7473422106186</v>
      </c>
      <c r="AJ37">
        <f t="shared" si="7"/>
        <v>49.327954286349723</v>
      </c>
      <c r="AK37">
        <f t="shared" si="22"/>
        <v>54.775116154355771</v>
      </c>
      <c r="AL37">
        <f t="shared" si="26"/>
        <v>-2748.6442717699133</v>
      </c>
      <c r="AN37">
        <f t="shared" si="27"/>
        <v>0</v>
      </c>
      <c r="AO37">
        <f t="shared" si="27"/>
        <v>0</v>
      </c>
      <c r="AP37">
        <f t="shared" si="27"/>
        <v>-0.16100882766841426</v>
      </c>
      <c r="AQ37">
        <f t="shared" si="27"/>
        <v>-60.352249577325274</v>
      </c>
      <c r="AR37">
        <f t="shared" si="27"/>
        <v>-60.513258404993685</v>
      </c>
      <c r="AS37">
        <f t="shared" si="27"/>
        <v>1.0463580844164411</v>
      </c>
      <c r="AT37">
        <f t="shared" si="27"/>
        <v>1.1619047747297335</v>
      </c>
      <c r="AU37">
        <f t="shared" si="23"/>
        <v>-58.304995545847511</v>
      </c>
      <c r="AW37">
        <v>34</v>
      </c>
      <c r="AX37">
        <f>IF(Z37&gt;0, (R37*SUMPRODUCT(K37:$K$98, X37:$X$98)-K37*$AZ$3)/Z37, 0)</f>
        <v>1207.4090734491062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2.0774602E-2</v>
      </c>
      <c r="Q38" s="4">
        <f t="shared" si="21"/>
        <v>12.5</v>
      </c>
      <c r="R38">
        <f t="shared" si="0"/>
        <v>250000</v>
      </c>
      <c r="S38">
        <f t="shared" si="1"/>
        <v>1161.2809255799384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733.17370506158977</v>
      </c>
      <c r="AC38">
        <f t="shared" si="2"/>
        <v>683.46223800773919</v>
      </c>
      <c r="AE38">
        <f t="shared" si="3"/>
        <v>0</v>
      </c>
      <c r="AF38">
        <f t="shared" si="24"/>
        <v>0</v>
      </c>
      <c r="AG38">
        <f t="shared" si="24"/>
        <v>-7.3567711196412411</v>
      </c>
      <c r="AH38">
        <f t="shared" si="5"/>
        <v>-3153.7347727580118</v>
      </c>
      <c r="AI38">
        <f t="shared" si="25"/>
        <v>-3161.0915438776528</v>
      </c>
      <c r="AJ38">
        <f t="shared" si="7"/>
        <v>49.711467053850583</v>
      </c>
      <c r="AK38">
        <f t="shared" si="22"/>
        <v>51.322159354311289</v>
      </c>
      <c r="AL38">
        <f t="shared" si="26"/>
        <v>-3060.0579174694913</v>
      </c>
      <c r="AN38">
        <f t="shared" si="27"/>
        <v>0</v>
      </c>
      <c r="AO38">
        <f t="shared" si="27"/>
        <v>0</v>
      </c>
      <c r="AP38">
        <f t="shared" si="27"/>
        <v>-0.13933379024860021</v>
      </c>
      <c r="AQ38">
        <f t="shared" si="27"/>
        <v>-59.730255594605254</v>
      </c>
      <c r="AR38">
        <f t="shared" si="27"/>
        <v>-59.869589384853853</v>
      </c>
      <c r="AS38">
        <f t="shared" si="27"/>
        <v>0.94151184137548538</v>
      </c>
      <c r="AT38">
        <f t="shared" si="27"/>
        <v>0.97201759716123448</v>
      </c>
      <c r="AU38">
        <f t="shared" si="23"/>
        <v>-57.95605994631714</v>
      </c>
      <c r="AW38">
        <v>35</v>
      </c>
      <c r="AX38">
        <f>IF(Z38&gt;0, (R38*SUMPRODUCT(K38:$K$98, X38:$X$98)-K38*$AZ$3)/Z38, 0)</f>
        <v>1161.2809255799384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2.3506165999999998E-2</v>
      </c>
      <c r="Q39" s="4">
        <f t="shared" si="21"/>
        <v>12.5</v>
      </c>
      <c r="R39">
        <f t="shared" si="0"/>
        <v>250000</v>
      </c>
      <c r="S39">
        <f t="shared" si="1"/>
        <v>1113.2353826115871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683.46223800773919</v>
      </c>
      <c r="AC39">
        <f t="shared" si="2"/>
        <v>633.2326810948075</v>
      </c>
      <c r="AE39">
        <f t="shared" si="3"/>
        <v>0</v>
      </c>
      <c r="AF39">
        <f t="shared" si="24"/>
        <v>0</v>
      </c>
      <c r="AG39">
        <f t="shared" si="24"/>
        <v>-7.1102739252825353</v>
      </c>
      <c r="AH39">
        <f t="shared" si="5"/>
        <v>-3458.5896632458571</v>
      </c>
      <c r="AI39">
        <f t="shared" si="25"/>
        <v>-3465.6999371711395</v>
      </c>
      <c r="AJ39">
        <f t="shared" si="7"/>
        <v>50.229556912931685</v>
      </c>
      <c r="AK39">
        <f t="shared" si="22"/>
        <v>47.842356660541746</v>
      </c>
      <c r="AL39">
        <f t="shared" si="26"/>
        <v>-3367.6280235976665</v>
      </c>
      <c r="AN39">
        <f t="shared" si="27"/>
        <v>0</v>
      </c>
      <c r="AO39">
        <f t="shared" si="27"/>
        <v>0</v>
      </c>
      <c r="AP39">
        <f t="shared" si="27"/>
        <v>-0.12023682959207267</v>
      </c>
      <c r="AQ39">
        <f t="shared" si="27"/>
        <v>-58.485771482013867</v>
      </c>
      <c r="AR39">
        <f t="shared" si="27"/>
        <v>-58.60600831160594</v>
      </c>
      <c r="AS39">
        <f t="shared" si="27"/>
        <v>0.84939662500914093</v>
      </c>
      <c r="AT39">
        <f t="shared" si="27"/>
        <v>0.809028364522277</v>
      </c>
      <c r="AU39">
        <f t="shared" si="23"/>
        <v>-56.947583322074529</v>
      </c>
      <c r="AW39">
        <v>36</v>
      </c>
      <c r="AX39">
        <f>IF(Z39&gt;0, (R39*SUMPRODUCT(K39:$K$98, X39:$X$98)-K39*$AZ$3)/Z39, 0)</f>
        <v>1113.2353826115871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2.6226451000000001E-2</v>
      </c>
      <c r="Q40" s="4">
        <f t="shared" si="21"/>
        <v>12.5</v>
      </c>
      <c r="R40">
        <f t="shared" si="0"/>
        <v>250000</v>
      </c>
      <c r="S40">
        <f t="shared" si="1"/>
        <v>1063.8693370022586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633.2326810948075</v>
      </c>
      <c r="AC40">
        <f t="shared" si="2"/>
        <v>583.22967629285961</v>
      </c>
      <c r="AE40">
        <f t="shared" si="3"/>
        <v>0</v>
      </c>
      <c r="AF40">
        <f t="shared" si="24"/>
        <v>0</v>
      </c>
      <c r="AG40">
        <f t="shared" si="24"/>
        <v>-6.8526939353317111</v>
      </c>
      <c r="AH40">
        <f t="shared" si="5"/>
        <v>-3729.5450139600021</v>
      </c>
      <c r="AI40">
        <f t="shared" si="25"/>
        <v>-3736.397707895334</v>
      </c>
      <c r="AJ40">
        <f t="shared" si="7"/>
        <v>50.003004801947895</v>
      </c>
      <c r="AK40">
        <f t="shared" si="22"/>
        <v>44.326287676636532</v>
      </c>
      <c r="AL40">
        <f t="shared" si="26"/>
        <v>-3642.0684154167493</v>
      </c>
      <c r="AN40">
        <f t="shared" si="27"/>
        <v>0</v>
      </c>
      <c r="AO40">
        <f t="shared" si="27"/>
        <v>0</v>
      </c>
      <c r="AP40">
        <f t="shared" si="27"/>
        <v>-0.10346524640755367</v>
      </c>
      <c r="AQ40">
        <f t="shared" si="27"/>
        <v>-56.310452137354361</v>
      </c>
      <c r="AR40">
        <f t="shared" si="27"/>
        <v>-56.41391738376192</v>
      </c>
      <c r="AS40">
        <f t="shared" si="27"/>
        <v>0.75496925176787377</v>
      </c>
      <c r="AT40">
        <f t="shared" si="27"/>
        <v>0.66925946497467614</v>
      </c>
      <c r="AU40">
        <f t="shared" si="23"/>
        <v>-54.989688667019365</v>
      </c>
      <c r="AW40">
        <v>37</v>
      </c>
      <c r="AX40">
        <f>IF(Z40&gt;0, (R40*SUMPRODUCT(K40:$K$98, X40:$X$98)-K40*$AZ$3)/Z40, 0)</f>
        <v>1063.8693370022586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2.9219711999999998E-2</v>
      </c>
      <c r="Q41" s="4">
        <f t="shared" si="21"/>
        <v>12.5</v>
      </c>
      <c r="R41">
        <f t="shared" si="0"/>
        <v>250000</v>
      </c>
      <c r="S41">
        <f t="shared" si="1"/>
        <v>1014.7678873274936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583.22967629285961</v>
      </c>
      <c r="AC41">
        <f t="shared" si="2"/>
        <v>534.49312297699271</v>
      </c>
      <c r="AE41">
        <f t="shared" si="3"/>
        <v>0</v>
      </c>
      <c r="AF41">
        <f t="shared" si="24"/>
        <v>0</v>
      </c>
      <c r="AG41">
        <f t="shared" si="24"/>
        <v>-6.5839332527638543</v>
      </c>
      <c r="AH41">
        <f t="shared" si="5"/>
        <v>-4004.6748642907837</v>
      </c>
      <c r="AI41">
        <f t="shared" si="25"/>
        <v>-4011.2587975435476</v>
      </c>
      <c r="AJ41">
        <f t="shared" si="7"/>
        <v>48.7365533158669</v>
      </c>
      <c r="AK41">
        <f t="shared" si="22"/>
        <v>40.826077340500177</v>
      </c>
      <c r="AL41">
        <f t="shared" si="26"/>
        <v>-3921.6961668871809</v>
      </c>
      <c r="AN41">
        <f t="shared" si="27"/>
        <v>0</v>
      </c>
      <c r="AO41">
        <f t="shared" si="27"/>
        <v>0</v>
      </c>
      <c r="AP41">
        <f t="shared" si="27"/>
        <v>-8.8756579679857478E-2</v>
      </c>
      <c r="AQ41">
        <f t="shared" si="27"/>
        <v>-53.986155393531291</v>
      </c>
      <c r="AR41">
        <f t="shared" si="27"/>
        <v>-54.074911973211151</v>
      </c>
      <c r="AS41">
        <f t="shared" si="27"/>
        <v>0.65700693060420856</v>
      </c>
      <c r="AT41">
        <f t="shared" si="27"/>
        <v>0.55036751549189722</v>
      </c>
      <c r="AU41">
        <f t="shared" si="23"/>
        <v>-52.867537527115047</v>
      </c>
      <c r="AW41">
        <v>38</v>
      </c>
      <c r="AX41">
        <f>IF(Z41&gt;0, (R41*SUMPRODUCT(K41:$K$98, X41:$X$98)-K41*$AZ$3)/Z41, 0)</f>
        <v>1014.7678873274936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3.2402927999999998E-2</v>
      </c>
      <c r="Q42" s="4">
        <f t="shared" si="21"/>
        <v>12.5</v>
      </c>
      <c r="R42">
        <f t="shared" si="0"/>
        <v>250000</v>
      </c>
      <c r="S42">
        <f t="shared" si="1"/>
        <v>966.07513177535827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534.49312297699271</v>
      </c>
      <c r="AC42">
        <f t="shared" si="2"/>
        <v>487.26937724550373</v>
      </c>
      <c r="AE42">
        <f t="shared" si="3"/>
        <v>0</v>
      </c>
      <c r="AF42">
        <f t="shared" si="24"/>
        <v>0</v>
      </c>
      <c r="AG42">
        <f t="shared" si="24"/>
        <v>-6.3047552050901023</v>
      </c>
      <c r="AH42">
        <f t="shared" si="5"/>
        <v>-4266.7743029222593</v>
      </c>
      <c r="AI42">
        <f t="shared" si="25"/>
        <v>-4273.0790581273495</v>
      </c>
      <c r="AJ42">
        <f t="shared" si="7"/>
        <v>47.223745731488975</v>
      </c>
      <c r="AK42">
        <f t="shared" si="22"/>
        <v>37.414518608389493</v>
      </c>
      <c r="AL42">
        <f t="shared" si="26"/>
        <v>-4188.4407937874712</v>
      </c>
      <c r="AN42">
        <f t="shared" si="27"/>
        <v>0</v>
      </c>
      <c r="AO42">
        <f t="shared" si="27"/>
        <v>0</v>
      </c>
      <c r="AP42">
        <f t="shared" si="27"/>
        <v>-7.5886643591219827E-2</v>
      </c>
      <c r="AQ42">
        <f t="shared" si="27"/>
        <v>-51.356661801655079</v>
      </c>
      <c r="AR42">
        <f t="shared" si="27"/>
        <v>-51.432548445246304</v>
      </c>
      <c r="AS42">
        <f t="shared" si="27"/>
        <v>0.56840455256290601</v>
      </c>
      <c r="AT42">
        <f t="shared" si="27"/>
        <v>0.45033663424071657</v>
      </c>
      <c r="AU42">
        <f t="shared" si="23"/>
        <v>-50.413807258442681</v>
      </c>
      <c r="AW42">
        <v>39</v>
      </c>
      <c r="AX42">
        <f>IF(Z42&gt;0, (R42*SUMPRODUCT(K42:$K$98, X42:$X$98)-K42*$AZ$3)/Z42, 0)</f>
        <v>966.07513177535827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3.5947104000000001E-2</v>
      </c>
      <c r="Q43" s="4">
        <f t="shared" si="21"/>
        <v>12.5</v>
      </c>
      <c r="R43">
        <f t="shared" si="0"/>
        <v>250000</v>
      </c>
      <c r="S43">
        <f t="shared" si="1"/>
        <v>918.4236093812525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487.26937724550373</v>
      </c>
      <c r="AC43">
        <f t="shared" si="2"/>
        <v>441.95058121352935</v>
      </c>
      <c r="AE43">
        <f t="shared" si="3"/>
        <v>0</v>
      </c>
      <c r="AF43">
        <f t="shared" si="24"/>
        <v>0</v>
      </c>
      <c r="AG43">
        <f t="shared" si="24"/>
        <v>-6.0150699619872867</v>
      </c>
      <c r="AH43">
        <f t="shared" si="5"/>
        <v>-4532.7538210383045</v>
      </c>
      <c r="AI43">
        <f t="shared" si="25"/>
        <v>-4538.7688910002917</v>
      </c>
      <c r="AJ43">
        <f t="shared" si="7"/>
        <v>45.318796031974387</v>
      </c>
      <c r="AK43">
        <f t="shared" si="22"/>
        <v>34.108856407185264</v>
      </c>
      <c r="AL43">
        <f t="shared" si="26"/>
        <v>-4459.3412385611318</v>
      </c>
      <c r="AN43">
        <f t="shared" si="27"/>
        <v>0</v>
      </c>
      <c r="AO43">
        <f t="shared" si="27"/>
        <v>0</v>
      </c>
      <c r="AP43">
        <f t="shared" si="27"/>
        <v>-6.4642742933859923E-2</v>
      </c>
      <c r="AQ43">
        <f t="shared" si="27"/>
        <v>-48.712590524723431</v>
      </c>
      <c r="AR43">
        <f t="shared" si="27"/>
        <v>-48.777233267657287</v>
      </c>
      <c r="AS43">
        <f t="shared" si="27"/>
        <v>0.48703195482020284</v>
      </c>
      <c r="AT43">
        <f t="shared" si="27"/>
        <v>0.36656099603688669</v>
      </c>
      <c r="AU43">
        <f t="shared" si="23"/>
        <v>-47.923640316800196</v>
      </c>
      <c r="AW43">
        <v>40</v>
      </c>
      <c r="AX43">
        <f>IF(Z43&gt;0, (R43*SUMPRODUCT(K43:$K$98, X43:$X$98)-K43*$AZ$3)/Z43, 0)</f>
        <v>918.4236093812525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4.0034525000000001E-2</v>
      </c>
      <c r="Q44" s="4">
        <f t="shared" si="21"/>
        <v>12.5</v>
      </c>
      <c r="R44">
        <f t="shared" si="0"/>
        <v>250000</v>
      </c>
      <c r="S44">
        <f t="shared" si="1"/>
        <v>872.02781017122857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441.95058121352935</v>
      </c>
      <c r="AC44">
        <f t="shared" si="2"/>
        <v>398.62894226887801</v>
      </c>
      <c r="AE44">
        <f t="shared" si="3"/>
        <v>0</v>
      </c>
      <c r="AF44">
        <f t="shared" si="24"/>
        <v>0</v>
      </c>
      <c r="AG44">
        <f t="shared" si="24"/>
        <v>-5.714108793597485</v>
      </c>
      <c r="AH44">
        <f t="shared" si="5"/>
        <v>-4816.209375398581</v>
      </c>
      <c r="AI44">
        <f t="shared" si="25"/>
        <v>-4821.9234841921789</v>
      </c>
      <c r="AJ44">
        <f t="shared" si="7"/>
        <v>43.32163894465134</v>
      </c>
      <c r="AK44">
        <f t="shared" si="22"/>
        <v>30.936540684947058</v>
      </c>
      <c r="AL44">
        <f t="shared" si="26"/>
        <v>-4747.6653045625799</v>
      </c>
      <c r="AN44">
        <f t="shared" si="27"/>
        <v>0</v>
      </c>
      <c r="AO44">
        <f t="shared" si="27"/>
        <v>0</v>
      </c>
      <c r="AP44">
        <f t="shared" si="27"/>
        <v>-5.4828905353988516E-2</v>
      </c>
      <c r="AQ44">
        <f t="shared" si="27"/>
        <v>-46.213241215253362</v>
      </c>
      <c r="AR44">
        <f t="shared" si="27"/>
        <v>-46.268070120607355</v>
      </c>
      <c r="AS44">
        <f t="shared" si="27"/>
        <v>0.41568652737893103</v>
      </c>
      <c r="AT44">
        <f t="shared" si="27"/>
        <v>0.29684710642810047</v>
      </c>
      <c r="AU44">
        <f t="shared" si="23"/>
        <v>-45.555536486800314</v>
      </c>
      <c r="AW44">
        <v>41</v>
      </c>
      <c r="AX44">
        <f>IF(Z44&gt;0, (R44*SUMPRODUCT(K44:$K$98, X44:$X$98)-K44*$AZ$3)/Z44, 0)</f>
        <v>872.02781017122857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4.4405750000000001E-2</v>
      </c>
      <c r="Q45" s="4">
        <f t="shared" si="21"/>
        <v>12.5</v>
      </c>
      <c r="R45">
        <f t="shared" si="0"/>
        <v>250000</v>
      </c>
      <c r="S45">
        <f t="shared" si="1"/>
        <v>826.42501614381365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398.62894226887801</v>
      </c>
      <c r="AC45">
        <f t="shared" si="2"/>
        <v>357.22905067868885</v>
      </c>
      <c r="AE45">
        <f t="shared" si="3"/>
        <v>0</v>
      </c>
      <c r="AF45">
        <f t="shared" si="24"/>
        <v>0</v>
      </c>
      <c r="AG45">
        <f t="shared" si="24"/>
        <v>-5.4032284191002189</v>
      </c>
      <c r="AH45">
        <f t="shared" si="5"/>
        <v>-5074.7857312258302</v>
      </c>
      <c r="AI45">
        <f t="shared" si="25"/>
        <v>-5080.18895964493</v>
      </c>
      <c r="AJ45">
        <f t="shared" si="7"/>
        <v>41.399891590189156</v>
      </c>
      <c r="AK45">
        <f t="shared" si="22"/>
        <v>27.904025958821464</v>
      </c>
      <c r="AL45">
        <f t="shared" si="26"/>
        <v>-5010.8850420959188</v>
      </c>
      <c r="AN45">
        <f t="shared" si="27"/>
        <v>0</v>
      </c>
      <c r="AO45">
        <f t="shared" si="27"/>
        <v>0</v>
      </c>
      <c r="AP45">
        <f t="shared" si="27"/>
        <v>-4.6290980032612276E-2</v>
      </c>
      <c r="AQ45">
        <f t="shared" si="27"/>
        <v>-43.477118998622771</v>
      </c>
      <c r="AR45">
        <f t="shared" si="27"/>
        <v>-43.52340997865538</v>
      </c>
      <c r="AS45">
        <f t="shared" si="27"/>
        <v>0.3546845341905604</v>
      </c>
      <c r="AT45">
        <f t="shared" si="27"/>
        <v>0.23906165134962076</v>
      </c>
      <c r="AU45">
        <f t="shared" si="23"/>
        <v>-42.929663793115196</v>
      </c>
      <c r="AW45">
        <v>42</v>
      </c>
      <c r="AX45">
        <f>IF(Z45&gt;0, (R45*SUMPRODUCT(K45:$K$98, X45:$X$98)-K45*$AZ$3)/Z45, 0)</f>
        <v>826.42501614381365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4.9048597999999999E-2</v>
      </c>
      <c r="Q46" s="4">
        <f t="shared" si="21"/>
        <v>12.5</v>
      </c>
      <c r="R46">
        <f t="shared" si="0"/>
        <v>250000</v>
      </c>
      <c r="S46">
        <f t="shared" si="1"/>
        <v>781.95956813602277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357.22905067868885</v>
      </c>
      <c r="AC46">
        <f t="shared" si="2"/>
        <v>318.0495652738735</v>
      </c>
      <c r="AE46">
        <f t="shared" si="3"/>
        <v>0</v>
      </c>
      <c r="AF46">
        <f t="shared" si="24"/>
        <v>0</v>
      </c>
      <c r="AG46">
        <f t="shared" si="24"/>
        <v>-5.0841753562785943</v>
      </c>
      <c r="AH46">
        <f t="shared" si="5"/>
        <v>-5300.4155726124427</v>
      </c>
      <c r="AI46">
        <f t="shared" si="25"/>
        <v>-5305.4997479687217</v>
      </c>
      <c r="AJ46">
        <f t="shared" si="7"/>
        <v>39.179485404815352</v>
      </c>
      <c r="AK46">
        <f t="shared" si="22"/>
        <v>25.00603354750822</v>
      </c>
      <c r="AL46">
        <f t="shared" si="26"/>
        <v>-5241.3142290163978</v>
      </c>
      <c r="AN46">
        <f t="shared" si="27"/>
        <v>0</v>
      </c>
      <c r="AO46">
        <f t="shared" si="27"/>
        <v>0</v>
      </c>
      <c r="AP46">
        <f t="shared" si="27"/>
        <v>-3.8890680858607612E-2</v>
      </c>
      <c r="AQ46">
        <f t="shared" si="27"/>
        <v>-40.544779832957609</v>
      </c>
      <c r="AR46">
        <f t="shared" si="27"/>
        <v>-40.583670513816223</v>
      </c>
      <c r="AS46">
        <f t="shared" si="27"/>
        <v>0.29969793650045273</v>
      </c>
      <c r="AT46">
        <f t="shared" si="27"/>
        <v>0.19128011960382277</v>
      </c>
      <c r="AU46">
        <f t="shared" si="23"/>
        <v>-40.092692457711941</v>
      </c>
      <c r="AW46">
        <v>43</v>
      </c>
      <c r="AX46">
        <f>IF(Z46&gt;0, (R46*SUMPRODUCT(K46:$K$98, X46:$X$98)-K46*$AZ$3)/Z46, 0)</f>
        <v>781.95956813602277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5.4278005999999997E-2</v>
      </c>
      <c r="Q47" s="4">
        <f t="shared" si="21"/>
        <v>12.5</v>
      </c>
      <c r="R47">
        <f t="shared" si="0"/>
        <v>250000</v>
      </c>
      <c r="S47">
        <f t="shared" si="1"/>
        <v>739.2258753580137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318.0495652738735</v>
      </c>
      <c r="AC47">
        <f t="shared" si="2"/>
        <v>281.34195829252963</v>
      </c>
      <c r="AE47">
        <f t="shared" si="3"/>
        <v>0</v>
      </c>
      <c r="AF47">
        <f t="shared" si="24"/>
        <v>0</v>
      </c>
      <c r="AG47">
        <f t="shared" si="24"/>
        <v>-4.7573747022226662</v>
      </c>
      <c r="AH47">
        <f t="shared" si="5"/>
        <v>-5519.1780098628333</v>
      </c>
      <c r="AI47">
        <f t="shared" si="25"/>
        <v>-5523.9353845650558</v>
      </c>
      <c r="AJ47">
        <f t="shared" si="7"/>
        <v>36.707606981343872</v>
      </c>
      <c r="AK47">
        <f t="shared" si="22"/>
        <v>22.263469569171146</v>
      </c>
      <c r="AL47">
        <f t="shared" si="26"/>
        <v>-5464.9643080145406</v>
      </c>
      <c r="AN47">
        <f t="shared" si="27"/>
        <v>0</v>
      </c>
      <c r="AO47">
        <f t="shared" si="27"/>
        <v>0</v>
      </c>
      <c r="AP47">
        <f t="shared" si="27"/>
        <v>-3.2491844143780299E-2</v>
      </c>
      <c r="AQ47">
        <f t="shared" si="27"/>
        <v>-37.694796589064083</v>
      </c>
      <c r="AR47">
        <f t="shared" si="27"/>
        <v>-37.72728843320786</v>
      </c>
      <c r="AS47">
        <f t="shared" si="27"/>
        <v>0.25070504628776313</v>
      </c>
      <c r="AT47">
        <f t="shared" si="27"/>
        <v>0.15205470004356345</v>
      </c>
      <c r="AU47">
        <f t="shared" si="23"/>
        <v>-37.324528686876533</v>
      </c>
      <c r="AW47">
        <v>44</v>
      </c>
      <c r="AX47">
        <f>IF(Z47&gt;0, (R47*SUMPRODUCT(K47:$K$98, X47:$X$98)-K47*$AZ$3)/Z47, 0)</f>
        <v>739.2258753580137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6.0174738999999998E-2</v>
      </c>
      <c r="Q48" s="4">
        <f t="shared" si="21"/>
        <v>12.5</v>
      </c>
      <c r="R48">
        <f t="shared" si="0"/>
        <v>250000</v>
      </c>
      <c r="S48">
        <f t="shared" si="1"/>
        <v>698.1793011671225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281.34195829252963</v>
      </c>
      <c r="AC48">
        <f t="shared" si="2"/>
        <v>247.07320889240643</v>
      </c>
      <c r="AE48">
        <f t="shared" si="3"/>
        <v>0</v>
      </c>
      <c r="AF48">
        <f t="shared" si="24"/>
        <v>0</v>
      </c>
      <c r="AG48">
        <f t="shared" si="24"/>
        <v>-4.4235271741689886</v>
      </c>
      <c r="AH48">
        <f t="shared" si="5"/>
        <v>-5725.4756206290331</v>
      </c>
      <c r="AI48">
        <f t="shared" si="25"/>
        <v>-5729.8991478032021</v>
      </c>
      <c r="AJ48">
        <f t="shared" si="7"/>
        <v>34.268749400123198</v>
      </c>
      <c r="AK48">
        <f t="shared" si="22"/>
        <v>19.693937080477074</v>
      </c>
      <c r="AL48">
        <f t="shared" si="26"/>
        <v>-5675.9364613226026</v>
      </c>
      <c r="AN48">
        <f t="shared" si="27"/>
        <v>0</v>
      </c>
      <c r="AO48">
        <f t="shared" si="27"/>
        <v>0</v>
      </c>
      <c r="AP48">
        <f t="shared" si="27"/>
        <v>-2.6974765590501645E-2</v>
      </c>
      <c r="AQ48">
        <f t="shared" si="27"/>
        <v>-34.91407573179746</v>
      </c>
      <c r="AR48">
        <f t="shared" si="27"/>
        <v>-34.941050497387963</v>
      </c>
      <c r="AS48">
        <f t="shared" si="27"/>
        <v>0.2089715843831399</v>
      </c>
      <c r="AT48">
        <f t="shared" si="27"/>
        <v>0.12009405964591072</v>
      </c>
      <c r="AU48">
        <f t="shared" si="23"/>
        <v>-34.611984853358919</v>
      </c>
      <c r="AW48">
        <v>45</v>
      </c>
      <c r="AX48">
        <f>IF(Z48&gt;0, (R48*SUMPRODUCT(K48:$K$98, X48:$X$98)-K48*$AZ$3)/Z48, 0)</f>
        <v>698.1793011671225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6.6923788999999997E-2</v>
      </c>
      <c r="Q49" s="4">
        <f t="shared" si="21"/>
        <v>12.5</v>
      </c>
      <c r="R49">
        <f t="shared" si="0"/>
        <v>250000</v>
      </c>
      <c r="S49">
        <f t="shared" si="1"/>
        <v>658.84393983569214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247.07320889240643</v>
      </c>
      <c r="AC49">
        <f t="shared" si="2"/>
        <v>215.21810386502059</v>
      </c>
      <c r="AE49">
        <f t="shared" si="3"/>
        <v>0</v>
      </c>
      <c r="AF49">
        <f t="shared" si="24"/>
        <v>0</v>
      </c>
      <c r="AG49">
        <f t="shared" si="24"/>
        <v>-4.0832527031874468</v>
      </c>
      <c r="AH49">
        <f t="shared" si="5"/>
        <v>-5920.7839847970317</v>
      </c>
      <c r="AI49">
        <f t="shared" si="25"/>
        <v>-5924.8672375002188</v>
      </c>
      <c r="AJ49">
        <f t="shared" si="7"/>
        <v>31.855105027385832</v>
      </c>
      <c r="AK49">
        <f t="shared" si="22"/>
        <v>17.295124622468453</v>
      </c>
      <c r="AL49">
        <f t="shared" si="26"/>
        <v>-5875.717007850365</v>
      </c>
      <c r="AN49">
        <f t="shared" si="27"/>
        <v>0</v>
      </c>
      <c r="AO49">
        <f t="shared" si="27"/>
        <v>0</v>
      </c>
      <c r="AP49">
        <f t="shared" si="27"/>
        <v>-2.2231932512404851E-2</v>
      </c>
      <c r="AQ49">
        <f t="shared" si="27"/>
        <v>-32.236670012556999</v>
      </c>
      <c r="AR49">
        <f t="shared" si="27"/>
        <v>-32.258901945069404</v>
      </c>
      <c r="AS49">
        <f t="shared" si="27"/>
        <v>0.17344029297809038</v>
      </c>
      <c r="AT49">
        <f t="shared" si="27"/>
        <v>9.4166114945616899E-2</v>
      </c>
      <c r="AU49">
        <f t="shared" si="23"/>
        <v>-31.9912955371457</v>
      </c>
      <c r="AW49">
        <v>46</v>
      </c>
      <c r="AX49">
        <f>IF(Z49&gt;0, (R49*SUMPRODUCT(K49:$K$98, X49:$X$98)-K49*$AZ$3)/Z49, 0)</f>
        <v>658.84393983569214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7.4711050000000001E-2</v>
      </c>
      <c r="Q50" s="4">
        <f t="shared" si="21"/>
        <v>12.5</v>
      </c>
      <c r="R50">
        <f t="shared" si="0"/>
        <v>250000</v>
      </c>
      <c r="S50">
        <f t="shared" si="1"/>
        <v>621.13648578011657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215.21810386502059</v>
      </c>
      <c r="AC50">
        <f t="shared" si="2"/>
        <v>185.71265769568811</v>
      </c>
      <c r="AE50">
        <f t="shared" si="3"/>
        <v>0</v>
      </c>
      <c r="AF50">
        <f t="shared" si="24"/>
        <v>0</v>
      </c>
      <c r="AG50">
        <f t="shared" si="24"/>
        <v>-3.7373560792850995</v>
      </c>
      <c r="AH50">
        <f t="shared" si="5"/>
        <v>-6101.2819374094506</v>
      </c>
      <c r="AI50">
        <f t="shared" si="25"/>
        <v>-6105.0192934887355</v>
      </c>
      <c r="AJ50">
        <f t="shared" si="7"/>
        <v>29.505446169332487</v>
      </c>
      <c r="AK50">
        <f t="shared" si="22"/>
        <v>15.065267270551443</v>
      </c>
      <c r="AL50">
        <f t="shared" si="26"/>
        <v>-6060.448580048851</v>
      </c>
      <c r="AN50">
        <f t="shared" si="27"/>
        <v>0</v>
      </c>
      <c r="AO50">
        <f t="shared" si="27"/>
        <v>0</v>
      </c>
      <c r="AP50">
        <f t="shared" si="27"/>
        <v>-1.8168430505133833E-2</v>
      </c>
      <c r="AQ50">
        <f t="shared" si="27"/>
        <v>-29.660196813051865</v>
      </c>
      <c r="AR50">
        <f t="shared" si="27"/>
        <v>-29.678365243556996</v>
      </c>
      <c r="AS50">
        <f t="shared" si="27"/>
        <v>0.14343499438593132</v>
      </c>
      <c r="AT50">
        <f t="shared" si="27"/>
        <v>7.3236870033170143E-2</v>
      </c>
      <c r="AU50">
        <f t="shared" si="23"/>
        <v>-29.461693379137895</v>
      </c>
      <c r="AW50">
        <v>47</v>
      </c>
      <c r="AX50">
        <f>IF(Z50&gt;0, (R50*SUMPRODUCT(K50:$K$98, X50:$X$98)-K50*$AZ$3)/Z50, 0)</f>
        <v>621.13648578011657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8.3689026999999999E-2</v>
      </c>
      <c r="Q51" s="4">
        <f t="shared" si="21"/>
        <v>12.5</v>
      </c>
      <c r="R51">
        <f t="shared" si="0"/>
        <v>250000</v>
      </c>
      <c r="S51">
        <f t="shared" si="1"/>
        <v>584.88845604928019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185.71265769568811</v>
      </c>
      <c r="AC51">
        <f t="shared" si="2"/>
        <v>158.49105359980101</v>
      </c>
      <c r="AE51">
        <f t="shared" si="3"/>
        <v>0</v>
      </c>
      <c r="AF51">
        <f t="shared" si="24"/>
        <v>0</v>
      </c>
      <c r="AG51">
        <f t="shared" si="24"/>
        <v>-3.3872068246643434</v>
      </c>
      <c r="AH51">
        <f t="shared" si="5"/>
        <v>-6255.5138765580959</v>
      </c>
      <c r="AI51">
        <f t="shared" si="25"/>
        <v>-6258.9010833827606</v>
      </c>
      <c r="AJ51">
        <f t="shared" si="7"/>
        <v>27.221604095887102</v>
      </c>
      <c r="AK51">
        <f t="shared" si="22"/>
        <v>12.999886038698168</v>
      </c>
      <c r="AL51">
        <f t="shared" si="26"/>
        <v>-6218.6795932481746</v>
      </c>
      <c r="AN51">
        <f t="shared" si="27"/>
        <v>0</v>
      </c>
      <c r="AO51">
        <f t="shared" si="27"/>
        <v>0</v>
      </c>
      <c r="AP51">
        <f t="shared" si="27"/>
        <v>-1.4702007079456006E-2</v>
      </c>
      <c r="AQ51">
        <f t="shared" si="27"/>
        <v>-27.151754840924443</v>
      </c>
      <c r="AR51">
        <f t="shared" si="27"/>
        <v>-27.166456848003904</v>
      </c>
      <c r="AS51">
        <f t="shared" si="27"/>
        <v>0.11815405342764682</v>
      </c>
      <c r="AT51">
        <f t="shared" si="27"/>
        <v>5.6425375380495489E-2</v>
      </c>
      <c r="AU51">
        <f t="shared" si="23"/>
        <v>-26.991877419195756</v>
      </c>
      <c r="AW51">
        <v>48</v>
      </c>
      <c r="AX51">
        <f>IF(Z51&gt;0, (R51*SUMPRODUCT(K51:$K$98, X51:$X$98)-K51*$AZ$3)/Z51, 0)</f>
        <v>584.88845604928019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9.4384723000000004E-2</v>
      </c>
      <c r="Q52" s="4">
        <f t="shared" si="21"/>
        <v>12.5</v>
      </c>
      <c r="R52">
        <f t="shared" si="0"/>
        <v>250000</v>
      </c>
      <c r="S52">
        <f t="shared" si="1"/>
        <v>550.15126176856745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158.49105359980101</v>
      </c>
      <c r="AC52">
        <f t="shared" si="2"/>
        <v>133.51661368491651</v>
      </c>
      <c r="AE52">
        <f t="shared" si="3"/>
        <v>0</v>
      </c>
      <c r="AF52">
        <f t="shared" si="24"/>
        <v>0</v>
      </c>
      <c r="AG52">
        <f t="shared" si="24"/>
        <v>-3.0336341785280463</v>
      </c>
      <c r="AH52">
        <f t="shared" si="5"/>
        <v>-6394.0115577930728</v>
      </c>
      <c r="AI52">
        <f t="shared" si="25"/>
        <v>-6397.0451919716006</v>
      </c>
      <c r="AJ52">
        <f t="shared" si="7"/>
        <v>24.974439914884499</v>
      </c>
      <c r="AK52">
        <f t="shared" si="22"/>
        <v>11.094373751986071</v>
      </c>
      <c r="AL52">
        <f t="shared" si="26"/>
        <v>-6360.9763783047292</v>
      </c>
      <c r="AN52">
        <f t="shared" si="27"/>
        <v>0</v>
      </c>
      <c r="AO52">
        <f t="shared" si="27"/>
        <v>0</v>
      </c>
      <c r="AP52">
        <f t="shared" si="27"/>
        <v>-1.1756555484752634E-2</v>
      </c>
      <c r="AQ52">
        <f t="shared" si="27"/>
        <v>-24.779372602473106</v>
      </c>
      <c r="AR52">
        <f t="shared" si="27"/>
        <v>-24.791129157957858</v>
      </c>
      <c r="AS52">
        <f t="shared" si="27"/>
        <v>9.678602339007962E-2</v>
      </c>
      <c r="AT52">
        <f t="shared" si="27"/>
        <v>4.2995171107643046E-2</v>
      </c>
      <c r="AU52">
        <f t="shared" si="23"/>
        <v>-24.651347963460132</v>
      </c>
      <c r="AW52">
        <v>49</v>
      </c>
      <c r="AX52">
        <f>IF(Z52&gt;0, (R52*SUMPRODUCT(K52:$K$98, X52:$X$98)-K52*$AZ$3)/Z52, 0)</f>
        <v>550.15126176856745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0.106719178</v>
      </c>
      <c r="Q53" s="4">
        <f t="shared" si="21"/>
        <v>12.5</v>
      </c>
      <c r="R53">
        <f t="shared" si="0"/>
        <v>250000</v>
      </c>
      <c r="S53">
        <f t="shared" si="1"/>
        <v>516.32380189178775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133.51661368491651</v>
      </c>
      <c r="AC53">
        <f t="shared" si="2"/>
        <v>110.68127226640765</v>
      </c>
      <c r="AE53">
        <f t="shared" si="3"/>
        <v>0</v>
      </c>
      <c r="AF53">
        <f t="shared" si="24"/>
        <v>0</v>
      </c>
      <c r="AG53">
        <f t="shared" si="24"/>
        <v>-2.6795508908575472</v>
      </c>
      <c r="AH53">
        <f t="shared" si="5"/>
        <v>-6474.9389177043668</v>
      </c>
      <c r="AI53">
        <f t="shared" si="25"/>
        <v>-6477.6184685952239</v>
      </c>
      <c r="AJ53">
        <f t="shared" si="7"/>
        <v>22.835341418508861</v>
      </c>
      <c r="AK53">
        <f t="shared" si="22"/>
        <v>9.3461629579441556</v>
      </c>
      <c r="AL53">
        <f t="shared" si="26"/>
        <v>-6445.4369642187712</v>
      </c>
      <c r="AN53">
        <f t="shared" si="27"/>
        <v>0</v>
      </c>
      <c r="AO53">
        <f t="shared" si="27"/>
        <v>0</v>
      </c>
      <c r="AP53">
        <f t="shared" si="27"/>
        <v>-9.271732136125815E-3</v>
      </c>
      <c r="AQ53">
        <f t="shared" si="27"/>
        <v>-22.404463168646295</v>
      </c>
      <c r="AR53">
        <f t="shared" si="27"/>
        <v>-22.413734900782419</v>
      </c>
      <c r="AS53">
        <f t="shared" si="27"/>
        <v>7.901442349603402E-2</v>
      </c>
      <c r="AT53">
        <f t="shared" si="27"/>
        <v>3.2339419169944164E-2</v>
      </c>
      <c r="AU53">
        <f t="shared" si="23"/>
        <v>-22.302381058116442</v>
      </c>
      <c r="AW53">
        <v>50</v>
      </c>
      <c r="AX53">
        <f>IF(Z53&gt;0, (R53*SUMPRODUCT(K53:$K$98, X53:$X$98)-K53*$AZ$3)/Z53, 0)</f>
        <v>516.32380189178775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0.12088460199999999</v>
      </c>
      <c r="Q54" s="4">
        <f t="shared" si="21"/>
        <v>12.5</v>
      </c>
      <c r="R54">
        <f t="shared" si="0"/>
        <v>250000</v>
      </c>
      <c r="S54">
        <f t="shared" si="1"/>
        <v>483.14070651314438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110.68127226640765</v>
      </c>
      <c r="AC54">
        <f t="shared" si="2"/>
        <v>90.012551226300914</v>
      </c>
      <c r="AE54">
        <f t="shared" si="3"/>
        <v>0</v>
      </c>
      <c r="AF54">
        <f t="shared" si="24"/>
        <v>0</v>
      </c>
      <c r="AG54">
        <f t="shared" si="24"/>
        <v>-2.3288389389689113</v>
      </c>
      <c r="AH54">
        <f t="shared" si="5"/>
        <v>-6478.3288596012007</v>
      </c>
      <c r="AI54">
        <f t="shared" si="25"/>
        <v>-6480.6576985401698</v>
      </c>
      <c r="AJ54">
        <f t="shared" si="7"/>
        <v>20.668721040106732</v>
      </c>
      <c r="AK54">
        <f t="shared" si="22"/>
        <v>7.7476890586485361</v>
      </c>
      <c r="AL54">
        <f t="shared" si="26"/>
        <v>-6452.2412884414143</v>
      </c>
      <c r="AN54">
        <f t="shared" si="27"/>
        <v>0</v>
      </c>
      <c r="AO54">
        <f t="shared" si="27"/>
        <v>0</v>
      </c>
      <c r="AP54">
        <f t="shared" si="27"/>
        <v>-7.1948260407485492E-3</v>
      </c>
      <c r="AQ54">
        <f t="shared" si="27"/>
        <v>-20.014458020110336</v>
      </c>
      <c r="AR54">
        <f t="shared" si="27"/>
        <v>-20.021652846151085</v>
      </c>
      <c r="AS54">
        <f t="shared" si="27"/>
        <v>6.3854932120882293E-2</v>
      </c>
      <c r="AT54">
        <f t="shared" si="27"/>
        <v>2.3936079933233736E-2</v>
      </c>
      <c r="AU54">
        <f t="shared" si="23"/>
        <v>-19.93386183409697</v>
      </c>
      <c r="AW54">
        <v>51</v>
      </c>
      <c r="AX54">
        <f>IF(Z54&gt;0, (R54*SUMPRODUCT(K54:$K$98, X54:$X$98)-K54*$AZ$3)/Z54, 0)</f>
        <v>483.14070651314438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0.13724737000000001</v>
      </c>
      <c r="Q55" s="4">
        <f t="shared" si="21"/>
        <v>12.5</v>
      </c>
      <c r="R55">
        <f t="shared" si="0"/>
        <v>250000</v>
      </c>
      <c r="S55">
        <f t="shared" si="1"/>
        <v>450.34376878761503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90.012551226300914</v>
      </c>
      <c r="AC55">
        <f t="shared" si="2"/>
        <v>71.547862963815135</v>
      </c>
      <c r="AE55">
        <f t="shared" si="3"/>
        <v>0</v>
      </c>
      <c r="AF55">
        <f t="shared" si="24"/>
        <v>0</v>
      </c>
      <c r="AG55">
        <f t="shared" si="24"/>
        <v>-1.9859235300521489</v>
      </c>
      <c r="AH55">
        <f t="shared" si="5"/>
        <v>-6392.5403905414723</v>
      </c>
      <c r="AI55">
        <f t="shared" si="25"/>
        <v>-6394.5263140715242</v>
      </c>
      <c r="AJ55">
        <f t="shared" si="7"/>
        <v>18.46468826248578</v>
      </c>
      <c r="AK55">
        <f t="shared" si="22"/>
        <v>6.3008785858410645</v>
      </c>
      <c r="AL55">
        <f t="shared" si="26"/>
        <v>-6369.7607472231975</v>
      </c>
      <c r="AN55">
        <f t="shared" si="27"/>
        <v>0</v>
      </c>
      <c r="AO55">
        <f t="shared" si="27"/>
        <v>0</v>
      </c>
      <c r="AP55">
        <f t="shared" si="27"/>
        <v>-5.4780418112864403E-3</v>
      </c>
      <c r="AQ55">
        <f t="shared" si="27"/>
        <v>-17.633409851790201</v>
      </c>
      <c r="AR55">
        <f t="shared" si="27"/>
        <v>-17.638887893601488</v>
      </c>
      <c r="AS55">
        <f t="shared" si="27"/>
        <v>5.0933650165075055E-2</v>
      </c>
      <c r="AT55">
        <f t="shared" si="27"/>
        <v>1.7380566682832121E-2</v>
      </c>
      <c r="AU55">
        <f t="shared" si="23"/>
        <v>-17.570573676753579</v>
      </c>
      <c r="AW55">
        <v>52</v>
      </c>
      <c r="AX55">
        <f>IF(Z55&gt;0, (R55*SUMPRODUCT(K55:$K$98, X55:$X$98)-K55*$AZ$3)/Z55, 0)</f>
        <v>450.34376878761503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0.155543078</v>
      </c>
      <c r="Q56" s="4">
        <f t="shared" si="21"/>
        <v>12.5</v>
      </c>
      <c r="R56">
        <f t="shared" si="0"/>
        <v>250000</v>
      </c>
      <c r="S56">
        <f t="shared" si="1"/>
        <v>417.11362584457913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71.547862963815135</v>
      </c>
      <c r="AC56">
        <f t="shared" si="2"/>
        <v>55.298176109904006</v>
      </c>
      <c r="AE56">
        <f t="shared" si="3"/>
        <v>0</v>
      </c>
      <c r="AF56">
        <f t="shared" si="24"/>
        <v>0</v>
      </c>
      <c r="AG56">
        <f t="shared" si="24"/>
        <v>-1.6571676362146908</v>
      </c>
      <c r="AH56">
        <f t="shared" si="5"/>
        <v>-6177.9331707387346</v>
      </c>
      <c r="AI56">
        <f t="shared" si="25"/>
        <v>-6179.5903383749492</v>
      </c>
      <c r="AJ56">
        <f t="shared" si="7"/>
        <v>16.249686853911129</v>
      </c>
      <c r="AK56">
        <f t="shared" si="22"/>
        <v>5.0083504074670602</v>
      </c>
      <c r="AL56">
        <f t="shared" si="26"/>
        <v>-6158.3323011135708</v>
      </c>
      <c r="AN56">
        <f t="shared" si="27"/>
        <v>0</v>
      </c>
      <c r="AO56">
        <f t="shared" si="27"/>
        <v>0</v>
      </c>
      <c r="AP56">
        <f t="shared" si="27"/>
        <v>-4.0814195611012394E-3</v>
      </c>
      <c r="AQ56">
        <f t="shared" si="27"/>
        <v>-15.215562227503359</v>
      </c>
      <c r="AR56">
        <f t="shared" si="27"/>
        <v>-15.219643647064458</v>
      </c>
      <c r="AS56">
        <f t="shared" si="27"/>
        <v>4.002117126714775E-2</v>
      </c>
      <c r="AT56">
        <f t="shared" si="27"/>
        <v>1.2335009974354345E-2</v>
      </c>
      <c r="AU56">
        <f t="shared" si="23"/>
        <v>-15.167287465822957</v>
      </c>
      <c r="AW56">
        <v>53</v>
      </c>
      <c r="AX56">
        <f>IF(Z56&gt;0, (R56*SUMPRODUCT(K56:$K$98, X56:$X$98)-K56*$AZ$3)/Z56, 0)</f>
        <v>417.11362584457913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0.175905283</v>
      </c>
      <c r="Q57" s="4">
        <f t="shared" si="21"/>
        <v>12.5</v>
      </c>
      <c r="R57">
        <f t="shared" si="0"/>
        <v>250000</v>
      </c>
      <c r="S57">
        <f t="shared" si="1"/>
        <v>382.83247801863467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55.298176109904006</v>
      </c>
      <c r="AC57">
        <f t="shared" si="2"/>
        <v>41.31808084479264</v>
      </c>
      <c r="AE57">
        <f t="shared" si="3"/>
        <v>0</v>
      </c>
      <c r="AF57">
        <f t="shared" si="24"/>
        <v>0</v>
      </c>
      <c r="AG57">
        <f t="shared" si="24"/>
        <v>-1.3490914178257576</v>
      </c>
      <c r="AH57">
        <f t="shared" si="5"/>
        <v>-5830.0908405357241</v>
      </c>
      <c r="AI57">
        <f t="shared" si="25"/>
        <v>-5831.4399319535496</v>
      </c>
      <c r="AJ57">
        <f t="shared" si="7"/>
        <v>13.980095265111366</v>
      </c>
      <c r="AK57">
        <f t="shared" si="22"/>
        <v>3.8708723276932808</v>
      </c>
      <c r="AL57">
        <f t="shared" si="26"/>
        <v>-5813.5889643607452</v>
      </c>
      <c r="AN57">
        <f t="shared" si="27"/>
        <v>0</v>
      </c>
      <c r="AO57">
        <f t="shared" si="27"/>
        <v>0</v>
      </c>
      <c r="AP57">
        <f t="shared" si="27"/>
        <v>-2.9666625915651585E-3</v>
      </c>
      <c r="AQ57">
        <f t="shared" si="27"/>
        <v>-12.820415409593735</v>
      </c>
      <c r="AR57">
        <f t="shared" si="27"/>
        <v>-12.8233820721853</v>
      </c>
      <c r="AS57">
        <f t="shared" si="27"/>
        <v>3.0742338956068954E-2</v>
      </c>
      <c r="AT57">
        <f t="shared" si="27"/>
        <v>8.5120785586196429E-3</v>
      </c>
      <c r="AU57">
        <f t="shared" si="23"/>
        <v>-12.784127654670613</v>
      </c>
      <c r="AW57">
        <v>54</v>
      </c>
      <c r="AX57">
        <f>IF(Z57&gt;0, (R57*SUMPRODUCT(K57:$K$98, X57:$X$98)-K57*$AZ$3)/Z57, 0)</f>
        <v>382.83247801863467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0.19813004200000001</v>
      </c>
      <c r="Q58" s="4">
        <f t="shared" si="21"/>
        <v>12.5</v>
      </c>
      <c r="R58">
        <f t="shared" si="0"/>
        <v>250000</v>
      </c>
      <c r="S58">
        <f t="shared" si="1"/>
        <v>346.35195384891483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41.31808084479264</v>
      </c>
      <c r="AC58">
        <f t="shared" si="2"/>
        <v>29.600760937334655</v>
      </c>
      <c r="AE58">
        <f t="shared" si="3"/>
        <v>0</v>
      </c>
      <c r="AF58">
        <f t="shared" si="24"/>
        <v>0</v>
      </c>
      <c r="AG58">
        <f t="shared" si="24"/>
        <v>-1.0683049643718432</v>
      </c>
      <c r="AH58">
        <f t="shared" si="5"/>
        <v>-5345.9107855131379</v>
      </c>
      <c r="AI58">
        <f t="shared" si="25"/>
        <v>-5346.97909047751</v>
      </c>
      <c r="AJ58">
        <f t="shared" si="7"/>
        <v>11.717319907457984</v>
      </c>
      <c r="AK58">
        <f t="shared" si="22"/>
        <v>2.8922656591354849</v>
      </c>
      <c r="AL58">
        <f t="shared" si="26"/>
        <v>-5332.3695049109165</v>
      </c>
      <c r="AN58">
        <f t="shared" si="27"/>
        <v>0</v>
      </c>
      <c r="AO58">
        <f t="shared" si="27"/>
        <v>0</v>
      </c>
      <c r="AP58">
        <f t="shared" si="27"/>
        <v>-2.0975098051632794E-3</v>
      </c>
      <c r="AQ58">
        <f t="shared" si="27"/>
        <v>-10.496160426189885</v>
      </c>
      <c r="AR58">
        <f t="shared" si="27"/>
        <v>-10.498257935995049</v>
      </c>
      <c r="AS58">
        <f t="shared" si="27"/>
        <v>2.3005784130732041E-2</v>
      </c>
      <c r="AT58">
        <f t="shared" si="27"/>
        <v>5.6786739568703707E-3</v>
      </c>
      <c r="AU58">
        <f t="shared" si="23"/>
        <v>-10.469573477907446</v>
      </c>
      <c r="AW58">
        <v>55</v>
      </c>
      <c r="AX58">
        <f>IF(Z58&gt;0, (R58*SUMPRODUCT(K58:$K$98, X58:$X$98)-K58*$AZ$3)/Z58, 0)</f>
        <v>346.35195384891483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0.22255936300000001</v>
      </c>
      <c r="Q59" s="4">
        <f t="shared" si="21"/>
        <v>12.5</v>
      </c>
      <c r="R59">
        <f t="shared" si="0"/>
        <v>250000</v>
      </c>
      <c r="S59">
        <f t="shared" si="1"/>
        <v>306.29454219593009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29.600760937334655</v>
      </c>
      <c r="AC59">
        <f t="shared" si="2"/>
        <v>20.089507209480267</v>
      </c>
      <c r="AE59">
        <f t="shared" si="3"/>
        <v>0</v>
      </c>
      <c r="AF59">
        <f t="shared" si="24"/>
        <v>0</v>
      </c>
      <c r="AG59">
        <f t="shared" si="24"/>
        <v>-0.81986064236778977</v>
      </c>
      <c r="AH59">
        <f t="shared" si="5"/>
        <v>-4755.2254472067025</v>
      </c>
      <c r="AI59">
        <f t="shared" si="25"/>
        <v>-4756.04530784907</v>
      </c>
      <c r="AJ59">
        <f t="shared" si="7"/>
        <v>9.5112537278543883</v>
      </c>
      <c r="AK59">
        <f t="shared" si="22"/>
        <v>2.0720532656134263</v>
      </c>
      <c r="AL59">
        <f t="shared" si="26"/>
        <v>-4744.4620008556021</v>
      </c>
      <c r="AN59">
        <f t="shared" si="27"/>
        <v>0</v>
      </c>
      <c r="AO59">
        <f t="shared" si="27"/>
        <v>0</v>
      </c>
      <c r="AP59">
        <f t="shared" si="27"/>
        <v>-1.4372448758823689E-3</v>
      </c>
      <c r="AQ59">
        <f t="shared" si="27"/>
        <v>-8.3360793950605991</v>
      </c>
      <c r="AR59">
        <f t="shared" si="27"/>
        <v>-8.3375166399364815</v>
      </c>
      <c r="AS59">
        <f t="shared" si="27"/>
        <v>1.6673566185707242E-2</v>
      </c>
      <c r="AT59">
        <f t="shared" si="27"/>
        <v>3.6323830961777922E-3</v>
      </c>
      <c r="AU59">
        <f t="shared" si="23"/>
        <v>-8.317210690654596</v>
      </c>
      <c r="AW59">
        <v>56</v>
      </c>
      <c r="AX59">
        <f>IF(Z59&gt;0, (R59*SUMPRODUCT(K59:$K$98, X59:$X$98)-K59*$AZ$3)/Z59, 0)</f>
        <v>306.29454219593009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0.25004150400000003</v>
      </c>
      <c r="Q60" s="4">
        <f t="shared" si="21"/>
        <v>12.5</v>
      </c>
      <c r="R60">
        <f t="shared" si="0"/>
        <v>250000</v>
      </c>
      <c r="S60">
        <f t="shared" si="1"/>
        <v>260.29302848609586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20.089507209480267</v>
      </c>
      <c r="AC60">
        <f t="shared" si="2"/>
        <v>12.632808795076352</v>
      </c>
      <c r="AE60">
        <f t="shared" si="3"/>
        <v>0</v>
      </c>
      <c r="AF60">
        <f t="shared" si="24"/>
        <v>0</v>
      </c>
      <c r="AG60">
        <f t="shared" si="24"/>
        <v>-0.60666284785606361</v>
      </c>
      <c r="AH60">
        <f t="shared" si="5"/>
        <v>-4099.9837617609655</v>
      </c>
      <c r="AI60">
        <f t="shared" si="25"/>
        <v>-4100.5904246088212</v>
      </c>
      <c r="AJ60">
        <f t="shared" si="7"/>
        <v>7.456698414403915</v>
      </c>
      <c r="AK60">
        <f t="shared" si="22"/>
        <v>1.4062655046636188</v>
      </c>
      <c r="AL60">
        <f t="shared" si="26"/>
        <v>-4091.7274606897536</v>
      </c>
      <c r="AN60">
        <f t="shared" si="27"/>
        <v>0</v>
      </c>
      <c r="AO60">
        <f t="shared" si="27"/>
        <v>0</v>
      </c>
      <c r="AP60">
        <f t="shared" si="27"/>
        <v>-9.4955496137645026E-4</v>
      </c>
      <c r="AQ60">
        <f t="shared" si="27"/>
        <v>-6.4173369711057289</v>
      </c>
      <c r="AR60">
        <f t="shared" si="27"/>
        <v>-6.4182865260671047</v>
      </c>
      <c r="AS60">
        <f t="shared" si="27"/>
        <v>1.1671301448420116E-2</v>
      </c>
      <c r="AT60">
        <f t="shared" si="27"/>
        <v>2.2011013064091828E-3</v>
      </c>
      <c r="AU60">
        <f t="shared" si="23"/>
        <v>-6.4044141233122751</v>
      </c>
      <c r="AW60">
        <v>57</v>
      </c>
      <c r="AX60">
        <f>IF(Z60&gt;0, (R60*SUMPRODUCT(K60:$K$98, X60:$X$98)-K60*$AZ$3)/Z60, 0)</f>
        <v>260.29302848609586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0.28092614399999999</v>
      </c>
      <c r="Q61" s="4">
        <f t="shared" si="21"/>
        <v>12.5</v>
      </c>
      <c r="R61">
        <f t="shared" si="0"/>
        <v>250000</v>
      </c>
      <c r="S61">
        <f t="shared" si="1"/>
        <v>203.42694502562924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12.632808795076352</v>
      </c>
      <c r="AC61">
        <f t="shared" si="2"/>
        <v>7.0006334138426629</v>
      </c>
      <c r="AE61">
        <f t="shared" si="3"/>
        <v>0</v>
      </c>
      <c r="AF61">
        <f t="shared" si="24"/>
        <v>0</v>
      </c>
      <c r="AG61">
        <f t="shared" si="24"/>
        <v>-0.43016876482124033</v>
      </c>
      <c r="AH61">
        <f t="shared" si="5"/>
        <v>-3408.5490911252523</v>
      </c>
      <c r="AI61">
        <f t="shared" si="25"/>
        <v>-3408.9792598900735</v>
      </c>
      <c r="AJ61">
        <f t="shared" si="7"/>
        <v>5.6321753812336892</v>
      </c>
      <c r="AK61">
        <f t="shared" si="22"/>
        <v>0.88429661565534479</v>
      </c>
      <c r="AL61">
        <f t="shared" si="26"/>
        <v>-3402.4627878931847</v>
      </c>
      <c r="AN61">
        <f t="shared" si="27"/>
        <v>0</v>
      </c>
      <c r="AO61">
        <f t="shared" si="27"/>
        <v>0</v>
      </c>
      <c r="AP61">
        <f t="shared" si="27"/>
        <v>-6.0116481959565226E-4</v>
      </c>
      <c r="AQ61">
        <f t="shared" si="27"/>
        <v>-4.7634788181349119</v>
      </c>
      <c r="AR61">
        <f t="shared" si="27"/>
        <v>-4.7640799829545077</v>
      </c>
      <c r="AS61">
        <f t="shared" si="27"/>
        <v>7.871017084184263E-3</v>
      </c>
      <c r="AT61">
        <f t="shared" si="27"/>
        <v>1.2358126830533701E-3</v>
      </c>
      <c r="AU61">
        <f t="shared" si="23"/>
        <v>-4.7549731531872705</v>
      </c>
      <c r="AW61">
        <v>58</v>
      </c>
      <c r="AX61">
        <f>IF(Z61&gt;0, (R61*SUMPRODUCT(K61:$K$98, X61:$X$98)-K61*$AZ$3)/Z61, 0)</f>
        <v>203.42694502562924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0.31575788199999999</v>
      </c>
      <c r="Q62" s="4">
        <f t="shared" si="21"/>
        <v>12.5</v>
      </c>
      <c r="R62">
        <f t="shared" si="0"/>
        <v>250000</v>
      </c>
      <c r="S62">
        <f t="shared" si="1"/>
        <v>126.62964645032048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7.0006334138426629</v>
      </c>
      <c r="AC62">
        <f t="shared" si="2"/>
        <v>2.938191729522071</v>
      </c>
      <c r="AE62">
        <f t="shared" si="3"/>
        <v>0</v>
      </c>
      <c r="AF62">
        <f t="shared" si="24"/>
        <v>0</v>
      </c>
      <c r="AG62">
        <f t="shared" si="24"/>
        <v>-0.29003789909051697</v>
      </c>
      <c r="AH62">
        <f t="shared" si="5"/>
        <v>-2716.5835616502186</v>
      </c>
      <c r="AI62">
        <f t="shared" si="25"/>
        <v>-2716.8735995493089</v>
      </c>
      <c r="AJ62">
        <f t="shared" si="7"/>
        <v>4.0624416843205919</v>
      </c>
      <c r="AK62">
        <f t="shared" si="22"/>
        <v>0.49004433896898647</v>
      </c>
      <c r="AL62">
        <f t="shared" si="26"/>
        <v>-2712.3211135260194</v>
      </c>
      <c r="AN62">
        <f t="shared" si="27"/>
        <v>0</v>
      </c>
      <c r="AO62">
        <f t="shared" si="27"/>
        <v>0</v>
      </c>
      <c r="AP62">
        <f t="shared" si="27"/>
        <v>-3.6190235824219686E-4</v>
      </c>
      <c r="AQ62">
        <f t="shared" si="27"/>
        <v>-3.3896880387220576</v>
      </c>
      <c r="AR62">
        <f t="shared" si="27"/>
        <v>-3.3900499410802993</v>
      </c>
      <c r="AS62">
        <f t="shared" si="27"/>
        <v>5.0690176366164899E-3</v>
      </c>
      <c r="AT62">
        <f t="shared" si="27"/>
        <v>6.1146561353613536E-4</v>
      </c>
      <c r="AU62">
        <f t="shared" si="23"/>
        <v>-3.3843694578301466</v>
      </c>
      <c r="AW62">
        <v>59</v>
      </c>
      <c r="AX62">
        <f>IF(Z62&gt;0, (R62*SUMPRODUCT(K62:$K$98, X62:$X$98)-K62*$AZ$3)/Z62, 0)</f>
        <v>126.62964645032048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0.35338435200000001</v>
      </c>
      <c r="Q63" s="4">
        <f t="shared" si="21"/>
        <v>12.5</v>
      </c>
      <c r="R63">
        <f t="shared" si="0"/>
        <v>250000</v>
      </c>
      <c r="S63">
        <f t="shared" si="1"/>
        <v>11.808599536316089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2.938191729522071</v>
      </c>
      <c r="AC63">
        <f t="shared" si="2"/>
        <v>0.17442970313422457</v>
      </c>
      <c r="AE63">
        <f t="shared" si="3"/>
        <v>0</v>
      </c>
      <c r="AF63">
        <f t="shared" si="24"/>
        <v>0</v>
      </c>
      <c r="AG63">
        <f t="shared" si="24"/>
        <v>-0.18464266507406804</v>
      </c>
      <c r="AH63">
        <f t="shared" si="5"/>
        <v>-2049.8971005108747</v>
      </c>
      <c r="AI63">
        <f t="shared" si="25"/>
        <v>-2050.0817431759488</v>
      </c>
      <c r="AJ63">
        <f t="shared" si="7"/>
        <v>2.7637620263878464</v>
      </c>
      <c r="AK63">
        <f t="shared" si="22"/>
        <v>0.20567342106654499</v>
      </c>
      <c r="AL63">
        <f t="shared" si="26"/>
        <v>-2047.1123077284942</v>
      </c>
      <c r="AN63">
        <f t="shared" si="27"/>
        <v>0</v>
      </c>
      <c r="AO63">
        <f t="shared" si="27"/>
        <v>0</v>
      </c>
      <c r="AP63">
        <f t="shared" si="27"/>
        <v>-2.0570777170096809E-4</v>
      </c>
      <c r="AQ63">
        <f t="shared" si="27"/>
        <v>-2.2837612563337606</v>
      </c>
      <c r="AR63">
        <f t="shared" si="27"/>
        <v>-2.2839669641054616</v>
      </c>
      <c r="AS63">
        <f t="shared" si="27"/>
        <v>3.079068035179927E-3</v>
      </c>
      <c r="AT63">
        <f t="shared" si="27"/>
        <v>2.2913783836873305E-4</v>
      </c>
      <c r="AU63">
        <f t="shared" si="23"/>
        <v>-2.2806587582319127</v>
      </c>
      <c r="AW63">
        <v>60</v>
      </c>
      <c r="AX63">
        <f>IF(Z63&gt;0, (R63*SUMPRODUCT(K63:$K$98, X63:$X$98)-K63*$AZ$3)/Z63, 0)</f>
        <v>11.808599536316089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0.39269921299999999</v>
      </c>
      <c r="Q64" s="4">
        <f t="shared" si="21"/>
        <v>12.5</v>
      </c>
      <c r="R64">
        <f t="shared" si="0"/>
        <v>250000</v>
      </c>
      <c r="S64">
        <f t="shared" si="1"/>
        <v>-175.73083202038492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0.17442970313422457</v>
      </c>
      <c r="AC64">
        <f t="shared" si="2"/>
        <v>-1.5504690421868443</v>
      </c>
      <c r="AE64">
        <f t="shared" si="3"/>
        <v>0</v>
      </c>
      <c r="AF64">
        <f t="shared" si="24"/>
        <v>0</v>
      </c>
      <c r="AG64">
        <f t="shared" si="24"/>
        <v>-0.11028720916251827</v>
      </c>
      <c r="AH64">
        <f t="shared" si="5"/>
        <v>-1450.1805852161822</v>
      </c>
      <c r="AI64">
        <f t="shared" si="25"/>
        <v>-1450.2908724253448</v>
      </c>
      <c r="AJ64">
        <f t="shared" si="7"/>
        <v>1.7248987453210689</v>
      </c>
      <c r="AK64">
        <f t="shared" si="22"/>
        <v>1.2210079219395721E-2</v>
      </c>
      <c r="AL64">
        <f t="shared" si="26"/>
        <v>-1448.5537636008044</v>
      </c>
      <c r="AN64">
        <f t="shared" si="27"/>
        <v>0</v>
      </c>
      <c r="AO64">
        <f t="shared" si="27"/>
        <v>0</v>
      </c>
      <c r="AP64">
        <f t="shared" si="27"/>
        <v>-1.0970483386518267E-4</v>
      </c>
      <c r="AQ64">
        <f t="shared" si="27"/>
        <v>-1.4425228581241756</v>
      </c>
      <c r="AR64">
        <f t="shared" si="27"/>
        <v>-1.442632562958041</v>
      </c>
      <c r="AS64">
        <f t="shared" si="27"/>
        <v>1.7157903597946938E-3</v>
      </c>
      <c r="AT64">
        <f t="shared" si="27"/>
        <v>1.214560348762334E-5</v>
      </c>
      <c r="AU64">
        <f t="shared" si="23"/>
        <v>-1.4409046269947585</v>
      </c>
      <c r="AW64">
        <v>61</v>
      </c>
      <c r="AX64">
        <f>IF(Z64&gt;0, (R64*SUMPRODUCT(K64:$K$98, X64:$X$98)-K64*$AZ$3)/Z64, 0)</f>
        <v>-175.73083202038492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0.39967743300000003</v>
      </c>
      <c r="Q65" s="4">
        <f t="shared" si="21"/>
        <v>12.5</v>
      </c>
      <c r="R65">
        <f t="shared" si="0"/>
        <v>250000</v>
      </c>
      <c r="S65">
        <f t="shared" si="1"/>
        <v>-478.84310474951417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-1.5504690421868443</v>
      </c>
      <c r="AC65">
        <f t="shared" si="2"/>
        <v>-2.4940075154782591</v>
      </c>
      <c r="AE65">
        <f t="shared" si="3"/>
        <v>0</v>
      </c>
      <c r="AF65">
        <f t="shared" si="24"/>
        <v>0</v>
      </c>
      <c r="AG65">
        <f t="shared" si="24"/>
        <v>-6.5105028420083699E-2</v>
      </c>
      <c r="AH65">
        <f t="shared" si="5"/>
        <v>-881.58617301618767</v>
      </c>
      <c r="AI65">
        <f t="shared" si="25"/>
        <v>-881.65127804460781</v>
      </c>
      <c r="AJ65">
        <f t="shared" si="7"/>
        <v>0.94353847329141471</v>
      </c>
      <c r="AK65">
        <f t="shared" si="22"/>
        <v>-0.10853283295307911</v>
      </c>
      <c r="AL65">
        <f t="shared" si="26"/>
        <v>-880.81627240426951</v>
      </c>
      <c r="AN65">
        <f t="shared" si="27"/>
        <v>0</v>
      </c>
      <c r="AO65">
        <f t="shared" si="27"/>
        <v>0</v>
      </c>
      <c r="AP65">
        <f t="shared" si="27"/>
        <v>-5.7822534946074237E-5</v>
      </c>
      <c r="AQ65">
        <f t="shared" si="27"/>
        <v>-0.7829740426237084</v>
      </c>
      <c r="AR65">
        <f t="shared" si="27"/>
        <v>-0.78303186515865453</v>
      </c>
      <c r="AS65">
        <f t="shared" si="27"/>
        <v>8.3799650608904874E-4</v>
      </c>
      <c r="AT65">
        <f t="shared" si="27"/>
        <v>-9.6392608658933226E-5</v>
      </c>
      <c r="AU65">
        <f t="shared" si="23"/>
        <v>-0.78229026126122436</v>
      </c>
      <c r="AW65">
        <v>62</v>
      </c>
      <c r="AX65">
        <f>IF(Z65&gt;0, (R65*SUMPRODUCT(K65:$K$98, X65:$X$98)-K65*$AZ$3)/Z65, 0)</f>
        <v>-478.84310474951417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0.407215198</v>
      </c>
      <c r="Q66" s="4">
        <f t="shared" si="21"/>
        <v>12.5</v>
      </c>
      <c r="R66">
        <f t="shared" si="0"/>
        <v>250000</v>
      </c>
      <c r="S66">
        <f t="shared" si="1"/>
        <v>-932.81959518492886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-2.4940075154782591</v>
      </c>
      <c r="AC66">
        <f t="shared" si="2"/>
        <v>-2.8314597859298614</v>
      </c>
      <c r="AE66">
        <f t="shared" si="3"/>
        <v>0</v>
      </c>
      <c r="AF66">
        <f t="shared" si="24"/>
        <v>0</v>
      </c>
      <c r="AG66">
        <f t="shared" si="24"/>
        <v>-3.7942221097002855E-2</v>
      </c>
      <c r="AH66">
        <f t="shared" si="5"/>
        <v>-530.23514077760024</v>
      </c>
      <c r="AI66">
        <f t="shared" si="25"/>
        <v>-530.27308299869719</v>
      </c>
      <c r="AJ66">
        <f t="shared" si="7"/>
        <v>0.33745227045160231</v>
      </c>
      <c r="AK66">
        <f t="shared" si="22"/>
        <v>-0.17458052608347815</v>
      </c>
      <c r="AL66">
        <f t="shared" si="26"/>
        <v>-530.11021125432899</v>
      </c>
      <c r="AN66">
        <f t="shared" si="27"/>
        <v>0</v>
      </c>
      <c r="AO66">
        <f t="shared" si="27"/>
        <v>0</v>
      </c>
      <c r="AP66">
        <f t="shared" si="27"/>
        <v>-3.0087584446148177E-5</v>
      </c>
      <c r="AQ66">
        <f t="shared" si="27"/>
        <v>-0.42046812530227751</v>
      </c>
      <c r="AR66">
        <f t="shared" si="27"/>
        <v>-0.42049821288672362</v>
      </c>
      <c r="AS66">
        <f t="shared" si="27"/>
        <v>2.67594341875759E-4</v>
      </c>
      <c r="AT66">
        <f t="shared" si="27"/>
        <v>-1.3843961079032738E-4</v>
      </c>
      <c r="AU66">
        <f t="shared" si="23"/>
        <v>-0.42036905815563813</v>
      </c>
      <c r="AW66">
        <v>63</v>
      </c>
      <c r="AX66">
        <f>IF(Z66&gt;0, (R66*SUMPRODUCT(K66:$K$98, X66:$X$98)-K66*$AZ$3)/Z66, 0)</f>
        <v>-932.81959518492886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0.41552104400000001</v>
      </c>
      <c r="Q67" s="4">
        <f t="shared" si="21"/>
        <v>12.5</v>
      </c>
      <c r="R67">
        <f t="shared" ref="R67:R98" si="28">$C$6</f>
        <v>250000</v>
      </c>
      <c r="S67">
        <f t="shared" ref="S67:S98" si="29">AX67</f>
        <v>-1636.7731936671485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-2.8314597859298614</v>
      </c>
      <c r="AC67">
        <f t="shared" ref="AC67:AC98" si="30">S67*Z67</f>
        <v>-2.8541406146499004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-2.1797007564127373E-2</v>
      </c>
      <c r="AH67">
        <f t="shared" ref="AH67:AH98" si="33">-X67*R67</f>
        <v>-315.31582643810901</v>
      </c>
      <c r="AI67">
        <f t="shared" ref="AI67:AI98" si="34">SUM(AE67:AH67)</f>
        <v>-315.33762344567316</v>
      </c>
      <c r="AJ67">
        <f t="shared" ref="AJ67:AJ98" si="35">AB67-AC67</f>
        <v>2.268082872003907E-2</v>
      </c>
      <c r="AK67">
        <f t="shared" si="22"/>
        <v>-0.19820218501509032</v>
      </c>
      <c r="AL67">
        <f t="shared" si="26"/>
        <v>-315.51314480196822</v>
      </c>
      <c r="AN67">
        <f t="shared" ref="AN67:AU98" si="36">AE67*$K67</f>
        <v>0</v>
      </c>
      <c r="AO67">
        <f t="shared" si="36"/>
        <v>0</v>
      </c>
      <c r="AP67">
        <f t="shared" si="36"/>
        <v>-1.5432753661772358E-5</v>
      </c>
      <c r="AQ67">
        <f t="shared" si="36"/>
        <v>-0.22325043750895804</v>
      </c>
      <c r="AR67">
        <f t="shared" si="36"/>
        <v>-0.22326587026261982</v>
      </c>
      <c r="AS67">
        <f t="shared" si="36"/>
        <v>1.6058518191151882E-5</v>
      </c>
      <c r="AT67">
        <f t="shared" si="36"/>
        <v>-1.4033144171574151E-4</v>
      </c>
      <c r="AU67">
        <f t="shared" si="23"/>
        <v>-0.22339014318614442</v>
      </c>
      <c r="AW67">
        <v>64</v>
      </c>
      <c r="AX67">
        <f>IF(Z67&gt;0, (R67*SUMPRODUCT(K67:$K$98, X67:$X$98)-K67*$AZ$3)/Z67, 0)</f>
        <v>-1636.7731936671485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0.424706421</v>
      </c>
      <c r="Q68" s="4">
        <f t="shared" si="21"/>
        <v>12.5</v>
      </c>
      <c r="R68">
        <f t="shared" si="28"/>
        <v>250000</v>
      </c>
      <c r="S68">
        <f t="shared" si="29"/>
        <v>-2761.6136200926026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-2.8541406146499004</v>
      </c>
      <c r="AC68">
        <f t="shared" si="30"/>
        <v>-2.7222238230675746</v>
      </c>
      <c r="AE68">
        <f t="shared" si="31"/>
        <v>0</v>
      </c>
      <c r="AF68">
        <f t="shared" si="32"/>
        <v>0</v>
      </c>
      <c r="AG68">
        <f t="shared" si="32"/>
        <v>-1.2321708417415634E-2</v>
      </c>
      <c r="AH68">
        <f t="shared" si="33"/>
        <v>-185.14658142140931</v>
      </c>
      <c r="AI68">
        <f t="shared" si="34"/>
        <v>-185.15890312982671</v>
      </c>
      <c r="AJ68">
        <f t="shared" si="35"/>
        <v>-0.13191679158232583</v>
      </c>
      <c r="AK68">
        <f t="shared" si="22"/>
        <v>-0.19978984302549305</v>
      </c>
      <c r="AL68">
        <f t="shared" si="26"/>
        <v>-185.49060976443451</v>
      </c>
      <c r="AN68">
        <f t="shared" si="36"/>
        <v>0</v>
      </c>
      <c r="AO68">
        <f t="shared" si="36"/>
        <v>0</v>
      </c>
      <c r="AP68">
        <f t="shared" si="36"/>
        <v>-7.7893183493648659E-6</v>
      </c>
      <c r="AQ68">
        <f t="shared" si="36"/>
        <v>-0.11704267096189255</v>
      </c>
      <c r="AR68">
        <f t="shared" si="36"/>
        <v>-0.11705046028024191</v>
      </c>
      <c r="AS68">
        <f t="shared" si="36"/>
        <v>-8.3392809702363416E-5</v>
      </c>
      <c r="AT68">
        <f t="shared" si="36"/>
        <v>-1.2629958749028761E-4</v>
      </c>
      <c r="AU68">
        <f t="shared" si="23"/>
        <v>-0.11726015267743455</v>
      </c>
      <c r="AW68">
        <v>65</v>
      </c>
      <c r="AX68">
        <f>IF(Z68&gt;0, (R68*SUMPRODUCT(K68:$K$98, X68:$X$98)-K68*$AZ$3)/Z68, 0)</f>
        <v>-2761.6136200926026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0.43382917900000001</v>
      </c>
      <c r="Q69" s="4">
        <f t="shared" ref="Q69:Q98" si="48">$C$8</f>
        <v>12.5</v>
      </c>
      <c r="R69">
        <f t="shared" si="28"/>
        <v>250000</v>
      </c>
      <c r="S69">
        <f t="shared" si="29"/>
        <v>-4600.470985148876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-2.7222238230675746</v>
      </c>
      <c r="AC69">
        <f t="shared" si="30"/>
        <v>-2.5221528966265345</v>
      </c>
      <c r="AE69">
        <f t="shared" si="31"/>
        <v>0</v>
      </c>
      <c r="AF69">
        <f t="shared" si="32"/>
        <v>0</v>
      </c>
      <c r="AG69">
        <f t="shared" si="32"/>
        <v>-6.8529746866366637E-3</v>
      </c>
      <c r="AH69">
        <f t="shared" si="33"/>
        <v>-106.91033293209628</v>
      </c>
      <c r="AI69">
        <f t="shared" si="34"/>
        <v>-106.91718590678292</v>
      </c>
      <c r="AJ69">
        <f t="shared" si="35"/>
        <v>-0.20007092644104008</v>
      </c>
      <c r="AK69">
        <f t="shared" si="22"/>
        <v>-0.19055566761473025</v>
      </c>
      <c r="AL69">
        <f t="shared" si="26"/>
        <v>-107.30781250083869</v>
      </c>
      <c r="AN69">
        <f t="shared" si="36"/>
        <v>0</v>
      </c>
      <c r="AO69">
        <f t="shared" si="36"/>
        <v>0</v>
      </c>
      <c r="AP69">
        <f t="shared" si="36"/>
        <v>-3.868028197675556E-6</v>
      </c>
      <c r="AQ69">
        <f t="shared" si="36"/>
        <v>-6.0343456865617776E-2</v>
      </c>
      <c r="AR69">
        <f t="shared" si="36"/>
        <v>-6.0347324893815453E-2</v>
      </c>
      <c r="AS69">
        <f t="shared" si="36"/>
        <v>-1.1292614089441844E-4</v>
      </c>
      <c r="AT69">
        <f t="shared" si="36"/>
        <v>-1.0755543822421624E-4</v>
      </c>
      <c r="AU69">
        <f t="shared" si="23"/>
        <v>-6.056780647293409E-2</v>
      </c>
      <c r="AW69">
        <v>66</v>
      </c>
      <c r="AX69">
        <f>IF(Z69&gt;0, (R69*SUMPRODUCT(K69:$K$98, X69:$X$98)-K69*$AZ$3)/Z69, 0)</f>
        <v>-4600.470985148876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0.44368152799999999</v>
      </c>
      <c r="Q70" s="4">
        <f t="shared" si="48"/>
        <v>12.5</v>
      </c>
      <c r="R70">
        <f t="shared" si="28"/>
        <v>250000</v>
      </c>
      <c r="S70">
        <f t="shared" si="29"/>
        <v>-7677.0050047357563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-2.5221528966265345</v>
      </c>
      <c r="AC70">
        <f t="shared" si="30"/>
        <v>-2.2993592129538203</v>
      </c>
      <c r="AE70">
        <f t="shared" si="31"/>
        <v>0</v>
      </c>
      <c r="AF70">
        <f t="shared" si="32"/>
        <v>0</v>
      </c>
      <c r="AG70">
        <f t="shared" si="32"/>
        <v>-3.7439066594580211E-3</v>
      </c>
      <c r="AH70">
        <f t="shared" si="33"/>
        <v>-60.810765606245525</v>
      </c>
      <c r="AI70">
        <f t="shared" si="34"/>
        <v>-60.814509512904984</v>
      </c>
      <c r="AJ70">
        <f t="shared" si="35"/>
        <v>-0.22279368367271424</v>
      </c>
      <c r="AK70">
        <f t="shared" si="22"/>
        <v>-0.17655070276385743</v>
      </c>
      <c r="AL70">
        <f t="shared" si="26"/>
        <v>-61.213853899341551</v>
      </c>
      <c r="AN70">
        <f t="shared" si="36"/>
        <v>0</v>
      </c>
      <c r="AO70">
        <f t="shared" si="36"/>
        <v>0</v>
      </c>
      <c r="AP70">
        <f t="shared" si="36"/>
        <v>-1.8867636201848428E-6</v>
      </c>
      <c r="AQ70">
        <f t="shared" si="36"/>
        <v>-3.0645940376638869E-2</v>
      </c>
      <c r="AR70">
        <f t="shared" si="36"/>
        <v>-3.0647827140259057E-2</v>
      </c>
      <c r="AS70">
        <f t="shared" si="36"/>
        <v>-1.1227817768872993E-4</v>
      </c>
      <c r="AT70">
        <f t="shared" si="36"/>
        <v>-8.8973757465720481E-5</v>
      </c>
      <c r="AU70">
        <f t="shared" si="23"/>
        <v>-3.0849079075413503E-2</v>
      </c>
      <c r="AW70">
        <v>67</v>
      </c>
      <c r="AX70">
        <f>IF(Z70&gt;0, (R70*SUMPRODUCT(K70:$K$98, X70:$X$98)-K70*$AZ$3)/Z70, 0)</f>
        <v>-7677.0050047357563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0.45400495099999999</v>
      </c>
      <c r="Q71" s="4">
        <f t="shared" si="48"/>
        <v>12.5</v>
      </c>
      <c r="R71">
        <f t="shared" si="28"/>
        <v>250000</v>
      </c>
      <c r="S71">
        <f t="shared" si="29"/>
        <v>-12939.080078521887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-2.2993592129538203</v>
      </c>
      <c r="AC71">
        <f t="shared" si="30"/>
        <v>-2.0772041349926624</v>
      </c>
      <c r="AE71">
        <f t="shared" si="31"/>
        <v>0</v>
      </c>
      <c r="AF71">
        <f t="shared" si="32"/>
        <v>0</v>
      </c>
      <c r="AG71">
        <f t="shared" si="32"/>
        <v>-2.0067154333876284E-3</v>
      </c>
      <c r="AH71">
        <f t="shared" si="33"/>
        <v>-33.995043189516252</v>
      </c>
      <c r="AI71">
        <f t="shared" si="34"/>
        <v>-33.997049904949641</v>
      </c>
      <c r="AJ71">
        <f t="shared" si="35"/>
        <v>-0.22215507796115785</v>
      </c>
      <c r="AK71">
        <f t="shared" si="22"/>
        <v>-0.16095514490676743</v>
      </c>
      <c r="AL71">
        <f t="shared" si="26"/>
        <v>-34.380160127817561</v>
      </c>
      <c r="AN71">
        <f t="shared" si="36"/>
        <v>0</v>
      </c>
      <c r="AO71">
        <f t="shared" si="36"/>
        <v>0</v>
      </c>
      <c r="AP71">
        <f t="shared" si="36"/>
        <v>-9.0294282058249288E-7</v>
      </c>
      <c r="AQ71">
        <f t="shared" si="36"/>
        <v>-1.5296429016617893E-2</v>
      </c>
      <c r="AR71">
        <f t="shared" si="36"/>
        <v>-1.5297331959438476E-2</v>
      </c>
      <c r="AS71">
        <f t="shared" si="36"/>
        <v>-9.9961025546278215E-5</v>
      </c>
      <c r="AT71">
        <f t="shared" si="36"/>
        <v>-7.2423468774561941E-5</v>
      </c>
      <c r="AU71">
        <f t="shared" si="23"/>
        <v>-1.5469716453759315E-2</v>
      </c>
      <c r="AW71">
        <v>68</v>
      </c>
      <c r="AX71">
        <f>IF(Z71&gt;0, (R71*SUMPRODUCT(K71:$K$98, X71:$X$98)-K71*$AZ$3)/Z71, 0)</f>
        <v>-12939.080078521887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0.46467133999999999</v>
      </c>
      <c r="Q72" s="4">
        <f t="shared" si="48"/>
        <v>12.5</v>
      </c>
      <c r="R72">
        <f t="shared" si="28"/>
        <v>250000</v>
      </c>
      <c r="S72">
        <f t="shared" si="29"/>
        <v>-22135.407204670752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-2.0772041349926624</v>
      </c>
      <c r="AC72">
        <f t="shared" si="30"/>
        <v>-1.8667853690648186</v>
      </c>
      <c r="AE72">
        <f t="shared" si="31"/>
        <v>0</v>
      </c>
      <c r="AF72">
        <f t="shared" si="32"/>
        <v>0</v>
      </c>
      <c r="AG72">
        <f t="shared" si="32"/>
        <v>-1.0541851296228422E-3</v>
      </c>
      <c r="AH72">
        <f t="shared" si="33"/>
        <v>-18.649262988618201</v>
      </c>
      <c r="AI72">
        <f t="shared" si="34"/>
        <v>-18.650317173747823</v>
      </c>
      <c r="AJ72">
        <f t="shared" si="35"/>
        <v>-0.21041876592784381</v>
      </c>
      <c r="AK72">
        <f t="shared" si="22"/>
        <v>-0.14540428944948638</v>
      </c>
      <c r="AL72">
        <f t="shared" si="26"/>
        <v>-19.006140229125155</v>
      </c>
      <c r="AN72">
        <f t="shared" si="36"/>
        <v>0</v>
      </c>
      <c r="AO72">
        <f t="shared" si="36"/>
        <v>0</v>
      </c>
      <c r="AP72">
        <f t="shared" si="36"/>
        <v>-4.2351941249394769E-7</v>
      </c>
      <c r="AQ72">
        <f t="shared" si="36"/>
        <v>-7.4923508997044022E-3</v>
      </c>
      <c r="AR72">
        <f t="shared" si="36"/>
        <v>-7.4927744191168955E-3</v>
      </c>
      <c r="AS72">
        <f t="shared" si="36"/>
        <v>-8.4535846332176273E-5</v>
      </c>
      <c r="AT72">
        <f t="shared" si="36"/>
        <v>-5.8416247309216486E-5</v>
      </c>
      <c r="AU72">
        <f t="shared" si="23"/>
        <v>-7.6357265127582896E-3</v>
      </c>
      <c r="AW72">
        <v>69</v>
      </c>
      <c r="AX72">
        <f>IF(Z72&gt;0, (R72*SUMPRODUCT(K72:$K$98, X72:$X$98)-K72*$AZ$3)/Z72, 0)</f>
        <v>-22135.407204670752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0.47611615000000002</v>
      </c>
      <c r="Q73" s="4">
        <f t="shared" si="48"/>
        <v>12.5</v>
      </c>
      <c r="R73">
        <f t="shared" si="28"/>
        <v>250000</v>
      </c>
      <c r="S73">
        <f t="shared" si="29"/>
        <v>-38597.41637496779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-1.8667853690648186</v>
      </c>
      <c r="AC73">
        <f t="shared" si="30"/>
        <v>-1.6727462959069681</v>
      </c>
      <c r="AE73">
        <f t="shared" si="31"/>
        <v>0</v>
      </c>
      <c r="AF73">
        <f t="shared" si="32"/>
        <v>0</v>
      </c>
      <c r="AG73">
        <f t="shared" si="32"/>
        <v>-5.4172871302333515E-4</v>
      </c>
      <c r="AH73">
        <f t="shared" si="33"/>
        <v>-10.038291306065572</v>
      </c>
      <c r="AI73">
        <f t="shared" si="34"/>
        <v>-10.038833034778595</v>
      </c>
      <c r="AJ73">
        <f t="shared" si="35"/>
        <v>-0.19403907315785052</v>
      </c>
      <c r="AK73">
        <f t="shared" ref="AK73:AK98" si="49">G73*SUM(AB73:AB73, AE73:AF73)</f>
        <v>-0.13067497583453733</v>
      </c>
      <c r="AL73">
        <f t="shared" si="26"/>
        <v>-10.363547083770982</v>
      </c>
      <c r="AN73">
        <f t="shared" si="36"/>
        <v>0</v>
      </c>
      <c r="AO73">
        <f t="shared" si="36"/>
        <v>0</v>
      </c>
      <c r="AP73">
        <f t="shared" si="36"/>
        <v>-1.9432123771618562E-7</v>
      </c>
      <c r="AQ73">
        <f t="shared" si="36"/>
        <v>-3.6007934308371478E-3</v>
      </c>
      <c r="AR73">
        <f t="shared" si="36"/>
        <v>-3.6009877520748637E-3</v>
      </c>
      <c r="AS73">
        <f t="shared" si="36"/>
        <v>-6.9602943235004062E-5</v>
      </c>
      <c r="AT73">
        <f t="shared" si="36"/>
        <v>-4.6873873273182272E-5</v>
      </c>
      <c r="AU73">
        <f t="shared" si="23"/>
        <v>-3.7174645685830498E-3</v>
      </c>
      <c r="AW73">
        <v>70</v>
      </c>
      <c r="AX73">
        <f>IF(Z73&gt;0, (R73*SUMPRODUCT(K73:$K$98, X73:$X$98)-K73*$AZ$3)/Z73, 0)</f>
        <v>-38597.41637496779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0.48788611599999998</v>
      </c>
      <c r="Q74" s="4">
        <f t="shared" si="48"/>
        <v>12.5</v>
      </c>
      <c r="R74">
        <f t="shared" si="28"/>
        <v>250000</v>
      </c>
      <c r="S74">
        <f t="shared" si="29"/>
        <v>-68766.360775523295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-1.6727462959069681</v>
      </c>
      <c r="AC74">
        <f t="shared" si="30"/>
        <v>-1.4964083178578456</v>
      </c>
      <c r="AE74">
        <f t="shared" si="31"/>
        <v>0</v>
      </c>
      <c r="AF74">
        <f t="shared" si="32"/>
        <v>0</v>
      </c>
      <c r="AG74">
        <f t="shared" si="32"/>
        <v>-2.7200950817046819E-4</v>
      </c>
      <c r="AH74">
        <f t="shared" si="33"/>
        <v>-5.2860383544526712</v>
      </c>
      <c r="AI74">
        <f t="shared" si="34"/>
        <v>-5.2863103639608413</v>
      </c>
      <c r="AJ74">
        <f t="shared" si="35"/>
        <v>-0.17633797804912255</v>
      </c>
      <c r="AK74">
        <f t="shared" si="49"/>
        <v>-0.11709224071348778</v>
      </c>
      <c r="AL74">
        <f t="shared" si="26"/>
        <v>-5.5797405827234519</v>
      </c>
      <c r="AN74">
        <f t="shared" si="36"/>
        <v>0</v>
      </c>
      <c r="AO74">
        <f t="shared" si="36"/>
        <v>0</v>
      </c>
      <c r="AP74">
        <f t="shared" si="36"/>
        <v>-8.7117313761929677E-8</v>
      </c>
      <c r="AQ74">
        <f t="shared" si="36"/>
        <v>-1.6929756058154015E-3</v>
      </c>
      <c r="AR74">
        <f t="shared" si="36"/>
        <v>-1.6930627231291633E-3</v>
      </c>
      <c r="AS74">
        <f t="shared" si="36"/>
        <v>-5.6476301380693886E-5</v>
      </c>
      <c r="AT74">
        <f t="shared" si="36"/>
        <v>-3.7501488613153558E-5</v>
      </c>
      <c r="AU74">
        <f t="shared" si="23"/>
        <v>-1.7870405131230108E-3</v>
      </c>
      <c r="AW74">
        <v>71</v>
      </c>
      <c r="AX74">
        <f>IF(Z74&gt;0, (R74*SUMPRODUCT(K74:$K$98, X74:$X$98)-K74*$AZ$3)/Z74, 0)</f>
        <v>-68766.360775523295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0.500352354</v>
      </c>
      <c r="Q75" s="4">
        <f t="shared" si="48"/>
        <v>12.5</v>
      </c>
      <c r="R75">
        <f t="shared" si="28"/>
        <v>250000</v>
      </c>
      <c r="S75">
        <f t="shared" si="29"/>
        <v>-125521.20765571919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-1.4964083178578456</v>
      </c>
      <c r="AC75">
        <f t="shared" si="30"/>
        <v>-1.3374416760708399</v>
      </c>
      <c r="AE75">
        <f t="shared" si="31"/>
        <v>0</v>
      </c>
      <c r="AF75">
        <f t="shared" si="32"/>
        <v>0</v>
      </c>
      <c r="AG75">
        <f t="shared" si="32"/>
        <v>-1.3318881536528753E-4</v>
      </c>
      <c r="AH75">
        <f t="shared" si="33"/>
        <v>-2.72201195446952</v>
      </c>
      <c r="AI75">
        <f t="shared" si="34"/>
        <v>-2.7221451432848855</v>
      </c>
      <c r="AJ75">
        <f t="shared" si="35"/>
        <v>-0.1589666417870057</v>
      </c>
      <c r="AK75">
        <f t="shared" si="49"/>
        <v>-0.1047485822500492</v>
      </c>
      <c r="AL75">
        <f t="shared" si="26"/>
        <v>-2.9858603673219406</v>
      </c>
      <c r="AN75">
        <f t="shared" si="36"/>
        <v>0</v>
      </c>
      <c r="AO75">
        <f t="shared" si="36"/>
        <v>0</v>
      </c>
      <c r="AP75">
        <f t="shared" si="36"/>
        <v>-3.8086417508368103E-8</v>
      </c>
      <c r="AQ75">
        <f t="shared" si="36"/>
        <v>-7.7838130383818061E-4</v>
      </c>
      <c r="AR75">
        <f t="shared" si="36"/>
        <v>-7.7841939025568901E-4</v>
      </c>
      <c r="AS75">
        <f t="shared" si="36"/>
        <v>-4.5457795178956496E-5</v>
      </c>
      <c r="AT75">
        <f t="shared" si="36"/>
        <v>-2.995370313973659E-5</v>
      </c>
      <c r="AU75">
        <f t="shared" si="23"/>
        <v>-8.5383088857438213E-4</v>
      </c>
      <c r="AW75">
        <v>72</v>
      </c>
      <c r="AX75">
        <f>IF(Z75&gt;0, (R75*SUMPRODUCT(K75:$K$98, X75:$X$98)-K75*$AZ$3)/Z75, 0)</f>
        <v>-125521.20765571919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0.513549331</v>
      </c>
      <c r="Q76" s="4">
        <f t="shared" si="48"/>
        <v>12.5</v>
      </c>
      <c r="R76">
        <f t="shared" si="28"/>
        <v>250000</v>
      </c>
      <c r="S76">
        <f t="shared" si="29"/>
        <v>-235347.75948905412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-1.3374416760708399</v>
      </c>
      <c r="AC76">
        <f t="shared" si="30"/>
        <v>-1.1947739704168019</v>
      </c>
      <c r="AE76">
        <f t="shared" si="31"/>
        <v>0</v>
      </c>
      <c r="AF76">
        <f t="shared" si="32"/>
        <v>0</v>
      </c>
      <c r="AG76">
        <f t="shared" si="32"/>
        <v>-6.3457900184108731E-5</v>
      </c>
      <c r="AH76">
        <f t="shared" si="33"/>
        <v>-1.3679805405505185</v>
      </c>
      <c r="AI76">
        <f t="shared" si="34"/>
        <v>-1.3680439984507027</v>
      </c>
      <c r="AJ76">
        <f t="shared" si="35"/>
        <v>-0.14266770565403797</v>
      </c>
      <c r="AK76">
        <f t="shared" si="49"/>
        <v>-9.3620917324958794E-2</v>
      </c>
      <c r="AL76">
        <f t="shared" si="26"/>
        <v>-1.6043326214296993</v>
      </c>
      <c r="AN76">
        <f t="shared" si="36"/>
        <v>0</v>
      </c>
      <c r="AO76">
        <f t="shared" si="36"/>
        <v>0</v>
      </c>
      <c r="AP76">
        <f t="shared" si="36"/>
        <v>-1.6202052769352944E-8</v>
      </c>
      <c r="AQ76">
        <f t="shared" si="36"/>
        <v>-3.4927239699302008E-4</v>
      </c>
      <c r="AR76">
        <f t="shared" si="36"/>
        <v>-3.4928859904578943E-4</v>
      </c>
      <c r="AS76">
        <f t="shared" si="36"/>
        <v>-3.6425877452341069E-5</v>
      </c>
      <c r="AT76">
        <f t="shared" si="36"/>
        <v>-2.3903265604651457E-5</v>
      </c>
      <c r="AU76">
        <f t="shared" si="23"/>
        <v>-4.0961774210278193E-4</v>
      </c>
      <c r="AW76">
        <v>73</v>
      </c>
      <c r="AX76">
        <f>IF(Z76&gt;0, (R76*SUMPRODUCT(K76:$K$98, X76:$X$98)-K76*$AZ$3)/Z76, 0)</f>
        <v>-235347.75948905412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0.52698988800000002</v>
      </c>
      <c r="Q77" s="4">
        <f t="shared" si="48"/>
        <v>12.5</v>
      </c>
      <c r="R77">
        <f t="shared" si="28"/>
        <v>250000</v>
      </c>
      <c r="S77">
        <f t="shared" si="29"/>
        <v>-453959.52858795552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-1.1947739704168019</v>
      </c>
      <c r="AC77">
        <f t="shared" si="30"/>
        <v>-1.0670463794585485</v>
      </c>
      <c r="AE77">
        <f t="shared" si="31"/>
        <v>0</v>
      </c>
      <c r="AF77">
        <f t="shared" si="32"/>
        <v>0</v>
      </c>
      <c r="AG77">
        <f t="shared" si="32"/>
        <v>-2.9381649471528999E-5</v>
      </c>
      <c r="AH77">
        <f t="shared" si="33"/>
        <v>-0.66883343421477282</v>
      </c>
      <c r="AI77">
        <f t="shared" si="34"/>
        <v>-0.66886281586424434</v>
      </c>
      <c r="AJ77">
        <f t="shared" si="35"/>
        <v>-0.12772759095825337</v>
      </c>
      <c r="AK77">
        <f t="shared" si="49"/>
        <v>-8.3634177929176143E-2</v>
      </c>
      <c r="AL77">
        <f t="shared" si="26"/>
        <v>-0.88022458475167387</v>
      </c>
      <c r="AN77">
        <f t="shared" si="36"/>
        <v>0</v>
      </c>
      <c r="AO77">
        <f t="shared" si="36"/>
        <v>0</v>
      </c>
      <c r="AP77">
        <f t="shared" si="36"/>
        <v>-6.6979591672928708E-9</v>
      </c>
      <c r="AQ77">
        <f t="shared" si="36"/>
        <v>-1.5246996382663211E-4</v>
      </c>
      <c r="AR77">
        <f t="shared" si="36"/>
        <v>-1.5247666178579939E-4</v>
      </c>
      <c r="AS77">
        <f t="shared" si="36"/>
        <v>-2.911729614105109E-5</v>
      </c>
      <c r="AT77">
        <f t="shared" si="36"/>
        <v>-1.9065584091953201E-5</v>
      </c>
      <c r="AU77">
        <f t="shared" si="23"/>
        <v>-2.0065954201880368E-4</v>
      </c>
      <c r="AW77">
        <v>74</v>
      </c>
      <c r="AX77">
        <f>IF(Z77&gt;0, (R77*SUMPRODUCT(K77:$K$98, X77:$X$98)-K77*$AZ$3)/Z77, 0)</f>
        <v>-453959.52858795552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0.54103594799999999</v>
      </c>
      <c r="Q78" s="4">
        <f t="shared" si="48"/>
        <v>12.5</v>
      </c>
      <c r="R78">
        <f t="shared" si="28"/>
        <v>250000</v>
      </c>
      <c r="S78">
        <f t="shared" si="29"/>
        <v>-902909.67269276967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-1.0670463794585485</v>
      </c>
      <c r="AC78">
        <f t="shared" si="30"/>
        <v>-0.95284450714090518</v>
      </c>
      <c r="AE78">
        <f t="shared" si="31"/>
        <v>0</v>
      </c>
      <c r="AF78">
        <f t="shared" si="32"/>
        <v>0</v>
      </c>
      <c r="AG78">
        <f t="shared" si="32"/>
        <v>-1.3191304401181317E-5</v>
      </c>
      <c r="AH78">
        <f t="shared" si="33"/>
        <v>-0.31793057151264786</v>
      </c>
      <c r="AI78">
        <f t="shared" si="34"/>
        <v>-0.31794376281704906</v>
      </c>
      <c r="AJ78">
        <f t="shared" si="35"/>
        <v>-0.11420187231764334</v>
      </c>
      <c r="AK78">
        <f t="shared" si="49"/>
        <v>-7.46932465620984E-2</v>
      </c>
      <c r="AL78">
        <f t="shared" si="26"/>
        <v>-0.50683888169679081</v>
      </c>
      <c r="AN78">
        <f t="shared" si="36"/>
        <v>0</v>
      </c>
      <c r="AO78">
        <f t="shared" si="36"/>
        <v>0</v>
      </c>
      <c r="AP78">
        <f t="shared" si="36"/>
        <v>-2.6849490070342434E-9</v>
      </c>
      <c r="AQ78">
        <f t="shared" si="36"/>
        <v>-6.4711369423956945E-5</v>
      </c>
      <c r="AR78">
        <f t="shared" si="36"/>
        <v>-6.471405437296398E-5</v>
      </c>
      <c r="AS78">
        <f t="shared" si="36"/>
        <v>-2.3244570389358063E-5</v>
      </c>
      <c r="AT78">
        <f t="shared" si="36"/>
        <v>-1.5203011930428232E-5</v>
      </c>
      <c r="AU78">
        <f t="shared" si="23"/>
        <v>-1.0316163669275028E-4</v>
      </c>
      <c r="AW78">
        <v>75</v>
      </c>
      <c r="AX78">
        <f>IF(Z78&gt;0, (R78*SUMPRODUCT(K78:$K$98, X78:$X$98)-K78*$AZ$3)/Z78, 0)</f>
        <v>-902909.67269276967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0.55517679799999997</v>
      </c>
      <c r="Q79" s="4">
        <f t="shared" si="48"/>
        <v>12.5</v>
      </c>
      <c r="R79">
        <f t="shared" si="28"/>
        <v>250000</v>
      </c>
      <c r="S79">
        <f t="shared" si="29"/>
        <v>-1854132.1322041745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-0.95284450714090518</v>
      </c>
      <c r="AC79">
        <f t="shared" si="30"/>
        <v>-0.85080712718758811</v>
      </c>
      <c r="AE79">
        <f t="shared" si="31"/>
        <v>0</v>
      </c>
      <c r="AF79">
        <f t="shared" si="32"/>
        <v>0</v>
      </c>
      <c r="AG79">
        <f t="shared" si="32"/>
        <v>-5.7358852182783536E-6</v>
      </c>
      <c r="AH79">
        <f t="shared" si="33"/>
        <v>-0.14647012277782301</v>
      </c>
      <c r="AI79">
        <f t="shared" si="34"/>
        <v>-0.14647585866304128</v>
      </c>
      <c r="AJ79">
        <f t="shared" si="35"/>
        <v>-0.10203737995331708</v>
      </c>
      <c r="AK79">
        <f t="shared" si="49"/>
        <v>-6.6699115499863362E-2</v>
      </c>
      <c r="AL79">
        <f t="shared" si="26"/>
        <v>-0.31521235411622173</v>
      </c>
      <c r="AN79">
        <f t="shared" si="36"/>
        <v>0</v>
      </c>
      <c r="AO79">
        <f t="shared" si="36"/>
        <v>0</v>
      </c>
      <c r="AP79">
        <f t="shared" si="36"/>
        <v>-1.0423911825404913E-9</v>
      </c>
      <c r="AQ79">
        <f t="shared" si="36"/>
        <v>-2.6618239152116975E-5</v>
      </c>
      <c r="AR79">
        <f t="shared" si="36"/>
        <v>-2.6619281543299512E-5</v>
      </c>
      <c r="AS79">
        <f t="shared" si="36"/>
        <v>-1.8543408925605524E-5</v>
      </c>
      <c r="AT79">
        <f t="shared" si="36"/>
        <v>-1.2121332145690327E-5</v>
      </c>
      <c r="AU79">
        <f t="shared" si="23"/>
        <v>-5.7284022614595366E-5</v>
      </c>
      <c r="AW79">
        <v>76</v>
      </c>
      <c r="AX79">
        <f>IF(Z79&gt;0, (R79*SUMPRODUCT(K79:$K$98, X79:$X$98)-K79*$AZ$3)/Z79, 0)</f>
        <v>-1854132.1322041745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0.56908613200000002</v>
      </c>
      <c r="Q80" s="4">
        <f t="shared" si="48"/>
        <v>12.5</v>
      </c>
      <c r="R80">
        <f t="shared" si="28"/>
        <v>250000</v>
      </c>
      <c r="S80">
        <f t="shared" si="29"/>
        <v>-3933163.2047869256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-0.85080712718758811</v>
      </c>
      <c r="AC80">
        <f t="shared" si="30"/>
        <v>-0.75967116388857847</v>
      </c>
      <c r="AE80">
        <f t="shared" si="31"/>
        <v>0</v>
      </c>
      <c r="AF80">
        <f t="shared" si="32"/>
        <v>0</v>
      </c>
      <c r="AG80">
        <f t="shared" si="32"/>
        <v>-2.4143136336295658E-6</v>
      </c>
      <c r="AH80">
        <f t="shared" si="33"/>
        <v>-6.5284254649320098E-2</v>
      </c>
      <c r="AI80">
        <f t="shared" si="34"/>
        <v>-6.5286668962953723E-2</v>
      </c>
      <c r="AJ80">
        <f t="shared" si="35"/>
        <v>-9.1135963299009637E-2</v>
      </c>
      <c r="AK80">
        <f t="shared" si="49"/>
        <v>-5.9556498903131173E-2</v>
      </c>
      <c r="AL80">
        <f t="shared" si="26"/>
        <v>-0.21597913116509451</v>
      </c>
      <c r="AN80">
        <f t="shared" si="36"/>
        <v>0</v>
      </c>
      <c r="AO80">
        <f t="shared" si="36"/>
        <v>0</v>
      </c>
      <c r="AP80">
        <f t="shared" si="36"/>
        <v>-3.9174723626090372E-10</v>
      </c>
      <c r="AQ80">
        <f t="shared" si="36"/>
        <v>-1.0593042251837041E-5</v>
      </c>
      <c r="AR80">
        <f t="shared" si="36"/>
        <v>-1.0593433999073301E-5</v>
      </c>
      <c r="AS80">
        <f t="shared" si="36"/>
        <v>-1.4787748057690862E-5</v>
      </c>
      <c r="AT80">
        <f t="shared" si="36"/>
        <v>-9.6636549293731618E-6</v>
      </c>
      <c r="AU80">
        <f t="shared" si="23"/>
        <v>-3.5044836986137325E-5</v>
      </c>
      <c r="AW80">
        <v>77</v>
      </c>
      <c r="AX80">
        <f>IF(Z80&gt;0, (R80*SUMPRODUCT(K80:$K$98, X80:$X$98)-K80*$AZ$3)/Z80, 0)</f>
        <v>-3933163.2047869256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0.58332808999999997</v>
      </c>
      <c r="Q81" s="4">
        <f t="shared" si="48"/>
        <v>12.5</v>
      </c>
      <c r="R81">
        <f t="shared" si="28"/>
        <v>250000</v>
      </c>
      <c r="S81">
        <f t="shared" si="29"/>
        <v>-8635458.1692148782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-0.75967116388857847</v>
      </c>
      <c r="AC81">
        <f t="shared" si="30"/>
        <v>-0.67828659484318621</v>
      </c>
      <c r="AE81">
        <f t="shared" si="31"/>
        <v>0</v>
      </c>
      <c r="AF81">
        <f t="shared" si="32"/>
        <v>0</v>
      </c>
      <c r="AG81">
        <f t="shared" si="32"/>
        <v>-9.8183353672717584E-7</v>
      </c>
      <c r="AH81">
        <f t="shared" si="33"/>
        <v>-2.8166739211321887E-2</v>
      </c>
      <c r="AI81">
        <f t="shared" si="34"/>
        <v>-2.8167721044858613E-2</v>
      </c>
      <c r="AJ81">
        <f t="shared" si="35"/>
        <v>-8.1384569045392263E-2</v>
      </c>
      <c r="AK81">
        <f t="shared" si="49"/>
        <v>-5.3176981472200499E-2</v>
      </c>
      <c r="AL81">
        <f t="shared" si="26"/>
        <v>-0.16272927156245137</v>
      </c>
      <c r="AN81">
        <f t="shared" si="36"/>
        <v>0</v>
      </c>
      <c r="AO81">
        <f t="shared" si="36"/>
        <v>0</v>
      </c>
      <c r="AP81">
        <f t="shared" si="36"/>
        <v>-1.4224339000664551E-10</v>
      </c>
      <c r="AQ81">
        <f t="shared" si="36"/>
        <v>-4.0806636980509236E-6</v>
      </c>
      <c r="AR81">
        <f t="shared" si="36"/>
        <v>-4.08080594144093E-6</v>
      </c>
      <c r="AS81">
        <f t="shared" si="36"/>
        <v>-1.1790610691334804E-5</v>
      </c>
      <c r="AT81">
        <f t="shared" si="36"/>
        <v>-7.7040290761917863E-6</v>
      </c>
      <c r="AU81">
        <f t="shared" si="23"/>
        <v>-2.357544570896752E-5</v>
      </c>
      <c r="AW81">
        <v>78</v>
      </c>
      <c r="AX81">
        <f>IF(Z81&gt;0, (R81*SUMPRODUCT(K81:$K$98, X81:$X$98)-K81*$AZ$3)/Z81, 0)</f>
        <v>-8635458.1692148782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0.59781937299999999</v>
      </c>
      <c r="Q82" s="4">
        <f t="shared" si="48"/>
        <v>12.5</v>
      </c>
      <c r="R82">
        <f t="shared" si="28"/>
        <v>250000</v>
      </c>
      <c r="S82">
        <f t="shared" si="29"/>
        <v>-19660006.559993189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-0.67828659484318621</v>
      </c>
      <c r="AC82">
        <f t="shared" si="30"/>
        <v>-0.6056164236429159</v>
      </c>
      <c r="AE82">
        <f t="shared" si="31"/>
        <v>0</v>
      </c>
      <c r="AF82">
        <f t="shared" si="32"/>
        <v>0</v>
      </c>
      <c r="AG82">
        <f t="shared" si="32"/>
        <v>-3.8505609204329137E-7</v>
      </c>
      <c r="AH82">
        <f t="shared" si="33"/>
        <v>-1.1739182186332256E-2</v>
      </c>
      <c r="AI82">
        <f t="shared" si="34"/>
        <v>-1.1739567242424299E-2</v>
      </c>
      <c r="AJ82">
        <f t="shared" si="35"/>
        <v>-7.2670171200270306E-2</v>
      </c>
      <c r="AK82">
        <f t="shared" si="49"/>
        <v>-4.748006163902304E-2</v>
      </c>
      <c r="AL82">
        <f t="shared" si="26"/>
        <v>-0.13188980008171763</v>
      </c>
      <c r="AN82">
        <f t="shared" si="36"/>
        <v>0</v>
      </c>
      <c r="AO82">
        <f t="shared" si="36"/>
        <v>0</v>
      </c>
      <c r="AP82">
        <f t="shared" si="36"/>
        <v>-4.9808126678046221E-11</v>
      </c>
      <c r="AQ82">
        <f t="shared" si="36"/>
        <v>-1.5184973969137017E-6</v>
      </c>
      <c r="AR82">
        <f t="shared" si="36"/>
        <v>-1.5185472050403795E-6</v>
      </c>
      <c r="AS82">
        <f t="shared" si="36"/>
        <v>-9.4000982393272377E-6</v>
      </c>
      <c r="AT82">
        <f t="shared" si="36"/>
        <v>-6.1416842212485256E-6</v>
      </c>
      <c r="AU82">
        <f t="shared" si="23"/>
        <v>-1.7060329665616141E-5</v>
      </c>
      <c r="AW82">
        <v>79</v>
      </c>
      <c r="AX82">
        <f>IF(Z82&gt;0, (R82*SUMPRODUCT(K82:$K$98, X82:$X$98)-K82*$AZ$3)/Z82, 0)</f>
        <v>-19660006.559993189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0.61246634</v>
      </c>
      <c r="Q83" s="4">
        <f t="shared" si="48"/>
        <v>12.5</v>
      </c>
      <c r="R83">
        <f t="shared" si="28"/>
        <v>250000</v>
      </c>
      <c r="S83">
        <f t="shared" si="29"/>
        <v>-46495505.685313314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-0.6056164236429159</v>
      </c>
      <c r="AC83">
        <f t="shared" si="30"/>
        <v>-0.54073021726176973</v>
      </c>
      <c r="AE83">
        <f t="shared" si="31"/>
        <v>0</v>
      </c>
      <c r="AF83">
        <f t="shared" si="32"/>
        <v>0</v>
      </c>
      <c r="AG83">
        <f t="shared" si="32"/>
        <v>-1.4537163573440066E-7</v>
      </c>
      <c r="AH83">
        <f t="shared" si="33"/>
        <v>-4.7166779077691557E-3</v>
      </c>
      <c r="AI83">
        <f t="shared" si="34"/>
        <v>-4.71682327940489E-3</v>
      </c>
      <c r="AJ83">
        <f t="shared" si="35"/>
        <v>-6.4886206381146172E-2</v>
      </c>
      <c r="AK83">
        <f t="shared" si="49"/>
        <v>-4.2393149655004118E-2</v>
      </c>
      <c r="AL83">
        <f t="shared" si="26"/>
        <v>-0.11199617931555519</v>
      </c>
      <c r="AN83">
        <f t="shared" si="36"/>
        <v>0</v>
      </c>
      <c r="AO83">
        <f t="shared" si="36"/>
        <v>0</v>
      </c>
      <c r="AP83">
        <f t="shared" si="36"/>
        <v>-1.6789503895095025E-11</v>
      </c>
      <c r="AQ83">
        <f t="shared" si="36"/>
        <v>-5.4474644729927366E-7</v>
      </c>
      <c r="AR83">
        <f t="shared" si="36"/>
        <v>-5.4476323680316871E-7</v>
      </c>
      <c r="AS83">
        <f t="shared" si="36"/>
        <v>-7.4939461833158466E-6</v>
      </c>
      <c r="AT83">
        <f t="shared" si="36"/>
        <v>-4.896140486156802E-6</v>
      </c>
      <c r="AU83">
        <f t="shared" si="23"/>
        <v>-1.2934849906275818E-5</v>
      </c>
      <c r="AW83">
        <v>80</v>
      </c>
      <c r="AX83">
        <f>IF(Z83&gt;0, (R83*SUMPRODUCT(K83:$K$98, X83:$X$98)-K83*$AZ$3)/Z83, 0)</f>
        <v>-46495505.685313314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0.62717650000000003</v>
      </c>
      <c r="Q84" s="4">
        <f t="shared" si="48"/>
        <v>12.5</v>
      </c>
      <c r="R84">
        <f t="shared" si="28"/>
        <v>250000</v>
      </c>
      <c r="S84">
        <f t="shared" si="29"/>
        <v>-114418949.20518643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-0.54073021726176973</v>
      </c>
      <c r="AC84">
        <f t="shared" si="30"/>
        <v>-0.48279529336666083</v>
      </c>
      <c r="AE84">
        <f t="shared" si="31"/>
        <v>0</v>
      </c>
      <c r="AF84">
        <f t="shared" si="32"/>
        <v>0</v>
      </c>
      <c r="AG84">
        <f t="shared" si="32"/>
        <v>-5.274424567788031E-8</v>
      </c>
      <c r="AH84">
        <f t="shared" si="33"/>
        <v>-1.8234734739835268E-3</v>
      </c>
      <c r="AI84">
        <f t="shared" si="34"/>
        <v>-1.8235262182292047E-3</v>
      </c>
      <c r="AJ84">
        <f t="shared" si="35"/>
        <v>-5.7934923895108903E-2</v>
      </c>
      <c r="AK84">
        <f t="shared" si="49"/>
        <v>-3.7851115208323884E-2</v>
      </c>
      <c r="AL84">
        <f t="shared" si="26"/>
        <v>-9.7609565321661984E-2</v>
      </c>
      <c r="AN84">
        <f t="shared" si="36"/>
        <v>0</v>
      </c>
      <c r="AO84">
        <f t="shared" si="36"/>
        <v>0</v>
      </c>
      <c r="AP84">
        <f t="shared" si="36"/>
        <v>-5.4389522915017941E-12</v>
      </c>
      <c r="AQ84">
        <f t="shared" si="36"/>
        <v>-1.8803539802967973E-7</v>
      </c>
      <c r="AR84">
        <f t="shared" si="36"/>
        <v>-1.8804083698197125E-7</v>
      </c>
      <c r="AS84">
        <f t="shared" si="36"/>
        <v>-5.9742116514794015E-6</v>
      </c>
      <c r="AT84">
        <f t="shared" si="36"/>
        <v>-3.9031823690399038E-6</v>
      </c>
      <c r="AU84">
        <f t="shared" si="23"/>
        <v>-1.0065434857501275E-5</v>
      </c>
      <c r="AW84">
        <v>81</v>
      </c>
      <c r="AX84">
        <f>IF(Z84&gt;0, (R84*SUMPRODUCT(K84:$K$98, X84:$X$98)-K84*$AZ$3)/Z84, 0)</f>
        <v>-114418949.20518643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0.64196478899999998</v>
      </c>
      <c r="Q85" s="4">
        <f t="shared" si="48"/>
        <v>12.5</v>
      </c>
      <c r="R85">
        <f t="shared" si="28"/>
        <v>250000</v>
      </c>
      <c r="S85">
        <f t="shared" si="29"/>
        <v>-293532982.68336552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-0.48279529336666083</v>
      </c>
      <c r="AC85">
        <f t="shared" si="30"/>
        <v>-0.43106738440066938</v>
      </c>
      <c r="AE85">
        <f t="shared" si="31"/>
        <v>0</v>
      </c>
      <c r="AF85">
        <f t="shared" si="32"/>
        <v>0</v>
      </c>
      <c r="AG85">
        <f t="shared" si="32"/>
        <v>-1.8356854673536909E-8</v>
      </c>
      <c r="AH85">
        <f t="shared" si="33"/>
        <v>-6.7719897095129186E-4</v>
      </c>
      <c r="AI85">
        <f t="shared" si="34"/>
        <v>-6.7721732780596545E-4</v>
      </c>
      <c r="AJ85">
        <f t="shared" si="35"/>
        <v>-5.1727908965991443E-2</v>
      </c>
      <c r="AK85">
        <f t="shared" si="49"/>
        <v>-3.3795670535666261E-2</v>
      </c>
      <c r="AL85">
        <f t="shared" si="26"/>
        <v>-8.6200796829463661E-2</v>
      </c>
      <c r="AN85">
        <f t="shared" si="36"/>
        <v>0</v>
      </c>
      <c r="AO85">
        <f t="shared" si="36"/>
        <v>0</v>
      </c>
      <c r="AP85">
        <f t="shared" si="36"/>
        <v>-1.6901311682069285E-12</v>
      </c>
      <c r="AQ85">
        <f t="shared" si="36"/>
        <v>-6.2350283217768127E-8</v>
      </c>
      <c r="AR85">
        <f t="shared" si="36"/>
        <v>-6.2351973348936344E-8</v>
      </c>
      <c r="AS85">
        <f t="shared" si="36"/>
        <v>-4.7626324206633693E-6</v>
      </c>
      <c r="AT85">
        <f t="shared" si="36"/>
        <v>-3.1115960298538802E-6</v>
      </c>
      <c r="AU85">
        <f t="shared" si="23"/>
        <v>-7.9365804238661846E-6</v>
      </c>
      <c r="AW85">
        <v>82</v>
      </c>
      <c r="AX85">
        <f>IF(Z85&gt;0, (R85*SUMPRODUCT(K85:$K$98, X85:$X$98)-K85*$AZ$3)/Z85, 0)</f>
        <v>-293532982.68336552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0.65685820900000003</v>
      </c>
      <c r="Q86" s="4">
        <f t="shared" si="48"/>
        <v>12.5</v>
      </c>
      <c r="R86">
        <f t="shared" si="28"/>
        <v>250000</v>
      </c>
      <c r="S86">
        <f t="shared" si="29"/>
        <v>-786701228.06438315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-0.43106738440066938</v>
      </c>
      <c r="AC86">
        <f t="shared" si="30"/>
        <v>-0.3848816458568548</v>
      </c>
      <c r="AE86">
        <f t="shared" si="31"/>
        <v>0</v>
      </c>
      <c r="AF86">
        <f t="shared" si="32"/>
        <v>0</v>
      </c>
      <c r="AG86">
        <f t="shared" si="32"/>
        <v>-6.1154354430688058E-9</v>
      </c>
      <c r="AH86">
        <f t="shared" si="33"/>
        <v>-2.4115701367465468E-4</v>
      </c>
      <c r="AI86">
        <f t="shared" si="34"/>
        <v>-2.4116312911009774E-4</v>
      </c>
      <c r="AJ86">
        <f t="shared" si="35"/>
        <v>-4.6185738543814581E-2</v>
      </c>
      <c r="AK86">
        <f t="shared" si="49"/>
        <v>-3.0174716908046861E-2</v>
      </c>
      <c r="AL86">
        <f t="shared" si="26"/>
        <v>-7.6601618580971545E-2</v>
      </c>
      <c r="AN86">
        <f t="shared" si="36"/>
        <v>0</v>
      </c>
      <c r="AO86">
        <f t="shared" si="36"/>
        <v>0</v>
      </c>
      <c r="AP86">
        <f t="shared" si="36"/>
        <v>-5.0272618250123067E-13</v>
      </c>
      <c r="AQ86">
        <f t="shared" si="36"/>
        <v>-1.9824580930776443E-8</v>
      </c>
      <c r="AR86">
        <f t="shared" si="36"/>
        <v>-1.9825083656958943E-8</v>
      </c>
      <c r="AS86">
        <f t="shared" si="36"/>
        <v>-3.7967500826859131E-6</v>
      </c>
      <c r="AT86">
        <f t="shared" si="36"/>
        <v>-2.480546214649504E-6</v>
      </c>
      <c r="AU86">
        <f t="shared" si="23"/>
        <v>-6.2971213809923765E-6</v>
      </c>
      <c r="AW86">
        <v>83</v>
      </c>
      <c r="AX86">
        <f>IF(Z86&gt;0, (R86*SUMPRODUCT(K86:$K$98, X86:$X$98)-K86*$AZ$3)/Z86, 0)</f>
        <v>-786701228.06438315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0.67177231000000004</v>
      </c>
      <c r="Q87" s="4">
        <f t="shared" si="48"/>
        <v>12.5</v>
      </c>
      <c r="R87">
        <f t="shared" si="28"/>
        <v>250000</v>
      </c>
      <c r="S87">
        <f t="shared" si="29"/>
        <v>-2207261866.8233242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-0.3848816458568548</v>
      </c>
      <c r="AC87">
        <f t="shared" si="30"/>
        <v>-0.34364434345456274</v>
      </c>
      <c r="AE87">
        <f t="shared" si="31"/>
        <v>0</v>
      </c>
      <c r="AF87">
        <f t="shared" si="32"/>
        <v>0</v>
      </c>
      <c r="AG87">
        <f t="shared" si="32"/>
        <v>-1.9461008943919127E-9</v>
      </c>
      <c r="AH87">
        <f t="shared" si="33"/>
        <v>-8.2163603884924114E-5</v>
      </c>
      <c r="AI87">
        <f t="shared" si="34"/>
        <v>-8.2165549985818508E-5</v>
      </c>
      <c r="AJ87">
        <f t="shared" si="35"/>
        <v>-4.1237302402292064E-2</v>
      </c>
      <c r="AK87">
        <f t="shared" si="49"/>
        <v>-2.6941715209979837E-2</v>
      </c>
      <c r="AL87">
        <f t="shared" si="26"/>
        <v>-6.826118316225771E-2</v>
      </c>
      <c r="AN87">
        <f t="shared" si="36"/>
        <v>0</v>
      </c>
      <c r="AO87">
        <f t="shared" si="36"/>
        <v>0</v>
      </c>
      <c r="AP87">
        <f t="shared" si="36"/>
        <v>-1.4284052835704024E-13</v>
      </c>
      <c r="AQ87">
        <f t="shared" si="36"/>
        <v>-6.0306701592202385E-9</v>
      </c>
      <c r="AR87">
        <f t="shared" si="36"/>
        <v>-6.0308129997485953E-9</v>
      </c>
      <c r="AS87">
        <f t="shared" si="36"/>
        <v>-3.0267485514942791E-6</v>
      </c>
      <c r="AT87">
        <f t="shared" si="36"/>
        <v>-1.9774765257691872E-6</v>
      </c>
      <c r="AU87">
        <f t="shared" si="23"/>
        <v>-5.0102558902632138E-6</v>
      </c>
      <c r="AW87">
        <v>84</v>
      </c>
      <c r="AX87">
        <f>IF(Z87&gt;0, (R87*SUMPRODUCT(K87:$K$98, X87:$X$98)-K87*$AZ$3)/Z87, 0)</f>
        <v>-2207261866.8233242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0.68662034599999999</v>
      </c>
      <c r="Q88" s="4">
        <f t="shared" si="48"/>
        <v>12.5</v>
      </c>
      <c r="R88">
        <f t="shared" si="28"/>
        <v>250000</v>
      </c>
      <c r="S88">
        <f t="shared" si="29"/>
        <v>-6496050512.6009426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-0.34364434345456274</v>
      </c>
      <c r="AC88">
        <f t="shared" si="30"/>
        <v>-0.30682531178266775</v>
      </c>
      <c r="AE88">
        <f t="shared" si="31"/>
        <v>0</v>
      </c>
      <c r="AF88">
        <f t="shared" si="32"/>
        <v>0</v>
      </c>
      <c r="AG88">
        <f t="shared" si="32"/>
        <v>-5.9040741598970898E-10</v>
      </c>
      <c r="AH88">
        <f t="shared" si="33"/>
        <v>-2.6724649389165688E-5</v>
      </c>
      <c r="AI88">
        <f t="shared" si="34"/>
        <v>-2.6725239796581679E-5</v>
      </c>
      <c r="AJ88">
        <f t="shared" si="35"/>
        <v>-3.6819031671894986E-2</v>
      </c>
      <c r="AK88">
        <f t="shared" si="49"/>
        <v>-2.4055104041819392E-2</v>
      </c>
      <c r="AL88">
        <f t="shared" si="26"/>
        <v>-6.0900860953510966E-2</v>
      </c>
      <c r="AN88">
        <f t="shared" si="36"/>
        <v>0</v>
      </c>
      <c r="AO88">
        <f t="shared" si="36"/>
        <v>0</v>
      </c>
      <c r="AP88">
        <f t="shared" si="36"/>
        <v>-3.8691883991192903E-14</v>
      </c>
      <c r="AQ88">
        <f t="shared" si="36"/>
        <v>-1.75137880363096E-9</v>
      </c>
      <c r="AR88">
        <f t="shared" si="36"/>
        <v>-1.7514174955149512E-9</v>
      </c>
      <c r="AS88">
        <f t="shared" si="36"/>
        <v>-2.412906178911969E-6</v>
      </c>
      <c r="AT88">
        <f t="shared" si="36"/>
        <v>-1.5764322563969531E-6</v>
      </c>
      <c r="AU88">
        <f t="shared" si="23"/>
        <v>-3.9910898528044372E-6</v>
      </c>
      <c r="AW88">
        <v>85</v>
      </c>
      <c r="AX88">
        <f>IF(Z88&gt;0, (R88*SUMPRODUCT(K88:$K$98, X88:$X$98)-K88*$AZ$3)/Z88, 0)</f>
        <v>-6496050512.6009426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0.70385879699999998</v>
      </c>
      <c r="Q89" s="4">
        <f t="shared" si="48"/>
        <v>12.5</v>
      </c>
      <c r="R89">
        <f t="shared" si="28"/>
        <v>250000</v>
      </c>
      <c r="S89">
        <f t="shared" si="29"/>
        <v>-20269870509.2117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-0.30682531178266775</v>
      </c>
      <c r="AC89">
        <f t="shared" si="30"/>
        <v>-0.27395117272818481</v>
      </c>
      <c r="AE89">
        <f t="shared" si="31"/>
        <v>0</v>
      </c>
      <c r="AF89">
        <f t="shared" si="32"/>
        <v>0</v>
      </c>
      <c r="AG89">
        <f t="shared" si="32"/>
        <v>-1.6893988827141675E-10</v>
      </c>
      <c r="AH89">
        <f t="shared" si="33"/>
        <v>-8.3112690711679028E-6</v>
      </c>
      <c r="AI89">
        <f t="shared" si="34"/>
        <v>-8.311438011056174E-6</v>
      </c>
      <c r="AJ89">
        <f t="shared" si="35"/>
        <v>-3.2874139054482943E-2</v>
      </c>
      <c r="AK89">
        <f t="shared" si="49"/>
        <v>-2.1477771824786746E-2</v>
      </c>
      <c r="AL89">
        <f t="shared" si="26"/>
        <v>-5.4360222317280743E-2</v>
      </c>
      <c r="AN89">
        <f t="shared" si="36"/>
        <v>0</v>
      </c>
      <c r="AO89">
        <f t="shared" si="36"/>
        <v>0</v>
      </c>
      <c r="AP89">
        <f t="shared" si="36"/>
        <v>-9.8851269924789081E-15</v>
      </c>
      <c r="AQ89">
        <f t="shared" si="36"/>
        <v>-4.8631469499472494E-10</v>
      </c>
      <c r="AR89">
        <f t="shared" si="36"/>
        <v>-4.8632458012171731E-10</v>
      </c>
      <c r="AS89">
        <f t="shared" si="36"/>
        <v>-1.9235542455189123E-6</v>
      </c>
      <c r="AT89">
        <f t="shared" si="36"/>
        <v>-1.2567221641724243E-6</v>
      </c>
      <c r="AU89">
        <f t="shared" si="23"/>
        <v>-3.1807627342714582E-6</v>
      </c>
      <c r="AW89">
        <v>86</v>
      </c>
      <c r="AX89">
        <f>IF(Z89&gt;0, (R89*SUMPRODUCT(K89:$K$98, X89:$X$98)-K89*$AZ$3)/Z89, 0)</f>
        <v>-20269870509.2117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0.72100360699999999</v>
      </c>
      <c r="Q90" s="4">
        <f t="shared" si="48"/>
        <v>12.5</v>
      </c>
      <c r="R90">
        <f t="shared" si="28"/>
        <v>250000</v>
      </c>
      <c r="S90">
        <f t="shared" si="29"/>
        <v>-67280079475.776543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-0.27395117272818481</v>
      </c>
      <c r="AC90">
        <f t="shared" si="30"/>
        <v>-0.24459926178069435</v>
      </c>
      <c r="AE90">
        <f t="shared" si="31"/>
        <v>0</v>
      </c>
      <c r="AF90">
        <f t="shared" si="32"/>
        <v>0</v>
      </c>
      <c r="AG90">
        <f t="shared" si="32"/>
        <v>-4.5444220578834116E-11</v>
      </c>
      <c r="AH90">
        <f t="shared" si="33"/>
        <v>-2.4361253761973693E-6</v>
      </c>
      <c r="AI90">
        <f t="shared" si="34"/>
        <v>-2.4361708204179482E-6</v>
      </c>
      <c r="AJ90">
        <f t="shared" si="35"/>
        <v>-2.9351910947490456E-2</v>
      </c>
      <c r="AK90">
        <f t="shared" si="49"/>
        <v>-1.9176582090972939E-2</v>
      </c>
      <c r="AL90">
        <f t="shared" si="26"/>
        <v>-4.8530929209283813E-2</v>
      </c>
      <c r="AN90">
        <f t="shared" si="36"/>
        <v>0</v>
      </c>
      <c r="AO90">
        <f t="shared" si="36"/>
        <v>0</v>
      </c>
      <c r="AP90">
        <f t="shared" si="36"/>
        <v>-2.3741638440390755E-15</v>
      </c>
      <c r="AQ90">
        <f t="shared" si="36"/>
        <v>-1.2727164673625632E-10</v>
      </c>
      <c r="AR90">
        <f t="shared" si="36"/>
        <v>-1.2727402090010037E-10</v>
      </c>
      <c r="AS90">
        <f t="shared" si="36"/>
        <v>-1.5334457239529222E-6</v>
      </c>
      <c r="AT90">
        <f t="shared" si="36"/>
        <v>-1.0018512205233039E-6</v>
      </c>
      <c r="AU90">
        <f t="shared" si="23"/>
        <v>-2.535424218497126E-6</v>
      </c>
      <c r="AW90">
        <v>87</v>
      </c>
      <c r="AX90">
        <f>IF(Z90&gt;0, (R90*SUMPRODUCT(K90:$K$98, X90:$X$98)-K90*$AZ$3)/Z90, 0)</f>
        <v>-67280079475.776543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0.73803352099999997</v>
      </c>
      <c r="Q91" s="4">
        <f t="shared" si="48"/>
        <v>12.5</v>
      </c>
      <c r="R91">
        <f t="shared" si="28"/>
        <v>250000</v>
      </c>
      <c r="S91">
        <f t="shared" si="29"/>
        <v>-238410679866.70261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-0.24459926178069435</v>
      </c>
      <c r="AC91">
        <f t="shared" si="30"/>
        <v>-0.21839219812778285</v>
      </c>
      <c r="AE91">
        <f t="shared" si="31"/>
        <v>0</v>
      </c>
      <c r="AF91">
        <f t="shared" si="32"/>
        <v>0</v>
      </c>
      <c r="AG91">
        <f t="shared" si="32"/>
        <v>-1.1450420250148175E-11</v>
      </c>
      <c r="AH91">
        <f t="shared" si="33"/>
        <v>-6.7078716245795198E-7</v>
      </c>
      <c r="AI91">
        <f t="shared" si="34"/>
        <v>-6.7079861287820211E-7</v>
      </c>
      <c r="AJ91">
        <f t="shared" si="35"/>
        <v>-2.6207063652911505E-2</v>
      </c>
      <c r="AK91">
        <f t="shared" si="49"/>
        <v>-1.7121948324648608E-2</v>
      </c>
      <c r="AL91">
        <f t="shared" si="26"/>
        <v>-4.3329682776172995E-2</v>
      </c>
      <c r="AN91">
        <f t="shared" si="36"/>
        <v>0</v>
      </c>
      <c r="AO91">
        <f t="shared" si="36"/>
        <v>0</v>
      </c>
      <c r="AP91">
        <f t="shared" si="36"/>
        <v>-5.3411580745681337E-16</v>
      </c>
      <c r="AQ91">
        <f t="shared" si="36"/>
        <v>-3.128950895084024E-11</v>
      </c>
      <c r="AR91">
        <f t="shared" si="36"/>
        <v>-3.1290043066647701E-11</v>
      </c>
      <c r="AS91">
        <f t="shared" si="36"/>
        <v>-1.2224535570094729E-6</v>
      </c>
      <c r="AT91">
        <f t="shared" si="36"/>
        <v>-7.9866966057732085E-7</v>
      </c>
      <c r="AU91">
        <f t="shared" si="23"/>
        <v>-2.0211545076298605E-6</v>
      </c>
      <c r="AW91">
        <v>88</v>
      </c>
      <c r="AX91">
        <f>IF(Z91&gt;0, (R91*SUMPRODUCT(K91:$K$98, X91:$X$98)-K91*$AZ$3)/Z91, 0)</f>
        <v>-238410679866.70261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0.75492728399999998</v>
      </c>
      <c r="Q92" s="4">
        <f t="shared" si="48"/>
        <v>12.5</v>
      </c>
      <c r="R92">
        <f t="shared" si="28"/>
        <v>250000</v>
      </c>
      <c r="S92">
        <f t="shared" si="29"/>
        <v>-905535453471.52954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-0.21839219812778285</v>
      </c>
      <c r="AC92">
        <f t="shared" si="30"/>
        <v>-0.19499303406962309</v>
      </c>
      <c r="AE92">
        <f t="shared" si="31"/>
        <v>0</v>
      </c>
      <c r="AF92">
        <f t="shared" si="32"/>
        <v>0</v>
      </c>
      <c r="AG92">
        <f t="shared" si="32"/>
        <v>-2.6916813875437312E-12</v>
      </c>
      <c r="AH92">
        <f t="shared" si="33"/>
        <v>-1.7288469320205926E-7</v>
      </c>
      <c r="AI92">
        <f t="shared" si="34"/>
        <v>-1.7288738488344681E-7</v>
      </c>
      <c r="AJ92">
        <f t="shared" si="35"/>
        <v>-2.3399164058159755E-2</v>
      </c>
      <c r="AK92">
        <f t="shared" si="49"/>
        <v>-1.5287453868944801E-2</v>
      </c>
      <c r="AL92">
        <f t="shared" si="26"/>
        <v>-3.868679081448944E-2</v>
      </c>
      <c r="AN92">
        <f t="shared" si="36"/>
        <v>0</v>
      </c>
      <c r="AO92">
        <f t="shared" si="36"/>
        <v>0</v>
      </c>
      <c r="AP92">
        <f t="shared" si="36"/>
        <v>-1.1210361921196979E-16</v>
      </c>
      <c r="AQ92">
        <f t="shared" si="36"/>
        <v>-7.2003320690149834E-12</v>
      </c>
      <c r="AR92">
        <f t="shared" si="36"/>
        <v>-7.2004441726341951E-12</v>
      </c>
      <c r="AS92">
        <f t="shared" si="36"/>
        <v>-9.7453249466797577E-7</v>
      </c>
      <c r="AT92">
        <f t="shared" si="36"/>
        <v>-6.3669456391665858E-7</v>
      </c>
      <c r="AU92">
        <f t="shared" si="23"/>
        <v>-1.6112342590288072E-6</v>
      </c>
      <c r="AW92">
        <v>89</v>
      </c>
      <c r="AX92">
        <f>IF(Z92&gt;0, (R92*SUMPRODUCT(K92:$K$98, X92:$X$98)-K92*$AZ$3)/Z92, 0)</f>
        <v>-905535453471.52954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0.77166421299999999</v>
      </c>
      <c r="Q93" s="4">
        <f t="shared" si="48"/>
        <v>12.5</v>
      </c>
      <c r="R93">
        <f t="shared" si="28"/>
        <v>250000</v>
      </c>
      <c r="S93">
        <f t="shared" si="29"/>
        <v>-3703075015234.8447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-0.19499303406962309</v>
      </c>
      <c r="AC93">
        <f t="shared" si="30"/>
        <v>-0.17410092328267232</v>
      </c>
      <c r="AE93">
        <f t="shared" si="31"/>
        <v>0</v>
      </c>
      <c r="AF93">
        <f t="shared" si="32"/>
        <v>0</v>
      </c>
      <c r="AG93">
        <f t="shared" si="32"/>
        <v>-5.8769037410261264E-13</v>
      </c>
      <c r="AH93">
        <f t="shared" si="33"/>
        <v>-4.1541483991313627E-8</v>
      </c>
      <c r="AI93">
        <f t="shared" si="34"/>
        <v>-4.154207168168773E-8</v>
      </c>
      <c r="AJ93">
        <f t="shared" si="35"/>
        <v>-2.0892110786950774E-2</v>
      </c>
      <c r="AK93">
        <f t="shared" si="49"/>
        <v>-1.3649512384873618E-2</v>
      </c>
      <c r="AL93">
        <f t="shared" si="26"/>
        <v>-3.4541664713896074E-2</v>
      </c>
      <c r="AN93">
        <f t="shared" si="36"/>
        <v>0</v>
      </c>
      <c r="AO93">
        <f t="shared" si="36"/>
        <v>0</v>
      </c>
      <c r="AP93">
        <f t="shared" si="36"/>
        <v>-2.1853778505530133E-17</v>
      </c>
      <c r="AQ93">
        <f t="shared" si="36"/>
        <v>-1.5447562695295778E-12</v>
      </c>
      <c r="AR93">
        <f t="shared" si="36"/>
        <v>-1.5447781233080832E-12</v>
      </c>
      <c r="AS93">
        <f t="shared" si="36"/>
        <v>-7.7689133899494528E-7</v>
      </c>
      <c r="AT93">
        <f t="shared" si="36"/>
        <v>-5.0756900829455374E-7</v>
      </c>
      <c r="AU93">
        <f t="shared" si="23"/>
        <v>-1.2844618920676224E-6</v>
      </c>
      <c r="AW93">
        <v>90</v>
      </c>
      <c r="AX93">
        <f>IF(Z93&gt;0, (R93*SUMPRODUCT(K93:$K$98, X93:$X$98)-K93*$AZ$3)/Z93, 0)</f>
        <v>-3703075015234.8447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0.78831611899999998</v>
      </c>
      <c r="Q94" s="4">
        <f t="shared" si="48"/>
        <v>12.5</v>
      </c>
      <c r="R94">
        <f t="shared" si="28"/>
        <v>250000</v>
      </c>
      <c r="S94">
        <f t="shared" si="29"/>
        <v>-16393560861300.23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-0.17410092328267232</v>
      </c>
      <c r="AC94">
        <f t="shared" si="30"/>
        <v>-0.15544725293229641</v>
      </c>
      <c r="AE94">
        <f t="shared" si="31"/>
        <v>0</v>
      </c>
      <c r="AF94">
        <f t="shared" si="32"/>
        <v>0</v>
      </c>
      <c r="AG94">
        <f t="shared" si="32"/>
        <v>-1.1852767547535685E-13</v>
      </c>
      <c r="AH94">
        <f t="shared" si="33"/>
        <v>-9.2657158977245937E-9</v>
      </c>
      <c r="AI94">
        <f t="shared" si="34"/>
        <v>-9.2658344254000698E-9</v>
      </c>
      <c r="AJ94">
        <f t="shared" si="35"/>
        <v>-1.8653670350375906E-2</v>
      </c>
      <c r="AK94">
        <f t="shared" si="49"/>
        <v>-1.2187064629787064E-2</v>
      </c>
      <c r="AL94">
        <f t="shared" si="26"/>
        <v>-3.0840744245997396E-2</v>
      </c>
      <c r="AN94">
        <f t="shared" si="36"/>
        <v>0</v>
      </c>
      <c r="AO94">
        <f t="shared" si="36"/>
        <v>0</v>
      </c>
      <c r="AP94">
        <f t="shared" si="36"/>
        <v>-3.9353168424193738E-18</v>
      </c>
      <c r="AQ94">
        <f t="shared" si="36"/>
        <v>-3.0763724744580593E-13</v>
      </c>
      <c r="AR94">
        <f t="shared" si="36"/>
        <v>-3.076411827626484E-13</v>
      </c>
      <c r="AS94">
        <f t="shared" si="36"/>
        <v>-6.193330191313464E-7</v>
      </c>
      <c r="AT94">
        <f t="shared" si="36"/>
        <v>-4.0463090586152461E-7</v>
      </c>
      <c r="AU94">
        <f t="shared" si="23"/>
        <v>-1.0239642326340538E-6</v>
      </c>
      <c r="AW94">
        <v>91</v>
      </c>
      <c r="AX94">
        <f>IF(Z94&gt;0, (R94*SUMPRODUCT(K94:$K$98, X94:$X$98)-K94*$AZ$3)/Z94, 0)</f>
        <v>-16393560861300.23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0.80496745000000003</v>
      </c>
      <c r="Q95" s="4">
        <f t="shared" si="48"/>
        <v>12.5</v>
      </c>
      <c r="R95">
        <f t="shared" si="28"/>
        <v>250000</v>
      </c>
      <c r="S95">
        <f t="shared" si="29"/>
        <v>-79105583919712.578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-0.15544725293229641</v>
      </c>
      <c r="AC95">
        <f t="shared" si="30"/>
        <v>-0.13879219011838922</v>
      </c>
      <c r="AE95">
        <f t="shared" si="31"/>
        <v>0</v>
      </c>
      <c r="AF95">
        <f t="shared" si="32"/>
        <v>0</v>
      </c>
      <c r="AG95">
        <f t="shared" si="32"/>
        <v>-2.1931478038777729E-14</v>
      </c>
      <c r="AH95">
        <f t="shared" si="33"/>
        <v>-1.908218413636511E-9</v>
      </c>
      <c r="AI95">
        <f t="shared" si="34"/>
        <v>-1.9082403451145498E-9</v>
      </c>
      <c r="AJ95">
        <f t="shared" si="35"/>
        <v>-1.665506281390719E-2</v>
      </c>
      <c r="AK95">
        <f t="shared" si="49"/>
        <v>-1.0881307705260751E-2</v>
      </c>
      <c r="AL95">
        <f t="shared" si="26"/>
        <v>-2.7536372427408286E-2</v>
      </c>
      <c r="AN95">
        <f t="shared" si="36"/>
        <v>0</v>
      </c>
      <c r="AO95">
        <f t="shared" si="36"/>
        <v>0</v>
      </c>
      <c r="AP95">
        <f t="shared" si="36"/>
        <v>-6.5014438429536107E-19</v>
      </c>
      <c r="AQ95">
        <f t="shared" si="36"/>
        <v>-5.6567892206863841E-14</v>
      </c>
      <c r="AR95">
        <f t="shared" si="36"/>
        <v>-5.6568542351248134E-14</v>
      </c>
      <c r="AS95">
        <f t="shared" si="36"/>
        <v>-4.9372849104846399E-7</v>
      </c>
      <c r="AT95">
        <f t="shared" si="36"/>
        <v>-3.2256928082350925E-7</v>
      </c>
      <c r="AU95">
        <f t="shared" si="23"/>
        <v>-8.1629782844051556E-7</v>
      </c>
      <c r="AW95">
        <v>92</v>
      </c>
      <c r="AX95">
        <f>IF(Z95&gt;0, (R95*SUMPRODUCT(K95:$K$98, X95:$X$98)-K95*$AZ$3)/Z95, 0)</f>
        <v>-79105583919712.578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0.82161935600000002</v>
      </c>
      <c r="Q96" s="4">
        <f t="shared" si="48"/>
        <v>12.5</v>
      </c>
      <c r="R96">
        <f t="shared" si="28"/>
        <v>250000</v>
      </c>
      <c r="S96">
        <f t="shared" si="29"/>
        <v>-419466180700844.81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-0.13879219011838922</v>
      </c>
      <c r="AC96">
        <f t="shared" si="30"/>
        <v>-0.12392159832003967</v>
      </c>
      <c r="AE96">
        <f t="shared" si="31"/>
        <v>0</v>
      </c>
      <c r="AF96">
        <f t="shared" si="32"/>
        <v>0</v>
      </c>
      <c r="AG96">
        <f t="shared" si="32"/>
        <v>-3.6928363960412508E-15</v>
      </c>
      <c r="AH96">
        <f t="shared" si="33"/>
        <v>-3.6038653724697405E-10</v>
      </c>
      <c r="AI96">
        <f t="shared" si="34"/>
        <v>-3.6039023008337011E-10</v>
      </c>
      <c r="AJ96">
        <f t="shared" si="35"/>
        <v>-1.4870591798349556E-2</v>
      </c>
      <c r="AK96">
        <f t="shared" si="49"/>
        <v>-9.7154533082872471E-3</v>
      </c>
      <c r="AL96">
        <f t="shared" si="26"/>
        <v>-2.4586045467027032E-2</v>
      </c>
      <c r="AN96">
        <f t="shared" si="36"/>
        <v>0</v>
      </c>
      <c r="AO96">
        <f t="shared" si="36"/>
        <v>0</v>
      </c>
      <c r="AP96">
        <f t="shared" si="36"/>
        <v>-9.7742616179139619E-20</v>
      </c>
      <c r="AQ96">
        <f t="shared" si="36"/>
        <v>-9.5387716130673404E-15</v>
      </c>
      <c r="AR96">
        <f t="shared" si="36"/>
        <v>-9.53886935568352E-15</v>
      </c>
      <c r="AS96">
        <f t="shared" si="36"/>
        <v>-3.9359733024211286E-7</v>
      </c>
      <c r="AT96">
        <f t="shared" si="36"/>
        <v>-2.5715025575903281E-7</v>
      </c>
      <c r="AU96">
        <f t="shared" si="23"/>
        <v>-6.5074759554001499E-7</v>
      </c>
      <c r="AW96">
        <v>93</v>
      </c>
      <c r="AX96">
        <f>IF(Z96&gt;0, (R96*SUMPRODUCT(K96:$K$98, X96:$X$98)-K96*$AZ$3)/Z96, 0)</f>
        <v>-419466180700844.81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0.83827126200000002</v>
      </c>
      <c r="Q97" s="4">
        <f t="shared" si="48"/>
        <v>12.5</v>
      </c>
      <c r="R97">
        <f t="shared" si="28"/>
        <v>250000</v>
      </c>
      <c r="S97">
        <f t="shared" si="29"/>
        <v>-2468374683415496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-0.12392159832003967</v>
      </c>
      <c r="AC97">
        <f t="shared" si="30"/>
        <v>-0.11064428421432947</v>
      </c>
      <c r="AE97">
        <f t="shared" si="31"/>
        <v>0</v>
      </c>
      <c r="AF97">
        <f t="shared" si="32"/>
        <v>0</v>
      </c>
      <c r="AG97">
        <f t="shared" si="32"/>
        <v>-5.6030940601180684E-16</v>
      </c>
      <c r="AH97">
        <f t="shared" si="33"/>
        <v>-6.1911972521380623E-11</v>
      </c>
      <c r="AI97">
        <f t="shared" si="34"/>
        <v>-6.1912532830786639E-11</v>
      </c>
      <c r="AJ97">
        <f t="shared" si="35"/>
        <v>-1.3277314105710203E-2</v>
      </c>
      <c r="AK97">
        <f t="shared" si="49"/>
        <v>-8.6745118824027769E-3</v>
      </c>
      <c r="AL97">
        <f t="shared" si="26"/>
        <v>-2.1951826050025512E-2</v>
      </c>
      <c r="AN97">
        <f t="shared" si="36"/>
        <v>0</v>
      </c>
      <c r="AO97">
        <f t="shared" si="36"/>
        <v>0</v>
      </c>
      <c r="AP97">
        <f t="shared" si="36"/>
        <v>-1.3241396251499309E-20</v>
      </c>
      <c r="AQ97">
        <f t="shared" si="36"/>
        <v>-1.4631218967083748E-15</v>
      </c>
      <c r="AR97">
        <f t="shared" si="36"/>
        <v>-1.4631351381046262E-15</v>
      </c>
      <c r="AS97">
        <f t="shared" si="36"/>
        <v>-3.1377338189040735E-7</v>
      </c>
      <c r="AT97">
        <f t="shared" si="36"/>
        <v>-2.0499860950186147E-7</v>
      </c>
      <c r="AU97">
        <f t="shared" si="23"/>
        <v>-5.1877199285540402E-7</v>
      </c>
      <c r="AW97">
        <v>94</v>
      </c>
      <c r="AX97">
        <f>IF(Z97&gt;0, (R97*SUMPRODUCT(K97:$K$98, X97:$X$98)-K97*$AZ$3)/Z97, 0)</f>
        <v>-2468374683415496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8"/>
        <v>250000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-0.11064428421432947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-1.1206188120236138E-11</v>
      </c>
      <c r="AI98">
        <f t="shared" si="34"/>
        <v>-1.1206188120236138E-11</v>
      </c>
      <c r="AJ98">
        <f t="shared" si="35"/>
        <v>-0.11064428421432947</v>
      </c>
      <c r="AK98">
        <f t="shared" si="49"/>
        <v>-7.7450998950030631E-3</v>
      </c>
      <c r="AL98">
        <f t="shared" si="26"/>
        <v>-0.11838938412053872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-2.3645350449105908E-16</v>
      </c>
      <c r="AR98">
        <f t="shared" si="36"/>
        <v>-2.3645350449105908E-16</v>
      </c>
      <c r="AS98">
        <f t="shared" si="36"/>
        <v>-2.3346233771624101E-6</v>
      </c>
      <c r="AT98">
        <f t="shared" si="36"/>
        <v>-1.634236364013687E-7</v>
      </c>
      <c r="AU98">
        <f t="shared" si="36"/>
        <v>-2.4980470138002321E-6</v>
      </c>
      <c r="AW98">
        <v>95</v>
      </c>
    </row>
    <row r="100" spans="5:50" x14ac:dyDescent="0.25">
      <c r="AN100" s="8">
        <f t="shared" ref="AN100:AU100" si="50">SUM(AN3:AN98)</f>
        <v>8198.9633042050191</v>
      </c>
      <c r="AO100" s="8">
        <f t="shared" si="50"/>
        <v>-819.89633042050195</v>
      </c>
      <c r="AP100" s="8">
        <f t="shared" si="50"/>
        <v>-707.1022579525644</v>
      </c>
      <c r="AQ100" s="8">
        <f t="shared" si="50"/>
        <v>-4681.9105771956483</v>
      </c>
      <c r="AR100" s="8">
        <f t="shared" si="50"/>
        <v>1990.0541386363052</v>
      </c>
      <c r="AS100" s="8">
        <f t="shared" si="50"/>
        <v>-714.86092180247351</v>
      </c>
      <c r="AT100" s="8">
        <f t="shared" si="50"/>
        <v>417.00220438477646</v>
      </c>
      <c r="AU100" s="8">
        <f t="shared" si="50"/>
        <v>1692.1954212186058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F2FF-5950-4F09-8FF7-AA5C40806A03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16654.716413829945</v>
      </c>
      <c r="K3">
        <v>1</v>
      </c>
      <c r="L3" s="2">
        <v>0</v>
      </c>
      <c r="O3">
        <f>$C$3</f>
        <v>16654.716413829945</v>
      </c>
      <c r="P3">
        <f>O3*C5</f>
        <v>1665.4716413829947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16654.716413829945</v>
      </c>
      <c r="AF3">
        <f t="shared" ref="AF3:AG34" si="4">-$Z3*P3</f>
        <v>-1665.4716413829947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14364.287801746948</v>
      </c>
      <c r="AJ3">
        <f t="shared" ref="AJ3:AJ66" si="7">AB3-AC3</f>
        <v>0</v>
      </c>
      <c r="AL3">
        <f t="shared" ref="AL3:AL34" si="8">SUM(AI3:AK3)</f>
        <v>14364.287801746948</v>
      </c>
      <c r="AN3">
        <f t="shared" ref="AN3:AU34" si="9">AE3*$K3</f>
        <v>16654.716413829945</v>
      </c>
      <c r="AO3">
        <f t="shared" si="9"/>
        <v>-1665.4716413829947</v>
      </c>
      <c r="AP3">
        <f t="shared" si="9"/>
        <v>-624.95697070000006</v>
      </c>
      <c r="AQ3">
        <f t="shared" si="9"/>
        <v>0</v>
      </c>
      <c r="AR3">
        <f t="shared" si="9"/>
        <v>14364.287801746948</v>
      </c>
      <c r="AS3">
        <f t="shared" si="9"/>
        <v>0</v>
      </c>
      <c r="AT3">
        <f t="shared" si="9"/>
        <v>0</v>
      </c>
      <c r="AU3">
        <f t="shared" si="9"/>
        <v>14364.287801746948</v>
      </c>
      <c r="AW3">
        <v>0</v>
      </c>
      <c r="AX3">
        <f>IF(Z3&gt;0, (R3*SUMPRODUCT(K3:$K$98, X3:$X$98)-K3*$AZ$3)/Z3, 0)</f>
        <v>0</v>
      </c>
      <c r="AZ3">
        <f>C6*SUMPRODUCT(X4:X89, K4:K89)/1</f>
        <v>7592.3182739881468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1.84855E-3</v>
      </c>
      <c r="R4">
        <f t="shared" si="0"/>
        <v>250000</v>
      </c>
      <c r="S4">
        <f t="shared" si="1"/>
        <v>823.21659520209778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813.46267221301605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-462.13749999999999</v>
      </c>
      <c r="AI4">
        <f t="shared" si="6"/>
        <v>-462.13749999999999</v>
      </c>
      <c r="AJ4">
        <f t="shared" si="7"/>
        <v>-813.46267221301605</v>
      </c>
      <c r="AK4">
        <f>G4*SUM(AB4, AE4:AF4)</f>
        <v>0</v>
      </c>
      <c r="AL4">
        <f t="shared" si="8"/>
        <v>-1275.6001722130161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-412.62276785714283</v>
      </c>
      <c r="AR4">
        <f t="shared" si="9"/>
        <v>-412.62276785714283</v>
      </c>
      <c r="AS4">
        <f t="shared" si="9"/>
        <v>-726.30595733304995</v>
      </c>
      <c r="AT4">
        <f t="shared" si="9"/>
        <v>0</v>
      </c>
      <c r="AU4">
        <f t="shared" si="9"/>
        <v>-1138.9287251901928</v>
      </c>
      <c r="AW4">
        <v>1</v>
      </c>
      <c r="AX4">
        <f>IF(Z4&gt;0, (R4*SUMPRODUCT(K4:$K$98, X4:$X$98)-K4*$AZ$3)/Z4, 0)</f>
        <v>823.21659520209778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1.8814719999999999E-3</v>
      </c>
      <c r="Q5" s="4">
        <f t="shared" ref="Q5:Q68" si="21">$C$8</f>
        <v>12.5</v>
      </c>
      <c r="R5">
        <f t="shared" si="0"/>
        <v>250000</v>
      </c>
      <c r="S5">
        <f t="shared" si="1"/>
        <v>1154.3767359324913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813.46267221301605</v>
      </c>
      <c r="AC5">
        <f t="shared" si="2"/>
        <v>1127.1458616889231</v>
      </c>
      <c r="AE5">
        <f t="shared" si="3"/>
        <v>0</v>
      </c>
      <c r="AF5">
        <f t="shared" si="4"/>
        <v>0</v>
      </c>
      <c r="AG5">
        <f t="shared" si="4"/>
        <v>-12.205134452688322</v>
      </c>
      <c r="AH5">
        <f t="shared" si="5"/>
        <v>-464.79482123359998</v>
      </c>
      <c r="AI5">
        <f t="shared" si="6"/>
        <v>-476.99995568628827</v>
      </c>
      <c r="AJ5">
        <f t="shared" si="7"/>
        <v>-313.68318947590706</v>
      </c>
      <c r="AK5">
        <f>G5*SUM(AB5, AE5:AF5)</f>
        <v>56.94238705491113</v>
      </c>
      <c r="AL5">
        <f t="shared" si="8"/>
        <v>-733.74075810728425</v>
      </c>
      <c r="AN5">
        <f t="shared" si="9"/>
        <v>0</v>
      </c>
      <c r="AO5">
        <f t="shared" si="9"/>
        <v>0</v>
      </c>
      <c r="AP5">
        <f t="shared" si="9"/>
        <v>-9.7298584603701528</v>
      </c>
      <c r="AQ5">
        <f t="shared" si="9"/>
        <v>-370.53158580484688</v>
      </c>
      <c r="AR5">
        <f t="shared" si="9"/>
        <v>-380.26144426521699</v>
      </c>
      <c r="AS5">
        <f t="shared" si="9"/>
        <v>-250.06631814086975</v>
      </c>
      <c r="AT5">
        <f t="shared" si="9"/>
        <v>45.394122333315629</v>
      </c>
      <c r="AU5">
        <f t="shared" si="9"/>
        <v>-584.93364007277114</v>
      </c>
      <c r="AW5">
        <v>2</v>
      </c>
      <c r="AX5">
        <f>IF(Z5&gt;0, (R5*SUMPRODUCT(K5:$K$98, X5:$X$98)-K5*$AZ$3)/Z5, 0)</f>
        <v>1154.3767359324913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1.927022E-3</v>
      </c>
      <c r="Q6" s="4">
        <f t="shared" si="21"/>
        <v>12.5</v>
      </c>
      <c r="R6">
        <f t="shared" si="0"/>
        <v>250000</v>
      </c>
      <c r="S6">
        <f t="shared" si="1"/>
        <v>1456.4185226111688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1127.1458616889231</v>
      </c>
      <c r="AC6">
        <f t="shared" si="2"/>
        <v>1405.1017377885846</v>
      </c>
      <c r="AE6">
        <f t="shared" si="3"/>
        <v>0</v>
      </c>
      <c r="AF6">
        <f t="shared" si="4"/>
        <v>0</v>
      </c>
      <c r="AG6">
        <f t="shared" si="4"/>
        <v>-12.059563545558149</v>
      </c>
      <c r="AH6">
        <f t="shared" si="5"/>
        <v>-470.39125206576711</v>
      </c>
      <c r="AI6">
        <f t="shared" si="6"/>
        <v>-482.45081561132525</v>
      </c>
      <c r="AJ6">
        <f t="shared" si="7"/>
        <v>-277.95587609966151</v>
      </c>
      <c r="AK6">
        <f>G6*SUM(AB6, AE6:AF6)</f>
        <v>78.900210318224623</v>
      </c>
      <c r="AL6">
        <f t="shared" si="8"/>
        <v>-681.50648139276211</v>
      </c>
      <c r="AN6">
        <f t="shared" si="9"/>
        <v>0</v>
      </c>
      <c r="AO6">
        <f t="shared" si="9"/>
        <v>0</v>
      </c>
      <c r="AP6">
        <f t="shared" si="9"/>
        <v>-8.5837591289789561</v>
      </c>
      <c r="AQ6">
        <f t="shared" si="9"/>
        <v>-334.81520196463237</v>
      </c>
      <c r="AR6">
        <f t="shared" si="9"/>
        <v>-343.39896109361132</v>
      </c>
      <c r="AS6">
        <f t="shared" si="9"/>
        <v>-197.84350237141084</v>
      </c>
      <c r="AT6">
        <f t="shared" si="9"/>
        <v>56.159611252836172</v>
      </c>
      <c r="AU6">
        <f t="shared" si="9"/>
        <v>-485.08285221218597</v>
      </c>
      <c r="AW6">
        <v>3</v>
      </c>
      <c r="AX6">
        <f>IF(Z6&gt;0, (R6*SUMPRODUCT(K6:$K$98, X6:$X$98)-K6*$AZ$3)/Z6, 0)</f>
        <v>1456.4185226111688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1.979789E-3</v>
      </c>
      <c r="Q7" s="4">
        <f t="shared" si="21"/>
        <v>12.5</v>
      </c>
      <c r="R7">
        <f t="shared" si="0"/>
        <v>250000</v>
      </c>
      <c r="S7">
        <f t="shared" si="1"/>
        <v>1730.2563908226357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1405.1017377885846</v>
      </c>
      <c r="AC7">
        <f t="shared" si="2"/>
        <v>1649.2931982386926</v>
      </c>
      <c r="AE7">
        <f t="shared" si="3"/>
        <v>0</v>
      </c>
      <c r="AF7">
        <f t="shared" si="4"/>
        <v>0</v>
      </c>
      <c r="AG7">
        <f t="shared" si="4"/>
        <v>-11.915092518850273</v>
      </c>
      <c r="AH7">
        <f t="shared" si="5"/>
        <v>-477.50782504594048</v>
      </c>
      <c r="AI7">
        <f t="shared" si="6"/>
        <v>-489.42291756479074</v>
      </c>
      <c r="AJ7">
        <f t="shared" si="7"/>
        <v>-244.19146045010802</v>
      </c>
      <c r="AK7">
        <f>G7*SUM(AB7, AE7:AF7)</f>
        <v>98.357121645200934</v>
      </c>
      <c r="AL7">
        <f t="shared" si="8"/>
        <v>-635.25725636969787</v>
      </c>
      <c r="AN7">
        <f t="shared" si="9"/>
        <v>0</v>
      </c>
      <c r="AO7">
        <f t="shared" si="9"/>
        <v>0</v>
      </c>
      <c r="AP7">
        <f t="shared" si="9"/>
        <v>-7.5722567015955056</v>
      </c>
      <c r="AQ7">
        <f t="shared" si="9"/>
        <v>-303.46485539646642</v>
      </c>
      <c r="AR7">
        <f t="shared" si="9"/>
        <v>-311.03711209806193</v>
      </c>
      <c r="AS7">
        <f t="shared" si="9"/>
        <v>-155.188087708122</v>
      </c>
      <c r="AT7">
        <f t="shared" si="9"/>
        <v>62.50772894538833</v>
      </c>
      <c r="AU7">
        <f t="shared" si="9"/>
        <v>-403.71747086079563</v>
      </c>
      <c r="AW7">
        <v>4</v>
      </c>
      <c r="AX7">
        <f>IF(Z7&gt;0, (R7*SUMPRODUCT(K7:$K$98, X7:$X$98)-K7*$AZ$3)/Z7, 0)</f>
        <v>1730.2563908226357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2.0334569999999998E-3</v>
      </c>
      <c r="Q8" s="4">
        <f t="shared" si="21"/>
        <v>12.5</v>
      </c>
      <c r="R8">
        <f t="shared" si="0"/>
        <v>250000</v>
      </c>
      <c r="S8">
        <f t="shared" si="1"/>
        <v>1978.0453939341969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1649.2931982386926</v>
      </c>
      <c r="AC8">
        <f t="shared" si="2"/>
        <v>1862.7985771411013</v>
      </c>
      <c r="AE8">
        <f t="shared" si="3"/>
        <v>0</v>
      </c>
      <c r="AF8">
        <f t="shared" si="4"/>
        <v>0</v>
      </c>
      <c r="AG8">
        <f t="shared" si="4"/>
        <v>-11.771712765373666</v>
      </c>
      <c r="AH8">
        <f t="shared" si="5"/>
        <v>-484.57656576207432</v>
      </c>
      <c r="AI8">
        <f t="shared" si="6"/>
        <v>-496.34827852744797</v>
      </c>
      <c r="AJ8">
        <f t="shared" si="7"/>
        <v>-213.50537890240867</v>
      </c>
      <c r="AK8">
        <f t="shared" ref="AK8:AK71" si="22">G8*SUM(AB8:AB8, AE8:AF8)</f>
        <v>115.4505238767085</v>
      </c>
      <c r="AL8">
        <f t="shared" si="8"/>
        <v>-594.40313355314811</v>
      </c>
      <c r="AN8">
        <f t="shared" si="9"/>
        <v>0</v>
      </c>
      <c r="AO8">
        <f t="shared" si="9"/>
        <v>0</v>
      </c>
      <c r="AP8">
        <f t="shared" si="9"/>
        <v>-6.6795859608784767</v>
      </c>
      <c r="AQ8">
        <f t="shared" si="9"/>
        <v>-274.9617570652909</v>
      </c>
      <c r="AR8">
        <f t="shared" si="9"/>
        <v>-281.64134302616935</v>
      </c>
      <c r="AS8">
        <f t="shared" si="9"/>
        <v>-121.14868582960192</v>
      </c>
      <c r="AT8">
        <f t="shared" si="9"/>
        <v>65.509727754425782</v>
      </c>
      <c r="AU8">
        <f t="shared" si="9"/>
        <v>-337.28030110134546</v>
      </c>
      <c r="AW8">
        <v>5</v>
      </c>
      <c r="AX8">
        <f>IF(Z8&gt;0, (R8*SUMPRODUCT(K8:$K$98, X8:$X$98)-K8*$AZ$3)/Z8, 0)</f>
        <v>1978.0453939341969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2.08983E-3</v>
      </c>
      <c r="Q9" s="4">
        <f t="shared" si="21"/>
        <v>12.5</v>
      </c>
      <c r="R9">
        <f t="shared" si="0"/>
        <v>250000</v>
      </c>
      <c r="S9">
        <f t="shared" si="1"/>
        <v>2202.8418383373473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1862.7985771411013</v>
      </c>
      <c r="AC9">
        <f t="shared" si="2"/>
        <v>2049.4173864140926</v>
      </c>
      <c r="AE9">
        <f t="shared" si="3"/>
        <v>0</v>
      </c>
      <c r="AF9">
        <f t="shared" si="4"/>
        <v>0</v>
      </c>
      <c r="AG9">
        <f t="shared" si="4"/>
        <v>-11.629394759231468</v>
      </c>
      <c r="AH9">
        <f t="shared" si="5"/>
        <v>-492.01756976921689</v>
      </c>
      <c r="AI9">
        <f t="shared" si="6"/>
        <v>-503.64696452844834</v>
      </c>
      <c r="AJ9">
        <f t="shared" si="7"/>
        <v>-186.61880927299126</v>
      </c>
      <c r="AK9">
        <f t="shared" si="22"/>
        <v>130.39590039987709</v>
      </c>
      <c r="AL9">
        <f t="shared" si="8"/>
        <v>-559.86987340156247</v>
      </c>
      <c r="AN9">
        <f t="shared" si="9"/>
        <v>0</v>
      </c>
      <c r="AO9">
        <f t="shared" si="9"/>
        <v>0</v>
      </c>
      <c r="AP9">
        <f t="shared" si="9"/>
        <v>-5.8918133054830975</v>
      </c>
      <c r="AQ9">
        <f t="shared" si="9"/>
        <v>-249.27141301111899</v>
      </c>
      <c r="AR9">
        <f t="shared" si="9"/>
        <v>-255.16322631660211</v>
      </c>
      <c r="AS9">
        <f t="shared" si="9"/>
        <v>-94.546896574752154</v>
      </c>
      <c r="AT9">
        <f t="shared" si="9"/>
        <v>66.062621216515979</v>
      </c>
      <c r="AU9">
        <f t="shared" si="9"/>
        <v>-283.64750167483822</v>
      </c>
      <c r="AW9">
        <v>6</v>
      </c>
      <c r="AX9">
        <f>IF(Z9&gt;0, (R9*SUMPRODUCT(K9:$K$98, X9:$X$98)-K9*$AZ$3)/Z9, 0)</f>
        <v>2202.8418383373473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2.1556750000000001E-3</v>
      </c>
      <c r="Q10" s="4">
        <f t="shared" si="21"/>
        <v>12.5</v>
      </c>
      <c r="R10">
        <f t="shared" si="0"/>
        <v>250000</v>
      </c>
      <c r="S10">
        <f t="shared" si="1"/>
        <v>2407.1481009455247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2049.4173864140926</v>
      </c>
      <c r="AC10">
        <f t="shared" si="2"/>
        <v>2212.271479062153</v>
      </c>
      <c r="AE10">
        <f t="shared" si="3"/>
        <v>0</v>
      </c>
      <c r="AF10">
        <f t="shared" si="4"/>
        <v>0</v>
      </c>
      <c r="AG10">
        <f t="shared" si="4"/>
        <v>-11.488031616091547</v>
      </c>
      <c r="AH10">
        <f t="shared" si="5"/>
        <v>-501.38391095212592</v>
      </c>
      <c r="AI10">
        <f t="shared" si="6"/>
        <v>-512.87194256821749</v>
      </c>
      <c r="AJ10">
        <f t="shared" si="7"/>
        <v>-162.85409264806049</v>
      </c>
      <c r="AK10">
        <f t="shared" si="22"/>
        <v>143.45921704898649</v>
      </c>
      <c r="AL10">
        <f t="shared" si="8"/>
        <v>-532.26681816729149</v>
      </c>
      <c r="AN10">
        <f t="shared" si="9"/>
        <v>0</v>
      </c>
      <c r="AO10">
        <f t="shared" si="9"/>
        <v>0</v>
      </c>
      <c r="AP10">
        <f t="shared" si="9"/>
        <v>-5.1966020873044361</v>
      </c>
      <c r="AQ10">
        <f t="shared" si="9"/>
        <v>-226.80061870173705</v>
      </c>
      <c r="AR10">
        <f t="shared" si="9"/>
        <v>-231.99722078904151</v>
      </c>
      <c r="AS10">
        <f t="shared" si="9"/>
        <v>-73.666921023751925</v>
      </c>
      <c r="AT10">
        <f t="shared" si="9"/>
        <v>64.89366426495414</v>
      </c>
      <c r="AU10">
        <f t="shared" si="9"/>
        <v>-240.77047754783931</v>
      </c>
      <c r="AW10">
        <v>7</v>
      </c>
      <c r="AX10">
        <f>IF(Z10&gt;0, (R10*SUMPRODUCT(K10:$K$98, X10:$X$98)-K10*$AZ$3)/Z10, 0)</f>
        <v>2407.1481009455247</v>
      </c>
    </row>
    <row r="11" spans="1:52" x14ac:dyDescent="0.25">
      <c r="A11" t="s">
        <v>33</v>
      </c>
      <c r="C11" s="12">
        <f>AU91</f>
        <v>5976.5116533080663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2.2206180000000002E-3</v>
      </c>
      <c r="Q11" s="4">
        <f t="shared" si="21"/>
        <v>12.5</v>
      </c>
      <c r="R11">
        <f t="shared" si="0"/>
        <v>250000</v>
      </c>
      <c r="S11">
        <f t="shared" si="1"/>
        <v>2592.433208710177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2212.271479062153</v>
      </c>
      <c r="AC11">
        <f t="shared" si="2"/>
        <v>2353.4400618418263</v>
      </c>
      <c r="AE11">
        <f t="shared" si="3"/>
        <v>0</v>
      </c>
      <c r="AF11">
        <f t="shared" si="4"/>
        <v>0</v>
      </c>
      <c r="AG11">
        <f t="shared" si="4"/>
        <v>-11.347640770139369</v>
      </c>
      <c r="AH11">
        <f t="shared" si="5"/>
        <v>-510.21059582523958</v>
      </c>
      <c r="AI11">
        <f t="shared" si="6"/>
        <v>-521.55823659537896</v>
      </c>
      <c r="AJ11">
        <f t="shared" si="7"/>
        <v>-141.16858277967322</v>
      </c>
      <c r="AK11">
        <f t="shared" si="22"/>
        <v>154.85900353435073</v>
      </c>
      <c r="AL11">
        <f t="shared" si="8"/>
        <v>-507.86781584070144</v>
      </c>
      <c r="AN11">
        <f t="shared" si="9"/>
        <v>0</v>
      </c>
      <c r="AO11">
        <f t="shared" si="9"/>
        <v>0</v>
      </c>
      <c r="AP11">
        <f t="shared" si="9"/>
        <v>-4.5831217841941836</v>
      </c>
      <c r="AQ11">
        <f t="shared" si="9"/>
        <v>-206.06550239117504</v>
      </c>
      <c r="AR11">
        <f t="shared" si="9"/>
        <v>-210.64862417536924</v>
      </c>
      <c r="AS11">
        <f t="shared" si="9"/>
        <v>-57.015622902327209</v>
      </c>
      <c r="AT11">
        <f t="shared" si="9"/>
        <v>62.544954229122119</v>
      </c>
      <c r="AU11">
        <f t="shared" si="9"/>
        <v>-205.1192928485743</v>
      </c>
      <c r="AW11">
        <v>8</v>
      </c>
      <c r="AX11">
        <f>IF(Z11&gt;0, (R11*SUMPRODUCT(K11:$K$98, X11:$X$98)-K11*$AZ$3)/Z11, 0)</f>
        <v>2592.433208710177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2.2950319999999998E-3</v>
      </c>
      <c r="Q12" s="4">
        <f t="shared" si="21"/>
        <v>12.5</v>
      </c>
      <c r="R12">
        <f t="shared" si="0"/>
        <v>250000</v>
      </c>
      <c r="S12">
        <f t="shared" si="1"/>
        <v>2761.2996562633298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2353.4400618418263</v>
      </c>
      <c r="AC12">
        <f t="shared" si="2"/>
        <v>2475.9184893447668</v>
      </c>
      <c r="AE12">
        <f t="shared" si="3"/>
        <v>0</v>
      </c>
      <c r="AF12">
        <f t="shared" si="4"/>
        <v>0</v>
      </c>
      <c r="AG12">
        <f t="shared" si="4"/>
        <v>-11.208121163746002</v>
      </c>
      <c r="AH12">
        <f t="shared" si="5"/>
        <v>-520.86397383948997</v>
      </c>
      <c r="AI12">
        <f t="shared" si="6"/>
        <v>-532.07209500323597</v>
      </c>
      <c r="AJ12">
        <f t="shared" si="7"/>
        <v>-122.47842750294058</v>
      </c>
      <c r="AK12">
        <f t="shared" si="22"/>
        <v>164.74080432892785</v>
      </c>
      <c r="AL12">
        <f t="shared" si="8"/>
        <v>-489.80971817724867</v>
      </c>
      <c r="AN12">
        <f t="shared" si="9"/>
        <v>0</v>
      </c>
      <c r="AO12">
        <f t="shared" si="9"/>
        <v>0</v>
      </c>
      <c r="AP12">
        <f t="shared" si="9"/>
        <v>-4.0417608528550169</v>
      </c>
      <c r="AQ12">
        <f t="shared" si="9"/>
        <v>-187.82877061826332</v>
      </c>
      <c r="AR12">
        <f t="shared" si="9"/>
        <v>-191.87053147111834</v>
      </c>
      <c r="AS12">
        <f t="shared" si="9"/>
        <v>-44.166948801539988</v>
      </c>
      <c r="AT12">
        <f t="shared" si="9"/>
        <v>59.407185564540193</v>
      </c>
      <c r="AU12">
        <f t="shared" si="9"/>
        <v>-176.63029470811813</v>
      </c>
      <c r="AW12">
        <v>9</v>
      </c>
      <c r="AX12">
        <f>IF(Z12&gt;0, (R12*SUMPRODUCT(K12:$K$98, X12:$X$98)-K12*$AZ$3)/Z12, 0)</f>
        <v>2761.2996562633298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2.375308E-3</v>
      </c>
      <c r="Q13" s="4">
        <f t="shared" si="21"/>
        <v>12.5</v>
      </c>
      <c r="R13">
        <f t="shared" si="0"/>
        <v>250000</v>
      </c>
      <c r="S13">
        <f t="shared" si="1"/>
        <v>2915.0501600251705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2475.9184893447668</v>
      </c>
      <c r="AC13">
        <f t="shared" si="2"/>
        <v>2581.4325132748227</v>
      </c>
      <c r="AE13">
        <f t="shared" si="3"/>
        <v>0</v>
      </c>
      <c r="AF13">
        <f t="shared" si="4"/>
        <v>0</v>
      </c>
      <c r="AG13">
        <f t="shared" si="4"/>
        <v>-11.069417212243327</v>
      </c>
      <c r="AH13">
        <f t="shared" si="5"/>
        <v>-532.45479730430372</v>
      </c>
      <c r="AI13">
        <f t="shared" si="6"/>
        <v>-543.52421451654709</v>
      </c>
      <c r="AJ13">
        <f t="shared" si="7"/>
        <v>-105.51402393005583</v>
      </c>
      <c r="AK13">
        <f t="shared" si="22"/>
        <v>173.3142942541337</v>
      </c>
      <c r="AL13">
        <f t="shared" si="8"/>
        <v>-475.72394419246922</v>
      </c>
      <c r="AN13">
        <f t="shared" si="9"/>
        <v>0</v>
      </c>
      <c r="AO13">
        <f t="shared" si="9"/>
        <v>0</v>
      </c>
      <c r="AP13">
        <f t="shared" si="9"/>
        <v>-3.5640560869987437</v>
      </c>
      <c r="AQ13">
        <f t="shared" si="9"/>
        <v>-171.4361944263097</v>
      </c>
      <c r="AR13">
        <f t="shared" si="9"/>
        <v>-175.00025051330846</v>
      </c>
      <c r="AS13">
        <f t="shared" si="9"/>
        <v>-33.972691790468232</v>
      </c>
      <c r="AT13">
        <f t="shared" si="9"/>
        <v>55.802564268435702</v>
      </c>
      <c r="AU13">
        <f t="shared" si="9"/>
        <v>-153.17037803534097</v>
      </c>
      <c r="AW13">
        <v>10</v>
      </c>
      <c r="AX13">
        <f>IF(Z13&gt;0, (R13*SUMPRODUCT(K13:$K$98, X13:$X$98)-K13*$AZ$3)/Z13, 0)</f>
        <v>2915.0501600251705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2.4628010000000001E-3</v>
      </c>
      <c r="Q14" s="4">
        <f t="shared" si="21"/>
        <v>12.5</v>
      </c>
      <c r="R14">
        <f t="shared" si="0"/>
        <v>250000</v>
      </c>
      <c r="S14">
        <f t="shared" si="1"/>
        <v>3055.2977578633831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2581.4325132748227</v>
      </c>
      <c r="AC14">
        <f t="shared" si="2"/>
        <v>2671.909528266654</v>
      </c>
      <c r="AE14">
        <f t="shared" si="3"/>
        <v>0</v>
      </c>
      <c r="AF14">
        <f t="shared" si="4"/>
        <v>0</v>
      </c>
      <c r="AG14">
        <f t="shared" si="4"/>
        <v>-10.931461268341163</v>
      </c>
      <c r="AH14">
        <f t="shared" si="5"/>
        <v>-545.23543559460154</v>
      </c>
      <c r="AI14">
        <f t="shared" si="6"/>
        <v>-556.16689686294274</v>
      </c>
      <c r="AJ14">
        <f t="shared" si="7"/>
        <v>-90.477014991831311</v>
      </c>
      <c r="AK14">
        <f t="shared" si="22"/>
        <v>180.70027592923759</v>
      </c>
      <c r="AL14">
        <f t="shared" si="8"/>
        <v>-465.94363592553646</v>
      </c>
      <c r="AN14">
        <f t="shared" si="9"/>
        <v>0</v>
      </c>
      <c r="AO14">
        <f t="shared" si="9"/>
        <v>0</v>
      </c>
      <c r="AP14">
        <f t="shared" si="9"/>
        <v>-3.142533897530035</v>
      </c>
      <c r="AQ14">
        <f t="shared" si="9"/>
        <v>-156.74215884136771</v>
      </c>
      <c r="AR14">
        <f t="shared" si="9"/>
        <v>-159.88469273889777</v>
      </c>
      <c r="AS14">
        <f t="shared" si="9"/>
        <v>-26.00997978034362</v>
      </c>
      <c r="AT14">
        <f t="shared" si="9"/>
        <v>51.947011333721846</v>
      </c>
      <c r="AU14">
        <f t="shared" si="9"/>
        <v>-133.94766118551954</v>
      </c>
      <c r="AW14">
        <v>11</v>
      </c>
      <c r="AX14">
        <f>IF(Z14&gt;0, (R14*SUMPRODUCT(K14:$K$98, X14:$X$98)-K14*$AZ$3)/Z14, 0)</f>
        <v>3055.2977578633831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2.5557050000000001E-3</v>
      </c>
      <c r="Q15" s="4">
        <f t="shared" si="21"/>
        <v>12.5</v>
      </c>
      <c r="R15">
        <f t="shared" si="0"/>
        <v>250000</v>
      </c>
      <c r="S15">
        <f t="shared" si="1"/>
        <v>3183.441269987612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2671.909528266654</v>
      </c>
      <c r="AC15">
        <f t="shared" si="2"/>
        <v>2749.018449262911</v>
      </c>
      <c r="AE15">
        <f t="shared" si="3"/>
        <v>0</v>
      </c>
      <c r="AF15">
        <f t="shared" si="4"/>
        <v>0</v>
      </c>
      <c r="AG15">
        <f t="shared" si="4"/>
        <v>-10.794209065436947</v>
      </c>
      <c r="AH15">
        <f t="shared" si="5"/>
        <v>-558.75180441611712</v>
      </c>
      <c r="AI15">
        <f t="shared" si="6"/>
        <v>-569.54601348155404</v>
      </c>
      <c r="AJ15">
        <f t="shared" si="7"/>
        <v>-77.108920996256984</v>
      </c>
      <c r="AK15">
        <f t="shared" si="22"/>
        <v>187.03366697866579</v>
      </c>
      <c r="AL15">
        <f t="shared" si="8"/>
        <v>-459.62126749914523</v>
      </c>
      <c r="AN15">
        <f t="shared" si="9"/>
        <v>0</v>
      </c>
      <c r="AO15">
        <f t="shared" si="9"/>
        <v>0</v>
      </c>
      <c r="AP15">
        <f t="shared" si="9"/>
        <v>-2.7706046151429895</v>
      </c>
      <c r="AQ15">
        <f t="shared" si="9"/>
        <v>-143.4176713319107</v>
      </c>
      <c r="AR15">
        <f t="shared" si="9"/>
        <v>-146.18827594705368</v>
      </c>
      <c r="AS15">
        <f t="shared" si="9"/>
        <v>-19.791939463632922</v>
      </c>
      <c r="AT15">
        <f t="shared" si="9"/>
        <v>48.006883855665983</v>
      </c>
      <c r="AU15">
        <f t="shared" si="9"/>
        <v>-117.97333155502062</v>
      </c>
      <c r="AW15">
        <v>12</v>
      </c>
      <c r="AX15">
        <f>IF(Z15&gt;0, (R15*SUMPRODUCT(K15:$K$98, X15:$X$98)-K15*$AZ$3)/Z15, 0)</f>
        <v>3183.441269987612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2.6648449999999999E-3</v>
      </c>
      <c r="Q16" s="4">
        <f t="shared" si="21"/>
        <v>12.5</v>
      </c>
      <c r="R16">
        <f t="shared" si="0"/>
        <v>250000</v>
      </c>
      <c r="S16">
        <f t="shared" si="1"/>
        <v>3300.9568794957136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2749.018449262911</v>
      </c>
      <c r="AC16">
        <f t="shared" si="2"/>
        <v>2814.3963849288821</v>
      </c>
      <c r="AE16">
        <f t="shared" si="3"/>
        <v>0</v>
      </c>
      <c r="AF16">
        <f t="shared" si="4"/>
        <v>0</v>
      </c>
      <c r="AG16">
        <f t="shared" si="4"/>
        <v>-10.657502080725592</v>
      </c>
      <c r="AH16">
        <f t="shared" si="5"/>
        <v>-575.29788113968641</v>
      </c>
      <c r="AI16">
        <f t="shared" si="6"/>
        <v>-585.95538322041205</v>
      </c>
      <c r="AJ16">
        <f t="shared" si="7"/>
        <v>-65.377935665971108</v>
      </c>
      <c r="AK16">
        <f t="shared" si="22"/>
        <v>192.43129144840378</v>
      </c>
      <c r="AL16">
        <f t="shared" si="8"/>
        <v>-458.90202743797937</v>
      </c>
      <c r="AN16">
        <f t="shared" si="9"/>
        <v>0</v>
      </c>
      <c r="AO16">
        <f t="shared" si="9"/>
        <v>0</v>
      </c>
      <c r="AP16">
        <f t="shared" si="9"/>
        <v>-2.4424244081570698</v>
      </c>
      <c r="AQ16">
        <f t="shared" si="9"/>
        <v>-131.84342599358428</v>
      </c>
      <c r="AR16">
        <f t="shared" si="9"/>
        <v>-134.28585040174136</v>
      </c>
      <c r="AS16">
        <f t="shared" si="9"/>
        <v>-14.982935458607855</v>
      </c>
      <c r="AT16">
        <f t="shared" si="9"/>
        <v>44.100285373321682</v>
      </c>
      <c r="AU16">
        <f t="shared" si="9"/>
        <v>-105.16850048702752</v>
      </c>
      <c r="AW16">
        <v>13</v>
      </c>
      <c r="AX16">
        <f>IF(Z16&gt;0, (R16*SUMPRODUCT(K16:$K$98, X16:$X$98)-K16*$AZ$3)/Z16, 0)</f>
        <v>3300.9568794957136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2.7902209999999998E-3</v>
      </c>
      <c r="Q17" s="4">
        <f t="shared" si="21"/>
        <v>12.5</v>
      </c>
      <c r="R17">
        <f t="shared" si="0"/>
        <v>250000</v>
      </c>
      <c r="S17">
        <f t="shared" si="1"/>
        <v>3408.5706243516806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2814.3963849288821</v>
      </c>
      <c r="AC17">
        <f t="shared" si="2"/>
        <v>2868.9776080405486</v>
      </c>
      <c r="AE17">
        <f t="shared" si="3"/>
        <v>0</v>
      </c>
      <c r="AF17">
        <f t="shared" si="4"/>
        <v>0</v>
      </c>
      <c r="AG17">
        <f t="shared" si="4"/>
        <v>-10.521190273805152</v>
      </c>
      <c r="AH17">
        <f t="shared" si="5"/>
        <v>-594.73572226368481</v>
      </c>
      <c r="AI17">
        <f t="shared" si="6"/>
        <v>-605.25691253748994</v>
      </c>
      <c r="AJ17">
        <f t="shared" si="7"/>
        <v>-54.581223111666532</v>
      </c>
      <c r="AK17">
        <f t="shared" si="22"/>
        <v>197.00774694502175</v>
      </c>
      <c r="AL17">
        <f t="shared" si="8"/>
        <v>-462.83038870413475</v>
      </c>
      <c r="AN17">
        <f t="shared" si="9"/>
        <v>0</v>
      </c>
      <c r="AO17">
        <f t="shared" si="9"/>
        <v>0</v>
      </c>
      <c r="AP17">
        <f t="shared" si="9"/>
        <v>-2.1528439823222736</v>
      </c>
      <c r="AQ17">
        <f t="shared" si="9"/>
        <v>-121.69471204557905</v>
      </c>
      <c r="AR17">
        <f t="shared" si="9"/>
        <v>-123.84755602790132</v>
      </c>
      <c r="AS17">
        <f t="shared" si="9"/>
        <v>-11.168399645456013</v>
      </c>
      <c r="AT17">
        <f t="shared" si="9"/>
        <v>40.311688263771636</v>
      </c>
      <c r="AU17">
        <f t="shared" si="9"/>
        <v>-94.704267409585711</v>
      </c>
      <c r="AW17">
        <v>14</v>
      </c>
      <c r="AX17">
        <f>IF(Z17&gt;0, (R17*SUMPRODUCT(K17:$K$98, X17:$X$98)-K17*$AZ$3)/Z17, 0)</f>
        <v>3408.5706243516806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3.5816260000000001E-3</v>
      </c>
      <c r="Q18" s="4">
        <f t="shared" si="21"/>
        <v>12.5</v>
      </c>
      <c r="R18">
        <f t="shared" si="0"/>
        <v>250000</v>
      </c>
      <c r="S18">
        <f t="shared" si="1"/>
        <v>3509.4075695592815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2868.9776080405486</v>
      </c>
      <c r="AC18">
        <f t="shared" si="2"/>
        <v>2913.7334755532293</v>
      </c>
      <c r="AE18">
        <f t="shared" si="3"/>
        <v>0</v>
      </c>
      <c r="AF18">
        <f t="shared" si="4"/>
        <v>0</v>
      </c>
      <c r="AG18">
        <f t="shared" si="4"/>
        <v>-10.378295402431492</v>
      </c>
      <c r="AH18">
        <f t="shared" si="5"/>
        <v>-753.65937271215307</v>
      </c>
      <c r="AI18">
        <f t="shared" si="6"/>
        <v>-764.03766811458456</v>
      </c>
      <c r="AJ18">
        <f t="shared" si="7"/>
        <v>-44.755867512680652</v>
      </c>
      <c r="AK18">
        <f t="shared" si="22"/>
        <v>200.82843256283843</v>
      </c>
      <c r="AL18">
        <f t="shared" si="8"/>
        <v>-607.96510306442678</v>
      </c>
      <c r="AN18">
        <f t="shared" si="9"/>
        <v>0</v>
      </c>
      <c r="AO18">
        <f t="shared" si="9"/>
        <v>0</v>
      </c>
      <c r="AP18">
        <f t="shared" si="9"/>
        <v>-1.8960757683196623</v>
      </c>
      <c r="AQ18">
        <f t="shared" si="9"/>
        <v>-137.69074966123208</v>
      </c>
      <c r="AR18">
        <f t="shared" si="9"/>
        <v>-139.58682542955174</v>
      </c>
      <c r="AS18">
        <f t="shared" si="9"/>
        <v>-8.1767296642025933</v>
      </c>
      <c r="AT18">
        <f t="shared" si="9"/>
        <v>36.69060378477996</v>
      </c>
      <c r="AU18">
        <f t="shared" si="9"/>
        <v>-111.07295130897437</v>
      </c>
      <c r="AW18">
        <v>15</v>
      </c>
      <c r="AX18">
        <f>IF(Z18&gt;0, (R18*SUMPRODUCT(K18:$K$98, X18:$X$98)-K18*$AZ$3)/Z18, 0)</f>
        <v>3509.4075695592815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4.4506370000000003E-3</v>
      </c>
      <c r="Q19" s="4">
        <f t="shared" si="21"/>
        <v>12.5</v>
      </c>
      <c r="R19">
        <f t="shared" si="0"/>
        <v>250000</v>
      </c>
      <c r="S19">
        <f t="shared" si="1"/>
        <v>3574.2167604112296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2913.7334755532293</v>
      </c>
      <c r="AC19">
        <f t="shared" si="2"/>
        <v>2924.6593147833</v>
      </c>
      <c r="AE19">
        <f t="shared" si="3"/>
        <v>0</v>
      </c>
      <c r="AF19">
        <f t="shared" si="4"/>
        <v>0</v>
      </c>
      <c r="AG19">
        <f t="shared" si="4"/>
        <v>-10.228322422892186</v>
      </c>
      <c r="AH19">
        <f t="shared" si="5"/>
        <v>-923.80051029982985</v>
      </c>
      <c r="AI19">
        <f t="shared" si="6"/>
        <v>-934.02883272272209</v>
      </c>
      <c r="AJ19">
        <f t="shared" si="7"/>
        <v>-10.925839230070778</v>
      </c>
      <c r="AK19">
        <f t="shared" si="22"/>
        <v>203.96134328872606</v>
      </c>
      <c r="AL19">
        <f t="shared" si="8"/>
        <v>-740.99332866406678</v>
      </c>
      <c r="AN19">
        <f t="shared" si="9"/>
        <v>0</v>
      </c>
      <c r="AO19">
        <f t="shared" si="9"/>
        <v>0</v>
      </c>
      <c r="AP19">
        <f t="shared" si="9"/>
        <v>-1.6684609514885524</v>
      </c>
      <c r="AQ19">
        <f t="shared" si="9"/>
        <v>-150.69187445155211</v>
      </c>
      <c r="AR19">
        <f t="shared" si="9"/>
        <v>-152.36033540304066</v>
      </c>
      <c r="AS19">
        <f t="shared" si="9"/>
        <v>-1.7822410522389722</v>
      </c>
      <c r="AT19">
        <f t="shared" si="9"/>
        <v>33.270513268994769</v>
      </c>
      <c r="AU19">
        <f t="shared" si="9"/>
        <v>-120.87206318628486</v>
      </c>
      <c r="AW19">
        <v>16</v>
      </c>
      <c r="AX19">
        <f>IF(Z19&gt;0, (R19*SUMPRODUCT(K19:$K$98, X19:$X$98)-K19*$AZ$3)/Z19, 0)</f>
        <v>3574.2167604112296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5.383718E-3</v>
      </c>
      <c r="Q20" s="4">
        <f t="shared" si="21"/>
        <v>12.5</v>
      </c>
      <c r="R20">
        <f t="shared" si="0"/>
        <v>250000</v>
      </c>
      <c r="S20">
        <f t="shared" si="1"/>
        <v>3607.7210245733718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2924.6593147833</v>
      </c>
      <c r="AC20">
        <f t="shared" si="2"/>
        <v>2906.6608232704102</v>
      </c>
      <c r="AE20">
        <f t="shared" si="3"/>
        <v>0</v>
      </c>
      <c r="AF20">
        <f t="shared" si="4"/>
        <v>0</v>
      </c>
      <c r="AG20">
        <f t="shared" si="4"/>
        <v>-10.070972795125336</v>
      </c>
      <c r="AH20">
        <f t="shared" si="5"/>
        <v>-1101.3280707585654</v>
      </c>
      <c r="AI20">
        <f t="shared" si="6"/>
        <v>-1111.3990435536907</v>
      </c>
      <c r="AJ20">
        <f t="shared" si="7"/>
        <v>17.998491512889814</v>
      </c>
      <c r="AK20">
        <f t="shared" si="22"/>
        <v>204.72615203483102</v>
      </c>
      <c r="AL20">
        <f t="shared" si="8"/>
        <v>-888.67440000596991</v>
      </c>
      <c r="AN20">
        <f t="shared" si="9"/>
        <v>0</v>
      </c>
      <c r="AO20">
        <f t="shared" si="9"/>
        <v>0</v>
      </c>
      <c r="AP20">
        <f t="shared" si="9"/>
        <v>-1.4667801952828934</v>
      </c>
      <c r="AQ20">
        <f t="shared" si="9"/>
        <v>-160.40220101475083</v>
      </c>
      <c r="AR20">
        <f t="shared" si="9"/>
        <v>-161.8689812100337</v>
      </c>
      <c r="AS20">
        <f t="shared" si="9"/>
        <v>2.6213784341520974</v>
      </c>
      <c r="AT20">
        <f t="shared" si="9"/>
        <v>29.817205484510261</v>
      </c>
      <c r="AU20">
        <f t="shared" si="9"/>
        <v>-129.43039729137135</v>
      </c>
      <c r="AW20">
        <v>17</v>
      </c>
      <c r="AX20">
        <f>IF(Z20&gt;0, (R20*SUMPRODUCT(K20:$K$98, X20:$X$98)-K20*$AZ$3)/Z20, 0)</f>
        <v>3607.7210245733718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6.4575739999999998E-3</v>
      </c>
      <c r="Q21" s="4">
        <f t="shared" si="21"/>
        <v>12.5</v>
      </c>
      <c r="R21">
        <f t="shared" si="0"/>
        <v>250000</v>
      </c>
      <c r="S21">
        <f t="shared" si="1"/>
        <v>3615.1799880849339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2906.6608232704102</v>
      </c>
      <c r="AC21">
        <f t="shared" si="2"/>
        <v>2864.7348570223189</v>
      </c>
      <c r="AE21">
        <f t="shared" si="3"/>
        <v>0</v>
      </c>
      <c r="AF21">
        <f t="shared" si="4"/>
        <v>0</v>
      </c>
      <c r="AG21">
        <f t="shared" si="4"/>
        <v>-9.9052290150975733</v>
      </c>
      <c r="AH21">
        <f t="shared" si="5"/>
        <v>-1300.6810415301738</v>
      </c>
      <c r="AI21">
        <f t="shared" si="6"/>
        <v>-1310.5862705452714</v>
      </c>
      <c r="AJ21">
        <f t="shared" si="7"/>
        <v>41.925966248091299</v>
      </c>
      <c r="AK21">
        <f t="shared" si="22"/>
        <v>203.46625762892873</v>
      </c>
      <c r="AL21">
        <f t="shared" si="8"/>
        <v>-1065.1940466682513</v>
      </c>
      <c r="AN21">
        <f t="shared" si="9"/>
        <v>0</v>
      </c>
      <c r="AO21">
        <f t="shared" si="9"/>
        <v>0</v>
      </c>
      <c r="AP21">
        <f t="shared" si="9"/>
        <v>-1.2880719211404381</v>
      </c>
      <c r="AQ21">
        <f t="shared" si="9"/>
        <v>-169.14002951381667</v>
      </c>
      <c r="AR21">
        <f t="shared" si="9"/>
        <v>-170.42810143495711</v>
      </c>
      <c r="AS21">
        <f t="shared" si="9"/>
        <v>5.4520354661700017</v>
      </c>
      <c r="AT21">
        <f t="shared" si="9"/>
        <v>26.458668744749652</v>
      </c>
      <c r="AU21">
        <f t="shared" si="9"/>
        <v>-138.51739722403747</v>
      </c>
      <c r="AW21">
        <v>18</v>
      </c>
      <c r="AX21">
        <f>IF(Z21&gt;0, (R21*SUMPRODUCT(K21:$K$98, X21:$X$98)-K21*$AZ$3)/Z21, 0)</f>
        <v>3615.1799880849339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7.6803260000000003E-3</v>
      </c>
      <c r="Q22" s="4">
        <f t="shared" si="21"/>
        <v>12.5</v>
      </c>
      <c r="R22">
        <f t="shared" si="0"/>
        <v>250000</v>
      </c>
      <c r="S22">
        <f t="shared" si="1"/>
        <v>3598.8540650193513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2864.7348570223189</v>
      </c>
      <c r="AC22">
        <f t="shared" si="2"/>
        <v>2801.3771799787382</v>
      </c>
      <c r="AE22">
        <f t="shared" si="3"/>
        <v>0</v>
      </c>
      <c r="AF22">
        <f t="shared" si="4"/>
        <v>0</v>
      </c>
      <c r="AG22">
        <f t="shared" si="4"/>
        <v>-9.7301013370059888</v>
      </c>
      <c r="AH22">
        <f t="shared" si="5"/>
        <v>-1521.5077588121658</v>
      </c>
      <c r="AI22">
        <f t="shared" si="6"/>
        <v>-1531.2378601491719</v>
      </c>
      <c r="AJ22">
        <f t="shared" si="7"/>
        <v>63.357677043580679</v>
      </c>
      <c r="AK22">
        <f t="shared" si="22"/>
        <v>200.53143999156234</v>
      </c>
      <c r="AL22">
        <f t="shared" si="8"/>
        <v>-1267.3487431140288</v>
      </c>
      <c r="AN22">
        <f t="shared" si="9"/>
        <v>0</v>
      </c>
      <c r="AO22">
        <f t="shared" si="9"/>
        <v>0</v>
      </c>
      <c r="AP22">
        <f t="shared" si="9"/>
        <v>-1.1297307050564542</v>
      </c>
      <c r="AQ22">
        <f t="shared" si="9"/>
        <v>-176.65736188937242</v>
      </c>
      <c r="AR22">
        <f t="shared" si="9"/>
        <v>-177.78709259442888</v>
      </c>
      <c r="AS22">
        <f t="shared" si="9"/>
        <v>7.3562556727911979</v>
      </c>
      <c r="AT22">
        <f t="shared" si="9"/>
        <v>23.283059162605134</v>
      </c>
      <c r="AU22">
        <f t="shared" si="9"/>
        <v>-147.14777775903255</v>
      </c>
      <c r="AW22">
        <v>19</v>
      </c>
      <c r="AX22">
        <f>IF(Z22&gt;0, (R22*SUMPRODUCT(K22:$K$98, X22:$X$98)-K22*$AZ$3)/Z22, 0)</f>
        <v>3598.8540650193513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9.0334749999999991E-3</v>
      </c>
      <c r="Q23" s="4">
        <f t="shared" si="21"/>
        <v>12.5</v>
      </c>
      <c r="R23">
        <f t="shared" si="0"/>
        <v>250000</v>
      </c>
      <c r="S23">
        <f t="shared" si="1"/>
        <v>3561.0211919803751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2801.3771799787382</v>
      </c>
      <c r="AC23">
        <f t="shared" si="2"/>
        <v>2719.1683470806465</v>
      </c>
      <c r="AE23">
        <f t="shared" si="3"/>
        <v>0</v>
      </c>
      <c r="AF23">
        <f t="shared" si="4"/>
        <v>0</v>
      </c>
      <c r="AG23">
        <f t="shared" si="4"/>
        <v>-9.5449036964606186</v>
      </c>
      <c r="AH23">
        <f t="shared" si="5"/>
        <v>-1757.9325435062035</v>
      </c>
      <c r="AI23">
        <f t="shared" si="6"/>
        <v>-1767.4774472026641</v>
      </c>
      <c r="AJ23">
        <f t="shared" si="7"/>
        <v>82.208832898091714</v>
      </c>
      <c r="AK23">
        <f t="shared" si="22"/>
        <v>196.0964025985117</v>
      </c>
      <c r="AL23">
        <f t="shared" si="8"/>
        <v>-1489.1722117060606</v>
      </c>
      <c r="AN23">
        <f t="shared" si="9"/>
        <v>0</v>
      </c>
      <c r="AO23">
        <f t="shared" si="9"/>
        <v>0</v>
      </c>
      <c r="AP23">
        <f t="shared" si="9"/>
        <v>-0.98948928921877655</v>
      </c>
      <c r="AQ23">
        <f t="shared" si="9"/>
        <v>-182.23918001535452</v>
      </c>
      <c r="AR23">
        <f t="shared" si="9"/>
        <v>-183.22866930457329</v>
      </c>
      <c r="AS23">
        <f t="shared" si="9"/>
        <v>8.5223237676040355</v>
      </c>
      <c r="AT23">
        <f t="shared" si="9"/>
        <v>20.328679701347991</v>
      </c>
      <c r="AU23">
        <f t="shared" si="9"/>
        <v>-154.37766583562123</v>
      </c>
      <c r="AW23">
        <v>20</v>
      </c>
      <c r="AX23">
        <f>IF(Z23&gt;0, (R23*SUMPRODUCT(K23:$K$98, X23:$X$98)-K23*$AZ$3)/Z23, 0)</f>
        <v>3561.0211919803751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1.0570714E-2</v>
      </c>
      <c r="Q24" s="4">
        <f t="shared" si="21"/>
        <v>12.5</v>
      </c>
      <c r="R24">
        <f t="shared" si="0"/>
        <v>250000</v>
      </c>
      <c r="S24">
        <f t="shared" si="1"/>
        <v>3504.8963584312041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2719.1683470806465</v>
      </c>
      <c r="AC24">
        <f t="shared" si="2"/>
        <v>2621.258210807508</v>
      </c>
      <c r="AE24">
        <f t="shared" si="3"/>
        <v>0</v>
      </c>
      <c r="AF24">
        <f t="shared" si="4"/>
        <v>0</v>
      </c>
      <c r="AG24">
        <f t="shared" si="4"/>
        <v>-9.3485582123631836</v>
      </c>
      <c r="AH24">
        <f t="shared" si="5"/>
        <v>-2017.9289426565604</v>
      </c>
      <c r="AI24">
        <f t="shared" si="6"/>
        <v>-2027.2775008689237</v>
      </c>
      <c r="AJ24">
        <f t="shared" si="7"/>
        <v>97.910136273138505</v>
      </c>
      <c r="AK24">
        <f t="shared" si="22"/>
        <v>190.34178429564528</v>
      </c>
      <c r="AL24">
        <f t="shared" si="8"/>
        <v>-1739.0255803001398</v>
      </c>
      <c r="AN24">
        <f t="shared" si="9"/>
        <v>0</v>
      </c>
      <c r="AO24">
        <f t="shared" si="9"/>
        <v>0</v>
      </c>
      <c r="AP24">
        <f t="shared" si="9"/>
        <v>-0.86529891789660152</v>
      </c>
      <c r="AQ24">
        <f t="shared" si="9"/>
        <v>-186.77871932848163</v>
      </c>
      <c r="AR24">
        <f t="shared" si="9"/>
        <v>-187.64401824637824</v>
      </c>
      <c r="AS24">
        <f t="shared" si="9"/>
        <v>9.0625241928978841</v>
      </c>
      <c r="AT24">
        <f t="shared" si="9"/>
        <v>17.617961640728311</v>
      </c>
      <c r="AU24">
        <f t="shared" si="9"/>
        <v>-160.96353241275204</v>
      </c>
      <c r="AW24">
        <v>21</v>
      </c>
      <c r="AX24">
        <f>IF(Z24&gt;0, (R24*SUMPRODUCT(K24:$K$98, X24:$X$98)-K24*$AZ$3)/Z24, 0)</f>
        <v>3504.8963584312041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1.2312346E-2</v>
      </c>
      <c r="Q25" s="4">
        <f t="shared" si="21"/>
        <v>12.5</v>
      </c>
      <c r="R25">
        <f t="shared" si="0"/>
        <v>250000</v>
      </c>
      <c r="S25">
        <f t="shared" si="1"/>
        <v>3432.4145690683899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2621.258210807508</v>
      </c>
      <c r="AC25">
        <f t="shared" si="2"/>
        <v>2509.7732805345763</v>
      </c>
      <c r="AE25">
        <f t="shared" si="3"/>
        <v>0</v>
      </c>
      <c r="AF25">
        <f t="shared" si="4"/>
        <v>0</v>
      </c>
      <c r="AG25">
        <f t="shared" si="4"/>
        <v>-9.1399699469277955</v>
      </c>
      <c r="AH25">
        <f t="shared" si="5"/>
        <v>-2302.0536662351401</v>
      </c>
      <c r="AI25">
        <f t="shared" si="6"/>
        <v>-2311.1936361820681</v>
      </c>
      <c r="AJ25">
        <f t="shared" si="7"/>
        <v>111.48493027293171</v>
      </c>
      <c r="AK25">
        <f t="shared" si="22"/>
        <v>183.48807475652558</v>
      </c>
      <c r="AL25">
        <f t="shared" si="8"/>
        <v>-2016.2206311526108</v>
      </c>
      <c r="AN25">
        <f t="shared" si="9"/>
        <v>0</v>
      </c>
      <c r="AO25">
        <f t="shared" si="9"/>
        <v>0</v>
      </c>
      <c r="AP25">
        <f t="shared" si="9"/>
        <v>-0.75535006164916696</v>
      </c>
      <c r="AQ25">
        <f t="shared" si="9"/>
        <v>-190.24749411729553</v>
      </c>
      <c r="AR25">
        <f t="shared" si="9"/>
        <v>-191.00284417894471</v>
      </c>
      <c r="AS25">
        <f t="shared" si="9"/>
        <v>9.213394512628291</v>
      </c>
      <c r="AT25">
        <f t="shared" si="9"/>
        <v>15.163915131451301</v>
      </c>
      <c r="AU25">
        <f t="shared" si="9"/>
        <v>-166.62553453486512</v>
      </c>
      <c r="AW25">
        <v>22</v>
      </c>
      <c r="AX25">
        <f>IF(Z25&gt;0, (R25*SUMPRODUCT(K25:$K$98, X25:$X$98)-K25*$AZ$3)/Z25, 0)</f>
        <v>3432.4145690683899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1.4128425999999999E-2</v>
      </c>
      <c r="Q26" s="4">
        <f t="shared" si="21"/>
        <v>12.5</v>
      </c>
      <c r="R26">
        <f t="shared" si="0"/>
        <v>250000</v>
      </c>
      <c r="S26">
        <f t="shared" si="1"/>
        <v>3344.8753851748188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2509.7732805345763</v>
      </c>
      <c r="AC26">
        <f t="shared" si="2"/>
        <v>2386.7523837883068</v>
      </c>
      <c r="AE26">
        <f t="shared" si="3"/>
        <v>0</v>
      </c>
      <c r="AF26">
        <f t="shared" si="4"/>
        <v>0</v>
      </c>
      <c r="AG26">
        <f t="shared" si="4"/>
        <v>-8.9194368584211237</v>
      </c>
      <c r="AH26">
        <f t="shared" si="5"/>
        <v>-2582.6677807478654</v>
      </c>
      <c r="AI26">
        <f t="shared" si="6"/>
        <v>-2591.5872176062867</v>
      </c>
      <c r="AJ26">
        <f t="shared" si="7"/>
        <v>123.0208967462695</v>
      </c>
      <c r="AK26">
        <f t="shared" si="22"/>
        <v>175.68412963742037</v>
      </c>
      <c r="AL26">
        <f t="shared" si="8"/>
        <v>-2292.8821912225967</v>
      </c>
      <c r="AN26">
        <f t="shared" si="9"/>
        <v>0</v>
      </c>
      <c r="AO26">
        <f t="shared" si="9"/>
        <v>0</v>
      </c>
      <c r="AP26">
        <f t="shared" si="9"/>
        <v>-0.65814701212729421</v>
      </c>
      <c r="AQ26">
        <f t="shared" si="9"/>
        <v>-190.56977589474448</v>
      </c>
      <c r="AR26">
        <f t="shared" si="9"/>
        <v>-191.22792290687178</v>
      </c>
      <c r="AS26">
        <f t="shared" si="9"/>
        <v>9.0774604841039057</v>
      </c>
      <c r="AT26">
        <f t="shared" si="9"/>
        <v>12.963372781756537</v>
      </c>
      <c r="AU26">
        <f t="shared" si="9"/>
        <v>-169.18708964101134</v>
      </c>
      <c r="AW26">
        <v>23</v>
      </c>
      <c r="AX26">
        <f>IF(Z26&gt;0, (R26*SUMPRODUCT(K26:$K$98, X26:$X$98)-K26*$AZ$3)/Z26, 0)</f>
        <v>3344.8753851748188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1.6072195000000001E-2</v>
      </c>
      <c r="Q27" s="4">
        <f t="shared" si="21"/>
        <v>12.5</v>
      </c>
      <c r="R27">
        <f t="shared" si="0"/>
        <v>250000</v>
      </c>
      <c r="S27">
        <f t="shared" si="1"/>
        <v>3246.5689517821825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2386.7523837883068</v>
      </c>
      <c r="AC27">
        <f t="shared" si="2"/>
        <v>2256.2063555462651</v>
      </c>
      <c r="AE27">
        <f t="shared" si="3"/>
        <v>0</v>
      </c>
      <c r="AF27">
        <f t="shared" si="4"/>
        <v>0</v>
      </c>
      <c r="AG27">
        <f t="shared" si="4"/>
        <v>-8.6868875613581817</v>
      </c>
      <c r="AH27">
        <f t="shared" si="5"/>
        <v>-2867.098569574634</v>
      </c>
      <c r="AI27">
        <f t="shared" si="6"/>
        <v>-2875.7854571359921</v>
      </c>
      <c r="AJ27">
        <f t="shared" si="7"/>
        <v>130.54602824204176</v>
      </c>
      <c r="AK27">
        <f t="shared" si="22"/>
        <v>167.0726668651815</v>
      </c>
      <c r="AL27">
        <f t="shared" si="8"/>
        <v>-2578.166762028769</v>
      </c>
      <c r="AN27">
        <f t="shared" si="9"/>
        <v>0</v>
      </c>
      <c r="AO27">
        <f t="shared" si="9"/>
        <v>0</v>
      </c>
      <c r="AP27">
        <f t="shared" si="9"/>
        <v>-0.57231042400753929</v>
      </c>
      <c r="AQ27">
        <f t="shared" si="9"/>
        <v>-188.89048424245064</v>
      </c>
      <c r="AR27">
        <f t="shared" si="9"/>
        <v>-189.46279466645819</v>
      </c>
      <c r="AS27">
        <f t="shared" si="9"/>
        <v>8.6006469230760807</v>
      </c>
      <c r="AT27">
        <f t="shared" si="9"/>
        <v>11.007098703454698</v>
      </c>
      <c r="AU27">
        <f t="shared" si="9"/>
        <v>-169.85504903992742</v>
      </c>
      <c r="AW27">
        <v>24</v>
      </c>
      <c r="AX27">
        <f>IF(Z27&gt;0, (R27*SUMPRODUCT(K27:$K$98, X27:$X$98)-K27*$AZ$3)/Z27, 0)</f>
        <v>3246.5689517821825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1.8213139E-2</v>
      </c>
      <c r="Q28" s="4">
        <f t="shared" si="21"/>
        <v>12.5</v>
      </c>
      <c r="R28">
        <f t="shared" si="0"/>
        <v>250000</v>
      </c>
      <c r="S28">
        <f t="shared" si="1"/>
        <v>3140.4849978683847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2256.2063555462651</v>
      </c>
      <c r="AC28">
        <f t="shared" si="2"/>
        <v>2120.9085031365839</v>
      </c>
      <c r="AE28">
        <f t="shared" si="3"/>
        <v>0</v>
      </c>
      <c r="AF28">
        <f t="shared" si="4"/>
        <v>0</v>
      </c>
      <c r="AG28">
        <f t="shared" si="4"/>
        <v>-8.4418031951122128</v>
      </c>
      <c r="AH28">
        <f t="shared" si="5"/>
        <v>-3164.3098126477521</v>
      </c>
      <c r="AI28">
        <f t="shared" si="6"/>
        <v>-3172.7516158428643</v>
      </c>
      <c r="AJ28">
        <f t="shared" si="7"/>
        <v>135.29785240968113</v>
      </c>
      <c r="AK28">
        <f t="shared" si="22"/>
        <v>157.93444488823857</v>
      </c>
      <c r="AL28">
        <f t="shared" si="8"/>
        <v>-2879.5193185449448</v>
      </c>
      <c r="AN28">
        <f t="shared" si="9"/>
        <v>0</v>
      </c>
      <c r="AO28">
        <f t="shared" si="9"/>
        <v>0</v>
      </c>
      <c r="AP28">
        <f t="shared" si="9"/>
        <v>-0.49657477719988002</v>
      </c>
      <c r="AQ28">
        <f t="shared" si="9"/>
        <v>-186.13516613568305</v>
      </c>
      <c r="AR28">
        <f t="shared" si="9"/>
        <v>-186.63174091288292</v>
      </c>
      <c r="AS28">
        <f t="shared" si="9"/>
        <v>7.9586670481562436</v>
      </c>
      <c r="AT28">
        <f t="shared" si="9"/>
        <v>9.2902262668208664</v>
      </c>
      <c r="AU28">
        <f t="shared" si="9"/>
        <v>-169.38284759790582</v>
      </c>
      <c r="AW28">
        <v>25</v>
      </c>
      <c r="AX28">
        <f>IF(Z28&gt;0, (R28*SUMPRODUCT(K28:$K$98, X28:$X$98)-K28*$AZ$3)/Z28, 0)</f>
        <v>3140.4849978683847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2.0774602E-2</v>
      </c>
      <c r="Q29" s="4">
        <f t="shared" si="21"/>
        <v>12.5</v>
      </c>
      <c r="R29">
        <f t="shared" si="0"/>
        <v>250000</v>
      </c>
      <c r="S29">
        <f t="shared" si="1"/>
        <v>3028.9377032748935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2120.9085031365839</v>
      </c>
      <c r="AC29">
        <f t="shared" si="2"/>
        <v>1982.6239011373025</v>
      </c>
      <c r="AE29">
        <f t="shared" si="3"/>
        <v>0</v>
      </c>
      <c r="AF29">
        <f t="shared" si="4"/>
        <v>0</v>
      </c>
      <c r="AG29">
        <f t="shared" si="4"/>
        <v>-8.1820100616203071</v>
      </c>
      <c r="AH29">
        <f t="shared" si="5"/>
        <v>-3507.5020308156913</v>
      </c>
      <c r="AI29">
        <f t="shared" si="6"/>
        <v>-3515.6840408773119</v>
      </c>
      <c r="AJ29">
        <f t="shared" si="7"/>
        <v>138.28460199928145</v>
      </c>
      <c r="AK29">
        <f t="shared" si="22"/>
        <v>148.46359521956089</v>
      </c>
      <c r="AL29">
        <f t="shared" si="8"/>
        <v>-3228.9358436584694</v>
      </c>
      <c r="AN29">
        <f t="shared" si="9"/>
        <v>0</v>
      </c>
      <c r="AO29">
        <f t="shared" si="9"/>
        <v>0</v>
      </c>
      <c r="AP29">
        <f t="shared" si="9"/>
        <v>-0.42972579113242415</v>
      </c>
      <c r="AQ29">
        <f t="shared" si="9"/>
        <v>-184.21684570653895</v>
      </c>
      <c r="AR29">
        <f t="shared" si="9"/>
        <v>-184.64657149767137</v>
      </c>
      <c r="AS29">
        <f t="shared" si="9"/>
        <v>7.2628192275536785</v>
      </c>
      <c r="AT29">
        <f t="shared" si="9"/>
        <v>7.7974281905802938</v>
      </c>
      <c r="AU29">
        <f t="shared" si="9"/>
        <v>-169.58632407953741</v>
      </c>
      <c r="AW29">
        <v>26</v>
      </c>
      <c r="AX29">
        <f>IF(Z29&gt;0, (R29*SUMPRODUCT(K29:$K$98, X29:$X$98)-K29*$AZ$3)/Z29, 0)</f>
        <v>3028.9377032748935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2.3506165999999998E-2</v>
      </c>
      <c r="Q30" s="4">
        <f t="shared" si="21"/>
        <v>12.5</v>
      </c>
      <c r="R30">
        <f t="shared" si="0"/>
        <v>250000</v>
      </c>
      <c r="S30">
        <f t="shared" si="1"/>
        <v>2910.2852160776661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1982.6239011373025</v>
      </c>
      <c r="AC30">
        <f t="shared" si="2"/>
        <v>1841.130773409694</v>
      </c>
      <c r="AE30">
        <f t="shared" si="3"/>
        <v>0</v>
      </c>
      <c r="AF30">
        <f t="shared" si="4"/>
        <v>0</v>
      </c>
      <c r="AG30">
        <f t="shared" si="4"/>
        <v>-7.9078622742819862</v>
      </c>
      <c r="AH30">
        <f t="shared" si="5"/>
        <v>-3846.5537344423428</v>
      </c>
      <c r="AI30">
        <f t="shared" si="6"/>
        <v>-3854.4615967166246</v>
      </c>
      <c r="AJ30">
        <f t="shared" si="7"/>
        <v>141.49312772760845</v>
      </c>
      <c r="AK30">
        <f t="shared" si="22"/>
        <v>138.78367307961119</v>
      </c>
      <c r="AL30">
        <f t="shared" si="8"/>
        <v>-3574.1847959094052</v>
      </c>
      <c r="AN30">
        <f t="shared" si="9"/>
        <v>0</v>
      </c>
      <c r="AO30">
        <f t="shared" si="9"/>
        <v>0</v>
      </c>
      <c r="AP30">
        <f t="shared" si="9"/>
        <v>-0.37082797092880332</v>
      </c>
      <c r="AQ30">
        <f t="shared" si="9"/>
        <v>-180.37867465785871</v>
      </c>
      <c r="AR30">
        <f t="shared" si="9"/>
        <v>-180.7495026287875</v>
      </c>
      <c r="AS30">
        <f t="shared" si="9"/>
        <v>6.6351192820139433</v>
      </c>
      <c r="AT30">
        <f t="shared" si="9"/>
        <v>6.5080632541531562</v>
      </c>
      <c r="AU30">
        <f t="shared" si="9"/>
        <v>-167.60632009262042</v>
      </c>
      <c r="AW30">
        <v>27</v>
      </c>
      <c r="AX30">
        <f>IF(Z30&gt;0, (R30*SUMPRODUCT(K30:$K$98, X30:$X$98)-K30*$AZ$3)/Z30, 0)</f>
        <v>2910.2852160776661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2.6226451000000001E-2</v>
      </c>
      <c r="Q31" s="4">
        <f t="shared" si="21"/>
        <v>12.5</v>
      </c>
      <c r="R31">
        <f t="shared" si="0"/>
        <v>250000</v>
      </c>
      <c r="S31">
        <f t="shared" si="1"/>
        <v>2786.3988923264455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1841.130773409694</v>
      </c>
      <c r="AC31">
        <f t="shared" si="2"/>
        <v>1698.8982755187371</v>
      </c>
      <c r="AE31">
        <f t="shared" si="3"/>
        <v>0</v>
      </c>
      <c r="AF31">
        <f t="shared" si="4"/>
        <v>0</v>
      </c>
      <c r="AG31">
        <f t="shared" si="4"/>
        <v>-7.62138848908796</v>
      </c>
      <c r="AH31">
        <f t="shared" si="5"/>
        <v>-4147.9032490241016</v>
      </c>
      <c r="AI31">
        <f t="shared" si="6"/>
        <v>-4155.5246375131892</v>
      </c>
      <c r="AJ31">
        <f t="shared" si="7"/>
        <v>142.23249789095689</v>
      </c>
      <c r="AK31">
        <f t="shared" si="22"/>
        <v>128.87915413867859</v>
      </c>
      <c r="AL31">
        <f t="shared" si="8"/>
        <v>-3884.4129854835537</v>
      </c>
      <c r="AN31">
        <f t="shared" si="9"/>
        <v>0</v>
      </c>
      <c r="AO31">
        <f t="shared" si="9"/>
        <v>0</v>
      </c>
      <c r="AP31">
        <f t="shared" si="9"/>
        <v>-0.3191019550093942</v>
      </c>
      <c r="AQ31">
        <f t="shared" si="9"/>
        <v>-173.66967158917294</v>
      </c>
      <c r="AR31">
        <f t="shared" si="9"/>
        <v>-173.98877354418232</v>
      </c>
      <c r="AS31">
        <f t="shared" si="9"/>
        <v>5.9551705319650017</v>
      </c>
      <c r="AT31">
        <f t="shared" si="9"/>
        <v>5.3960758075108748</v>
      </c>
      <c r="AU31">
        <f t="shared" si="9"/>
        <v>-162.63752720470643</v>
      </c>
      <c r="AW31">
        <v>28</v>
      </c>
      <c r="AX31">
        <f>IF(Z31&gt;0, (R31*SUMPRODUCT(K31:$K$98, X31:$X$98)-K31*$AZ$3)/Z31, 0)</f>
        <v>2786.3988923264455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2.9219711999999998E-2</v>
      </c>
      <c r="Q32" s="4">
        <f t="shared" si="21"/>
        <v>12.5</v>
      </c>
      <c r="R32">
        <f t="shared" si="0"/>
        <v>250000</v>
      </c>
      <c r="S32">
        <f t="shared" si="1"/>
        <v>2661.8162956068363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1698.8982755187371</v>
      </c>
      <c r="AC32">
        <f t="shared" si="2"/>
        <v>1559.2876903285851</v>
      </c>
      <c r="AE32">
        <f t="shared" si="3"/>
        <v>0</v>
      </c>
      <c r="AF32">
        <f t="shared" si="4"/>
        <v>0</v>
      </c>
      <c r="AG32">
        <f t="shared" si="4"/>
        <v>-7.3224798275058154</v>
      </c>
      <c r="AH32">
        <f t="shared" si="5"/>
        <v>-4453.8955338253063</v>
      </c>
      <c r="AI32">
        <f t="shared" si="6"/>
        <v>-4461.2180136528123</v>
      </c>
      <c r="AJ32">
        <f t="shared" si="7"/>
        <v>139.61058519015205</v>
      </c>
      <c r="AK32">
        <f t="shared" si="22"/>
        <v>118.92287928631161</v>
      </c>
      <c r="AL32">
        <f t="shared" si="8"/>
        <v>-4202.6845491763488</v>
      </c>
      <c r="AN32">
        <f t="shared" si="9"/>
        <v>0</v>
      </c>
      <c r="AO32">
        <f t="shared" si="9"/>
        <v>0</v>
      </c>
      <c r="AP32">
        <f t="shared" si="9"/>
        <v>-0.27373827521007926</v>
      </c>
      <c r="AQ32">
        <f t="shared" si="9"/>
        <v>-166.50120042877597</v>
      </c>
      <c r="AR32">
        <f t="shared" si="9"/>
        <v>-166.77493870398607</v>
      </c>
      <c r="AS32">
        <f t="shared" si="9"/>
        <v>5.2191008635444014</v>
      </c>
      <c r="AT32">
        <f t="shared" si="9"/>
        <v>4.4457266698868967</v>
      </c>
      <c r="AU32">
        <f t="shared" si="9"/>
        <v>-157.11011117055477</v>
      </c>
      <c r="AW32">
        <v>29</v>
      </c>
      <c r="AX32">
        <f>IF(Z32&gt;0, (R32*SUMPRODUCT(K32:$K$98, X32:$X$98)-K32*$AZ$3)/Z32, 0)</f>
        <v>2661.8162956068363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3.2402927999999998E-2</v>
      </c>
      <c r="Q33" s="4">
        <f t="shared" si="21"/>
        <v>12.5</v>
      </c>
      <c r="R33">
        <f t="shared" si="0"/>
        <v>250000</v>
      </c>
      <c r="S33">
        <f t="shared" si="1"/>
        <v>2537.0781940331908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1559.2876903285851</v>
      </c>
      <c r="AC33">
        <f t="shared" si="2"/>
        <v>1423.1963884703623</v>
      </c>
      <c r="AE33">
        <f t="shared" si="3"/>
        <v>0</v>
      </c>
      <c r="AF33">
        <f t="shared" si="4"/>
        <v>0</v>
      </c>
      <c r="AG33">
        <f t="shared" si="4"/>
        <v>-7.0119852425986338</v>
      </c>
      <c r="AH33">
        <f t="shared" si="5"/>
        <v>-4745.3957326424661</v>
      </c>
      <c r="AI33">
        <f t="shared" si="6"/>
        <v>-4752.4077178850648</v>
      </c>
      <c r="AJ33">
        <f t="shared" si="7"/>
        <v>136.09130185822278</v>
      </c>
      <c r="AK33">
        <f t="shared" si="22"/>
        <v>109.15013832300096</v>
      </c>
      <c r="AL33">
        <f t="shared" si="8"/>
        <v>-4507.1662777038418</v>
      </c>
      <c r="AN33">
        <f t="shared" si="9"/>
        <v>0</v>
      </c>
      <c r="AO33">
        <f t="shared" si="9"/>
        <v>0</v>
      </c>
      <c r="AP33">
        <f t="shared" si="9"/>
        <v>-0.23404550967455545</v>
      </c>
      <c r="AQ33">
        <f t="shared" si="9"/>
        <v>-158.39145754422111</v>
      </c>
      <c r="AR33">
        <f t="shared" si="9"/>
        <v>-158.62550305389567</v>
      </c>
      <c r="AS33">
        <f t="shared" si="9"/>
        <v>4.5424451141425068</v>
      </c>
      <c r="AT33">
        <f t="shared" si="9"/>
        <v>3.6432050084274894</v>
      </c>
      <c r="AU33">
        <f t="shared" si="9"/>
        <v>-150.4398529313257</v>
      </c>
      <c r="AW33">
        <v>30</v>
      </c>
      <c r="AX33">
        <f>IF(Z33&gt;0, (R33*SUMPRODUCT(K33:$K$98, X33:$X$98)-K33*$AZ$3)/Z33, 0)</f>
        <v>2537.0781940331908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3.5947104000000001E-2</v>
      </c>
      <c r="Q34" s="4">
        <f t="shared" si="21"/>
        <v>12.5</v>
      </c>
      <c r="R34">
        <f t="shared" si="0"/>
        <v>250000</v>
      </c>
      <c r="S34">
        <f t="shared" si="1"/>
        <v>2414.0402063465644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1423.1963884703623</v>
      </c>
      <c r="AC34">
        <f t="shared" si="2"/>
        <v>1291.9566260784209</v>
      </c>
      <c r="AE34">
        <f t="shared" si="3"/>
        <v>0</v>
      </c>
      <c r="AF34">
        <f t="shared" si="4"/>
        <v>0</v>
      </c>
      <c r="AG34">
        <f t="shared" si="4"/>
        <v>-6.6898048274104891</v>
      </c>
      <c r="AH34">
        <f t="shared" si="5"/>
        <v>-5041.2112552431663</v>
      </c>
      <c r="AI34">
        <f t="shared" si="6"/>
        <v>-5047.9010600705769</v>
      </c>
      <c r="AJ34">
        <f t="shared" si="7"/>
        <v>131.23976239194144</v>
      </c>
      <c r="AK34">
        <f t="shared" si="22"/>
        <v>99.623747192925364</v>
      </c>
      <c r="AL34">
        <f t="shared" si="8"/>
        <v>-4817.0375504857102</v>
      </c>
      <c r="AN34">
        <f t="shared" si="9"/>
        <v>0</v>
      </c>
      <c r="AO34">
        <f t="shared" si="9"/>
        <v>0</v>
      </c>
      <c r="AP34">
        <f t="shared" si="9"/>
        <v>-0.19936767526857646</v>
      </c>
      <c r="AQ34">
        <f t="shared" si="9"/>
        <v>-150.23675494650448</v>
      </c>
      <c r="AR34">
        <f t="shared" si="9"/>
        <v>-150.43612262177305</v>
      </c>
      <c r="AS34">
        <f t="shared" si="9"/>
        <v>3.911170356371926</v>
      </c>
      <c r="AT34">
        <f t="shared" si="9"/>
        <v>2.9689587950334944</v>
      </c>
      <c r="AU34">
        <f t="shared" ref="AU34:AU89" si="23">AL34*$K34</f>
        <v>-143.55599347036764</v>
      </c>
      <c r="AW34">
        <v>31</v>
      </c>
      <c r="AX34">
        <f>IF(Z34&gt;0, (R34*SUMPRODUCT(K34:$K$98, X34:$X$98)-K34*$AZ$3)/Z34, 0)</f>
        <v>2414.0402063465644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4.0034525000000001E-2</v>
      </c>
      <c r="Q35" s="4">
        <f t="shared" si="21"/>
        <v>12.5</v>
      </c>
      <c r="R35">
        <f t="shared" si="0"/>
        <v>250000</v>
      </c>
      <c r="S35">
        <f t="shared" si="1"/>
        <v>2293.3656850772923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1291.9566260784209</v>
      </c>
      <c r="AC35">
        <f t="shared" si="2"/>
        <v>1165.9624560893087</v>
      </c>
      <c r="AE35">
        <f t="shared" si="3"/>
        <v>0</v>
      </c>
      <c r="AF35">
        <f t="shared" ref="AF35:AG66" si="24">-$Z35*P35</f>
        <v>0</v>
      </c>
      <c r="AG35">
        <f t="shared" si="24"/>
        <v>-6.3550836205282986</v>
      </c>
      <c r="AH35">
        <f t="shared" si="5"/>
        <v>-5356.4631721617188</v>
      </c>
      <c r="AI35">
        <f t="shared" ref="AI35:AI66" si="25">SUM(AE35:AH35)</f>
        <v>-5362.8182557822474</v>
      </c>
      <c r="AJ35">
        <f t="shared" si="7"/>
        <v>125.99416998911215</v>
      </c>
      <c r="AK35">
        <f t="shared" si="22"/>
        <v>90.436963825489471</v>
      </c>
      <c r="AL35">
        <f t="shared" ref="AL35:AL89" si="26">SUM(AI35:AK35)</f>
        <v>-5146.3871219676457</v>
      </c>
      <c r="AN35">
        <f t="shared" ref="AN35:AT66" si="27">AE35*$K35</f>
        <v>0</v>
      </c>
      <c r="AO35">
        <f t="shared" si="27"/>
        <v>0</v>
      </c>
      <c r="AP35">
        <f t="shared" si="27"/>
        <v>-0.16910036458585623</v>
      </c>
      <c r="AQ35">
        <f t="shared" si="27"/>
        <v>-142.52839606663761</v>
      </c>
      <c r="AR35">
        <f t="shared" si="27"/>
        <v>-142.69749643122347</v>
      </c>
      <c r="AS35">
        <f t="shared" si="27"/>
        <v>3.3525381179925482</v>
      </c>
      <c r="AT35">
        <f t="shared" si="27"/>
        <v>2.4064079197209463</v>
      </c>
      <c r="AU35">
        <f t="shared" si="23"/>
        <v>-136.93855039350998</v>
      </c>
      <c r="AW35">
        <v>32</v>
      </c>
      <c r="AX35">
        <f>IF(Z35&gt;0, (R35*SUMPRODUCT(K35:$K$98, X35:$X$98)-K35*$AZ$3)/Z35, 0)</f>
        <v>2293.3656850772923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4.4405750000000001E-2</v>
      </c>
      <c r="Q36" s="4">
        <f t="shared" si="21"/>
        <v>12.5</v>
      </c>
      <c r="R36">
        <f t="shared" si="0"/>
        <v>250000</v>
      </c>
      <c r="S36">
        <f t="shared" si="1"/>
        <v>2173.8678293147923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1165.9624560893087</v>
      </c>
      <c r="AC36">
        <f t="shared" si="2"/>
        <v>1045.0792251632001</v>
      </c>
      <c r="AE36">
        <f t="shared" si="3"/>
        <v>0</v>
      </c>
      <c r="AF36">
        <f t="shared" si="24"/>
        <v>0</v>
      </c>
      <c r="AG36">
        <f t="shared" si="24"/>
        <v>-6.0093305298407413</v>
      </c>
      <c r="AH36">
        <f t="shared" si="5"/>
        <v>-5644.0450896454904</v>
      </c>
      <c r="AI36">
        <f t="shared" si="25"/>
        <v>-5650.054420175331</v>
      </c>
      <c r="AJ36">
        <f t="shared" si="7"/>
        <v>120.88323092610858</v>
      </c>
      <c r="AK36">
        <f t="shared" si="22"/>
        <v>81.617371926251622</v>
      </c>
      <c r="AL36">
        <f t="shared" si="26"/>
        <v>-5447.5538173229706</v>
      </c>
      <c r="AN36">
        <f t="shared" si="27"/>
        <v>0</v>
      </c>
      <c r="AO36">
        <f t="shared" si="27"/>
        <v>0</v>
      </c>
      <c r="AP36">
        <f t="shared" si="27"/>
        <v>-0.14276815395115114</v>
      </c>
      <c r="AQ36">
        <f t="shared" si="27"/>
        <v>-134.08979490550689</v>
      </c>
      <c r="AR36">
        <f t="shared" si="27"/>
        <v>-134.23256305945804</v>
      </c>
      <c r="AS36">
        <f t="shared" si="27"/>
        <v>2.8719132085131958</v>
      </c>
      <c r="AT36">
        <f t="shared" si="27"/>
        <v>1.9390448673763103</v>
      </c>
      <c r="AU36">
        <f t="shared" si="23"/>
        <v>-129.42160498356853</v>
      </c>
      <c r="AW36">
        <v>33</v>
      </c>
      <c r="AX36">
        <f>IF(Z36&gt;0, (R36*SUMPRODUCT(K36:$K$98, X36:$X$98)-K36*$AZ$3)/Z36, 0)</f>
        <v>2173.8678293147923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4.9048597999999999E-2</v>
      </c>
      <c r="Q37" s="4">
        <f t="shared" si="21"/>
        <v>12.5</v>
      </c>
      <c r="R37">
        <f t="shared" si="0"/>
        <v>250000</v>
      </c>
      <c r="S37">
        <f t="shared" si="1"/>
        <v>2056.5864510596884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1045.0792251632001</v>
      </c>
      <c r="AC37">
        <f t="shared" si="2"/>
        <v>930.31547056173679</v>
      </c>
      <c r="AE37">
        <f t="shared" si="3"/>
        <v>0</v>
      </c>
      <c r="AF37">
        <f t="shared" si="24"/>
        <v>0</v>
      </c>
      <c r="AG37">
        <f t="shared" si="24"/>
        <v>-5.6544879871350489</v>
      </c>
      <c r="AH37">
        <f t="shared" si="5"/>
        <v>-5894.98474814571</v>
      </c>
      <c r="AI37">
        <f t="shared" si="25"/>
        <v>-5900.6392361328453</v>
      </c>
      <c r="AJ37">
        <f t="shared" si="7"/>
        <v>114.76375460146335</v>
      </c>
      <c r="AK37">
        <f t="shared" si="22"/>
        <v>73.155545761424023</v>
      </c>
      <c r="AL37">
        <f t="shared" si="26"/>
        <v>-5712.7199357699583</v>
      </c>
      <c r="AN37">
        <f t="shared" si="27"/>
        <v>0</v>
      </c>
      <c r="AO37">
        <f t="shared" si="27"/>
        <v>0</v>
      </c>
      <c r="AP37">
        <f t="shared" si="27"/>
        <v>-0.11994454876900672</v>
      </c>
      <c r="AQ37">
        <f t="shared" si="27"/>
        <v>-125.04603197057364</v>
      </c>
      <c r="AR37">
        <f t="shared" si="27"/>
        <v>-125.16597651934265</v>
      </c>
      <c r="AS37">
        <f t="shared" si="27"/>
        <v>2.4344002130746372</v>
      </c>
      <c r="AT37">
        <f t="shared" si="27"/>
        <v>1.5517954846253452</v>
      </c>
      <c r="AU37">
        <f t="shared" si="23"/>
        <v>-121.17978082164267</v>
      </c>
      <c r="AW37">
        <v>34</v>
      </c>
      <c r="AX37">
        <f>IF(Z37&gt;0, (R37*SUMPRODUCT(K37:$K$98, X37:$X$98)-K37*$AZ$3)/Z37, 0)</f>
        <v>2056.5864510596884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5.4278005999999997E-2</v>
      </c>
      <c r="Q38" s="4">
        <f t="shared" si="21"/>
        <v>12.5</v>
      </c>
      <c r="R38">
        <f t="shared" si="0"/>
        <v>250000</v>
      </c>
      <c r="S38">
        <f t="shared" si="1"/>
        <v>1943.2062902964158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930.31547056173679</v>
      </c>
      <c r="AC38">
        <f t="shared" si="2"/>
        <v>822.52483171977337</v>
      </c>
      <c r="AE38">
        <f t="shared" si="3"/>
        <v>0</v>
      </c>
      <c r="AF38">
        <f t="shared" si="24"/>
        <v>0</v>
      </c>
      <c r="AG38">
        <f t="shared" si="24"/>
        <v>-5.2910287743710533</v>
      </c>
      <c r="AH38">
        <f t="shared" si="5"/>
        <v>-6138.286657852881</v>
      </c>
      <c r="AI38">
        <f t="shared" si="25"/>
        <v>-6143.5776866272518</v>
      </c>
      <c r="AJ38">
        <f t="shared" si="7"/>
        <v>107.79063884196341</v>
      </c>
      <c r="AK38">
        <f t="shared" si="22"/>
        <v>65.122082939321587</v>
      </c>
      <c r="AL38">
        <f t="shared" si="26"/>
        <v>-5970.664964845967</v>
      </c>
      <c r="AN38">
        <f t="shared" si="27"/>
        <v>0</v>
      </c>
      <c r="AO38">
        <f t="shared" si="27"/>
        <v>0</v>
      </c>
      <c r="AP38">
        <f t="shared" si="27"/>
        <v>-0.10020960030675463</v>
      </c>
      <c r="AQ38">
        <f t="shared" si="27"/>
        <v>-116.25626674556139</v>
      </c>
      <c r="AR38">
        <f t="shared" si="27"/>
        <v>-116.35647634586813</v>
      </c>
      <c r="AS38">
        <f t="shared" si="27"/>
        <v>2.0415040809236369</v>
      </c>
      <c r="AT38">
        <f t="shared" si="27"/>
        <v>1.2333816693840363</v>
      </c>
      <c r="AU38">
        <f t="shared" si="23"/>
        <v>-113.08159059556047</v>
      </c>
      <c r="AW38">
        <v>35</v>
      </c>
      <c r="AX38">
        <f>IF(Z38&gt;0, (R38*SUMPRODUCT(K38:$K$98, X38:$X$98)-K38*$AZ$3)/Z38, 0)</f>
        <v>1943.2062902964158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6.0174738999999998E-2</v>
      </c>
      <c r="Q39" s="4">
        <f t="shared" si="21"/>
        <v>12.5</v>
      </c>
      <c r="R39">
        <f t="shared" si="0"/>
        <v>250000</v>
      </c>
      <c r="S39">
        <f t="shared" si="1"/>
        <v>1833.6241054832999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822.52483171977337</v>
      </c>
      <c r="AC39">
        <f t="shared" si="2"/>
        <v>721.67516598189991</v>
      </c>
      <c r="AE39">
        <f t="shared" si="3"/>
        <v>0</v>
      </c>
      <c r="AF39">
        <f t="shared" si="24"/>
        <v>0</v>
      </c>
      <c r="AG39">
        <f t="shared" si="24"/>
        <v>-4.9197322110880748</v>
      </c>
      <c r="AH39">
        <f t="shared" si="5"/>
        <v>-6367.7255107853607</v>
      </c>
      <c r="AI39">
        <f t="shared" si="25"/>
        <v>-6372.6452429964484</v>
      </c>
      <c r="AJ39">
        <f t="shared" si="7"/>
        <v>100.84966573787347</v>
      </c>
      <c r="AK39">
        <f t="shared" si="22"/>
        <v>57.576738220384144</v>
      </c>
      <c r="AL39">
        <f t="shared" si="26"/>
        <v>-6214.2188390381907</v>
      </c>
      <c r="AN39">
        <f t="shared" si="27"/>
        <v>0</v>
      </c>
      <c r="AO39">
        <f t="shared" si="27"/>
        <v>0</v>
      </c>
      <c r="AP39">
        <f t="shared" si="27"/>
        <v>-8.3194122999940889E-2</v>
      </c>
      <c r="AQ39">
        <f t="shared" si="27"/>
        <v>-107.68011685273713</v>
      </c>
      <c r="AR39">
        <f t="shared" si="27"/>
        <v>-107.76331097573706</v>
      </c>
      <c r="AS39">
        <f t="shared" si="27"/>
        <v>1.7053975980623484</v>
      </c>
      <c r="AT39">
        <f t="shared" si="27"/>
        <v>0.97363962832087625</v>
      </c>
      <c r="AU39">
        <f t="shared" si="23"/>
        <v>-105.08427374935384</v>
      </c>
      <c r="AW39">
        <v>36</v>
      </c>
      <c r="AX39">
        <f>IF(Z39&gt;0, (R39*SUMPRODUCT(K39:$K$98, X39:$X$98)-K39*$AZ$3)/Z39, 0)</f>
        <v>1833.6241054832999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6.6923788999999997E-2</v>
      </c>
      <c r="Q40" s="4">
        <f t="shared" si="21"/>
        <v>12.5</v>
      </c>
      <c r="R40">
        <f t="shared" si="0"/>
        <v>250000</v>
      </c>
      <c r="S40">
        <f t="shared" si="1"/>
        <v>1727.8990422991833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721.67516598189991</v>
      </c>
      <c r="AC40">
        <f t="shared" si="2"/>
        <v>627.75094288602713</v>
      </c>
      <c r="AE40">
        <f t="shared" si="3"/>
        <v>0</v>
      </c>
      <c r="AF40">
        <f t="shared" si="24"/>
        <v>0</v>
      </c>
      <c r="AG40">
        <f t="shared" si="24"/>
        <v>-4.5412877685458328</v>
      </c>
      <c r="AH40">
        <f t="shared" si="5"/>
        <v>-6584.9424086272365</v>
      </c>
      <c r="AI40">
        <f t="shared" si="25"/>
        <v>-6589.4836963957823</v>
      </c>
      <c r="AJ40">
        <f t="shared" si="7"/>
        <v>93.924223095872776</v>
      </c>
      <c r="AK40">
        <f t="shared" si="22"/>
        <v>50.517261618732995</v>
      </c>
      <c r="AL40">
        <f t="shared" si="26"/>
        <v>-6445.0422116811769</v>
      </c>
      <c r="AN40">
        <f t="shared" si="27"/>
        <v>0</v>
      </c>
      <c r="AO40">
        <f t="shared" si="27"/>
        <v>0</v>
      </c>
      <c r="AP40">
        <f t="shared" si="27"/>
        <v>-6.8566531996654814E-2</v>
      </c>
      <c r="AQ40">
        <f t="shared" si="27"/>
        <v>-99.42260595871592</v>
      </c>
      <c r="AR40">
        <f t="shared" si="27"/>
        <v>-99.491172490712572</v>
      </c>
      <c r="AS40">
        <f t="shared" si="27"/>
        <v>1.4181127857101816</v>
      </c>
      <c r="AT40">
        <f t="shared" si="27"/>
        <v>0.76273374683617123</v>
      </c>
      <c r="AU40">
        <f t="shared" si="23"/>
        <v>-97.310325958166217</v>
      </c>
      <c r="AW40">
        <v>37</v>
      </c>
      <c r="AX40">
        <f>IF(Z40&gt;0, (R40*SUMPRODUCT(K40:$K$98, X40:$X$98)-K40*$AZ$3)/Z40, 0)</f>
        <v>1727.8990422991833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7.4711050000000001E-2</v>
      </c>
      <c r="Q41" s="4">
        <f t="shared" si="21"/>
        <v>12.5</v>
      </c>
      <c r="R41">
        <f t="shared" si="0"/>
        <v>250000</v>
      </c>
      <c r="S41">
        <f t="shared" si="1"/>
        <v>1625.7626989959617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627.75094288602713</v>
      </c>
      <c r="AC41">
        <f t="shared" si="2"/>
        <v>540.61038492451121</v>
      </c>
      <c r="AE41">
        <f t="shared" si="3"/>
        <v>0</v>
      </c>
      <c r="AF41">
        <f t="shared" si="24"/>
        <v>0</v>
      </c>
      <c r="AG41">
        <f t="shared" si="24"/>
        <v>-4.1565905133201584</v>
      </c>
      <c r="AH41">
        <f t="shared" si="5"/>
        <v>-6785.6875508043222</v>
      </c>
      <c r="AI41">
        <f t="shared" si="25"/>
        <v>-6789.8441413176424</v>
      </c>
      <c r="AJ41">
        <f t="shared" si="7"/>
        <v>87.140557961515924</v>
      </c>
      <c r="AK41">
        <f t="shared" si="22"/>
        <v>43.942566002021906</v>
      </c>
      <c r="AL41">
        <f t="shared" si="26"/>
        <v>-6658.7610173541052</v>
      </c>
      <c r="AN41">
        <f t="shared" si="27"/>
        <v>0</v>
      </c>
      <c r="AO41">
        <f t="shared" si="27"/>
        <v>0</v>
      </c>
      <c r="AP41">
        <f t="shared" si="27"/>
        <v>-5.6034097389606775E-2</v>
      </c>
      <c r="AQ41">
        <f t="shared" si="27"/>
        <v>-91.476385720154951</v>
      </c>
      <c r="AR41">
        <f t="shared" si="27"/>
        <v>-91.53241981754455</v>
      </c>
      <c r="AS41">
        <f t="shared" si="27"/>
        <v>1.1747230081367797</v>
      </c>
      <c r="AT41">
        <f t="shared" si="27"/>
        <v>0.59238022485398079</v>
      </c>
      <c r="AU41">
        <f t="shared" si="23"/>
        <v>-89.765316584553801</v>
      </c>
      <c r="AW41">
        <v>38</v>
      </c>
      <c r="AX41">
        <f>IF(Z41&gt;0, (R41*SUMPRODUCT(K41:$K$98, X41:$X$98)-K41*$AZ$3)/Z41, 0)</f>
        <v>1625.7626989959617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8.3689026999999999E-2</v>
      </c>
      <c r="Q42" s="4">
        <f t="shared" si="21"/>
        <v>12.5</v>
      </c>
      <c r="R42">
        <f t="shared" si="0"/>
        <v>250000</v>
      </c>
      <c r="S42">
        <f t="shared" si="1"/>
        <v>1526.6794970253916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540.61038492451121</v>
      </c>
      <c r="AC42">
        <f t="shared" si="2"/>
        <v>460.10011348757092</v>
      </c>
      <c r="AE42">
        <f t="shared" si="3"/>
        <v>0</v>
      </c>
      <c r="AF42">
        <f t="shared" si="24"/>
        <v>0</v>
      </c>
      <c r="AG42">
        <f t="shared" si="24"/>
        <v>-3.7671635924897617</v>
      </c>
      <c r="AH42">
        <f t="shared" si="5"/>
        <v>-6957.2203139438916</v>
      </c>
      <c r="AI42">
        <f t="shared" si="25"/>
        <v>-6960.9874775363814</v>
      </c>
      <c r="AJ42">
        <f t="shared" si="7"/>
        <v>80.510271436940286</v>
      </c>
      <c r="AK42">
        <f t="shared" si="22"/>
        <v>37.842726944715785</v>
      </c>
      <c r="AL42">
        <f t="shared" si="26"/>
        <v>-6842.6344791547253</v>
      </c>
      <c r="AN42">
        <f t="shared" si="27"/>
        <v>0</v>
      </c>
      <c r="AO42">
        <f t="shared" si="27"/>
        <v>0</v>
      </c>
      <c r="AP42">
        <f t="shared" si="27"/>
        <v>-4.5343140469956487E-2</v>
      </c>
      <c r="AQ42">
        <f t="shared" si="27"/>
        <v>-83.73998373856125</v>
      </c>
      <c r="AR42">
        <f t="shared" si="27"/>
        <v>-83.785326879031217</v>
      </c>
      <c r="AS42">
        <f t="shared" si="27"/>
        <v>0.96905495538270292</v>
      </c>
      <c r="AT42">
        <f t="shared" si="27"/>
        <v>0.45549072703964832</v>
      </c>
      <c r="AU42">
        <f t="shared" si="23"/>
        <v>-82.360781196608855</v>
      </c>
      <c r="AW42">
        <v>39</v>
      </c>
      <c r="AX42">
        <f>IF(Z42&gt;0, (R42*SUMPRODUCT(K42:$K$98, X42:$X$98)-K42*$AZ$3)/Z42, 0)</f>
        <v>1526.6794970253916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9.4384723000000004E-2</v>
      </c>
      <c r="Q43" s="4">
        <f t="shared" si="21"/>
        <v>12.5</v>
      </c>
      <c r="R43">
        <f t="shared" si="0"/>
        <v>250000</v>
      </c>
      <c r="S43">
        <f t="shared" si="1"/>
        <v>1430.6438908320902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460.10011348757092</v>
      </c>
      <c r="AC43">
        <f t="shared" si="2"/>
        <v>386.15130321616562</v>
      </c>
      <c r="AE43">
        <f t="shared" si="3"/>
        <v>0</v>
      </c>
      <c r="AF43">
        <f t="shared" si="24"/>
        <v>0</v>
      </c>
      <c r="AG43">
        <f t="shared" si="24"/>
        <v>-3.3739292643920331</v>
      </c>
      <c r="AH43">
        <f t="shared" si="5"/>
        <v>-7111.2538434566213</v>
      </c>
      <c r="AI43">
        <f t="shared" si="25"/>
        <v>-7114.6277727210136</v>
      </c>
      <c r="AJ43">
        <f t="shared" si="7"/>
        <v>73.948810271405307</v>
      </c>
      <c r="AK43">
        <f t="shared" si="22"/>
        <v>32.20700794412997</v>
      </c>
      <c r="AL43">
        <f t="shared" si="26"/>
        <v>-7008.4719545054786</v>
      </c>
      <c r="AN43">
        <f t="shared" si="27"/>
        <v>0</v>
      </c>
      <c r="AO43">
        <f t="shared" si="27"/>
        <v>0</v>
      </c>
      <c r="AP43">
        <f t="shared" si="27"/>
        <v>-3.6258936885758916E-2</v>
      </c>
      <c r="AQ43">
        <f t="shared" si="27"/>
        <v>-76.423209878695232</v>
      </c>
      <c r="AR43">
        <f t="shared" si="27"/>
        <v>-76.459468815580991</v>
      </c>
      <c r="AS43">
        <f t="shared" si="27"/>
        <v>0.79471293980758806</v>
      </c>
      <c r="AT43">
        <f t="shared" si="27"/>
        <v>0.34612221443112423</v>
      </c>
      <c r="AU43">
        <f t="shared" si="23"/>
        <v>-75.318633661342275</v>
      </c>
      <c r="AW43">
        <v>40</v>
      </c>
      <c r="AX43">
        <f>IF(Z43&gt;0, (R43*SUMPRODUCT(K43:$K$98, X43:$X$98)-K43*$AZ$3)/Z43, 0)</f>
        <v>1430.6438908320902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0.106719178</v>
      </c>
      <c r="Q44" s="4">
        <f t="shared" si="21"/>
        <v>12.5</v>
      </c>
      <c r="R44">
        <f t="shared" si="0"/>
        <v>250000</v>
      </c>
      <c r="S44">
        <f t="shared" si="1"/>
        <v>1335.808050320139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386.15130321616562</v>
      </c>
      <c r="AC44">
        <f t="shared" si="2"/>
        <v>318.47021250457379</v>
      </c>
      <c r="AE44">
        <f t="shared" si="3"/>
        <v>0</v>
      </c>
      <c r="AF44">
        <f t="shared" si="24"/>
        <v>0</v>
      </c>
      <c r="AG44">
        <f t="shared" si="24"/>
        <v>-2.9801270140220502</v>
      </c>
      <c r="AH44">
        <f t="shared" si="5"/>
        <v>-7201.259154521249</v>
      </c>
      <c r="AI44">
        <f t="shared" si="25"/>
        <v>-7204.2392815352714</v>
      </c>
      <c r="AJ44">
        <f t="shared" si="7"/>
        <v>67.681090711591821</v>
      </c>
      <c r="AK44">
        <f t="shared" si="22"/>
        <v>27.030591225131595</v>
      </c>
      <c r="AL44">
        <f t="shared" si="26"/>
        <v>-7109.5275995985485</v>
      </c>
      <c r="AN44">
        <f t="shared" si="27"/>
        <v>0</v>
      </c>
      <c r="AO44">
        <f t="shared" si="27"/>
        <v>0</v>
      </c>
      <c r="AP44">
        <f t="shared" si="27"/>
        <v>-2.8595378194017189E-2</v>
      </c>
      <c r="AQ44">
        <f t="shared" si="27"/>
        <v>-69.098641778608425</v>
      </c>
      <c r="AR44">
        <f t="shared" si="27"/>
        <v>-69.127237156802437</v>
      </c>
      <c r="AS44">
        <f t="shared" si="27"/>
        <v>0.64942412735272503</v>
      </c>
      <c r="AT44">
        <f t="shared" si="27"/>
        <v>0.25936813271838666</v>
      </c>
      <c r="AU44">
        <f t="shared" si="23"/>
        <v>-68.218444896731327</v>
      </c>
      <c r="AW44">
        <v>41</v>
      </c>
      <c r="AX44">
        <f>IF(Z44&gt;0, (R44*SUMPRODUCT(K44:$K$98, X44:$X$98)-K44*$AZ$3)/Z44, 0)</f>
        <v>1335.808050320139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0.12088460199999999</v>
      </c>
      <c r="Q45" s="4">
        <f t="shared" si="21"/>
        <v>12.5</v>
      </c>
      <c r="R45">
        <f t="shared" si="0"/>
        <v>250000</v>
      </c>
      <c r="S45">
        <f t="shared" si="1"/>
        <v>1241.1663087365171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318.47021250457379</v>
      </c>
      <c r="AC45">
        <f t="shared" si="2"/>
        <v>257.17703426802188</v>
      </c>
      <c r="AE45">
        <f t="shared" si="3"/>
        <v>0</v>
      </c>
      <c r="AF45">
        <f t="shared" si="24"/>
        <v>0</v>
      </c>
      <c r="AG45">
        <f t="shared" si="24"/>
        <v>-2.5900742758823259</v>
      </c>
      <c r="AH45">
        <f t="shared" si="5"/>
        <v>-7205.0293599900797</v>
      </c>
      <c r="AI45">
        <f t="shared" si="25"/>
        <v>-7207.6194342659619</v>
      </c>
      <c r="AJ45">
        <f t="shared" si="7"/>
        <v>61.29317823655191</v>
      </c>
      <c r="AK45">
        <f t="shared" si="22"/>
        <v>22.292914875320168</v>
      </c>
      <c r="AL45">
        <f t="shared" si="26"/>
        <v>-7124.0333411540896</v>
      </c>
      <c r="AN45">
        <f t="shared" si="27"/>
        <v>0</v>
      </c>
      <c r="AO45">
        <f t="shared" si="27"/>
        <v>0</v>
      </c>
      <c r="AP45">
        <f t="shared" si="27"/>
        <v>-2.2189895982190865E-2</v>
      </c>
      <c r="AQ45">
        <f t="shared" si="27"/>
        <v>-61.727516286129408</v>
      </c>
      <c r="AR45">
        <f t="shared" si="27"/>
        <v>-61.749706182111595</v>
      </c>
      <c r="AS45">
        <f t="shared" si="27"/>
        <v>0.52511592511131688</v>
      </c>
      <c r="AT45">
        <f t="shared" si="27"/>
        <v>0.19098968196758559</v>
      </c>
      <c r="AU45">
        <f t="shared" si="23"/>
        <v>-61.033600575032693</v>
      </c>
      <c r="AW45">
        <v>42</v>
      </c>
      <c r="AX45">
        <f>IF(Z45&gt;0, (R45*SUMPRODUCT(K45:$K$98, X45:$X$98)-K45*$AZ$3)/Z45, 0)</f>
        <v>1241.1663087365171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0.13724737000000001</v>
      </c>
      <c r="Q46" s="4">
        <f t="shared" si="21"/>
        <v>12.5</v>
      </c>
      <c r="R46">
        <f t="shared" si="0"/>
        <v>250000</v>
      </c>
      <c r="S46">
        <f t="shared" si="1"/>
        <v>1145.5797267604889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257.17703426802188</v>
      </c>
      <c r="AC46">
        <f t="shared" si="2"/>
        <v>202.41868185872863</v>
      </c>
      <c r="AE46">
        <f t="shared" si="3"/>
        <v>0</v>
      </c>
      <c r="AF46">
        <f t="shared" si="24"/>
        <v>0</v>
      </c>
      <c r="AG46">
        <f t="shared" si="24"/>
        <v>-2.2086926506539988</v>
      </c>
      <c r="AH46">
        <f t="shared" si="5"/>
        <v>-7109.617649390073</v>
      </c>
      <c r="AI46">
        <f t="shared" si="25"/>
        <v>-7111.8263420407266</v>
      </c>
      <c r="AJ46">
        <f t="shared" si="7"/>
        <v>54.758352409293252</v>
      </c>
      <c r="AK46">
        <f t="shared" si="22"/>
        <v>18.002392398761533</v>
      </c>
      <c r="AL46">
        <f t="shared" si="26"/>
        <v>-7039.0655972326713</v>
      </c>
      <c r="AN46">
        <f t="shared" si="27"/>
        <v>0</v>
      </c>
      <c r="AO46">
        <f t="shared" si="27"/>
        <v>0</v>
      </c>
      <c r="AP46">
        <f t="shared" si="27"/>
        <v>-1.6895082284142583E-2</v>
      </c>
      <c r="AQ46">
        <f t="shared" si="27"/>
        <v>-54.3840154308797</v>
      </c>
      <c r="AR46">
        <f t="shared" si="27"/>
        <v>-54.400910513163836</v>
      </c>
      <c r="AS46">
        <f t="shared" si="27"/>
        <v>0.41886627794281323</v>
      </c>
      <c r="AT46">
        <f t="shared" si="27"/>
        <v>0.13770675643731553</v>
      </c>
      <c r="AU46">
        <f t="shared" si="23"/>
        <v>-53.844337478783707</v>
      </c>
      <c r="AW46">
        <v>43</v>
      </c>
      <c r="AX46">
        <f>IF(Z46&gt;0, (R46*SUMPRODUCT(K46:$K$98, X46:$X$98)-K46*$AZ$3)/Z46, 0)</f>
        <v>1145.5797267604889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0.155543078</v>
      </c>
      <c r="Q47" s="4">
        <f t="shared" si="21"/>
        <v>12.5</v>
      </c>
      <c r="R47">
        <f t="shared" si="0"/>
        <v>250000</v>
      </c>
      <c r="S47">
        <f t="shared" si="1"/>
        <v>1046.2032481019219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202.41868185872863</v>
      </c>
      <c r="AC47">
        <f t="shared" si="2"/>
        <v>154.25713417502419</v>
      </c>
      <c r="AE47">
        <f t="shared" si="3"/>
        <v>0</v>
      </c>
      <c r="AF47">
        <f t="shared" si="24"/>
        <v>0</v>
      </c>
      <c r="AG47">
        <f t="shared" si="24"/>
        <v>-1.8430588709087572</v>
      </c>
      <c r="AH47">
        <f t="shared" si="5"/>
        <v>-6870.9370647740334</v>
      </c>
      <c r="AI47">
        <f t="shared" si="25"/>
        <v>-6872.7801236449423</v>
      </c>
      <c r="AJ47">
        <f t="shared" si="7"/>
        <v>48.161547683704441</v>
      </c>
      <c r="AK47">
        <f t="shared" si="22"/>
        <v>14.169307730111006</v>
      </c>
      <c r="AL47">
        <f t="shared" si="26"/>
        <v>-6810.4492682311275</v>
      </c>
      <c r="AN47">
        <f t="shared" si="27"/>
        <v>0</v>
      </c>
      <c r="AO47">
        <f t="shared" si="27"/>
        <v>0</v>
      </c>
      <c r="AP47">
        <f t="shared" si="27"/>
        <v>-1.2587694964073524E-2</v>
      </c>
      <c r="AQ47">
        <f t="shared" si="27"/>
        <v>-46.927019670335845</v>
      </c>
      <c r="AR47">
        <f t="shared" si="27"/>
        <v>-46.939607365299921</v>
      </c>
      <c r="AS47">
        <f t="shared" si="27"/>
        <v>0.32893299330217979</v>
      </c>
      <c r="AT47">
        <f t="shared" si="27"/>
        <v>9.6773318733320179E-2</v>
      </c>
      <c r="AU47">
        <f t="shared" si="23"/>
        <v>-46.513901053264426</v>
      </c>
      <c r="AW47">
        <v>44</v>
      </c>
      <c r="AX47">
        <f>IF(Z47&gt;0, (R47*SUMPRODUCT(K47:$K$98, X47:$X$98)-K47*$AZ$3)/Z47, 0)</f>
        <v>1046.2032481019219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0.175905283</v>
      </c>
      <c r="Q48" s="4">
        <f t="shared" si="21"/>
        <v>12.5</v>
      </c>
      <c r="R48">
        <f t="shared" si="0"/>
        <v>250000</v>
      </c>
      <c r="S48">
        <f t="shared" si="1"/>
        <v>940.44960306915277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154.25713417502419</v>
      </c>
      <c r="AC48">
        <f t="shared" si="2"/>
        <v>112.88588927895192</v>
      </c>
      <c r="AE48">
        <f t="shared" si="3"/>
        <v>0</v>
      </c>
      <c r="AF48">
        <f t="shared" si="24"/>
        <v>0</v>
      </c>
      <c r="AG48">
        <f t="shared" si="24"/>
        <v>-1.5004244899268042</v>
      </c>
      <c r="AH48">
        <f t="shared" si="5"/>
        <v>-6484.075845457307</v>
      </c>
      <c r="AI48">
        <f t="shared" si="25"/>
        <v>-6485.5762699472334</v>
      </c>
      <c r="AJ48">
        <f t="shared" si="7"/>
        <v>41.37124489607227</v>
      </c>
      <c r="AK48">
        <f t="shared" si="22"/>
        <v>10.797999392251695</v>
      </c>
      <c r="AL48">
        <f t="shared" si="26"/>
        <v>-6433.4070256589093</v>
      </c>
      <c r="AN48">
        <f t="shared" si="27"/>
        <v>0</v>
      </c>
      <c r="AO48">
        <f t="shared" si="27"/>
        <v>0</v>
      </c>
      <c r="AP48">
        <f t="shared" si="27"/>
        <v>-9.149621401303357E-3</v>
      </c>
      <c r="AQ48">
        <f t="shared" si="27"/>
        <v>-39.540036517375491</v>
      </c>
      <c r="AR48">
        <f t="shared" si="27"/>
        <v>-39.549186138776797</v>
      </c>
      <c r="AS48">
        <f t="shared" si="27"/>
        <v>0.25228275747360746</v>
      </c>
      <c r="AT48">
        <f t="shared" si="27"/>
        <v>6.5846436787649634E-2</v>
      </c>
      <c r="AU48">
        <f t="shared" si="23"/>
        <v>-39.231056944515537</v>
      </c>
      <c r="AW48">
        <v>45</v>
      </c>
      <c r="AX48">
        <f>IF(Z48&gt;0, (R48*SUMPRODUCT(K48:$K$98, X48:$X$98)-K48*$AZ$3)/Z48, 0)</f>
        <v>940.44960306915277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0.19813004200000001</v>
      </c>
      <c r="Q49" s="4">
        <f t="shared" si="21"/>
        <v>12.5</v>
      </c>
      <c r="R49">
        <f t="shared" si="0"/>
        <v>250000</v>
      </c>
      <c r="S49">
        <f t="shared" si="1"/>
        <v>823.83278609184629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112.88588927895192</v>
      </c>
      <c r="AC49">
        <f t="shared" si="2"/>
        <v>78.306365952883183</v>
      </c>
      <c r="AE49">
        <f t="shared" si="3"/>
        <v>0</v>
      </c>
      <c r="AF49">
        <f t="shared" si="24"/>
        <v>0</v>
      </c>
      <c r="AG49">
        <f t="shared" si="24"/>
        <v>-1.1881410778205097</v>
      </c>
      <c r="AH49">
        <f t="shared" si="5"/>
        <v>-5945.5833441405257</v>
      </c>
      <c r="AI49">
        <f t="shared" si="25"/>
        <v>-5946.7714852183462</v>
      </c>
      <c r="AJ49">
        <f t="shared" si="7"/>
        <v>34.579523326068738</v>
      </c>
      <c r="AK49">
        <f t="shared" si="22"/>
        <v>7.9020122495266349</v>
      </c>
      <c r="AL49">
        <f t="shared" si="26"/>
        <v>-5904.2899496427508</v>
      </c>
      <c r="AN49">
        <f t="shared" si="27"/>
        <v>0</v>
      </c>
      <c r="AO49">
        <f t="shared" si="27"/>
        <v>0</v>
      </c>
      <c r="AP49">
        <f t="shared" si="27"/>
        <v>-6.4690270667553474E-3</v>
      </c>
      <c r="AQ49">
        <f t="shared" si="27"/>
        <v>-32.371694152220229</v>
      </c>
      <c r="AR49">
        <f t="shared" si="27"/>
        <v>-32.378163179286986</v>
      </c>
      <c r="AS49">
        <f t="shared" si="27"/>
        <v>0.1882738308839364</v>
      </c>
      <c r="AT49">
        <f t="shared" si="27"/>
        <v>4.3023789075443838E-2</v>
      </c>
      <c r="AU49">
        <f t="shared" si="23"/>
        <v>-32.146865559327601</v>
      </c>
      <c r="AW49">
        <v>46</v>
      </c>
      <c r="AX49">
        <f>IF(Z49&gt;0, (R49*SUMPRODUCT(K49:$K$98, X49:$X$98)-K49*$AZ$3)/Z49, 0)</f>
        <v>823.83278609184629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0.22255936300000001</v>
      </c>
      <c r="Q50" s="4">
        <f t="shared" si="21"/>
        <v>12.5</v>
      </c>
      <c r="R50">
        <f t="shared" si="0"/>
        <v>250000</v>
      </c>
      <c r="S50">
        <f t="shared" si="1"/>
        <v>690.42236428866147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78.306365952883183</v>
      </c>
      <c r="AC50">
        <f t="shared" si="2"/>
        <v>50.363701435758273</v>
      </c>
      <c r="AE50">
        <f t="shared" si="3"/>
        <v>0</v>
      </c>
      <c r="AF50">
        <f t="shared" si="24"/>
        <v>0</v>
      </c>
      <c r="AG50">
        <f t="shared" si="24"/>
        <v>-0.91182774560843871</v>
      </c>
      <c r="AH50">
        <f t="shared" si="5"/>
        <v>-5288.6384286773218</v>
      </c>
      <c r="AI50">
        <f t="shared" si="25"/>
        <v>-5289.55025642293</v>
      </c>
      <c r="AJ50">
        <f t="shared" si="7"/>
        <v>27.942664517124911</v>
      </c>
      <c r="AK50">
        <f t="shared" si="22"/>
        <v>5.4814456167018237</v>
      </c>
      <c r="AL50">
        <f t="shared" si="26"/>
        <v>-5256.1261462891034</v>
      </c>
      <c r="AN50">
        <f t="shared" si="27"/>
        <v>0</v>
      </c>
      <c r="AO50">
        <f t="shared" si="27"/>
        <v>0</v>
      </c>
      <c r="AP50">
        <f t="shared" si="27"/>
        <v>-4.4326734400722909E-3</v>
      </c>
      <c r="AQ50">
        <f t="shared" si="27"/>
        <v>-25.709688271550508</v>
      </c>
      <c r="AR50">
        <f t="shared" si="27"/>
        <v>-25.714120944990579</v>
      </c>
      <c r="AS50">
        <f t="shared" si="27"/>
        <v>0.13583783499290319</v>
      </c>
      <c r="AT50">
        <f t="shared" si="27"/>
        <v>2.6646982958543116E-2</v>
      </c>
      <c r="AU50">
        <f t="shared" si="23"/>
        <v>-25.551636127039135</v>
      </c>
      <c r="AW50">
        <v>47</v>
      </c>
      <c r="AX50">
        <f>IF(Z50&gt;0, (R50*SUMPRODUCT(K50:$K$98, X50:$X$98)-K50*$AZ$3)/Z50, 0)</f>
        <v>690.42236428866147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0.25004150400000003</v>
      </c>
      <c r="Q51" s="4">
        <f t="shared" si="21"/>
        <v>12.5</v>
      </c>
      <c r="R51">
        <f t="shared" si="0"/>
        <v>250000</v>
      </c>
      <c r="S51">
        <f t="shared" si="1"/>
        <v>530.01113749220042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50.363701435758273</v>
      </c>
      <c r="AC51">
        <f t="shared" si="2"/>
        <v>28.608503909828556</v>
      </c>
      <c r="AE51">
        <f t="shared" si="3"/>
        <v>0</v>
      </c>
      <c r="AF51">
        <f t="shared" si="24"/>
        <v>0</v>
      </c>
      <c r="AG51">
        <f t="shared" si="24"/>
        <v>-0.67471468725149086</v>
      </c>
      <c r="AH51">
        <f t="shared" si="5"/>
        <v>-4559.8956180172681</v>
      </c>
      <c r="AI51">
        <f t="shared" si="25"/>
        <v>-4560.5703327045194</v>
      </c>
      <c r="AJ51">
        <f t="shared" si="7"/>
        <v>21.755197525929717</v>
      </c>
      <c r="AK51">
        <f t="shared" si="22"/>
        <v>3.5254591005030793</v>
      </c>
      <c r="AL51">
        <f t="shared" si="26"/>
        <v>-4535.2896760780868</v>
      </c>
      <c r="AN51">
        <f t="shared" si="27"/>
        <v>0</v>
      </c>
      <c r="AO51">
        <f t="shared" si="27"/>
        <v>0</v>
      </c>
      <c r="AP51">
        <f t="shared" si="27"/>
        <v>-2.9285664035491412E-3</v>
      </c>
      <c r="AQ51">
        <f t="shared" si="27"/>
        <v>-19.792005958866596</v>
      </c>
      <c r="AR51">
        <f t="shared" si="27"/>
        <v>-19.794934525270147</v>
      </c>
      <c r="AS51">
        <f t="shared" si="27"/>
        <v>9.4427380611125697E-2</v>
      </c>
      <c r="AT51">
        <f t="shared" si="27"/>
        <v>1.5302084383071329E-2</v>
      </c>
      <c r="AU51">
        <f t="shared" si="23"/>
        <v>-19.685205060275948</v>
      </c>
      <c r="AW51">
        <v>48</v>
      </c>
      <c r="AX51">
        <f>IF(Z51&gt;0, (R51*SUMPRODUCT(K51:$K$98, X51:$X$98)-K51*$AZ$3)/Z51, 0)</f>
        <v>530.01113749220042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0.28092614399999999</v>
      </c>
      <c r="Q52" s="4">
        <f t="shared" si="21"/>
        <v>12.5</v>
      </c>
      <c r="R52">
        <f t="shared" si="0"/>
        <v>250000</v>
      </c>
      <c r="S52">
        <f t="shared" si="1"/>
        <v>322.60429062319423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28.608503909828556</v>
      </c>
      <c r="AC52">
        <f t="shared" si="2"/>
        <v>12.347293259551984</v>
      </c>
      <c r="AE52">
        <f t="shared" si="3"/>
        <v>0</v>
      </c>
      <c r="AF52">
        <f t="shared" si="24"/>
        <v>0</v>
      </c>
      <c r="AG52">
        <f t="shared" si="24"/>
        <v>-0.47842254498924863</v>
      </c>
      <c r="AH52">
        <f t="shared" si="5"/>
        <v>-3790.8999077945459</v>
      </c>
      <c r="AI52">
        <f t="shared" si="25"/>
        <v>-3791.3783303395353</v>
      </c>
      <c r="AJ52">
        <f t="shared" si="7"/>
        <v>16.261210650276574</v>
      </c>
      <c r="AK52">
        <f t="shared" si="22"/>
        <v>2.0025952736879993</v>
      </c>
      <c r="AL52">
        <f t="shared" si="26"/>
        <v>-3773.1145244155709</v>
      </c>
      <c r="AN52">
        <f t="shared" si="27"/>
        <v>0</v>
      </c>
      <c r="AO52">
        <f t="shared" si="27"/>
        <v>0</v>
      </c>
      <c r="AP52">
        <f t="shared" si="27"/>
        <v>-1.8540802431398584E-3</v>
      </c>
      <c r="AQ52">
        <f t="shared" si="27"/>
        <v>-14.69126548566086</v>
      </c>
      <c r="AR52">
        <f t="shared" si="27"/>
        <v>-14.693119565904</v>
      </c>
      <c r="AS52">
        <f t="shared" si="27"/>
        <v>6.3018747155593982E-2</v>
      </c>
      <c r="AT52">
        <f t="shared" si="27"/>
        <v>7.7608640538326156E-3</v>
      </c>
      <c r="AU52">
        <f t="shared" si="23"/>
        <v>-14.622339954694574</v>
      </c>
      <c r="AW52">
        <v>49</v>
      </c>
      <c r="AX52">
        <f>IF(Z52&gt;0, (R52*SUMPRODUCT(K52:$K$98, X52:$X$98)-K52*$AZ$3)/Z52, 0)</f>
        <v>322.60429062319423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0.31575788199999999</v>
      </c>
      <c r="Q53" s="4">
        <f t="shared" si="21"/>
        <v>12.5</v>
      </c>
      <c r="R53">
        <f t="shared" si="0"/>
        <v>250000</v>
      </c>
      <c r="S53">
        <f t="shared" si="1"/>
        <v>31.3310674037482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12.347293259551984</v>
      </c>
      <c r="AC53">
        <f t="shared" si="2"/>
        <v>0.80852358513221034</v>
      </c>
      <c r="AE53">
        <f t="shared" si="3"/>
        <v>0</v>
      </c>
      <c r="AF53">
        <f t="shared" si="24"/>
        <v>0</v>
      </c>
      <c r="AG53">
        <f t="shared" si="24"/>
        <v>-0.32257263003250131</v>
      </c>
      <c r="AH53">
        <f t="shared" si="5"/>
        <v>-3021.3137901370969</v>
      </c>
      <c r="AI53">
        <f t="shared" si="25"/>
        <v>-3021.6363627671294</v>
      </c>
      <c r="AJ53">
        <f t="shared" si="7"/>
        <v>11.538769674419774</v>
      </c>
      <c r="AK53">
        <f t="shared" si="22"/>
        <v>0.86431052816863896</v>
      </c>
      <c r="AL53">
        <f t="shared" si="26"/>
        <v>-3009.2332825645412</v>
      </c>
      <c r="AN53">
        <f t="shared" si="27"/>
        <v>0</v>
      </c>
      <c r="AO53">
        <f t="shared" si="27"/>
        <v>0</v>
      </c>
      <c r="AP53">
        <f t="shared" si="27"/>
        <v>-1.1161598125683687E-3</v>
      </c>
      <c r="AQ53">
        <f t="shared" si="27"/>
        <v>-10.45429376128369</v>
      </c>
      <c r="AR53">
        <f t="shared" si="27"/>
        <v>-10.455409921096258</v>
      </c>
      <c r="AS53">
        <f t="shared" si="27"/>
        <v>3.9926236134083345E-2</v>
      </c>
      <c r="AT53">
        <f t="shared" si="27"/>
        <v>2.9906712079830677E-3</v>
      </c>
      <c r="AU53">
        <f t="shared" si="23"/>
        <v>-10.412493013754192</v>
      </c>
      <c r="AW53">
        <v>50</v>
      </c>
      <c r="AX53">
        <f>IF(Z53&gt;0, (R53*SUMPRODUCT(K53:$K$98, X53:$X$98)-K53*$AZ$3)/Z53, 0)</f>
        <v>31.3310674037482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0.35338435200000001</v>
      </c>
      <c r="Q54" s="4">
        <f t="shared" si="21"/>
        <v>12.5</v>
      </c>
      <c r="R54">
        <f t="shared" si="0"/>
        <v>250000</v>
      </c>
      <c r="S54">
        <f t="shared" si="1"/>
        <v>-415.80731914818779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0.80852358513221034</v>
      </c>
      <c r="AC54">
        <f t="shared" si="2"/>
        <v>-6.8310417732576525</v>
      </c>
      <c r="AE54">
        <f t="shared" si="3"/>
        <v>0</v>
      </c>
      <c r="AF54">
        <f t="shared" si="24"/>
        <v>0</v>
      </c>
      <c r="AG54">
        <f t="shared" si="24"/>
        <v>-0.20535478389520503</v>
      </c>
      <c r="AH54">
        <f t="shared" si="5"/>
        <v>-2279.8423967394247</v>
      </c>
      <c r="AI54">
        <f t="shared" si="25"/>
        <v>-2280.0477515233197</v>
      </c>
      <c r="AJ54">
        <f t="shared" si="7"/>
        <v>7.6395653583898628</v>
      </c>
      <c r="AK54">
        <f t="shared" si="22"/>
        <v>5.659665095925473E-2</v>
      </c>
      <c r="AL54">
        <f t="shared" si="26"/>
        <v>-2272.3515895139703</v>
      </c>
      <c r="AN54">
        <f t="shared" si="27"/>
        <v>0</v>
      </c>
      <c r="AO54">
        <f t="shared" si="27"/>
        <v>0</v>
      </c>
      <c r="AP54">
        <f t="shared" si="27"/>
        <v>-6.3443285924086638E-4</v>
      </c>
      <c r="AQ54">
        <f t="shared" si="27"/>
        <v>-7.0434537873734726</v>
      </c>
      <c r="AR54">
        <f t="shared" si="27"/>
        <v>-7.0440882202327133</v>
      </c>
      <c r="AS54">
        <f t="shared" si="27"/>
        <v>2.3602037419075319E-2</v>
      </c>
      <c r="AT54">
        <f t="shared" si="27"/>
        <v>1.748523916046726E-4</v>
      </c>
      <c r="AU54">
        <f t="shared" si="23"/>
        <v>-7.0203113304220324</v>
      </c>
      <c r="AW54">
        <v>51</v>
      </c>
      <c r="AX54">
        <f>IF(Z54&gt;0, (R54*SUMPRODUCT(K54:$K$98, X54:$X$98)-K54*$AZ$3)/Z54, 0)</f>
        <v>-415.80731914818779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0.39269921299999999</v>
      </c>
      <c r="Q55" s="4">
        <f t="shared" si="21"/>
        <v>12.5</v>
      </c>
      <c r="R55">
        <f t="shared" si="0"/>
        <v>250000</v>
      </c>
      <c r="S55">
        <f t="shared" si="1"/>
        <v>-1157.822159019961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-6.8310417732576525</v>
      </c>
      <c r="AC55">
        <f t="shared" si="2"/>
        <v>-11.361345200904486</v>
      </c>
      <c r="AE55">
        <f t="shared" si="3"/>
        <v>0</v>
      </c>
      <c r="AF55">
        <f t="shared" si="24"/>
        <v>0</v>
      </c>
      <c r="AG55">
        <f t="shared" si="24"/>
        <v>-0.1226585740348209</v>
      </c>
      <c r="AH55">
        <f t="shared" si="5"/>
        <v>-1612.8532404286418</v>
      </c>
      <c r="AI55">
        <f t="shared" si="25"/>
        <v>-1612.9758990026767</v>
      </c>
      <c r="AJ55">
        <f t="shared" si="7"/>
        <v>4.5303034276468335</v>
      </c>
      <c r="AK55">
        <f t="shared" si="22"/>
        <v>-0.47817292412803569</v>
      </c>
      <c r="AL55">
        <f t="shared" si="26"/>
        <v>-1608.9237684991579</v>
      </c>
      <c r="AN55">
        <f t="shared" si="27"/>
        <v>0</v>
      </c>
      <c r="AO55">
        <f t="shared" si="27"/>
        <v>0</v>
      </c>
      <c r="AP55">
        <f t="shared" si="27"/>
        <v>-3.3834575546716939E-4</v>
      </c>
      <c r="AQ55">
        <f t="shared" si="27"/>
        <v>-4.4489515093790715</v>
      </c>
      <c r="AR55">
        <f t="shared" si="27"/>
        <v>-4.4492898551345386</v>
      </c>
      <c r="AS55">
        <f t="shared" si="27"/>
        <v>1.2496549448614443E-2</v>
      </c>
      <c r="AT55">
        <f t="shared" si="27"/>
        <v>-1.3190091319023212E-3</v>
      </c>
      <c r="AU55">
        <f t="shared" si="23"/>
        <v>-4.4381123148178263</v>
      </c>
      <c r="AW55">
        <v>52</v>
      </c>
      <c r="AX55">
        <f>IF(Z55&gt;0, (R55*SUMPRODUCT(K55:$K$98, X55:$X$98)-K55*$AZ$3)/Z55, 0)</f>
        <v>-1157.822159019961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0.39967743300000003</v>
      </c>
      <c r="Q56" s="4">
        <f t="shared" si="21"/>
        <v>12.5</v>
      </c>
      <c r="R56">
        <f t="shared" si="0"/>
        <v>250000</v>
      </c>
      <c r="S56">
        <f t="shared" si="1"/>
        <v>-2342.0045391624303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-11.361345200904486</v>
      </c>
      <c r="AC56">
        <f t="shared" si="2"/>
        <v>-13.566412460527628</v>
      </c>
      <c r="AE56">
        <f t="shared" si="3"/>
        <v>0</v>
      </c>
      <c r="AF56">
        <f t="shared" si="24"/>
        <v>0</v>
      </c>
      <c r="AG56">
        <f t="shared" si="24"/>
        <v>-7.240812428879502E-2</v>
      </c>
      <c r="AH56">
        <f t="shared" si="5"/>
        <v>-980.47728011355343</v>
      </c>
      <c r="AI56">
        <f t="shared" si="25"/>
        <v>-980.54968823784225</v>
      </c>
      <c r="AJ56">
        <f t="shared" si="7"/>
        <v>2.2050672596231422</v>
      </c>
      <c r="AK56">
        <f t="shared" si="22"/>
        <v>-0.7952941640633141</v>
      </c>
      <c r="AL56">
        <f t="shared" si="26"/>
        <v>-979.13991514228246</v>
      </c>
      <c r="AN56">
        <f t="shared" si="27"/>
        <v>0</v>
      </c>
      <c r="AO56">
        <f t="shared" si="27"/>
        <v>0</v>
      </c>
      <c r="AP56">
        <f t="shared" si="27"/>
        <v>-1.7833315616154797E-4</v>
      </c>
      <c r="AQ56">
        <f t="shared" si="27"/>
        <v>-2.4148064823493569</v>
      </c>
      <c r="AR56">
        <f t="shared" si="27"/>
        <v>-2.4149848155055187</v>
      </c>
      <c r="AS56">
        <f t="shared" si="27"/>
        <v>5.4308353906350653E-3</v>
      </c>
      <c r="AT56">
        <f t="shared" si="27"/>
        <v>-1.9587210654511897E-3</v>
      </c>
      <c r="AU56">
        <f t="shared" si="23"/>
        <v>-2.4115127011803348</v>
      </c>
      <c r="AW56">
        <v>53</v>
      </c>
      <c r="AX56">
        <f>IF(Z56&gt;0, (R56*SUMPRODUCT(K56:$K$98, X56:$X$98)-K56*$AZ$3)/Z56, 0)</f>
        <v>-2342.0045391624303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0.407215198</v>
      </c>
      <c r="Q57" s="4">
        <f t="shared" si="21"/>
        <v>12.5</v>
      </c>
      <c r="R57">
        <f t="shared" si="0"/>
        <v>250000</v>
      </c>
      <c r="S57">
        <f t="shared" si="1"/>
        <v>-4140.4905087988254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-13.566412460527628</v>
      </c>
      <c r="AC57">
        <f t="shared" si="2"/>
        <v>-13.977750862737773</v>
      </c>
      <c r="AE57">
        <f t="shared" si="3"/>
        <v>0</v>
      </c>
      <c r="AF57">
        <f t="shared" si="24"/>
        <v>0</v>
      </c>
      <c r="AG57">
        <f t="shared" si="24"/>
        <v>-4.2198354376836805E-2</v>
      </c>
      <c r="AH57">
        <f t="shared" si="5"/>
        <v>-589.71377338140542</v>
      </c>
      <c r="AI57">
        <f t="shared" si="25"/>
        <v>-589.75597173578228</v>
      </c>
      <c r="AJ57">
        <f t="shared" si="7"/>
        <v>0.41133840221014495</v>
      </c>
      <c r="AK57">
        <f t="shared" si="22"/>
        <v>-0.94964887223693406</v>
      </c>
      <c r="AL57">
        <f t="shared" si="26"/>
        <v>-590.29428220580905</v>
      </c>
      <c r="AN57">
        <f t="shared" si="27"/>
        <v>0</v>
      </c>
      <c r="AO57">
        <f t="shared" si="27"/>
        <v>0</v>
      </c>
      <c r="AP57">
        <f t="shared" si="27"/>
        <v>-9.2794511699681101E-5</v>
      </c>
      <c r="AQ57">
        <f t="shared" si="27"/>
        <v>-1.2967852052908868</v>
      </c>
      <c r="AR57">
        <f t="shared" si="27"/>
        <v>-1.2968779998025866</v>
      </c>
      <c r="AS57">
        <f t="shared" si="27"/>
        <v>9.0453636735581748E-4</v>
      </c>
      <c r="AT57">
        <f t="shared" si="27"/>
        <v>-2.0882853060675394E-3</v>
      </c>
      <c r="AU57">
        <f t="shared" si="23"/>
        <v>-1.2980617487412982</v>
      </c>
      <c r="AW57">
        <v>54</v>
      </c>
      <c r="AX57">
        <f>IF(Z57&gt;0, (R57*SUMPRODUCT(K57:$K$98, X57:$X$98)-K57*$AZ$3)/Z57, 0)</f>
        <v>-4140.4905087988254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0.41552104400000001</v>
      </c>
      <c r="Q58" s="4">
        <f t="shared" si="21"/>
        <v>12.5</v>
      </c>
      <c r="R58">
        <f t="shared" si="0"/>
        <v>250000</v>
      </c>
      <c r="S58">
        <f t="shared" si="1"/>
        <v>-6953.6796939003398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-13.977750862737773</v>
      </c>
      <c r="AC58">
        <f t="shared" si="2"/>
        <v>-13.485725282190071</v>
      </c>
      <c r="AE58">
        <f t="shared" si="3"/>
        <v>0</v>
      </c>
      <c r="AF58">
        <f t="shared" si="24"/>
        <v>0</v>
      </c>
      <c r="AG58">
        <f t="shared" si="24"/>
        <v>-2.4242066567323233E-2</v>
      </c>
      <c r="AH58">
        <f t="shared" si="5"/>
        <v>-350.68608531490395</v>
      </c>
      <c r="AI58">
        <f t="shared" si="25"/>
        <v>-350.71032738147125</v>
      </c>
      <c r="AJ58">
        <f t="shared" si="7"/>
        <v>-0.49202558054770229</v>
      </c>
      <c r="AK58">
        <f t="shared" si="22"/>
        <v>-0.97844256039164423</v>
      </c>
      <c r="AL58">
        <f t="shared" si="26"/>
        <v>-352.18079552241062</v>
      </c>
      <c r="AN58">
        <f t="shared" si="27"/>
        <v>0</v>
      </c>
      <c r="AO58">
        <f t="shared" si="27"/>
        <v>0</v>
      </c>
      <c r="AP58">
        <f t="shared" si="27"/>
        <v>-4.7596869824787999E-5</v>
      </c>
      <c r="AQ58">
        <f t="shared" si="27"/>
        <v>-0.68853700676645879</v>
      </c>
      <c r="AR58">
        <f t="shared" si="27"/>
        <v>-0.6885846036362836</v>
      </c>
      <c r="AS58">
        <f t="shared" si="27"/>
        <v>-9.6604295028881277E-4</v>
      </c>
      <c r="AT58">
        <f t="shared" si="27"/>
        <v>-1.9210739748057556E-3</v>
      </c>
      <c r="AU58">
        <f t="shared" si="23"/>
        <v>-0.69147172056137818</v>
      </c>
      <c r="AW58">
        <v>55</v>
      </c>
      <c r="AX58">
        <f>IF(Z58&gt;0, (R58*SUMPRODUCT(K58:$K$98, X58:$X$98)-K58*$AZ$3)/Z58, 0)</f>
        <v>-6953.6796939003398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0.424706421</v>
      </c>
      <c r="Q59" s="4">
        <f t="shared" si="21"/>
        <v>12.5</v>
      </c>
      <c r="R59">
        <f t="shared" si="0"/>
        <v>250000</v>
      </c>
      <c r="S59">
        <f t="shared" si="1"/>
        <v>-11472.212254250449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-13.485725282190071</v>
      </c>
      <c r="AC59">
        <f t="shared" si="2"/>
        <v>-12.577109801600649</v>
      </c>
      <c r="AE59">
        <f t="shared" si="3"/>
        <v>0</v>
      </c>
      <c r="AF59">
        <f t="shared" si="24"/>
        <v>0</v>
      </c>
      <c r="AG59">
        <f t="shared" si="24"/>
        <v>-1.3703884572198396E-2</v>
      </c>
      <c r="AH59">
        <f t="shared" si="5"/>
        <v>-205.9152265890321</v>
      </c>
      <c r="AI59">
        <f t="shared" si="25"/>
        <v>-205.92893047360431</v>
      </c>
      <c r="AJ59">
        <f t="shared" si="7"/>
        <v>-0.90861548058942176</v>
      </c>
      <c r="AK59">
        <f t="shared" si="22"/>
        <v>-0.94400076975330505</v>
      </c>
      <c r="AL59">
        <f t="shared" si="26"/>
        <v>-207.78154672394703</v>
      </c>
      <c r="AN59">
        <f t="shared" si="27"/>
        <v>0</v>
      </c>
      <c r="AO59">
        <f t="shared" si="27"/>
        <v>0</v>
      </c>
      <c r="AP59">
        <f t="shared" si="27"/>
        <v>-2.4023397225403134E-5</v>
      </c>
      <c r="AQ59">
        <f t="shared" si="27"/>
        <v>-0.36097671846586793</v>
      </c>
      <c r="AR59">
        <f t="shared" si="27"/>
        <v>-0.36100074186309339</v>
      </c>
      <c r="AS59">
        <f t="shared" si="27"/>
        <v>-1.5928352650921788E-3</v>
      </c>
      <c r="AT59">
        <f t="shared" si="27"/>
        <v>-1.6548669359692308E-3</v>
      </c>
      <c r="AU59">
        <f t="shared" si="23"/>
        <v>-0.3642484440641548</v>
      </c>
      <c r="AW59">
        <v>56</v>
      </c>
      <c r="AX59">
        <f>IF(Z59&gt;0, (R59*SUMPRODUCT(K59:$K$98, X59:$X$98)-K59*$AZ$3)/Z59, 0)</f>
        <v>-11472.212254250449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0.43382917900000001</v>
      </c>
      <c r="Q60" s="4">
        <f t="shared" si="21"/>
        <v>12.5</v>
      </c>
      <c r="R60">
        <f t="shared" si="0"/>
        <v>250000</v>
      </c>
      <c r="S60">
        <f t="shared" si="1"/>
        <v>-18880.394803217998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-12.577109801600649</v>
      </c>
      <c r="AC60">
        <f t="shared" si="2"/>
        <v>-11.512057513498767</v>
      </c>
      <c r="AE60">
        <f t="shared" si="3"/>
        <v>0</v>
      </c>
      <c r="AF60">
        <f t="shared" si="24"/>
        <v>0</v>
      </c>
      <c r="AG60">
        <f t="shared" si="24"/>
        <v>-7.6217007334088149E-3</v>
      </c>
      <c r="AH60">
        <f t="shared" si="5"/>
        <v>-118.90289986135191</v>
      </c>
      <c r="AI60">
        <f t="shared" si="25"/>
        <v>-118.91052156208532</v>
      </c>
      <c r="AJ60">
        <f t="shared" si="7"/>
        <v>-1.0650522881018816</v>
      </c>
      <c r="AK60">
        <f t="shared" si="22"/>
        <v>-0.8803976861120455</v>
      </c>
      <c r="AL60">
        <f t="shared" si="26"/>
        <v>-120.85597153629925</v>
      </c>
      <c r="AN60">
        <f t="shared" si="27"/>
        <v>0</v>
      </c>
      <c r="AO60">
        <f t="shared" si="27"/>
        <v>0</v>
      </c>
      <c r="AP60">
        <f t="shared" si="27"/>
        <v>-1.1929564783983555E-5</v>
      </c>
      <c r="AQ60">
        <f t="shared" si="27"/>
        <v>-0.18610804812656284</v>
      </c>
      <c r="AR60">
        <f t="shared" si="27"/>
        <v>-0.18611997769134681</v>
      </c>
      <c r="AS60">
        <f t="shared" si="27"/>
        <v>-1.6670308522542467E-3</v>
      </c>
      <c r="AT60">
        <f t="shared" si="27"/>
        <v>-1.3780075601899804E-3</v>
      </c>
      <c r="AU60">
        <f t="shared" si="23"/>
        <v>-0.18916501610379105</v>
      </c>
      <c r="AW60">
        <v>57</v>
      </c>
      <c r="AX60">
        <f>IF(Z60&gt;0, (R60*SUMPRODUCT(K60:$K$98, X60:$X$98)-K60*$AZ$3)/Z60, 0)</f>
        <v>-18880.394803217998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0.44368152799999999</v>
      </c>
      <c r="Q61" s="4">
        <f t="shared" si="21"/>
        <v>12.5</v>
      </c>
      <c r="R61">
        <f t="shared" si="0"/>
        <v>250000</v>
      </c>
      <c r="S61">
        <f t="shared" si="1"/>
        <v>-31295.737525467477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-11.512057513498767</v>
      </c>
      <c r="AC61">
        <f t="shared" si="2"/>
        <v>-10.424925377189838</v>
      </c>
      <c r="AE61">
        <f t="shared" si="3"/>
        <v>0</v>
      </c>
      <c r="AF61">
        <f t="shared" si="24"/>
        <v>0</v>
      </c>
      <c r="AG61">
        <f t="shared" si="24"/>
        <v>-4.1638758987171832E-3</v>
      </c>
      <c r="AH61">
        <f t="shared" si="5"/>
        <v>-67.632156547150871</v>
      </c>
      <c r="AI61">
        <f t="shared" si="25"/>
        <v>-67.636320423049582</v>
      </c>
      <c r="AJ61">
        <f t="shared" si="7"/>
        <v>-1.087132136308929</v>
      </c>
      <c r="AK61">
        <f t="shared" si="22"/>
        <v>-0.80584402594491378</v>
      </c>
      <c r="AL61">
        <f t="shared" si="26"/>
        <v>-69.529296585303413</v>
      </c>
      <c r="AN61">
        <f t="shared" si="27"/>
        <v>0</v>
      </c>
      <c r="AO61">
        <f t="shared" si="27"/>
        <v>0</v>
      </c>
      <c r="AP61">
        <f t="shared" si="27"/>
        <v>-5.8190550039383086E-6</v>
      </c>
      <c r="AQ61">
        <f t="shared" si="27"/>
        <v>-9.4516563066657372E-2</v>
      </c>
      <c r="AR61">
        <f t="shared" si="27"/>
        <v>-9.4522382121661308E-2</v>
      </c>
      <c r="AS61">
        <f t="shared" si="27"/>
        <v>-1.5192771954801944E-3</v>
      </c>
      <c r="AT61">
        <f t="shared" si="27"/>
        <v>-1.1261744647608778E-3</v>
      </c>
      <c r="AU61">
        <f t="shared" si="23"/>
        <v>-9.7167833781902357E-2</v>
      </c>
      <c r="AW61">
        <v>58</v>
      </c>
      <c r="AX61">
        <f>IF(Z61&gt;0, (R61*SUMPRODUCT(K61:$K$98, X61:$X$98)-K61*$AZ$3)/Z61, 0)</f>
        <v>-31295.737525467477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0.45400495099999999</v>
      </c>
      <c r="Q62" s="4">
        <f t="shared" si="21"/>
        <v>12.5</v>
      </c>
      <c r="R62">
        <f t="shared" si="0"/>
        <v>250000</v>
      </c>
      <c r="S62">
        <f t="shared" si="1"/>
        <v>-52550.348599509322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-10.424925377189838</v>
      </c>
      <c r="AC62">
        <f t="shared" si="2"/>
        <v>-9.3826203470105227</v>
      </c>
      <c r="AE62">
        <f t="shared" si="3"/>
        <v>0</v>
      </c>
      <c r="AF62">
        <f t="shared" si="24"/>
        <v>0</v>
      </c>
      <c r="AG62">
        <f t="shared" si="24"/>
        <v>-2.2318168663628358E-3</v>
      </c>
      <c r="AH62">
        <f t="shared" si="5"/>
        <v>-37.808405467343519</v>
      </c>
      <c r="AI62">
        <f t="shared" si="25"/>
        <v>-37.810637284209882</v>
      </c>
      <c r="AJ62">
        <f t="shared" si="7"/>
        <v>-1.0423050301793158</v>
      </c>
      <c r="AK62">
        <f t="shared" si="22"/>
        <v>-0.72974477640328872</v>
      </c>
      <c r="AL62">
        <f t="shared" si="26"/>
        <v>-39.582687090792483</v>
      </c>
      <c r="AN62">
        <f t="shared" si="27"/>
        <v>0</v>
      </c>
      <c r="AO62">
        <f t="shared" si="27"/>
        <v>0</v>
      </c>
      <c r="AP62">
        <f t="shared" si="27"/>
        <v>-2.7848077428300079E-6</v>
      </c>
      <c r="AQ62">
        <f t="shared" si="27"/>
        <v>-4.7176424677309224E-2</v>
      </c>
      <c r="AR62">
        <f t="shared" si="27"/>
        <v>-4.7179209485052054E-2</v>
      </c>
      <c r="AS62">
        <f t="shared" si="27"/>
        <v>-1.3005633043558747E-3</v>
      </c>
      <c r="AT62">
        <f t="shared" si="27"/>
        <v>-9.1055809024755715E-4</v>
      </c>
      <c r="AU62">
        <f t="shared" si="23"/>
        <v>-4.9390330879655484E-2</v>
      </c>
      <c r="AW62">
        <v>59</v>
      </c>
      <c r="AX62">
        <f>IF(Z62&gt;0, (R62*SUMPRODUCT(K62:$K$98, X62:$X$98)-K62*$AZ$3)/Z62, 0)</f>
        <v>-52550.348599509322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0.46467133999999999</v>
      </c>
      <c r="Q63" s="4">
        <f t="shared" si="21"/>
        <v>12.5</v>
      </c>
      <c r="R63">
        <f t="shared" si="0"/>
        <v>250000</v>
      </c>
      <c r="S63">
        <f t="shared" si="1"/>
        <v>-89714.574014994534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-9.3826203470105227</v>
      </c>
      <c r="AC63">
        <f t="shared" si="2"/>
        <v>-8.4147774920039282</v>
      </c>
      <c r="AE63">
        <f t="shared" si="3"/>
        <v>0</v>
      </c>
      <c r="AF63">
        <f t="shared" si="24"/>
        <v>0</v>
      </c>
      <c r="AG63">
        <f t="shared" si="24"/>
        <v>-1.1724373637717876E-3</v>
      </c>
      <c r="AH63">
        <f t="shared" si="5"/>
        <v>-20.741226678548397</v>
      </c>
      <c r="AI63">
        <f t="shared" si="25"/>
        <v>-20.742399115912168</v>
      </c>
      <c r="AJ63">
        <f t="shared" si="7"/>
        <v>-0.9678428550065945</v>
      </c>
      <c r="AK63">
        <f t="shared" si="22"/>
        <v>-0.65678342429073666</v>
      </c>
      <c r="AL63">
        <f t="shared" si="26"/>
        <v>-22.367025395209499</v>
      </c>
      <c r="AN63">
        <f t="shared" si="27"/>
        <v>0</v>
      </c>
      <c r="AO63">
        <f t="shared" si="27"/>
        <v>0</v>
      </c>
      <c r="AP63">
        <f t="shared" si="27"/>
        <v>-1.3061958213379577E-6</v>
      </c>
      <c r="AQ63">
        <f t="shared" si="27"/>
        <v>-2.3107506169699914E-2</v>
      </c>
      <c r="AR63">
        <f t="shared" si="27"/>
        <v>-2.3108812365521252E-2</v>
      </c>
      <c r="AS63">
        <f t="shared" si="27"/>
        <v>-1.0782599838463395E-3</v>
      </c>
      <c r="AT63">
        <f t="shared" si="27"/>
        <v>-7.3171308834164817E-4</v>
      </c>
      <c r="AU63">
        <f t="shared" si="23"/>
        <v>-2.4918785437709239E-2</v>
      </c>
      <c r="AW63">
        <v>60</v>
      </c>
      <c r="AX63">
        <f>IF(Z63&gt;0, (R63*SUMPRODUCT(K63:$K$98, X63:$X$98)-K63*$AZ$3)/Z63, 0)</f>
        <v>-89714.574014994534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0.47611615000000002</v>
      </c>
      <c r="Q64" s="4">
        <f t="shared" si="21"/>
        <v>12.5</v>
      </c>
      <c r="R64">
        <f t="shared" si="0"/>
        <v>250000</v>
      </c>
      <c r="S64">
        <f t="shared" si="1"/>
        <v>-156258.50532633677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-8.4147774920039282</v>
      </c>
      <c r="AC64">
        <f t="shared" si="2"/>
        <v>-7.5316177841701419</v>
      </c>
      <c r="AE64">
        <f t="shared" si="3"/>
        <v>0</v>
      </c>
      <c r="AF64">
        <f t="shared" si="24"/>
        <v>0</v>
      </c>
      <c r="AG64">
        <f t="shared" si="24"/>
        <v>-6.0249662637889667E-4</v>
      </c>
      <c r="AH64">
        <f t="shared" si="5"/>
        <v>-11.16432727510346</v>
      </c>
      <c r="AI64">
        <f t="shared" si="25"/>
        <v>-11.164929771729838</v>
      </c>
      <c r="AJ64">
        <f t="shared" si="7"/>
        <v>-0.88315970783378628</v>
      </c>
      <c r="AK64">
        <f t="shared" si="22"/>
        <v>-0.58903442444027498</v>
      </c>
      <c r="AL64">
        <f t="shared" si="26"/>
        <v>-12.6371239040039</v>
      </c>
      <c r="AN64">
        <f t="shared" si="27"/>
        <v>0</v>
      </c>
      <c r="AO64">
        <f t="shared" si="27"/>
        <v>0</v>
      </c>
      <c r="AP64">
        <f t="shared" si="27"/>
        <v>-5.9931512278844806E-7</v>
      </c>
      <c r="AQ64">
        <f t="shared" si="27"/>
        <v>-1.1105373671455648E-2</v>
      </c>
      <c r="AR64">
        <f t="shared" si="27"/>
        <v>-1.1105972986578436E-2</v>
      </c>
      <c r="AS64">
        <f t="shared" si="27"/>
        <v>-8.7849615345290955E-4</v>
      </c>
      <c r="AT64">
        <f t="shared" si="27"/>
        <v>-5.8592400845750383E-4</v>
      </c>
      <c r="AU64">
        <f t="shared" si="23"/>
        <v>-1.2570393148488849E-2</v>
      </c>
      <c r="AW64">
        <v>61</v>
      </c>
      <c r="AX64">
        <f>IF(Z64&gt;0, (R64*SUMPRODUCT(K64:$K$98, X64:$X$98)-K64*$AZ$3)/Z64, 0)</f>
        <v>-156258.50532633677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0.48788611599999998</v>
      </c>
      <c r="Q65" s="4">
        <f t="shared" si="21"/>
        <v>12.5</v>
      </c>
      <c r="R65">
        <f t="shared" si="0"/>
        <v>250000</v>
      </c>
      <c r="S65">
        <f t="shared" si="1"/>
        <v>-278225.95369633887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-7.5316177841701419</v>
      </c>
      <c r="AC65">
        <f t="shared" si="2"/>
        <v>-6.7335560024813397</v>
      </c>
      <c r="AE65">
        <f t="shared" si="3"/>
        <v>0</v>
      </c>
      <c r="AF65">
        <f t="shared" si="24"/>
        <v>0</v>
      </c>
      <c r="AG65">
        <f t="shared" si="24"/>
        <v>-3.0252192116800471E-4</v>
      </c>
      <c r="AH65">
        <f t="shared" si="5"/>
        <v>-5.8789947789420607</v>
      </c>
      <c r="AI65">
        <f t="shared" si="25"/>
        <v>-5.8792973008632288</v>
      </c>
      <c r="AJ65">
        <f t="shared" si="7"/>
        <v>-0.79806178168880226</v>
      </c>
      <c r="AK65">
        <f t="shared" si="22"/>
        <v>-0.52721324489191002</v>
      </c>
      <c r="AL65">
        <f t="shared" si="26"/>
        <v>-7.204572327443941</v>
      </c>
      <c r="AN65">
        <f t="shared" si="27"/>
        <v>0</v>
      </c>
      <c r="AO65">
        <f t="shared" si="27"/>
        <v>0</v>
      </c>
      <c r="AP65">
        <f t="shared" si="27"/>
        <v>-2.6868253932432547E-7</v>
      </c>
      <c r="AQ65">
        <f t="shared" si="27"/>
        <v>-5.2213844199521242E-3</v>
      </c>
      <c r="AR65">
        <f t="shared" si="27"/>
        <v>-5.2216531024914482E-3</v>
      </c>
      <c r="AS65">
        <f t="shared" si="27"/>
        <v>-7.087924908514725E-4</v>
      </c>
      <c r="AT65">
        <f t="shared" si="27"/>
        <v>-4.6824042653196445E-4</v>
      </c>
      <c r="AU65">
        <f t="shared" si="23"/>
        <v>-6.3986860198748854E-3</v>
      </c>
      <c r="AW65">
        <v>62</v>
      </c>
      <c r="AX65">
        <f>IF(Z65&gt;0, (R65*SUMPRODUCT(K65:$K$98, X65:$X$98)-K65*$AZ$3)/Z65, 0)</f>
        <v>-278225.95369633887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0.500352354</v>
      </c>
      <c r="Q66" s="4">
        <f t="shared" si="21"/>
        <v>12.5</v>
      </c>
      <c r="R66">
        <f t="shared" si="0"/>
        <v>250000</v>
      </c>
      <c r="S66">
        <f t="shared" si="1"/>
        <v>-507690.99566616147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-6.7335560024813397</v>
      </c>
      <c r="AC66">
        <f t="shared" si="2"/>
        <v>-6.0163067124724927</v>
      </c>
      <c r="AE66">
        <f t="shared" si="3"/>
        <v>0</v>
      </c>
      <c r="AF66">
        <f t="shared" si="24"/>
        <v>0</v>
      </c>
      <c r="AG66">
        <f t="shared" si="24"/>
        <v>-1.4812914656331107E-4</v>
      </c>
      <c r="AH66">
        <f t="shared" si="5"/>
        <v>-3.0273511078602713</v>
      </c>
      <c r="AI66">
        <f t="shared" si="25"/>
        <v>-3.0274992370068348</v>
      </c>
      <c r="AJ66">
        <f t="shared" si="7"/>
        <v>-0.71724929000884696</v>
      </c>
      <c r="AK66">
        <f t="shared" si="22"/>
        <v>-0.47134892017369384</v>
      </c>
      <c r="AL66">
        <f t="shared" si="26"/>
        <v>-4.2160974471893757</v>
      </c>
      <c r="AN66">
        <f t="shared" si="27"/>
        <v>0</v>
      </c>
      <c r="AO66">
        <f t="shared" si="27"/>
        <v>0</v>
      </c>
      <c r="AP66">
        <f t="shared" si="27"/>
        <v>-1.174640829477307E-7</v>
      </c>
      <c r="AQ66">
        <f t="shared" si="27"/>
        <v>-2.4006418041004249E-3</v>
      </c>
      <c r="AR66">
        <f t="shared" si="27"/>
        <v>-2.4007592681833728E-3</v>
      </c>
      <c r="AS66">
        <f t="shared" si="27"/>
        <v>-5.6876740365064402E-4</v>
      </c>
      <c r="AT66">
        <f t="shared" si="27"/>
        <v>-3.7377227872532263E-4</v>
      </c>
      <c r="AU66">
        <f t="shared" si="23"/>
        <v>-3.3432989505593398E-3</v>
      </c>
      <c r="AW66">
        <v>63</v>
      </c>
      <c r="AX66">
        <f>IF(Z66&gt;0, (R66*SUMPRODUCT(K66:$K$98, X66:$X$98)-K66*$AZ$3)/Z66, 0)</f>
        <v>-507690.99566616147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0.513549331</v>
      </c>
      <c r="Q67" s="4">
        <f t="shared" si="21"/>
        <v>12.5</v>
      </c>
      <c r="R67">
        <f t="shared" ref="R67:R89" si="28">$C$6</f>
        <v>250000</v>
      </c>
      <c r="S67">
        <f t="shared" ref="S67:S89" si="29">AX67</f>
        <v>-951744.69109612296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-6.0163067124724927</v>
      </c>
      <c r="AC67">
        <f t="shared" ref="AC67:AC89" si="30">S67*Z67</f>
        <v>-5.3736442521080212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-7.0576230978488611E-5</v>
      </c>
      <c r="AH67">
        <f t="shared" ref="AH67:AH89" si="33">-X67*R67</f>
        <v>-1.521432482383787</v>
      </c>
      <c r="AI67">
        <f t="shared" ref="AI67:AI89" si="34">SUM(AE67:AH67)</f>
        <v>-1.5215030586147655</v>
      </c>
      <c r="AJ67">
        <f t="shared" ref="AJ67:AJ89" si="35">AB67-AC67</f>
        <v>-0.6426624603644715</v>
      </c>
      <c r="AK67">
        <f t="shared" si="22"/>
        <v>-0.42114146987307455</v>
      </c>
      <c r="AL67">
        <f t="shared" si="26"/>
        <v>-2.5853069888523117</v>
      </c>
      <c r="AN67">
        <f t="shared" ref="AN67:AT89" si="36">AE67*$K67</f>
        <v>0</v>
      </c>
      <c r="AO67">
        <f t="shared" si="36"/>
        <v>0</v>
      </c>
      <c r="AP67">
        <f t="shared" si="36"/>
        <v>-4.9969500807069453E-8</v>
      </c>
      <c r="AQ67">
        <f t="shared" si="36"/>
        <v>-1.0772071645417075E-3</v>
      </c>
      <c r="AR67">
        <f t="shared" si="36"/>
        <v>-1.0772571340425146E-3</v>
      </c>
      <c r="AS67">
        <f t="shared" si="36"/>
        <v>-4.5501894740799902E-4</v>
      </c>
      <c r="AT67">
        <f t="shared" si="36"/>
        <v>-2.9817728613372994E-4</v>
      </c>
      <c r="AU67">
        <f t="shared" si="23"/>
        <v>-1.8304533675842435E-3</v>
      </c>
      <c r="AW67">
        <v>64</v>
      </c>
      <c r="AX67">
        <f>IF(Z67&gt;0, (R67*SUMPRODUCT(K67:$K$98, X67:$X$98)-K67*$AZ$3)/Z67, 0)</f>
        <v>-951744.69109612296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0.52698988800000002</v>
      </c>
      <c r="Q68" s="4">
        <f t="shared" si="21"/>
        <v>12.5</v>
      </c>
      <c r="R68">
        <f t="shared" si="28"/>
        <v>250000</v>
      </c>
      <c r="S68">
        <f t="shared" si="29"/>
        <v>-1835655.6485825959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-5.3736442521080212</v>
      </c>
      <c r="AC68">
        <f t="shared" si="30"/>
        <v>-4.7987722609077679</v>
      </c>
      <c r="AE68">
        <f t="shared" si="31"/>
        <v>0</v>
      </c>
      <c r="AF68">
        <f t="shared" si="32"/>
        <v>0</v>
      </c>
      <c r="AG68">
        <f t="shared" si="32"/>
        <v>-3.2677508609887881E-5</v>
      </c>
      <c r="AH68">
        <f t="shared" si="33"/>
        <v>-0.74385920117631688</v>
      </c>
      <c r="AI68">
        <f t="shared" si="34"/>
        <v>-0.74389187868492679</v>
      </c>
      <c r="AJ68">
        <f t="shared" si="35"/>
        <v>-0.57487199120025334</v>
      </c>
      <c r="AK68">
        <f t="shared" si="22"/>
        <v>-0.3761550976475615</v>
      </c>
      <c r="AL68">
        <f t="shared" si="26"/>
        <v>-1.6949189675327414</v>
      </c>
      <c r="AN68">
        <f t="shared" si="36"/>
        <v>0</v>
      </c>
      <c r="AO68">
        <f t="shared" si="36"/>
        <v>0</v>
      </c>
      <c r="AP68">
        <f t="shared" si="36"/>
        <v>-2.0657485861844033E-8</v>
      </c>
      <c r="AQ68">
        <f t="shared" si="36"/>
        <v>-4.7023967203095433E-4</v>
      </c>
      <c r="AR68">
        <f t="shared" si="36"/>
        <v>-4.7026032951681619E-4</v>
      </c>
      <c r="AS68">
        <f t="shared" si="36"/>
        <v>-3.6341234493611252E-4</v>
      </c>
      <c r="AT68">
        <f t="shared" si="36"/>
        <v>-2.3779103554925893E-4</v>
      </c>
      <c r="AU68">
        <f t="shared" si="23"/>
        <v>-1.0714637100021874E-3</v>
      </c>
      <c r="AW68">
        <v>65</v>
      </c>
      <c r="AX68">
        <f>IF(Z68&gt;0, (R68*SUMPRODUCT(K68:$K$98, X68:$X$98)-K68*$AZ$3)/Z68, 0)</f>
        <v>-1835655.6485825959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0.54103594799999999</v>
      </c>
      <c r="Q69" s="4">
        <f t="shared" ref="Q69:Q89" si="48">$C$8</f>
        <v>12.5</v>
      </c>
      <c r="R69">
        <f t="shared" si="28"/>
        <v>250000</v>
      </c>
      <c r="S69">
        <f t="shared" si="29"/>
        <v>-3650905.1478558155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-4.7987722609077679</v>
      </c>
      <c r="AC69">
        <f t="shared" si="30"/>
        <v>-4.2850021448969455</v>
      </c>
      <c r="AE69">
        <f t="shared" si="31"/>
        <v>0</v>
      </c>
      <c r="AF69">
        <f t="shared" si="32"/>
        <v>0</v>
      </c>
      <c r="AG69">
        <f t="shared" si="32"/>
        <v>-1.4671026674760151E-5</v>
      </c>
      <c r="AH69">
        <f t="shared" si="33"/>
        <v>-0.35359413698057701</v>
      </c>
      <c r="AI69">
        <f t="shared" si="34"/>
        <v>-0.35360880800725175</v>
      </c>
      <c r="AJ69">
        <f t="shared" si="35"/>
        <v>-0.51377011601082234</v>
      </c>
      <c r="AK69">
        <f t="shared" si="22"/>
        <v>-0.33591405826354376</v>
      </c>
      <c r="AL69">
        <f t="shared" si="26"/>
        <v>-1.2032929822816179</v>
      </c>
      <c r="AN69">
        <f t="shared" si="36"/>
        <v>0</v>
      </c>
      <c r="AO69">
        <f t="shared" si="36"/>
        <v>0</v>
      </c>
      <c r="AP69">
        <f t="shared" si="36"/>
        <v>-8.2807754970234016E-9</v>
      </c>
      <c r="AQ69">
        <f t="shared" si="36"/>
        <v>-1.9957932940284614E-4</v>
      </c>
      <c r="AR69">
        <f t="shared" si="36"/>
        <v>-1.9958761017834314E-4</v>
      </c>
      <c r="AS69">
        <f t="shared" si="36"/>
        <v>-2.8998754361782536E-4</v>
      </c>
      <c r="AT69">
        <f t="shared" si="36"/>
        <v>-1.8960015303904558E-4</v>
      </c>
      <c r="AU69">
        <f t="shared" si="23"/>
        <v>-6.791753068352141E-4</v>
      </c>
      <c r="AW69">
        <v>66</v>
      </c>
      <c r="AX69">
        <f>IF(Z69&gt;0, (R69*SUMPRODUCT(K69:$K$98, X69:$X$98)-K69*$AZ$3)/Z69, 0)</f>
        <v>-3650905.1478558155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0.55517679799999997</v>
      </c>
      <c r="Q70" s="4">
        <f t="shared" si="48"/>
        <v>12.5</v>
      </c>
      <c r="R70">
        <f t="shared" si="28"/>
        <v>250000</v>
      </c>
      <c r="S70">
        <f t="shared" si="29"/>
        <v>-7497015.4894913258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-4.2850021448969455</v>
      </c>
      <c r="AC70">
        <f t="shared" si="30"/>
        <v>-3.8260585495095154</v>
      </c>
      <c r="AE70">
        <f t="shared" si="31"/>
        <v>0</v>
      </c>
      <c r="AF70">
        <f t="shared" si="32"/>
        <v>0</v>
      </c>
      <c r="AG70">
        <f t="shared" si="32"/>
        <v>-6.3793027953466221E-6</v>
      </c>
      <c r="AH70">
        <f t="shared" si="33"/>
        <v>-0.16290027225331855</v>
      </c>
      <c r="AI70">
        <f t="shared" si="34"/>
        <v>-0.16290665155611389</v>
      </c>
      <c r="AJ70">
        <f t="shared" si="35"/>
        <v>-0.45894359538743013</v>
      </c>
      <c r="AK70">
        <f t="shared" si="22"/>
        <v>-0.2999501501427862</v>
      </c>
      <c r="AL70">
        <f t="shared" si="26"/>
        <v>-0.92180039708633021</v>
      </c>
      <c r="AN70">
        <f t="shared" si="36"/>
        <v>0</v>
      </c>
      <c r="AO70">
        <f t="shared" si="36"/>
        <v>0</v>
      </c>
      <c r="AP70">
        <f t="shared" si="36"/>
        <v>-3.2148868898739801E-9</v>
      </c>
      <c r="AQ70">
        <f t="shared" si="36"/>
        <v>-8.209454331061269E-5</v>
      </c>
      <c r="AR70">
        <f t="shared" si="36"/>
        <v>-8.2097758197502554E-5</v>
      </c>
      <c r="AS70">
        <f t="shared" si="36"/>
        <v>-2.3128730448081954E-4</v>
      </c>
      <c r="AT70">
        <f t="shared" si="36"/>
        <v>-1.5116162945160518E-4</v>
      </c>
      <c r="AU70">
        <f t="shared" si="23"/>
        <v>-4.645466921299273E-4</v>
      </c>
      <c r="AW70">
        <v>67</v>
      </c>
      <c r="AX70">
        <f>IF(Z70&gt;0, (R70*SUMPRODUCT(K70:$K$98, X70:$X$98)-K70*$AZ$3)/Z70, 0)</f>
        <v>-7497015.4894913258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0.56908613200000002</v>
      </c>
      <c r="Q71" s="4">
        <f t="shared" si="48"/>
        <v>12.5</v>
      </c>
      <c r="R71">
        <f t="shared" si="28"/>
        <v>250000</v>
      </c>
      <c r="S71">
        <f t="shared" si="29"/>
        <v>-15903245.170400783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-3.8260585495095154</v>
      </c>
      <c r="AC71">
        <f t="shared" si="30"/>
        <v>-3.4161913809127959</v>
      </c>
      <c r="AE71">
        <f t="shared" si="31"/>
        <v>0</v>
      </c>
      <c r="AF71">
        <f t="shared" si="32"/>
        <v>0</v>
      </c>
      <c r="AG71">
        <f t="shared" si="32"/>
        <v>-2.6851370147325591E-6</v>
      </c>
      <c r="AH71">
        <f t="shared" si="33"/>
        <v>-7.2607455053211936E-2</v>
      </c>
      <c r="AI71">
        <f t="shared" si="34"/>
        <v>-7.2610140190226671E-2</v>
      </c>
      <c r="AJ71">
        <f t="shared" si="35"/>
        <v>-0.40986716859671946</v>
      </c>
      <c r="AK71">
        <f t="shared" si="22"/>
        <v>-0.26782409846566613</v>
      </c>
      <c r="AL71">
        <f t="shared" si="26"/>
        <v>-0.75030140725261218</v>
      </c>
      <c r="AN71">
        <f t="shared" si="36"/>
        <v>0</v>
      </c>
      <c r="AO71">
        <f t="shared" si="36"/>
        <v>0</v>
      </c>
      <c r="AP71">
        <f t="shared" si="36"/>
        <v>-1.2082057821422738E-9</v>
      </c>
      <c r="AQ71">
        <f t="shared" si="36"/>
        <v>-3.2670491874569514E-5</v>
      </c>
      <c r="AR71">
        <f t="shared" si="36"/>
        <v>-3.2671700080351661E-5</v>
      </c>
      <c r="AS71">
        <f t="shared" si="36"/>
        <v>-1.8442406487706223E-4</v>
      </c>
      <c r="AT71">
        <f t="shared" si="36"/>
        <v>-1.2051028405173913E-4</v>
      </c>
      <c r="AU71">
        <f t="shared" si="23"/>
        <v>-3.3760604900915297E-4</v>
      </c>
      <c r="AW71">
        <v>68</v>
      </c>
      <c r="AX71">
        <f>IF(Z71&gt;0, (R71*SUMPRODUCT(K71:$K$98, X71:$X$98)-K71*$AZ$3)/Z71, 0)</f>
        <v>-15903245.170400783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0.58332808999999997</v>
      </c>
      <c r="Q72" s="4">
        <f t="shared" si="48"/>
        <v>12.5</v>
      </c>
      <c r="R72">
        <f t="shared" si="28"/>
        <v>250000</v>
      </c>
      <c r="S72">
        <f t="shared" si="29"/>
        <v>-34916234.955512695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-3.4161913809127959</v>
      </c>
      <c r="AC72">
        <f t="shared" si="30"/>
        <v>-3.0501979236010723</v>
      </c>
      <c r="AE72">
        <f t="shared" si="31"/>
        <v>0</v>
      </c>
      <c r="AF72">
        <f t="shared" si="32"/>
        <v>0</v>
      </c>
      <c r="AG72">
        <f t="shared" si="32"/>
        <v>-1.0919697983929881E-6</v>
      </c>
      <c r="AH72">
        <f t="shared" si="33"/>
        <v>-3.1326316923844903E-2</v>
      </c>
      <c r="AI72">
        <f t="shared" si="34"/>
        <v>-3.1327408893643299E-2</v>
      </c>
      <c r="AJ72">
        <f t="shared" si="35"/>
        <v>-0.36599345731172361</v>
      </c>
      <c r="AK72">
        <f t="shared" ref="AK72:AK89" si="49">G72*SUM(AB72:AB72, AE72:AF72)</f>
        <v>-0.23913339666389574</v>
      </c>
      <c r="AL72">
        <f t="shared" si="26"/>
        <v>-0.63645426286926265</v>
      </c>
      <c r="AN72">
        <f t="shared" si="36"/>
        <v>0</v>
      </c>
      <c r="AO72">
        <f t="shared" si="36"/>
        <v>0</v>
      </c>
      <c r="AP72">
        <f t="shared" si="36"/>
        <v>-4.3869942240789505E-10</v>
      </c>
      <c r="AQ72">
        <f t="shared" si="36"/>
        <v>-1.2585363771857295E-5</v>
      </c>
      <c r="AR72">
        <f t="shared" si="36"/>
        <v>-1.2585802471279704E-5</v>
      </c>
      <c r="AS72">
        <f t="shared" si="36"/>
        <v>-1.4703805779611639E-4</v>
      </c>
      <c r="AT72">
        <f t="shared" si="36"/>
        <v>-9.6071963848522095E-5</v>
      </c>
      <c r="AU72">
        <f t="shared" si="23"/>
        <v>-2.5569582411591821E-4</v>
      </c>
      <c r="AW72">
        <v>69</v>
      </c>
      <c r="AX72">
        <f>IF(Z72&gt;0, (R72*SUMPRODUCT(K72:$K$98, X72:$X$98)-K72*$AZ$3)/Z72, 0)</f>
        <v>-34916234.955512695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0.59781937299999999</v>
      </c>
      <c r="Q73" s="4">
        <f t="shared" si="48"/>
        <v>12.5</v>
      </c>
      <c r="R73">
        <f t="shared" si="28"/>
        <v>250000</v>
      </c>
      <c r="S73">
        <f t="shared" si="29"/>
        <v>-79492273.22381103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-3.0501979236010723</v>
      </c>
      <c r="AC73">
        <f t="shared" si="30"/>
        <v>-2.7234014662830601</v>
      </c>
      <c r="AE73">
        <f t="shared" si="31"/>
        <v>0</v>
      </c>
      <c r="AF73">
        <f t="shared" si="32"/>
        <v>0</v>
      </c>
      <c r="AG73">
        <f t="shared" si="32"/>
        <v>-4.2824940019882577E-7</v>
      </c>
      <c r="AH73">
        <f t="shared" si="33"/>
        <v>-1.305601400420465E-2</v>
      </c>
      <c r="AI73">
        <f t="shared" si="34"/>
        <v>-1.3056442253604849E-2</v>
      </c>
      <c r="AJ73">
        <f t="shared" si="35"/>
        <v>-0.32679645731801221</v>
      </c>
      <c r="AK73">
        <f t="shared" si="49"/>
        <v>-0.21351385465207509</v>
      </c>
      <c r="AL73">
        <f t="shared" si="26"/>
        <v>-0.55336675422369219</v>
      </c>
      <c r="AN73">
        <f t="shared" si="36"/>
        <v>0</v>
      </c>
      <c r="AO73">
        <f t="shared" si="36"/>
        <v>0</v>
      </c>
      <c r="AP73">
        <f t="shared" si="36"/>
        <v>-1.5361554870041621E-10</v>
      </c>
      <c r="AQ73">
        <f t="shared" si="36"/>
        <v>-4.683268100702677E-6</v>
      </c>
      <c r="AR73">
        <f t="shared" si="36"/>
        <v>-4.6834217162513777E-6</v>
      </c>
      <c r="AS73">
        <f t="shared" si="36"/>
        <v>-1.1722378847688164E-4</v>
      </c>
      <c r="AT73">
        <f t="shared" si="36"/>
        <v>-7.658866053820888E-5</v>
      </c>
      <c r="AU73">
        <f t="shared" si="23"/>
        <v>-1.9849587073134193E-4</v>
      </c>
      <c r="AW73">
        <v>70</v>
      </c>
      <c r="AX73">
        <f>IF(Z73&gt;0, (R73*SUMPRODUCT(K73:$K$98, X73:$X$98)-K73*$AZ$3)/Z73, 0)</f>
        <v>-79492273.22381103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0.61246634</v>
      </c>
      <c r="Q74" s="4">
        <f t="shared" si="48"/>
        <v>12.5</v>
      </c>
      <c r="R74">
        <f t="shared" si="28"/>
        <v>250000</v>
      </c>
      <c r="S74">
        <f t="shared" si="29"/>
        <v>-187997430.63931361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-2.7234014662830601</v>
      </c>
      <c r="AC74">
        <f t="shared" si="30"/>
        <v>-2.4316123614424252</v>
      </c>
      <c r="AE74">
        <f t="shared" si="31"/>
        <v>0</v>
      </c>
      <c r="AF74">
        <f t="shared" si="32"/>
        <v>0</v>
      </c>
      <c r="AG74">
        <f t="shared" si="32"/>
        <v>-1.6167856344986743E-7</v>
      </c>
      <c r="AH74">
        <f t="shared" si="33"/>
        <v>-5.2457668549394021E-3</v>
      </c>
      <c r="AI74">
        <f t="shared" si="34"/>
        <v>-5.2459285335028517E-3</v>
      </c>
      <c r="AJ74">
        <f t="shared" si="35"/>
        <v>-0.29178910484063492</v>
      </c>
      <c r="AK74">
        <f t="shared" si="49"/>
        <v>-0.19063810263981423</v>
      </c>
      <c r="AL74">
        <f t="shared" si="26"/>
        <v>-0.48767313601395201</v>
      </c>
      <c r="AN74">
        <f t="shared" si="36"/>
        <v>0</v>
      </c>
      <c r="AO74">
        <f t="shared" si="36"/>
        <v>0</v>
      </c>
      <c r="AP74">
        <f t="shared" si="36"/>
        <v>-5.1781286012300331E-11</v>
      </c>
      <c r="AQ74">
        <f t="shared" si="36"/>
        <v>-1.6800777299934939E-6</v>
      </c>
      <c r="AR74">
        <f t="shared" si="36"/>
        <v>-1.6801295112795061E-6</v>
      </c>
      <c r="AS74">
        <f t="shared" si="36"/>
        <v>-9.3452185438986797E-5</v>
      </c>
      <c r="AT74">
        <f t="shared" si="36"/>
        <v>-6.1056245843595664E-5</v>
      </c>
      <c r="AU74">
        <f t="shared" si="23"/>
        <v>-1.5618856079386198E-4</v>
      </c>
      <c r="AW74">
        <v>71</v>
      </c>
      <c r="AX74">
        <f>IF(Z74&gt;0, (R74*SUMPRODUCT(K74:$K$98, X74:$X$98)-K74*$AZ$3)/Z74, 0)</f>
        <v>-187997430.63931361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0.62717650000000003</v>
      </c>
      <c r="Q75" s="4">
        <f t="shared" si="48"/>
        <v>12.5</v>
      </c>
      <c r="R75">
        <f t="shared" si="28"/>
        <v>250000</v>
      </c>
      <c r="S75">
        <f t="shared" si="29"/>
        <v>-462635296.89360631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-2.4316123614424252</v>
      </c>
      <c r="AC75">
        <f t="shared" si="30"/>
        <v>-2.171083873565927</v>
      </c>
      <c r="AE75">
        <f t="shared" si="31"/>
        <v>0</v>
      </c>
      <c r="AF75">
        <f t="shared" si="32"/>
        <v>0</v>
      </c>
      <c r="AG75">
        <f t="shared" si="32"/>
        <v>-5.8660782265852979E-8</v>
      </c>
      <c r="AH75">
        <f t="shared" si="33"/>
        <v>-2.0280199109903156E-3</v>
      </c>
      <c r="AI75">
        <f t="shared" si="34"/>
        <v>-2.0280785717725815E-3</v>
      </c>
      <c r="AJ75">
        <f t="shared" si="35"/>
        <v>-0.26052848787649818</v>
      </c>
      <c r="AK75">
        <f t="shared" si="49"/>
        <v>-0.17021286530096977</v>
      </c>
      <c r="AL75">
        <f t="shared" si="26"/>
        <v>-0.43276943174924054</v>
      </c>
      <c r="AN75">
        <f t="shared" si="36"/>
        <v>0</v>
      </c>
      <c r="AO75">
        <f t="shared" si="36"/>
        <v>0</v>
      </c>
      <c r="AP75">
        <f t="shared" si="36"/>
        <v>-1.6774524487039151E-11</v>
      </c>
      <c r="AQ75">
        <f t="shared" si="36"/>
        <v>-5.7992867369095493E-7</v>
      </c>
      <c r="AR75">
        <f t="shared" si="36"/>
        <v>-5.7994544821544204E-7</v>
      </c>
      <c r="AS75">
        <f t="shared" si="36"/>
        <v>-7.4500225374586623E-5</v>
      </c>
      <c r="AT75">
        <f t="shared" si="36"/>
        <v>-4.8673743627559452E-5</v>
      </c>
      <c r="AU75">
        <f t="shared" si="23"/>
        <v>-1.2375391445036154E-4</v>
      </c>
      <c r="AW75">
        <v>72</v>
      </c>
      <c r="AX75">
        <f>IF(Z75&gt;0, (R75*SUMPRODUCT(K75:$K$98, X75:$X$98)-K75*$AZ$3)/Z75, 0)</f>
        <v>-462635296.89360631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0.64196478899999998</v>
      </c>
      <c r="Q76" s="4">
        <f t="shared" si="48"/>
        <v>12.5</v>
      </c>
      <c r="R76">
        <f t="shared" si="28"/>
        <v>250000</v>
      </c>
      <c r="S76">
        <f t="shared" si="29"/>
        <v>-1186855008.5450201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-2.171083873565927</v>
      </c>
      <c r="AC76">
        <f t="shared" si="30"/>
        <v>-1.9384682321068971</v>
      </c>
      <c r="AE76">
        <f t="shared" si="31"/>
        <v>0</v>
      </c>
      <c r="AF76">
        <f t="shared" si="32"/>
        <v>0</v>
      </c>
      <c r="AG76">
        <f t="shared" si="32"/>
        <v>-2.04160177333212E-8</v>
      </c>
      <c r="AH76">
        <f t="shared" si="33"/>
        <v>-7.5316313419746493E-4</v>
      </c>
      <c r="AI76">
        <f t="shared" si="34"/>
        <v>-7.5318355021519821E-4</v>
      </c>
      <c r="AJ76">
        <f t="shared" si="35"/>
        <v>-0.23261564145902991</v>
      </c>
      <c r="AK76">
        <f t="shared" si="49"/>
        <v>-0.15197587114961492</v>
      </c>
      <c r="AL76">
        <f t="shared" si="26"/>
        <v>-0.38534469615886002</v>
      </c>
      <c r="AN76">
        <f t="shared" si="36"/>
        <v>0</v>
      </c>
      <c r="AO76">
        <f t="shared" si="36"/>
        <v>0</v>
      </c>
      <c r="AP76">
        <f t="shared" si="36"/>
        <v>-5.2126117582779802E-12</v>
      </c>
      <c r="AQ76">
        <f t="shared" si="36"/>
        <v>-1.9229739415888251E-7</v>
      </c>
      <c r="AR76">
        <f t="shared" si="36"/>
        <v>-1.9230260677064076E-7</v>
      </c>
      <c r="AS76">
        <f t="shared" si="36"/>
        <v>-5.9391358474856862E-5</v>
      </c>
      <c r="AT76">
        <f t="shared" si="36"/>
        <v>-3.8802435581552136E-5</v>
      </c>
      <c r="AU76">
        <f t="shared" si="23"/>
        <v>-9.8386096663179634E-5</v>
      </c>
      <c r="AW76">
        <v>73</v>
      </c>
      <c r="AX76">
        <f>IF(Z76&gt;0, (R76*SUMPRODUCT(K76:$K$98, X76:$X$98)-K76*$AZ$3)/Z76, 0)</f>
        <v>-1186855008.5450201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0.65685820900000003</v>
      </c>
      <c r="Q77" s="4">
        <f t="shared" si="48"/>
        <v>12.5</v>
      </c>
      <c r="R77">
        <f t="shared" si="28"/>
        <v>250000</v>
      </c>
      <c r="S77">
        <f t="shared" si="29"/>
        <v>-3180904047.3091159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-1.9384682321068971</v>
      </c>
      <c r="AC77">
        <f t="shared" si="30"/>
        <v>-1.7307753695938415</v>
      </c>
      <c r="AE77">
        <f t="shared" si="31"/>
        <v>0</v>
      </c>
      <c r="AF77">
        <f t="shared" si="32"/>
        <v>0</v>
      </c>
      <c r="AG77">
        <f t="shared" si="32"/>
        <v>-6.8014287127663831E-9</v>
      </c>
      <c r="AH77">
        <f t="shared" si="33"/>
        <v>-2.6820857686443207E-4</v>
      </c>
      <c r="AI77">
        <f t="shared" si="34"/>
        <v>-2.6821537829314484E-4</v>
      </c>
      <c r="AJ77">
        <f t="shared" si="35"/>
        <v>-0.20769286251305563</v>
      </c>
      <c r="AK77">
        <f t="shared" si="49"/>
        <v>-0.1356927762474828</v>
      </c>
      <c r="AL77">
        <f t="shared" si="26"/>
        <v>-0.34365385413883154</v>
      </c>
      <c r="AN77">
        <f t="shared" si="36"/>
        <v>0</v>
      </c>
      <c r="AO77">
        <f t="shared" si="36"/>
        <v>0</v>
      </c>
      <c r="AP77">
        <f t="shared" si="36"/>
        <v>-1.5504810865539149E-12</v>
      </c>
      <c r="AQ77">
        <f t="shared" si="36"/>
        <v>-6.1141907567050269E-8</v>
      </c>
      <c r="AR77">
        <f t="shared" si="36"/>
        <v>-6.1143458048136817E-8</v>
      </c>
      <c r="AS77">
        <f t="shared" si="36"/>
        <v>-4.734650155698784E-5</v>
      </c>
      <c r="AT77">
        <f t="shared" si="36"/>
        <v>-3.0933071864564419E-5</v>
      </c>
      <c r="AU77">
        <f t="shared" si="23"/>
        <v>-7.8340716879600386E-5</v>
      </c>
      <c r="AW77">
        <v>74</v>
      </c>
      <c r="AX77">
        <f>IF(Z77&gt;0, (R77*SUMPRODUCT(K77:$K$98, X77:$X$98)-K77*$AZ$3)/Z77, 0)</f>
        <v>-3180904047.3091159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0.67177231000000004</v>
      </c>
      <c r="Q78" s="4">
        <f t="shared" si="48"/>
        <v>12.5</v>
      </c>
      <c r="R78">
        <f t="shared" si="28"/>
        <v>250000</v>
      </c>
      <c r="S78">
        <f t="shared" si="29"/>
        <v>-8924719890.3083363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-1.7307753695938415</v>
      </c>
      <c r="AC78">
        <f t="shared" si="30"/>
        <v>-1.5453352032264189</v>
      </c>
      <c r="AE78">
        <f t="shared" si="31"/>
        <v>0</v>
      </c>
      <c r="AF78">
        <f t="shared" si="32"/>
        <v>0</v>
      </c>
      <c r="AG78">
        <f t="shared" si="32"/>
        <v>-2.1644029479633198E-9</v>
      </c>
      <c r="AH78">
        <f t="shared" si="33"/>
        <v>-9.1380229553507993E-5</v>
      </c>
      <c r="AI78">
        <f t="shared" si="34"/>
        <v>-9.1382393956455959E-5</v>
      </c>
      <c r="AJ78">
        <f t="shared" si="35"/>
        <v>-0.18544016636742255</v>
      </c>
      <c r="AK78">
        <f t="shared" si="49"/>
        <v>-0.12115427587156892</v>
      </c>
      <c r="AL78">
        <f t="shared" si="26"/>
        <v>-0.30668582463294791</v>
      </c>
      <c r="AN78">
        <f t="shared" si="36"/>
        <v>0</v>
      </c>
      <c r="AO78">
        <f t="shared" si="36"/>
        <v>0</v>
      </c>
      <c r="AP78">
        <f t="shared" si="36"/>
        <v>-4.4054108443102001E-13</v>
      </c>
      <c r="AQ78">
        <f t="shared" si="36"/>
        <v>-1.8599468948672024E-8</v>
      </c>
      <c r="AR78">
        <f t="shared" si="36"/>
        <v>-1.8599909489756454E-8</v>
      </c>
      <c r="AS78">
        <f t="shared" si="36"/>
        <v>-3.7744363666408006E-5</v>
      </c>
      <c r="AT78">
        <f t="shared" si="36"/>
        <v>-2.4659657817477921E-5</v>
      </c>
      <c r="AU78">
        <f t="shared" si="23"/>
        <v>-6.2422621393375672E-5</v>
      </c>
      <c r="AW78">
        <v>75</v>
      </c>
      <c r="AX78">
        <f>IF(Z78&gt;0, (R78*SUMPRODUCT(K78:$K$98, X78:$X$98)-K78*$AZ$3)/Z78, 0)</f>
        <v>-8924719890.3083363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0.68662034599999999</v>
      </c>
      <c r="Q79" s="4">
        <f t="shared" si="48"/>
        <v>12.5</v>
      </c>
      <c r="R79">
        <f t="shared" si="28"/>
        <v>250000</v>
      </c>
      <c r="S79">
        <f t="shared" si="29"/>
        <v>-26265769270.666046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-1.5453352032264189</v>
      </c>
      <c r="AC79">
        <f t="shared" si="30"/>
        <v>-1.3797635901211289</v>
      </c>
      <c r="AE79">
        <f t="shared" si="31"/>
        <v>0</v>
      </c>
      <c r="AF79">
        <f t="shared" si="32"/>
        <v>0</v>
      </c>
      <c r="AG79">
        <f t="shared" si="32"/>
        <v>-6.5663581746969195E-10</v>
      </c>
      <c r="AH79">
        <f t="shared" si="33"/>
        <v>-2.9722462020279891E-5</v>
      </c>
      <c r="AI79">
        <f t="shared" si="34"/>
        <v>-2.9723118656097361E-5</v>
      </c>
      <c r="AJ79">
        <f t="shared" si="35"/>
        <v>-0.16557161310529001</v>
      </c>
      <c r="AK79">
        <f t="shared" si="49"/>
        <v>-0.10817346422584934</v>
      </c>
      <c r="AL79">
        <f t="shared" si="26"/>
        <v>-0.27377480044979541</v>
      </c>
      <c r="AN79">
        <f t="shared" si="36"/>
        <v>0</v>
      </c>
      <c r="AO79">
        <f t="shared" si="36"/>
        <v>0</v>
      </c>
      <c r="AP79">
        <f t="shared" si="36"/>
        <v>-1.1933143014952467E-13</v>
      </c>
      <c r="AQ79">
        <f t="shared" si="36"/>
        <v>-5.4015084253436102E-9</v>
      </c>
      <c r="AR79">
        <f t="shared" si="36"/>
        <v>-5.4016277567737595E-9</v>
      </c>
      <c r="AS79">
        <f t="shared" si="36"/>
        <v>-3.0089582167713528E-5</v>
      </c>
      <c r="AT79">
        <f t="shared" si="36"/>
        <v>-1.9658528893597643E-5</v>
      </c>
      <c r="AU79">
        <f t="shared" si="23"/>
        <v>-4.975351268906794E-5</v>
      </c>
      <c r="AW79">
        <v>76</v>
      </c>
      <c r="AX79">
        <f>IF(Z79&gt;0, (R79*SUMPRODUCT(K79:$K$98, X79:$X$98)-K79*$AZ$3)/Z79, 0)</f>
        <v>-26265769270.666046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0.70385879699999998</v>
      </c>
      <c r="Q80" s="4">
        <f t="shared" si="48"/>
        <v>12.5</v>
      </c>
      <c r="R80">
        <f t="shared" si="28"/>
        <v>250000</v>
      </c>
      <c r="S80">
        <f t="shared" si="29"/>
        <v>-81958066673.978043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-1.3797635901211289</v>
      </c>
      <c r="AC80">
        <f t="shared" si="30"/>
        <v>-1.2319317815005313</v>
      </c>
      <c r="AE80">
        <f t="shared" si="31"/>
        <v>0</v>
      </c>
      <c r="AF80">
        <f t="shared" si="32"/>
        <v>0</v>
      </c>
      <c r="AG80">
        <f t="shared" si="32"/>
        <v>-1.8789056274366609E-10</v>
      </c>
      <c r="AH80">
        <f t="shared" si="33"/>
        <v>-9.2435779310265786E-6</v>
      </c>
      <c r="AI80">
        <f t="shared" si="34"/>
        <v>-9.2437658215893231E-6</v>
      </c>
      <c r="AJ80">
        <f t="shared" si="35"/>
        <v>-0.14783180862059764</v>
      </c>
      <c r="AK80">
        <f t="shared" si="49"/>
        <v>-9.6583451308479035E-2</v>
      </c>
      <c r="AL80">
        <f t="shared" si="26"/>
        <v>-0.24442450369489827</v>
      </c>
      <c r="AN80">
        <f t="shared" si="36"/>
        <v>0</v>
      </c>
      <c r="AO80">
        <f t="shared" si="36"/>
        <v>0</v>
      </c>
      <c r="AP80">
        <f t="shared" si="36"/>
        <v>-3.0487177659549521E-14</v>
      </c>
      <c r="AQ80">
        <f t="shared" si="36"/>
        <v>-1.4998656583809635E-9</v>
      </c>
      <c r="AR80">
        <f t="shared" si="36"/>
        <v>-1.499896145558623E-9</v>
      </c>
      <c r="AS80">
        <f t="shared" si="36"/>
        <v>-2.3987232500322142E-5</v>
      </c>
      <c r="AT80">
        <f t="shared" si="36"/>
        <v>-1.5671659055230084E-5</v>
      </c>
      <c r="AU80">
        <f t="shared" si="23"/>
        <v>-3.9660391451697788E-5</v>
      </c>
      <c r="AW80">
        <v>77</v>
      </c>
      <c r="AX80">
        <f>IF(Z80&gt;0, (R80*SUMPRODUCT(K80:$K$98, X80:$X$98)-K80*$AZ$3)/Z80, 0)</f>
        <v>-81958066673.978043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0.72100360699999999</v>
      </c>
      <c r="Q81" s="4">
        <f t="shared" si="48"/>
        <v>12.5</v>
      </c>
      <c r="R81">
        <f t="shared" si="28"/>
        <v>250000</v>
      </c>
      <c r="S81">
        <f t="shared" si="29"/>
        <v>-272036529984.35962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-1.2319317815005313</v>
      </c>
      <c r="AC81">
        <f t="shared" si="30"/>
        <v>-1.0999390919092304</v>
      </c>
      <c r="AE81">
        <f t="shared" si="31"/>
        <v>0</v>
      </c>
      <c r="AF81">
        <f t="shared" si="32"/>
        <v>0</v>
      </c>
      <c r="AG81">
        <f t="shared" si="32"/>
        <v>-5.0541883656786371E-11</v>
      </c>
      <c r="AH81">
        <f t="shared" si="33"/>
        <v>-2.7093954691888611E-6</v>
      </c>
      <c r="AI81">
        <f t="shared" si="34"/>
        <v>-2.7094460110725179E-6</v>
      </c>
      <c r="AJ81">
        <f t="shared" si="35"/>
        <v>-0.13199268959130084</v>
      </c>
      <c r="AK81">
        <f t="shared" si="49"/>
        <v>-8.6235224705037195E-2</v>
      </c>
      <c r="AL81">
        <f t="shared" si="26"/>
        <v>-0.21823062374234911</v>
      </c>
      <c r="AN81">
        <f t="shared" si="36"/>
        <v>0</v>
      </c>
      <c r="AO81">
        <f t="shared" si="36"/>
        <v>0</v>
      </c>
      <c r="AP81">
        <f t="shared" si="36"/>
        <v>-7.3222685921151814E-15</v>
      </c>
      <c r="AQ81">
        <f t="shared" si="36"/>
        <v>-3.925243760675896E-10</v>
      </c>
      <c r="AR81">
        <f t="shared" si="36"/>
        <v>-3.9253169833618168E-10</v>
      </c>
      <c r="AS81">
        <f t="shared" si="36"/>
        <v>-1.9122475370057135E-5</v>
      </c>
      <c r="AT81">
        <f t="shared" si="36"/>
        <v>-1.2493350696613866E-5</v>
      </c>
      <c r="AU81">
        <f t="shared" si="23"/>
        <v>-3.1616218598369336E-5</v>
      </c>
      <c r="AW81">
        <v>78</v>
      </c>
      <c r="AX81">
        <f>IF(Z81&gt;0, (R81*SUMPRODUCT(K81:$K$98, X81:$X$98)-K81*$AZ$3)/Z81, 0)</f>
        <v>-272036529984.35962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0.73803352099999997</v>
      </c>
      <c r="Q82" s="4">
        <f t="shared" si="48"/>
        <v>12.5</v>
      </c>
      <c r="R82">
        <f t="shared" si="28"/>
        <v>250000</v>
      </c>
      <c r="S82">
        <f t="shared" si="29"/>
        <v>-963976477990.08142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-1.0999390919092304</v>
      </c>
      <c r="AC82">
        <f t="shared" si="30"/>
        <v>-0.98208847525607035</v>
      </c>
      <c r="AE82">
        <f t="shared" si="31"/>
        <v>0</v>
      </c>
      <c r="AF82">
        <f t="shared" si="32"/>
        <v>0</v>
      </c>
      <c r="AG82">
        <f t="shared" si="32"/>
        <v>-1.2734860467028108E-11</v>
      </c>
      <c r="AH82">
        <f t="shared" si="33"/>
        <v>-7.4603208706380791E-7</v>
      </c>
      <c r="AI82">
        <f t="shared" si="34"/>
        <v>-7.4604482192427493E-7</v>
      </c>
      <c r="AJ82">
        <f t="shared" si="35"/>
        <v>-0.1178506166531601</v>
      </c>
      <c r="AK82">
        <f t="shared" si="49"/>
        <v>-7.6995736433646142E-2</v>
      </c>
      <c r="AL82">
        <f t="shared" si="26"/>
        <v>-0.19484709913162818</v>
      </c>
      <c r="AN82">
        <f t="shared" si="36"/>
        <v>0</v>
      </c>
      <c r="AO82">
        <f t="shared" si="36"/>
        <v>0</v>
      </c>
      <c r="AP82">
        <f t="shared" si="36"/>
        <v>-1.6472912816495976E-15</v>
      </c>
      <c r="AQ82">
        <f t="shared" si="36"/>
        <v>-9.6501422691901398E-11</v>
      </c>
      <c r="AR82">
        <f t="shared" si="36"/>
        <v>-9.6503069983183048E-11</v>
      </c>
      <c r="AS82">
        <f t="shared" si="36"/>
        <v>-1.5244320411080562E-5</v>
      </c>
      <c r="AT82">
        <f t="shared" si="36"/>
        <v>-9.9596226970623814E-6</v>
      </c>
      <c r="AU82">
        <f t="shared" si="23"/>
        <v>-2.5204039611212928E-5</v>
      </c>
      <c r="AW82">
        <v>79</v>
      </c>
      <c r="AX82">
        <f>IF(Z82&gt;0, (R82*SUMPRODUCT(K82:$K$98, X82:$X$98)-K82*$AZ$3)/Z82, 0)</f>
        <v>-963976477990.08142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0.75492728399999998</v>
      </c>
      <c r="Q83" s="4">
        <f t="shared" si="48"/>
        <v>12.5</v>
      </c>
      <c r="R83">
        <f t="shared" si="28"/>
        <v>250000</v>
      </c>
      <c r="S83">
        <f t="shared" si="29"/>
        <v>-3661391669126.4604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-0.98208847525607035</v>
      </c>
      <c r="AC83">
        <f t="shared" si="30"/>
        <v>-0.87686471013321099</v>
      </c>
      <c r="AE83">
        <f t="shared" si="31"/>
        <v>0</v>
      </c>
      <c r="AF83">
        <f t="shared" si="32"/>
        <v>0</v>
      </c>
      <c r="AG83">
        <f t="shared" si="32"/>
        <v>-2.9936182378653256E-12</v>
      </c>
      <c r="AH83">
        <f t="shared" si="33"/>
        <v>-1.9227787248985001E-7</v>
      </c>
      <c r="AI83">
        <f t="shared" si="34"/>
        <v>-1.9228086610808788E-7</v>
      </c>
      <c r="AJ83">
        <f t="shared" si="35"/>
        <v>-0.10522376512285936</v>
      </c>
      <c r="AK83">
        <f t="shared" si="49"/>
        <v>-6.8746193267924929E-2</v>
      </c>
      <c r="AL83">
        <f t="shared" si="26"/>
        <v>-0.17397015067165039</v>
      </c>
      <c r="AN83">
        <f t="shared" si="36"/>
        <v>0</v>
      </c>
      <c r="AO83">
        <f t="shared" si="36"/>
        <v>0</v>
      </c>
      <c r="AP83">
        <f t="shared" si="36"/>
        <v>-3.4574396037543912E-16</v>
      </c>
      <c r="AQ83">
        <f t="shared" si="36"/>
        <v>-2.2206877378796599E-11</v>
      </c>
      <c r="AR83">
        <f t="shared" si="36"/>
        <v>-2.2207223122756976E-11</v>
      </c>
      <c r="AS83">
        <f t="shared" si="36"/>
        <v>-1.215267892847099E-5</v>
      </c>
      <c r="AT83">
        <f t="shared" si="36"/>
        <v>-7.939750239541732E-6</v>
      </c>
      <c r="AU83">
        <f t="shared" si="23"/>
        <v>-2.0092451375235843E-5</v>
      </c>
      <c r="AW83">
        <v>80</v>
      </c>
      <c r="AX83">
        <f>IF(Z83&gt;0, (R83*SUMPRODUCT(K83:$K$98, X83:$X$98)-K83*$AZ$3)/Z83, 0)</f>
        <v>-3661391669126.4604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0.77166421299999999</v>
      </c>
      <c r="Q84" s="4">
        <f t="shared" si="48"/>
        <v>12.5</v>
      </c>
      <c r="R84">
        <f t="shared" si="28"/>
        <v>250000</v>
      </c>
      <c r="S84">
        <f t="shared" si="29"/>
        <v>-14972807479597.188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-0.87686471013321099</v>
      </c>
      <c r="AC84">
        <f t="shared" si="30"/>
        <v>-0.78291491978098859</v>
      </c>
      <c r="AE84">
        <f t="shared" si="31"/>
        <v>0</v>
      </c>
      <c r="AF84">
        <f t="shared" si="32"/>
        <v>0</v>
      </c>
      <c r="AG84">
        <f t="shared" si="32"/>
        <v>-6.5361399394187911E-13</v>
      </c>
      <c r="AH84">
        <f t="shared" si="33"/>
        <v>-4.6201361230895865E-8</v>
      </c>
      <c r="AI84">
        <f t="shared" si="34"/>
        <v>-4.6202014844889805E-8</v>
      </c>
      <c r="AJ84">
        <f t="shared" si="35"/>
        <v>-9.3949790352222395E-2</v>
      </c>
      <c r="AK84">
        <f t="shared" si="49"/>
        <v>-6.1380529709324776E-2</v>
      </c>
      <c r="AL84">
        <f t="shared" si="26"/>
        <v>-0.155330366263562</v>
      </c>
      <c r="AN84">
        <f t="shared" si="36"/>
        <v>0</v>
      </c>
      <c r="AO84">
        <f t="shared" si="36"/>
        <v>0</v>
      </c>
      <c r="AP84">
        <f t="shared" si="36"/>
        <v>-6.7400249722382431E-17</v>
      </c>
      <c r="AQ84">
        <f t="shared" si="36"/>
        <v>-4.7642543050467211E-12</v>
      </c>
      <c r="AR84">
        <f t="shared" si="36"/>
        <v>-4.7643217052964433E-12</v>
      </c>
      <c r="AS84">
        <f t="shared" si="36"/>
        <v>-9.6880412442153771E-6</v>
      </c>
      <c r="AT84">
        <f t="shared" si="36"/>
        <v>-6.3295202808471092E-6</v>
      </c>
      <c r="AU84">
        <f t="shared" si="23"/>
        <v>-1.6017566289384189E-5</v>
      </c>
      <c r="AW84">
        <v>81</v>
      </c>
      <c r="AX84">
        <f>IF(Z84&gt;0, (R84*SUMPRODUCT(K84:$K$98, X84:$X$98)-K84*$AZ$3)/Z84, 0)</f>
        <v>-14972807479597.188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0.78831611899999998</v>
      </c>
      <c r="Q85" s="4">
        <f t="shared" si="48"/>
        <v>12.5</v>
      </c>
      <c r="R85">
        <f t="shared" si="28"/>
        <v>250000</v>
      </c>
      <c r="S85">
        <f t="shared" si="29"/>
        <v>-66284811857930.148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-0.78291491978098859</v>
      </c>
      <c r="AC85">
        <f t="shared" si="30"/>
        <v>-0.69903117838001227</v>
      </c>
      <c r="AE85">
        <f t="shared" si="31"/>
        <v>0</v>
      </c>
      <c r="AF85">
        <f t="shared" si="32"/>
        <v>0</v>
      </c>
      <c r="AG85">
        <f t="shared" si="32"/>
        <v>-1.3182340697410871E-13</v>
      </c>
      <c r="AH85">
        <f t="shared" si="33"/>
        <v>-1.0305088940567032E-8</v>
      </c>
      <c r="AI85">
        <f t="shared" si="34"/>
        <v>-1.0305220763974006E-8</v>
      </c>
      <c r="AJ85">
        <f t="shared" si="35"/>
        <v>-8.3883741400976319E-2</v>
      </c>
      <c r="AK85">
        <f t="shared" si="49"/>
        <v>-5.4804044384669209E-2</v>
      </c>
      <c r="AL85">
        <f t="shared" si="26"/>
        <v>-0.13868779609086629</v>
      </c>
      <c r="AN85">
        <f t="shared" si="36"/>
        <v>0</v>
      </c>
      <c r="AO85">
        <f t="shared" si="36"/>
        <v>0</v>
      </c>
      <c r="AP85">
        <f t="shared" si="36"/>
        <v>-1.2137092807481487E-17</v>
      </c>
      <c r="AQ85">
        <f t="shared" si="36"/>
        <v>-9.4879827287105962E-13</v>
      </c>
      <c r="AR85">
        <f t="shared" si="36"/>
        <v>-9.4881040996386698E-13</v>
      </c>
      <c r="AS85">
        <f t="shared" si="36"/>
        <v>-7.7232471667371747E-6</v>
      </c>
      <c r="AT85">
        <f t="shared" si="36"/>
        <v>-5.0458548158500293E-6</v>
      </c>
      <c r="AU85">
        <f t="shared" si="23"/>
        <v>-1.2769102931397615E-5</v>
      </c>
      <c r="AW85">
        <v>82</v>
      </c>
      <c r="AX85">
        <f>IF(Z85&gt;0, (R85*SUMPRODUCT(K85:$K$98, X85:$X$98)-K85*$AZ$3)/Z85, 0)</f>
        <v>-66284811857930.148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0.80496745000000003</v>
      </c>
      <c r="Q86" s="4">
        <f t="shared" si="48"/>
        <v>12.5</v>
      </c>
      <c r="R86">
        <f t="shared" si="28"/>
        <v>250000</v>
      </c>
      <c r="S86">
        <f t="shared" si="29"/>
        <v>-319851116629874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-0.69903117838001227</v>
      </c>
      <c r="AC86">
        <f t="shared" si="30"/>
        <v>-0.62413498069726425</v>
      </c>
      <c r="AE86">
        <f t="shared" si="31"/>
        <v>0</v>
      </c>
      <c r="AF86">
        <f t="shared" si="32"/>
        <v>0</v>
      </c>
      <c r="AG86">
        <f t="shared" si="32"/>
        <v>-2.4391621142107116E-14</v>
      </c>
      <c r="AH86">
        <f t="shared" si="33"/>
        <v>-2.1222710352452104E-9</v>
      </c>
      <c r="AI86">
        <f t="shared" si="34"/>
        <v>-2.1222954268663525E-9</v>
      </c>
      <c r="AJ86">
        <f t="shared" si="35"/>
        <v>-7.4896197682748022E-2</v>
      </c>
      <c r="AK86">
        <f t="shared" si="49"/>
        <v>-4.8932182486600861E-2</v>
      </c>
      <c r="AL86">
        <f t="shared" si="26"/>
        <v>-0.12382838229164431</v>
      </c>
      <c r="AN86">
        <f t="shared" si="36"/>
        <v>0</v>
      </c>
      <c r="AO86">
        <f t="shared" si="36"/>
        <v>0</v>
      </c>
      <c r="AP86">
        <f t="shared" si="36"/>
        <v>-2.0051403854954985E-18</v>
      </c>
      <c r="AQ86">
        <f t="shared" si="36"/>
        <v>-1.7446365442235202E-13</v>
      </c>
      <c r="AR86">
        <f t="shared" si="36"/>
        <v>-1.7446565956273752E-13</v>
      </c>
      <c r="AS86">
        <f t="shared" si="36"/>
        <v>-6.1569253564078222E-6</v>
      </c>
      <c r="AT86">
        <f t="shared" si="36"/>
        <v>-4.0225245662307381E-6</v>
      </c>
      <c r="AU86">
        <f t="shared" si="23"/>
        <v>-1.0179450097104219E-5</v>
      </c>
      <c r="AW86">
        <v>83</v>
      </c>
      <c r="AX86">
        <f>IF(Z86&gt;0, (R86*SUMPRODUCT(K86:$K$98, X86:$X$98)-K86*$AZ$3)/Z86, 0)</f>
        <v>-319851116629874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0.82161935600000002</v>
      </c>
      <c r="Q87" s="4">
        <f t="shared" si="48"/>
        <v>12.5</v>
      </c>
      <c r="R87">
        <f t="shared" si="28"/>
        <v>250000</v>
      </c>
      <c r="S87">
        <f t="shared" si="29"/>
        <v>-1696046216178470.5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-0.62413498069726425</v>
      </c>
      <c r="AC87">
        <f t="shared" si="30"/>
        <v>-0.55726337562270944</v>
      </c>
      <c r="AE87">
        <f t="shared" si="31"/>
        <v>0</v>
      </c>
      <c r="AF87">
        <f t="shared" si="32"/>
        <v>0</v>
      </c>
      <c r="AG87">
        <f t="shared" si="32"/>
        <v>-4.1070768761120101E-15</v>
      </c>
      <c r="AH87">
        <f t="shared" si="33"/>
        <v>-4.008125610914807E-10</v>
      </c>
      <c r="AI87">
        <f t="shared" si="34"/>
        <v>-4.0081666816835683E-10</v>
      </c>
      <c r="AJ87">
        <f t="shared" si="35"/>
        <v>-6.6871605074554807E-2</v>
      </c>
      <c r="AK87">
        <f t="shared" si="49"/>
        <v>-4.3689448648808499E-2</v>
      </c>
      <c r="AL87">
        <f t="shared" si="26"/>
        <v>-0.11056105412417998</v>
      </c>
      <c r="AN87">
        <f t="shared" si="36"/>
        <v>0</v>
      </c>
      <c r="AO87">
        <f t="shared" si="36"/>
        <v>0</v>
      </c>
      <c r="AP87">
        <f t="shared" si="36"/>
        <v>-3.0145252626798223E-19</v>
      </c>
      <c r="AQ87">
        <f t="shared" si="36"/>
        <v>-2.9418967003935771E-14</v>
      </c>
      <c r="AR87">
        <f t="shared" si="36"/>
        <v>-2.9419268456462039E-14</v>
      </c>
      <c r="AS87">
        <f t="shared" si="36"/>
        <v>-4.9082631987163203E-6</v>
      </c>
      <c r="AT87">
        <f t="shared" si="36"/>
        <v>-3.2067319565019556E-6</v>
      </c>
      <c r="AU87">
        <f t="shared" si="23"/>
        <v>-8.1149951846375453E-6</v>
      </c>
      <c r="AW87">
        <v>84</v>
      </c>
      <c r="AX87">
        <f>IF(Z87&gt;0, (R87*SUMPRODUCT(K87:$K$98, X87:$X$98)-K87*$AZ$3)/Z87, 0)</f>
        <v>-1696046216178470.5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0.83827126200000002</v>
      </c>
      <c r="Q88" s="4">
        <f t="shared" si="48"/>
        <v>12.5</v>
      </c>
      <c r="R88">
        <f t="shared" si="28"/>
        <v>250000</v>
      </c>
      <c r="S88">
        <f t="shared" si="29"/>
        <v>-9980488855913744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-0.55726337562270944</v>
      </c>
      <c r="AC88">
        <f t="shared" si="30"/>
        <v>-0.49755658537744485</v>
      </c>
      <c r="AE88">
        <f t="shared" si="31"/>
        <v>0</v>
      </c>
      <c r="AF88">
        <f t="shared" si="32"/>
        <v>0</v>
      </c>
      <c r="AG88">
        <f t="shared" si="32"/>
        <v>-6.2316159128145737E-16</v>
      </c>
      <c r="AH88">
        <f t="shared" si="33"/>
        <v>-6.8856890321388655E-11</v>
      </c>
      <c r="AI88">
        <f t="shared" si="34"/>
        <v>-6.8857513482979943E-11</v>
      </c>
      <c r="AJ88">
        <f t="shared" si="35"/>
        <v>-5.9706790245264596E-2</v>
      </c>
      <c r="AK88">
        <f t="shared" si="49"/>
        <v>-3.9008436293589667E-2</v>
      </c>
      <c r="AL88">
        <f t="shared" si="26"/>
        <v>-9.8715226607711787E-2</v>
      </c>
      <c r="AN88">
        <f t="shared" si="36"/>
        <v>0</v>
      </c>
      <c r="AO88">
        <f t="shared" si="36"/>
        <v>0</v>
      </c>
      <c r="AP88">
        <f t="shared" si="36"/>
        <v>-4.0838403015672117E-20</v>
      </c>
      <c r="AQ88">
        <f t="shared" si="36"/>
        <v>-4.5124819576383863E-15</v>
      </c>
      <c r="AR88">
        <f t="shared" si="36"/>
        <v>-4.5125227960414026E-15</v>
      </c>
      <c r="AS88">
        <f t="shared" si="36"/>
        <v>-3.9128373714339199E-6</v>
      </c>
      <c r="AT88">
        <f t="shared" si="36"/>
        <v>-2.5563870826712619E-6</v>
      </c>
      <c r="AU88">
        <f t="shared" si="23"/>
        <v>-6.469224458617705E-6</v>
      </c>
      <c r="AW88">
        <v>85</v>
      </c>
      <c r="AX88">
        <f>IF(Z88&gt;0, (R88*SUMPRODUCT(K88:$K$98, X88:$X$98)-K88*$AZ$3)/Z88, 0)</f>
        <v>-9980488855913744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8"/>
        <v>250000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-0.49755658537744485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-1.2463231825629147E-11</v>
      </c>
      <c r="AI89">
        <f t="shared" si="34"/>
        <v>-1.2463231825629147E-11</v>
      </c>
      <c r="AJ89">
        <f t="shared" si="35"/>
        <v>-0.49755658537744485</v>
      </c>
      <c r="AK89">
        <f t="shared" si="49"/>
        <v>-3.4828960976421144E-2</v>
      </c>
      <c r="AL89">
        <f t="shared" si="26"/>
        <v>-0.53238554636632929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-7.2925719670843069E-16</v>
      </c>
      <c r="AR89">
        <f t="shared" si="36"/>
        <v>-7.2925719670843069E-16</v>
      </c>
      <c r="AS89">
        <f t="shared" si="36"/>
        <v>-2.9113373299373557E-5</v>
      </c>
      <c r="AT89">
        <f t="shared" si="36"/>
        <v>-2.0379361309561494E-6</v>
      </c>
      <c r="AU89">
        <f t="shared" si="23"/>
        <v>-3.1151309431058969E-5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16654.716413829945</v>
      </c>
      <c r="AO91" s="8">
        <f t="shared" si="50"/>
        <v>-1665.4716413829947</v>
      </c>
      <c r="AP91" s="8">
        <f t="shared" si="50"/>
        <v>-705.85026528520211</v>
      </c>
      <c r="AQ91" s="8">
        <f t="shared" si="50"/>
        <v>-7592.318273988144</v>
      </c>
      <c r="AR91" s="8">
        <f t="shared" si="50"/>
        <v>6691.0762331736005</v>
      </c>
      <c r="AS91" s="8">
        <f t="shared" si="50"/>
        <v>-1714.9549916772769</v>
      </c>
      <c r="AT91" s="8">
        <f t="shared" si="50"/>
        <v>1000.3904118117442</v>
      </c>
      <c r="AU91" s="8">
        <f t="shared" si="50"/>
        <v>5976.5116533080663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3B67-30D9-437C-AA8F-F5CB0C70D3C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42760.867861503597</v>
      </c>
      <c r="K3">
        <v>1</v>
      </c>
      <c r="L3" s="2">
        <v>0</v>
      </c>
      <c r="O3">
        <f>$C$3</f>
        <v>42760.867861503597</v>
      </c>
      <c r="P3">
        <f>O3*C5</f>
        <v>4276.0867861503602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42760.867861503597</v>
      </c>
      <c r="AF3">
        <f t="shared" ref="AF3:AG34" si="4">-$Z3*P3</f>
        <v>-4276.0867861503602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37859.824104653242</v>
      </c>
      <c r="AJ3">
        <f t="shared" ref="AJ3:AJ66" si="7">AB3-AC3</f>
        <v>0</v>
      </c>
      <c r="AL3">
        <f t="shared" ref="AL3:AL34" si="8">SUM(AI3:AK3)</f>
        <v>37859.824104653242</v>
      </c>
      <c r="AN3">
        <f t="shared" ref="AN3:AU34" si="9">AE3*$K3</f>
        <v>42760.867861503597</v>
      </c>
      <c r="AO3">
        <f t="shared" si="9"/>
        <v>-4276.0867861503602</v>
      </c>
      <c r="AP3">
        <f t="shared" si="9"/>
        <v>-624.95697070000006</v>
      </c>
      <c r="AQ3">
        <f t="shared" si="9"/>
        <v>0</v>
      </c>
      <c r="AR3">
        <f t="shared" si="9"/>
        <v>37859.824104653242</v>
      </c>
      <c r="AS3">
        <f t="shared" si="9"/>
        <v>0</v>
      </c>
      <c r="AT3">
        <f t="shared" si="9"/>
        <v>0</v>
      </c>
      <c r="AU3">
        <f t="shared" si="9"/>
        <v>37859.824104653242</v>
      </c>
      <c r="AW3">
        <v>0</v>
      </c>
      <c r="AX3">
        <f>IF(Z3&gt;0, (R3*SUMPRODUCT(K3:$K$98, X3:$X$98)-K3*$AZ$3)/Z3, 0)</f>
        <v>0</v>
      </c>
      <c r="AZ3">
        <f>C6*ABS(SUMPRODUCT(X4:X79, K4:K79))/1</f>
        <v>17025.965249466317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2.4628010000000001E-3</v>
      </c>
      <c r="R4">
        <f t="shared" si="0"/>
        <v>250000</v>
      </c>
      <c r="S4">
        <f t="shared" si="1"/>
        <v>1847.2322503800897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1824.2105624428204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-615.70024999999998</v>
      </c>
      <c r="AI4">
        <f t="shared" si="6"/>
        <v>-615.70024999999998</v>
      </c>
      <c r="AJ4">
        <f t="shared" si="7"/>
        <v>-1824.2105624428204</v>
      </c>
      <c r="AK4">
        <f>G4*SUM(AB4, AE4:AF4)</f>
        <v>0</v>
      </c>
      <c r="AL4">
        <f t="shared" si="8"/>
        <v>-2439.9108124428203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-549.73236607142849</v>
      </c>
      <c r="AR4">
        <f t="shared" si="9"/>
        <v>-549.73236607142849</v>
      </c>
      <c r="AS4">
        <f t="shared" si="9"/>
        <v>-1628.759430752518</v>
      </c>
      <c r="AT4">
        <f t="shared" si="9"/>
        <v>0</v>
      </c>
      <c r="AU4">
        <f t="shared" si="9"/>
        <v>-2178.4917968239465</v>
      </c>
      <c r="AW4">
        <v>1</v>
      </c>
      <c r="AX4">
        <f>IF(Z4&gt;0, (R4*SUMPRODUCT(K4:$K$98, X4:$X$98)-K4*$AZ$3)/Z4, 0)</f>
        <v>1847.2322503800897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2.5557050000000001E-3</v>
      </c>
      <c r="Q5" s="4">
        <f t="shared" ref="Q5:Q68" si="21">$C$8</f>
        <v>12.5</v>
      </c>
      <c r="R5">
        <f t="shared" si="0"/>
        <v>250000</v>
      </c>
      <c r="S5">
        <f t="shared" si="1"/>
        <v>2977.2583026783336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1824.2105624428204</v>
      </c>
      <c r="AC5">
        <f t="shared" si="2"/>
        <v>2903.23762712391</v>
      </c>
      <c r="AE5">
        <f t="shared" si="3"/>
        <v>0</v>
      </c>
      <c r="AF5">
        <f t="shared" si="4"/>
        <v>0</v>
      </c>
      <c r="AG5">
        <f t="shared" si="4"/>
        <v>-12.189224665660371</v>
      </c>
      <c r="AH5">
        <f t="shared" si="5"/>
        <v>-630.96343929257375</v>
      </c>
      <c r="AI5">
        <f t="shared" si="6"/>
        <v>-643.15266395823414</v>
      </c>
      <c r="AJ5">
        <f t="shared" si="7"/>
        <v>-1079.0270646810895</v>
      </c>
      <c r="AK5">
        <f>G5*SUM(AB5, AE5:AF5)</f>
        <v>127.69473937099744</v>
      </c>
      <c r="AL5">
        <f t="shared" si="8"/>
        <v>-1594.4849892683262</v>
      </c>
      <c r="AN5">
        <f t="shared" si="9"/>
        <v>0</v>
      </c>
      <c r="AO5">
        <f t="shared" si="9"/>
        <v>0</v>
      </c>
      <c r="AP5">
        <f t="shared" si="9"/>
        <v>-9.7171752755583309</v>
      </c>
      <c r="AQ5">
        <f t="shared" si="9"/>
        <v>-503.00019076257468</v>
      </c>
      <c r="AR5">
        <f t="shared" si="9"/>
        <v>-512.71736603813304</v>
      </c>
      <c r="AS5">
        <f t="shared" si="9"/>
        <v>-860.19376967561334</v>
      </c>
      <c r="AT5">
        <f t="shared" si="9"/>
        <v>101.79746442203239</v>
      </c>
      <c r="AU5">
        <f t="shared" si="9"/>
        <v>-1271.1136712917141</v>
      </c>
      <c r="AW5">
        <v>2</v>
      </c>
      <c r="AX5">
        <f>IF(Z5&gt;0, (R5*SUMPRODUCT(K5:$K$98, X5:$X$98)-K5*$AZ$3)/Z5, 0)</f>
        <v>2977.2583026783336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2.6648449999999999E-3</v>
      </c>
      <c r="Q6" s="4">
        <f t="shared" si="21"/>
        <v>12.5</v>
      </c>
      <c r="R6">
        <f t="shared" si="0"/>
        <v>250000</v>
      </c>
      <c r="S6">
        <f t="shared" si="1"/>
        <v>4003.4638157371787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2903.23762712391</v>
      </c>
      <c r="AC6">
        <f t="shared" si="2"/>
        <v>3854.4869281046576</v>
      </c>
      <c r="AE6">
        <f t="shared" si="3"/>
        <v>0</v>
      </c>
      <c r="AF6">
        <f t="shared" si="4"/>
        <v>0</v>
      </c>
      <c r="AG6">
        <f t="shared" si="4"/>
        <v>-12.034850024599606</v>
      </c>
      <c r="AH6">
        <f t="shared" si="5"/>
        <v>-649.64788808323419</v>
      </c>
      <c r="AI6">
        <f t="shared" si="6"/>
        <v>-661.68273810783376</v>
      </c>
      <c r="AJ6">
        <f t="shared" si="7"/>
        <v>-951.24930098074765</v>
      </c>
      <c r="AK6">
        <f>G6*SUM(AB6, AE6:AF6)</f>
        <v>203.22663389867373</v>
      </c>
      <c r="AL6">
        <f t="shared" si="8"/>
        <v>-1409.7054051899077</v>
      </c>
      <c r="AN6">
        <f t="shared" si="9"/>
        <v>0</v>
      </c>
      <c r="AO6">
        <f t="shared" si="9"/>
        <v>0</v>
      </c>
      <c r="AP6">
        <f t="shared" si="9"/>
        <v>-8.5661685329067438</v>
      </c>
      <c r="AQ6">
        <f t="shared" si="9"/>
        <v>-462.4065347713435</v>
      </c>
      <c r="AR6">
        <f t="shared" si="9"/>
        <v>-470.97270330425022</v>
      </c>
      <c r="AS6">
        <f t="shared" si="9"/>
        <v>-677.08046318441052</v>
      </c>
      <c r="AT6">
        <f t="shared" si="9"/>
        <v>144.65270383868332</v>
      </c>
      <c r="AU6">
        <f t="shared" si="9"/>
        <v>-1003.4004626499774</v>
      </c>
      <c r="AW6">
        <v>3</v>
      </c>
      <c r="AX6">
        <f>IF(Z6&gt;0, (R6*SUMPRODUCT(K6:$K$98, X6:$X$98)-K6*$AZ$3)/Z6, 0)</f>
        <v>4003.4638157371787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2.7902209999999998E-3</v>
      </c>
      <c r="Q7" s="4">
        <f t="shared" si="21"/>
        <v>12.5</v>
      </c>
      <c r="R7">
        <f t="shared" si="0"/>
        <v>250000</v>
      </c>
      <c r="S7">
        <f t="shared" si="1"/>
        <v>4934.9259093584242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3854.4869281046576</v>
      </c>
      <c r="AC7">
        <f t="shared" si="2"/>
        <v>4690.5174395327122</v>
      </c>
      <c r="AE7">
        <f t="shared" si="3"/>
        <v>0</v>
      </c>
      <c r="AF7">
        <f t="shared" si="4"/>
        <v>0</v>
      </c>
      <c r="AG7">
        <f t="shared" si="4"/>
        <v>-11.880921633083123</v>
      </c>
      <c r="AH7">
        <f t="shared" si="5"/>
        <v>-671.59782540976676</v>
      </c>
      <c r="AI7">
        <f t="shared" si="6"/>
        <v>-683.47874704284993</v>
      </c>
      <c r="AJ7">
        <f t="shared" si="7"/>
        <v>-836.03051142805452</v>
      </c>
      <c r="AK7">
        <f>G7*SUM(AB7, AE7:AF7)</f>
        <v>269.81408496732604</v>
      </c>
      <c r="AL7">
        <f t="shared" si="8"/>
        <v>-1249.6951735035786</v>
      </c>
      <c r="AN7">
        <f t="shared" si="9"/>
        <v>0</v>
      </c>
      <c r="AO7">
        <f t="shared" si="9"/>
        <v>0</v>
      </c>
      <c r="AP7">
        <f t="shared" si="9"/>
        <v>-7.5505404859353753</v>
      </c>
      <c r="AQ7">
        <f t="shared" si="9"/>
        <v>-426.8125594652783</v>
      </c>
      <c r="AR7">
        <f t="shared" si="9"/>
        <v>-434.36309995121371</v>
      </c>
      <c r="AS7">
        <f t="shared" si="9"/>
        <v>-531.31250411056544</v>
      </c>
      <c r="AT7">
        <f t="shared" si="9"/>
        <v>171.47172880499289</v>
      </c>
      <c r="AU7">
        <f t="shared" si="9"/>
        <v>-794.20387525678643</v>
      </c>
      <c r="AW7">
        <v>4</v>
      </c>
      <c r="AX7">
        <f>IF(Z7&gt;0, (R7*SUMPRODUCT(K7:$K$98, X7:$X$98)-K7*$AZ$3)/Z7, 0)</f>
        <v>4934.9259093584242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3.5816260000000001E-3</v>
      </c>
      <c r="Q8" s="4">
        <f t="shared" si="21"/>
        <v>12.5</v>
      </c>
      <c r="R8">
        <f t="shared" si="0"/>
        <v>250000</v>
      </c>
      <c r="S8">
        <f t="shared" si="1"/>
        <v>5784.1590783409411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4690.5174395327122</v>
      </c>
      <c r="AC8">
        <f t="shared" si="2"/>
        <v>5423.0236713168888</v>
      </c>
      <c r="AE8">
        <f t="shared" si="3"/>
        <v>0</v>
      </c>
      <c r="AF8">
        <f t="shared" si="4"/>
        <v>0</v>
      </c>
      <c r="AG8">
        <f t="shared" si="4"/>
        <v>-11.719559398927277</v>
      </c>
      <c r="AH8">
        <f t="shared" si="5"/>
        <v>-851.06035650025933</v>
      </c>
      <c r="AI8">
        <f t="shared" si="6"/>
        <v>-862.77991589918656</v>
      </c>
      <c r="AJ8">
        <f t="shared" si="7"/>
        <v>-732.50623178417663</v>
      </c>
      <c r="AK8">
        <f t="shared" ref="AK8:AK71" si="22">G8*SUM(AB8:AB8, AE8:AF8)</f>
        <v>328.33622076728989</v>
      </c>
      <c r="AL8">
        <f t="shared" si="8"/>
        <v>-1266.9499269160733</v>
      </c>
      <c r="AN8">
        <f t="shared" si="9"/>
        <v>0</v>
      </c>
      <c r="AO8">
        <f t="shared" si="9"/>
        <v>0</v>
      </c>
      <c r="AP8">
        <f t="shared" si="9"/>
        <v>-6.6499927401406627</v>
      </c>
      <c r="AQ8">
        <f t="shared" si="9"/>
        <v>-482.91450211569236</v>
      </c>
      <c r="AR8">
        <f t="shared" si="9"/>
        <v>-489.56449485583295</v>
      </c>
      <c r="AS8">
        <f t="shared" si="9"/>
        <v>-415.64370789557483</v>
      </c>
      <c r="AT8">
        <f t="shared" si="9"/>
        <v>186.30678936851118</v>
      </c>
      <c r="AU8">
        <f t="shared" si="9"/>
        <v>-718.90141338289664</v>
      </c>
      <c r="AW8">
        <v>5</v>
      </c>
      <c r="AX8">
        <f>IF(Z8&gt;0, (R8*SUMPRODUCT(K8:$K$98, X8:$X$98)-K8*$AZ$3)/Z8, 0)</f>
        <v>5784.1590783409411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4.4506370000000003E-3</v>
      </c>
      <c r="Q9" s="4">
        <f t="shared" si="21"/>
        <v>12.5</v>
      </c>
      <c r="R9">
        <f t="shared" si="0"/>
        <v>250000</v>
      </c>
      <c r="S9">
        <f t="shared" si="1"/>
        <v>6466.568769573274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5423.0236713168888</v>
      </c>
      <c r="AC9">
        <f t="shared" si="2"/>
        <v>5975.2152328167867</v>
      </c>
      <c r="AE9">
        <f t="shared" si="3"/>
        <v>0</v>
      </c>
      <c r="AF9">
        <f t="shared" si="4"/>
        <v>0</v>
      </c>
      <c r="AG9">
        <f t="shared" si="4"/>
        <v>-11.550204300253441</v>
      </c>
      <c r="AH9">
        <f t="shared" si="5"/>
        <v>-1043.19009369127</v>
      </c>
      <c r="AI9">
        <f t="shared" si="6"/>
        <v>-1054.7402979915234</v>
      </c>
      <c r="AJ9">
        <f t="shared" si="7"/>
        <v>-552.19156149989794</v>
      </c>
      <c r="AK9">
        <f t="shared" si="22"/>
        <v>379.61165699218225</v>
      </c>
      <c r="AL9">
        <f t="shared" si="8"/>
        <v>-1227.3202024992393</v>
      </c>
      <c r="AN9">
        <f t="shared" si="9"/>
        <v>0</v>
      </c>
      <c r="AO9">
        <f t="shared" si="9"/>
        <v>0</v>
      </c>
      <c r="AP9">
        <f t="shared" si="9"/>
        <v>-5.8516929544645127</v>
      </c>
      <c r="AQ9">
        <f t="shared" si="9"/>
        <v>-528.5125667678825</v>
      </c>
      <c r="AR9">
        <f t="shared" si="9"/>
        <v>-534.3642597223469</v>
      </c>
      <c r="AS9">
        <f t="shared" si="9"/>
        <v>-279.75742990734875</v>
      </c>
      <c r="AT9">
        <f t="shared" si="9"/>
        <v>192.32307939392982</v>
      </c>
      <c r="AU9">
        <f t="shared" si="9"/>
        <v>-621.79861023576598</v>
      </c>
      <c r="AW9">
        <v>6</v>
      </c>
      <c r="AX9">
        <f>IF(Z9&gt;0, (R9*SUMPRODUCT(K9:$K$98, X9:$X$98)-K9*$AZ$3)/Z9, 0)</f>
        <v>6466.568769573274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5.383718E-3</v>
      </c>
      <c r="Q10" s="4">
        <f t="shared" si="21"/>
        <v>12.5</v>
      </c>
      <c r="R10">
        <f t="shared" si="0"/>
        <v>250000</v>
      </c>
      <c r="S10">
        <f t="shared" si="1"/>
        <v>7002.5211525522964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5975.2152328167867</v>
      </c>
      <c r="AC10">
        <f t="shared" si="2"/>
        <v>6370.9045085628204</v>
      </c>
      <c r="AE10">
        <f t="shared" si="3"/>
        <v>0</v>
      </c>
      <c r="AF10">
        <f t="shared" si="4"/>
        <v>0</v>
      </c>
      <c r="AG10">
        <f t="shared" si="4"/>
        <v>-11.372519214455956</v>
      </c>
      <c r="AH10">
        <f t="shared" si="5"/>
        <v>-1243.6608558990372</v>
      </c>
      <c r="AI10">
        <f t="shared" si="6"/>
        <v>-1255.0333751134931</v>
      </c>
      <c r="AJ10">
        <f t="shared" si="7"/>
        <v>-395.68927574603367</v>
      </c>
      <c r="AK10">
        <f t="shared" si="22"/>
        <v>418.26506629717511</v>
      </c>
      <c r="AL10">
        <f t="shared" si="8"/>
        <v>-1232.4575845623517</v>
      </c>
      <c r="AN10">
        <f t="shared" si="9"/>
        <v>0</v>
      </c>
      <c r="AO10">
        <f t="shared" si="9"/>
        <v>0</v>
      </c>
      <c r="AP10">
        <f t="shared" si="9"/>
        <v>-5.1443501430628968</v>
      </c>
      <c r="AQ10">
        <f t="shared" si="9"/>
        <v>-562.56901231113886</v>
      </c>
      <c r="AR10">
        <f t="shared" si="9"/>
        <v>-567.71336245420173</v>
      </c>
      <c r="AS10">
        <f t="shared" si="9"/>
        <v>-178.98973340094204</v>
      </c>
      <c r="AT10">
        <f t="shared" si="9"/>
        <v>189.20187454236091</v>
      </c>
      <c r="AU10">
        <f t="shared" si="9"/>
        <v>-557.50122131278295</v>
      </c>
      <c r="AW10">
        <v>7</v>
      </c>
      <c r="AX10">
        <f>IF(Z10&gt;0, (R10*SUMPRODUCT(K10:$K$98, X10:$X$98)-K10*$AZ$3)/Z10, 0)</f>
        <v>7002.5211525522964</v>
      </c>
    </row>
    <row r="11" spans="1:52" x14ac:dyDescent="0.25">
      <c r="A11" t="s">
        <v>33</v>
      </c>
      <c r="C11" s="12">
        <f>AU81</f>
        <v>19048.946409421722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6.4575739999999998E-3</v>
      </c>
      <c r="Q11" s="4">
        <f t="shared" si="21"/>
        <v>12.5</v>
      </c>
      <c r="R11">
        <f t="shared" si="0"/>
        <v>250000</v>
      </c>
      <c r="S11">
        <f t="shared" si="1"/>
        <v>7413.1706492433768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6370.9045085628204</v>
      </c>
      <c r="AC11">
        <f t="shared" si="2"/>
        <v>6633.5157127819639</v>
      </c>
      <c r="AE11">
        <f t="shared" si="3"/>
        <v>0</v>
      </c>
      <c r="AF11">
        <f t="shared" si="4"/>
        <v>0</v>
      </c>
      <c r="AG11">
        <f t="shared" si="4"/>
        <v>-11.185355137917625</v>
      </c>
      <c r="AH11">
        <f t="shared" si="5"/>
        <v>-1468.7776878754241</v>
      </c>
      <c r="AI11">
        <f t="shared" si="6"/>
        <v>-1479.9630430133418</v>
      </c>
      <c r="AJ11">
        <f t="shared" si="7"/>
        <v>-262.61120421914347</v>
      </c>
      <c r="AK11">
        <f t="shared" si="22"/>
        <v>445.96331559939745</v>
      </c>
      <c r="AL11">
        <f t="shared" si="8"/>
        <v>-1296.6109316330878</v>
      </c>
      <c r="AN11">
        <f t="shared" si="9"/>
        <v>0</v>
      </c>
      <c r="AO11">
        <f t="shared" si="9"/>
        <v>0</v>
      </c>
      <c r="AP11">
        <f t="shared" si="9"/>
        <v>-4.5175773391977927</v>
      </c>
      <c r="AQ11">
        <f t="shared" si="9"/>
        <v>-593.21467376320072</v>
      </c>
      <c r="AR11">
        <f t="shared" si="9"/>
        <v>-597.73225110239855</v>
      </c>
      <c r="AS11">
        <f t="shared" si="9"/>
        <v>-106.064260863577</v>
      </c>
      <c r="AT11">
        <f t="shared" si="9"/>
        <v>180.11710346466683</v>
      </c>
      <c r="AU11">
        <f t="shared" si="9"/>
        <v>-523.67940850130867</v>
      </c>
      <c r="AW11">
        <v>8</v>
      </c>
      <c r="AX11">
        <f>IF(Z11&gt;0, (R11*SUMPRODUCT(K11:$K$98, X11:$X$98)-K11*$AZ$3)/Z11, 0)</f>
        <v>7413.1706492433768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7.6803260000000003E-3</v>
      </c>
      <c r="Q12" s="4">
        <f t="shared" si="21"/>
        <v>12.5</v>
      </c>
      <c r="R12">
        <f t="shared" si="0"/>
        <v>250000</v>
      </c>
      <c r="S12">
        <f t="shared" si="1"/>
        <v>7709.909961828931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6633.5157127819639</v>
      </c>
      <c r="AC12">
        <f t="shared" si="2"/>
        <v>6777.06908949223</v>
      </c>
      <c r="AE12">
        <f t="shared" si="3"/>
        <v>0</v>
      </c>
      <c r="AF12">
        <f t="shared" si="4"/>
        <v>0</v>
      </c>
      <c r="AG12">
        <f t="shared" si="4"/>
        <v>-10.987594412653468</v>
      </c>
      <c r="AH12">
        <f t="shared" si="5"/>
        <v>-1718.1434776996466</v>
      </c>
      <c r="AI12">
        <f t="shared" si="6"/>
        <v>-1729.1310721123</v>
      </c>
      <c r="AJ12">
        <f t="shared" si="7"/>
        <v>-143.55337671026609</v>
      </c>
      <c r="AK12">
        <f t="shared" si="22"/>
        <v>464.34609989473751</v>
      </c>
      <c r="AL12">
        <f t="shared" si="8"/>
        <v>-1408.3383489278285</v>
      </c>
      <c r="AN12">
        <f t="shared" si="9"/>
        <v>0</v>
      </c>
      <c r="AO12">
        <f t="shared" si="9"/>
        <v>0</v>
      </c>
      <c r="AP12">
        <f t="shared" si="9"/>
        <v>-3.9622366956344321</v>
      </c>
      <c r="AQ12">
        <f t="shared" si="9"/>
        <v>-619.57976241520771</v>
      </c>
      <c r="AR12">
        <f t="shared" si="9"/>
        <v>-623.54199911084208</v>
      </c>
      <c r="AS12">
        <f t="shared" si="9"/>
        <v>-51.766786761679164</v>
      </c>
      <c r="AT12">
        <f t="shared" si="9"/>
        <v>167.44785868314037</v>
      </c>
      <c r="AU12">
        <f t="shared" si="9"/>
        <v>-507.86092718938085</v>
      </c>
      <c r="AW12">
        <v>9</v>
      </c>
      <c r="AX12">
        <f>IF(Z12&gt;0, (R12*SUMPRODUCT(K12:$K$98, X12:$X$98)-K12*$AZ$3)/Z12, 0)</f>
        <v>7709.909961828931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9.0334749999999991E-3</v>
      </c>
      <c r="Q13" s="4">
        <f t="shared" si="21"/>
        <v>12.5</v>
      </c>
      <c r="R13">
        <f t="shared" si="0"/>
        <v>250000</v>
      </c>
      <c r="S13">
        <f t="shared" si="1"/>
        <v>7903.8615946908376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6777.06908949223</v>
      </c>
      <c r="AC13">
        <f t="shared" si="2"/>
        <v>6815.31794357119</v>
      </c>
      <c r="AE13">
        <f t="shared" si="3"/>
        <v>0</v>
      </c>
      <c r="AF13">
        <f t="shared" si="4"/>
        <v>0</v>
      </c>
      <c r="AG13">
        <f t="shared" si="4"/>
        <v>-10.778462309090088</v>
      </c>
      <c r="AH13">
        <f t="shared" si="5"/>
        <v>-1985.1231887368956</v>
      </c>
      <c r="AI13">
        <f t="shared" si="6"/>
        <v>-1995.9016510459858</v>
      </c>
      <c r="AJ13">
        <f t="shared" si="7"/>
        <v>-38.248854078959994</v>
      </c>
      <c r="AK13">
        <f t="shared" si="22"/>
        <v>474.39483626445616</v>
      </c>
      <c r="AL13">
        <f t="shared" si="8"/>
        <v>-1559.7556688604895</v>
      </c>
      <c r="AN13">
        <f t="shared" si="9"/>
        <v>0</v>
      </c>
      <c r="AO13">
        <f t="shared" si="9"/>
        <v>0</v>
      </c>
      <c r="AP13">
        <f t="shared" si="9"/>
        <v>-3.4703763951285627</v>
      </c>
      <c r="AQ13">
        <f t="shared" si="9"/>
        <v>-639.15653810886147</v>
      </c>
      <c r="AR13">
        <f t="shared" si="9"/>
        <v>-642.62691450399006</v>
      </c>
      <c r="AS13">
        <f t="shared" si="9"/>
        <v>-12.315107343687995</v>
      </c>
      <c r="AT13">
        <f t="shared" si="9"/>
        <v>152.74244085398024</v>
      </c>
      <c r="AU13">
        <f t="shared" si="9"/>
        <v>-502.19958099369774</v>
      </c>
      <c r="AW13">
        <v>10</v>
      </c>
      <c r="AX13">
        <f>IF(Z13&gt;0, (R13*SUMPRODUCT(K13:$K$98, X13:$X$98)-K13*$AZ$3)/Z13, 0)</f>
        <v>7903.8615946908376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1.0570714E-2</v>
      </c>
      <c r="Q14" s="4">
        <f t="shared" si="21"/>
        <v>12.5</v>
      </c>
      <c r="R14">
        <f t="shared" si="0"/>
        <v>250000</v>
      </c>
      <c r="S14">
        <f t="shared" si="1"/>
        <v>8008.5179367283135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6815.31794357119</v>
      </c>
      <c r="AC14">
        <f t="shared" si="2"/>
        <v>6763.508384474977</v>
      </c>
      <c r="AE14">
        <f t="shared" si="3"/>
        <v>0</v>
      </c>
      <c r="AF14">
        <f t="shared" si="4"/>
        <v>0</v>
      </c>
      <c r="AG14">
        <f t="shared" si="4"/>
        <v>-10.556741643570017</v>
      </c>
      <c r="AH14">
        <f t="shared" si="5"/>
        <v>-2278.7208485834185</v>
      </c>
      <c r="AI14">
        <f t="shared" si="6"/>
        <v>-2289.2775902269887</v>
      </c>
      <c r="AJ14">
        <f t="shared" si="7"/>
        <v>51.809559096212979</v>
      </c>
      <c r="AK14">
        <f t="shared" si="22"/>
        <v>477.07225604998337</v>
      </c>
      <c r="AL14">
        <f t="shared" si="8"/>
        <v>-1760.3957750807922</v>
      </c>
      <c r="AN14">
        <f t="shared" si="9"/>
        <v>0</v>
      </c>
      <c r="AO14">
        <f t="shared" si="9"/>
        <v>0</v>
      </c>
      <c r="AP14">
        <f t="shared" si="9"/>
        <v>-3.0348109596714483</v>
      </c>
      <c r="AQ14">
        <f t="shared" si="9"/>
        <v>-655.07779187955407</v>
      </c>
      <c r="AR14">
        <f t="shared" si="9"/>
        <v>-658.11260283922559</v>
      </c>
      <c r="AS14">
        <f t="shared" si="9"/>
        <v>14.894010204057704</v>
      </c>
      <c r="AT14">
        <f t="shared" si="9"/>
        <v>137.14687354289143</v>
      </c>
      <c r="AU14">
        <f t="shared" si="9"/>
        <v>-506.0717190922764</v>
      </c>
      <c r="AW14">
        <v>11</v>
      </c>
      <c r="AX14">
        <f>IF(Z14&gt;0, (R14*SUMPRODUCT(K14:$K$98, X14:$X$98)-K14*$AZ$3)/Z14, 0)</f>
        <v>8008.5179367283135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1.2312346E-2</v>
      </c>
      <c r="Q15" s="4">
        <f t="shared" si="21"/>
        <v>12.5</v>
      </c>
      <c r="R15">
        <f t="shared" si="0"/>
        <v>250000</v>
      </c>
      <c r="S15">
        <f t="shared" si="1"/>
        <v>8033.041370073508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6763.508384474977</v>
      </c>
      <c r="AC15">
        <f t="shared" si="2"/>
        <v>6632.8475381424287</v>
      </c>
      <c r="AE15">
        <f t="shared" si="3"/>
        <v>0</v>
      </c>
      <c r="AF15">
        <f t="shared" si="4"/>
        <v>0</v>
      </c>
      <c r="AG15">
        <f t="shared" si="4"/>
        <v>-10.321195971386073</v>
      </c>
      <c r="AH15">
        <f t="shared" si="5"/>
        <v>-2599.5651149648543</v>
      </c>
      <c r="AI15">
        <f t="shared" si="6"/>
        <v>-2609.8863109362405</v>
      </c>
      <c r="AJ15">
        <f t="shared" si="7"/>
        <v>130.66084633254832</v>
      </c>
      <c r="AK15">
        <f t="shared" si="22"/>
        <v>473.44558691324846</v>
      </c>
      <c r="AL15">
        <f t="shared" si="8"/>
        <v>-2005.7798776904438</v>
      </c>
      <c r="AN15">
        <f t="shared" si="9"/>
        <v>0</v>
      </c>
      <c r="AO15">
        <f t="shared" si="9"/>
        <v>0</v>
      </c>
      <c r="AP15">
        <f t="shared" si="9"/>
        <v>-2.6491939352630953</v>
      </c>
      <c r="AQ15">
        <f t="shared" si="9"/>
        <v>-667.24361750119488</v>
      </c>
      <c r="AR15">
        <f t="shared" si="9"/>
        <v>-669.89281143645803</v>
      </c>
      <c r="AS15">
        <f t="shared" si="9"/>
        <v>33.537384876730037</v>
      </c>
      <c r="AT15">
        <f t="shared" si="9"/>
        <v>121.52169002554231</v>
      </c>
      <c r="AU15">
        <f t="shared" si="9"/>
        <v>-514.83373653418573</v>
      </c>
      <c r="AW15">
        <v>12</v>
      </c>
      <c r="AX15">
        <f>IF(Z15&gt;0, (R15*SUMPRODUCT(K15:$K$98, X15:$X$98)-K15*$AZ$3)/Z15, 0)</f>
        <v>8033.041370073508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1.4128425999999999E-2</v>
      </c>
      <c r="Q16" s="4">
        <f t="shared" si="21"/>
        <v>12.5</v>
      </c>
      <c r="R16">
        <f t="shared" si="0"/>
        <v>250000</v>
      </c>
      <c r="S16">
        <f t="shared" si="1"/>
        <v>7984.6728671435139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6632.8475381424287</v>
      </c>
      <c r="AC16">
        <f t="shared" si="2"/>
        <v>6433.8333363082065</v>
      </c>
      <c r="AE16">
        <f t="shared" si="3"/>
        <v>0</v>
      </c>
      <c r="AF16">
        <f t="shared" si="4"/>
        <v>0</v>
      </c>
      <c r="AG16">
        <f t="shared" si="4"/>
        <v>-10.072161758158988</v>
      </c>
      <c r="AH16">
        <f t="shared" si="5"/>
        <v>-2916.4450702645254</v>
      </c>
      <c r="AI16">
        <f t="shared" si="6"/>
        <v>-2926.5172320226843</v>
      </c>
      <c r="AJ16">
        <f t="shared" si="7"/>
        <v>199.01420183422215</v>
      </c>
      <c r="AK16">
        <f t="shared" si="22"/>
        <v>464.29932766997007</v>
      </c>
      <c r="AL16">
        <f t="shared" si="8"/>
        <v>-2263.2037025184923</v>
      </c>
      <c r="AN16">
        <f t="shared" si="9"/>
        <v>0</v>
      </c>
      <c r="AO16">
        <f t="shared" si="9"/>
        <v>0</v>
      </c>
      <c r="AP16">
        <f t="shared" si="9"/>
        <v>-2.3082795137825456</v>
      </c>
      <c r="AQ16">
        <f t="shared" si="9"/>
        <v>-668.37393703595421</v>
      </c>
      <c r="AR16">
        <f t="shared" si="9"/>
        <v>-670.68221654973672</v>
      </c>
      <c r="AS16">
        <f t="shared" si="9"/>
        <v>45.608918529688736</v>
      </c>
      <c r="AT16">
        <f t="shared" si="9"/>
        <v>106.40542239658143</v>
      </c>
      <c r="AU16">
        <f t="shared" si="9"/>
        <v>-518.66787562346656</v>
      </c>
      <c r="AW16">
        <v>13</v>
      </c>
      <c r="AX16">
        <f>IF(Z16&gt;0, (R16*SUMPRODUCT(K16:$K$98, X16:$X$98)-K16*$AZ$3)/Z16, 0)</f>
        <v>7984.6728671435139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1.6072195000000001E-2</v>
      </c>
      <c r="Q17" s="4">
        <f t="shared" si="21"/>
        <v>12.5</v>
      </c>
      <c r="R17">
        <f t="shared" si="0"/>
        <v>250000</v>
      </c>
      <c r="S17">
        <f t="shared" si="1"/>
        <v>7879.4594134454546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6433.8333363082065</v>
      </c>
      <c r="AC17">
        <f t="shared" si="2"/>
        <v>6183.5213775463362</v>
      </c>
      <c r="AE17">
        <f t="shared" si="3"/>
        <v>0</v>
      </c>
      <c r="AF17">
        <f t="shared" si="4"/>
        <v>0</v>
      </c>
      <c r="AG17">
        <f t="shared" si="4"/>
        <v>-9.8095583927287233</v>
      </c>
      <c r="AH17">
        <f t="shared" si="5"/>
        <v>-3237.6349569734821</v>
      </c>
      <c r="AI17">
        <f t="shared" si="6"/>
        <v>-3247.4445153662109</v>
      </c>
      <c r="AJ17">
        <f t="shared" si="7"/>
        <v>250.3119587618703</v>
      </c>
      <c r="AK17">
        <f t="shared" si="22"/>
        <v>450.36833354157449</v>
      </c>
      <c r="AL17">
        <f t="shared" si="8"/>
        <v>-2546.7642230627662</v>
      </c>
      <c r="AN17">
        <f t="shared" si="9"/>
        <v>0</v>
      </c>
      <c r="AO17">
        <f t="shared" si="9"/>
        <v>0</v>
      </c>
      <c r="AP17">
        <f t="shared" si="9"/>
        <v>-2.0072300001649124</v>
      </c>
      <c r="AQ17">
        <f t="shared" si="9"/>
        <v>-662.48425821461183</v>
      </c>
      <c r="AR17">
        <f t="shared" si="9"/>
        <v>-664.49148821477672</v>
      </c>
      <c r="AS17">
        <f t="shared" si="9"/>
        <v>51.218786097373595</v>
      </c>
      <c r="AT17">
        <f t="shared" si="9"/>
        <v>92.154284017413573</v>
      </c>
      <c r="AU17">
        <f t="shared" si="9"/>
        <v>-521.11841809998964</v>
      </c>
      <c r="AW17">
        <v>14</v>
      </c>
      <c r="AX17">
        <f>IF(Z17&gt;0, (R17*SUMPRODUCT(K17:$K$98, X17:$X$98)-K17*$AZ$3)/Z17, 0)</f>
        <v>7879.4594134454546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1.8213139E-2</v>
      </c>
      <c r="Q18" s="4">
        <f t="shared" si="21"/>
        <v>12.5</v>
      </c>
      <c r="R18">
        <f t="shared" si="0"/>
        <v>250000</v>
      </c>
      <c r="S18">
        <f t="shared" si="1"/>
        <v>7728.9814752690691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6183.5213775463362</v>
      </c>
      <c r="AC18">
        <f t="shared" si="2"/>
        <v>5894.3067427907245</v>
      </c>
      <c r="AE18">
        <f t="shared" si="3"/>
        <v>0</v>
      </c>
      <c r="AF18">
        <f t="shared" si="4"/>
        <v>0</v>
      </c>
      <c r="AG18">
        <f t="shared" si="4"/>
        <v>-9.5327999582660503</v>
      </c>
      <c r="AH18">
        <f t="shared" si="5"/>
        <v>-3573.2570107076963</v>
      </c>
      <c r="AI18">
        <f t="shared" si="6"/>
        <v>-3582.7898106659622</v>
      </c>
      <c r="AJ18">
        <f t="shared" si="7"/>
        <v>289.21463475561177</v>
      </c>
      <c r="AK18">
        <f t="shared" si="22"/>
        <v>432.8464964282436</v>
      </c>
      <c r="AL18">
        <f t="shared" si="8"/>
        <v>-2860.7286794821071</v>
      </c>
      <c r="AN18">
        <f t="shared" si="9"/>
        <v>0</v>
      </c>
      <c r="AO18">
        <f t="shared" si="9"/>
        <v>0</v>
      </c>
      <c r="AP18">
        <f t="shared" si="9"/>
        <v>-1.7416069117547226</v>
      </c>
      <c r="AQ18">
        <f t="shared" si="9"/>
        <v>-652.82069639238512</v>
      </c>
      <c r="AR18">
        <f t="shared" si="9"/>
        <v>-654.56230330413973</v>
      </c>
      <c r="AS18">
        <f t="shared" si="9"/>
        <v>52.838432472741225</v>
      </c>
      <c r="AT18">
        <f t="shared" si="9"/>
        <v>79.079436598747705</v>
      </c>
      <c r="AU18">
        <f t="shared" si="9"/>
        <v>-522.64443423265084</v>
      </c>
      <c r="AW18">
        <v>15</v>
      </c>
      <c r="AX18">
        <f>IF(Z18&gt;0, (R18*SUMPRODUCT(K18:$K$98, X18:$X$98)-K18*$AZ$3)/Z18, 0)</f>
        <v>7728.9814752690691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2.0774602E-2</v>
      </c>
      <c r="Q19" s="4">
        <f t="shared" si="21"/>
        <v>12.5</v>
      </c>
      <c r="R19">
        <f t="shared" si="0"/>
        <v>250000</v>
      </c>
      <c r="S19">
        <f t="shared" si="1"/>
        <v>7542.0796921182218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5894.3067427907245</v>
      </c>
      <c r="AC19">
        <f t="shared" si="2"/>
        <v>5574.7624959153081</v>
      </c>
      <c r="AE19">
        <f t="shared" si="3"/>
        <v>0</v>
      </c>
      <c r="AF19">
        <f t="shared" si="4"/>
        <v>0</v>
      </c>
      <c r="AG19">
        <f t="shared" si="4"/>
        <v>-9.2394318336047956</v>
      </c>
      <c r="AH19">
        <f t="shared" si="5"/>
        <v>-3960.8025015718763</v>
      </c>
      <c r="AI19">
        <f t="shared" si="6"/>
        <v>-3970.0419334054809</v>
      </c>
      <c r="AJ19">
        <f t="shared" si="7"/>
        <v>319.54424687541632</v>
      </c>
      <c r="AK19">
        <f t="shared" si="22"/>
        <v>412.60147199535078</v>
      </c>
      <c r="AL19">
        <f t="shared" si="8"/>
        <v>-3237.8962145347136</v>
      </c>
      <c r="AN19">
        <f t="shared" si="9"/>
        <v>0</v>
      </c>
      <c r="AO19">
        <f t="shared" si="9"/>
        <v>0</v>
      </c>
      <c r="AP19">
        <f t="shared" si="9"/>
        <v>-1.507151475183055</v>
      </c>
      <c r="AQ19">
        <f t="shared" si="9"/>
        <v>-646.09268628845507</v>
      </c>
      <c r="AR19">
        <f t="shared" si="9"/>
        <v>-647.59983776363811</v>
      </c>
      <c r="AS19">
        <f t="shared" si="9"/>
        <v>52.124588582698983</v>
      </c>
      <c r="AT19">
        <f t="shared" si="9"/>
        <v>67.30423779076412</v>
      </c>
      <c r="AU19">
        <f t="shared" si="9"/>
        <v>-528.17101139017495</v>
      </c>
      <c r="AW19">
        <v>16</v>
      </c>
      <c r="AX19">
        <f>IF(Z19&gt;0, (R19*SUMPRODUCT(K19:$K$98, X19:$X$98)-K19*$AZ$3)/Z19, 0)</f>
        <v>7542.0796921182218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2.3506165999999998E-2</v>
      </c>
      <c r="Q20" s="4">
        <f t="shared" si="21"/>
        <v>12.5</v>
      </c>
      <c r="R20">
        <f t="shared" si="0"/>
        <v>250000</v>
      </c>
      <c r="S20">
        <f t="shared" si="1"/>
        <v>7315.6824967373914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5574.7624959153081</v>
      </c>
      <c r="AC20">
        <f t="shared" si="2"/>
        <v>5226.2380681241411</v>
      </c>
      <c r="AE20">
        <f t="shared" si="3"/>
        <v>0</v>
      </c>
      <c r="AF20">
        <f t="shared" si="4"/>
        <v>0</v>
      </c>
      <c r="AG20">
        <f t="shared" si="4"/>
        <v>-8.9298538968423493</v>
      </c>
      <c r="AH20">
        <f t="shared" si="5"/>
        <v>-4343.672368527974</v>
      </c>
      <c r="AI20">
        <f t="shared" si="6"/>
        <v>-4352.6022224248163</v>
      </c>
      <c r="AJ20">
        <f t="shared" si="7"/>
        <v>348.524427791167</v>
      </c>
      <c r="AK20">
        <f t="shared" si="22"/>
        <v>390.2333747140716</v>
      </c>
      <c r="AL20">
        <f t="shared" si="8"/>
        <v>-3613.8444199195778</v>
      </c>
      <c r="AN20">
        <f t="shared" si="9"/>
        <v>0</v>
      </c>
      <c r="AO20">
        <f t="shared" si="9"/>
        <v>0</v>
      </c>
      <c r="AP20">
        <f t="shared" si="9"/>
        <v>-1.3005826854182381</v>
      </c>
      <c r="AQ20">
        <f t="shared" si="9"/>
        <v>-632.6312993356745</v>
      </c>
      <c r="AR20">
        <f t="shared" si="9"/>
        <v>-633.93188202109263</v>
      </c>
      <c r="AS20">
        <f t="shared" si="9"/>
        <v>50.760610584096462</v>
      </c>
      <c r="AT20">
        <f t="shared" si="9"/>
        <v>56.835282669620696</v>
      </c>
      <c r="AU20">
        <f t="shared" si="9"/>
        <v>-526.33598876737551</v>
      </c>
      <c r="AW20">
        <v>17</v>
      </c>
      <c r="AX20">
        <f>IF(Z20&gt;0, (R20*SUMPRODUCT(K20:$K$98, X20:$X$98)-K20*$AZ$3)/Z20, 0)</f>
        <v>7315.6824967373914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2.6226451000000001E-2</v>
      </c>
      <c r="Q21" s="4">
        <f t="shared" si="21"/>
        <v>12.5</v>
      </c>
      <c r="R21">
        <f t="shared" si="0"/>
        <v>250000</v>
      </c>
      <c r="S21">
        <f t="shared" si="1"/>
        <v>7057.7085111609485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5226.2380681241411</v>
      </c>
      <c r="AC21">
        <f t="shared" si="2"/>
        <v>4859.292713875333</v>
      </c>
      <c r="AE21">
        <f t="shared" si="3"/>
        <v>0</v>
      </c>
      <c r="AF21">
        <f t="shared" si="4"/>
        <v>0</v>
      </c>
      <c r="AG21">
        <f t="shared" si="4"/>
        <v>-8.6063569822112314</v>
      </c>
      <c r="AH21">
        <f t="shared" si="5"/>
        <v>-4683.9675132538987</v>
      </c>
      <c r="AI21">
        <f t="shared" si="6"/>
        <v>-4692.5738702361095</v>
      </c>
      <c r="AJ21">
        <f t="shared" si="7"/>
        <v>366.94535424880814</v>
      </c>
      <c r="AK21">
        <f t="shared" si="22"/>
        <v>365.8366647686899</v>
      </c>
      <c r="AL21">
        <f t="shared" si="8"/>
        <v>-3959.7918512186116</v>
      </c>
      <c r="AN21">
        <f t="shared" si="9"/>
        <v>0</v>
      </c>
      <c r="AO21">
        <f t="shared" si="9"/>
        <v>0</v>
      </c>
      <c r="AP21">
        <f t="shared" si="9"/>
        <v>-1.1191671343691838</v>
      </c>
      <c r="AQ21">
        <f t="shared" si="9"/>
        <v>-609.10121554588989</v>
      </c>
      <c r="AR21">
        <f t="shared" si="9"/>
        <v>-610.22038268025904</v>
      </c>
      <c r="AS21">
        <f t="shared" si="9"/>
        <v>47.717423461931432</v>
      </c>
      <c r="AT21">
        <f t="shared" si="9"/>
        <v>47.573249936369585</v>
      </c>
      <c r="AU21">
        <f t="shared" si="9"/>
        <v>-514.92970928195803</v>
      </c>
      <c r="AW21">
        <v>18</v>
      </c>
      <c r="AX21">
        <f>IF(Z21&gt;0, (R21*SUMPRODUCT(K21:$K$98, X21:$X$98)-K21*$AZ$3)/Z21, 0)</f>
        <v>7057.7085111609485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2.9219711999999998E-2</v>
      </c>
      <c r="Q22" s="4">
        <f t="shared" si="21"/>
        <v>12.5</v>
      </c>
      <c r="R22">
        <f t="shared" si="0"/>
        <v>250000</v>
      </c>
      <c r="S22">
        <f t="shared" si="1"/>
        <v>6783.6343359178572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4859.292713875333</v>
      </c>
      <c r="AC22">
        <f t="shared" si="2"/>
        <v>4487.4110921570018</v>
      </c>
      <c r="AE22">
        <f t="shared" si="3"/>
        <v>0</v>
      </c>
      <c r="AF22">
        <f t="shared" si="4"/>
        <v>0</v>
      </c>
      <c r="AG22">
        <f t="shared" si="4"/>
        <v>-8.268818139999718</v>
      </c>
      <c r="AH22">
        <f t="shared" si="5"/>
        <v>-5029.5054477880258</v>
      </c>
      <c r="AI22">
        <f t="shared" si="6"/>
        <v>-5037.7742659280257</v>
      </c>
      <c r="AJ22">
        <f t="shared" si="7"/>
        <v>371.88162171833119</v>
      </c>
      <c r="AK22">
        <f t="shared" si="22"/>
        <v>340.15048997127332</v>
      </c>
      <c r="AL22">
        <f t="shared" si="8"/>
        <v>-4325.7421542384209</v>
      </c>
      <c r="AN22">
        <f t="shared" si="9"/>
        <v>0</v>
      </c>
      <c r="AO22">
        <f t="shared" si="9"/>
        <v>0</v>
      </c>
      <c r="AP22">
        <f t="shared" si="9"/>
        <v>-0.96006582292799914</v>
      </c>
      <c r="AQ22">
        <f t="shared" si="9"/>
        <v>-583.95966689522947</v>
      </c>
      <c r="AR22">
        <f t="shared" si="9"/>
        <v>-584.91973271815743</v>
      </c>
      <c r="AS22">
        <f t="shared" si="9"/>
        <v>43.1779764824796</v>
      </c>
      <c r="AT22">
        <f t="shared" si="9"/>
        <v>39.493777048244986</v>
      </c>
      <c r="AU22">
        <f t="shared" si="9"/>
        <v>-502.2479791874328</v>
      </c>
      <c r="AW22">
        <v>19</v>
      </c>
      <c r="AX22">
        <f>IF(Z22&gt;0, (R22*SUMPRODUCT(K22:$K$98, X22:$X$98)-K22*$AZ$3)/Z22, 0)</f>
        <v>6783.6343359178572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3.2402927999999998E-2</v>
      </c>
      <c r="Q23" s="4">
        <f t="shared" si="21"/>
        <v>12.5</v>
      </c>
      <c r="R23">
        <f t="shared" si="0"/>
        <v>250000</v>
      </c>
      <c r="S23">
        <f t="shared" si="1"/>
        <v>6496.5154521466602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4487.4110921570018</v>
      </c>
      <c r="AC23">
        <f t="shared" si="2"/>
        <v>4115.2546340363788</v>
      </c>
      <c r="AE23">
        <f t="shared" si="3"/>
        <v>0</v>
      </c>
      <c r="AF23">
        <f t="shared" si="4"/>
        <v>0</v>
      </c>
      <c r="AG23">
        <f t="shared" si="4"/>
        <v>-7.9181960397642177</v>
      </c>
      <c r="AH23">
        <f t="shared" si="5"/>
        <v>-5358.678376710096</v>
      </c>
      <c r="AI23">
        <f t="shared" si="6"/>
        <v>-5366.5965727498606</v>
      </c>
      <c r="AJ23">
        <f t="shared" si="7"/>
        <v>372.15645812062303</v>
      </c>
      <c r="AK23">
        <f t="shared" si="22"/>
        <v>314.11877645099014</v>
      </c>
      <c r="AL23">
        <f t="shared" si="8"/>
        <v>-4680.3213381782471</v>
      </c>
      <c r="AN23">
        <f t="shared" si="9"/>
        <v>0</v>
      </c>
      <c r="AO23">
        <f t="shared" si="9"/>
        <v>0</v>
      </c>
      <c r="AP23">
        <f t="shared" si="9"/>
        <v>-0.82085376871707383</v>
      </c>
      <c r="AQ23">
        <f t="shared" si="9"/>
        <v>-555.51685242136978</v>
      </c>
      <c r="AR23">
        <f t="shared" si="9"/>
        <v>-556.33770619008692</v>
      </c>
      <c r="AS23">
        <f t="shared" si="9"/>
        <v>38.58025611725165</v>
      </c>
      <c r="AT23">
        <f t="shared" si="9"/>
        <v>32.563677405778044</v>
      </c>
      <c r="AU23">
        <f t="shared" si="9"/>
        <v>-485.19377266705715</v>
      </c>
      <c r="AW23">
        <v>20</v>
      </c>
      <c r="AX23">
        <f>IF(Z23&gt;0, (R23*SUMPRODUCT(K23:$K$98, X23:$X$98)-K23*$AZ$3)/Z23, 0)</f>
        <v>6496.5154521466602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3.5947104000000001E-2</v>
      </c>
      <c r="Q24" s="4">
        <f t="shared" si="21"/>
        <v>12.5</v>
      </c>
      <c r="R24">
        <f t="shared" si="0"/>
        <v>250000</v>
      </c>
      <c r="S24">
        <f t="shared" si="1"/>
        <v>6203.1047716941248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4115.2546340363788</v>
      </c>
      <c r="AC24">
        <f t="shared" si="2"/>
        <v>3748.8477894494799</v>
      </c>
      <c r="AE24">
        <f t="shared" si="3"/>
        <v>0</v>
      </c>
      <c r="AF24">
        <f t="shared" si="4"/>
        <v>0</v>
      </c>
      <c r="AG24">
        <f t="shared" si="4"/>
        <v>-7.5543778628327827</v>
      </c>
      <c r="AH24">
        <f t="shared" si="5"/>
        <v>-5692.7243306758492</v>
      </c>
      <c r="AI24">
        <f t="shared" si="6"/>
        <v>-5700.2787085386817</v>
      </c>
      <c r="AJ24">
        <f t="shared" si="7"/>
        <v>366.40684458689884</v>
      </c>
      <c r="AK24">
        <f t="shared" si="22"/>
        <v>288.06782438254652</v>
      </c>
      <c r="AL24">
        <f t="shared" si="8"/>
        <v>-5045.804039569236</v>
      </c>
      <c r="AN24">
        <f t="shared" si="9"/>
        <v>0</v>
      </c>
      <c r="AO24">
        <f t="shared" si="9"/>
        <v>0</v>
      </c>
      <c r="AP24">
        <f t="shared" si="9"/>
        <v>-0.69923028146164135</v>
      </c>
      <c r="AQ24">
        <f t="shared" si="9"/>
        <v>-526.91635344401061</v>
      </c>
      <c r="AR24">
        <f t="shared" si="9"/>
        <v>-527.61558372547222</v>
      </c>
      <c r="AS24">
        <f t="shared" si="9"/>
        <v>33.91447525155921</v>
      </c>
      <c r="AT24">
        <f t="shared" si="9"/>
        <v>26.663445962116455</v>
      </c>
      <c r="AU24">
        <f t="shared" si="9"/>
        <v>-467.03766251179655</v>
      </c>
      <c r="AW24">
        <v>21</v>
      </c>
      <c r="AX24">
        <f>IF(Z24&gt;0, (R24*SUMPRODUCT(K24:$K$98, X24:$X$98)-K24*$AZ$3)/Z24, 0)</f>
        <v>6203.1047716941248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4.0034525000000001E-2</v>
      </c>
      <c r="Q25" s="4">
        <f t="shared" si="21"/>
        <v>12.5</v>
      </c>
      <c r="R25">
        <f t="shared" si="0"/>
        <v>250000</v>
      </c>
      <c r="S25">
        <f t="shared" si="1"/>
        <v>5906.1307360372184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3748.8477894494799</v>
      </c>
      <c r="AC25">
        <f t="shared" si="2"/>
        <v>3390.7796572862453</v>
      </c>
      <c r="AE25">
        <f t="shared" si="3"/>
        <v>0</v>
      </c>
      <c r="AF25">
        <f t="shared" si="4"/>
        <v>0</v>
      </c>
      <c r="AG25">
        <f t="shared" si="4"/>
        <v>-7.1763981547954296</v>
      </c>
      <c r="AH25">
        <f t="shared" si="5"/>
        <v>-6048.7185881805117</v>
      </c>
      <c r="AI25">
        <f t="shared" si="6"/>
        <v>-6055.8949863353073</v>
      </c>
      <c r="AJ25">
        <f t="shared" si="7"/>
        <v>358.06813216323462</v>
      </c>
      <c r="AK25">
        <f t="shared" si="22"/>
        <v>262.4193452614636</v>
      </c>
      <c r="AL25">
        <f t="shared" si="8"/>
        <v>-5435.4075089106091</v>
      </c>
      <c r="AN25">
        <f t="shared" si="9"/>
        <v>0</v>
      </c>
      <c r="AO25">
        <f t="shared" si="9"/>
        <v>0</v>
      </c>
      <c r="AP25">
        <f t="shared" si="9"/>
        <v>-0.59307555934204625</v>
      </c>
      <c r="AQ25">
        <f t="shared" si="9"/>
        <v>-499.88128899880564</v>
      </c>
      <c r="AR25">
        <f t="shared" si="9"/>
        <v>-500.47436455814767</v>
      </c>
      <c r="AS25">
        <f t="shared" si="9"/>
        <v>29.591649346178968</v>
      </c>
      <c r="AT25">
        <f t="shared" si="9"/>
        <v>21.686993477238669</v>
      </c>
      <c r="AU25">
        <f t="shared" si="9"/>
        <v>-449.19572173473006</v>
      </c>
      <c r="AW25">
        <v>22</v>
      </c>
      <c r="AX25">
        <f>IF(Z25&gt;0, (R25*SUMPRODUCT(K25:$K$98, X25:$X$98)-K25*$AZ$3)/Z25, 0)</f>
        <v>5906.1307360372184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4.4405750000000001E-2</v>
      </c>
      <c r="Q26" s="4">
        <f t="shared" si="21"/>
        <v>12.5</v>
      </c>
      <c r="R26">
        <f t="shared" si="0"/>
        <v>250000</v>
      </c>
      <c r="S26">
        <f t="shared" si="1"/>
        <v>5602.8464216760512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3390.7796572862453</v>
      </c>
      <c r="AC26">
        <f t="shared" si="2"/>
        <v>3041.6557087167048</v>
      </c>
      <c r="AE26">
        <f t="shared" si="3"/>
        <v>0</v>
      </c>
      <c r="AF26">
        <f t="shared" si="4"/>
        <v>0</v>
      </c>
      <c r="AG26">
        <f t="shared" si="4"/>
        <v>-6.785960830885168</v>
      </c>
      <c r="AH26">
        <f t="shared" si="5"/>
        <v>-6373.4668472461435</v>
      </c>
      <c r="AI26">
        <f t="shared" si="6"/>
        <v>-6380.2528080770289</v>
      </c>
      <c r="AJ26">
        <f t="shared" si="7"/>
        <v>349.12394856954052</v>
      </c>
      <c r="AK26">
        <f t="shared" si="22"/>
        <v>237.35457601003719</v>
      </c>
      <c r="AL26">
        <f t="shared" si="8"/>
        <v>-5793.7742834974515</v>
      </c>
      <c r="AN26">
        <f t="shared" si="9"/>
        <v>0</v>
      </c>
      <c r="AO26">
        <f t="shared" si="9"/>
        <v>0</v>
      </c>
      <c r="AP26">
        <f t="shared" si="9"/>
        <v>-0.50072217743693992</v>
      </c>
      <c r="AQ26">
        <f t="shared" si="9"/>
        <v>-470.28508962951918</v>
      </c>
      <c r="AR26">
        <f t="shared" si="9"/>
        <v>-470.78581180695613</v>
      </c>
      <c r="AS26">
        <f t="shared" si="9"/>
        <v>25.761142464525488</v>
      </c>
      <c r="AT26">
        <f t="shared" si="9"/>
        <v>17.513908949112626</v>
      </c>
      <c r="AU26">
        <f t="shared" si="9"/>
        <v>-427.51076039331804</v>
      </c>
      <c r="AW26">
        <v>23</v>
      </c>
      <c r="AX26">
        <f>IF(Z26&gt;0, (R26*SUMPRODUCT(K26:$K$98, X26:$X$98)-K26*$AZ$3)/Z26, 0)</f>
        <v>5602.8464216760512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4.9048597999999999E-2</v>
      </c>
      <c r="Q27" s="4">
        <f t="shared" si="21"/>
        <v>12.5</v>
      </c>
      <c r="R27">
        <f t="shared" si="0"/>
        <v>250000</v>
      </c>
      <c r="S27">
        <f t="shared" si="1"/>
        <v>5297.3090749402145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3041.6557087167048</v>
      </c>
      <c r="AC27">
        <f t="shared" si="2"/>
        <v>2705.9753873275999</v>
      </c>
      <c r="AE27">
        <f t="shared" si="3"/>
        <v>0</v>
      </c>
      <c r="AF27">
        <f t="shared" si="4"/>
        <v>0</v>
      </c>
      <c r="AG27">
        <f t="shared" si="4"/>
        <v>-6.3852593577384846</v>
      </c>
      <c r="AH27">
        <f t="shared" si="5"/>
        <v>-6656.837296756652</v>
      </c>
      <c r="AI27">
        <f t="shared" si="6"/>
        <v>-6663.2225561143905</v>
      </c>
      <c r="AJ27">
        <f t="shared" si="7"/>
        <v>335.68032138910485</v>
      </c>
      <c r="AK27">
        <f t="shared" si="22"/>
        <v>212.91589961016936</v>
      </c>
      <c r="AL27">
        <f t="shared" si="8"/>
        <v>-6114.6263351151165</v>
      </c>
      <c r="AN27">
        <f t="shared" si="9"/>
        <v>0</v>
      </c>
      <c r="AO27">
        <f t="shared" si="9"/>
        <v>0</v>
      </c>
      <c r="AP27">
        <f t="shared" si="9"/>
        <v>-0.42067431684980483</v>
      </c>
      <c r="AQ27">
        <f t="shared" si="9"/>
        <v>-438.56644269266314</v>
      </c>
      <c r="AR27">
        <f t="shared" si="9"/>
        <v>-438.98711700951293</v>
      </c>
      <c r="AS27">
        <f t="shared" si="9"/>
        <v>22.115325622465985</v>
      </c>
      <c r="AT27">
        <f t="shared" si="9"/>
        <v>14.027347300532</v>
      </c>
      <c r="AU27">
        <f t="shared" si="9"/>
        <v>-402.84444408651495</v>
      </c>
      <c r="AW27">
        <v>24</v>
      </c>
      <c r="AX27">
        <f>IF(Z27&gt;0, (R27*SUMPRODUCT(K27:$K$98, X27:$X$98)-K27*$AZ$3)/Z27, 0)</f>
        <v>5297.3090749402145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5.4278005999999997E-2</v>
      </c>
      <c r="Q28" s="4">
        <f t="shared" si="21"/>
        <v>12.5</v>
      </c>
      <c r="R28">
        <f t="shared" si="0"/>
        <v>250000</v>
      </c>
      <c r="S28">
        <f t="shared" si="1"/>
        <v>4995.1059802465106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2705.9753873275999</v>
      </c>
      <c r="AC28">
        <f t="shared" si="2"/>
        <v>2387.5917734210225</v>
      </c>
      <c r="AE28">
        <f t="shared" si="3"/>
        <v>0</v>
      </c>
      <c r="AF28">
        <f t="shared" si="4"/>
        <v>0</v>
      </c>
      <c r="AG28">
        <f t="shared" si="4"/>
        <v>-5.9748276184302149</v>
      </c>
      <c r="AH28">
        <f t="shared" si="5"/>
        <v>-6931.582914617712</v>
      </c>
      <c r="AI28">
        <f t="shared" si="6"/>
        <v>-6937.5577422361421</v>
      </c>
      <c r="AJ28">
        <f t="shared" si="7"/>
        <v>318.38361390657747</v>
      </c>
      <c r="AK28">
        <f t="shared" si="22"/>
        <v>189.418277112932</v>
      </c>
      <c r="AL28">
        <f t="shared" si="8"/>
        <v>-6429.7558512166333</v>
      </c>
      <c r="AN28">
        <f t="shared" si="9"/>
        <v>0</v>
      </c>
      <c r="AO28">
        <f t="shared" si="9"/>
        <v>0</v>
      </c>
      <c r="AP28">
        <f t="shared" si="9"/>
        <v>-0.35145911659579215</v>
      </c>
      <c r="AQ28">
        <f t="shared" si="9"/>
        <v>-407.73862667892155</v>
      </c>
      <c r="AR28">
        <f t="shared" si="9"/>
        <v>-408.09008579551733</v>
      </c>
      <c r="AS28">
        <f t="shared" si="9"/>
        <v>18.728376922040976</v>
      </c>
      <c r="AT28">
        <f t="shared" si="9"/>
        <v>11.14220938121373</v>
      </c>
      <c r="AU28">
        <f t="shared" si="9"/>
        <v>-378.21949949226263</v>
      </c>
      <c r="AW28">
        <v>25</v>
      </c>
      <c r="AX28">
        <f>IF(Z28&gt;0, (R28*SUMPRODUCT(K28:$K$98, X28:$X$98)-K28*$AZ$3)/Z28, 0)</f>
        <v>4995.1059802465106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6.0174738999999998E-2</v>
      </c>
      <c r="Q29" s="4">
        <f t="shared" si="21"/>
        <v>12.5</v>
      </c>
      <c r="R29">
        <f t="shared" si="0"/>
        <v>250000</v>
      </c>
      <c r="S29">
        <f t="shared" si="1"/>
        <v>4696.1166721116415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2387.5917734210225</v>
      </c>
      <c r="AC29">
        <f t="shared" si="2"/>
        <v>2087.1592438725338</v>
      </c>
      <c r="AE29">
        <f t="shared" si="3"/>
        <v>0</v>
      </c>
      <c r="AF29">
        <f t="shared" si="4"/>
        <v>0</v>
      </c>
      <c r="AG29">
        <f t="shared" si="4"/>
        <v>-5.5555456497368825</v>
      </c>
      <c r="AH29">
        <f t="shared" si="5"/>
        <v>-7190.6738501805949</v>
      </c>
      <c r="AI29">
        <f t="shared" si="6"/>
        <v>-7196.2293958303317</v>
      </c>
      <c r="AJ29">
        <f t="shared" si="7"/>
        <v>300.43252954848867</v>
      </c>
      <c r="AK29">
        <f t="shared" si="22"/>
        <v>167.13142413947159</v>
      </c>
      <c r="AL29">
        <f t="shared" si="8"/>
        <v>-6728.6654421423718</v>
      </c>
      <c r="AN29">
        <f t="shared" si="9"/>
        <v>0</v>
      </c>
      <c r="AO29">
        <f t="shared" si="9"/>
        <v>0</v>
      </c>
      <c r="AP29">
        <f t="shared" si="9"/>
        <v>-0.29178175430313552</v>
      </c>
      <c r="AQ29">
        <f t="shared" si="9"/>
        <v>-377.66001089861351</v>
      </c>
      <c r="AR29">
        <f t="shared" si="9"/>
        <v>-377.95179265291665</v>
      </c>
      <c r="AS29">
        <f t="shared" si="9"/>
        <v>15.778959628481919</v>
      </c>
      <c r="AT29">
        <f t="shared" si="9"/>
        <v>8.7778776755989831</v>
      </c>
      <c r="AU29">
        <f t="shared" si="9"/>
        <v>-353.39495534883577</v>
      </c>
      <c r="AW29">
        <v>26</v>
      </c>
      <c r="AX29">
        <f>IF(Z29&gt;0, (R29*SUMPRODUCT(K29:$K$98, X29:$X$98)-K29*$AZ$3)/Z29, 0)</f>
        <v>4696.1166721116415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6.6923788999999997E-2</v>
      </c>
      <c r="Q30" s="4">
        <f t="shared" si="21"/>
        <v>12.5</v>
      </c>
      <c r="R30">
        <f t="shared" si="0"/>
        <v>250000</v>
      </c>
      <c r="S30">
        <f t="shared" si="1"/>
        <v>4400.4500959409888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2087.1592438725338</v>
      </c>
      <c r="AC30">
        <f t="shared" si="2"/>
        <v>1805.3082482689499</v>
      </c>
      <c r="AE30">
        <f t="shared" si="3"/>
        <v>0</v>
      </c>
      <c r="AF30">
        <f t="shared" si="4"/>
        <v>0</v>
      </c>
      <c r="AG30">
        <f t="shared" si="4"/>
        <v>-5.1281920283966542</v>
      </c>
      <c r="AH30">
        <f t="shared" si="5"/>
        <v>-7435.9632968571796</v>
      </c>
      <c r="AI30">
        <f t="shared" si="6"/>
        <v>-7441.0914888855759</v>
      </c>
      <c r="AJ30">
        <f t="shared" si="7"/>
        <v>281.8509956035839</v>
      </c>
      <c r="AK30">
        <f t="shared" si="22"/>
        <v>146.10114707107738</v>
      </c>
      <c r="AL30">
        <f t="shared" si="8"/>
        <v>-7013.1393462109145</v>
      </c>
      <c r="AN30">
        <f t="shared" si="9"/>
        <v>0</v>
      </c>
      <c r="AO30">
        <f t="shared" si="9"/>
        <v>0</v>
      </c>
      <c r="AP30">
        <f t="shared" si="9"/>
        <v>-0.24047928232238502</v>
      </c>
      <c r="AQ30">
        <f t="shared" si="9"/>
        <v>-348.69893855415853</v>
      </c>
      <c r="AR30">
        <f t="shared" si="9"/>
        <v>-348.93941783648091</v>
      </c>
      <c r="AS30">
        <f t="shared" si="9"/>
        <v>13.217002165535321</v>
      </c>
      <c r="AT30">
        <f t="shared" si="9"/>
        <v>6.8512058050046862</v>
      </c>
      <c r="AU30">
        <f t="shared" si="9"/>
        <v>-328.8712098659409</v>
      </c>
      <c r="AW30">
        <v>27</v>
      </c>
      <c r="AX30">
        <f>IF(Z30&gt;0, (R30*SUMPRODUCT(K30:$K$98, X30:$X$98)-K30*$AZ$3)/Z30, 0)</f>
        <v>4400.4500959409888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7.4711050000000001E-2</v>
      </c>
      <c r="Q31" s="4">
        <f t="shared" si="21"/>
        <v>12.5</v>
      </c>
      <c r="R31">
        <f t="shared" si="0"/>
        <v>250000</v>
      </c>
      <c r="S31">
        <f t="shared" si="1"/>
        <v>4106.9082267264403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1805.3082482689499</v>
      </c>
      <c r="AC31">
        <f t="shared" si="2"/>
        <v>1542.1530733710681</v>
      </c>
      <c r="AE31">
        <f t="shared" si="3"/>
        <v>0</v>
      </c>
      <c r="AF31">
        <f t="shared" si="4"/>
        <v>0</v>
      </c>
      <c r="AG31">
        <f t="shared" si="4"/>
        <v>-4.6937774970695445</v>
      </c>
      <c r="AH31">
        <f t="shared" si="5"/>
        <v>-7662.6522208628785</v>
      </c>
      <c r="AI31">
        <f t="shared" si="6"/>
        <v>-7667.3459983599478</v>
      </c>
      <c r="AJ31">
        <f t="shared" si="7"/>
        <v>263.15517489788181</v>
      </c>
      <c r="AK31">
        <f t="shared" si="22"/>
        <v>126.3715773788265</v>
      </c>
      <c r="AL31">
        <f t="shared" si="8"/>
        <v>-7277.8192460832397</v>
      </c>
      <c r="AN31">
        <f t="shared" si="9"/>
        <v>0</v>
      </c>
      <c r="AO31">
        <f t="shared" si="9"/>
        <v>0</v>
      </c>
      <c r="AP31">
        <f t="shared" si="9"/>
        <v>-0.19652502661929408</v>
      </c>
      <c r="AQ31">
        <f t="shared" si="9"/>
        <v>-320.82963724199686</v>
      </c>
      <c r="AR31">
        <f t="shared" si="9"/>
        <v>-321.02616226861619</v>
      </c>
      <c r="AS31">
        <f t="shared" si="9"/>
        <v>11.018114468378466</v>
      </c>
      <c r="AT31">
        <f t="shared" si="9"/>
        <v>5.2910854048367968</v>
      </c>
      <c r="AU31">
        <f t="shared" si="9"/>
        <v>-304.71696239540091</v>
      </c>
      <c r="AW31">
        <v>28</v>
      </c>
      <c r="AX31">
        <f>IF(Z31&gt;0, (R31*SUMPRODUCT(K31:$K$98, X31:$X$98)-K31*$AZ$3)/Z31, 0)</f>
        <v>4106.9082267264403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8.3689026999999999E-2</v>
      </c>
      <c r="Q32" s="4">
        <f t="shared" si="21"/>
        <v>12.5</v>
      </c>
      <c r="R32">
        <f t="shared" si="0"/>
        <v>250000</v>
      </c>
      <c r="S32">
        <f t="shared" si="1"/>
        <v>3813.1613481234331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1542.1530733710681</v>
      </c>
      <c r="AC32">
        <f t="shared" si="2"/>
        <v>1297.7017965364607</v>
      </c>
      <c r="AE32">
        <f t="shared" si="3"/>
        <v>0</v>
      </c>
      <c r="AF32">
        <f t="shared" si="4"/>
        <v>0</v>
      </c>
      <c r="AG32">
        <f t="shared" si="4"/>
        <v>-4.2540220504146031</v>
      </c>
      <c r="AH32">
        <f t="shared" si="5"/>
        <v>-7856.3534336849107</v>
      </c>
      <c r="AI32">
        <f t="shared" si="6"/>
        <v>-7860.6074557353249</v>
      </c>
      <c r="AJ32">
        <f t="shared" si="7"/>
        <v>244.45127683460737</v>
      </c>
      <c r="AK32">
        <f t="shared" si="22"/>
        <v>107.95071513597478</v>
      </c>
      <c r="AL32">
        <f t="shared" si="8"/>
        <v>-7508.2054637647425</v>
      </c>
      <c r="AN32">
        <f t="shared" si="9"/>
        <v>0</v>
      </c>
      <c r="AO32">
        <f t="shared" si="9"/>
        <v>0</v>
      </c>
      <c r="AP32">
        <f t="shared" si="9"/>
        <v>-0.1590292750840922</v>
      </c>
      <c r="AQ32">
        <f t="shared" si="9"/>
        <v>-293.69621890924674</v>
      </c>
      <c r="AR32">
        <f t="shared" si="9"/>
        <v>-293.85524818433083</v>
      </c>
      <c r="AS32">
        <f t="shared" si="9"/>
        <v>9.1383892437980077</v>
      </c>
      <c r="AT32">
        <f t="shared" si="9"/>
        <v>4.0355512429020575</v>
      </c>
      <c r="AU32">
        <f t="shared" si="9"/>
        <v>-280.68130769763076</v>
      </c>
      <c r="AW32">
        <v>29</v>
      </c>
      <c r="AX32">
        <f>IF(Z32&gt;0, (R32*SUMPRODUCT(K32:$K$98, X32:$X$98)-K32*$AZ$3)/Z32, 0)</f>
        <v>3813.1613481234331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9.4384723000000004E-2</v>
      </c>
      <c r="Q33" s="4">
        <f t="shared" si="21"/>
        <v>12.5</v>
      </c>
      <c r="R33">
        <f t="shared" si="0"/>
        <v>250000</v>
      </c>
      <c r="S33">
        <f t="shared" si="1"/>
        <v>3517.7486567112883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1297.7017965364607</v>
      </c>
      <c r="AC33">
        <f t="shared" si="2"/>
        <v>1072.200542276669</v>
      </c>
      <c r="AE33">
        <f t="shared" si="3"/>
        <v>0</v>
      </c>
      <c r="AF33">
        <f t="shared" si="4"/>
        <v>0</v>
      </c>
      <c r="AG33">
        <f t="shared" si="4"/>
        <v>-3.8099671370461827</v>
      </c>
      <c r="AH33">
        <f t="shared" si="5"/>
        <v>-8030.2938572854882</v>
      </c>
      <c r="AI33">
        <f t="shared" si="6"/>
        <v>-8034.1038244225347</v>
      </c>
      <c r="AJ33">
        <f t="shared" si="7"/>
        <v>225.50125425979172</v>
      </c>
      <c r="AK33">
        <f t="shared" si="22"/>
        <v>90.839125757552253</v>
      </c>
      <c r="AL33">
        <f t="shared" si="8"/>
        <v>-7717.763444405191</v>
      </c>
      <c r="AN33">
        <f t="shared" si="9"/>
        <v>0</v>
      </c>
      <c r="AO33">
        <f t="shared" si="9"/>
        <v>0</v>
      </c>
      <c r="AP33">
        <f t="shared" si="9"/>
        <v>-0.12716879308531112</v>
      </c>
      <c r="AQ33">
        <f t="shared" si="9"/>
        <v>-268.03453710183658</v>
      </c>
      <c r="AR33">
        <f t="shared" si="9"/>
        <v>-268.16170589492191</v>
      </c>
      <c r="AS33">
        <f t="shared" si="9"/>
        <v>7.5267636995090381</v>
      </c>
      <c r="AT33">
        <f t="shared" si="9"/>
        <v>3.0320214248537467</v>
      </c>
      <c r="AU33">
        <f t="shared" si="9"/>
        <v>-257.60292077055908</v>
      </c>
      <c r="AW33">
        <v>30</v>
      </c>
      <c r="AX33">
        <f>IF(Z33&gt;0, (R33*SUMPRODUCT(K33:$K$98, X33:$X$98)-K33*$AZ$3)/Z33, 0)</f>
        <v>3517.7486567112883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0.106719178</v>
      </c>
      <c r="Q34" s="4">
        <f t="shared" si="21"/>
        <v>12.5</v>
      </c>
      <c r="R34">
        <f t="shared" si="0"/>
        <v>250000</v>
      </c>
      <c r="S34">
        <f t="shared" si="1"/>
        <v>3213.1676430779162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1072.200542276669</v>
      </c>
      <c r="AC34">
        <f t="shared" si="2"/>
        <v>865.05436646898841</v>
      </c>
      <c r="AE34">
        <f t="shared" si="3"/>
        <v>0</v>
      </c>
      <c r="AF34">
        <f t="shared" si="4"/>
        <v>0</v>
      </c>
      <c r="AG34">
        <f t="shared" si="4"/>
        <v>-3.3652709046031388</v>
      </c>
      <c r="AH34">
        <f t="shared" si="5"/>
        <v>-8131.9312214516403</v>
      </c>
      <c r="AI34">
        <f t="shared" si="6"/>
        <v>-8135.2964923562431</v>
      </c>
      <c r="AJ34">
        <f t="shared" si="7"/>
        <v>207.14617580768061</v>
      </c>
      <c r="AK34">
        <f t="shared" si="22"/>
        <v>75.054037959366838</v>
      </c>
      <c r="AL34">
        <f t="shared" si="8"/>
        <v>-7853.0962785891961</v>
      </c>
      <c r="AN34">
        <f t="shared" si="9"/>
        <v>0</v>
      </c>
      <c r="AO34">
        <f t="shared" si="9"/>
        <v>0</v>
      </c>
      <c r="AP34">
        <f t="shared" si="9"/>
        <v>-0.1002908536510192</v>
      </c>
      <c r="AQ34">
        <f t="shared" si="9"/>
        <v>-242.3455190235087</v>
      </c>
      <c r="AR34">
        <f t="shared" si="9"/>
        <v>-242.44580987715969</v>
      </c>
      <c r="AS34">
        <f t="shared" si="9"/>
        <v>6.1733118643969433</v>
      </c>
      <c r="AT34">
        <f t="shared" si="9"/>
        <v>2.2367392552572447</v>
      </c>
      <c r="AU34">
        <f t="shared" ref="AU34:AU79" si="23">AL34*$K34</f>
        <v>-234.03575875750553</v>
      </c>
      <c r="AW34">
        <v>31</v>
      </c>
      <c r="AX34">
        <f>IF(Z34&gt;0, (R34*SUMPRODUCT(K34:$K$98, X34:$X$98)-K34*$AZ$3)/Z34, 0)</f>
        <v>3213.1676430779162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0.12088460199999999</v>
      </c>
      <c r="Q35" s="4">
        <f t="shared" si="21"/>
        <v>12.5</v>
      </c>
      <c r="R35">
        <f t="shared" si="0"/>
        <v>250000</v>
      </c>
      <c r="S35">
        <f t="shared" si="1"/>
        <v>2893.6654962957382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865.05436646898841</v>
      </c>
      <c r="AC35">
        <f t="shared" si="2"/>
        <v>677.07345574383362</v>
      </c>
      <c r="AE35">
        <f t="shared" si="3"/>
        <v>0</v>
      </c>
      <c r="AF35">
        <f t="shared" ref="AF35:AG66" si="24">-$Z35*P35</f>
        <v>0</v>
      </c>
      <c r="AG35">
        <f t="shared" si="24"/>
        <v>-2.9248087616319776</v>
      </c>
      <c r="AH35">
        <f t="shared" si="5"/>
        <v>-8136.1886785026072</v>
      </c>
      <c r="AI35">
        <f t="shared" ref="AI35:AI66" si="25">SUM(AE35:AH35)</f>
        <v>-8139.1134872642388</v>
      </c>
      <c r="AJ35">
        <f t="shared" si="7"/>
        <v>187.98091072515479</v>
      </c>
      <c r="AK35">
        <f t="shared" si="22"/>
        <v>60.553805652829197</v>
      </c>
      <c r="AL35">
        <f t="shared" ref="AL35:AL79" si="26">SUM(AI35:AK35)</f>
        <v>-7890.5787708862545</v>
      </c>
      <c r="AN35">
        <f t="shared" ref="AN35:AT66" si="27">AE35*$K35</f>
        <v>0</v>
      </c>
      <c r="AO35">
        <f t="shared" si="27"/>
        <v>0</v>
      </c>
      <c r="AP35">
        <f t="shared" si="27"/>
        <v>-7.7825290345236886E-2</v>
      </c>
      <c r="AQ35">
        <f t="shared" si="27"/>
        <v>-216.49321299720896</v>
      </c>
      <c r="AR35">
        <f t="shared" si="27"/>
        <v>-216.57103828755419</v>
      </c>
      <c r="AS35">
        <f t="shared" si="27"/>
        <v>5.0019232533973268</v>
      </c>
      <c r="AT35">
        <f t="shared" si="27"/>
        <v>1.6112566292405881</v>
      </c>
      <c r="AU35">
        <f t="shared" si="23"/>
        <v>-209.95785840491624</v>
      </c>
      <c r="AW35">
        <v>32</v>
      </c>
      <c r="AX35">
        <f>IF(Z35&gt;0, (R35*SUMPRODUCT(K35:$K$98, X35:$X$98)-K35*$AZ$3)/Z35, 0)</f>
        <v>2893.6654962957382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0.13724737000000001</v>
      </c>
      <c r="Q36" s="4">
        <f t="shared" si="21"/>
        <v>12.5</v>
      </c>
      <c r="R36">
        <f t="shared" si="0"/>
        <v>250000</v>
      </c>
      <c r="S36">
        <f t="shared" si="1"/>
        <v>2551.5829383624878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677.07345574383362</v>
      </c>
      <c r="AC36">
        <f t="shared" si="2"/>
        <v>509.12007158444112</v>
      </c>
      <c r="AE36">
        <f t="shared" si="3"/>
        <v>0</v>
      </c>
      <c r="AF36">
        <f t="shared" si="24"/>
        <v>0</v>
      </c>
      <c r="AG36">
        <f t="shared" si="24"/>
        <v>-2.494138363728712</v>
      </c>
      <c r="AH36">
        <f t="shared" si="5"/>
        <v>-8028.4462057389173</v>
      </c>
      <c r="AI36">
        <f t="shared" si="25"/>
        <v>-8030.9403441026461</v>
      </c>
      <c r="AJ36">
        <f t="shared" si="7"/>
        <v>167.9533841593925</v>
      </c>
      <c r="AK36">
        <f t="shared" si="22"/>
        <v>47.39514190206836</v>
      </c>
      <c r="AL36">
        <f t="shared" si="26"/>
        <v>-7815.5918180411845</v>
      </c>
      <c r="AN36">
        <f t="shared" si="27"/>
        <v>0</v>
      </c>
      <c r="AO36">
        <f t="shared" si="27"/>
        <v>0</v>
      </c>
      <c r="AP36">
        <f t="shared" si="27"/>
        <v>-5.9255108055727111E-2</v>
      </c>
      <c r="AQ36">
        <f t="shared" si="27"/>
        <v>-190.73779320303848</v>
      </c>
      <c r="AR36">
        <f t="shared" si="27"/>
        <v>-190.79704831109422</v>
      </c>
      <c r="AS36">
        <f t="shared" si="27"/>
        <v>3.9901939970209046</v>
      </c>
      <c r="AT36">
        <f t="shared" si="27"/>
        <v>1.1260017870560493</v>
      </c>
      <c r="AU36">
        <f t="shared" si="23"/>
        <v>-185.68085252701724</v>
      </c>
      <c r="AW36">
        <v>33</v>
      </c>
      <c r="AX36">
        <f>IF(Z36&gt;0, (R36*SUMPRODUCT(K36:$K$98, X36:$X$98)-K36*$AZ$3)/Z36, 0)</f>
        <v>2551.5829383624878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0.155543078</v>
      </c>
      <c r="Q37" s="4">
        <f t="shared" si="21"/>
        <v>12.5</v>
      </c>
      <c r="R37">
        <f t="shared" si="0"/>
        <v>250000</v>
      </c>
      <c r="S37">
        <f t="shared" si="1"/>
        <v>2172.4999017532032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509.12007158444112</v>
      </c>
      <c r="AC37">
        <f t="shared" si="2"/>
        <v>361.7214112723093</v>
      </c>
      <c r="AE37">
        <f t="shared" si="3"/>
        <v>0</v>
      </c>
      <c r="AF37">
        <f t="shared" si="24"/>
        <v>0</v>
      </c>
      <c r="AG37">
        <f t="shared" si="24"/>
        <v>-2.0812510220391776</v>
      </c>
      <c r="AH37">
        <f t="shared" si="5"/>
        <v>-7758.9191610449489</v>
      </c>
      <c r="AI37">
        <f t="shared" si="25"/>
        <v>-7761.0004120669882</v>
      </c>
      <c r="AJ37">
        <f t="shared" si="7"/>
        <v>147.39866031213182</v>
      </c>
      <c r="AK37">
        <f t="shared" si="22"/>
        <v>35.63840501091088</v>
      </c>
      <c r="AL37">
        <f t="shared" si="26"/>
        <v>-7577.9633467439453</v>
      </c>
      <c r="AN37">
        <f t="shared" si="27"/>
        <v>0</v>
      </c>
      <c r="AO37">
        <f t="shared" si="27"/>
        <v>0</v>
      </c>
      <c r="AP37">
        <f t="shared" si="27"/>
        <v>-4.4148067036570933E-2</v>
      </c>
      <c r="AQ37">
        <f t="shared" si="27"/>
        <v>-164.58431953947127</v>
      </c>
      <c r="AR37">
        <f t="shared" si="27"/>
        <v>-164.62846760650783</v>
      </c>
      <c r="AS37">
        <f t="shared" si="27"/>
        <v>3.1266607764521011</v>
      </c>
      <c r="AT37">
        <f t="shared" si="27"/>
        <v>0.75597161362909449</v>
      </c>
      <c r="AU37">
        <f t="shared" si="23"/>
        <v>-160.74583521642663</v>
      </c>
      <c r="AW37">
        <v>34</v>
      </c>
      <c r="AX37">
        <f>IF(Z37&gt;0, (R37*SUMPRODUCT(K37:$K$98, X37:$X$98)-K37*$AZ$3)/Z37, 0)</f>
        <v>2172.4999017532032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0.175905283</v>
      </c>
      <c r="Q38" s="4">
        <f t="shared" si="21"/>
        <v>12.5</v>
      </c>
      <c r="R38">
        <f t="shared" si="0"/>
        <v>250000</v>
      </c>
      <c r="S38">
        <f t="shared" si="1"/>
        <v>1739.8616700892378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361.7214112723093</v>
      </c>
      <c r="AC38">
        <f t="shared" si="2"/>
        <v>235.83274609971943</v>
      </c>
      <c r="AE38">
        <f t="shared" si="3"/>
        <v>0</v>
      </c>
      <c r="AF38">
        <f t="shared" si="24"/>
        <v>0</v>
      </c>
      <c r="AG38">
        <f t="shared" si="24"/>
        <v>-1.6943354617929447</v>
      </c>
      <c r="AH38">
        <f t="shared" si="5"/>
        <v>-7322.0610005168146</v>
      </c>
      <c r="AI38">
        <f t="shared" si="25"/>
        <v>-7323.7553359786079</v>
      </c>
      <c r="AJ38">
        <f t="shared" si="7"/>
        <v>125.88866517258987</v>
      </c>
      <c r="AK38">
        <f t="shared" si="22"/>
        <v>25.320498789061652</v>
      </c>
      <c r="AL38">
        <f t="shared" si="26"/>
        <v>-7172.5461720169569</v>
      </c>
      <c r="AN38">
        <f t="shared" si="27"/>
        <v>0</v>
      </c>
      <c r="AO38">
        <f t="shared" si="27"/>
        <v>0</v>
      </c>
      <c r="AP38">
        <f t="shared" si="27"/>
        <v>-3.2089917982352001E-2</v>
      </c>
      <c r="AQ38">
        <f t="shared" si="27"/>
        <v>-138.67639689233894</v>
      </c>
      <c r="AR38">
        <f t="shared" si="27"/>
        <v>-138.70848681032132</v>
      </c>
      <c r="AS38">
        <f t="shared" si="27"/>
        <v>2.384272200749026</v>
      </c>
      <c r="AT38">
        <f t="shared" si="27"/>
        <v>0.47955835649772088</v>
      </c>
      <c r="AU38">
        <f t="shared" si="23"/>
        <v>-135.84465625307456</v>
      </c>
      <c r="AW38">
        <v>35</v>
      </c>
      <c r="AX38">
        <f>IF(Z38&gt;0, (R38*SUMPRODUCT(K38:$K$98, X38:$X$98)-K38*$AZ$3)/Z38, 0)</f>
        <v>1739.8616700892378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0.19813004200000001</v>
      </c>
      <c r="Q39" s="4">
        <f t="shared" si="21"/>
        <v>12.5</v>
      </c>
      <c r="R39">
        <f t="shared" si="0"/>
        <v>250000</v>
      </c>
      <c r="S39">
        <f t="shared" si="1"/>
        <v>1227.0505077722264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235.83274609971943</v>
      </c>
      <c r="AC39">
        <f t="shared" si="2"/>
        <v>131.70604060638152</v>
      </c>
      <c r="AE39">
        <f t="shared" si="3"/>
        <v>0</v>
      </c>
      <c r="AF39">
        <f t="shared" si="24"/>
        <v>0</v>
      </c>
      <c r="AG39">
        <f t="shared" si="24"/>
        <v>-1.3416933509678897</v>
      </c>
      <c r="AH39">
        <f t="shared" si="5"/>
        <v>-6713.975124142511</v>
      </c>
      <c r="AI39">
        <f t="shared" si="25"/>
        <v>-6715.316817493479</v>
      </c>
      <c r="AJ39">
        <f t="shared" si="7"/>
        <v>104.12670549333791</v>
      </c>
      <c r="AK39">
        <f t="shared" si="22"/>
        <v>16.508292226980362</v>
      </c>
      <c r="AL39">
        <f t="shared" si="26"/>
        <v>-6594.6818197731609</v>
      </c>
      <c r="AN39">
        <f t="shared" si="27"/>
        <v>0</v>
      </c>
      <c r="AO39">
        <f t="shared" si="27"/>
        <v>0</v>
      </c>
      <c r="AP39">
        <f t="shared" si="27"/>
        <v>-2.2688430361525461E-2</v>
      </c>
      <c r="AQ39">
        <f t="shared" si="27"/>
        <v>-113.53529995749922</v>
      </c>
      <c r="AR39">
        <f t="shared" si="27"/>
        <v>-113.55798838786075</v>
      </c>
      <c r="AS39">
        <f t="shared" si="27"/>
        <v>1.7608133070469454</v>
      </c>
      <c r="AT39">
        <f t="shared" si="27"/>
        <v>0.27916009146900805</v>
      </c>
      <c r="AU39">
        <f t="shared" si="23"/>
        <v>-111.51801498934479</v>
      </c>
      <c r="AW39">
        <v>36</v>
      </c>
      <c r="AX39">
        <f>IF(Z39&gt;0, (R39*SUMPRODUCT(K39:$K$98, X39:$X$98)-K39*$AZ$3)/Z39, 0)</f>
        <v>1227.0505077722264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0.22255936300000001</v>
      </c>
      <c r="Q40" s="4">
        <f t="shared" si="21"/>
        <v>12.5</v>
      </c>
      <c r="R40">
        <f t="shared" si="0"/>
        <v>250000</v>
      </c>
      <c r="S40">
        <f t="shared" si="1"/>
        <v>595.07754185247461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131.70604060638152</v>
      </c>
      <c r="AC40">
        <f t="shared" si="2"/>
        <v>49.018679397990518</v>
      </c>
      <c r="AE40">
        <f t="shared" si="3"/>
        <v>0</v>
      </c>
      <c r="AF40">
        <f t="shared" si="24"/>
        <v>0</v>
      </c>
      <c r="AG40">
        <f t="shared" si="24"/>
        <v>-1.0296699999254617</v>
      </c>
      <c r="AH40">
        <f t="shared" si="5"/>
        <v>-5972.1283506549789</v>
      </c>
      <c r="AI40">
        <f t="shared" si="25"/>
        <v>-5973.1580206549042</v>
      </c>
      <c r="AJ40">
        <f t="shared" si="7"/>
        <v>82.687361208390996</v>
      </c>
      <c r="AK40">
        <f t="shared" si="22"/>
        <v>9.2194228424467077</v>
      </c>
      <c r="AL40">
        <f t="shared" si="26"/>
        <v>-5881.2512366040664</v>
      </c>
      <c r="AN40">
        <f t="shared" si="27"/>
        <v>0</v>
      </c>
      <c r="AO40">
        <f t="shared" si="27"/>
        <v>0</v>
      </c>
      <c r="AP40">
        <f t="shared" si="27"/>
        <v>-1.5546449508195748E-2</v>
      </c>
      <c r="AQ40">
        <f t="shared" si="27"/>
        <v>-90.17004658448154</v>
      </c>
      <c r="AR40">
        <f t="shared" si="27"/>
        <v>-90.185593033989733</v>
      </c>
      <c r="AS40">
        <f t="shared" si="27"/>
        <v>1.2484532773463848</v>
      </c>
      <c r="AT40">
        <f t="shared" si="27"/>
        <v>0.13919924997832309</v>
      </c>
      <c r="AU40">
        <f t="shared" si="23"/>
        <v>-88.797940506665014</v>
      </c>
      <c r="AW40">
        <v>37</v>
      </c>
      <c r="AX40">
        <f>IF(Z40&gt;0, (R40*SUMPRODUCT(K40:$K$98, X40:$X$98)-K40*$AZ$3)/Z40, 0)</f>
        <v>595.07754185247461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0.25004150400000003</v>
      </c>
      <c r="Q41" s="4">
        <f t="shared" si="21"/>
        <v>12.5</v>
      </c>
      <c r="R41">
        <f t="shared" si="0"/>
        <v>250000</v>
      </c>
      <c r="S41">
        <f t="shared" si="1"/>
        <v>-223.26308219433798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49.018679397990518</v>
      </c>
      <c r="AC41">
        <f t="shared" si="2"/>
        <v>-13.608564731930301</v>
      </c>
      <c r="AE41">
        <f t="shared" si="3"/>
        <v>0</v>
      </c>
      <c r="AF41">
        <f t="shared" si="24"/>
        <v>0</v>
      </c>
      <c r="AG41">
        <f t="shared" si="24"/>
        <v>-0.76191306452116481</v>
      </c>
      <c r="AH41">
        <f t="shared" si="5"/>
        <v>-5149.2047081008468</v>
      </c>
      <c r="AI41">
        <f t="shared" si="25"/>
        <v>-5149.9666211653675</v>
      </c>
      <c r="AJ41">
        <f t="shared" si="7"/>
        <v>62.627244129920818</v>
      </c>
      <c r="AK41">
        <f t="shared" si="22"/>
        <v>3.4313075578593364</v>
      </c>
      <c r="AL41">
        <f t="shared" si="26"/>
        <v>-5083.9080694775876</v>
      </c>
      <c r="AN41">
        <f t="shared" si="27"/>
        <v>0</v>
      </c>
      <c r="AO41">
        <f t="shared" si="27"/>
        <v>0</v>
      </c>
      <c r="AP41">
        <f t="shared" si="27"/>
        <v>-1.0271185175200415E-2</v>
      </c>
      <c r="AQ41">
        <f t="shared" si="27"/>
        <v>-69.415314587309382</v>
      </c>
      <c r="AR41">
        <f t="shared" si="27"/>
        <v>-69.425585772484567</v>
      </c>
      <c r="AS41">
        <f t="shared" si="27"/>
        <v>0.84426432807680418</v>
      </c>
      <c r="AT41">
        <f t="shared" si="27"/>
        <v>4.6256714789353698E-2</v>
      </c>
      <c r="AU41">
        <f t="shared" si="23"/>
        <v>-68.535064729618412</v>
      </c>
      <c r="AW41">
        <v>38</v>
      </c>
      <c r="AX41">
        <f>IF(Z41&gt;0, (R41*SUMPRODUCT(K41:$K$98, X41:$X$98)-K41*$AZ$3)/Z41, 0)</f>
        <v>-223.26308219433798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0.28092614399999999</v>
      </c>
      <c r="Q42" s="4">
        <f t="shared" si="21"/>
        <v>12.5</v>
      </c>
      <c r="R42">
        <f t="shared" si="0"/>
        <v>250000</v>
      </c>
      <c r="S42">
        <f t="shared" si="1"/>
        <v>-1351.9622041498867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-13.608564731930301</v>
      </c>
      <c r="AC42">
        <f t="shared" si="2"/>
        <v>-58.432091413381755</v>
      </c>
      <c r="AE42">
        <f t="shared" si="3"/>
        <v>0</v>
      </c>
      <c r="AF42">
        <f t="shared" si="24"/>
        <v>0</v>
      </c>
      <c r="AG42">
        <f t="shared" si="24"/>
        <v>-0.54025263459679917</v>
      </c>
      <c r="AH42">
        <f t="shared" si="5"/>
        <v>-4280.8259855830811</v>
      </c>
      <c r="AI42">
        <f t="shared" si="25"/>
        <v>-4281.3662382176781</v>
      </c>
      <c r="AJ42">
        <f t="shared" si="7"/>
        <v>44.823526681451455</v>
      </c>
      <c r="AK42">
        <f t="shared" si="22"/>
        <v>-0.95259953123512109</v>
      </c>
      <c r="AL42">
        <f t="shared" si="26"/>
        <v>-4237.4953110674614</v>
      </c>
      <c r="AN42">
        <f t="shared" si="27"/>
        <v>0</v>
      </c>
      <c r="AO42">
        <f t="shared" si="27"/>
        <v>0</v>
      </c>
      <c r="AP42">
        <f t="shared" si="27"/>
        <v>-6.5027043552405312E-3</v>
      </c>
      <c r="AQ42">
        <f t="shared" si="27"/>
        <v>-51.525793671053883</v>
      </c>
      <c r="AR42">
        <f t="shared" si="27"/>
        <v>-51.532296375409125</v>
      </c>
      <c r="AS42">
        <f t="shared" si="27"/>
        <v>0.53951452247196763</v>
      </c>
      <c r="AT42">
        <f t="shared" si="27"/>
        <v>-1.1465882300020181E-2</v>
      </c>
      <c r="AU42">
        <f t="shared" si="23"/>
        <v>-51.004247735237172</v>
      </c>
      <c r="AW42">
        <v>39</v>
      </c>
      <c r="AX42">
        <f>IF(Z42&gt;0, (R42*SUMPRODUCT(K42:$K$98, X42:$X$98)-K42*$AZ$3)/Z42, 0)</f>
        <v>-1351.9622041498867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0.31575788199999999</v>
      </c>
      <c r="Q43" s="4">
        <f t="shared" si="21"/>
        <v>12.5</v>
      </c>
      <c r="R43">
        <f t="shared" si="0"/>
        <v>250000</v>
      </c>
      <c r="S43">
        <f t="shared" si="1"/>
        <v>-3019.8440171933394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-58.432091413381755</v>
      </c>
      <c r="AC43">
        <f t="shared" si="2"/>
        <v>-88.000931597062419</v>
      </c>
      <c r="AE43">
        <f t="shared" si="3"/>
        <v>0</v>
      </c>
      <c r="AF43">
        <f t="shared" si="24"/>
        <v>0</v>
      </c>
      <c r="AG43">
        <f t="shared" si="24"/>
        <v>-0.36426108060562595</v>
      </c>
      <c r="AH43">
        <f t="shared" si="5"/>
        <v>-3411.7805529041048</v>
      </c>
      <c r="AI43">
        <f t="shared" si="25"/>
        <v>-3412.1448139847103</v>
      </c>
      <c r="AJ43">
        <f t="shared" si="7"/>
        <v>29.568840183680663</v>
      </c>
      <c r="AK43">
        <f t="shared" si="22"/>
        <v>-4.0902463989367233</v>
      </c>
      <c r="AL43">
        <f t="shared" si="26"/>
        <v>-3386.6662201999666</v>
      </c>
      <c r="AN43">
        <f t="shared" si="27"/>
        <v>0</v>
      </c>
      <c r="AO43">
        <f t="shared" si="27"/>
        <v>0</v>
      </c>
      <c r="AP43">
        <f t="shared" si="27"/>
        <v>-3.9146403189332137E-3</v>
      </c>
      <c r="AQ43">
        <f t="shared" si="27"/>
        <v>-36.66571704433796</v>
      </c>
      <c r="AR43">
        <f t="shared" si="27"/>
        <v>-36.669631684656885</v>
      </c>
      <c r="AS43">
        <f t="shared" si="27"/>
        <v>0.31777035793853936</v>
      </c>
      <c r="AT43">
        <f t="shared" si="27"/>
        <v>-4.3957052565230283E-2</v>
      </c>
      <c r="AU43">
        <f t="shared" si="23"/>
        <v>-36.395818379283583</v>
      </c>
      <c r="AW43">
        <v>40</v>
      </c>
      <c r="AX43">
        <f>IF(Z43&gt;0, (R43*SUMPRODUCT(K43:$K$98, X43:$X$98)-K43*$AZ$3)/Z43, 0)</f>
        <v>-3019.8440171933394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0.35338435200000001</v>
      </c>
      <c r="Q44" s="4">
        <f t="shared" si="21"/>
        <v>12.5</v>
      </c>
      <c r="R44">
        <f t="shared" si="0"/>
        <v>250000</v>
      </c>
      <c r="S44">
        <f t="shared" si="1"/>
        <v>-5663.2603804324945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-88.000931597062419</v>
      </c>
      <c r="AC44">
        <f t="shared" si="2"/>
        <v>-105.06222588481728</v>
      </c>
      <c r="AE44">
        <f t="shared" si="3"/>
        <v>0</v>
      </c>
      <c r="AF44">
        <f t="shared" si="24"/>
        <v>0</v>
      </c>
      <c r="AG44">
        <f t="shared" si="24"/>
        <v>-0.2318943038709308</v>
      </c>
      <c r="AH44">
        <f t="shared" si="5"/>
        <v>-2574.483318572778</v>
      </c>
      <c r="AI44">
        <f t="shared" si="25"/>
        <v>-2574.7152128766488</v>
      </c>
      <c r="AJ44">
        <f t="shared" si="7"/>
        <v>17.061294287754862</v>
      </c>
      <c r="AK44">
        <f t="shared" si="22"/>
        <v>-6.1600652117943699</v>
      </c>
      <c r="AL44">
        <f t="shared" si="26"/>
        <v>-2563.8139838006887</v>
      </c>
      <c r="AN44">
        <f t="shared" si="27"/>
        <v>0</v>
      </c>
      <c r="AO44">
        <f t="shared" si="27"/>
        <v>0</v>
      </c>
      <c r="AP44">
        <f t="shared" si="27"/>
        <v>-2.2251082886826736E-3</v>
      </c>
      <c r="AQ44">
        <f t="shared" si="27"/>
        <v>-24.703082721772986</v>
      </c>
      <c r="AR44">
        <f t="shared" si="27"/>
        <v>-24.705307830061667</v>
      </c>
      <c r="AS44">
        <f t="shared" si="27"/>
        <v>0.16370918432074774</v>
      </c>
      <c r="AT44">
        <f t="shared" si="27"/>
        <v>-5.9108015732971461E-2</v>
      </c>
      <c r="AU44">
        <f t="shared" si="23"/>
        <v>-24.600706661473893</v>
      </c>
      <c r="AW44">
        <v>41</v>
      </c>
      <c r="AX44">
        <f>IF(Z44&gt;0, (R44*SUMPRODUCT(K44:$K$98, X44:$X$98)-K44*$AZ$3)/Z44, 0)</f>
        <v>-5663.2603804324945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0.39269921299999999</v>
      </c>
      <c r="Q45" s="4">
        <f t="shared" si="21"/>
        <v>12.5</v>
      </c>
      <c r="R45">
        <f t="shared" si="0"/>
        <v>250000</v>
      </c>
      <c r="S45">
        <f t="shared" si="1"/>
        <v>-10131.112621332379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-105.06222588481728</v>
      </c>
      <c r="AC45">
        <f t="shared" si="2"/>
        <v>-112.2613597167839</v>
      </c>
      <c r="AE45">
        <f t="shared" si="3"/>
        <v>0</v>
      </c>
      <c r="AF45">
        <f t="shared" si="24"/>
        <v>0</v>
      </c>
      <c r="AG45">
        <f t="shared" si="24"/>
        <v>-0.13851065020292411</v>
      </c>
      <c r="AH45">
        <f t="shared" si="5"/>
        <v>-1821.2942125859474</v>
      </c>
      <c r="AI45">
        <f t="shared" si="25"/>
        <v>-1821.4327232361504</v>
      </c>
      <c r="AJ45">
        <f t="shared" si="7"/>
        <v>7.1991338319666198</v>
      </c>
      <c r="AK45">
        <f t="shared" si="22"/>
        <v>-7.3543558119372108</v>
      </c>
      <c r="AL45">
        <f t="shared" si="26"/>
        <v>-1821.5879452161209</v>
      </c>
      <c r="AN45">
        <f t="shared" si="27"/>
        <v>0</v>
      </c>
      <c r="AO45">
        <f t="shared" si="27"/>
        <v>0</v>
      </c>
      <c r="AP45">
        <f t="shared" si="27"/>
        <v>-1.1866597607057001E-3</v>
      </c>
      <c r="AQ45">
        <f t="shared" si="27"/>
        <v>-15.603540603668975</v>
      </c>
      <c r="AR45">
        <f t="shared" si="27"/>
        <v>-15.604727263429682</v>
      </c>
      <c r="AS45">
        <f t="shared" si="27"/>
        <v>6.1677007636698457E-2</v>
      </c>
      <c r="AT45">
        <f t="shared" si="27"/>
        <v>-6.3006838067342683E-2</v>
      </c>
      <c r="AU45">
        <f t="shared" si="23"/>
        <v>-15.606057093860326</v>
      </c>
      <c r="AW45">
        <v>42</v>
      </c>
      <c r="AX45">
        <f>IF(Z45&gt;0, (R45*SUMPRODUCT(K45:$K$98, X45:$X$98)-K45*$AZ$3)/Z45, 0)</f>
        <v>-10131.112621332379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0.39967743300000003</v>
      </c>
      <c r="Q46" s="4">
        <f t="shared" si="21"/>
        <v>12.5</v>
      </c>
      <c r="R46">
        <f t="shared" si="0"/>
        <v>250000</v>
      </c>
      <c r="S46">
        <f t="shared" si="1"/>
        <v>-17158.174834946785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-112.2613597167839</v>
      </c>
      <c r="AC46">
        <f t="shared" si="2"/>
        <v>-112.23637452598287</v>
      </c>
      <c r="AE46">
        <f t="shared" si="3"/>
        <v>0</v>
      </c>
      <c r="AF46">
        <f t="shared" si="24"/>
        <v>0</v>
      </c>
      <c r="AG46">
        <f t="shared" si="24"/>
        <v>-8.1765962584629245E-2</v>
      </c>
      <c r="AH46">
        <f t="shared" si="5"/>
        <v>-1107.1916223253129</v>
      </c>
      <c r="AI46">
        <f t="shared" si="25"/>
        <v>-1107.2733882878974</v>
      </c>
      <c r="AJ46">
        <f t="shared" si="7"/>
        <v>-2.4985190801032786E-2</v>
      </c>
      <c r="AK46">
        <f t="shared" si="22"/>
        <v>-7.8582951801748742</v>
      </c>
      <c r="AL46">
        <f t="shared" si="26"/>
        <v>-1115.1566686588733</v>
      </c>
      <c r="AN46">
        <f t="shared" si="27"/>
        <v>0</v>
      </c>
      <c r="AO46">
        <f t="shared" si="27"/>
        <v>0</v>
      </c>
      <c r="AP46">
        <f t="shared" si="27"/>
        <v>-6.2545717508517384E-4</v>
      </c>
      <c r="AQ46">
        <f t="shared" si="27"/>
        <v>-8.4693058393437237</v>
      </c>
      <c r="AR46">
        <f t="shared" si="27"/>
        <v>-8.4699312965188085</v>
      </c>
      <c r="AS46">
        <f t="shared" si="27"/>
        <v>-1.9112068596029353E-4</v>
      </c>
      <c r="AT46">
        <f t="shared" si="27"/>
        <v>-6.0110918394563902E-2</v>
      </c>
      <c r="AU46">
        <f t="shared" si="23"/>
        <v>-8.5302333355993323</v>
      </c>
      <c r="AW46">
        <v>43</v>
      </c>
      <c r="AX46">
        <f>IF(Z46&gt;0, (R46*SUMPRODUCT(K46:$K$98, X46:$X$98)-K46*$AZ$3)/Z46, 0)</f>
        <v>-17158.174834946785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0.407215198</v>
      </c>
      <c r="Q47" s="4">
        <f t="shared" si="21"/>
        <v>12.5</v>
      </c>
      <c r="R47">
        <f t="shared" si="0"/>
        <v>250000</v>
      </c>
      <c r="S47">
        <f t="shared" si="1"/>
        <v>-28002.950658072099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-112.23637452598287</v>
      </c>
      <c r="AC47">
        <f t="shared" si="2"/>
        <v>-106.75163947740697</v>
      </c>
      <c r="AE47">
        <f t="shared" si="3"/>
        <v>0</v>
      </c>
      <c r="AF47">
        <f t="shared" si="24"/>
        <v>0</v>
      </c>
      <c r="AG47">
        <f t="shared" si="24"/>
        <v>-4.7651960315222563E-2</v>
      </c>
      <c r="AH47">
        <f t="shared" si="5"/>
        <v>-665.92685287120776</v>
      </c>
      <c r="AI47">
        <f t="shared" si="25"/>
        <v>-665.97450483152295</v>
      </c>
      <c r="AJ47">
        <f t="shared" si="7"/>
        <v>-5.4847350485758994</v>
      </c>
      <c r="AK47">
        <f t="shared" si="22"/>
        <v>-7.8565462168188018</v>
      </c>
      <c r="AL47">
        <f t="shared" si="26"/>
        <v>-679.31578609691769</v>
      </c>
      <c r="AN47">
        <f t="shared" si="27"/>
        <v>0</v>
      </c>
      <c r="AO47">
        <f t="shared" si="27"/>
        <v>0</v>
      </c>
      <c r="AP47">
        <f t="shared" si="27"/>
        <v>-3.2545262137633244E-4</v>
      </c>
      <c r="AQ47">
        <f t="shared" si="27"/>
        <v>-4.5481369177291011</v>
      </c>
      <c r="AR47">
        <f t="shared" si="27"/>
        <v>-4.5484623703504772</v>
      </c>
      <c r="AS47">
        <f t="shared" si="27"/>
        <v>-3.7459558584905517E-2</v>
      </c>
      <c r="AT47">
        <f t="shared" si="27"/>
        <v>-5.3658517809416675E-2</v>
      </c>
      <c r="AU47">
        <f t="shared" si="23"/>
        <v>-4.6395804467447999</v>
      </c>
      <c r="AW47">
        <v>44</v>
      </c>
      <c r="AX47">
        <f>IF(Z47&gt;0, (R47*SUMPRODUCT(K47:$K$98, X47:$X$98)-K47*$AZ$3)/Z47, 0)</f>
        <v>-28002.950658072099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0.41552104400000001</v>
      </c>
      <c r="Q48" s="4">
        <f t="shared" si="21"/>
        <v>12.5</v>
      </c>
      <c r="R48">
        <f t="shared" si="0"/>
        <v>250000</v>
      </c>
      <c r="S48">
        <f t="shared" si="1"/>
        <v>-45132.710737427798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-106.75163947740697</v>
      </c>
      <c r="AC48">
        <f t="shared" si="2"/>
        <v>-98.840811316636405</v>
      </c>
      <c r="AE48">
        <f t="shared" si="3"/>
        <v>0</v>
      </c>
      <c r="AF48">
        <f t="shared" si="24"/>
        <v>0</v>
      </c>
      <c r="AG48">
        <f t="shared" si="24"/>
        <v>-2.7375048413242488E-2</v>
      </c>
      <c r="AH48">
        <f t="shared" si="5"/>
        <v>-396.00784597655695</v>
      </c>
      <c r="AI48">
        <f t="shared" si="25"/>
        <v>-396.03522102497021</v>
      </c>
      <c r="AJ48">
        <f t="shared" si="7"/>
        <v>-7.9108281607705635</v>
      </c>
      <c r="AK48">
        <f t="shared" si="22"/>
        <v>-7.4726147634184885</v>
      </c>
      <c r="AL48">
        <f t="shared" si="26"/>
        <v>-411.41866394915928</v>
      </c>
      <c r="AN48">
        <f t="shared" si="27"/>
        <v>0</v>
      </c>
      <c r="AO48">
        <f t="shared" si="27"/>
        <v>0</v>
      </c>
      <c r="AP48">
        <f t="shared" si="27"/>
        <v>-1.6693364478190956E-4</v>
      </c>
      <c r="AQ48">
        <f t="shared" si="27"/>
        <v>-2.4148645179791135</v>
      </c>
      <c r="AR48">
        <f t="shared" si="27"/>
        <v>-2.4150314516238955</v>
      </c>
      <c r="AS48">
        <f t="shared" si="27"/>
        <v>-4.8240403384345328E-2</v>
      </c>
      <c r="AT48">
        <f t="shared" si="27"/>
        <v>-4.5568168489708287E-2</v>
      </c>
      <c r="AU48">
        <f t="shared" si="23"/>
        <v>-2.5088400234979491</v>
      </c>
      <c r="AW48">
        <v>45</v>
      </c>
      <c r="AX48">
        <f>IF(Z48&gt;0, (R48*SUMPRODUCT(K48:$K$98, X48:$X$98)-K48*$AZ$3)/Z48, 0)</f>
        <v>-45132.710737427798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0.424706421</v>
      </c>
      <c r="Q49" s="4">
        <f t="shared" si="21"/>
        <v>12.5</v>
      </c>
      <c r="R49">
        <f t="shared" si="0"/>
        <v>250000</v>
      </c>
      <c r="S49">
        <f t="shared" si="1"/>
        <v>-72804.48676651626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-98.840811316636405</v>
      </c>
      <c r="AC49">
        <f t="shared" si="2"/>
        <v>-90.13159987166938</v>
      </c>
      <c r="AE49">
        <f t="shared" si="3"/>
        <v>0</v>
      </c>
      <c r="AF49">
        <f t="shared" si="24"/>
        <v>0</v>
      </c>
      <c r="AG49">
        <f t="shared" si="24"/>
        <v>-1.5474939092820116E-2</v>
      </c>
      <c r="AH49">
        <f t="shared" si="5"/>
        <v>-232.52717672579891</v>
      </c>
      <c r="AI49">
        <f t="shared" si="25"/>
        <v>-232.54265166489174</v>
      </c>
      <c r="AJ49">
        <f t="shared" si="7"/>
        <v>-8.7092114449670248</v>
      </c>
      <c r="AK49">
        <f t="shared" si="22"/>
        <v>-6.918856792164549</v>
      </c>
      <c r="AL49">
        <f t="shared" si="26"/>
        <v>-248.17071990202331</v>
      </c>
      <c r="AN49">
        <f t="shared" si="27"/>
        <v>0</v>
      </c>
      <c r="AO49">
        <f t="shared" si="27"/>
        <v>0</v>
      </c>
      <c r="AP49">
        <f t="shared" si="27"/>
        <v>-8.4255819209178858E-5</v>
      </c>
      <c r="AQ49">
        <f t="shared" si="27"/>
        <v>-1.2660319789251808</v>
      </c>
      <c r="AR49">
        <f t="shared" si="27"/>
        <v>-1.2661162347443899</v>
      </c>
      <c r="AS49">
        <f t="shared" si="27"/>
        <v>-4.7418716193985785E-2</v>
      </c>
      <c r="AT49">
        <f t="shared" si="27"/>
        <v>-3.7670839511432241E-2</v>
      </c>
      <c r="AU49">
        <f t="shared" si="23"/>
        <v>-1.351205790449808</v>
      </c>
      <c r="AW49">
        <v>46</v>
      </c>
      <c r="AX49">
        <f>IF(Z49&gt;0, (R49*SUMPRODUCT(K49:$K$98, X49:$X$98)-K49*$AZ$3)/Z49, 0)</f>
        <v>-72804.48676651626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0.43382917900000001</v>
      </c>
      <c r="Q50" s="4">
        <f t="shared" si="21"/>
        <v>12.5</v>
      </c>
      <c r="R50">
        <f t="shared" si="0"/>
        <v>250000</v>
      </c>
      <c r="S50">
        <f t="shared" si="1"/>
        <v>-118316.73360544114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-90.13159987166938</v>
      </c>
      <c r="AC50">
        <f t="shared" si="2"/>
        <v>-81.46542116939267</v>
      </c>
      <c r="AE50">
        <f t="shared" si="3"/>
        <v>0</v>
      </c>
      <c r="AF50">
        <f t="shared" si="24"/>
        <v>0</v>
      </c>
      <c r="AG50">
        <f t="shared" si="24"/>
        <v>-8.6067095801787598E-3</v>
      </c>
      <c r="AH50">
        <f t="shared" si="5"/>
        <v>-134.26960243426313</v>
      </c>
      <c r="AI50">
        <f t="shared" si="25"/>
        <v>-134.27820914384333</v>
      </c>
      <c r="AJ50">
        <f t="shared" si="7"/>
        <v>-8.6661787022767101</v>
      </c>
      <c r="AK50">
        <f t="shared" si="22"/>
        <v>-6.3092119910168574</v>
      </c>
      <c r="AL50">
        <f t="shared" si="26"/>
        <v>-149.2535998371369</v>
      </c>
      <c r="AN50">
        <f t="shared" si="27"/>
        <v>0</v>
      </c>
      <c r="AO50">
        <f t="shared" si="27"/>
        <v>0</v>
      </c>
      <c r="AP50">
        <f t="shared" si="27"/>
        <v>-4.1839846556782652E-5</v>
      </c>
      <c r="AQ50">
        <f t="shared" si="27"/>
        <v>-0.65272558702661598</v>
      </c>
      <c r="AR50">
        <f t="shared" si="27"/>
        <v>-0.6527674268731728</v>
      </c>
      <c r="AS50">
        <f t="shared" si="27"/>
        <v>-4.2128944140506761E-2</v>
      </c>
      <c r="AT50">
        <f t="shared" si="27"/>
        <v>-3.0671008373083241E-2</v>
      </c>
      <c r="AU50">
        <f t="shared" si="23"/>
        <v>-0.72556737938676286</v>
      </c>
      <c r="AW50">
        <v>47</v>
      </c>
      <c r="AX50">
        <f>IF(Z50&gt;0, (R50*SUMPRODUCT(K50:$K$98, X50:$X$98)-K50*$AZ$3)/Z50, 0)</f>
        <v>-118316.73360544114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0.44368152799999999</v>
      </c>
      <c r="Q51" s="4">
        <f t="shared" si="21"/>
        <v>12.5</v>
      </c>
      <c r="R51">
        <f t="shared" si="0"/>
        <v>250000</v>
      </c>
      <c r="S51">
        <f t="shared" si="1"/>
        <v>-194731.05205936925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-81.46542116939267</v>
      </c>
      <c r="AC51">
        <f t="shared" si="2"/>
        <v>-73.250101505346166</v>
      </c>
      <c r="AE51">
        <f t="shared" si="3"/>
        <v>0</v>
      </c>
      <c r="AF51">
        <f t="shared" si="24"/>
        <v>0</v>
      </c>
      <c r="AG51">
        <f t="shared" si="24"/>
        <v>-4.702004426791021E-3</v>
      </c>
      <c r="AH51">
        <f t="shared" si="5"/>
        <v>-76.372761151719018</v>
      </c>
      <c r="AI51">
        <f t="shared" si="25"/>
        <v>-76.377463156145808</v>
      </c>
      <c r="AJ51">
        <f t="shared" si="7"/>
        <v>-8.215319664046504</v>
      </c>
      <c r="AK51">
        <f t="shared" si="22"/>
        <v>-5.7025794818574873</v>
      </c>
      <c r="AL51">
        <f t="shared" si="26"/>
        <v>-90.295362302049796</v>
      </c>
      <c r="AN51">
        <f t="shared" si="27"/>
        <v>0</v>
      </c>
      <c r="AO51">
        <f t="shared" si="27"/>
        <v>0</v>
      </c>
      <c r="AP51">
        <f t="shared" si="27"/>
        <v>-2.0408822356799965E-5</v>
      </c>
      <c r="AQ51">
        <f t="shared" si="27"/>
        <v>-0.3314922687785512</v>
      </c>
      <c r="AR51">
        <f t="shared" si="27"/>
        <v>-0.33151267760090802</v>
      </c>
      <c r="AS51">
        <f t="shared" si="27"/>
        <v>-3.5658196889932971E-2</v>
      </c>
      <c r="AT51">
        <f t="shared" si="27"/>
        <v>-2.4751769895756934E-2</v>
      </c>
      <c r="AU51">
        <f t="shared" si="23"/>
        <v>-0.39192264438659791</v>
      </c>
      <c r="AW51">
        <v>48</v>
      </c>
      <c r="AX51">
        <f>IF(Z51&gt;0, (R51*SUMPRODUCT(K51:$K$98, X51:$X$98)-K51*$AZ$3)/Z51, 0)</f>
        <v>-194731.05205936925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0.45400495099999999</v>
      </c>
      <c r="Q52" s="4">
        <f t="shared" si="21"/>
        <v>12.5</v>
      </c>
      <c r="R52">
        <f t="shared" si="0"/>
        <v>250000</v>
      </c>
      <c r="S52">
        <f t="shared" si="1"/>
        <v>-325680.3280800049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-73.250101505346166</v>
      </c>
      <c r="AC52">
        <f t="shared" si="2"/>
        <v>-65.663696228523719</v>
      </c>
      <c r="AE52">
        <f t="shared" si="3"/>
        <v>0</v>
      </c>
      <c r="AF52">
        <f t="shared" si="24"/>
        <v>0</v>
      </c>
      <c r="AG52">
        <f t="shared" si="24"/>
        <v>-2.5202510931360707E-3</v>
      </c>
      <c r="AH52">
        <f t="shared" si="5"/>
        <v>-42.69466578774081</v>
      </c>
      <c r="AI52">
        <f t="shared" si="25"/>
        <v>-42.697186038833948</v>
      </c>
      <c r="AJ52">
        <f t="shared" si="7"/>
        <v>-7.5864052768224468</v>
      </c>
      <c r="AK52">
        <f t="shared" si="22"/>
        <v>-5.1275071053742325</v>
      </c>
      <c r="AL52">
        <f t="shared" si="26"/>
        <v>-55.41109842103063</v>
      </c>
      <c r="AN52">
        <f t="shared" si="27"/>
        <v>0</v>
      </c>
      <c r="AO52">
        <f t="shared" si="27"/>
        <v>0</v>
      </c>
      <c r="AP52">
        <f t="shared" si="27"/>
        <v>-9.7669890528261548E-6</v>
      </c>
      <c r="AQ52">
        <f t="shared" si="27"/>
        <v>-0.16545904275119055</v>
      </c>
      <c r="AR52">
        <f t="shared" si="27"/>
        <v>-0.16546880974024339</v>
      </c>
      <c r="AS52">
        <f t="shared" si="27"/>
        <v>-2.9400378990343277E-2</v>
      </c>
      <c r="AT52">
        <f t="shared" si="27"/>
        <v>-1.9871157244162167E-2</v>
      </c>
      <c r="AU52">
        <f t="shared" si="23"/>
        <v>-0.21474034597474884</v>
      </c>
      <c r="AW52">
        <v>49</v>
      </c>
      <c r="AX52">
        <f>IF(Z52&gt;0, (R52*SUMPRODUCT(K52:$K$98, X52:$X$98)-K52*$AZ$3)/Z52, 0)</f>
        <v>-325680.3280800049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0.46467133999999999</v>
      </c>
      <c r="Q53" s="4">
        <f t="shared" si="21"/>
        <v>12.5</v>
      </c>
      <c r="R53">
        <f t="shared" si="0"/>
        <v>250000</v>
      </c>
      <c r="S53">
        <f t="shared" si="1"/>
        <v>-554771.27460881008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-65.663696228523719</v>
      </c>
      <c r="AC53">
        <f t="shared" si="2"/>
        <v>-58.759603891274018</v>
      </c>
      <c r="AE53">
        <f t="shared" si="3"/>
        <v>0</v>
      </c>
      <c r="AF53">
        <f t="shared" si="24"/>
        <v>0</v>
      </c>
      <c r="AG53">
        <f t="shared" si="24"/>
        <v>-1.3239601296207073E-3</v>
      </c>
      <c r="AH53">
        <f t="shared" si="5"/>
        <v>-23.421769051680055</v>
      </c>
      <c r="AI53">
        <f t="shared" si="25"/>
        <v>-23.423093011809677</v>
      </c>
      <c r="AJ53">
        <f t="shared" si="7"/>
        <v>-6.9040923372497005</v>
      </c>
      <c r="AK53">
        <f t="shared" si="22"/>
        <v>-4.5964587359966611</v>
      </c>
      <c r="AL53">
        <f t="shared" si="26"/>
        <v>-34.92364408505604</v>
      </c>
      <c r="AN53">
        <f t="shared" si="27"/>
        <v>0</v>
      </c>
      <c r="AO53">
        <f t="shared" si="27"/>
        <v>0</v>
      </c>
      <c r="AP53">
        <f t="shared" si="27"/>
        <v>-4.5811422065677078E-6</v>
      </c>
      <c r="AQ53">
        <f t="shared" si="27"/>
        <v>-8.1043569481108205E-2</v>
      </c>
      <c r="AR53">
        <f t="shared" si="27"/>
        <v>-8.1048150623314774E-2</v>
      </c>
      <c r="AS53">
        <f t="shared" si="27"/>
        <v>-2.3889411846017127E-2</v>
      </c>
      <c r="AT53">
        <f t="shared" si="27"/>
        <v>-1.5904580995391195E-2</v>
      </c>
      <c r="AU53">
        <f t="shared" si="23"/>
        <v>-0.12084214346472311</v>
      </c>
      <c r="AW53">
        <v>50</v>
      </c>
      <c r="AX53">
        <f>IF(Z53&gt;0, (R53*SUMPRODUCT(K53:$K$98, X53:$X$98)-K53*$AZ$3)/Z53, 0)</f>
        <v>-554771.27460881008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0.47611615000000002</v>
      </c>
      <c r="Q54" s="4">
        <f t="shared" si="21"/>
        <v>12.5</v>
      </c>
      <c r="R54">
        <f t="shared" si="0"/>
        <v>250000</v>
      </c>
      <c r="S54">
        <f t="shared" si="1"/>
        <v>-965084.92838972213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-58.759603891274018</v>
      </c>
      <c r="AC54">
        <f t="shared" si="2"/>
        <v>-52.52854801432575</v>
      </c>
      <c r="AE54">
        <f t="shared" si="3"/>
        <v>0</v>
      </c>
      <c r="AF54">
        <f t="shared" si="24"/>
        <v>0</v>
      </c>
      <c r="AG54">
        <f t="shared" si="24"/>
        <v>-6.8036172865598818E-4</v>
      </c>
      <c r="AH54">
        <f t="shared" si="5"/>
        <v>-12.607175993370243</v>
      </c>
      <c r="AI54">
        <f t="shared" si="25"/>
        <v>-12.6078563550989</v>
      </c>
      <c r="AJ54">
        <f t="shared" si="7"/>
        <v>-6.2310558769482682</v>
      </c>
      <c r="AK54">
        <f t="shared" si="22"/>
        <v>-4.1131722723891819</v>
      </c>
      <c r="AL54">
        <f t="shared" si="26"/>
        <v>-22.95208450443635</v>
      </c>
      <c r="AN54">
        <f t="shared" si="27"/>
        <v>0</v>
      </c>
      <c r="AO54">
        <f t="shared" si="27"/>
        <v>0</v>
      </c>
      <c r="AP54">
        <f t="shared" si="27"/>
        <v>-2.1019419593825972E-6</v>
      </c>
      <c r="AQ54">
        <f t="shared" si="27"/>
        <v>-3.8949210535598598E-2</v>
      </c>
      <c r="AR54">
        <f t="shared" si="27"/>
        <v>-3.8951312477557988E-2</v>
      </c>
      <c r="AS54">
        <f t="shared" si="27"/>
        <v>-1.9250521079261791E-2</v>
      </c>
      <c r="AT54">
        <f t="shared" si="27"/>
        <v>-1.2707430505508922E-2</v>
      </c>
      <c r="AU54">
        <f t="shared" si="23"/>
        <v>-7.0909264062328697E-2</v>
      </c>
      <c r="AW54">
        <v>51</v>
      </c>
      <c r="AX54">
        <f>IF(Z54&gt;0, (R54*SUMPRODUCT(K54:$K$98, X54:$X$98)-K54*$AZ$3)/Z54, 0)</f>
        <v>-965084.92838972213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0.48788611599999998</v>
      </c>
      <c r="Q55" s="4">
        <f t="shared" si="21"/>
        <v>12.5</v>
      </c>
      <c r="R55">
        <f t="shared" si="0"/>
        <v>250000</v>
      </c>
      <c r="S55">
        <f t="shared" si="1"/>
        <v>-1717252.4258488265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-52.52854801432575</v>
      </c>
      <c r="AC55">
        <f t="shared" si="2"/>
        <v>-46.931694147692269</v>
      </c>
      <c r="AE55">
        <f t="shared" si="3"/>
        <v>0</v>
      </c>
      <c r="AF55">
        <f t="shared" si="24"/>
        <v>0</v>
      </c>
      <c r="AG55">
        <f t="shared" si="24"/>
        <v>-3.4161907010041227E-4</v>
      </c>
      <c r="AH55">
        <f t="shared" si="5"/>
        <v>-6.6387808253803193</v>
      </c>
      <c r="AI55">
        <f t="shared" si="25"/>
        <v>-6.63912244445042</v>
      </c>
      <c r="AJ55">
        <f t="shared" si="7"/>
        <v>-5.5968538666334808</v>
      </c>
      <c r="AK55">
        <f t="shared" si="22"/>
        <v>-3.676998361002803</v>
      </c>
      <c r="AL55">
        <f t="shared" si="26"/>
        <v>-15.912974672086705</v>
      </c>
      <c r="AN55">
        <f t="shared" si="27"/>
        <v>0</v>
      </c>
      <c r="AO55">
        <f t="shared" si="27"/>
        <v>0</v>
      </c>
      <c r="AP55">
        <f t="shared" si="27"/>
        <v>-9.423341439001482E-7</v>
      </c>
      <c r="AQ55">
        <f t="shared" si="27"/>
        <v>-1.8312648189653662E-2</v>
      </c>
      <c r="AR55">
        <f t="shared" si="27"/>
        <v>-1.8313590523797562E-2</v>
      </c>
      <c r="AS55">
        <f t="shared" si="27"/>
        <v>-1.5438559959191019E-2</v>
      </c>
      <c r="AT55">
        <f t="shared" si="27"/>
        <v>-1.014276252675053E-2</v>
      </c>
      <c r="AU55">
        <f t="shared" si="23"/>
        <v>-4.3894913009739113E-2</v>
      </c>
      <c r="AW55">
        <v>52</v>
      </c>
      <c r="AX55">
        <f>IF(Z55&gt;0, (R55*SUMPRODUCT(K55:$K$98, X55:$X$98)-K55*$AZ$3)/Z55, 0)</f>
        <v>-1717252.4258488265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0.500352354</v>
      </c>
      <c r="Q56" s="4">
        <f t="shared" si="21"/>
        <v>12.5</v>
      </c>
      <c r="R56">
        <f t="shared" si="0"/>
        <v>250000</v>
      </c>
      <c r="S56">
        <f t="shared" si="1"/>
        <v>-3132457.5994526441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-46.931694147692269</v>
      </c>
      <c r="AC56">
        <f t="shared" si="2"/>
        <v>-41.918039762695244</v>
      </c>
      <c r="AE56">
        <f t="shared" si="3"/>
        <v>0</v>
      </c>
      <c r="AF56">
        <f t="shared" si="24"/>
        <v>0</v>
      </c>
      <c r="AG56">
        <f t="shared" si="24"/>
        <v>-1.6727297350337589E-4</v>
      </c>
      <c r="AH56">
        <f t="shared" si="5"/>
        <v>-3.4185981179206459</v>
      </c>
      <c r="AI56">
        <f t="shared" si="25"/>
        <v>-3.4187653908941491</v>
      </c>
      <c r="AJ56">
        <f t="shared" si="7"/>
        <v>-5.0136543849970252</v>
      </c>
      <c r="AK56">
        <f t="shared" si="22"/>
        <v>-3.285218590338459</v>
      </c>
      <c r="AL56">
        <f t="shared" si="26"/>
        <v>-11.717638366229634</v>
      </c>
      <c r="AN56">
        <f t="shared" si="27"/>
        <v>0</v>
      </c>
      <c r="AO56">
        <f t="shared" si="27"/>
        <v>0</v>
      </c>
      <c r="AP56">
        <f t="shared" si="27"/>
        <v>-4.1197472795190436E-7</v>
      </c>
      <c r="AQ56">
        <f t="shared" si="27"/>
        <v>-8.4196269134823899E-3</v>
      </c>
      <c r="AR56">
        <f t="shared" si="27"/>
        <v>-8.4200388882103416E-3</v>
      </c>
      <c r="AS56">
        <f t="shared" si="27"/>
        <v>-1.2348073081048782E-2</v>
      </c>
      <c r="AT56">
        <f t="shared" si="27"/>
        <v>-8.0911279728635346E-3</v>
      </c>
      <c r="AU56">
        <f t="shared" si="23"/>
        <v>-2.8859239942122659E-2</v>
      </c>
      <c r="AW56">
        <v>53</v>
      </c>
      <c r="AX56">
        <f>IF(Z56&gt;0, (R56*SUMPRODUCT(K56:$K$98, X56:$X$98)-K56*$AZ$3)/Z56, 0)</f>
        <v>-3132457.5994526441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0.513549331</v>
      </c>
      <c r="Q57" s="4">
        <f t="shared" si="21"/>
        <v>12.5</v>
      </c>
      <c r="R57">
        <f t="shared" si="0"/>
        <v>250000</v>
      </c>
      <c r="S57">
        <f t="shared" si="1"/>
        <v>-5871218.6965216938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-41.918039762695244</v>
      </c>
      <c r="AC57">
        <f t="shared" si="2"/>
        <v>-37.433631681406339</v>
      </c>
      <c r="AE57">
        <f t="shared" si="3"/>
        <v>0</v>
      </c>
      <c r="AF57">
        <f t="shared" si="24"/>
        <v>0</v>
      </c>
      <c r="AG57">
        <f t="shared" si="24"/>
        <v>-7.9697320131302712E-5</v>
      </c>
      <c r="AH57">
        <f t="shared" si="5"/>
        <v>-1.7180584727407882</v>
      </c>
      <c r="AI57">
        <f t="shared" si="25"/>
        <v>-1.7181381700609195</v>
      </c>
      <c r="AJ57">
        <f t="shared" si="7"/>
        <v>-4.4844080812889047</v>
      </c>
      <c r="AK57">
        <f t="shared" si="22"/>
        <v>-2.9342627833886672</v>
      </c>
      <c r="AL57">
        <f t="shared" si="26"/>
        <v>-9.1368090347384907</v>
      </c>
      <c r="AN57">
        <f t="shared" si="27"/>
        <v>0</v>
      </c>
      <c r="AO57">
        <f t="shared" si="27"/>
        <v>0</v>
      </c>
      <c r="AP57">
        <f t="shared" si="27"/>
        <v>-1.7525503102123019E-7</v>
      </c>
      <c r="AQ57">
        <f t="shared" si="27"/>
        <v>-3.7780240344394188E-3</v>
      </c>
      <c r="AR57">
        <f t="shared" si="27"/>
        <v>-3.7781992894704401E-3</v>
      </c>
      <c r="AS57">
        <f t="shared" si="27"/>
        <v>-9.8612484849344203E-3</v>
      </c>
      <c r="AT57">
        <f t="shared" si="27"/>
        <v>-6.4524668367768922E-3</v>
      </c>
      <c r="AU57">
        <f t="shared" si="23"/>
        <v>-2.009191461118175E-2</v>
      </c>
      <c r="AW57">
        <v>54</v>
      </c>
      <c r="AX57">
        <f>IF(Z57&gt;0, (R57*SUMPRODUCT(K57:$K$98, X57:$X$98)-K57*$AZ$3)/Z57, 0)</f>
        <v>-5871218.6965216938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0.52698988800000002</v>
      </c>
      <c r="Q58" s="4">
        <f t="shared" si="21"/>
        <v>12.5</v>
      </c>
      <c r="R58">
        <f t="shared" si="0"/>
        <v>250000</v>
      </c>
      <c r="S58">
        <f t="shared" si="1"/>
        <v>-11322951.864742817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-37.433631681406339</v>
      </c>
      <c r="AC58">
        <f t="shared" si="2"/>
        <v>-33.425956394545778</v>
      </c>
      <c r="AE58">
        <f t="shared" si="3"/>
        <v>0</v>
      </c>
      <c r="AF58">
        <f t="shared" si="24"/>
        <v>0</v>
      </c>
      <c r="AG58">
        <f t="shared" si="24"/>
        <v>-3.6900665120094325E-5</v>
      </c>
      <c r="AH58">
        <f t="shared" si="5"/>
        <v>-0.83999363619790723</v>
      </c>
      <c r="AI58">
        <f t="shared" si="25"/>
        <v>-0.84003053686302731</v>
      </c>
      <c r="AJ58">
        <f t="shared" si="7"/>
        <v>-4.007675286860561</v>
      </c>
      <c r="AK58">
        <f t="shared" si="22"/>
        <v>-2.620354217698444</v>
      </c>
      <c r="AL58">
        <f t="shared" si="26"/>
        <v>-7.4680600414220324</v>
      </c>
      <c r="AN58">
        <f t="shared" si="27"/>
        <v>0</v>
      </c>
      <c r="AO58">
        <f t="shared" si="27"/>
        <v>0</v>
      </c>
      <c r="AP58">
        <f t="shared" si="27"/>
        <v>-7.2450760305092196E-8</v>
      </c>
      <c r="AQ58">
        <f t="shared" si="27"/>
        <v>-1.6492433780234753E-3</v>
      </c>
      <c r="AR58">
        <f t="shared" si="27"/>
        <v>-1.6493158287837803E-3</v>
      </c>
      <c r="AS58">
        <f t="shared" si="27"/>
        <v>-7.8686690509234339E-3</v>
      </c>
      <c r="AT58">
        <f t="shared" si="27"/>
        <v>-5.1448030739566801E-3</v>
      </c>
      <c r="AU58">
        <f t="shared" si="23"/>
        <v>-1.4662787953663894E-2</v>
      </c>
      <c r="AW58">
        <v>55</v>
      </c>
      <c r="AX58">
        <f>IF(Z58&gt;0, (R58*SUMPRODUCT(K58:$K$98, X58:$X$98)-K58*$AZ$3)/Z58, 0)</f>
        <v>-11322951.864742817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0.54103594799999999</v>
      </c>
      <c r="Q59" s="4">
        <f t="shared" si="21"/>
        <v>12.5</v>
      </c>
      <c r="R59">
        <f t="shared" si="0"/>
        <v>250000</v>
      </c>
      <c r="S59">
        <f t="shared" si="1"/>
        <v>-22519029.505475421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-33.425956394545778</v>
      </c>
      <c r="AC59">
        <f t="shared" si="2"/>
        <v>-29.845950896053274</v>
      </c>
      <c r="AE59">
        <f t="shared" si="3"/>
        <v>0</v>
      </c>
      <c r="AF59">
        <f t="shared" si="24"/>
        <v>0</v>
      </c>
      <c r="AG59">
        <f t="shared" si="24"/>
        <v>-1.6567072133812614E-5</v>
      </c>
      <c r="AH59">
        <f t="shared" si="5"/>
        <v>-0.39929172670161533</v>
      </c>
      <c r="AI59">
        <f t="shared" si="25"/>
        <v>-0.39930829377374916</v>
      </c>
      <c r="AJ59">
        <f t="shared" si="7"/>
        <v>-3.580005498492504</v>
      </c>
      <c r="AK59">
        <f t="shared" si="22"/>
        <v>-2.3398169476182047</v>
      </c>
      <c r="AL59">
        <f t="shared" si="26"/>
        <v>-6.3191307398844581</v>
      </c>
      <c r="AN59">
        <f t="shared" si="27"/>
        <v>0</v>
      </c>
      <c r="AO59">
        <f t="shared" si="27"/>
        <v>0</v>
      </c>
      <c r="AP59">
        <f t="shared" si="27"/>
        <v>-2.9042666890227627E-8</v>
      </c>
      <c r="AQ59">
        <f t="shared" si="27"/>
        <v>-6.9997260330332709E-4</v>
      </c>
      <c r="AR59">
        <f t="shared" si="27"/>
        <v>-7.0000164597021743E-4</v>
      </c>
      <c r="AS59">
        <f t="shared" si="27"/>
        <v>-6.2758770118286197E-3</v>
      </c>
      <c r="AT59">
        <f t="shared" si="27"/>
        <v>-4.1017823574928921E-3</v>
      </c>
      <c r="AU59">
        <f t="shared" si="23"/>
        <v>-1.1077661015291729E-2</v>
      </c>
      <c r="AW59">
        <v>56</v>
      </c>
      <c r="AX59">
        <f>IF(Z59&gt;0, (R59*SUMPRODUCT(K59:$K$98, X59:$X$98)-K59*$AZ$3)/Z59, 0)</f>
        <v>-22519029.505475421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0.55517679799999997</v>
      </c>
      <c r="Q60" s="4">
        <f t="shared" si="21"/>
        <v>12.5</v>
      </c>
      <c r="R60">
        <f t="shared" si="0"/>
        <v>250000</v>
      </c>
      <c r="S60">
        <f t="shared" si="1"/>
        <v>-46241115.11571607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-29.845950896053274</v>
      </c>
      <c r="AC60">
        <f t="shared" si="2"/>
        <v>-26.648744849129322</v>
      </c>
      <c r="AE60">
        <f t="shared" si="3"/>
        <v>0</v>
      </c>
      <c r="AF60">
        <f t="shared" si="24"/>
        <v>0</v>
      </c>
      <c r="AG60">
        <f t="shared" si="24"/>
        <v>-7.2037473529893734E-6</v>
      </c>
      <c r="AH60">
        <f t="shared" si="5"/>
        <v>-0.1839530811897023</v>
      </c>
      <c r="AI60">
        <f t="shared" si="25"/>
        <v>-0.1839602849370553</v>
      </c>
      <c r="AJ60">
        <f t="shared" si="7"/>
        <v>-3.1972060469239523</v>
      </c>
      <c r="AK60">
        <f t="shared" si="22"/>
        <v>-2.0892165627237294</v>
      </c>
      <c r="AL60">
        <f t="shared" si="26"/>
        <v>-5.4703828945847368</v>
      </c>
      <c r="AN60">
        <f t="shared" si="27"/>
        <v>0</v>
      </c>
      <c r="AO60">
        <f t="shared" si="27"/>
        <v>0</v>
      </c>
      <c r="AP60">
        <f t="shared" si="27"/>
        <v>-1.1275379831989429E-8</v>
      </c>
      <c r="AQ60">
        <f t="shared" si="27"/>
        <v>-2.8792526445530701E-4</v>
      </c>
      <c r="AR60">
        <f t="shared" si="27"/>
        <v>-2.8793653983513902E-4</v>
      </c>
      <c r="AS60">
        <f t="shared" si="27"/>
        <v>-5.0042999585821479E-3</v>
      </c>
      <c r="AT60">
        <f t="shared" si="27"/>
        <v>-3.2700633630936508E-3</v>
      </c>
      <c r="AU60">
        <f t="shared" si="23"/>
        <v>-8.5622998615109362E-3</v>
      </c>
      <c r="AW60">
        <v>57</v>
      </c>
      <c r="AX60">
        <f>IF(Z60&gt;0, (R60*SUMPRODUCT(K60:$K$98, X60:$X$98)-K60*$AZ$3)/Z60, 0)</f>
        <v>-46241115.11571607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0.56908613200000002</v>
      </c>
      <c r="Q61" s="4">
        <f t="shared" si="21"/>
        <v>12.5</v>
      </c>
      <c r="R61">
        <f t="shared" si="0"/>
        <v>250000</v>
      </c>
      <c r="S61">
        <f t="shared" si="1"/>
        <v>-98089240.876922727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-26.648744849129322</v>
      </c>
      <c r="AC61">
        <f t="shared" si="2"/>
        <v>-23.793759542673012</v>
      </c>
      <c r="AE61">
        <f t="shared" si="3"/>
        <v>0</v>
      </c>
      <c r="AF61">
        <f t="shared" si="24"/>
        <v>0</v>
      </c>
      <c r="AG61">
        <f t="shared" si="24"/>
        <v>-3.0321571624415191E-6</v>
      </c>
      <c r="AH61">
        <f t="shared" si="5"/>
        <v>-8.1991054340359221E-2</v>
      </c>
      <c r="AI61">
        <f t="shared" si="25"/>
        <v>-8.1994086497521657E-2</v>
      </c>
      <c r="AJ61">
        <f t="shared" si="7"/>
        <v>-2.8549853064563102</v>
      </c>
      <c r="AK61">
        <f t="shared" si="22"/>
        <v>-1.8654121394390528</v>
      </c>
      <c r="AL61">
        <f t="shared" si="26"/>
        <v>-4.8023915323928845</v>
      </c>
      <c r="AN61">
        <f t="shared" si="27"/>
        <v>0</v>
      </c>
      <c r="AO61">
        <f t="shared" si="27"/>
        <v>0</v>
      </c>
      <c r="AP61">
        <f t="shared" si="27"/>
        <v>-4.2374676234391614E-9</v>
      </c>
      <c r="AQ61">
        <f t="shared" si="27"/>
        <v>-1.1458325527531557E-4</v>
      </c>
      <c r="AR61">
        <f t="shared" si="27"/>
        <v>-1.1458749274293901E-4</v>
      </c>
      <c r="AS61">
        <f t="shared" si="27"/>
        <v>-3.9898683192799303E-3</v>
      </c>
      <c r="AT61">
        <f t="shared" si="27"/>
        <v>-2.6069306839222321E-3</v>
      </c>
      <c r="AU61">
        <f t="shared" si="23"/>
        <v>-6.7113864959451007E-3</v>
      </c>
      <c r="AW61">
        <v>58</v>
      </c>
      <c r="AX61">
        <f>IF(Z61&gt;0, (R61*SUMPRODUCT(K61:$K$98, X61:$X$98)-K61*$AZ$3)/Z61, 0)</f>
        <v>-98089240.876922727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0.58332808999999997</v>
      </c>
      <c r="Q62" s="4">
        <f t="shared" si="21"/>
        <v>12.5</v>
      </c>
      <c r="R62">
        <f t="shared" si="0"/>
        <v>250000</v>
      </c>
      <c r="S62">
        <f t="shared" si="1"/>
        <v>-215358052.20799395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-23.793759542673012</v>
      </c>
      <c r="AC62">
        <f t="shared" si="2"/>
        <v>-21.244523026177607</v>
      </c>
      <c r="AE62">
        <f t="shared" si="3"/>
        <v>0</v>
      </c>
      <c r="AF62">
        <f t="shared" si="24"/>
        <v>0</v>
      </c>
      <c r="AG62">
        <f t="shared" si="24"/>
        <v>-1.2330931446702729E-6</v>
      </c>
      <c r="AH62">
        <f t="shared" si="5"/>
        <v>-3.5374848922936616E-2</v>
      </c>
      <c r="AI62">
        <f t="shared" si="25"/>
        <v>-3.5376082016081285E-2</v>
      </c>
      <c r="AJ62">
        <f t="shared" si="7"/>
        <v>-2.5492365164954052</v>
      </c>
      <c r="AK62">
        <f t="shared" si="22"/>
        <v>-1.665563167987111</v>
      </c>
      <c r="AL62">
        <f t="shared" si="26"/>
        <v>-4.2501757664985975</v>
      </c>
      <c r="AN62">
        <f t="shared" si="27"/>
        <v>0</v>
      </c>
      <c r="AO62">
        <f t="shared" si="27"/>
        <v>0</v>
      </c>
      <c r="AP62">
        <f t="shared" si="27"/>
        <v>-1.5386241535599683E-9</v>
      </c>
      <c r="AQ62">
        <f t="shared" si="27"/>
        <v>-4.4139890986028655E-5</v>
      </c>
      <c r="AR62">
        <f t="shared" si="27"/>
        <v>-4.4141429610182216E-5</v>
      </c>
      <c r="AS62">
        <f t="shared" si="27"/>
        <v>-3.1808763955667972E-3</v>
      </c>
      <c r="AT62">
        <f t="shared" si="27"/>
        <v>-2.0782499121184258E-3</v>
      </c>
      <c r="AU62">
        <f t="shared" si="23"/>
        <v>-5.3032677372954057E-3</v>
      </c>
      <c r="AW62">
        <v>59</v>
      </c>
      <c r="AX62">
        <f>IF(Z62&gt;0, (R62*SUMPRODUCT(K62:$K$98, X62:$X$98)-K62*$AZ$3)/Z62, 0)</f>
        <v>-215358052.20799395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0.59781937299999999</v>
      </c>
      <c r="Q63" s="4">
        <f t="shared" si="21"/>
        <v>12.5</v>
      </c>
      <c r="R63">
        <f t="shared" si="0"/>
        <v>250000</v>
      </c>
      <c r="S63">
        <f t="shared" si="1"/>
        <v>-490295373.97837096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-21.244523026177607</v>
      </c>
      <c r="AC63">
        <f t="shared" si="2"/>
        <v>-18.968360827005483</v>
      </c>
      <c r="AE63">
        <f t="shared" si="3"/>
        <v>0</v>
      </c>
      <c r="AF63">
        <f t="shared" si="24"/>
        <v>0</v>
      </c>
      <c r="AG63">
        <f t="shared" si="24"/>
        <v>-4.8359524262618934E-7</v>
      </c>
      <c r="AH63">
        <f t="shared" si="5"/>
        <v>-1.4743339411947618E-2</v>
      </c>
      <c r="AI63">
        <f t="shared" si="25"/>
        <v>-1.4743823007190245E-2</v>
      </c>
      <c r="AJ63">
        <f t="shared" si="7"/>
        <v>-2.2761621991721235</v>
      </c>
      <c r="AK63">
        <f t="shared" si="22"/>
        <v>-1.4871166118324326</v>
      </c>
      <c r="AL63">
        <f t="shared" si="26"/>
        <v>-3.7780226340117462</v>
      </c>
      <c r="AN63">
        <f t="shared" si="27"/>
        <v>0</v>
      </c>
      <c r="AO63">
        <f t="shared" si="27"/>
        <v>0</v>
      </c>
      <c r="AP63">
        <f t="shared" si="27"/>
        <v>-5.3876659398258276E-10</v>
      </c>
      <c r="AQ63">
        <f t="shared" si="27"/>
        <v>-1.64253451207835E-5</v>
      </c>
      <c r="AR63">
        <f t="shared" si="27"/>
        <v>-1.6425883887377484E-5</v>
      </c>
      <c r="AS63">
        <f t="shared" si="27"/>
        <v>-2.5358399903611007E-3</v>
      </c>
      <c r="AT63">
        <f t="shared" si="27"/>
        <v>-1.6567755039542411E-3</v>
      </c>
      <c r="AU63">
        <f t="shared" si="23"/>
        <v>-4.2090413782027184E-3</v>
      </c>
      <c r="AW63">
        <v>60</v>
      </c>
      <c r="AX63">
        <f>IF(Z63&gt;0, (R63*SUMPRODUCT(K63:$K$98, X63:$X$98)-K63*$AZ$3)/Z63, 0)</f>
        <v>-490295373.97837096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0.61246634</v>
      </c>
      <c r="Q64" s="4">
        <f t="shared" si="21"/>
        <v>12.5</v>
      </c>
      <c r="R64">
        <f t="shared" si="0"/>
        <v>250000</v>
      </c>
      <c r="S64">
        <f t="shared" si="1"/>
        <v>-1159536559.401933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-18.968360827005483</v>
      </c>
      <c r="AC64">
        <f t="shared" si="2"/>
        <v>-16.936050163901399</v>
      </c>
      <c r="AE64">
        <f t="shared" si="3"/>
        <v>0</v>
      </c>
      <c r="AF64">
        <f t="shared" si="24"/>
        <v>0</v>
      </c>
      <c r="AG64">
        <f t="shared" si="24"/>
        <v>-1.8257348190725326E-7</v>
      </c>
      <c r="AH64">
        <f t="shared" si="5"/>
        <v>-5.9237161658534836E-3</v>
      </c>
      <c r="AI64">
        <f t="shared" si="25"/>
        <v>-5.923898739335391E-3</v>
      </c>
      <c r="AJ64">
        <f t="shared" si="7"/>
        <v>-2.0323106631040844</v>
      </c>
      <c r="AK64">
        <f t="shared" si="22"/>
        <v>-1.3277852578903839</v>
      </c>
      <c r="AL64">
        <f t="shared" si="26"/>
        <v>-3.366019819733804</v>
      </c>
      <c r="AN64">
        <f t="shared" si="27"/>
        <v>0</v>
      </c>
      <c r="AO64">
        <f t="shared" si="27"/>
        <v>0</v>
      </c>
      <c r="AP64">
        <f t="shared" si="27"/>
        <v>-1.8160939652855215E-10</v>
      </c>
      <c r="AQ64">
        <f t="shared" si="27"/>
        <v>-5.8924357844781864E-6</v>
      </c>
      <c r="AR64">
        <f t="shared" si="27"/>
        <v>-5.8926173938747157E-6</v>
      </c>
      <c r="AS64">
        <f t="shared" si="27"/>
        <v>-2.0215789786622424E-3</v>
      </c>
      <c r="AT64">
        <f t="shared" si="27"/>
        <v>-1.3207738434187178E-3</v>
      </c>
      <c r="AU64">
        <f t="shared" si="23"/>
        <v>-3.3482454394748351E-3</v>
      </c>
      <c r="AW64">
        <v>61</v>
      </c>
      <c r="AX64">
        <f>IF(Z64&gt;0, (R64*SUMPRODUCT(K64:$K$98, X64:$X$98)-K64*$AZ$3)/Z64, 0)</f>
        <v>-1159536559.401933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0.62717650000000003</v>
      </c>
      <c r="Q65" s="4">
        <f t="shared" si="21"/>
        <v>12.5</v>
      </c>
      <c r="R65">
        <f t="shared" si="0"/>
        <v>250000</v>
      </c>
      <c r="S65">
        <f t="shared" si="1"/>
        <v>-2853455847.1557035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-16.936050163901399</v>
      </c>
      <c r="AC65">
        <f t="shared" si="2"/>
        <v>-15.121478298793251</v>
      </c>
      <c r="AE65">
        <f t="shared" si="3"/>
        <v>0</v>
      </c>
      <c r="AF65">
        <f t="shared" si="24"/>
        <v>0</v>
      </c>
      <c r="AG65">
        <f t="shared" si="24"/>
        <v>-6.6241949712776311E-8</v>
      </c>
      <c r="AH65">
        <f t="shared" si="5"/>
        <v>-2.2901159475080886E-3</v>
      </c>
      <c r="AI65">
        <f t="shared" si="25"/>
        <v>-2.2901821894578014E-3</v>
      </c>
      <c r="AJ65">
        <f t="shared" si="7"/>
        <v>-1.8145718651081477</v>
      </c>
      <c r="AK65">
        <f t="shared" si="22"/>
        <v>-1.185523511473098</v>
      </c>
      <c r="AL65">
        <f t="shared" si="26"/>
        <v>-3.0023855587707038</v>
      </c>
      <c r="AN65">
        <f t="shared" si="27"/>
        <v>0</v>
      </c>
      <c r="AO65">
        <f t="shared" si="27"/>
        <v>0</v>
      </c>
      <c r="AP65">
        <f t="shared" si="27"/>
        <v>-5.8832282929801018E-11</v>
      </c>
      <c r="AQ65">
        <f t="shared" si="27"/>
        <v>-2.0339490300337406E-6</v>
      </c>
      <c r="AR65">
        <f t="shared" si="27"/>
        <v>-2.0340078623166703E-6</v>
      </c>
      <c r="AS65">
        <f t="shared" si="27"/>
        <v>-1.611598176493724E-3</v>
      </c>
      <c r="AT65">
        <f t="shared" si="27"/>
        <v>-1.0529136740288934E-3</v>
      </c>
      <c r="AU65">
        <f t="shared" si="23"/>
        <v>-2.6665458583849345E-3</v>
      </c>
      <c r="AW65">
        <v>62</v>
      </c>
      <c r="AX65">
        <f>IF(Z65&gt;0, (R65*SUMPRODUCT(K65:$K$98, X65:$X$98)-K65*$AZ$3)/Z65, 0)</f>
        <v>-2853455847.1557035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0.64196478899999998</v>
      </c>
      <c r="Q66" s="4">
        <f t="shared" si="21"/>
        <v>12.5</v>
      </c>
      <c r="R66">
        <f t="shared" si="0"/>
        <v>250000</v>
      </c>
      <c r="S66">
        <f t="shared" si="1"/>
        <v>-7320318971.4969931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-15.121478298793251</v>
      </c>
      <c r="AC66">
        <f t="shared" si="2"/>
        <v>-13.501321620649485</v>
      </c>
      <c r="AE66">
        <f t="shared" si="3"/>
        <v>0</v>
      </c>
      <c r="AF66">
        <f t="shared" si="24"/>
        <v>0</v>
      </c>
      <c r="AG66">
        <f t="shared" si="24"/>
        <v>-2.3054530945337493E-8</v>
      </c>
      <c r="AH66">
        <f t="shared" si="5"/>
        <v>-8.5049998540622114E-4</v>
      </c>
      <c r="AI66">
        <f t="shared" si="25"/>
        <v>-8.5052303993716648E-4</v>
      </c>
      <c r="AJ66">
        <f t="shared" si="7"/>
        <v>-1.6201566781437666</v>
      </c>
      <c r="AK66">
        <f t="shared" si="22"/>
        <v>-1.0585034809155276</v>
      </c>
      <c r="AL66">
        <f t="shared" si="26"/>
        <v>-2.6795106820992314</v>
      </c>
      <c r="AN66">
        <f t="shared" si="27"/>
        <v>0</v>
      </c>
      <c r="AO66">
        <f t="shared" si="27"/>
        <v>0</v>
      </c>
      <c r="AP66">
        <f t="shared" si="27"/>
        <v>-1.8281880359897318E-11</v>
      </c>
      <c r="AQ66">
        <f t="shared" si="27"/>
        <v>-6.7443310888246453E-7</v>
      </c>
      <c r="AR66">
        <f t="shared" si="27"/>
        <v>-6.7445139076282445E-7</v>
      </c>
      <c r="AS66">
        <f t="shared" si="27"/>
        <v>-1.2847587584558168E-3</v>
      </c>
      <c r="AT66">
        <f t="shared" si="27"/>
        <v>-8.3937660863779703E-4</v>
      </c>
      <c r="AU66">
        <f t="shared" si="23"/>
        <v>-2.1248098184843767E-3</v>
      </c>
      <c r="AW66">
        <v>63</v>
      </c>
      <c r="AX66">
        <f>IF(Z66&gt;0, (R66*SUMPRODUCT(K66:$K$98, X66:$X$98)-K66*$AZ$3)/Z66, 0)</f>
        <v>-7320318971.4969931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0.65685820900000003</v>
      </c>
      <c r="Q67" s="4">
        <f t="shared" si="21"/>
        <v>12.5</v>
      </c>
      <c r="R67">
        <f t="shared" ref="R67:R79" si="28">$C$6</f>
        <v>250000</v>
      </c>
      <c r="S67">
        <f t="shared" ref="S67:S79" si="29">AX67</f>
        <v>-19619271934.661198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-13.501321620649485</v>
      </c>
      <c r="AC67">
        <f t="shared" ref="AC67:AC79" si="30">S67*Z67</f>
        <v>-12.054752016428312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-7.6804277297946559E-9</v>
      </c>
      <c r="AH67">
        <f t="shared" ref="AH67:AH79" si="33">-X67*R67</f>
        <v>-3.0287115812178923E-4</v>
      </c>
      <c r="AI67">
        <f t="shared" ref="AI67:AI79" si="34">SUM(AE67:AH67)</f>
        <v>-3.0287883854951902E-4</v>
      </c>
      <c r="AJ67">
        <f t="shared" ref="AJ67:AJ79" si="35">AB67-AC67</f>
        <v>-1.4465696042211729</v>
      </c>
      <c r="AK67">
        <f t="shared" si="22"/>
        <v>-0.94509251344546397</v>
      </c>
      <c r="AL67">
        <f t="shared" si="26"/>
        <v>-2.3919649965051866</v>
      </c>
      <c r="AN67">
        <f t="shared" ref="AN67:AT79" si="36">AE67*$K67</f>
        <v>0</v>
      </c>
      <c r="AO67">
        <f t="shared" si="36"/>
        <v>0</v>
      </c>
      <c r="AP67">
        <f t="shared" si="36"/>
        <v>-5.437909255307069E-12</v>
      </c>
      <c r="AQ67">
        <f t="shared" si="36"/>
        <v>-2.1443934268490047E-7</v>
      </c>
      <c r="AR67">
        <f t="shared" si="36"/>
        <v>-2.1444478059415577E-7</v>
      </c>
      <c r="AS67">
        <f t="shared" si="36"/>
        <v>-1.0242026246434733E-3</v>
      </c>
      <c r="AT67">
        <f t="shared" si="36"/>
        <v>-6.6914597816597303E-4</v>
      </c>
      <c r="AU67">
        <f t="shared" si="23"/>
        <v>-1.6935630475900406E-3</v>
      </c>
      <c r="AW67">
        <v>64</v>
      </c>
      <c r="AX67">
        <f>IF(Z67&gt;0, (R67*SUMPRODUCT(K67:$K$98, X67:$X$98)-K67*$AZ$3)/Z67, 0)</f>
        <v>-19619271934.661198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0.67177231000000004</v>
      </c>
      <c r="Q68" s="4">
        <f t="shared" si="21"/>
        <v>12.5</v>
      </c>
      <c r="R68">
        <f t="shared" si="28"/>
        <v>250000</v>
      </c>
      <c r="S68">
        <f t="shared" si="29"/>
        <v>-55046144413.820801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-12.054752016428312</v>
      </c>
      <c r="AC68">
        <f t="shared" si="30"/>
        <v>-10.763171624926331</v>
      </c>
      <c r="AE68">
        <f t="shared" si="31"/>
        <v>0</v>
      </c>
      <c r="AF68">
        <f t="shared" si="32"/>
        <v>0</v>
      </c>
      <c r="AG68">
        <f t="shared" si="32"/>
        <v>-2.4441247746644971E-9</v>
      </c>
      <c r="AH68">
        <f t="shared" si="33"/>
        <v>-1.0318997355664424E-4</v>
      </c>
      <c r="AI68">
        <f t="shared" si="34"/>
        <v>-1.0319241768141891E-4</v>
      </c>
      <c r="AJ68">
        <f t="shared" si="35"/>
        <v>-1.2915803915019808</v>
      </c>
      <c r="AK68">
        <f t="shared" si="22"/>
        <v>-0.84383264114998191</v>
      </c>
      <c r="AL68">
        <f t="shared" si="26"/>
        <v>-2.1355162250696438</v>
      </c>
      <c r="AN68">
        <f t="shared" si="36"/>
        <v>0</v>
      </c>
      <c r="AO68">
        <f t="shared" si="36"/>
        <v>0</v>
      </c>
      <c r="AP68">
        <f t="shared" si="36"/>
        <v>-1.5450833042374896E-12</v>
      </c>
      <c r="AQ68">
        <f t="shared" si="36"/>
        <v>-6.5232801107285887E-8</v>
      </c>
      <c r="AR68">
        <f t="shared" si="36"/>
        <v>-6.5234346190590127E-8</v>
      </c>
      <c r="AS68">
        <f t="shared" si="36"/>
        <v>-8.1648830684765881E-4</v>
      </c>
      <c r="AT68">
        <f t="shared" si="36"/>
        <v>-5.3343910217940179E-4</v>
      </c>
      <c r="AU68">
        <f t="shared" si="23"/>
        <v>-1.3499926433732509E-3</v>
      </c>
      <c r="AW68">
        <v>65</v>
      </c>
      <c r="AX68">
        <f>IF(Z68&gt;0, (R68*SUMPRODUCT(K68:$K$98, X68:$X$98)-K68*$AZ$3)/Z68, 0)</f>
        <v>-55046144413.820801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0.68662034599999999</v>
      </c>
      <c r="Q69" s="4">
        <f t="shared" ref="Q69:Q79" si="48">$C$8</f>
        <v>12.5</v>
      </c>
      <c r="R69">
        <f t="shared" si="28"/>
        <v>250000</v>
      </c>
      <c r="S69">
        <f t="shared" si="29"/>
        <v>-162002767365.0256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-10.763171624926331</v>
      </c>
      <c r="AC69">
        <f t="shared" si="30"/>
        <v>-9.6099747205686636</v>
      </c>
      <c r="AE69">
        <f t="shared" si="31"/>
        <v>0</v>
      </c>
      <c r="AF69">
        <f t="shared" si="32"/>
        <v>0</v>
      </c>
      <c r="AG69">
        <f t="shared" si="32"/>
        <v>-7.4149772847054294E-10</v>
      </c>
      <c r="AH69">
        <f t="shared" si="33"/>
        <v>-3.3563715968946182E-5</v>
      </c>
      <c r="AI69">
        <f t="shared" si="34"/>
        <v>-3.3564457466674655E-5</v>
      </c>
      <c r="AJ69">
        <f t="shared" si="35"/>
        <v>-1.1531969043576673</v>
      </c>
      <c r="AK69">
        <f t="shared" si="22"/>
        <v>-0.75342201374484319</v>
      </c>
      <c r="AL69">
        <f t="shared" si="26"/>
        <v>-1.9066524825599771</v>
      </c>
      <c r="AN69">
        <f t="shared" si="36"/>
        <v>0</v>
      </c>
      <c r="AO69">
        <f t="shared" si="36"/>
        <v>0</v>
      </c>
      <c r="AP69">
        <f t="shared" si="36"/>
        <v>-4.1852396271495198E-13</v>
      </c>
      <c r="AQ69">
        <f t="shared" si="36"/>
        <v>-1.8944386302756579E-8</v>
      </c>
      <c r="AR69">
        <f t="shared" si="36"/>
        <v>-1.8944804826719296E-8</v>
      </c>
      <c r="AS69">
        <f t="shared" si="36"/>
        <v>-6.5089955055952682E-4</v>
      </c>
      <c r="AT69">
        <f t="shared" si="36"/>
        <v>-4.2525439348220143E-4</v>
      </c>
      <c r="AU69">
        <f t="shared" si="23"/>
        <v>-1.076172888846555E-3</v>
      </c>
      <c r="AW69">
        <v>66</v>
      </c>
      <c r="AX69">
        <f>IF(Z69&gt;0, (R69*SUMPRODUCT(K69:$K$98, X69:$X$98)-K69*$AZ$3)/Z69, 0)</f>
        <v>-162002767365.0256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0.70385879699999998</v>
      </c>
      <c r="Q70" s="4">
        <f t="shared" si="48"/>
        <v>12.5</v>
      </c>
      <c r="R70">
        <f t="shared" si="28"/>
        <v>250000</v>
      </c>
      <c r="S70">
        <f t="shared" si="29"/>
        <v>-505503320599.5603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-9.6099747205686636</v>
      </c>
      <c r="AC70">
        <f t="shared" si="30"/>
        <v>-8.5803345880929918</v>
      </c>
      <c r="AE70">
        <f t="shared" si="31"/>
        <v>0</v>
      </c>
      <c r="AF70">
        <f t="shared" si="32"/>
        <v>0</v>
      </c>
      <c r="AG70">
        <f t="shared" si="32"/>
        <v>-2.1217305204632851E-10</v>
      </c>
      <c r="AH70">
        <f t="shared" si="33"/>
        <v>-1.0438193982790181E-5</v>
      </c>
      <c r="AI70">
        <f t="shared" si="34"/>
        <v>-1.0438406155842227E-5</v>
      </c>
      <c r="AJ70">
        <f t="shared" si="35"/>
        <v>-1.0296401324756719</v>
      </c>
      <c r="AK70">
        <f t="shared" si="22"/>
        <v>-0.67269823043980648</v>
      </c>
      <c r="AL70">
        <f t="shared" si="26"/>
        <v>-1.7023488013216341</v>
      </c>
      <c r="AN70">
        <f t="shared" si="36"/>
        <v>0</v>
      </c>
      <c r="AO70">
        <f t="shared" si="36"/>
        <v>0</v>
      </c>
      <c r="AP70">
        <f t="shared" si="36"/>
        <v>-1.0692584837105671E-13</v>
      </c>
      <c r="AQ70">
        <f t="shared" si="36"/>
        <v>-5.2603888020039107E-9</v>
      </c>
      <c r="AR70">
        <f t="shared" si="36"/>
        <v>-5.2604957278522818E-9</v>
      </c>
      <c r="AS70">
        <f t="shared" si="36"/>
        <v>-5.1889315641181848E-4</v>
      </c>
      <c r="AT70">
        <f t="shared" si="36"/>
        <v>-3.390102008419951E-4</v>
      </c>
      <c r="AU70">
        <f t="shared" si="23"/>
        <v>-8.5790861774954141E-4</v>
      </c>
      <c r="AW70">
        <v>67</v>
      </c>
      <c r="AX70">
        <f>IF(Z70&gt;0, (R70*SUMPRODUCT(K70:$K$98, X70:$X$98)-K70*$AZ$3)/Z70, 0)</f>
        <v>-505503320599.5603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0.72100360699999999</v>
      </c>
      <c r="Q71" s="4">
        <f t="shared" si="48"/>
        <v>12.5</v>
      </c>
      <c r="R71">
        <f t="shared" si="28"/>
        <v>250000</v>
      </c>
      <c r="S71">
        <f t="shared" si="29"/>
        <v>-1677874731950.6968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-8.5803345880929918</v>
      </c>
      <c r="AC71">
        <f t="shared" si="30"/>
        <v>-7.6610130295854679</v>
      </c>
      <c r="AE71">
        <f t="shared" si="31"/>
        <v>0</v>
      </c>
      <c r="AF71">
        <f t="shared" si="32"/>
        <v>0</v>
      </c>
      <c r="AG71">
        <f t="shared" si="32"/>
        <v>-5.7073785692263633E-11</v>
      </c>
      <c r="AH71">
        <f t="shared" si="33"/>
        <v>-3.059550716672032E-6</v>
      </c>
      <c r="AI71">
        <f t="shared" si="34"/>
        <v>-3.0596077904577243E-6</v>
      </c>
      <c r="AJ71">
        <f t="shared" si="35"/>
        <v>-0.91932155850752384</v>
      </c>
      <c r="AK71">
        <f t="shared" si="22"/>
        <v>-0.60062342116650946</v>
      </c>
      <c r="AL71">
        <f t="shared" si="26"/>
        <v>-1.5199480392818239</v>
      </c>
      <c r="AN71">
        <f t="shared" si="36"/>
        <v>0</v>
      </c>
      <c r="AO71">
        <f t="shared" si="36"/>
        <v>0</v>
      </c>
      <c r="AP71">
        <f t="shared" si="36"/>
        <v>-2.5680953152034978E-14</v>
      </c>
      <c r="AQ71">
        <f t="shared" si="36"/>
        <v>-1.3766771849476242E-9</v>
      </c>
      <c r="AR71">
        <f t="shared" si="36"/>
        <v>-1.3767028659007764E-9</v>
      </c>
      <c r="AS71">
        <f t="shared" si="36"/>
        <v>-4.1365845263857654E-4</v>
      </c>
      <c r="AT71">
        <f t="shared" si="36"/>
        <v>-2.7025685704747126E-4</v>
      </c>
      <c r="AU71">
        <f t="shared" si="23"/>
        <v>-6.8391668638891371E-4</v>
      </c>
      <c r="AW71">
        <v>68</v>
      </c>
      <c r="AX71">
        <f>IF(Z71&gt;0, (R71*SUMPRODUCT(K71:$K$98, X71:$X$98)-K71*$AZ$3)/Z71, 0)</f>
        <v>-1677874731950.6968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0.73803352099999997</v>
      </c>
      <c r="Q72" s="4">
        <f t="shared" si="48"/>
        <v>12.5</v>
      </c>
      <c r="R72">
        <f t="shared" si="28"/>
        <v>250000</v>
      </c>
      <c r="S72">
        <f t="shared" si="29"/>
        <v>-5945641838733.0166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-7.6610130295854679</v>
      </c>
      <c r="AC72">
        <f t="shared" si="30"/>
        <v>-6.8401902061693676</v>
      </c>
      <c r="AE72">
        <f t="shared" si="31"/>
        <v>0</v>
      </c>
      <c r="AF72">
        <f t="shared" si="32"/>
        <v>0</v>
      </c>
      <c r="AG72">
        <f t="shared" si="32"/>
        <v>-1.4380680824080244E-11</v>
      </c>
      <c r="AH72">
        <f t="shared" si="33"/>
        <v>-8.4244734022521501E-7</v>
      </c>
      <c r="AI72">
        <f t="shared" si="34"/>
        <v>-8.424617209060391E-7</v>
      </c>
      <c r="AJ72">
        <f t="shared" si="35"/>
        <v>-0.82082282341610036</v>
      </c>
      <c r="AK72">
        <f t="shared" ref="AK72:AK79" si="49">G72*SUM(AB72:AB72, AE72:AF72)</f>
        <v>-0.53627091207098276</v>
      </c>
      <c r="AL72">
        <f t="shared" si="26"/>
        <v>-1.3570945779488039</v>
      </c>
      <c r="AN72">
        <f t="shared" si="36"/>
        <v>0</v>
      </c>
      <c r="AO72">
        <f t="shared" si="36"/>
        <v>0</v>
      </c>
      <c r="AP72">
        <f t="shared" si="36"/>
        <v>-5.7774458420376821E-15</v>
      </c>
      <c r="AQ72">
        <f t="shared" si="36"/>
        <v>-3.3845364781129321E-10</v>
      </c>
      <c r="AR72">
        <f t="shared" si="36"/>
        <v>-3.3845942525713526E-10</v>
      </c>
      <c r="AS72">
        <f t="shared" si="36"/>
        <v>-3.2976598717455254E-4</v>
      </c>
      <c r="AT72">
        <f t="shared" si="36"/>
        <v>-2.1544711193104542E-4</v>
      </c>
      <c r="AU72">
        <f t="shared" si="23"/>
        <v>-5.4521343756502318E-4</v>
      </c>
      <c r="AW72">
        <v>69</v>
      </c>
      <c r="AX72">
        <f>IF(Z72&gt;0, (R72*SUMPRODUCT(K72:$K$98, X72:$X$98)-K72*$AZ$3)/Z72, 0)</f>
        <v>-5945641838733.0166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0.75492728399999998</v>
      </c>
      <c r="Q73" s="4">
        <f t="shared" si="48"/>
        <v>12.5</v>
      </c>
      <c r="R73">
        <f t="shared" si="28"/>
        <v>250000</v>
      </c>
      <c r="S73">
        <f t="shared" si="29"/>
        <v>-22582836813935.195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-6.8401902061693676</v>
      </c>
      <c r="AC73">
        <f t="shared" si="30"/>
        <v>-6.1073126843714123</v>
      </c>
      <c r="AE73">
        <f t="shared" si="31"/>
        <v>0</v>
      </c>
      <c r="AF73">
        <f t="shared" si="32"/>
        <v>0</v>
      </c>
      <c r="AG73">
        <f t="shared" si="32"/>
        <v>-3.3805056992456614E-12</v>
      </c>
      <c r="AH73">
        <f t="shared" si="33"/>
        <v>-2.1712736633187562E-7</v>
      </c>
      <c r="AI73">
        <f t="shared" si="34"/>
        <v>-2.1713074683757486E-7</v>
      </c>
      <c r="AJ73">
        <f t="shared" si="35"/>
        <v>-0.73287752179795529</v>
      </c>
      <c r="AK73">
        <f t="shared" si="49"/>
        <v>-0.47881331443185576</v>
      </c>
      <c r="AL73">
        <f t="shared" si="26"/>
        <v>-1.2116910533605578</v>
      </c>
      <c r="AN73">
        <f t="shared" si="36"/>
        <v>0</v>
      </c>
      <c r="AO73">
        <f t="shared" si="36"/>
        <v>0</v>
      </c>
      <c r="AP73">
        <f t="shared" si="36"/>
        <v>-1.2126070407417008E-15</v>
      </c>
      <c r="AQ73">
        <f t="shared" si="36"/>
        <v>-7.788484817833214E-11</v>
      </c>
      <c r="AR73">
        <f t="shared" si="36"/>
        <v>-7.788606078537289E-11</v>
      </c>
      <c r="AS73">
        <f t="shared" si="36"/>
        <v>-2.6288742631962902E-4</v>
      </c>
      <c r="AT73">
        <f t="shared" si="36"/>
        <v>-1.7175311859716672E-4</v>
      </c>
      <c r="AU73">
        <f t="shared" si="23"/>
        <v>-4.3464062280285651E-4</v>
      </c>
      <c r="AW73">
        <v>70</v>
      </c>
      <c r="AX73">
        <f>IF(Z73&gt;0, (R73*SUMPRODUCT(K73:$K$98, X73:$X$98)-K73*$AZ$3)/Z73, 0)</f>
        <v>-22582836813935.195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0.77166421299999999</v>
      </c>
      <c r="Q74" s="4">
        <f t="shared" si="48"/>
        <v>12.5</v>
      </c>
      <c r="R74">
        <f t="shared" si="28"/>
        <v>250000</v>
      </c>
      <c r="S74">
        <f t="shared" si="29"/>
        <v>-92349712489177.016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-6.1073126843714123</v>
      </c>
      <c r="AC74">
        <f t="shared" si="30"/>
        <v>-5.4529577539703613</v>
      </c>
      <c r="AE74">
        <f t="shared" si="31"/>
        <v>0</v>
      </c>
      <c r="AF74">
        <f t="shared" si="32"/>
        <v>0</v>
      </c>
      <c r="AG74">
        <f t="shared" si="32"/>
        <v>-7.3808537230278656E-13</v>
      </c>
      <c r="AH74">
        <f t="shared" si="33"/>
        <v>-5.2172305399008356E-8</v>
      </c>
      <c r="AI74">
        <f t="shared" si="34"/>
        <v>-5.2173043484380659E-8</v>
      </c>
      <c r="AJ74">
        <f t="shared" si="35"/>
        <v>-0.65435493040105097</v>
      </c>
      <c r="AK74">
        <f t="shared" si="49"/>
        <v>-0.42751188790599892</v>
      </c>
      <c r="AL74">
        <f t="shared" si="26"/>
        <v>-1.0818668704800933</v>
      </c>
      <c r="AN74">
        <f t="shared" si="36"/>
        <v>0</v>
      </c>
      <c r="AO74">
        <f t="shared" si="36"/>
        <v>0</v>
      </c>
      <c r="AP74">
        <f t="shared" si="36"/>
        <v>-2.3638885050185732E-16</v>
      </c>
      <c r="AQ74">
        <f t="shared" si="36"/>
        <v>-1.670938317450363E-11</v>
      </c>
      <c r="AR74">
        <f t="shared" si="36"/>
        <v>-1.6709619563354131E-11</v>
      </c>
      <c r="AS74">
        <f t="shared" si="36"/>
        <v>-2.0957224681899213E-4</v>
      </c>
      <c r="AT74">
        <f t="shared" si="36"/>
        <v>-1.3692053460249347E-4</v>
      </c>
      <c r="AU74">
        <f t="shared" si="23"/>
        <v>-3.4649279813110515E-4</v>
      </c>
      <c r="AW74">
        <v>71</v>
      </c>
      <c r="AX74">
        <f>IF(Z74&gt;0, (R74*SUMPRODUCT(K74:$K$98, X74:$X$98)-K74*$AZ$3)/Z74, 0)</f>
        <v>-92349712489177.016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0.78831611899999998</v>
      </c>
      <c r="Q75" s="4">
        <f t="shared" si="48"/>
        <v>12.5</v>
      </c>
      <c r="R75">
        <f t="shared" si="28"/>
        <v>250000</v>
      </c>
      <c r="S75">
        <f t="shared" si="29"/>
        <v>-408833368478319.19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-5.4529577539703613</v>
      </c>
      <c r="AC75">
        <f t="shared" si="30"/>
        <v>-4.8687122803451635</v>
      </c>
      <c r="AE75">
        <f t="shared" si="31"/>
        <v>0</v>
      </c>
      <c r="AF75">
        <f t="shared" si="32"/>
        <v>0</v>
      </c>
      <c r="AG75">
        <f t="shared" si="32"/>
        <v>-1.4885992239535592E-13</v>
      </c>
      <c r="AH75">
        <f t="shared" si="33"/>
        <v>-1.1636891923688056E-8</v>
      </c>
      <c r="AI75">
        <f t="shared" si="34"/>
        <v>-1.1637040783610452E-8</v>
      </c>
      <c r="AJ75">
        <f t="shared" si="35"/>
        <v>-0.58424547362519785</v>
      </c>
      <c r="AK75">
        <f t="shared" si="49"/>
        <v>-0.38170704277792533</v>
      </c>
      <c r="AL75">
        <f t="shared" si="26"/>
        <v>-0.96595252804016396</v>
      </c>
      <c r="AN75">
        <f t="shared" si="36"/>
        <v>0</v>
      </c>
      <c r="AO75">
        <f t="shared" si="36"/>
        <v>0</v>
      </c>
      <c r="AP75">
        <f t="shared" si="36"/>
        <v>-4.2567697137806591E-17</v>
      </c>
      <c r="AQ75">
        <f t="shared" si="36"/>
        <v>-3.3276632357588456E-12</v>
      </c>
      <c r="AR75">
        <f t="shared" si="36"/>
        <v>-3.3277058034559834E-12</v>
      </c>
      <c r="AS75">
        <f t="shared" si="36"/>
        <v>-1.6706971208381926E-4</v>
      </c>
      <c r="AT75">
        <f t="shared" si="36"/>
        <v>-1.0915221189746786E-4</v>
      </c>
      <c r="AU75">
        <f t="shared" si="23"/>
        <v>-2.7622192730899294E-4</v>
      </c>
      <c r="AW75">
        <v>72</v>
      </c>
      <c r="AX75">
        <f>IF(Z75&gt;0, (R75*SUMPRODUCT(K75:$K$98, X75:$X$98)-K75*$AZ$3)/Z75, 0)</f>
        <v>-408833368478319.19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0.80496745000000003</v>
      </c>
      <c r="Q76" s="4">
        <f t="shared" si="48"/>
        <v>12.5</v>
      </c>
      <c r="R76">
        <f t="shared" si="28"/>
        <v>250000</v>
      </c>
      <c r="S76">
        <f t="shared" si="29"/>
        <v>-1972786913894103.5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-4.8687122803451635</v>
      </c>
      <c r="AC76">
        <f t="shared" si="30"/>
        <v>-4.3470645360253588</v>
      </c>
      <c r="AE76">
        <f t="shared" si="31"/>
        <v>0</v>
      </c>
      <c r="AF76">
        <f t="shared" si="32"/>
        <v>0</v>
      </c>
      <c r="AG76">
        <f t="shared" si="32"/>
        <v>-2.7543931033614809E-14</v>
      </c>
      <c r="AH76">
        <f t="shared" si="33"/>
        <v>-2.3965478427557508E-9</v>
      </c>
      <c r="AI76">
        <f t="shared" si="34"/>
        <v>-2.3965753866867843E-9</v>
      </c>
      <c r="AJ76">
        <f t="shared" si="35"/>
        <v>-0.52164774431980465</v>
      </c>
      <c r="AK76">
        <f t="shared" si="49"/>
        <v>-0.34080985962416149</v>
      </c>
      <c r="AL76">
        <f t="shared" si="26"/>
        <v>-0.86245760634054158</v>
      </c>
      <c r="AN76">
        <f t="shared" si="36"/>
        <v>0</v>
      </c>
      <c r="AO76">
        <f t="shared" si="36"/>
        <v>0</v>
      </c>
      <c r="AP76">
        <f t="shared" si="36"/>
        <v>-7.0325085259250476E-18</v>
      </c>
      <c r="AQ76">
        <f t="shared" si="36"/>
        <v>-6.1188590388200838E-13</v>
      </c>
      <c r="AR76">
        <f t="shared" si="36"/>
        <v>-6.1189293639053422E-13</v>
      </c>
      <c r="AS76">
        <f t="shared" si="36"/>
        <v>-1.3318695160039216E-4</v>
      </c>
      <c r="AT76">
        <f t="shared" si="36"/>
        <v>-8.7015475046071889E-5</v>
      </c>
      <c r="AU76">
        <f t="shared" si="23"/>
        <v>-2.2020242725835699E-4</v>
      </c>
      <c r="AW76">
        <v>73</v>
      </c>
      <c r="AX76">
        <f>IF(Z76&gt;0, (R76*SUMPRODUCT(K76:$K$98, X76:$X$98)-K76*$AZ$3)/Z76, 0)</f>
        <v>-1972786913894103.5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0.82161935600000002</v>
      </c>
      <c r="Q77" s="4">
        <f t="shared" si="48"/>
        <v>12.5</v>
      </c>
      <c r="R77">
        <f t="shared" si="28"/>
        <v>250000</v>
      </c>
      <c r="S77">
        <f t="shared" si="29"/>
        <v>-1.0460922618906792E+16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-4.3470645360253588</v>
      </c>
      <c r="AC77">
        <f t="shared" si="30"/>
        <v>-3.881307621451747</v>
      </c>
      <c r="AE77">
        <f t="shared" si="31"/>
        <v>0</v>
      </c>
      <c r="AF77">
        <f t="shared" si="32"/>
        <v>0</v>
      </c>
      <c r="AG77">
        <f t="shared" si="32"/>
        <v>-4.6378648457316463E-15</v>
      </c>
      <c r="AH77">
        <f t="shared" si="33"/>
        <v>-4.526125375509403E-10</v>
      </c>
      <c r="AI77">
        <f t="shared" si="34"/>
        <v>-4.5261717541578602E-10</v>
      </c>
      <c r="AJ77">
        <f t="shared" si="35"/>
        <v>-0.46575691457361179</v>
      </c>
      <c r="AK77">
        <f t="shared" si="49"/>
        <v>-0.30429451752177517</v>
      </c>
      <c r="AL77">
        <f t="shared" si="26"/>
        <v>-0.77005143254800412</v>
      </c>
      <c r="AN77">
        <f t="shared" si="36"/>
        <v>0</v>
      </c>
      <c r="AO77">
        <f t="shared" si="36"/>
        <v>0</v>
      </c>
      <c r="AP77">
        <f t="shared" si="36"/>
        <v>-1.0572663522595982E-18</v>
      </c>
      <c r="AQ77">
        <f t="shared" si="36"/>
        <v>-1.0317937725241156E-13</v>
      </c>
      <c r="AR77">
        <f t="shared" si="36"/>
        <v>-1.0318043451876381E-13</v>
      </c>
      <c r="AS77">
        <f t="shared" si="36"/>
        <v>-1.0617582238605417E-4</v>
      </c>
      <c r="AT77">
        <f t="shared" si="36"/>
        <v>-6.9368203958968235E-5</v>
      </c>
      <c r="AU77">
        <f t="shared" si="23"/>
        <v>-1.7554402644820284E-4</v>
      </c>
      <c r="AW77">
        <v>74</v>
      </c>
      <c r="AX77">
        <f>IF(Z77&gt;0, (R77*SUMPRODUCT(K77:$K$98, X77:$X$98)-K77*$AZ$3)/Z77, 0)</f>
        <v>-1.0460922618906792E+16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0.83827126200000002</v>
      </c>
      <c r="Q78" s="4">
        <f t="shared" si="48"/>
        <v>12.5</v>
      </c>
      <c r="R78">
        <f t="shared" si="28"/>
        <v>250000</v>
      </c>
      <c r="S78">
        <f t="shared" si="29"/>
        <v>-6.1557946136525728E+16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-3.881307621451747</v>
      </c>
      <c r="AC78">
        <f t="shared" si="30"/>
        <v>-3.4654532334391495</v>
      </c>
      <c r="AE78">
        <f t="shared" si="31"/>
        <v>0</v>
      </c>
      <c r="AF78">
        <f t="shared" si="32"/>
        <v>0</v>
      </c>
      <c r="AG78">
        <f t="shared" si="32"/>
        <v>-7.0369738005742706E-16</v>
      </c>
      <c r="AH78">
        <f t="shared" si="33"/>
        <v>-7.775577634433805E-11</v>
      </c>
      <c r="AI78">
        <f t="shared" si="34"/>
        <v>-7.7756480041718113E-11</v>
      </c>
      <c r="AJ78">
        <f t="shared" si="35"/>
        <v>-0.41585438801259755</v>
      </c>
      <c r="AK78">
        <f t="shared" si="49"/>
        <v>-0.27169153350162234</v>
      </c>
      <c r="AL78">
        <f t="shared" si="26"/>
        <v>-0.68754592159197636</v>
      </c>
      <c r="AN78">
        <f t="shared" si="36"/>
        <v>0</v>
      </c>
      <c r="AO78">
        <f t="shared" si="36"/>
        <v>0</v>
      </c>
      <c r="AP78">
        <f t="shared" si="36"/>
        <v>-1.4323007978411803E-19</v>
      </c>
      <c r="AQ78">
        <f t="shared" si="36"/>
        <v>-1.5826357131764106E-14</v>
      </c>
      <c r="AR78">
        <f t="shared" si="36"/>
        <v>-1.5826500361843889E-14</v>
      </c>
      <c r="AS78">
        <f t="shared" si="36"/>
        <v>-8.4642715550197362E-5</v>
      </c>
      <c r="AT78">
        <f t="shared" si="36"/>
        <v>-5.5299907492807538E-5</v>
      </c>
      <c r="AU78">
        <f t="shared" si="23"/>
        <v>-1.3994262305883139E-4</v>
      </c>
      <c r="AW78">
        <v>75</v>
      </c>
      <c r="AX78">
        <f>IF(Z78&gt;0, (R78*SUMPRODUCT(K78:$K$98, X78:$X$98)-K78*$AZ$3)/Z78, 0)</f>
        <v>-6.1557946136525728E+16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8"/>
        <v>250000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-3.4654532334391495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-1.4073947601148541E-11</v>
      </c>
      <c r="AI79">
        <f t="shared" si="34"/>
        <v>-1.4073947601148541E-11</v>
      </c>
      <c r="AJ79">
        <f t="shared" si="35"/>
        <v>-3.4654532334391495</v>
      </c>
      <c r="AK79">
        <f t="shared" si="49"/>
        <v>-0.24258172634074049</v>
      </c>
      <c r="AL79">
        <f t="shared" si="26"/>
        <v>-3.7080349597939639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-2.5576799961449647E-15</v>
      </c>
      <c r="AR79">
        <f t="shared" si="36"/>
        <v>-2.5576799961449647E-15</v>
      </c>
      <c r="AS79">
        <f t="shared" si="36"/>
        <v>-6.2978210974864426E-4</v>
      </c>
      <c r="AT79">
        <f t="shared" si="36"/>
        <v>-4.4084747682405104E-5</v>
      </c>
      <c r="AU79">
        <f t="shared" si="23"/>
        <v>-6.7386685743360704E-4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42760.867861503597</v>
      </c>
      <c r="AO81" s="8">
        <f t="shared" si="50"/>
        <v>-4276.0867861503602</v>
      </c>
      <c r="AP81" s="8">
        <f t="shared" si="50"/>
        <v>-701.7933959141377</v>
      </c>
      <c r="AQ81" s="8">
        <f t="shared" si="50"/>
        <v>-17025.965249466317</v>
      </c>
      <c r="AR81" s="8">
        <f t="shared" si="50"/>
        <v>20757.022429972774</v>
      </c>
      <c r="AS81" s="8">
        <f t="shared" si="50"/>
        <v>-4099.3824493225602</v>
      </c>
      <c r="AT81" s="8">
        <f t="shared" si="50"/>
        <v>2391.3064287714928</v>
      </c>
      <c r="AU81" s="8">
        <f t="shared" si="50"/>
        <v>19048.946409421722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3F5BD-DC90-43B3-9A19-5863FB3D2A5F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102655.29058732581</v>
      </c>
      <c r="K3">
        <v>1</v>
      </c>
      <c r="L3" s="2">
        <v>0</v>
      </c>
      <c r="O3">
        <f>$C$3</f>
        <v>102655.29058732581</v>
      </c>
      <c r="P3" s="2">
        <f>O3*C5</f>
        <v>10265.529058732582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102655.29058732581</v>
      </c>
      <c r="AF3">
        <f t="shared" ref="AF3:AG34" si="4">-$Z3*P3</f>
        <v>-10265.529058732582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91764.804557893221</v>
      </c>
      <c r="AJ3">
        <f t="shared" ref="AJ3:AJ66" si="7">AB3-AC3</f>
        <v>0</v>
      </c>
      <c r="AL3">
        <f t="shared" ref="AL3:AL34" si="8">SUM(AI3:AK3)</f>
        <v>91764.804557893221</v>
      </c>
      <c r="AN3">
        <f t="shared" ref="AN3:AU34" si="9">AE3*$K3</f>
        <v>102655.29058732581</v>
      </c>
      <c r="AO3">
        <f t="shared" si="9"/>
        <v>-10265.529058732582</v>
      </c>
      <c r="AP3">
        <f t="shared" si="9"/>
        <v>-624.95697070000006</v>
      </c>
      <c r="AQ3">
        <f t="shared" si="9"/>
        <v>0</v>
      </c>
      <c r="AR3">
        <f t="shared" si="9"/>
        <v>91764.804557893221</v>
      </c>
      <c r="AS3">
        <f t="shared" si="9"/>
        <v>0</v>
      </c>
      <c r="AT3">
        <f t="shared" si="9"/>
        <v>0</v>
      </c>
      <c r="AU3">
        <f t="shared" si="9"/>
        <v>91764.804557893221</v>
      </c>
      <c r="AW3">
        <v>0</v>
      </c>
      <c r="AX3">
        <f>IF(Z3&gt;0, (R3*SUMPRODUCT(K3:$K$98, X3:$X$98)-K3*$AZ$3)/Z3, 0)</f>
        <v>0</v>
      </c>
      <c r="AZ3">
        <f>C6*ABS(SUMPRODUCT(X4:X69, K4:K69))/1</f>
        <v>41991.362087115325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1.0570714E-2</v>
      </c>
      <c r="R4">
        <f t="shared" si="0"/>
        <v>250000</v>
      </c>
      <c r="S4">
        <f t="shared" si="1"/>
        <v>4593.5674720408451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4499.07450933379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-2642.6785</v>
      </c>
      <c r="AI4">
        <f t="shared" si="6"/>
        <v>-2642.6785</v>
      </c>
      <c r="AJ4">
        <f t="shared" si="7"/>
        <v>-4499.07450933379</v>
      </c>
      <c r="AK4">
        <f>G4*SUM(AB4, AE4:AF4)</f>
        <v>0</v>
      </c>
      <c r="AL4">
        <f t="shared" si="8"/>
        <v>-7141.75300933379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-2359.5343749999997</v>
      </c>
      <c r="AR4">
        <f t="shared" si="9"/>
        <v>-2359.5343749999997</v>
      </c>
      <c r="AS4">
        <f t="shared" si="9"/>
        <v>-4017.0308119051692</v>
      </c>
      <c r="AT4">
        <f t="shared" si="9"/>
        <v>0</v>
      </c>
      <c r="AU4">
        <f t="shared" si="9"/>
        <v>-6376.565186905169</v>
      </c>
      <c r="AW4">
        <v>1</v>
      </c>
      <c r="AX4">
        <f>IF(Z4&gt;0, (R4*SUMPRODUCT(K4:$K$98, X4:$X$98)-K4*$AZ$3)/Z4, 0)</f>
        <v>4593.5674720408451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1.2312346E-2</v>
      </c>
      <c r="Q5" s="4">
        <f t="shared" ref="Q5:Q68" si="21">$C$8</f>
        <v>12.5</v>
      </c>
      <c r="R5">
        <f t="shared" si="0"/>
        <v>250000</v>
      </c>
      <c r="S5">
        <f t="shared" si="1"/>
        <v>6429.3293220324513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4499.07450933379</v>
      </c>
      <c r="AC5">
        <f t="shared" si="2"/>
        <v>6156.5709462389568</v>
      </c>
      <c r="AE5">
        <f t="shared" si="3"/>
        <v>0</v>
      </c>
      <c r="AF5">
        <f t="shared" si="4"/>
        <v>0</v>
      </c>
      <c r="AG5">
        <f t="shared" si="4"/>
        <v>-11.969699011102938</v>
      </c>
      <c r="AH5">
        <f t="shared" si="5"/>
        <v>-3014.7680629412394</v>
      </c>
      <c r="AI5">
        <f t="shared" si="6"/>
        <v>-3026.7377619523422</v>
      </c>
      <c r="AJ5">
        <f t="shared" si="7"/>
        <v>-1657.4964369051668</v>
      </c>
      <c r="AK5">
        <f>G5*SUM(AB5, AE5:AF5)</f>
        <v>314.93521565336533</v>
      </c>
      <c r="AL5">
        <f t="shared" si="8"/>
        <v>-4369.298983204144</v>
      </c>
      <c r="AN5">
        <f t="shared" si="9"/>
        <v>0</v>
      </c>
      <c r="AO5">
        <f t="shared" si="9"/>
        <v>0</v>
      </c>
      <c r="AP5">
        <f t="shared" si="9"/>
        <v>-9.5421707677797638</v>
      </c>
      <c r="AQ5">
        <f t="shared" si="9"/>
        <v>-2403.3546420131051</v>
      </c>
      <c r="AR5">
        <f t="shared" si="9"/>
        <v>-2412.8968127808848</v>
      </c>
      <c r="AS5">
        <f t="shared" si="9"/>
        <v>-1321.34601156343</v>
      </c>
      <c r="AT5">
        <f t="shared" si="9"/>
        <v>251.06442574407311</v>
      </c>
      <c r="AU5">
        <f t="shared" si="9"/>
        <v>-3483.178398600242</v>
      </c>
      <c r="AW5">
        <v>2</v>
      </c>
      <c r="AX5">
        <f>IF(Z5&gt;0, (R5*SUMPRODUCT(K5:$K$98, X5:$X$98)-K5*$AZ$3)/Z5, 0)</f>
        <v>6429.3293220324513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1.4128425999999999E-2</v>
      </c>
      <c r="Q6" s="4">
        <f t="shared" si="21"/>
        <v>12.5</v>
      </c>
      <c r="R6">
        <f t="shared" si="0"/>
        <v>250000</v>
      </c>
      <c r="S6">
        <f t="shared" si="1"/>
        <v>7854.5508701703293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6156.5709462389568</v>
      </c>
      <c r="AC6">
        <f t="shared" si="2"/>
        <v>7339.8509577125951</v>
      </c>
      <c r="AE6">
        <f t="shared" si="3"/>
        <v>0</v>
      </c>
      <c r="AF6">
        <f t="shared" si="4"/>
        <v>0</v>
      </c>
      <c r="AG6">
        <f t="shared" si="4"/>
        <v>-11.680889014271269</v>
      </c>
      <c r="AH6">
        <f t="shared" si="5"/>
        <v>-3382.2601344128211</v>
      </c>
      <c r="AI6">
        <f t="shared" si="6"/>
        <v>-3393.9410234270922</v>
      </c>
      <c r="AJ6">
        <f t="shared" si="7"/>
        <v>-1183.2800114736383</v>
      </c>
      <c r="AK6">
        <f>G6*SUM(AB6, AE6:AF6)</f>
        <v>430.95996623672704</v>
      </c>
      <c r="AL6">
        <f t="shared" si="8"/>
        <v>-4146.2610686640037</v>
      </c>
      <c r="AN6">
        <f t="shared" si="9"/>
        <v>0</v>
      </c>
      <c r="AO6">
        <f t="shared" si="9"/>
        <v>0</v>
      </c>
      <c r="AP6">
        <f t="shared" si="9"/>
        <v>-8.3142260772589545</v>
      </c>
      <c r="AQ6">
        <f t="shared" si="9"/>
        <v>-2407.4259566417786</v>
      </c>
      <c r="AR6">
        <f t="shared" si="9"/>
        <v>-2415.7401827190374</v>
      </c>
      <c r="AS6">
        <f t="shared" si="9"/>
        <v>-842.23533979936201</v>
      </c>
      <c r="AT6">
        <f t="shared" si="9"/>
        <v>306.74879156563679</v>
      </c>
      <c r="AU6">
        <f t="shared" si="9"/>
        <v>-2951.2267309527629</v>
      </c>
      <c r="AW6">
        <v>3</v>
      </c>
      <c r="AX6">
        <f>IF(Z6&gt;0, (R6*SUMPRODUCT(K6:$K$98, X6:$X$98)-K6*$AZ$3)/Z6, 0)</f>
        <v>7854.5508701703293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1.6072195000000001E-2</v>
      </c>
      <c r="Q7" s="4">
        <f t="shared" si="21"/>
        <v>12.5</v>
      </c>
      <c r="R7">
        <f t="shared" si="0"/>
        <v>250000</v>
      </c>
      <c r="S7">
        <f t="shared" si="1"/>
        <v>8938.2608031702657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7339.8509577125951</v>
      </c>
      <c r="AC7">
        <f t="shared" si="2"/>
        <v>8134.7773702554232</v>
      </c>
      <c r="AE7">
        <f t="shared" si="3"/>
        <v>0</v>
      </c>
      <c r="AF7">
        <f t="shared" si="4"/>
        <v>0</v>
      </c>
      <c r="AG7">
        <f t="shared" si="4"/>
        <v>-11.37634259811783</v>
      </c>
      <c r="AH7">
        <f t="shared" si="5"/>
        <v>-3754.7505202145126</v>
      </c>
      <c r="AI7">
        <f t="shared" si="6"/>
        <v>-3766.1268628126304</v>
      </c>
      <c r="AJ7">
        <f t="shared" si="7"/>
        <v>-794.92641254282807</v>
      </c>
      <c r="AK7">
        <f>G7*SUM(AB7, AE7:AF7)</f>
        <v>513.78956703988172</v>
      </c>
      <c r="AL7">
        <f t="shared" si="8"/>
        <v>-4047.2637083155764</v>
      </c>
      <c r="AN7">
        <f t="shared" si="9"/>
        <v>0</v>
      </c>
      <c r="AO7">
        <f t="shared" si="9"/>
        <v>0</v>
      </c>
      <c r="AP7">
        <f t="shared" si="9"/>
        <v>-7.229871387230868</v>
      </c>
      <c r="AQ7">
        <f t="shared" si="9"/>
        <v>-2386.2118354962672</v>
      </c>
      <c r="AR7">
        <f t="shared" si="9"/>
        <v>-2393.4417068834982</v>
      </c>
      <c r="AS7">
        <f t="shared" si="9"/>
        <v>-505.1901061724642</v>
      </c>
      <c r="AT7">
        <f t="shared" si="9"/>
        <v>326.52255834963586</v>
      </c>
      <c r="AU7">
        <f t="shared" si="9"/>
        <v>-2572.1092547063263</v>
      </c>
      <c r="AW7">
        <v>4</v>
      </c>
      <c r="AX7">
        <f>IF(Z7&gt;0, (R7*SUMPRODUCT(K7:$K$98, X7:$X$98)-K7*$AZ$3)/Z7, 0)</f>
        <v>8938.2608031702657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1.8213139E-2</v>
      </c>
      <c r="Q8" s="4">
        <f t="shared" si="21"/>
        <v>12.5</v>
      </c>
      <c r="R8">
        <f t="shared" si="0"/>
        <v>250000</v>
      </c>
      <c r="S8">
        <f t="shared" si="1"/>
        <v>9732.6013631944534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8134.7773702554232</v>
      </c>
      <c r="AC8">
        <f t="shared" si="2"/>
        <v>8607.808721531128</v>
      </c>
      <c r="AE8">
        <f t="shared" si="3"/>
        <v>0</v>
      </c>
      <c r="AF8">
        <f t="shared" si="4"/>
        <v>0</v>
      </c>
      <c r="AG8">
        <f t="shared" si="4"/>
        <v>-11.05538026308551</v>
      </c>
      <c r="AH8">
        <f t="shared" si="5"/>
        <v>-4143.9781810228242</v>
      </c>
      <c r="AI8">
        <f t="shared" si="6"/>
        <v>-4155.0335612859099</v>
      </c>
      <c r="AJ8">
        <f t="shared" si="7"/>
        <v>-473.03135127570476</v>
      </c>
      <c r="AK8">
        <f t="shared" ref="AK8:AK69" si="22">G8*SUM(AB8:AB8, AE8:AF8)</f>
        <v>569.43441591787973</v>
      </c>
      <c r="AL8">
        <f t="shared" si="8"/>
        <v>-4058.6304966437347</v>
      </c>
      <c r="AN8">
        <f t="shared" si="9"/>
        <v>0</v>
      </c>
      <c r="AO8">
        <f t="shared" si="9"/>
        <v>0</v>
      </c>
      <c r="AP8">
        <f t="shared" si="9"/>
        <v>-6.2731196614560725</v>
      </c>
      <c r="AQ8">
        <f t="shared" si="9"/>
        <v>-2351.4045094242615</v>
      </c>
      <c r="AR8">
        <f t="shared" si="9"/>
        <v>-2357.6776290857179</v>
      </c>
      <c r="AS8">
        <f t="shared" si="9"/>
        <v>-268.41069231069338</v>
      </c>
      <c r="AT8">
        <f t="shared" si="9"/>
        <v>323.11238016223962</v>
      </c>
      <c r="AU8">
        <f t="shared" si="9"/>
        <v>-2302.9759412341714</v>
      </c>
      <c r="AW8">
        <v>5</v>
      </c>
      <c r="AX8">
        <f>IF(Z8&gt;0, (R8*SUMPRODUCT(K8:$K$98, X8:$X$98)-K8*$AZ$3)/Z8, 0)</f>
        <v>9732.6013631944534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2.0774602E-2</v>
      </c>
      <c r="Q9" s="4">
        <f t="shared" si="21"/>
        <v>12.5</v>
      </c>
      <c r="R9">
        <f t="shared" si="0"/>
        <v>250000</v>
      </c>
      <c r="S9">
        <f t="shared" si="1"/>
        <v>10276.682463681876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8607.808721531128</v>
      </c>
      <c r="AC9">
        <f t="shared" si="2"/>
        <v>8809.299914581803</v>
      </c>
      <c r="AE9">
        <f t="shared" si="3"/>
        <v>0</v>
      </c>
      <c r="AF9">
        <f t="shared" si="4"/>
        <v>0</v>
      </c>
      <c r="AG9">
        <f t="shared" si="4"/>
        <v>-10.715155335530399</v>
      </c>
      <c r="AH9">
        <f t="shared" si="5"/>
        <v>-4593.4224984851362</v>
      </c>
      <c r="AI9">
        <f t="shared" si="6"/>
        <v>-4604.1376538206669</v>
      </c>
      <c r="AJ9">
        <f t="shared" si="7"/>
        <v>-201.49119305067507</v>
      </c>
      <c r="AK9">
        <f t="shared" si="22"/>
        <v>602.54661050717903</v>
      </c>
      <c r="AL9">
        <f t="shared" si="8"/>
        <v>-4203.0822363641628</v>
      </c>
      <c r="AN9">
        <f t="shared" si="9"/>
        <v>0</v>
      </c>
      <c r="AO9">
        <f t="shared" si="9"/>
        <v>0</v>
      </c>
      <c r="AP9">
        <f t="shared" si="9"/>
        <v>-5.4286311612289166</v>
      </c>
      <c r="AQ9">
        <f t="shared" si="9"/>
        <v>-2327.1707904486548</v>
      </c>
      <c r="AR9">
        <f t="shared" si="9"/>
        <v>-2332.5994216098838</v>
      </c>
      <c r="AS9">
        <f t="shared" si="9"/>
        <v>-102.08170904261949</v>
      </c>
      <c r="AT9">
        <f t="shared" si="9"/>
        <v>305.26886484284654</v>
      </c>
      <c r="AU9">
        <f t="shared" si="9"/>
        <v>-2129.4122658096567</v>
      </c>
      <c r="AW9">
        <v>6</v>
      </c>
      <c r="AX9">
        <f>IF(Z9&gt;0, (R9*SUMPRODUCT(K9:$K$98, X9:$X$98)-K9*$AZ$3)/Z9, 0)</f>
        <v>10276.682463681876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2.3506165999999998E-2</v>
      </c>
      <c r="Q10" s="4">
        <f t="shared" si="21"/>
        <v>12.5</v>
      </c>
      <c r="R10">
        <f t="shared" si="0"/>
        <v>250000</v>
      </c>
      <c r="S10">
        <f t="shared" si="1"/>
        <v>10575.257076548725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8809.299914581803</v>
      </c>
      <c r="AC10">
        <f t="shared" si="2"/>
        <v>8761.5002870572243</v>
      </c>
      <c r="AE10">
        <f t="shared" si="3"/>
        <v>0</v>
      </c>
      <c r="AF10">
        <f t="shared" si="4"/>
        <v>0</v>
      </c>
      <c r="AG10">
        <f t="shared" si="4"/>
        <v>-10.356131562142332</v>
      </c>
      <c r="AH10">
        <f t="shared" si="5"/>
        <v>-5037.4444006552649</v>
      </c>
      <c r="AI10">
        <f t="shared" si="6"/>
        <v>-5047.8005322174076</v>
      </c>
      <c r="AJ10">
        <f t="shared" si="7"/>
        <v>47.799627524578682</v>
      </c>
      <c r="AK10">
        <f t="shared" si="22"/>
        <v>616.65099402072622</v>
      </c>
      <c r="AL10">
        <f t="shared" si="8"/>
        <v>-4383.3499106721029</v>
      </c>
      <c r="AN10">
        <f t="shared" si="9"/>
        <v>0</v>
      </c>
      <c r="AO10">
        <f t="shared" si="9"/>
        <v>0</v>
      </c>
      <c r="AP10">
        <f t="shared" si="9"/>
        <v>-4.6845879860607216</v>
      </c>
      <c r="AQ10">
        <f t="shared" si="9"/>
        <v>-2278.6840219396372</v>
      </c>
      <c r="AR10">
        <f t="shared" si="9"/>
        <v>-2283.3686099256979</v>
      </c>
      <c r="AS10">
        <f t="shared" si="9"/>
        <v>21.622124004138946</v>
      </c>
      <c r="AT10">
        <f t="shared" si="9"/>
        <v>278.94159328199095</v>
      </c>
      <c r="AU10">
        <f t="shared" si="9"/>
        <v>-1982.8048926395682</v>
      </c>
      <c r="AW10">
        <v>7</v>
      </c>
      <c r="AX10">
        <f>IF(Z10&gt;0, (R10*SUMPRODUCT(K10:$K$98, X10:$X$98)-K10*$AZ$3)/Z10, 0)</f>
        <v>10575.257076548725</v>
      </c>
    </row>
    <row r="11" spans="1:52" x14ac:dyDescent="0.25">
      <c r="A11" t="s">
        <v>33</v>
      </c>
      <c r="C11" s="12">
        <f>AU71</f>
        <v>47473.406739558486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2.6226451000000001E-2</v>
      </c>
      <c r="Q11" s="4">
        <f t="shared" si="21"/>
        <v>12.5</v>
      </c>
      <c r="R11">
        <f t="shared" si="0"/>
        <v>250000</v>
      </c>
      <c r="S11">
        <f t="shared" si="1"/>
        <v>10667.766741170395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8761.5002870572243</v>
      </c>
      <c r="AC11">
        <f t="shared" si="2"/>
        <v>8517.969089156948</v>
      </c>
      <c r="AE11">
        <f t="shared" si="3"/>
        <v>0</v>
      </c>
      <c r="AF11">
        <f t="shared" si="4"/>
        <v>0</v>
      </c>
      <c r="AG11">
        <f t="shared" si="4"/>
        <v>-9.980965669556829</v>
      </c>
      <c r="AH11">
        <f t="shared" si="5"/>
        <v>-5432.0915392815868</v>
      </c>
      <c r="AI11">
        <f t="shared" si="6"/>
        <v>-5442.0725049511439</v>
      </c>
      <c r="AJ11">
        <f t="shared" si="7"/>
        <v>243.53119790027631</v>
      </c>
      <c r="AK11">
        <f t="shared" si="22"/>
        <v>613.30502009400573</v>
      </c>
      <c r="AL11">
        <f t="shared" si="8"/>
        <v>-4585.2362869568615</v>
      </c>
      <c r="AN11">
        <f t="shared" si="9"/>
        <v>0</v>
      </c>
      <c r="AO11">
        <f t="shared" si="9"/>
        <v>0</v>
      </c>
      <c r="AP11">
        <f t="shared" si="9"/>
        <v>-4.0311446329718779</v>
      </c>
      <c r="AQ11">
        <f t="shared" si="9"/>
        <v>-2193.9306655644677</v>
      </c>
      <c r="AR11">
        <f t="shared" si="9"/>
        <v>-2197.9618101974397</v>
      </c>
      <c r="AS11">
        <f t="shared" si="9"/>
        <v>98.358166321646181</v>
      </c>
      <c r="AT11">
        <f t="shared" si="9"/>
        <v>247.70361125151894</v>
      </c>
      <c r="AU11">
        <f t="shared" si="9"/>
        <v>-1851.9000326242744</v>
      </c>
      <c r="AW11">
        <v>8</v>
      </c>
      <c r="AX11">
        <f>IF(Z11&gt;0, (R11*SUMPRODUCT(K11:$K$98, X11:$X$98)-K11*$AZ$3)/Z11, 0)</f>
        <v>10667.766741170395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2.9219711999999998E-2</v>
      </c>
      <c r="Q12" s="4">
        <f t="shared" si="21"/>
        <v>12.5</v>
      </c>
      <c r="R12">
        <f t="shared" si="0"/>
        <v>250000</v>
      </c>
      <c r="S12">
        <f t="shared" si="1"/>
        <v>10612.031864329658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8517.969089156948</v>
      </c>
      <c r="AC12">
        <f t="shared" si="2"/>
        <v>8141.1391593419057</v>
      </c>
      <c r="AE12">
        <f t="shared" si="3"/>
        <v>0</v>
      </c>
      <c r="AF12">
        <f t="shared" si="4"/>
        <v>0</v>
      </c>
      <c r="AG12">
        <f t="shared" si="4"/>
        <v>-9.5895150705149224</v>
      </c>
      <c r="AH12">
        <f t="shared" si="5"/>
        <v>-5832.8188469267543</v>
      </c>
      <c r="AI12">
        <f t="shared" si="6"/>
        <v>-5842.4083619972689</v>
      </c>
      <c r="AJ12">
        <f t="shared" si="7"/>
        <v>376.82992981504231</v>
      </c>
      <c r="AK12">
        <f t="shared" si="22"/>
        <v>596.25783624098642</v>
      </c>
      <c r="AL12">
        <f t="shared" si="8"/>
        <v>-4869.3205959412398</v>
      </c>
      <c r="AN12">
        <f t="shared" si="9"/>
        <v>0</v>
      </c>
      <c r="AO12">
        <f t="shared" si="9"/>
        <v>0</v>
      </c>
      <c r="AP12">
        <f t="shared" si="9"/>
        <v>-3.4580752691396204</v>
      </c>
      <c r="AQ12">
        <f t="shared" si="9"/>
        <v>-2103.3729501032853</v>
      </c>
      <c r="AR12">
        <f t="shared" si="9"/>
        <v>-2106.8310253724248</v>
      </c>
      <c r="AS12">
        <f t="shared" si="9"/>
        <v>135.8886504044093</v>
      </c>
      <c r="AT12">
        <f t="shared" si="9"/>
        <v>215.01655322232472</v>
      </c>
      <c r="AU12">
        <f t="shared" si="9"/>
        <v>-1755.9258217456907</v>
      </c>
      <c r="AW12">
        <v>9</v>
      </c>
      <c r="AX12">
        <f>IF(Z12&gt;0, (R12*SUMPRODUCT(K12:$K$98, X12:$X$98)-K12*$AZ$3)/Z12, 0)</f>
        <v>10612.031864329658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3.2402927999999998E-2</v>
      </c>
      <c r="Q13" s="4">
        <f t="shared" si="21"/>
        <v>12.5</v>
      </c>
      <c r="R13">
        <f t="shared" si="0"/>
        <v>250000</v>
      </c>
      <c r="S13">
        <f t="shared" si="1"/>
        <v>10427.240613533164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8141.1391593419057</v>
      </c>
      <c r="AC13">
        <f t="shared" si="2"/>
        <v>7660.1775804434737</v>
      </c>
      <c r="AE13">
        <f t="shared" si="3"/>
        <v>0</v>
      </c>
      <c r="AF13">
        <f t="shared" si="4"/>
        <v>0</v>
      </c>
      <c r="AG13">
        <f t="shared" si="4"/>
        <v>-9.1828915534249624</v>
      </c>
      <c r="AH13">
        <f t="shared" si="5"/>
        <v>-6214.5673276961988</v>
      </c>
      <c r="AI13">
        <f t="shared" si="6"/>
        <v>-6223.750219249624</v>
      </c>
      <c r="AJ13">
        <f t="shared" si="7"/>
        <v>480.96157889843198</v>
      </c>
      <c r="AK13">
        <f t="shared" si="22"/>
        <v>569.87974115393342</v>
      </c>
      <c r="AL13">
        <f t="shared" si="8"/>
        <v>-5172.9088991972585</v>
      </c>
      <c r="AN13">
        <f t="shared" si="9"/>
        <v>0</v>
      </c>
      <c r="AO13">
        <f t="shared" si="9"/>
        <v>0</v>
      </c>
      <c r="AP13">
        <f t="shared" si="9"/>
        <v>-2.9566453147175999</v>
      </c>
      <c r="AQ13">
        <f t="shared" si="9"/>
        <v>-2000.9243565091379</v>
      </c>
      <c r="AR13">
        <f t="shared" si="9"/>
        <v>-2003.8810018238555</v>
      </c>
      <c r="AS13">
        <f t="shared" si="9"/>
        <v>154.85675623369957</v>
      </c>
      <c r="AT13">
        <f t="shared" si="9"/>
        <v>183.48602472680003</v>
      </c>
      <c r="AU13">
        <f t="shared" si="9"/>
        <v>-1665.5382208633559</v>
      </c>
      <c r="AW13">
        <v>10</v>
      </c>
      <c r="AX13">
        <f>IF(Z13&gt;0, (R13*SUMPRODUCT(K13:$K$98, X13:$X$98)-K13*$AZ$3)/Z13, 0)</f>
        <v>10427.240613533164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3.5947104000000001E-2</v>
      </c>
      <c r="Q14" s="4">
        <f t="shared" si="21"/>
        <v>12.5</v>
      </c>
      <c r="R14">
        <f t="shared" si="0"/>
        <v>250000</v>
      </c>
      <c r="S14">
        <f t="shared" si="1"/>
        <v>10141.34200591353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7660.1775804434737</v>
      </c>
      <c r="AC14">
        <f t="shared" si="2"/>
        <v>7107.8348053672289</v>
      </c>
      <c r="AE14">
        <f t="shared" si="3"/>
        <v>0</v>
      </c>
      <c r="AF14">
        <f t="shared" si="4"/>
        <v>0</v>
      </c>
      <c r="AG14">
        <f t="shared" si="4"/>
        <v>-8.7609642801990262</v>
      </c>
      <c r="AH14">
        <f t="shared" si="5"/>
        <v>-6601.9671538337743</v>
      </c>
      <c r="AI14">
        <f t="shared" si="6"/>
        <v>-6610.7281181139733</v>
      </c>
      <c r="AJ14">
        <f t="shared" si="7"/>
        <v>552.34277507624483</v>
      </c>
      <c r="AK14">
        <f t="shared" si="22"/>
        <v>536.21243063104316</v>
      </c>
      <c r="AL14">
        <f t="shared" si="8"/>
        <v>-5522.1729124066851</v>
      </c>
      <c r="AN14">
        <f t="shared" si="9"/>
        <v>0</v>
      </c>
      <c r="AO14">
        <f t="shared" si="9"/>
        <v>0</v>
      </c>
      <c r="AP14">
        <f t="shared" si="9"/>
        <v>-2.5185678794206767</v>
      </c>
      <c r="AQ14">
        <f t="shared" si="9"/>
        <v>-1897.9077967726123</v>
      </c>
      <c r="AR14">
        <f t="shared" si="9"/>
        <v>-1900.426364652033</v>
      </c>
      <c r="AS14">
        <f t="shared" si="9"/>
        <v>158.78534910605836</v>
      </c>
      <c r="AT14">
        <f t="shared" si="9"/>
        <v>154.1482605271795</v>
      </c>
      <c r="AU14">
        <f t="shared" si="9"/>
        <v>-1587.4927550187952</v>
      </c>
      <c r="AW14">
        <v>11</v>
      </c>
      <c r="AX14">
        <f>IF(Z14&gt;0, (R14*SUMPRODUCT(K14:$K$98, X14:$X$98)-K14*$AZ$3)/Z14, 0)</f>
        <v>10141.34200591353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4.0034525000000001E-2</v>
      </c>
      <c r="Q15" s="4">
        <f t="shared" si="21"/>
        <v>12.5</v>
      </c>
      <c r="R15">
        <f t="shared" si="0"/>
        <v>250000</v>
      </c>
      <c r="S15">
        <f t="shared" si="1"/>
        <v>9767.519762897753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7107.8348053672289</v>
      </c>
      <c r="AC15">
        <f t="shared" si="2"/>
        <v>6503.3034205882705</v>
      </c>
      <c r="AE15">
        <f t="shared" si="3"/>
        <v>0</v>
      </c>
      <c r="AF15">
        <f t="shared" si="4"/>
        <v>0</v>
      </c>
      <c r="AG15">
        <f t="shared" si="4"/>
        <v>-8.3226135938972998</v>
      </c>
      <c r="AH15">
        <f t="shared" si="5"/>
        <v>-7014.8208699946972</v>
      </c>
      <c r="AI15">
        <f t="shared" si="6"/>
        <v>-7023.1434835885948</v>
      </c>
      <c r="AJ15">
        <f t="shared" si="7"/>
        <v>604.53138477895845</v>
      </c>
      <c r="AK15">
        <f t="shared" si="22"/>
        <v>497.54843637570605</v>
      </c>
      <c r="AL15">
        <f t="shared" si="8"/>
        <v>-5921.0636624339304</v>
      </c>
      <c r="AN15">
        <f t="shared" si="9"/>
        <v>0</v>
      </c>
      <c r="AO15">
        <f t="shared" si="9"/>
        <v>0</v>
      </c>
      <c r="AP15">
        <f t="shared" si="9"/>
        <v>-2.1362076177621478</v>
      </c>
      <c r="AQ15">
        <f t="shared" si="9"/>
        <v>-1800.5297988011437</v>
      </c>
      <c r="AR15">
        <f t="shared" si="9"/>
        <v>-1802.6660064189059</v>
      </c>
      <c r="AS15">
        <f t="shared" si="9"/>
        <v>155.16814937654391</v>
      </c>
      <c r="AT15">
        <f t="shared" si="9"/>
        <v>127.70829115156734</v>
      </c>
      <c r="AU15">
        <f t="shared" si="9"/>
        <v>-1519.7895658907946</v>
      </c>
      <c r="AW15">
        <v>12</v>
      </c>
      <c r="AX15">
        <f>IF(Z15&gt;0, (R15*SUMPRODUCT(K15:$K$98, X15:$X$98)-K15*$AZ$3)/Z15, 0)</f>
        <v>9767.519762897753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4.4405750000000001E-2</v>
      </c>
      <c r="Q16" s="4">
        <f t="shared" si="21"/>
        <v>12.5</v>
      </c>
      <c r="R16">
        <f t="shared" si="0"/>
        <v>250000</v>
      </c>
      <c r="S16">
        <f t="shared" si="1"/>
        <v>9303.8616112658892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6503.3034205882705</v>
      </c>
      <c r="AC16">
        <f t="shared" si="2"/>
        <v>5857.5739896386349</v>
      </c>
      <c r="AE16">
        <f t="shared" si="3"/>
        <v>0</v>
      </c>
      <c r="AF16">
        <f t="shared" si="4"/>
        <v>0</v>
      </c>
      <c r="AG16">
        <f t="shared" si="4"/>
        <v>-7.8698155593611219</v>
      </c>
      <c r="AH16">
        <f t="shared" si="5"/>
        <v>-7391.4379719441013</v>
      </c>
      <c r="AI16">
        <f t="shared" si="6"/>
        <v>-7399.3077875034624</v>
      </c>
      <c r="AJ16">
        <f t="shared" si="7"/>
        <v>645.72943094963557</v>
      </c>
      <c r="AK16">
        <f t="shared" si="22"/>
        <v>455.23123944117896</v>
      </c>
      <c r="AL16">
        <f t="shared" si="8"/>
        <v>-6298.3471171126475</v>
      </c>
      <c r="AN16">
        <f t="shared" si="9"/>
        <v>0</v>
      </c>
      <c r="AO16">
        <f t="shared" si="9"/>
        <v>0</v>
      </c>
      <c r="AP16">
        <f t="shared" si="9"/>
        <v>-1.8035586072875756</v>
      </c>
      <c r="AQ16">
        <f t="shared" si="9"/>
        <v>-1693.9268111150268</v>
      </c>
      <c r="AR16">
        <f t="shared" si="9"/>
        <v>-1695.7303697223144</v>
      </c>
      <c r="AS16">
        <f t="shared" si="9"/>
        <v>147.98451938086686</v>
      </c>
      <c r="AT16">
        <f t="shared" si="9"/>
        <v>104.32725062072255</v>
      </c>
      <c r="AU16">
        <f t="shared" si="9"/>
        <v>-1443.4185997207248</v>
      </c>
      <c r="AW16">
        <v>13</v>
      </c>
      <c r="AX16">
        <f>IF(Z16&gt;0, (R16*SUMPRODUCT(K16:$K$98, X16:$X$98)-K16*$AZ$3)/Z16, 0)</f>
        <v>9303.8616112658892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4.9048597999999999E-2</v>
      </c>
      <c r="Q17" s="4">
        <f t="shared" si="21"/>
        <v>12.5</v>
      </c>
      <c r="R17">
        <f t="shared" si="0"/>
        <v>250000</v>
      </c>
      <c r="S17">
        <f t="shared" si="1"/>
        <v>8768.8031317179011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5857.5739896386349</v>
      </c>
      <c r="AC17">
        <f t="shared" si="2"/>
        <v>5194.718935533856</v>
      </c>
      <c r="AE17">
        <f t="shared" si="3"/>
        <v>0</v>
      </c>
      <c r="AF17">
        <f t="shared" si="4"/>
        <v>0</v>
      </c>
      <c r="AG17">
        <f t="shared" si="4"/>
        <v>-7.4051139840622628</v>
      </c>
      <c r="AH17">
        <f t="shared" si="5"/>
        <v>-7720.0683941049765</v>
      </c>
      <c r="AI17">
        <f t="shared" si="6"/>
        <v>-7727.4735080890387</v>
      </c>
      <c r="AJ17">
        <f t="shared" si="7"/>
        <v>662.8550541047789</v>
      </c>
      <c r="AK17">
        <f t="shared" si="22"/>
        <v>410.03017927470449</v>
      </c>
      <c r="AL17">
        <f t="shared" si="8"/>
        <v>-6654.5882747095557</v>
      </c>
      <c r="AN17">
        <f t="shared" si="9"/>
        <v>0</v>
      </c>
      <c r="AO17">
        <f t="shared" si="9"/>
        <v>0</v>
      </c>
      <c r="AP17">
        <f t="shared" si="9"/>
        <v>-1.5152330358182249</v>
      </c>
      <c r="AQ17">
        <f t="shared" si="9"/>
        <v>-1579.6789481837172</v>
      </c>
      <c r="AR17">
        <f t="shared" si="9"/>
        <v>-1581.1941812195355</v>
      </c>
      <c r="AS17">
        <f t="shared" si="9"/>
        <v>135.63327696242425</v>
      </c>
      <c r="AT17">
        <f t="shared" si="9"/>
        <v>83.900298450055246</v>
      </c>
      <c r="AU17">
        <f t="shared" si="9"/>
        <v>-1361.6606058070561</v>
      </c>
      <c r="AW17">
        <v>14</v>
      </c>
      <c r="AX17">
        <f>IF(Z17&gt;0, (R17*SUMPRODUCT(K17:$K$98, X17:$X$98)-K17*$AZ$3)/Z17, 0)</f>
        <v>8768.8031317179011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5.4278005999999997E-2</v>
      </c>
      <c r="Q18" s="4">
        <f t="shared" si="21"/>
        <v>12.5</v>
      </c>
      <c r="R18">
        <f t="shared" si="0"/>
        <v>250000</v>
      </c>
      <c r="S18">
        <f t="shared" si="1"/>
        <v>8182.1979536301487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5194.718935533856</v>
      </c>
      <c r="AC18">
        <f t="shared" si="2"/>
        <v>4535.6397703950051</v>
      </c>
      <c r="AE18">
        <f t="shared" si="3"/>
        <v>0</v>
      </c>
      <c r="AF18">
        <f t="shared" si="4"/>
        <v>0</v>
      </c>
      <c r="AG18">
        <f t="shared" si="4"/>
        <v>-6.9291280229640249</v>
      </c>
      <c r="AH18">
        <f t="shared" si="5"/>
        <v>-8038.6964251523068</v>
      </c>
      <c r="AI18">
        <f t="shared" si="6"/>
        <v>-8045.6255531752704</v>
      </c>
      <c r="AJ18">
        <f t="shared" si="7"/>
        <v>659.07916513885084</v>
      </c>
      <c r="AK18">
        <f t="shared" si="22"/>
        <v>363.63032548736993</v>
      </c>
      <c r="AL18">
        <f t="shared" si="8"/>
        <v>-7022.9160625490495</v>
      </c>
      <c r="AN18">
        <f t="shared" si="9"/>
        <v>0</v>
      </c>
      <c r="AO18">
        <f t="shared" si="9"/>
        <v>0</v>
      </c>
      <c r="AP18">
        <f t="shared" si="9"/>
        <v>-1.2659257836165203</v>
      </c>
      <c r="AQ18">
        <f t="shared" si="9"/>
        <v>-1468.6397823132108</v>
      </c>
      <c r="AR18">
        <f t="shared" si="9"/>
        <v>-1469.9057080968273</v>
      </c>
      <c r="AS18">
        <f t="shared" si="9"/>
        <v>120.41129934799785</v>
      </c>
      <c r="AT18">
        <f t="shared" si="9"/>
        <v>66.433900948826363</v>
      </c>
      <c r="AU18">
        <f t="shared" si="9"/>
        <v>-1283.0605078000031</v>
      </c>
      <c r="AW18">
        <v>15</v>
      </c>
      <c r="AX18">
        <f>IF(Z18&gt;0, (R18*SUMPRODUCT(K18:$K$98, X18:$X$98)-K18*$AZ$3)/Z18, 0)</f>
        <v>8182.1979536301487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6.0174738999999998E-2</v>
      </c>
      <c r="Q19" s="4">
        <f t="shared" si="21"/>
        <v>12.5</v>
      </c>
      <c r="R19">
        <f t="shared" si="0"/>
        <v>250000</v>
      </c>
      <c r="S19">
        <f t="shared" si="1"/>
        <v>7545.0829497907016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4535.6397703950051</v>
      </c>
      <c r="AC19">
        <f t="shared" si="2"/>
        <v>3888.964080086138</v>
      </c>
      <c r="AE19">
        <f t="shared" si="3"/>
        <v>0</v>
      </c>
      <c r="AF19">
        <f t="shared" si="4"/>
        <v>0</v>
      </c>
      <c r="AG19">
        <f t="shared" si="4"/>
        <v>-6.442878272454938</v>
      </c>
      <c r="AH19">
        <f t="shared" si="5"/>
        <v>-8339.1694055889238</v>
      </c>
      <c r="AI19">
        <f t="shared" si="6"/>
        <v>-8345.6122838613792</v>
      </c>
      <c r="AJ19">
        <f t="shared" si="7"/>
        <v>646.67569030886716</v>
      </c>
      <c r="AK19">
        <f t="shared" si="22"/>
        <v>317.49478392765042</v>
      </c>
      <c r="AL19">
        <f t="shared" si="8"/>
        <v>-7381.4418096248619</v>
      </c>
      <c r="AN19">
        <f t="shared" si="9"/>
        <v>0</v>
      </c>
      <c r="AO19">
        <f t="shared" si="9"/>
        <v>0</v>
      </c>
      <c r="AP19">
        <f t="shared" si="9"/>
        <v>-1.0509730108552324</v>
      </c>
      <c r="AQ19">
        <f t="shared" si="9"/>
        <v>-1360.2991718302603</v>
      </c>
      <c r="AR19">
        <f t="shared" si="9"/>
        <v>-1361.3501448411157</v>
      </c>
      <c r="AS19">
        <f t="shared" si="9"/>
        <v>105.48681327667431</v>
      </c>
      <c r="AT19">
        <f t="shared" si="9"/>
        <v>51.790276780773681</v>
      </c>
      <c r="AU19">
        <f t="shared" si="9"/>
        <v>-1204.0730547836677</v>
      </c>
      <c r="AW19">
        <v>16</v>
      </c>
      <c r="AX19">
        <f>IF(Z19&gt;0, (R19*SUMPRODUCT(K19:$K$98, X19:$X$98)-K19*$AZ$3)/Z19, 0)</f>
        <v>7545.0829497907016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6.6923788999999997E-2</v>
      </c>
      <c r="Q20" s="4">
        <f t="shared" si="21"/>
        <v>12.5</v>
      </c>
      <c r="R20">
        <f t="shared" si="0"/>
        <v>250000</v>
      </c>
      <c r="S20">
        <f t="shared" si="1"/>
        <v>6857.2695973122109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3888.964080086138</v>
      </c>
      <c r="AC20">
        <f t="shared" si="2"/>
        <v>3262.5614189740436</v>
      </c>
      <c r="AE20">
        <f t="shared" si="3"/>
        <v>0</v>
      </c>
      <c r="AF20">
        <f t="shared" si="4"/>
        <v>0</v>
      </c>
      <c r="AG20">
        <f t="shared" si="4"/>
        <v>-5.9472676636719299</v>
      </c>
      <c r="AH20">
        <f t="shared" si="5"/>
        <v>-8623.6365211691755</v>
      </c>
      <c r="AI20">
        <f t="shared" si="6"/>
        <v>-8629.5837888328479</v>
      </c>
      <c r="AJ20">
        <f t="shared" si="7"/>
        <v>626.40266111209439</v>
      </c>
      <c r="AK20">
        <f t="shared" si="22"/>
        <v>272.22748560602969</v>
      </c>
      <c r="AL20">
        <f t="shared" si="8"/>
        <v>-7730.9536421147241</v>
      </c>
      <c r="AN20">
        <f t="shared" si="9"/>
        <v>0</v>
      </c>
      <c r="AO20">
        <f t="shared" si="9"/>
        <v>0</v>
      </c>
      <c r="AP20">
        <f t="shared" si="9"/>
        <v>-0.86618587921741941</v>
      </c>
      <c r="AQ20">
        <f t="shared" si="9"/>
        <v>-1255.9838575566121</v>
      </c>
      <c r="AR20">
        <f t="shared" si="9"/>
        <v>-1256.8500434358295</v>
      </c>
      <c r="AS20">
        <f t="shared" si="9"/>
        <v>91.232002735271749</v>
      </c>
      <c r="AT20">
        <f t="shared" si="9"/>
        <v>39.648392724470064</v>
      </c>
      <c r="AU20">
        <f t="shared" si="9"/>
        <v>-1125.9696479760878</v>
      </c>
      <c r="AW20">
        <v>17</v>
      </c>
      <c r="AX20">
        <f>IF(Z20&gt;0, (R20*SUMPRODUCT(K20:$K$98, X20:$X$98)-K20*$AZ$3)/Z20, 0)</f>
        <v>6857.2695973122109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7.4711050000000001E-2</v>
      </c>
      <c r="Q21" s="4">
        <f t="shared" si="21"/>
        <v>12.5</v>
      </c>
      <c r="R21">
        <f t="shared" si="0"/>
        <v>250000</v>
      </c>
      <c r="S21">
        <f t="shared" si="1"/>
        <v>6112.4684659512322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3262.5614189740436</v>
      </c>
      <c r="AC21">
        <f t="shared" si="2"/>
        <v>2661.8423031300763</v>
      </c>
      <c r="AE21">
        <f t="shared" si="3"/>
        <v>0</v>
      </c>
      <c r="AF21">
        <f t="shared" si="4"/>
        <v>0</v>
      </c>
      <c r="AG21">
        <f t="shared" si="4"/>
        <v>-5.4434683752512338</v>
      </c>
      <c r="AH21">
        <f t="shared" si="5"/>
        <v>-8886.5322356795332</v>
      </c>
      <c r="AI21">
        <f t="shared" si="6"/>
        <v>-8891.9757040547847</v>
      </c>
      <c r="AJ21">
        <f t="shared" si="7"/>
        <v>600.7191158439673</v>
      </c>
      <c r="AK21">
        <f t="shared" si="22"/>
        <v>228.37929932818307</v>
      </c>
      <c r="AL21">
        <f t="shared" si="8"/>
        <v>-8062.8772888826343</v>
      </c>
      <c r="AN21">
        <f t="shared" si="9"/>
        <v>0</v>
      </c>
      <c r="AO21">
        <f t="shared" si="9"/>
        <v>0</v>
      </c>
      <c r="AP21">
        <f t="shared" si="9"/>
        <v>-0.70786639633369519</v>
      </c>
      <c r="AQ21">
        <f t="shared" si="9"/>
        <v>-1155.6010094911887</v>
      </c>
      <c r="AR21">
        <f t="shared" si="9"/>
        <v>-1156.3088758875224</v>
      </c>
      <c r="AS21">
        <f t="shared" si="9"/>
        <v>78.117267599925569</v>
      </c>
      <c r="AT21">
        <f t="shared" si="9"/>
        <v>29.698350475893783</v>
      </c>
      <c r="AU21">
        <f t="shared" si="9"/>
        <v>-1048.493257811703</v>
      </c>
      <c r="AW21">
        <v>18</v>
      </c>
      <c r="AX21">
        <f>IF(Z21&gt;0, (R21*SUMPRODUCT(K21:$K$98, X21:$X$98)-K21*$AZ$3)/Z21, 0)</f>
        <v>6112.4684659512322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8.3689026999999999E-2</v>
      </c>
      <c r="Q22" s="4">
        <f t="shared" si="21"/>
        <v>12.5</v>
      </c>
      <c r="R22">
        <f t="shared" si="0"/>
        <v>250000</v>
      </c>
      <c r="S22">
        <f t="shared" si="1"/>
        <v>5298.7474549175122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2661.8423031300763</v>
      </c>
      <c r="AC22">
        <f t="shared" si="2"/>
        <v>2091.2990987394605</v>
      </c>
      <c r="AE22">
        <f t="shared" si="3"/>
        <v>0</v>
      </c>
      <c r="AF22">
        <f t="shared" si="4"/>
        <v>0</v>
      </c>
      <c r="AG22">
        <f t="shared" si="4"/>
        <v>-4.9334751196686737</v>
      </c>
      <c r="AH22">
        <f t="shared" si="5"/>
        <v>-9111.1714366009328</v>
      </c>
      <c r="AI22">
        <f t="shared" si="6"/>
        <v>-9116.1049117206021</v>
      </c>
      <c r="AJ22">
        <f t="shared" si="7"/>
        <v>570.54320439061576</v>
      </c>
      <c r="AK22">
        <f t="shared" si="22"/>
        <v>186.32896121910537</v>
      </c>
      <c r="AL22">
        <f t="shared" si="8"/>
        <v>-8359.2327461108816</v>
      </c>
      <c r="AN22">
        <f t="shared" si="9"/>
        <v>0</v>
      </c>
      <c r="AO22">
        <f t="shared" si="9"/>
        <v>0</v>
      </c>
      <c r="AP22">
        <f t="shared" si="9"/>
        <v>-0.57280989501356672</v>
      </c>
      <c r="AQ22">
        <f t="shared" si="9"/>
        <v>-1057.8687491993448</v>
      </c>
      <c r="AR22">
        <f t="shared" si="9"/>
        <v>-1058.4415590943586</v>
      </c>
      <c r="AS22">
        <f t="shared" si="9"/>
        <v>66.243932538498527</v>
      </c>
      <c r="AT22">
        <f t="shared" si="9"/>
        <v>21.634055128481243</v>
      </c>
      <c r="AU22">
        <f t="shared" si="9"/>
        <v>-970.56357142737875</v>
      </c>
      <c r="AW22">
        <v>19</v>
      </c>
      <c r="AX22">
        <f>IF(Z22&gt;0, (R22*SUMPRODUCT(K22:$K$98, X22:$X$98)-K22*$AZ$3)/Z22, 0)</f>
        <v>5298.7474549175122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9.4384723000000004E-2</v>
      </c>
      <c r="Q23" s="4">
        <f t="shared" si="21"/>
        <v>12.5</v>
      </c>
      <c r="R23">
        <f t="shared" si="0"/>
        <v>250000</v>
      </c>
      <c r="S23">
        <f t="shared" si="1"/>
        <v>4401.3944462540221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2091.2990987394605</v>
      </c>
      <c r="AC23">
        <f t="shared" si="2"/>
        <v>1555.8033898084893</v>
      </c>
      <c r="AE23">
        <f t="shared" si="3"/>
        <v>0</v>
      </c>
      <c r="AF23">
        <f t="shared" si="4"/>
        <v>0</v>
      </c>
      <c r="AG23">
        <f t="shared" si="4"/>
        <v>-4.4184956858746673</v>
      </c>
      <c r="AH23">
        <f t="shared" si="5"/>
        <v>-9312.8936519463932</v>
      </c>
      <c r="AI23">
        <f t="shared" si="6"/>
        <v>-9317.3121476322685</v>
      </c>
      <c r="AJ23">
        <f t="shared" si="7"/>
        <v>535.4957089309712</v>
      </c>
      <c r="AK23">
        <f t="shared" si="22"/>
        <v>146.39093691176225</v>
      </c>
      <c r="AL23">
        <f t="shared" si="8"/>
        <v>-8635.4255017895339</v>
      </c>
      <c r="AN23">
        <f t="shared" si="9"/>
        <v>0</v>
      </c>
      <c r="AO23">
        <f t="shared" si="9"/>
        <v>0</v>
      </c>
      <c r="AP23">
        <f t="shared" si="9"/>
        <v>-0.45805115427760396</v>
      </c>
      <c r="AQ23">
        <f t="shared" si="9"/>
        <v>-965.43755843776034</v>
      </c>
      <c r="AR23">
        <f t="shared" si="9"/>
        <v>-965.895609592038</v>
      </c>
      <c r="AS23">
        <f t="shared" si="9"/>
        <v>55.513107859463645</v>
      </c>
      <c r="AT23">
        <f t="shared" si="9"/>
        <v>15.175874866773523</v>
      </c>
      <c r="AU23">
        <f t="shared" si="9"/>
        <v>-895.20662686580067</v>
      </c>
      <c r="AW23">
        <v>20</v>
      </c>
      <c r="AX23">
        <f>IF(Z23&gt;0, (R23*SUMPRODUCT(K23:$K$98, X23:$X$98)-K23*$AZ$3)/Z23, 0)</f>
        <v>4401.3944462540221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0.106719178</v>
      </c>
      <c r="Q24" s="4">
        <f t="shared" si="21"/>
        <v>12.5</v>
      </c>
      <c r="R24">
        <f t="shared" si="0"/>
        <v>250000</v>
      </c>
      <c r="S24">
        <f t="shared" si="1"/>
        <v>3384.6782358729683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1555.8033898084893</v>
      </c>
      <c r="AC24">
        <f t="shared" si="2"/>
        <v>1056.7703316103484</v>
      </c>
      <c r="AE24">
        <f t="shared" si="3"/>
        <v>0</v>
      </c>
      <c r="AF24">
        <f t="shared" si="4"/>
        <v>0</v>
      </c>
      <c r="AG24">
        <f t="shared" si="4"/>
        <v>-3.9027725014228301</v>
      </c>
      <c r="AH24">
        <f t="shared" si="5"/>
        <v>-9430.7645518618137</v>
      </c>
      <c r="AI24">
        <f t="shared" si="6"/>
        <v>-9434.6673243632358</v>
      </c>
      <c r="AJ24">
        <f t="shared" si="7"/>
        <v>499.03305819814091</v>
      </c>
      <c r="AK24">
        <f t="shared" si="22"/>
        <v>108.90623728659426</v>
      </c>
      <c r="AL24">
        <f t="shared" si="8"/>
        <v>-8826.7280288785005</v>
      </c>
      <c r="AN24">
        <f t="shared" si="9"/>
        <v>0</v>
      </c>
      <c r="AO24">
        <f t="shared" si="9"/>
        <v>0</v>
      </c>
      <c r="AP24">
        <f t="shared" si="9"/>
        <v>-0.36123910720390251</v>
      </c>
      <c r="AQ24">
        <f t="shared" si="9"/>
        <v>-872.90790475816209</v>
      </c>
      <c r="AR24">
        <f t="shared" si="9"/>
        <v>-873.26914386536589</v>
      </c>
      <c r="AS24">
        <f t="shared" si="9"/>
        <v>46.190306081896551</v>
      </c>
      <c r="AT24">
        <f t="shared" si="9"/>
        <v>10.080319032688452</v>
      </c>
      <c r="AU24">
        <f t="shared" si="9"/>
        <v>-816.99851875078082</v>
      </c>
      <c r="AW24">
        <v>21</v>
      </c>
      <c r="AX24">
        <f>IF(Z24&gt;0, (R24*SUMPRODUCT(K24:$K$98, X24:$X$98)-K24*$AZ$3)/Z24, 0)</f>
        <v>3384.6782358729683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0.12088460199999999</v>
      </c>
      <c r="Q25" s="4">
        <f t="shared" si="21"/>
        <v>12.5</v>
      </c>
      <c r="R25">
        <f t="shared" si="0"/>
        <v>250000</v>
      </c>
      <c r="S25">
        <f t="shared" si="1"/>
        <v>2212.198381296123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1056.7703316103484</v>
      </c>
      <c r="AC25">
        <f t="shared" si="2"/>
        <v>600.29501635184442</v>
      </c>
      <c r="AE25">
        <f t="shared" si="3"/>
        <v>0</v>
      </c>
      <c r="AF25">
        <f t="shared" si="4"/>
        <v>0</v>
      </c>
      <c r="AG25">
        <f t="shared" si="4"/>
        <v>-3.3919596758775579</v>
      </c>
      <c r="AH25">
        <f t="shared" si="5"/>
        <v>-9435.7020106208638</v>
      </c>
      <c r="AI25">
        <f t="shared" si="6"/>
        <v>-9439.0939702967407</v>
      </c>
      <c r="AJ25">
        <f t="shared" si="7"/>
        <v>456.475315258504</v>
      </c>
      <c r="AK25">
        <f t="shared" si="22"/>
        <v>73.973923212724401</v>
      </c>
      <c r="AL25">
        <f t="shared" si="8"/>
        <v>-8908.6447318255123</v>
      </c>
      <c r="AN25">
        <f t="shared" si="9"/>
        <v>0</v>
      </c>
      <c r="AO25">
        <f t="shared" si="9"/>
        <v>0</v>
      </c>
      <c r="AP25">
        <f t="shared" si="9"/>
        <v>-0.28032006288453959</v>
      </c>
      <c r="AQ25">
        <f t="shared" si="9"/>
        <v>-779.79010180676937</v>
      </c>
      <c r="AR25">
        <f t="shared" si="9"/>
        <v>-780.07042186965384</v>
      </c>
      <c r="AS25">
        <f t="shared" si="9"/>
        <v>37.724266001304585</v>
      </c>
      <c r="AT25">
        <f t="shared" si="9"/>
        <v>6.1133907204961551</v>
      </c>
      <c r="AU25">
        <f t="shared" si="9"/>
        <v>-736.23276514785312</v>
      </c>
      <c r="AW25">
        <v>22</v>
      </c>
      <c r="AX25">
        <f>IF(Z25&gt;0, (R25*SUMPRODUCT(K25:$K$98, X25:$X$98)-K25*$AZ$3)/Z25, 0)</f>
        <v>2212.198381296123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0.13724737000000001</v>
      </c>
      <c r="Q26" s="4">
        <f t="shared" si="21"/>
        <v>12.5</v>
      </c>
      <c r="R26">
        <f t="shared" si="0"/>
        <v>250000</v>
      </c>
      <c r="S26">
        <f t="shared" si="1"/>
        <v>831.11304271659651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600.29501635184442</v>
      </c>
      <c r="AC26">
        <f t="shared" si="2"/>
        <v>192.319726598344</v>
      </c>
      <c r="AE26">
        <f t="shared" si="3"/>
        <v>0</v>
      </c>
      <c r="AF26">
        <f t="shared" si="4"/>
        <v>0</v>
      </c>
      <c r="AG26">
        <f t="shared" si="4"/>
        <v>-2.8925025344585351</v>
      </c>
      <c r="AH26">
        <f t="shared" si="5"/>
        <v>-9310.7508932049459</v>
      </c>
      <c r="AI26">
        <f t="shared" si="6"/>
        <v>-9313.6433957394038</v>
      </c>
      <c r="AJ26">
        <f t="shared" si="7"/>
        <v>407.97528975350042</v>
      </c>
      <c r="AK26">
        <f t="shared" si="22"/>
        <v>42.020651144629113</v>
      </c>
      <c r="AL26">
        <f t="shared" si="8"/>
        <v>-8863.6474548412752</v>
      </c>
      <c r="AN26">
        <f t="shared" si="9"/>
        <v>0</v>
      </c>
      <c r="AO26">
        <f t="shared" si="9"/>
        <v>0</v>
      </c>
      <c r="AP26">
        <f t="shared" si="9"/>
        <v>-0.21343184898799689</v>
      </c>
      <c r="AQ26">
        <f t="shared" si="9"/>
        <v>-687.02127480602985</v>
      </c>
      <c r="AR26">
        <f t="shared" si="9"/>
        <v>-687.23470665501782</v>
      </c>
      <c r="AS26">
        <f t="shared" si="9"/>
        <v>30.103662622996961</v>
      </c>
      <c r="AT26">
        <f t="shared" si="9"/>
        <v>3.1006179467900297</v>
      </c>
      <c r="AU26">
        <f t="shared" si="9"/>
        <v>-654.03042608523094</v>
      </c>
      <c r="AW26">
        <v>23</v>
      </c>
      <c r="AX26">
        <f>IF(Z26&gt;0, (R26*SUMPRODUCT(K26:$K$98, X26:$X$98)-K26*$AZ$3)/Z26, 0)</f>
        <v>831.11304271659651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0.155543078</v>
      </c>
      <c r="Q27" s="4">
        <f t="shared" si="21"/>
        <v>12.5</v>
      </c>
      <c r="R27">
        <f t="shared" si="0"/>
        <v>250000</v>
      </c>
      <c r="S27">
        <f t="shared" si="1"/>
        <v>-842.72146214947691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192.319726598344</v>
      </c>
      <c r="AC27">
        <f t="shared" si="2"/>
        <v>-162.72403744583971</v>
      </c>
      <c r="AE27">
        <f t="shared" si="3"/>
        <v>0</v>
      </c>
      <c r="AF27">
        <f t="shared" si="4"/>
        <v>0</v>
      </c>
      <c r="AG27">
        <f t="shared" si="4"/>
        <v>-2.4136687617814681</v>
      </c>
      <c r="AH27">
        <f t="shared" si="5"/>
        <v>-8998.1749466496312</v>
      </c>
      <c r="AI27">
        <f t="shared" si="6"/>
        <v>-9000.5886154114123</v>
      </c>
      <c r="AJ27">
        <f t="shared" si="7"/>
        <v>355.04376404418372</v>
      </c>
      <c r="AK27">
        <f t="shared" si="22"/>
        <v>13.462380861884082</v>
      </c>
      <c r="AL27">
        <f t="shared" si="8"/>
        <v>-8632.0824705053456</v>
      </c>
      <c r="AN27">
        <f t="shared" si="9"/>
        <v>0</v>
      </c>
      <c r="AO27">
        <f t="shared" si="9"/>
        <v>0</v>
      </c>
      <c r="AP27">
        <f t="shared" si="9"/>
        <v>-0.15901757478865416</v>
      </c>
      <c r="AQ27">
        <f t="shared" si="9"/>
        <v>-592.81869169328957</v>
      </c>
      <c r="AR27">
        <f t="shared" si="9"/>
        <v>-592.97770926807812</v>
      </c>
      <c r="AS27">
        <f t="shared" si="9"/>
        <v>23.391029952457476</v>
      </c>
      <c r="AT27">
        <f t="shared" si="9"/>
        <v>0.8869299671252161</v>
      </c>
      <c r="AU27">
        <f t="shared" si="9"/>
        <v>-568.69974934849552</v>
      </c>
      <c r="AW27">
        <v>24</v>
      </c>
      <c r="AX27">
        <f>IF(Z27&gt;0, (R27*SUMPRODUCT(K27:$K$98, X27:$X$98)-K27*$AZ$3)/Z27, 0)</f>
        <v>-842.72146214947691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0.175905283</v>
      </c>
      <c r="Q28" s="4">
        <f t="shared" si="21"/>
        <v>12.5</v>
      </c>
      <c r="R28">
        <f t="shared" si="0"/>
        <v>250000</v>
      </c>
      <c r="S28">
        <f t="shared" si="1"/>
        <v>-2920.7681619654063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-162.72403744583971</v>
      </c>
      <c r="AC28">
        <f t="shared" si="2"/>
        <v>-459.13423738748088</v>
      </c>
      <c r="AE28">
        <f t="shared" si="3"/>
        <v>0</v>
      </c>
      <c r="AF28">
        <f t="shared" si="4"/>
        <v>0</v>
      </c>
      <c r="AG28">
        <f t="shared" si="4"/>
        <v>-1.9649549875542249</v>
      </c>
      <c r="AH28">
        <f t="shared" si="5"/>
        <v>-8491.5417321885761</v>
      </c>
      <c r="AI28">
        <f t="shared" si="6"/>
        <v>-8493.5066871761301</v>
      </c>
      <c r="AJ28">
        <f t="shared" si="7"/>
        <v>296.41019994164117</v>
      </c>
      <c r="AK28">
        <f t="shared" si="22"/>
        <v>-11.39068262120878</v>
      </c>
      <c r="AL28">
        <f t="shared" si="8"/>
        <v>-8208.4871698556981</v>
      </c>
      <c r="AN28">
        <f t="shared" si="9"/>
        <v>0</v>
      </c>
      <c r="AO28">
        <f t="shared" si="9"/>
        <v>0</v>
      </c>
      <c r="AP28">
        <f t="shared" si="9"/>
        <v>-0.11558514959428193</v>
      </c>
      <c r="AQ28">
        <f t="shared" si="9"/>
        <v>-499.5005624137836</v>
      </c>
      <c r="AR28">
        <f t="shared" si="9"/>
        <v>-499.61614756337787</v>
      </c>
      <c r="AS28">
        <f t="shared" si="9"/>
        <v>17.435828056381954</v>
      </c>
      <c r="AT28">
        <f t="shared" si="9"/>
        <v>-0.67003761566679221</v>
      </c>
      <c r="AU28">
        <f t="shared" si="9"/>
        <v>-482.85035712266273</v>
      </c>
      <c r="AW28">
        <v>25</v>
      </c>
      <c r="AX28">
        <f>IF(Z28&gt;0, (R28*SUMPRODUCT(K28:$K$98, X28:$X$98)-K28*$AZ$3)/Z28, 0)</f>
        <v>-2920.7681619654063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0.19813004200000001</v>
      </c>
      <c r="Q29" s="4">
        <f t="shared" si="21"/>
        <v>12.5</v>
      </c>
      <c r="R29">
        <f t="shared" si="0"/>
        <v>250000</v>
      </c>
      <c r="S29">
        <f t="shared" si="1"/>
        <v>-5575.1072105327275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-459.13423738748088</v>
      </c>
      <c r="AC29">
        <f t="shared" si="2"/>
        <v>-693.9843607372934</v>
      </c>
      <c r="AE29">
        <f t="shared" si="3"/>
        <v>0</v>
      </c>
      <c r="AF29">
        <f t="shared" si="4"/>
        <v>0</v>
      </c>
      <c r="AG29">
        <f t="shared" si="4"/>
        <v>-1.5559888234664547</v>
      </c>
      <c r="AH29">
        <f t="shared" si="5"/>
        <v>-7786.3322842445614</v>
      </c>
      <c r="AI29">
        <f t="shared" si="6"/>
        <v>-7787.888273068028</v>
      </c>
      <c r="AJ29">
        <f t="shared" si="7"/>
        <v>234.85012334981252</v>
      </c>
      <c r="AK29">
        <f t="shared" si="22"/>
        <v>-32.139396617123666</v>
      </c>
      <c r="AL29">
        <f t="shared" si="8"/>
        <v>-7585.1775463353388</v>
      </c>
      <c r="AN29">
        <f t="shared" si="9"/>
        <v>0</v>
      </c>
      <c r="AO29">
        <f t="shared" si="9"/>
        <v>0</v>
      </c>
      <c r="AP29">
        <f t="shared" si="9"/>
        <v>-8.172179245950692E-2</v>
      </c>
      <c r="AQ29">
        <f t="shared" si="9"/>
        <v>-408.94447399448853</v>
      </c>
      <c r="AR29">
        <f t="shared" si="9"/>
        <v>-409.02619578694805</v>
      </c>
      <c r="AS29">
        <f t="shared" si="9"/>
        <v>12.334518571107681</v>
      </c>
      <c r="AT29">
        <f t="shared" si="9"/>
        <v>-1.6879871246549367</v>
      </c>
      <c r="AU29">
        <f t="shared" si="9"/>
        <v>-398.37966434049531</v>
      </c>
      <c r="AW29">
        <v>26</v>
      </c>
      <c r="AX29">
        <f>IF(Z29&gt;0, (R29*SUMPRODUCT(K29:$K$98, X29:$X$98)-K29*$AZ$3)/Z29, 0)</f>
        <v>-5575.1072105327275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0.22255936300000001</v>
      </c>
      <c r="Q30" s="4">
        <f t="shared" si="21"/>
        <v>12.5</v>
      </c>
      <c r="R30">
        <f t="shared" si="0"/>
        <v>250000</v>
      </c>
      <c r="S30">
        <f t="shared" si="1"/>
        <v>-9071.8188819503575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-693.9843607372934</v>
      </c>
      <c r="AC30">
        <f t="shared" si="2"/>
        <v>-866.63379985323559</v>
      </c>
      <c r="AE30">
        <f t="shared" si="3"/>
        <v>0</v>
      </c>
      <c r="AF30">
        <f t="shared" si="4"/>
        <v>0</v>
      </c>
      <c r="AG30">
        <f t="shared" si="4"/>
        <v>-1.1941290538459766</v>
      </c>
      <c r="AH30">
        <f t="shared" si="5"/>
        <v>-6925.9976277162732</v>
      </c>
      <c r="AI30">
        <f t="shared" si="6"/>
        <v>-6927.1917567701194</v>
      </c>
      <c r="AJ30">
        <f t="shared" si="7"/>
        <v>172.64943911594219</v>
      </c>
      <c r="AK30">
        <f t="shared" si="22"/>
        <v>-48.578905251610543</v>
      </c>
      <c r="AL30">
        <f t="shared" si="8"/>
        <v>-6803.1212229057874</v>
      </c>
      <c r="AN30">
        <f t="shared" si="9"/>
        <v>0</v>
      </c>
      <c r="AO30">
        <f t="shared" si="9"/>
        <v>0</v>
      </c>
      <c r="AP30">
        <f t="shared" si="9"/>
        <v>-5.5996986126701585E-2</v>
      </c>
      <c r="AQ30">
        <f t="shared" si="9"/>
        <v>-324.78482273225109</v>
      </c>
      <c r="AR30">
        <f t="shared" si="9"/>
        <v>-324.84081971837782</v>
      </c>
      <c r="AS30">
        <f t="shared" si="9"/>
        <v>8.0961502576464586</v>
      </c>
      <c r="AT30">
        <f t="shared" si="9"/>
        <v>-2.2780387719932804</v>
      </c>
      <c r="AU30">
        <f t="shared" si="9"/>
        <v>-319.02270823272465</v>
      </c>
      <c r="AW30">
        <v>27</v>
      </c>
      <c r="AX30">
        <f>IF(Z30&gt;0, (R30*SUMPRODUCT(K30:$K$98, X30:$X$98)-K30*$AZ$3)/Z30, 0)</f>
        <v>-9071.8188819503575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0.25004150400000003</v>
      </c>
      <c r="Q31" s="4">
        <f t="shared" si="21"/>
        <v>12.5</v>
      </c>
      <c r="R31">
        <f t="shared" si="0"/>
        <v>250000</v>
      </c>
      <c r="S31">
        <f t="shared" si="1"/>
        <v>-13869.883478540301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-866.63379985323559</v>
      </c>
      <c r="AC31">
        <f t="shared" si="2"/>
        <v>-980.44091287249887</v>
      </c>
      <c r="AE31">
        <f t="shared" si="3"/>
        <v>0</v>
      </c>
      <c r="AF31">
        <f t="shared" si="4"/>
        <v>0</v>
      </c>
      <c r="AG31">
        <f t="shared" si="4"/>
        <v>-0.88360593871377158</v>
      </c>
      <c r="AH31">
        <f t="shared" si="5"/>
        <v>-5971.6364918748995</v>
      </c>
      <c r="AI31">
        <f t="shared" si="6"/>
        <v>-5972.5200978136136</v>
      </c>
      <c r="AJ31">
        <f t="shared" si="7"/>
        <v>113.80711301926328</v>
      </c>
      <c r="AK31">
        <f t="shared" si="22"/>
        <v>-60.664365989726498</v>
      </c>
      <c r="AL31">
        <f t="shared" si="8"/>
        <v>-5919.377350784077</v>
      </c>
      <c r="AN31">
        <f t="shared" si="9"/>
        <v>0</v>
      </c>
      <c r="AO31">
        <f t="shared" si="9"/>
        <v>0</v>
      </c>
      <c r="AP31">
        <f t="shared" si="9"/>
        <v>-3.6995933602541921E-2</v>
      </c>
      <c r="AQ31">
        <f t="shared" si="9"/>
        <v>-250.02804697477853</v>
      </c>
      <c r="AR31">
        <f t="shared" si="9"/>
        <v>-250.06504290838109</v>
      </c>
      <c r="AS31">
        <f t="shared" si="9"/>
        <v>4.7650204828710789</v>
      </c>
      <c r="AT31">
        <f t="shared" si="9"/>
        <v>-2.5399725803826181</v>
      </c>
      <c r="AU31">
        <f t="shared" si="9"/>
        <v>-247.83999500589263</v>
      </c>
      <c r="AW31">
        <v>28</v>
      </c>
      <c r="AX31">
        <f>IF(Z31&gt;0, (R31*SUMPRODUCT(K31:$K$98, X31:$X$98)-K31*$AZ$3)/Z31, 0)</f>
        <v>-13869.883478540301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0.28092614399999999</v>
      </c>
      <c r="Q32" s="4">
        <f t="shared" si="21"/>
        <v>12.5</v>
      </c>
      <c r="R32">
        <f t="shared" si="0"/>
        <v>250000</v>
      </c>
      <c r="S32">
        <f t="shared" si="1"/>
        <v>-20790.629772671444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-980.44091287249887</v>
      </c>
      <c r="AC32">
        <f t="shared" si="2"/>
        <v>-1042.0960047463957</v>
      </c>
      <c r="AE32">
        <f t="shared" si="3"/>
        <v>0</v>
      </c>
      <c r="AF32">
        <f t="shared" si="4"/>
        <v>0</v>
      </c>
      <c r="AG32">
        <f t="shared" si="4"/>
        <v>-0.62654187014827378</v>
      </c>
      <c r="AH32">
        <f t="shared" si="5"/>
        <v>-4964.5601835672041</v>
      </c>
      <c r="AI32">
        <f t="shared" si="6"/>
        <v>-4965.1867254373528</v>
      </c>
      <c r="AJ32">
        <f t="shared" si="7"/>
        <v>61.655091873896822</v>
      </c>
      <c r="AK32">
        <f t="shared" si="22"/>
        <v>-68.630863901074932</v>
      </c>
      <c r="AL32">
        <f t="shared" si="8"/>
        <v>-4972.162497464531</v>
      </c>
      <c r="AN32">
        <f t="shared" si="9"/>
        <v>0</v>
      </c>
      <c r="AO32">
        <f t="shared" si="9"/>
        <v>0</v>
      </c>
      <c r="AP32">
        <f t="shared" si="9"/>
        <v>-2.3422186871316406E-2</v>
      </c>
      <c r="AQ32">
        <f t="shared" si="9"/>
        <v>-185.59151733289519</v>
      </c>
      <c r="AR32">
        <f t="shared" si="9"/>
        <v>-185.61493951976655</v>
      </c>
      <c r="AS32">
        <f t="shared" si="9"/>
        <v>2.304869238981333</v>
      </c>
      <c r="AT32">
        <f t="shared" si="9"/>
        <v>-2.5656464412353515</v>
      </c>
      <c r="AU32">
        <f t="shared" si="9"/>
        <v>-185.87571672202057</v>
      </c>
      <c r="AW32">
        <v>29</v>
      </c>
      <c r="AX32">
        <f>IF(Z32&gt;0, (R32*SUMPRODUCT(K32:$K$98, X32:$X$98)-K32*$AZ$3)/Z32, 0)</f>
        <v>-20790.629772671444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0.31575788199999999</v>
      </c>
      <c r="Q33" s="4">
        <f t="shared" si="21"/>
        <v>12.5</v>
      </c>
      <c r="R33">
        <f t="shared" si="0"/>
        <v>250000</v>
      </c>
      <c r="S33">
        <f t="shared" si="1"/>
        <v>-31350.460490278845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-1042.0960047463957</v>
      </c>
      <c r="AC33">
        <f t="shared" si="2"/>
        <v>-1059.4973835963615</v>
      </c>
      <c r="AE33">
        <f t="shared" si="3"/>
        <v>0</v>
      </c>
      <c r="AF33">
        <f t="shared" si="4"/>
        <v>0</v>
      </c>
      <c r="AG33">
        <f t="shared" si="4"/>
        <v>-0.42244091754445307</v>
      </c>
      <c r="AH33">
        <f t="shared" si="5"/>
        <v>-3956.7106780467589</v>
      </c>
      <c r="AI33">
        <f t="shared" si="6"/>
        <v>-3957.1331189643033</v>
      </c>
      <c r="AJ33">
        <f t="shared" si="7"/>
        <v>17.401378849965795</v>
      </c>
      <c r="AK33">
        <f t="shared" si="22"/>
        <v>-72.946720332247708</v>
      </c>
      <c r="AL33">
        <f t="shared" si="8"/>
        <v>-4012.6784604465852</v>
      </c>
      <c r="AN33">
        <f t="shared" si="9"/>
        <v>0</v>
      </c>
      <c r="AO33">
        <f t="shared" si="9"/>
        <v>0</v>
      </c>
      <c r="AP33">
        <f t="shared" si="9"/>
        <v>-1.4100200789560863E-2</v>
      </c>
      <c r="AQ33">
        <f t="shared" si="9"/>
        <v>-132.06678782669775</v>
      </c>
      <c r="AR33">
        <f t="shared" si="9"/>
        <v>-132.0808880274873</v>
      </c>
      <c r="AS33">
        <f t="shared" si="9"/>
        <v>0.58082189865974831</v>
      </c>
      <c r="AT33">
        <f t="shared" si="9"/>
        <v>-2.4348100785393254</v>
      </c>
      <c r="AU33">
        <f t="shared" si="9"/>
        <v>-133.9348762073669</v>
      </c>
      <c r="AW33">
        <v>30</v>
      </c>
      <c r="AX33">
        <f>IF(Z33&gt;0, (R33*SUMPRODUCT(K33:$K$98, X33:$X$98)-K33*$AZ$3)/Z33, 0)</f>
        <v>-31350.460490278845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0.35338435200000001</v>
      </c>
      <c r="Q34" s="4">
        <f t="shared" si="21"/>
        <v>12.5</v>
      </c>
      <c r="R34">
        <f t="shared" si="0"/>
        <v>250000</v>
      </c>
      <c r="S34">
        <f t="shared" si="1"/>
        <v>-48404.07959558929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-1059.4973835963615</v>
      </c>
      <c r="AC34">
        <f t="shared" si="2"/>
        <v>-1041.3944049204429</v>
      </c>
      <c r="AE34">
        <f t="shared" si="3"/>
        <v>0</v>
      </c>
      <c r="AF34">
        <f t="shared" si="4"/>
        <v>0</v>
      </c>
      <c r="AG34">
        <f t="shared" si="4"/>
        <v>-0.26893249846427653</v>
      </c>
      <c r="AH34">
        <f t="shared" si="5"/>
        <v>-2985.6801980946398</v>
      </c>
      <c r="AI34">
        <f t="shared" si="6"/>
        <v>-2985.9491305931042</v>
      </c>
      <c r="AJ34">
        <f t="shared" si="7"/>
        <v>-18.102978675918621</v>
      </c>
      <c r="AK34">
        <f t="shared" si="22"/>
        <v>-74.164816851745314</v>
      </c>
      <c r="AL34">
        <f t="shared" si="8"/>
        <v>-3078.2169261207682</v>
      </c>
      <c r="AN34">
        <f t="shared" si="9"/>
        <v>0</v>
      </c>
      <c r="AO34">
        <f t="shared" si="9"/>
        <v>0</v>
      </c>
      <c r="AP34">
        <f t="shared" si="9"/>
        <v>-8.0146504130146415E-3</v>
      </c>
      <c r="AQ34">
        <f t="shared" si="9"/>
        <v>-88.978398555158108</v>
      </c>
      <c r="AR34">
        <f t="shared" si="9"/>
        <v>-88.986413205571125</v>
      </c>
      <c r="AS34">
        <f t="shared" si="9"/>
        <v>-0.53949986093264679</v>
      </c>
      <c r="AT34">
        <f t="shared" si="9"/>
        <v>-2.2102389387906323</v>
      </c>
      <c r="AU34">
        <f t="shared" ref="AU34:AU69" si="23">AL34*$K34</f>
        <v>-91.7361520052944</v>
      </c>
      <c r="AW34">
        <v>31</v>
      </c>
      <c r="AX34">
        <f>IF(Z34&gt;0, (R34*SUMPRODUCT(K34:$K$98, X34:$X$98)-K34*$AZ$3)/Z34, 0)</f>
        <v>-48404.07959558929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0.39269921299999999</v>
      </c>
      <c r="Q35" s="4">
        <f t="shared" si="21"/>
        <v>12.5</v>
      </c>
      <c r="R35">
        <f t="shared" si="0"/>
        <v>250000</v>
      </c>
      <c r="S35">
        <f t="shared" si="1"/>
        <v>-77528.354772633145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-1041.3944049204429</v>
      </c>
      <c r="AC35">
        <f t="shared" si="2"/>
        <v>-996.29265481255106</v>
      </c>
      <c r="AE35">
        <f t="shared" si="3"/>
        <v>0</v>
      </c>
      <c r="AF35">
        <f t="shared" ref="AF35:AG69" si="24">-$Z35*P35</f>
        <v>0</v>
      </c>
      <c r="AG35">
        <f t="shared" si="24"/>
        <v>-0.16063359298258867</v>
      </c>
      <c r="AH35">
        <f t="shared" si="5"/>
        <v>-2112.1916099409018</v>
      </c>
      <c r="AI35">
        <f t="shared" ref="AI35:AI66" si="25">SUM(AE35:AH35)</f>
        <v>-2112.3522435338846</v>
      </c>
      <c r="AJ35">
        <f t="shared" si="7"/>
        <v>-45.101750107891803</v>
      </c>
      <c r="AK35">
        <f t="shared" si="22"/>
        <v>-72.897608344431006</v>
      </c>
      <c r="AL35">
        <f t="shared" ref="AL35:AL69" si="26">SUM(AI35:AK35)</f>
        <v>-2230.3516019862072</v>
      </c>
      <c r="AN35">
        <f t="shared" ref="AN35:AT69" si="27">AE35*$K35</f>
        <v>0</v>
      </c>
      <c r="AO35">
        <f t="shared" si="27"/>
        <v>0</v>
      </c>
      <c r="AP35">
        <f t="shared" si="27"/>
        <v>-4.2742473207352865E-3</v>
      </c>
      <c r="AQ35">
        <f t="shared" si="27"/>
        <v>-56.202623386803111</v>
      </c>
      <c r="AR35">
        <f t="shared" si="27"/>
        <v>-56.206897634123855</v>
      </c>
      <c r="AS35">
        <f t="shared" si="27"/>
        <v>-1.2000978810205922</v>
      </c>
      <c r="AT35">
        <f t="shared" si="27"/>
        <v>-1.9397088826119167</v>
      </c>
      <c r="AU35">
        <f t="shared" si="23"/>
        <v>-59.346704397756355</v>
      </c>
      <c r="AW35">
        <v>32</v>
      </c>
      <c r="AX35">
        <f>IF(Z35&gt;0, (R35*SUMPRODUCT(K35:$K$98, X35:$X$98)-K35*$AZ$3)/Z35, 0)</f>
        <v>-77528.354772633145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0.39967743300000003</v>
      </c>
      <c r="Q36" s="4">
        <f t="shared" si="21"/>
        <v>12.5</v>
      </c>
      <c r="R36">
        <f t="shared" si="0"/>
        <v>250000</v>
      </c>
      <c r="S36">
        <f t="shared" si="1"/>
        <v>-122960.00709405456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-996.29265481255106</v>
      </c>
      <c r="AC36">
        <f t="shared" si="2"/>
        <v>-932.78085975020213</v>
      </c>
      <c r="AE36">
        <f t="shared" si="3"/>
        <v>0</v>
      </c>
      <c r="AF36">
        <f t="shared" si="24"/>
        <v>0</v>
      </c>
      <c r="AG36">
        <f t="shared" si="24"/>
        <v>-9.4825634955914923E-2</v>
      </c>
      <c r="AH36">
        <f t="shared" si="5"/>
        <v>-1284.0324419369572</v>
      </c>
      <c r="AI36">
        <f t="shared" si="25"/>
        <v>-1284.1272675719131</v>
      </c>
      <c r="AJ36">
        <f t="shared" si="7"/>
        <v>-63.511795062348938</v>
      </c>
      <c r="AK36">
        <f t="shared" si="22"/>
        <v>-69.740485836878577</v>
      </c>
      <c r="AL36">
        <f t="shared" si="26"/>
        <v>-1417.3795484711407</v>
      </c>
      <c r="AN36">
        <f t="shared" si="27"/>
        <v>0</v>
      </c>
      <c r="AO36">
        <f t="shared" si="27"/>
        <v>0</v>
      </c>
      <c r="AP36">
        <f t="shared" si="27"/>
        <v>-2.2528434378297556E-3</v>
      </c>
      <c r="AQ36">
        <f t="shared" si="27"/>
        <v>-30.505717806403695</v>
      </c>
      <c r="AR36">
        <f t="shared" si="27"/>
        <v>-30.507970649841525</v>
      </c>
      <c r="AS36">
        <f t="shared" si="27"/>
        <v>-1.5088971542085736</v>
      </c>
      <c r="AT36">
        <f t="shared" si="27"/>
        <v>-1.6568768133397096</v>
      </c>
      <c r="AU36">
        <f t="shared" si="23"/>
        <v>-33.673744617389808</v>
      </c>
      <c r="AW36">
        <v>33</v>
      </c>
      <c r="AX36">
        <f>IF(Z36&gt;0, (R36*SUMPRODUCT(K36:$K$98, X36:$X$98)-K36*$AZ$3)/Z36, 0)</f>
        <v>-122960.00709405456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0.407215198</v>
      </c>
      <c r="Q37" s="4">
        <f t="shared" si="21"/>
        <v>12.5</v>
      </c>
      <c r="R37">
        <f t="shared" si="0"/>
        <v>250000</v>
      </c>
      <c r="S37">
        <f t="shared" si="1"/>
        <v>-193709.99830695443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-932.78085975020213</v>
      </c>
      <c r="AC37">
        <f t="shared" si="2"/>
        <v>-856.39870394129161</v>
      </c>
      <c r="AE37">
        <f t="shared" si="3"/>
        <v>0</v>
      </c>
      <c r="AF37">
        <f t="shared" si="24"/>
        <v>0</v>
      </c>
      <c r="AG37">
        <f t="shared" si="24"/>
        <v>-5.5262938892307163E-2</v>
      </c>
      <c r="AH37">
        <f t="shared" si="5"/>
        <v>-772.2887942809723</v>
      </c>
      <c r="AI37">
        <f t="shared" si="25"/>
        <v>-772.34405721986457</v>
      </c>
      <c r="AJ37">
        <f t="shared" si="7"/>
        <v>-76.382155808910511</v>
      </c>
      <c r="AK37">
        <f t="shared" si="22"/>
        <v>-65.29466018251415</v>
      </c>
      <c r="AL37">
        <f t="shared" si="26"/>
        <v>-914.0208732112892</v>
      </c>
      <c r="AN37">
        <f t="shared" si="27"/>
        <v>0</v>
      </c>
      <c r="AO37">
        <f t="shared" si="27"/>
        <v>0</v>
      </c>
      <c r="AP37">
        <f t="shared" si="27"/>
        <v>-1.1722526043326906E-3</v>
      </c>
      <c r="AQ37">
        <f t="shared" si="27"/>
        <v>-16.382001546407938</v>
      </c>
      <c r="AR37">
        <f t="shared" si="27"/>
        <v>-16.383173799012269</v>
      </c>
      <c r="AS37">
        <f t="shared" si="27"/>
        <v>-1.6202392211899705</v>
      </c>
      <c r="AT37">
        <f t="shared" si="27"/>
        <v>-1.3850482254867049</v>
      </c>
      <c r="AU37">
        <f t="shared" si="23"/>
        <v>-19.388461245688944</v>
      </c>
      <c r="AW37">
        <v>34</v>
      </c>
      <c r="AX37">
        <f>IF(Z37&gt;0, (R37*SUMPRODUCT(K37:$K$98, X37:$X$98)-K37*$AZ$3)/Z37, 0)</f>
        <v>-193709.99830695443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0.41552104400000001</v>
      </c>
      <c r="Q38" s="4">
        <f t="shared" si="21"/>
        <v>12.5</v>
      </c>
      <c r="R38">
        <f t="shared" si="0"/>
        <v>250000</v>
      </c>
      <c r="S38">
        <f t="shared" si="1"/>
        <v>-306066.48721236864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-856.39870394129161</v>
      </c>
      <c r="AC38">
        <f t="shared" si="2"/>
        <v>-777.34510404545472</v>
      </c>
      <c r="AE38">
        <f t="shared" si="3"/>
        <v>0</v>
      </c>
      <c r="AF38">
        <f t="shared" si="24"/>
        <v>0</v>
      </c>
      <c r="AG38">
        <f t="shared" si="24"/>
        <v>-3.1747395440344418E-2</v>
      </c>
      <c r="AH38">
        <f t="shared" si="5"/>
        <v>-459.25828126079352</v>
      </c>
      <c r="AI38">
        <f t="shared" si="25"/>
        <v>-459.29002865623386</v>
      </c>
      <c r="AJ38">
        <f t="shared" si="7"/>
        <v>-79.053599895836896</v>
      </c>
      <c r="AK38">
        <f t="shared" si="22"/>
        <v>-59.947909275890417</v>
      </c>
      <c r="AL38">
        <f t="shared" si="26"/>
        <v>-598.29153782796118</v>
      </c>
      <c r="AN38">
        <f t="shared" si="27"/>
        <v>0</v>
      </c>
      <c r="AO38">
        <f t="shared" si="27"/>
        <v>0</v>
      </c>
      <c r="AP38">
        <f t="shared" si="27"/>
        <v>-6.0128076098689746E-4</v>
      </c>
      <c r="AQ38">
        <f t="shared" si="27"/>
        <v>-8.6981361782864024</v>
      </c>
      <c r="AR38">
        <f t="shared" si="27"/>
        <v>-8.698737459047388</v>
      </c>
      <c r="AS38">
        <f t="shared" si="27"/>
        <v>-1.4972380582665794</v>
      </c>
      <c r="AT38">
        <f t="shared" si="27"/>
        <v>-1.1353852500030419</v>
      </c>
      <c r="AU38">
        <f t="shared" si="23"/>
        <v>-11.33136076731701</v>
      </c>
      <c r="AW38">
        <v>35</v>
      </c>
      <c r="AX38">
        <f>IF(Z38&gt;0, (R38*SUMPRODUCT(K38:$K$98, X38:$X$98)-K38*$AZ$3)/Z38, 0)</f>
        <v>-306066.48721236864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0.424706421</v>
      </c>
      <c r="Q39" s="4">
        <f t="shared" si="21"/>
        <v>12.5</v>
      </c>
      <c r="R39">
        <f t="shared" si="0"/>
        <v>250000</v>
      </c>
      <c r="S39">
        <f t="shared" si="1"/>
        <v>-488137.67576528952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-777.34510404545472</v>
      </c>
      <c r="AC39">
        <f t="shared" si="2"/>
        <v>-700.8328817931656</v>
      </c>
      <c r="AE39">
        <f t="shared" si="3"/>
        <v>0</v>
      </c>
      <c r="AF39">
        <f t="shared" si="24"/>
        <v>0</v>
      </c>
      <c r="AG39">
        <f t="shared" si="24"/>
        <v>-1.7946598792400577E-2</v>
      </c>
      <c r="AH39">
        <f t="shared" si="5"/>
        <v>-269.66645387080791</v>
      </c>
      <c r="AI39">
        <f t="shared" si="25"/>
        <v>-269.68440046960029</v>
      </c>
      <c r="AJ39">
        <f t="shared" si="7"/>
        <v>-76.512222252289121</v>
      </c>
      <c r="AK39">
        <f t="shared" si="22"/>
        <v>-54.414157283181837</v>
      </c>
      <c r="AL39">
        <f t="shared" si="26"/>
        <v>-400.61078000507126</v>
      </c>
      <c r="AN39">
        <f t="shared" si="27"/>
        <v>0</v>
      </c>
      <c r="AO39">
        <f t="shared" si="27"/>
        <v>0</v>
      </c>
      <c r="AP39">
        <f t="shared" si="27"/>
        <v>-3.0348227978761321E-4</v>
      </c>
      <c r="AQ39">
        <f t="shared" si="27"/>
        <v>-4.5601392859803855</v>
      </c>
      <c r="AR39">
        <f t="shared" si="27"/>
        <v>-4.5604427682601729</v>
      </c>
      <c r="AS39">
        <f t="shared" si="27"/>
        <v>-1.2938442492275317</v>
      </c>
      <c r="AT39">
        <f t="shared" si="27"/>
        <v>-0.92015945171819757</v>
      </c>
      <c r="AU39">
        <f t="shared" si="23"/>
        <v>-6.7744464692059028</v>
      </c>
      <c r="AW39">
        <v>36</v>
      </c>
      <c r="AX39">
        <f>IF(Z39&gt;0, (R39*SUMPRODUCT(K39:$K$98, X39:$X$98)-K39*$AZ$3)/Z39, 0)</f>
        <v>-488137.67576528952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0.43382917900000001</v>
      </c>
      <c r="Q40" s="4">
        <f t="shared" si="21"/>
        <v>12.5</v>
      </c>
      <c r="R40">
        <f t="shared" si="0"/>
        <v>250000</v>
      </c>
      <c r="S40">
        <f t="shared" si="1"/>
        <v>-788108.31436551164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-700.8328817931656</v>
      </c>
      <c r="AC40">
        <f t="shared" si="2"/>
        <v>-629.31234390898908</v>
      </c>
      <c r="AE40">
        <f t="shared" si="3"/>
        <v>0</v>
      </c>
      <c r="AF40">
        <f t="shared" si="24"/>
        <v>0</v>
      </c>
      <c r="AG40">
        <f t="shared" si="24"/>
        <v>-9.9813745845270373E-3</v>
      </c>
      <c r="AH40">
        <f t="shared" si="5"/>
        <v>-155.71516439899068</v>
      </c>
      <c r="AI40">
        <f t="shared" si="25"/>
        <v>-155.72514577357521</v>
      </c>
      <c r="AJ40">
        <f t="shared" si="7"/>
        <v>-71.52053788417652</v>
      </c>
      <c r="AK40">
        <f t="shared" si="22"/>
        <v>-49.058301725521595</v>
      </c>
      <c r="AL40">
        <f t="shared" si="26"/>
        <v>-276.3039853832733</v>
      </c>
      <c r="AN40">
        <f t="shared" si="27"/>
        <v>0</v>
      </c>
      <c r="AO40">
        <f t="shared" si="27"/>
        <v>0</v>
      </c>
      <c r="AP40">
        <f t="shared" si="27"/>
        <v>-1.5070356134681121E-4</v>
      </c>
      <c r="AQ40">
        <f t="shared" si="27"/>
        <v>-2.3510619335947953</v>
      </c>
      <c r="AR40">
        <f t="shared" si="27"/>
        <v>-2.3512126371561419</v>
      </c>
      <c r="AS40">
        <f t="shared" si="27"/>
        <v>-1.0798512446665842</v>
      </c>
      <c r="AT40">
        <f t="shared" si="27"/>
        <v>-0.74070567345738414</v>
      </c>
      <c r="AU40">
        <f t="shared" si="23"/>
        <v>-4.1717695552801102</v>
      </c>
      <c r="AW40">
        <v>37</v>
      </c>
      <c r="AX40">
        <f>IF(Z40&gt;0, (R40*SUMPRODUCT(K40:$K$98, X40:$X$98)-K40*$AZ$3)/Z40, 0)</f>
        <v>-788108.31436551164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0.44368152799999999</v>
      </c>
      <c r="Q41" s="4">
        <f t="shared" si="21"/>
        <v>12.5</v>
      </c>
      <c r="R41">
        <f t="shared" si="0"/>
        <v>250000</v>
      </c>
      <c r="S41">
        <f t="shared" si="1"/>
        <v>-1292254.8761542428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-629.31234390898908</v>
      </c>
      <c r="AC41">
        <f t="shared" si="2"/>
        <v>-563.73422979780105</v>
      </c>
      <c r="AE41">
        <f t="shared" si="3"/>
        <v>0</v>
      </c>
      <c r="AF41">
        <f t="shared" si="24"/>
        <v>0</v>
      </c>
      <c r="AG41">
        <f t="shared" si="24"/>
        <v>-5.4530093114784463E-3</v>
      </c>
      <c r="AH41">
        <f t="shared" si="5"/>
        <v>-88.571030544066431</v>
      </c>
      <c r="AI41">
        <f t="shared" si="25"/>
        <v>-88.576483553377912</v>
      </c>
      <c r="AJ41">
        <f t="shared" si="7"/>
        <v>-65.578114111188029</v>
      </c>
      <c r="AK41">
        <f t="shared" si="22"/>
        <v>-44.05186407362924</v>
      </c>
      <c r="AL41">
        <f t="shared" si="26"/>
        <v>-198.20646173819517</v>
      </c>
      <c r="AN41">
        <f t="shared" si="27"/>
        <v>0</v>
      </c>
      <c r="AO41">
        <f t="shared" si="27"/>
        <v>0</v>
      </c>
      <c r="AP41">
        <f t="shared" si="27"/>
        <v>-7.3510838714239423E-5</v>
      </c>
      <c r="AQ41">
        <f t="shared" si="27"/>
        <v>-1.1940068995249096</v>
      </c>
      <c r="AR41">
        <f t="shared" si="27"/>
        <v>-1.1940804103636238</v>
      </c>
      <c r="AS41">
        <f t="shared" si="27"/>
        <v>-0.88404436784365581</v>
      </c>
      <c r="AT41">
        <f t="shared" si="27"/>
        <v>-0.59385364850957434</v>
      </c>
      <c r="AU41">
        <f t="shared" si="23"/>
        <v>-2.671978426716854</v>
      </c>
      <c r="AW41">
        <v>38</v>
      </c>
      <c r="AX41">
        <f>IF(Z41&gt;0, (R41*SUMPRODUCT(K41:$K$98, X41:$X$98)-K41*$AZ$3)/Z41, 0)</f>
        <v>-1292254.8761542428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0.45400495099999999</v>
      </c>
      <c r="Q42" s="4">
        <f t="shared" si="21"/>
        <v>12.5</v>
      </c>
      <c r="R42">
        <f t="shared" si="0"/>
        <v>250000</v>
      </c>
      <c r="S42">
        <f t="shared" si="1"/>
        <v>-2156663.1453998084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-563.73422979780105</v>
      </c>
      <c r="AC42">
        <f t="shared" si="2"/>
        <v>-504.27718665734125</v>
      </c>
      <c r="AE42">
        <f t="shared" si="3"/>
        <v>0</v>
      </c>
      <c r="AF42">
        <f t="shared" si="24"/>
        <v>0</v>
      </c>
      <c r="AG42">
        <f t="shared" si="24"/>
        <v>-2.9227859931033463E-3</v>
      </c>
      <c r="AH42">
        <f t="shared" si="5"/>
        <v>-49.513864505206321</v>
      </c>
      <c r="AI42">
        <f t="shared" si="25"/>
        <v>-49.516787291199421</v>
      </c>
      <c r="AJ42">
        <f t="shared" si="7"/>
        <v>-59.457043140459803</v>
      </c>
      <c r="AK42">
        <f t="shared" si="22"/>
        <v>-39.461396085846076</v>
      </c>
      <c r="AL42">
        <f t="shared" si="26"/>
        <v>-148.4352265175053</v>
      </c>
      <c r="AN42">
        <f t="shared" si="27"/>
        <v>0</v>
      </c>
      <c r="AO42">
        <f t="shared" si="27"/>
        <v>0</v>
      </c>
      <c r="AP42">
        <f t="shared" si="27"/>
        <v>-3.5179862141669521E-5</v>
      </c>
      <c r="AQ42">
        <f t="shared" si="27"/>
        <v>-0.59596937015048534</v>
      </c>
      <c r="AR42">
        <f t="shared" si="27"/>
        <v>-0.59600455001262698</v>
      </c>
      <c r="AS42">
        <f t="shared" si="27"/>
        <v>-0.71564958432408687</v>
      </c>
      <c r="AT42">
        <f t="shared" si="27"/>
        <v>-0.47497369889331997</v>
      </c>
      <c r="AU42">
        <f t="shared" si="23"/>
        <v>-1.7866278332300338</v>
      </c>
      <c r="AW42">
        <v>39</v>
      </c>
      <c r="AX42">
        <f>IF(Z42&gt;0, (R42*SUMPRODUCT(K42:$K$98, X42:$X$98)-K42*$AZ$3)/Z42, 0)</f>
        <v>-2156663.1453998084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0.46467133999999999</v>
      </c>
      <c r="Q43" s="4">
        <f t="shared" si="21"/>
        <v>12.5</v>
      </c>
      <c r="R43">
        <f t="shared" si="0"/>
        <v>250000</v>
      </c>
      <c r="S43">
        <f t="shared" si="1"/>
        <v>-3669350.0717584873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-504.27718665734125</v>
      </c>
      <c r="AC43">
        <f t="shared" si="2"/>
        <v>-450.72043277750532</v>
      </c>
      <c r="AE43">
        <f t="shared" si="3"/>
        <v>0</v>
      </c>
      <c r="AF43">
        <f t="shared" si="24"/>
        <v>0</v>
      </c>
      <c r="AG43">
        <f t="shared" si="24"/>
        <v>-1.5354232492237501E-3</v>
      </c>
      <c r="AH43">
        <f t="shared" si="5"/>
        <v>-27.162697678971252</v>
      </c>
      <c r="AI43">
        <f t="shared" si="25"/>
        <v>-27.164233102220475</v>
      </c>
      <c r="AJ43">
        <f t="shared" si="7"/>
        <v>-53.556753879835924</v>
      </c>
      <c r="AK43">
        <f t="shared" si="22"/>
        <v>-35.299403066013888</v>
      </c>
      <c r="AL43">
        <f t="shared" si="26"/>
        <v>-116.02039004807028</v>
      </c>
      <c r="AN43">
        <f t="shared" si="27"/>
        <v>0</v>
      </c>
      <c r="AO43">
        <f t="shared" si="27"/>
        <v>0</v>
      </c>
      <c r="AP43">
        <f t="shared" si="27"/>
        <v>-1.6500883783810693E-5</v>
      </c>
      <c r="AQ43">
        <f t="shared" si="27"/>
        <v>-0.29191203004258648</v>
      </c>
      <c r="AR43">
        <f t="shared" si="27"/>
        <v>-0.29192853092637028</v>
      </c>
      <c r="AS43">
        <f t="shared" si="27"/>
        <v>-0.57556362524542093</v>
      </c>
      <c r="AT43">
        <f t="shared" si="27"/>
        <v>-0.37935556070592308</v>
      </c>
      <c r="AU43">
        <f t="shared" si="23"/>
        <v>-1.2468477168777141</v>
      </c>
      <c r="AW43">
        <v>40</v>
      </c>
      <c r="AX43">
        <f>IF(Z43&gt;0, (R43*SUMPRODUCT(K43:$K$98, X43:$X$98)-K43*$AZ$3)/Z43, 0)</f>
        <v>-3669350.0717584873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0.47611615000000002</v>
      </c>
      <c r="Q44" s="4">
        <f t="shared" si="21"/>
        <v>12.5</v>
      </c>
      <c r="R44">
        <f t="shared" si="0"/>
        <v>250000</v>
      </c>
      <c r="S44">
        <f t="shared" si="1"/>
        <v>-6379068.3157375697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-450.72043277750532</v>
      </c>
      <c r="AC44">
        <f t="shared" si="2"/>
        <v>-402.66169904863153</v>
      </c>
      <c r="AE44">
        <f t="shared" si="3"/>
        <v>0</v>
      </c>
      <c r="AF44">
        <f t="shared" si="24"/>
        <v>0</v>
      </c>
      <c r="AG44">
        <f t="shared" si="24"/>
        <v>-7.8902921069061015E-4</v>
      </c>
      <c r="AH44">
        <f t="shared" si="5"/>
        <v>-14.620796120818049</v>
      </c>
      <c r="AI44">
        <f t="shared" si="25"/>
        <v>-14.621585150028739</v>
      </c>
      <c r="AJ44">
        <f t="shared" si="7"/>
        <v>-48.05873372887379</v>
      </c>
      <c r="AK44">
        <f t="shared" si="22"/>
        <v>-31.550430294425375</v>
      </c>
      <c r="AL44">
        <f t="shared" si="26"/>
        <v>-94.230749173327894</v>
      </c>
      <c r="AN44">
        <f t="shared" si="27"/>
        <v>0</v>
      </c>
      <c r="AO44">
        <f t="shared" si="27"/>
        <v>0</v>
      </c>
      <c r="AP44">
        <f t="shared" si="27"/>
        <v>-7.5710157921671481E-6</v>
      </c>
      <c r="AQ44">
        <f t="shared" si="27"/>
        <v>-0.14029173676331036</v>
      </c>
      <c r="AR44">
        <f t="shared" si="27"/>
        <v>-0.14029930777910252</v>
      </c>
      <c r="AS44">
        <f t="shared" si="27"/>
        <v>-0.46114063596503735</v>
      </c>
      <c r="AT44">
        <f t="shared" si="27"/>
        <v>-0.30273759548102108</v>
      </c>
      <c r="AU44">
        <f t="shared" si="23"/>
        <v>-0.90417753922516086</v>
      </c>
      <c r="AW44">
        <v>41</v>
      </c>
      <c r="AX44">
        <f>IF(Z44&gt;0, (R44*SUMPRODUCT(K44:$K$98, X44:$X$98)-K44*$AZ$3)/Z44, 0)</f>
        <v>-6379068.3157375697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0.48788611599999998</v>
      </c>
      <c r="Q45" s="4">
        <f t="shared" si="21"/>
        <v>12.5</v>
      </c>
      <c r="R45">
        <f t="shared" si="0"/>
        <v>250000</v>
      </c>
      <c r="S45">
        <f t="shared" si="1"/>
        <v>-11346783.104326995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-402.66169904863153</v>
      </c>
      <c r="AC45">
        <f t="shared" si="2"/>
        <v>-359.63177135779091</v>
      </c>
      <c r="AE45">
        <f t="shared" si="3"/>
        <v>0</v>
      </c>
      <c r="AF45">
        <f t="shared" si="24"/>
        <v>0</v>
      </c>
      <c r="AG45">
        <f t="shared" si="24"/>
        <v>-3.9618252156931657E-4</v>
      </c>
      <c r="AH45">
        <f t="shared" si="5"/>
        <v>-7.6991279402877488</v>
      </c>
      <c r="AI45">
        <f t="shared" si="25"/>
        <v>-7.6995241228093185</v>
      </c>
      <c r="AJ45">
        <f t="shared" si="7"/>
        <v>-43.029927690840623</v>
      </c>
      <c r="AK45">
        <f t="shared" si="22"/>
        <v>-28.186318933404209</v>
      </c>
      <c r="AL45">
        <f t="shared" si="26"/>
        <v>-78.915770747054154</v>
      </c>
      <c r="AN45">
        <f t="shared" si="27"/>
        <v>0</v>
      </c>
      <c r="AO45">
        <f t="shared" si="27"/>
        <v>0</v>
      </c>
      <c r="AP45">
        <f t="shared" si="27"/>
        <v>-3.3942072725271274E-6</v>
      </c>
      <c r="AQ45">
        <f t="shared" si="27"/>
        <v>-6.5960598018126648E-2</v>
      </c>
      <c r="AR45">
        <f t="shared" si="27"/>
        <v>-6.5963992225399184E-2</v>
      </c>
      <c r="AS45">
        <f t="shared" si="27"/>
        <v>-0.36864951266916035</v>
      </c>
      <c r="AT45">
        <f t="shared" si="27"/>
        <v>-0.24148013478881111</v>
      </c>
      <c r="AU45">
        <f t="shared" si="23"/>
        <v>-0.67609363968337066</v>
      </c>
      <c r="AW45">
        <v>42</v>
      </c>
      <c r="AX45">
        <f>IF(Z45&gt;0, (R45*SUMPRODUCT(K45:$K$98, X45:$X$98)-K45*$AZ$3)/Z45, 0)</f>
        <v>-11346783.104326995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0.500352354</v>
      </c>
      <c r="Q46" s="4">
        <f t="shared" si="21"/>
        <v>12.5</v>
      </c>
      <c r="R46">
        <f t="shared" si="0"/>
        <v>250000</v>
      </c>
      <c r="S46">
        <f t="shared" si="1"/>
        <v>-20693924.918711033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-359.63177135779091</v>
      </c>
      <c r="AC46">
        <f t="shared" si="2"/>
        <v>-321.15289318116265</v>
      </c>
      <c r="AE46">
        <f t="shared" si="3"/>
        <v>0</v>
      </c>
      <c r="AF46">
        <f t="shared" si="24"/>
        <v>0</v>
      </c>
      <c r="AG46">
        <f t="shared" si="24"/>
        <v>-1.939898390727601E-4</v>
      </c>
      <c r="AH46">
        <f t="shared" si="5"/>
        <v>-3.9646171456172659</v>
      </c>
      <c r="AI46">
        <f t="shared" si="25"/>
        <v>-3.9648111354563387</v>
      </c>
      <c r="AJ46">
        <f t="shared" si="7"/>
        <v>-38.478878176628257</v>
      </c>
      <c r="AK46">
        <f t="shared" si="22"/>
        <v>-25.174223995045367</v>
      </c>
      <c r="AL46">
        <f t="shared" si="26"/>
        <v>-67.617913307129953</v>
      </c>
      <c r="AN46">
        <f t="shared" si="27"/>
        <v>0</v>
      </c>
      <c r="AO46">
        <f t="shared" si="27"/>
        <v>0</v>
      </c>
      <c r="AP46">
        <f t="shared" si="27"/>
        <v>-1.4838978580615968E-6</v>
      </c>
      <c r="AQ46">
        <f t="shared" si="27"/>
        <v>-3.0326778549515491E-2</v>
      </c>
      <c r="AR46">
        <f t="shared" si="27"/>
        <v>-3.0328262447373553E-2</v>
      </c>
      <c r="AS46">
        <f t="shared" si="27"/>
        <v>-0.29433874052287695</v>
      </c>
      <c r="AT46">
        <f t="shared" si="27"/>
        <v>-0.19256666866247313</v>
      </c>
      <c r="AU46">
        <f t="shared" si="23"/>
        <v>-0.5172336716327236</v>
      </c>
      <c r="AW46">
        <v>43</v>
      </c>
      <c r="AX46">
        <f>IF(Z46&gt;0, (R46*SUMPRODUCT(K46:$K$98, X46:$X$98)-K46*$AZ$3)/Z46, 0)</f>
        <v>-20693924.918711033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0.513549331</v>
      </c>
      <c r="Q47" s="4">
        <f t="shared" si="21"/>
        <v>12.5</v>
      </c>
      <c r="R47">
        <f t="shared" si="0"/>
        <v>250000</v>
      </c>
      <c r="S47">
        <f t="shared" si="1"/>
        <v>-38783237.278688125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-321.15289318116265</v>
      </c>
      <c r="AC47">
        <f t="shared" si="2"/>
        <v>-286.76818533949222</v>
      </c>
      <c r="AE47">
        <f t="shared" si="3"/>
        <v>0</v>
      </c>
      <c r="AF47">
        <f t="shared" si="24"/>
        <v>0</v>
      </c>
      <c r="AG47">
        <f t="shared" si="24"/>
        <v>-9.242658860541888E-5</v>
      </c>
      <c r="AH47">
        <f t="shared" si="5"/>
        <v>-1.9924670415322723</v>
      </c>
      <c r="AI47">
        <f t="shared" si="25"/>
        <v>-1.9925594681208776</v>
      </c>
      <c r="AJ47">
        <f t="shared" si="7"/>
        <v>-34.384707841670433</v>
      </c>
      <c r="AK47">
        <f t="shared" si="22"/>
        <v>-22.480702522681387</v>
      </c>
      <c r="AL47">
        <f t="shared" si="26"/>
        <v>-58.857969832472705</v>
      </c>
      <c r="AN47">
        <f t="shared" si="27"/>
        <v>0</v>
      </c>
      <c r="AO47">
        <f t="shared" si="27"/>
        <v>0</v>
      </c>
      <c r="AP47">
        <f t="shared" si="27"/>
        <v>-6.3125368500099528E-7</v>
      </c>
      <c r="AQ47">
        <f t="shared" si="27"/>
        <v>-1.3608120576426177E-2</v>
      </c>
      <c r="AR47">
        <f t="shared" si="27"/>
        <v>-1.3608751830111178E-2</v>
      </c>
      <c r="AS47">
        <f t="shared" si="27"/>
        <v>-0.23484014567929762</v>
      </c>
      <c r="AT47">
        <f t="shared" si="27"/>
        <v>-0.15353835430881402</v>
      </c>
      <c r="AU47">
        <f t="shared" si="23"/>
        <v>-0.40198725181822287</v>
      </c>
      <c r="AW47">
        <v>44</v>
      </c>
      <c r="AX47">
        <f>IF(Z47&gt;0, (R47*SUMPRODUCT(K47:$K$98, X47:$X$98)-K47*$AZ$3)/Z47, 0)</f>
        <v>-38783237.278688125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0.52698988800000002</v>
      </c>
      <c r="Q48" s="4">
        <f t="shared" si="21"/>
        <v>12.5</v>
      </c>
      <c r="R48">
        <f t="shared" si="0"/>
        <v>250000</v>
      </c>
      <c r="S48">
        <f t="shared" si="1"/>
        <v>-74791857.660572499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-286.76818533949222</v>
      </c>
      <c r="AC48">
        <f t="shared" si="2"/>
        <v>-256.05408397772936</v>
      </c>
      <c r="AE48">
        <f t="shared" si="3"/>
        <v>0</v>
      </c>
      <c r="AF48">
        <f t="shared" si="24"/>
        <v>0</v>
      </c>
      <c r="AG48">
        <f t="shared" si="24"/>
        <v>-4.2794445141972921E-5</v>
      </c>
      <c r="AH48">
        <f t="shared" si="5"/>
        <v>-0.97415755154783545</v>
      </c>
      <c r="AI48">
        <f t="shared" si="25"/>
        <v>-0.97420034599297745</v>
      </c>
      <c r="AJ48">
        <f t="shared" si="7"/>
        <v>-30.714101361762857</v>
      </c>
      <c r="AK48">
        <f t="shared" si="22"/>
        <v>-20.073772973764456</v>
      </c>
      <c r="AL48">
        <f t="shared" si="26"/>
        <v>-51.762074681520289</v>
      </c>
      <c r="AN48">
        <f t="shared" si="27"/>
        <v>0</v>
      </c>
      <c r="AO48">
        <f t="shared" si="27"/>
        <v>0</v>
      </c>
      <c r="AP48">
        <f t="shared" si="27"/>
        <v>-2.6096146374350317E-7</v>
      </c>
      <c r="AQ48">
        <f t="shared" si="27"/>
        <v>-5.9404340849689595E-3</v>
      </c>
      <c r="AR48">
        <f t="shared" si="27"/>
        <v>-5.9406950464327033E-3</v>
      </c>
      <c r="AS48">
        <f t="shared" si="27"/>
        <v>-0.18729526279266159</v>
      </c>
      <c r="AT48">
        <f t="shared" si="27"/>
        <v>-0.12241030724219926</v>
      </c>
      <c r="AU48">
        <f t="shared" si="23"/>
        <v>-0.31564626508129356</v>
      </c>
      <c r="AW48">
        <v>45</v>
      </c>
      <c r="AX48">
        <f>IF(Z48&gt;0, (R48*SUMPRODUCT(K48:$K$98, X48:$X$98)-K48*$AZ$3)/Z48, 0)</f>
        <v>-74791857.660572499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0.54103594799999999</v>
      </c>
      <c r="Q49" s="4">
        <f t="shared" si="21"/>
        <v>12.5</v>
      </c>
      <c r="R49">
        <f t="shared" si="0"/>
        <v>250000</v>
      </c>
      <c r="S49">
        <f t="shared" si="1"/>
        <v>-148742112.40018433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-256.05408397772936</v>
      </c>
      <c r="AC49">
        <f t="shared" si="2"/>
        <v>-228.6245695168686</v>
      </c>
      <c r="AE49">
        <f t="shared" si="3"/>
        <v>0</v>
      </c>
      <c r="AF49">
        <f t="shared" si="24"/>
        <v>0</v>
      </c>
      <c r="AG49">
        <f t="shared" si="24"/>
        <v>-1.9213167494031879E-5</v>
      </c>
      <c r="AH49">
        <f t="shared" si="5"/>
        <v>-0.46306666393042623</v>
      </c>
      <c r="AI49">
        <f t="shared" si="25"/>
        <v>-0.46308587709792026</v>
      </c>
      <c r="AJ49">
        <f t="shared" si="7"/>
        <v>-27.429514460860759</v>
      </c>
      <c r="AK49">
        <f t="shared" si="22"/>
        <v>-17.923785878441056</v>
      </c>
      <c r="AL49">
        <f t="shared" si="26"/>
        <v>-45.816386216399735</v>
      </c>
      <c r="AN49">
        <f t="shared" si="27"/>
        <v>0</v>
      </c>
      <c r="AO49">
        <f t="shared" si="27"/>
        <v>0</v>
      </c>
      <c r="AP49">
        <f t="shared" si="27"/>
        <v>-1.0460921087333416E-7</v>
      </c>
      <c r="AQ49">
        <f t="shared" si="27"/>
        <v>-2.5212416594273899E-3</v>
      </c>
      <c r="AR49">
        <f t="shared" si="27"/>
        <v>-2.5213462686382629E-3</v>
      </c>
      <c r="AS49">
        <f t="shared" si="27"/>
        <v>-0.1493444463689112</v>
      </c>
      <c r="AT49">
        <f t="shared" si="27"/>
        <v>-9.7588963255993685E-2</v>
      </c>
      <c r="AU49">
        <f t="shared" si="23"/>
        <v>-0.24945475589354313</v>
      </c>
      <c r="AW49">
        <v>46</v>
      </c>
      <c r="AX49">
        <f>IF(Z49&gt;0, (R49*SUMPRODUCT(K49:$K$98, X49:$X$98)-K49*$AZ$3)/Z49, 0)</f>
        <v>-148742112.40018433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0.55517679799999997</v>
      </c>
      <c r="Q50" s="4">
        <f t="shared" si="21"/>
        <v>12.5</v>
      </c>
      <c r="R50">
        <f t="shared" si="0"/>
        <v>250000</v>
      </c>
      <c r="S50">
        <f t="shared" si="1"/>
        <v>-305427132.10062414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-228.6245695168686</v>
      </c>
      <c r="AC50">
        <f t="shared" si="2"/>
        <v>-204.13114888804077</v>
      </c>
      <c r="AE50">
        <f t="shared" si="3"/>
        <v>0</v>
      </c>
      <c r="AF50">
        <f t="shared" si="24"/>
        <v>0</v>
      </c>
      <c r="AG50">
        <f t="shared" si="24"/>
        <v>-8.3543310103172564E-6</v>
      </c>
      <c r="AH50">
        <f t="shared" si="5"/>
        <v>-0.21333409617548604</v>
      </c>
      <c r="AI50">
        <f t="shared" si="25"/>
        <v>-0.21334245050649636</v>
      </c>
      <c r="AJ50">
        <f t="shared" si="7"/>
        <v>-24.493420628827835</v>
      </c>
      <c r="AK50">
        <f t="shared" si="22"/>
        <v>-16.003719866180806</v>
      </c>
      <c r="AL50">
        <f t="shared" si="26"/>
        <v>-40.710482945515139</v>
      </c>
      <c r="AN50">
        <f t="shared" si="27"/>
        <v>0</v>
      </c>
      <c r="AO50">
        <f t="shared" si="27"/>
        <v>0</v>
      </c>
      <c r="AP50">
        <f t="shared" si="27"/>
        <v>-4.0612957170211043E-8</v>
      </c>
      <c r="AQ50">
        <f t="shared" si="27"/>
        <v>-1.0370822631065077E-3</v>
      </c>
      <c r="AR50">
        <f t="shared" si="27"/>
        <v>-1.0371228760636779E-3</v>
      </c>
      <c r="AS50">
        <f t="shared" si="27"/>
        <v>-0.1190700059313035</v>
      </c>
      <c r="AT50">
        <f t="shared" si="27"/>
        <v>-7.7798975009080285E-2</v>
      </c>
      <c r="AU50">
        <f t="shared" si="23"/>
        <v>-0.19790610381644747</v>
      </c>
      <c r="AW50">
        <v>47</v>
      </c>
      <c r="AX50">
        <f>IF(Z50&gt;0, (R50*SUMPRODUCT(K50:$K$98, X50:$X$98)-K50*$AZ$3)/Z50, 0)</f>
        <v>-305427132.10062414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0.56908613200000002</v>
      </c>
      <c r="Q51" s="4">
        <f t="shared" si="21"/>
        <v>12.5</v>
      </c>
      <c r="R51">
        <f t="shared" si="0"/>
        <v>250000</v>
      </c>
      <c r="S51">
        <f t="shared" si="1"/>
        <v>-647885699.26399159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-204.13114888804077</v>
      </c>
      <c r="AC51">
        <f t="shared" si="2"/>
        <v>-182.26080930022596</v>
      </c>
      <c r="AE51">
        <f t="shared" si="3"/>
        <v>0</v>
      </c>
      <c r="AF51">
        <f t="shared" si="24"/>
        <v>0</v>
      </c>
      <c r="AG51">
        <f t="shared" si="24"/>
        <v>-3.5164537801049844E-6</v>
      </c>
      <c r="AH51">
        <f t="shared" si="5"/>
        <v>-9.508667840218199E-2</v>
      </c>
      <c r="AI51">
        <f t="shared" si="25"/>
        <v>-9.5090194855962096E-2</v>
      </c>
      <c r="AJ51">
        <f t="shared" si="7"/>
        <v>-21.870339587814811</v>
      </c>
      <c r="AK51">
        <f t="shared" si="22"/>
        <v>-14.289180422162856</v>
      </c>
      <c r="AL51">
        <f t="shared" si="26"/>
        <v>-36.254610204833632</v>
      </c>
      <c r="AN51">
        <f t="shared" si="27"/>
        <v>0</v>
      </c>
      <c r="AO51">
        <f t="shared" si="27"/>
        <v>0</v>
      </c>
      <c r="AP51">
        <f t="shared" si="27"/>
        <v>-1.5262997226278451E-8</v>
      </c>
      <c r="AQ51">
        <f t="shared" si="27"/>
        <v>-4.1271911973351903E-4</v>
      </c>
      <c r="AR51">
        <f t="shared" si="27"/>
        <v>-4.1273438273074531E-4</v>
      </c>
      <c r="AS51">
        <f t="shared" si="27"/>
        <v>-9.4927149150989085E-2</v>
      </c>
      <c r="AT51">
        <f t="shared" si="27"/>
        <v>-6.2021495173115206E-2</v>
      </c>
      <c r="AU51">
        <f t="shared" si="23"/>
        <v>-0.15736137870683506</v>
      </c>
      <c r="AW51">
        <v>48</v>
      </c>
      <c r="AX51">
        <f>IF(Z51&gt;0, (R51*SUMPRODUCT(K51:$K$98, X51:$X$98)-K51*$AZ$3)/Z51, 0)</f>
        <v>-647885699.26399159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0.58332808999999997</v>
      </c>
      <c r="Q52" s="4">
        <f t="shared" si="21"/>
        <v>12.5</v>
      </c>
      <c r="R52">
        <f t="shared" si="0"/>
        <v>250000</v>
      </c>
      <c r="S52">
        <f t="shared" si="1"/>
        <v>-1422450321.0702026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-182.26080930022596</v>
      </c>
      <c r="AC52">
        <f t="shared" si="2"/>
        <v>-162.73320713534753</v>
      </c>
      <c r="AE52">
        <f t="shared" si="3"/>
        <v>0</v>
      </c>
      <c r="AF52">
        <f t="shared" si="24"/>
        <v>0</v>
      </c>
      <c r="AG52">
        <f t="shared" si="24"/>
        <v>-1.4300429751820143E-6</v>
      </c>
      <c r="AH52">
        <f t="shared" si="5"/>
        <v>-4.1024925342438408E-2</v>
      </c>
      <c r="AI52">
        <f t="shared" si="25"/>
        <v>-4.102635538541359E-2</v>
      </c>
      <c r="AJ52">
        <f t="shared" si="7"/>
        <v>-19.527602164878431</v>
      </c>
      <c r="AK52">
        <f t="shared" si="22"/>
        <v>-12.758256651015818</v>
      </c>
      <c r="AL52">
        <f t="shared" si="26"/>
        <v>-32.326885171279663</v>
      </c>
      <c r="AN52">
        <f t="shared" si="27"/>
        <v>0</v>
      </c>
      <c r="AO52">
        <f t="shared" si="27"/>
        <v>0</v>
      </c>
      <c r="AP52">
        <f t="shared" si="27"/>
        <v>-5.5419930663708568E-9</v>
      </c>
      <c r="AQ52">
        <f t="shared" si="27"/>
        <v>-1.58988125351434E-4</v>
      </c>
      <c r="AR52">
        <f t="shared" si="27"/>
        <v>-1.5899366734450039E-4</v>
      </c>
      <c r="AS52">
        <f t="shared" si="27"/>
        <v>-7.5677331156310493E-2</v>
      </c>
      <c r="AT52">
        <f t="shared" si="27"/>
        <v>-4.9443388154058895E-2</v>
      </c>
      <c r="AU52">
        <f t="shared" si="23"/>
        <v>-0.1252797129777139</v>
      </c>
      <c r="AW52">
        <v>49</v>
      </c>
      <c r="AX52">
        <f>IF(Z52&gt;0, (R52*SUMPRODUCT(K52:$K$98, X52:$X$98)-K52*$AZ$3)/Z52, 0)</f>
        <v>-1422450321.0702026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0.59781937299999999</v>
      </c>
      <c r="Q53" s="4">
        <f t="shared" si="21"/>
        <v>12.5</v>
      </c>
      <c r="R53">
        <f t="shared" si="0"/>
        <v>250000</v>
      </c>
      <c r="S53">
        <f t="shared" si="1"/>
        <v>-3238421271.8674035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-162.73320713534753</v>
      </c>
      <c r="AC53">
        <f t="shared" si="2"/>
        <v>-145.29763854847454</v>
      </c>
      <c r="AE53">
        <f t="shared" si="3"/>
        <v>0</v>
      </c>
      <c r="AF53">
        <f t="shared" si="24"/>
        <v>0</v>
      </c>
      <c r="AG53">
        <f t="shared" si="24"/>
        <v>-5.6083515064382786E-7</v>
      </c>
      <c r="AH53">
        <f t="shared" si="5"/>
        <v>-1.7098147895727327E-2</v>
      </c>
      <c r="AI53">
        <f t="shared" si="25"/>
        <v>-1.709870873087797E-2</v>
      </c>
      <c r="AJ53">
        <f t="shared" si="7"/>
        <v>-17.435568586872989</v>
      </c>
      <c r="AK53">
        <f t="shared" si="22"/>
        <v>-11.391324499474328</v>
      </c>
      <c r="AL53">
        <f t="shared" si="26"/>
        <v>-28.843991795078196</v>
      </c>
      <c r="AN53">
        <f t="shared" si="27"/>
        <v>0</v>
      </c>
      <c r="AO53">
        <f t="shared" si="27"/>
        <v>0</v>
      </c>
      <c r="AP53">
        <f t="shared" si="27"/>
        <v>-1.9405913532133711E-9</v>
      </c>
      <c r="AQ53">
        <f t="shared" si="27"/>
        <v>-5.9162693216217373E-5</v>
      </c>
      <c r="AR53">
        <f t="shared" si="27"/>
        <v>-5.9164633807570586E-5</v>
      </c>
      <c r="AS53">
        <f t="shared" si="27"/>
        <v>-6.0330230013582627E-2</v>
      </c>
      <c r="AT53">
        <f t="shared" si="27"/>
        <v>-3.9416049083140316E-2</v>
      </c>
      <c r="AU53">
        <f t="shared" si="23"/>
        <v>-9.9805443730530519E-2</v>
      </c>
      <c r="AW53">
        <v>50</v>
      </c>
      <c r="AX53">
        <f>IF(Z53&gt;0, (R53*SUMPRODUCT(K53:$K$98, X53:$X$98)-K53*$AZ$3)/Z53, 0)</f>
        <v>-3238421271.8674035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0.61246634</v>
      </c>
      <c r="Q54" s="4">
        <f t="shared" si="21"/>
        <v>12.5</v>
      </c>
      <c r="R54">
        <f t="shared" si="0"/>
        <v>250000</v>
      </c>
      <c r="S54">
        <f t="shared" si="1"/>
        <v>-7658783762.2374382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-145.29763854847454</v>
      </c>
      <c r="AC54">
        <f t="shared" si="2"/>
        <v>-129.73008380491925</v>
      </c>
      <c r="AE54">
        <f t="shared" si="3"/>
        <v>0</v>
      </c>
      <c r="AF54">
        <f t="shared" si="24"/>
        <v>0</v>
      </c>
      <c r="AG54">
        <f t="shared" si="24"/>
        <v>-2.1173414707921567E-7</v>
      </c>
      <c r="AH54">
        <f t="shared" si="5"/>
        <v>-6.8698530411634776E-3</v>
      </c>
      <c r="AI54">
        <f t="shared" si="25"/>
        <v>-6.8700647753105566E-3</v>
      </c>
      <c r="AJ54">
        <f t="shared" si="7"/>
        <v>-15.567554743555291</v>
      </c>
      <c r="AK54">
        <f t="shared" si="22"/>
        <v>-10.170834698393218</v>
      </c>
      <c r="AL54">
        <f t="shared" si="26"/>
        <v>-25.745259506723819</v>
      </c>
      <c r="AN54">
        <f t="shared" si="27"/>
        <v>0</v>
      </c>
      <c r="AO54">
        <f t="shared" si="27"/>
        <v>0</v>
      </c>
      <c r="AP54">
        <f t="shared" si="27"/>
        <v>-6.541415679848184E-10</v>
      </c>
      <c r="AQ54">
        <f t="shared" si="27"/>
        <v>-2.1224051491754293E-5</v>
      </c>
      <c r="AR54">
        <f t="shared" si="27"/>
        <v>-2.1224705633322276E-5</v>
      </c>
      <c r="AS54">
        <f t="shared" si="27"/>
        <v>-4.8095145776504658E-2</v>
      </c>
      <c r="AT54">
        <f t="shared" si="27"/>
        <v>-3.1422261591240647E-2</v>
      </c>
      <c r="AU54">
        <f t="shared" si="23"/>
        <v>-7.9538632073378621E-2</v>
      </c>
      <c r="AW54">
        <v>51</v>
      </c>
      <c r="AX54">
        <f>IF(Z54&gt;0, (R54*SUMPRODUCT(K54:$K$98, X54:$X$98)-K54*$AZ$3)/Z54, 0)</f>
        <v>-7658783762.2374382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0.62717650000000003</v>
      </c>
      <c r="Q55" s="4">
        <f t="shared" si="21"/>
        <v>12.5</v>
      </c>
      <c r="R55">
        <f t="shared" si="0"/>
        <v>250000</v>
      </c>
      <c r="S55">
        <f t="shared" si="1"/>
        <v>-18847182825.20882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-129.73008380491925</v>
      </c>
      <c r="AC55">
        <f t="shared" si="2"/>
        <v>-115.83044975553456</v>
      </c>
      <c r="AE55">
        <f t="shared" si="3"/>
        <v>0</v>
      </c>
      <c r="AF55">
        <f t="shared" si="24"/>
        <v>0</v>
      </c>
      <c r="AG55">
        <f t="shared" si="24"/>
        <v>-7.6822124312795805E-8</v>
      </c>
      <c r="AH55">
        <f t="shared" si="5"/>
        <v>-2.6558936259125543E-3</v>
      </c>
      <c r="AI55">
        <f t="shared" si="25"/>
        <v>-2.6559704480368673E-3</v>
      </c>
      <c r="AJ55">
        <f t="shared" si="7"/>
        <v>-13.899634049384687</v>
      </c>
      <c r="AK55">
        <f t="shared" si="22"/>
        <v>-9.0811058663443482</v>
      </c>
      <c r="AL55">
        <f t="shared" si="26"/>
        <v>-22.983395886177071</v>
      </c>
      <c r="AN55">
        <f t="shared" si="27"/>
        <v>0</v>
      </c>
      <c r="AO55">
        <f t="shared" si="27"/>
        <v>0</v>
      </c>
      <c r="AP55">
        <f t="shared" si="27"/>
        <v>-2.1190886892119617E-10</v>
      </c>
      <c r="AQ55">
        <f t="shared" si="27"/>
        <v>-7.3261110555934008E-6</v>
      </c>
      <c r="AR55">
        <f t="shared" si="27"/>
        <v>-7.3263229644623219E-6</v>
      </c>
      <c r="AS55">
        <f t="shared" si="27"/>
        <v>-3.834124291891064E-2</v>
      </c>
      <c r="AT55">
        <f t="shared" si="27"/>
        <v>-2.5049644095433324E-2</v>
      </c>
      <c r="AU55">
        <f t="shared" si="23"/>
        <v>-6.3398213337308426E-2</v>
      </c>
      <c r="AW55">
        <v>52</v>
      </c>
      <c r="AX55">
        <f>IF(Z55&gt;0, (R55*SUMPRODUCT(K55:$K$98, X55:$X$98)-K55*$AZ$3)/Z55, 0)</f>
        <v>-18847182825.20882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0.64196478899999998</v>
      </c>
      <c r="Q56" s="4">
        <f t="shared" si="21"/>
        <v>12.5</v>
      </c>
      <c r="R56">
        <f t="shared" si="0"/>
        <v>250000</v>
      </c>
      <c r="S56">
        <f t="shared" si="1"/>
        <v>-48350977944.622368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-115.83044975553456</v>
      </c>
      <c r="AC56">
        <f t="shared" si="2"/>
        <v>-103.42005058750618</v>
      </c>
      <c r="AE56">
        <f t="shared" si="3"/>
        <v>0</v>
      </c>
      <c r="AF56">
        <f t="shared" si="24"/>
        <v>0</v>
      </c>
      <c r="AG56">
        <f t="shared" si="24"/>
        <v>-2.6736804244672118E-8</v>
      </c>
      <c r="AH56">
        <f t="shared" si="5"/>
        <v>-9.8634197649991452E-4</v>
      </c>
      <c r="AI56">
        <f t="shared" si="25"/>
        <v>-9.8636871330415928E-4</v>
      </c>
      <c r="AJ56">
        <f t="shared" si="7"/>
        <v>-12.410399168028377</v>
      </c>
      <c r="AK56">
        <f t="shared" si="22"/>
        <v>-8.1081314828874191</v>
      </c>
      <c r="AL56">
        <f t="shared" si="26"/>
        <v>-20.519517019629099</v>
      </c>
      <c r="AN56">
        <f t="shared" si="27"/>
        <v>0</v>
      </c>
      <c r="AO56">
        <f t="shared" si="27"/>
        <v>0</v>
      </c>
      <c r="AP56">
        <f t="shared" si="27"/>
        <v>-6.5849774917642722E-11</v>
      </c>
      <c r="AQ56">
        <f t="shared" si="27"/>
        <v>-2.4292505772182922E-6</v>
      </c>
      <c r="AR56">
        <f t="shared" si="27"/>
        <v>-2.4293164269932099E-6</v>
      </c>
      <c r="AS56">
        <f t="shared" si="27"/>
        <v>-3.0565432741110718E-2</v>
      </c>
      <c r="AT56">
        <f t="shared" si="27"/>
        <v>-1.996942597420498E-2</v>
      </c>
      <c r="AU56">
        <f t="shared" si="23"/>
        <v>-5.0537288031742685E-2</v>
      </c>
      <c r="AW56">
        <v>53</v>
      </c>
      <c r="AX56">
        <f>IF(Z56&gt;0, (R56*SUMPRODUCT(K56:$K$98, X56:$X$98)-K56*$AZ$3)/Z56, 0)</f>
        <v>-48350977944.622368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0.65685820900000003</v>
      </c>
      <c r="Q57" s="4">
        <f t="shared" si="21"/>
        <v>12.5</v>
      </c>
      <c r="R57">
        <f t="shared" si="0"/>
        <v>250000</v>
      </c>
      <c r="S57">
        <f t="shared" si="1"/>
        <v>-129586014565.39955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-103.42005058750618</v>
      </c>
      <c r="AC57">
        <f t="shared" si="2"/>
        <v>-92.339332932703684</v>
      </c>
      <c r="AE57">
        <f t="shared" si="3"/>
        <v>0</v>
      </c>
      <c r="AF57">
        <f t="shared" si="24"/>
        <v>0</v>
      </c>
      <c r="AG57">
        <f t="shared" si="24"/>
        <v>-8.907146851686472E-9</v>
      </c>
      <c r="AH57">
        <f t="shared" si="5"/>
        <v>-3.5124578701077852E-4</v>
      </c>
      <c r="AI57">
        <f t="shared" si="25"/>
        <v>-3.512546941576302E-4</v>
      </c>
      <c r="AJ57">
        <f t="shared" si="7"/>
        <v>-11.080717654802498</v>
      </c>
      <c r="AK57">
        <f t="shared" si="22"/>
        <v>-7.2394035411254336</v>
      </c>
      <c r="AL57">
        <f t="shared" si="26"/>
        <v>-18.320472450622091</v>
      </c>
      <c r="AN57">
        <f t="shared" si="27"/>
        <v>0</v>
      </c>
      <c r="AO57">
        <f t="shared" si="27"/>
        <v>0</v>
      </c>
      <c r="AP57">
        <f t="shared" si="27"/>
        <v>-1.9586885672330691E-11</v>
      </c>
      <c r="AQ57">
        <f t="shared" si="27"/>
        <v>-7.7239223599028433E-7</v>
      </c>
      <c r="AR57">
        <f t="shared" si="27"/>
        <v>-7.724118228759567E-7</v>
      </c>
      <c r="AS57">
        <f t="shared" si="27"/>
        <v>-2.4366584888055286E-2</v>
      </c>
      <c r="AT57">
        <f t="shared" si="27"/>
        <v>-1.5919505073506455E-2</v>
      </c>
      <c r="AU57">
        <f t="shared" si="23"/>
        <v>-4.0286862373384622E-2</v>
      </c>
      <c r="AW57">
        <v>54</v>
      </c>
      <c r="AX57">
        <f>IF(Z57&gt;0, (R57*SUMPRODUCT(K57:$K$98, X57:$X$98)-K57*$AZ$3)/Z57, 0)</f>
        <v>-129586014565.39955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0.67177231000000004</v>
      </c>
      <c r="Q58" s="4">
        <f t="shared" si="21"/>
        <v>12.5</v>
      </c>
      <c r="R58">
        <f t="shared" si="0"/>
        <v>250000</v>
      </c>
      <c r="S58">
        <f t="shared" si="1"/>
        <v>-363581810361.94183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-92.339332932703684</v>
      </c>
      <c r="AC58">
        <f t="shared" si="2"/>
        <v>-82.445833630048526</v>
      </c>
      <c r="AE58">
        <f t="shared" si="3"/>
        <v>0</v>
      </c>
      <c r="AF58">
        <f t="shared" si="24"/>
        <v>0</v>
      </c>
      <c r="AG58">
        <f t="shared" si="24"/>
        <v>-2.8345007671029587E-9</v>
      </c>
      <c r="AH58">
        <f t="shared" si="5"/>
        <v>-1.1967149232133298E-4</v>
      </c>
      <c r="AI58">
        <f t="shared" si="25"/>
        <v>-1.1967432682210008E-4</v>
      </c>
      <c r="AJ58">
        <f t="shared" si="7"/>
        <v>-9.8934993026551581</v>
      </c>
      <c r="AK58">
        <f t="shared" si="22"/>
        <v>-6.4637533052892584</v>
      </c>
      <c r="AL58">
        <f t="shared" si="26"/>
        <v>-16.357372282271239</v>
      </c>
      <c r="AN58">
        <f t="shared" si="27"/>
        <v>0</v>
      </c>
      <c r="AO58">
        <f t="shared" si="27"/>
        <v>0</v>
      </c>
      <c r="AP58">
        <f t="shared" si="27"/>
        <v>-5.5652583766070467E-12</v>
      </c>
      <c r="AQ58">
        <f t="shared" si="27"/>
        <v>-2.3496298988941948E-7</v>
      </c>
      <c r="AR58">
        <f t="shared" si="27"/>
        <v>-2.3496855514779607E-7</v>
      </c>
      <c r="AS58">
        <f t="shared" si="27"/>
        <v>-1.9424895031632788E-2</v>
      </c>
      <c r="AT58">
        <f t="shared" si="27"/>
        <v>-1.2690932260127304E-2</v>
      </c>
      <c r="AU58">
        <f t="shared" si="23"/>
        <v>-3.2116062260315242E-2</v>
      </c>
      <c r="AW58">
        <v>55</v>
      </c>
      <c r="AX58">
        <f>IF(Z58&gt;0, (R58*SUMPRODUCT(K58:$K$98, X58:$X$98)-K58*$AZ$3)/Z58, 0)</f>
        <v>-363581810361.94183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0.68662034599999999</v>
      </c>
      <c r="Q59" s="4">
        <f t="shared" si="21"/>
        <v>12.5</v>
      </c>
      <c r="R59">
        <f t="shared" si="0"/>
        <v>250000</v>
      </c>
      <c r="S59">
        <f t="shared" si="1"/>
        <v>-1070034239262.0239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-82.445833630048526</v>
      </c>
      <c r="AC59">
        <f t="shared" si="2"/>
        <v>-73.612351655147776</v>
      </c>
      <c r="AE59">
        <f t="shared" si="3"/>
        <v>0</v>
      </c>
      <c r="AF59">
        <f t="shared" si="24"/>
        <v>0</v>
      </c>
      <c r="AG59">
        <f t="shared" si="24"/>
        <v>-8.5992986198643034E-10</v>
      </c>
      <c r="AH59">
        <f t="shared" si="5"/>
        <v>-3.8924517948909973E-5</v>
      </c>
      <c r="AI59">
        <f t="shared" si="25"/>
        <v>-3.8925377878771958E-5</v>
      </c>
      <c r="AJ59">
        <f t="shared" si="7"/>
        <v>-8.8334819749007494</v>
      </c>
      <c r="AK59">
        <f t="shared" si="22"/>
        <v>-5.7712083541033969</v>
      </c>
      <c r="AL59">
        <f t="shared" si="26"/>
        <v>-14.604729254382026</v>
      </c>
      <c r="AN59">
        <f t="shared" si="27"/>
        <v>0</v>
      </c>
      <c r="AO59">
        <f t="shared" si="27"/>
        <v>0</v>
      </c>
      <c r="AP59">
        <f t="shared" si="27"/>
        <v>-1.507487643496114E-12</v>
      </c>
      <c r="AQ59">
        <f t="shared" si="27"/>
        <v>-6.8236064859380858E-8</v>
      </c>
      <c r="AR59">
        <f t="shared" si="27"/>
        <v>-6.8237572347024344E-8</v>
      </c>
      <c r="AS59">
        <f t="shared" si="27"/>
        <v>-1.5485408188346716E-2</v>
      </c>
      <c r="AT59">
        <f t="shared" si="27"/>
        <v>-1.0117133578493757E-2</v>
      </c>
      <c r="AU59">
        <f t="shared" si="23"/>
        <v>-2.5602610004412819E-2</v>
      </c>
      <c r="AW59">
        <v>56</v>
      </c>
      <c r="AX59">
        <f>IF(Z59&gt;0, (R59*SUMPRODUCT(K59:$K$98, X59:$X$98)-K59*$AZ$3)/Z59, 0)</f>
        <v>-1070034239262.0239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0.70385879699999998</v>
      </c>
      <c r="Q60" s="4">
        <f t="shared" si="21"/>
        <v>12.5</v>
      </c>
      <c r="R60">
        <f t="shared" si="0"/>
        <v>250000</v>
      </c>
      <c r="S60">
        <f t="shared" si="1"/>
        <v>-3338868028987.5396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-73.612351655147776</v>
      </c>
      <c r="AC60">
        <f t="shared" si="2"/>
        <v>-65.725314036005514</v>
      </c>
      <c r="AE60">
        <f t="shared" si="3"/>
        <v>0</v>
      </c>
      <c r="AF60">
        <f t="shared" si="24"/>
        <v>0</v>
      </c>
      <c r="AG60">
        <f t="shared" si="24"/>
        <v>-2.4606136520442115E-10</v>
      </c>
      <c r="AH60">
        <f t="shared" si="5"/>
        <v>-1.2105383963242897E-5</v>
      </c>
      <c r="AI60">
        <f t="shared" si="25"/>
        <v>-1.2105630024608101E-5</v>
      </c>
      <c r="AJ60">
        <f t="shared" si="7"/>
        <v>-7.8870376191422622</v>
      </c>
      <c r="AK60">
        <f t="shared" si="22"/>
        <v>-5.1528646158603451</v>
      </c>
      <c r="AL60">
        <f t="shared" si="26"/>
        <v>-13.039914340632631</v>
      </c>
      <c r="AN60">
        <f t="shared" si="27"/>
        <v>0</v>
      </c>
      <c r="AO60">
        <f t="shared" si="27"/>
        <v>0</v>
      </c>
      <c r="AP60">
        <f t="shared" si="27"/>
        <v>-3.8513779269429747E-13</v>
      </c>
      <c r="AQ60">
        <f t="shared" si="27"/>
        <v>-1.8947472129348921E-8</v>
      </c>
      <c r="AR60">
        <f t="shared" si="27"/>
        <v>-1.8947857267141615E-8</v>
      </c>
      <c r="AS60">
        <f t="shared" si="27"/>
        <v>-1.2344872820687575E-2</v>
      </c>
      <c r="AT60">
        <f t="shared" si="27"/>
        <v>-8.0653169690263274E-3</v>
      </c>
      <c r="AU60">
        <f t="shared" si="23"/>
        <v>-2.041020873757117E-2</v>
      </c>
      <c r="AW60">
        <v>57</v>
      </c>
      <c r="AX60">
        <f>IF(Z60&gt;0, (R60*SUMPRODUCT(K60:$K$98, X60:$X$98)-K60*$AZ$3)/Z60, 0)</f>
        <v>-3338868028987.5396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0.72100360699999999</v>
      </c>
      <c r="Q61" s="4">
        <f t="shared" si="21"/>
        <v>12.5</v>
      </c>
      <c r="R61">
        <f t="shared" si="0"/>
        <v>250000</v>
      </c>
      <c r="S61">
        <f t="shared" si="1"/>
        <v>-11082424326644.125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-65.725314036005514</v>
      </c>
      <c r="AC61">
        <f t="shared" si="2"/>
        <v>-58.683316119793737</v>
      </c>
      <c r="AE61">
        <f t="shared" si="3"/>
        <v>0</v>
      </c>
      <c r="AF61">
        <f t="shared" si="24"/>
        <v>0</v>
      </c>
      <c r="AG61">
        <f t="shared" si="24"/>
        <v>-6.618961969664501E-11</v>
      </c>
      <c r="AH61">
        <f t="shared" si="5"/>
        <v>-3.5482226371146392E-6</v>
      </c>
      <c r="AI61">
        <f t="shared" si="25"/>
        <v>-3.5482888267343359E-6</v>
      </c>
      <c r="AJ61">
        <f t="shared" si="7"/>
        <v>-7.041997916211777</v>
      </c>
      <c r="AK61">
        <f t="shared" si="22"/>
        <v>-4.6007719825203868</v>
      </c>
      <c r="AL61">
        <f t="shared" si="26"/>
        <v>-11.642773447020989</v>
      </c>
      <c r="AN61">
        <f t="shared" si="27"/>
        <v>0</v>
      </c>
      <c r="AO61">
        <f t="shared" si="27"/>
        <v>0</v>
      </c>
      <c r="AP61">
        <f t="shared" si="27"/>
        <v>-9.2500604502453369E-14</v>
      </c>
      <c r="AQ61">
        <f t="shared" si="27"/>
        <v>-4.9586738879394058E-9</v>
      </c>
      <c r="AR61">
        <f t="shared" si="27"/>
        <v>-4.9587663885439083E-9</v>
      </c>
      <c r="AS61">
        <f t="shared" si="27"/>
        <v>-9.8412570904622323E-3</v>
      </c>
      <c r="AT61">
        <f t="shared" si="27"/>
        <v>-6.4296213139091044E-3</v>
      </c>
      <c r="AU61">
        <f t="shared" si="23"/>
        <v>-1.6270883363137725E-2</v>
      </c>
      <c r="AW61">
        <v>58</v>
      </c>
      <c r="AX61">
        <f>IF(Z61&gt;0, (R61*SUMPRODUCT(K61:$K$98, X61:$X$98)-K61*$AZ$3)/Z61, 0)</f>
        <v>-11082424326644.125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0.73803352099999997</v>
      </c>
      <c r="Q62" s="4">
        <f t="shared" si="21"/>
        <v>12.5</v>
      </c>
      <c r="R62">
        <f t="shared" si="0"/>
        <v>250000</v>
      </c>
      <c r="S62">
        <f t="shared" si="1"/>
        <v>-39271183056942.391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-58.683316119793737</v>
      </c>
      <c r="AC62">
        <f t="shared" si="2"/>
        <v>-52.395817968360262</v>
      </c>
      <c r="AE62">
        <f t="shared" si="3"/>
        <v>0</v>
      </c>
      <c r="AF62">
        <f t="shared" si="24"/>
        <v>0</v>
      </c>
      <c r="AG62">
        <f t="shared" si="24"/>
        <v>-1.6677565421312694E-11</v>
      </c>
      <c r="AH62">
        <f t="shared" si="5"/>
        <v>-9.7700316156731732E-7</v>
      </c>
      <c r="AI62">
        <f t="shared" si="25"/>
        <v>-9.7701983913273853E-7</v>
      </c>
      <c r="AJ62">
        <f t="shared" si="7"/>
        <v>-6.2874981514334749</v>
      </c>
      <c r="AK62">
        <f t="shared" si="22"/>
        <v>-4.1078321283855619</v>
      </c>
      <c r="AL62">
        <f t="shared" si="26"/>
        <v>-10.395331256838876</v>
      </c>
      <c r="AN62">
        <f t="shared" si="27"/>
        <v>0</v>
      </c>
      <c r="AO62">
        <f t="shared" si="27"/>
        <v>0</v>
      </c>
      <c r="AP62">
        <f t="shared" si="27"/>
        <v>-2.0809867519513147E-14</v>
      </c>
      <c r="AQ62">
        <f t="shared" si="27"/>
        <v>-1.2190811934923948E-9</v>
      </c>
      <c r="AR62">
        <f t="shared" si="27"/>
        <v>-1.2191020033599143E-9</v>
      </c>
      <c r="AS62">
        <f t="shared" si="27"/>
        <v>-7.8453899148438078E-3</v>
      </c>
      <c r="AT62">
        <f t="shared" si="27"/>
        <v>-5.1256547478363817E-3</v>
      </c>
      <c r="AU62">
        <f t="shared" si="23"/>
        <v>-1.2971045881782193E-2</v>
      </c>
      <c r="AW62">
        <v>59</v>
      </c>
      <c r="AX62">
        <f>IF(Z62&gt;0, (R62*SUMPRODUCT(K62:$K$98, X62:$X$98)-K62*$AZ$3)/Z62, 0)</f>
        <v>-39271183056942.391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0.75492728399999998</v>
      </c>
      <c r="Q63" s="4">
        <f t="shared" si="21"/>
        <v>12.5</v>
      </c>
      <c r="R63">
        <f t="shared" si="0"/>
        <v>250000</v>
      </c>
      <c r="S63">
        <f t="shared" si="1"/>
        <v>-149160467868285.84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-52.395817968360262</v>
      </c>
      <c r="AC63">
        <f t="shared" si="2"/>
        <v>-46.78198032994348</v>
      </c>
      <c r="AE63">
        <f t="shared" si="3"/>
        <v>0</v>
      </c>
      <c r="AF63">
        <f t="shared" si="24"/>
        <v>0</v>
      </c>
      <c r="AG63">
        <f t="shared" si="24"/>
        <v>-3.9204405998556604E-12</v>
      </c>
      <c r="AH63">
        <f t="shared" si="5"/>
        <v>-2.5180698334487808E-7</v>
      </c>
      <c r="AI63">
        <f t="shared" si="25"/>
        <v>-2.5181090378547792E-7</v>
      </c>
      <c r="AJ63">
        <f t="shared" si="7"/>
        <v>-5.6138376384167827</v>
      </c>
      <c r="AK63">
        <f t="shared" si="22"/>
        <v>-3.6677072577852186</v>
      </c>
      <c r="AL63">
        <f t="shared" si="26"/>
        <v>-9.2815451480129045</v>
      </c>
      <c r="AN63">
        <f t="shared" si="27"/>
        <v>0</v>
      </c>
      <c r="AO63">
        <f t="shared" si="27"/>
        <v>0</v>
      </c>
      <c r="AP63">
        <f t="shared" si="27"/>
        <v>-4.3677072119751253E-15</v>
      </c>
      <c r="AQ63">
        <f t="shared" si="27"/>
        <v>-2.8053458512331915E-10</v>
      </c>
      <c r="AR63">
        <f t="shared" si="27"/>
        <v>-2.8053895283053112E-10</v>
      </c>
      <c r="AS63">
        <f t="shared" si="27"/>
        <v>-6.2542968106883519E-3</v>
      </c>
      <c r="AT63">
        <f t="shared" si="27"/>
        <v>-4.0861405837476026E-3</v>
      </c>
      <c r="AU63">
        <f t="shared" si="23"/>
        <v>-1.0340437674974907E-2</v>
      </c>
      <c r="AW63">
        <v>60</v>
      </c>
      <c r="AX63">
        <f>IF(Z63&gt;0, (R63*SUMPRODUCT(K63:$K$98, X63:$X$98)-K63*$AZ$3)/Z63, 0)</f>
        <v>-149160467868285.84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0.77166421299999999</v>
      </c>
      <c r="Q64" s="4">
        <f t="shared" si="21"/>
        <v>12.5</v>
      </c>
      <c r="R64">
        <f t="shared" si="0"/>
        <v>250000</v>
      </c>
      <c r="S64">
        <f t="shared" si="1"/>
        <v>-609973248081797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-46.78198032994348</v>
      </c>
      <c r="AC64">
        <f t="shared" si="2"/>
        <v>-41.769625294834853</v>
      </c>
      <c r="AE64">
        <f t="shared" si="3"/>
        <v>0</v>
      </c>
      <c r="AF64">
        <f t="shared" si="24"/>
        <v>0</v>
      </c>
      <c r="AG64">
        <f t="shared" si="24"/>
        <v>-8.5597248375623796E-13</v>
      </c>
      <c r="AH64">
        <f t="shared" si="5"/>
        <v>-6.0505274202017304E-8</v>
      </c>
      <c r="AI64">
        <f t="shared" si="25"/>
        <v>-6.0506130174501064E-8</v>
      </c>
      <c r="AJ64">
        <f t="shared" si="7"/>
        <v>-5.0123550351086266</v>
      </c>
      <c r="AK64">
        <f t="shared" si="22"/>
        <v>-3.2747386230960438</v>
      </c>
      <c r="AL64">
        <f t="shared" si="26"/>
        <v>-8.2870937187107998</v>
      </c>
      <c r="AN64">
        <f t="shared" si="27"/>
        <v>0</v>
      </c>
      <c r="AO64">
        <f t="shared" si="27"/>
        <v>0</v>
      </c>
      <c r="AP64">
        <f t="shared" si="27"/>
        <v>-8.5145249242157589E-16</v>
      </c>
      <c r="AQ64">
        <f t="shared" si="27"/>
        <v>-6.0185774077557286E-11</v>
      </c>
      <c r="AR64">
        <f t="shared" si="27"/>
        <v>-6.0186625530049709E-11</v>
      </c>
      <c r="AS64">
        <f t="shared" si="27"/>
        <v>-4.9858871266712885E-3</v>
      </c>
      <c r="AT64">
        <f t="shared" si="27"/>
        <v>-3.2574462562494802E-3</v>
      </c>
      <c r="AU64">
        <f t="shared" si="23"/>
        <v>-8.243333443107393E-3</v>
      </c>
      <c r="AW64">
        <v>61</v>
      </c>
      <c r="AX64">
        <f>IF(Z64&gt;0, (R64*SUMPRODUCT(K64:$K$98, X64:$X$98)-K64*$AZ$3)/Z64, 0)</f>
        <v>-609973248081797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0.78831611899999998</v>
      </c>
      <c r="Q65" s="4">
        <f t="shared" si="21"/>
        <v>12.5</v>
      </c>
      <c r="R65">
        <f t="shared" si="0"/>
        <v>250000</v>
      </c>
      <c r="S65">
        <f t="shared" si="1"/>
        <v>-2700359437759758.5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-41.769625294834853</v>
      </c>
      <c r="AC65">
        <f t="shared" si="2"/>
        <v>-37.294308299011853</v>
      </c>
      <c r="AE65">
        <f t="shared" si="3"/>
        <v>0</v>
      </c>
      <c r="AF65">
        <f t="shared" si="24"/>
        <v>0</v>
      </c>
      <c r="AG65">
        <f t="shared" si="24"/>
        <v>-1.7263585255316757E-13</v>
      </c>
      <c r="AH65">
        <f t="shared" si="5"/>
        <v>-1.3495538127310161E-8</v>
      </c>
      <c r="AI65">
        <f t="shared" si="25"/>
        <v>-1.3495710763162713E-8</v>
      </c>
      <c r="AJ65">
        <f t="shared" si="7"/>
        <v>-4.4753169958230004</v>
      </c>
      <c r="AK65">
        <f t="shared" si="22"/>
        <v>-2.9238737706384401</v>
      </c>
      <c r="AL65">
        <f t="shared" si="26"/>
        <v>-7.3991907799571504</v>
      </c>
      <c r="AN65">
        <f t="shared" si="27"/>
        <v>0</v>
      </c>
      <c r="AO65">
        <f t="shared" si="27"/>
        <v>0</v>
      </c>
      <c r="AP65">
        <f t="shared" si="27"/>
        <v>-1.5332521710598798E-16</v>
      </c>
      <c r="AQ65">
        <f t="shared" si="27"/>
        <v>-1.1985959363190242E-11</v>
      </c>
      <c r="AR65">
        <f t="shared" si="27"/>
        <v>-1.1986112688407347E-11</v>
      </c>
      <c r="AS65">
        <f t="shared" si="27"/>
        <v>-3.9747186917118114E-3</v>
      </c>
      <c r="AT65">
        <f t="shared" si="27"/>
        <v>-2.5968162119486514E-3</v>
      </c>
      <c r="AU65">
        <f t="shared" si="23"/>
        <v>-6.5715349156465746E-3</v>
      </c>
      <c r="AW65">
        <v>62</v>
      </c>
      <c r="AX65">
        <f>IF(Z65&gt;0, (R65*SUMPRODUCT(K65:$K$98, X65:$X$98)-K65*$AZ$3)/Z65, 0)</f>
        <v>-2700359437759758.5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0.80496745000000003</v>
      </c>
      <c r="Q66" s="4">
        <f t="shared" si="21"/>
        <v>12.5</v>
      </c>
      <c r="R66">
        <f t="shared" si="0"/>
        <v>250000</v>
      </c>
      <c r="S66">
        <f t="shared" si="1"/>
        <v>-1.3030330135353228E+16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-37.294308299011853</v>
      </c>
      <c r="AC66">
        <f t="shared" si="2"/>
        <v>-33.298489552699571</v>
      </c>
      <c r="AE66">
        <f t="shared" si="3"/>
        <v>0</v>
      </c>
      <c r="AF66">
        <f t="shared" si="24"/>
        <v>0</v>
      </c>
      <c r="AG66">
        <f t="shared" si="24"/>
        <v>-3.1943252019336605E-14</v>
      </c>
      <c r="AH66">
        <f t="shared" si="5"/>
        <v>-2.7793248401659857E-9</v>
      </c>
      <c r="AI66">
        <f t="shared" si="25"/>
        <v>-2.7793567834180049E-9</v>
      </c>
      <c r="AJ66">
        <f t="shared" si="7"/>
        <v>-3.9958187463122812</v>
      </c>
      <c r="AK66">
        <f t="shared" si="22"/>
        <v>-2.6106015809308301</v>
      </c>
      <c r="AL66">
        <f t="shared" si="26"/>
        <v>-6.606420330022468</v>
      </c>
      <c r="AN66">
        <f t="shared" si="27"/>
        <v>0</v>
      </c>
      <c r="AO66">
        <f t="shared" si="27"/>
        <v>0</v>
      </c>
      <c r="AP66">
        <f t="shared" si="27"/>
        <v>-2.5330496339664799E-17</v>
      </c>
      <c r="AQ66">
        <f t="shared" si="27"/>
        <v>-2.2039608756161344E-12</v>
      </c>
      <c r="AR66">
        <f t="shared" si="27"/>
        <v>-2.2039862061124738E-12</v>
      </c>
      <c r="AS66">
        <f t="shared" si="27"/>
        <v>-3.1686214060533614E-3</v>
      </c>
      <c r="AT66">
        <f t="shared" si="27"/>
        <v>-2.0701659852935934E-3</v>
      </c>
      <c r="AU66">
        <f t="shared" si="23"/>
        <v>-5.2387873935509409E-3</v>
      </c>
      <c r="AW66">
        <v>63</v>
      </c>
      <c r="AX66">
        <f>IF(Z66&gt;0, (R66*SUMPRODUCT(K66:$K$98, X66:$X$98)-K66*$AZ$3)/Z66, 0)</f>
        <v>-1.3030330135353228E+16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0.82161935600000002</v>
      </c>
      <c r="Q67" s="4">
        <f t="shared" si="21"/>
        <v>12.5</v>
      </c>
      <c r="R67">
        <f t="shared" ref="R67:R69" si="28">$C$6</f>
        <v>250000</v>
      </c>
      <c r="S67">
        <f t="shared" ref="S67:S69" si="29">AX67</f>
        <v>-6.9094778703528224E+16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-33.298489552699571</v>
      </c>
      <c r="AC67">
        <f t="shared" ref="AC67:AC69" si="30">S67*Z67</f>
        <v>-29.730794243483686</v>
      </c>
      <c r="AE67">
        <f t="shared" ref="AE67:AE69" si="31">$Z67*O67</f>
        <v>0</v>
      </c>
      <c r="AF67">
        <f t="shared" si="24"/>
        <v>0</v>
      </c>
      <c r="AG67">
        <f t="shared" si="24"/>
        <v>-5.3786253464701966E-15</v>
      </c>
      <c r="AH67">
        <f t="shared" ref="AH67:AH69" si="32">-X67*R67</f>
        <v>-5.2490388305346085E-10</v>
      </c>
      <c r="AI67">
        <f t="shared" ref="AI67:AI69" si="33">SUM(AE67:AH67)</f>
        <v>-5.2490926167880732E-10</v>
      </c>
      <c r="AJ67">
        <f t="shared" ref="AJ67:AJ69" si="34">AB67-AC67</f>
        <v>-3.5676953092158854</v>
      </c>
      <c r="AK67">
        <f t="shared" si="22"/>
        <v>-2.3308942686889704</v>
      </c>
      <c r="AL67">
        <f t="shared" si="26"/>
        <v>-5.8985895784297657</v>
      </c>
      <c r="AN67">
        <f t="shared" si="27"/>
        <v>0</v>
      </c>
      <c r="AO67">
        <f t="shared" si="27"/>
        <v>0</v>
      </c>
      <c r="AP67">
        <f t="shared" si="27"/>
        <v>-3.8081832915289287E-18</v>
      </c>
      <c r="AQ67">
        <f t="shared" si="27"/>
        <v>-3.7164332303135267E-13</v>
      </c>
      <c r="AR67">
        <f t="shared" si="27"/>
        <v>-3.7164713121464418E-13</v>
      </c>
      <c r="AS67">
        <f t="shared" si="27"/>
        <v>-2.5260055851888574E-3</v>
      </c>
      <c r="AT67">
        <f t="shared" si="27"/>
        <v>-1.6503236489909447E-3</v>
      </c>
      <c r="AU67">
        <f t="shared" si="23"/>
        <v>-4.1763292345514498E-3</v>
      </c>
      <c r="AW67">
        <v>64</v>
      </c>
      <c r="AX67">
        <f>IF(Z67&gt;0, (R67*SUMPRODUCT(K67:$K$98, X67:$X$98)-K67*$AZ$3)/Z67, 0)</f>
        <v>-6.9094778703528224E+16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0.83827126200000002</v>
      </c>
      <c r="Q68" s="4">
        <f t="shared" si="21"/>
        <v>12.5</v>
      </c>
      <c r="R68">
        <f t="shared" si="28"/>
        <v>250000</v>
      </c>
      <c r="S68">
        <f t="shared" si="29"/>
        <v>-4.0659249864438669E+17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-29.730794243483686</v>
      </c>
      <c r="AC68">
        <f t="shared" si="30"/>
        <v>-26.545352003110754</v>
      </c>
      <c r="AE68">
        <f t="shared" si="31"/>
        <v>0</v>
      </c>
      <c r="AF68">
        <f t="shared" si="24"/>
        <v>0</v>
      </c>
      <c r="AG68">
        <f t="shared" si="24"/>
        <v>-8.1609203599473589E-16</v>
      </c>
      <c r="AH68">
        <f t="shared" si="32"/>
        <v>-9.0174941140215178E-11</v>
      </c>
      <c r="AI68">
        <f t="shared" si="33"/>
        <v>-9.0175757232251177E-11</v>
      </c>
      <c r="AJ68">
        <f t="shared" si="34"/>
        <v>-3.1854422403729323</v>
      </c>
      <c r="AK68">
        <f t="shared" si="22"/>
        <v>-2.0811555970438582</v>
      </c>
      <c r="AL68">
        <f t="shared" si="26"/>
        <v>-5.266597837506966</v>
      </c>
      <c r="AN68">
        <f t="shared" si="27"/>
        <v>0</v>
      </c>
      <c r="AO68">
        <f t="shared" si="27"/>
        <v>0</v>
      </c>
      <c r="AP68">
        <f t="shared" si="27"/>
        <v>-5.1590254008604521E-19</v>
      </c>
      <c r="AQ68">
        <f t="shared" si="27"/>
        <v>-5.7005189530665522E-14</v>
      </c>
      <c r="AR68">
        <f t="shared" si="27"/>
        <v>-5.7005705433205603E-14</v>
      </c>
      <c r="AS68">
        <f t="shared" si="27"/>
        <v>-2.0137161871732548E-3</v>
      </c>
      <c r="AT68">
        <f t="shared" si="27"/>
        <v>-1.3156279089533254E-3</v>
      </c>
      <c r="AU68">
        <f t="shared" si="23"/>
        <v>-3.329344096183586E-3</v>
      </c>
      <c r="AW68">
        <v>65</v>
      </c>
      <c r="AX68">
        <f>IF(Z68&gt;0, (R68*SUMPRODUCT(K68:$K$98, X68:$X$98)-K68*$AZ$3)/Z68, 0)</f>
        <v>-4.0659249864438669E+17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250000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-26.545352003110754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-1.6321840719894716E-11</v>
      </c>
      <c r="AI69">
        <f t="shared" si="33"/>
        <v>-1.6321840719894716E-11</v>
      </c>
      <c r="AJ69">
        <f t="shared" si="34"/>
        <v>-26.545352003110754</v>
      </c>
      <c r="AK69">
        <f t="shared" si="22"/>
        <v>-1.858174640217753</v>
      </c>
      <c r="AL69">
        <f t="shared" si="26"/>
        <v>-28.403526643344829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-9.2125453586793777E-15</v>
      </c>
      <c r="AR69">
        <f t="shared" si="27"/>
        <v>-9.2125453586793777E-15</v>
      </c>
      <c r="AS69">
        <f t="shared" si="27"/>
        <v>-1.4983007345040784E-2</v>
      </c>
      <c r="AT69">
        <f t="shared" si="27"/>
        <v>-1.0488105141528551E-3</v>
      </c>
      <c r="AU69">
        <f t="shared" si="23"/>
        <v>-1.6031817859202852E-2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102655.29058732581</v>
      </c>
      <c r="AO71" s="8">
        <f t="shared" si="47"/>
        <v>-10265.529058732582</v>
      </c>
      <c r="AP71" s="8">
        <f t="shared" si="47"/>
        <v>-691.12956122298147</v>
      </c>
      <c r="AQ71" s="8">
        <f t="shared" si="47"/>
        <v>-41991.362087115347</v>
      </c>
      <c r="AR71" s="8">
        <f t="shared" si="47"/>
        <v>49707.269880254906</v>
      </c>
      <c r="AS71" s="8">
        <f t="shared" si="47"/>
        <v>-5361.2715376715159</v>
      </c>
      <c r="AT71" s="8">
        <f t="shared" si="47"/>
        <v>3127.4083969750495</v>
      </c>
      <c r="AU71" s="8">
        <f t="shared" si="47"/>
        <v>47473.406739558486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5D61-3EE0-49C2-90CA-712E3250756B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16114.568549937738</v>
      </c>
      <c r="K3">
        <v>1</v>
      </c>
      <c r="L3" s="2">
        <v>0</v>
      </c>
      <c r="O3">
        <f>$C$3</f>
        <v>16114.568549937738</v>
      </c>
      <c r="P3">
        <f>O3*C5</f>
        <v>1611.456854993774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16114.568549937738</v>
      </c>
      <c r="AF3">
        <f t="shared" ref="AF3:AG34" si="4">-$Z3*P3</f>
        <v>-1611.456854993774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13878.154724243963</v>
      </c>
      <c r="AJ3">
        <f t="shared" ref="AJ3:AJ66" si="7">AB3-AC3</f>
        <v>0</v>
      </c>
      <c r="AL3">
        <f t="shared" ref="AL3:AL34" si="8">SUM(AI3:AK3)</f>
        <v>13878.154724243963</v>
      </c>
      <c r="AN3">
        <f t="shared" ref="AN3:AU34" si="9">AE3*$K3</f>
        <v>16114.568549937738</v>
      </c>
      <c r="AO3">
        <f t="shared" si="9"/>
        <v>-1611.456854993774</v>
      </c>
      <c r="AP3">
        <f t="shared" si="9"/>
        <v>-624.95697070000006</v>
      </c>
      <c r="AQ3">
        <f t="shared" si="9"/>
        <v>0</v>
      </c>
      <c r="AR3">
        <f t="shared" si="9"/>
        <v>13878.154724243963</v>
      </c>
      <c r="AS3">
        <f t="shared" si="9"/>
        <v>0</v>
      </c>
      <c r="AT3">
        <f t="shared" si="9"/>
        <v>0</v>
      </c>
      <c r="AU3">
        <f t="shared" si="9"/>
        <v>13878.154724243963</v>
      </c>
      <c r="AW3">
        <v>0</v>
      </c>
      <c r="AX3">
        <f>IF(Z3&gt;0, (R3*SUMPRODUCT(K3:$K$98, X3:$X$98)-K3*$AZ$3)/Z3, 0)</f>
        <v>0</v>
      </c>
      <c r="AZ3">
        <f>C6*SUMPRODUCT(X4:X98, K4:K98)/1</f>
        <v>9363.8211543912967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1.694311E-3</v>
      </c>
      <c r="R4">
        <f t="shared" si="0"/>
        <v>500000</v>
      </c>
      <c r="S4">
        <f t="shared" si="1"/>
        <v>1015.1378904550767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1003.2665522562111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-847.15549999999996</v>
      </c>
      <c r="AI4">
        <f t="shared" si="6"/>
        <v>-847.15549999999996</v>
      </c>
      <c r="AJ4">
        <f t="shared" si="7"/>
        <v>-1003.2665522562111</v>
      </c>
      <c r="AK4">
        <f>G4*SUM(AB4, AE4:AF4)</f>
        <v>0</v>
      </c>
      <c r="AL4">
        <f t="shared" si="8"/>
        <v>-1850.4220522562109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-756.3888392857142</v>
      </c>
      <c r="AR4">
        <f t="shared" si="9"/>
        <v>-756.3888392857142</v>
      </c>
      <c r="AS4">
        <f t="shared" si="9"/>
        <v>-895.77370737161698</v>
      </c>
      <c r="AT4">
        <f t="shared" si="9"/>
        <v>0</v>
      </c>
      <c r="AU4">
        <f t="shared" si="9"/>
        <v>-1652.1625466573309</v>
      </c>
      <c r="AW4">
        <v>1</v>
      </c>
      <c r="AX4">
        <f>IF(Z4&gt;0, (R4*SUMPRODUCT(K4:$K$98, X4:$X$98)-K4*$AZ$3)/Z4, 0)</f>
        <v>1015.1378904550767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1.701527E-3</v>
      </c>
      <c r="Q5" s="4">
        <f t="shared" ref="Q5:Q68" si="21">$C$8</f>
        <v>12.5</v>
      </c>
      <c r="R5">
        <f t="shared" si="0"/>
        <v>500000</v>
      </c>
      <c r="S5">
        <f t="shared" si="1"/>
        <v>1169.8612185690506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1003.2665522562111</v>
      </c>
      <c r="AC5">
        <f t="shared" si="2"/>
        <v>1142.6514203421139</v>
      </c>
      <c r="AE5">
        <f t="shared" si="3"/>
        <v>0</v>
      </c>
      <c r="AF5">
        <f t="shared" si="4"/>
        <v>0</v>
      </c>
      <c r="AG5">
        <f t="shared" si="4"/>
        <v>-12.209262541198912</v>
      </c>
      <c r="AH5">
        <f t="shared" si="5"/>
        <v>-840.81440704355145</v>
      </c>
      <c r="AI5">
        <f t="shared" si="6"/>
        <v>-853.02366958475034</v>
      </c>
      <c r="AJ5">
        <f t="shared" si="7"/>
        <v>-139.38486808590278</v>
      </c>
      <c r="AK5">
        <f>G5*SUM(AB5, AE5:AF5)</f>
        <v>70.228658657934787</v>
      </c>
      <c r="AL5">
        <f t="shared" si="8"/>
        <v>-922.17987901271829</v>
      </c>
      <c r="AN5">
        <f t="shared" si="9"/>
        <v>0</v>
      </c>
      <c r="AO5">
        <f t="shared" si="9"/>
        <v>0</v>
      </c>
      <c r="AP5">
        <f t="shared" si="9"/>
        <v>-9.7331493472567843</v>
      </c>
      <c r="AQ5">
        <f t="shared" si="9"/>
        <v>-670.29209745181072</v>
      </c>
      <c r="AR5">
        <f t="shared" si="9"/>
        <v>-680.02524679906753</v>
      </c>
      <c r="AS5">
        <f t="shared" si="9"/>
        <v>-111.11676346133831</v>
      </c>
      <c r="AT5">
        <f t="shared" si="9"/>
        <v>55.985856710726068</v>
      </c>
      <c r="AU5">
        <f t="shared" si="9"/>
        <v>-735.15615354967974</v>
      </c>
      <c r="AW5">
        <v>2</v>
      </c>
      <c r="AX5">
        <f>IF(Z5&gt;0, (R5*SUMPRODUCT(K5:$K$98, X5:$X$98)-K5*$AZ$3)/Z5, 0)</f>
        <v>1169.8612185690506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1.710095E-3</v>
      </c>
      <c r="Q6" s="4">
        <f t="shared" si="21"/>
        <v>12.5</v>
      </c>
      <c r="R6">
        <f t="shared" si="0"/>
        <v>500000</v>
      </c>
      <c r="S6">
        <f t="shared" si="1"/>
        <v>1317.8835201466206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1142.6514203421139</v>
      </c>
      <c r="AC6">
        <f t="shared" si="2"/>
        <v>1272.1572759006767</v>
      </c>
      <c r="AE6">
        <f t="shared" si="3"/>
        <v>0</v>
      </c>
      <c r="AF6">
        <f t="shared" si="4"/>
        <v>0</v>
      </c>
      <c r="AG6">
        <f t="shared" si="4"/>
        <v>-12.066290916961533</v>
      </c>
      <c r="AH6">
        <f t="shared" si="5"/>
        <v>-835.15995301566215</v>
      </c>
      <c r="AI6">
        <f t="shared" si="6"/>
        <v>-847.22624393262367</v>
      </c>
      <c r="AJ6">
        <f t="shared" si="7"/>
        <v>-129.50585555856287</v>
      </c>
      <c r="AK6">
        <f>G6*SUM(AB6, AE6:AF6)</f>
        <v>79.985599423947974</v>
      </c>
      <c r="AL6">
        <f t="shared" si="8"/>
        <v>-896.74650006723857</v>
      </c>
      <c r="AN6">
        <f t="shared" si="9"/>
        <v>0</v>
      </c>
      <c r="AO6">
        <f t="shared" si="9"/>
        <v>0</v>
      </c>
      <c r="AP6">
        <f t="shared" si="9"/>
        <v>-8.5885475390635904</v>
      </c>
      <c r="AQ6">
        <f t="shared" si="9"/>
        <v>-594.45035832132464</v>
      </c>
      <c r="AR6">
        <f t="shared" si="9"/>
        <v>-603.03890586038824</v>
      </c>
      <c r="AS6">
        <f t="shared" si="9"/>
        <v>-92.179709962761692</v>
      </c>
      <c r="AT6">
        <f t="shared" si="9"/>
        <v>56.93216977948191</v>
      </c>
      <c r="AU6">
        <f t="shared" si="9"/>
        <v>-638.28644604366809</v>
      </c>
      <c r="AW6">
        <v>3</v>
      </c>
      <c r="AX6">
        <f>IF(Z6&gt;0, (R6*SUMPRODUCT(K6:$K$98, X6:$X$98)-K6*$AZ$3)/Z6, 0)</f>
        <v>1317.8835201466206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1.7195660000000001E-3</v>
      </c>
      <c r="Q7" s="4">
        <f t="shared" si="21"/>
        <v>12.5</v>
      </c>
      <c r="R7">
        <f t="shared" si="0"/>
        <v>500000</v>
      </c>
      <c r="S7">
        <f t="shared" si="1"/>
        <v>1458.9374519035327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1272.1572759006767</v>
      </c>
      <c r="AC7">
        <f t="shared" si="2"/>
        <v>1391.8122327671872</v>
      </c>
      <c r="AE7">
        <f t="shared" si="3"/>
        <v>0</v>
      </c>
      <c r="AF7">
        <f t="shared" si="4"/>
        <v>0</v>
      </c>
      <c r="AG7">
        <f t="shared" si="4"/>
        <v>-11.924879224185</v>
      </c>
      <c r="AH7">
        <f t="shared" si="5"/>
        <v>-829.95134427663493</v>
      </c>
      <c r="AI7">
        <f t="shared" si="6"/>
        <v>-841.87622350081995</v>
      </c>
      <c r="AJ7">
        <f t="shared" si="7"/>
        <v>-119.65495686651047</v>
      </c>
      <c r="AK7">
        <f>G7*SUM(AB7, AE7:AF7)</f>
        <v>89.051009313047373</v>
      </c>
      <c r="AL7">
        <f t="shared" si="8"/>
        <v>-872.48017105428301</v>
      </c>
      <c r="AN7">
        <f t="shared" si="9"/>
        <v>0</v>
      </c>
      <c r="AO7">
        <f t="shared" si="9"/>
        <v>0</v>
      </c>
      <c r="AP7">
        <f t="shared" si="9"/>
        <v>-7.5784763297637454</v>
      </c>
      <c r="AQ7">
        <f t="shared" si="9"/>
        <v>-527.44908348419358</v>
      </c>
      <c r="AR7">
        <f t="shared" si="9"/>
        <v>-535.02755981395728</v>
      </c>
      <c r="AS7">
        <f t="shared" si="9"/>
        <v>-76.042888259417694</v>
      </c>
      <c r="AT7">
        <f t="shared" si="9"/>
        <v>56.593526318638595</v>
      </c>
      <c r="AU7">
        <f t="shared" si="9"/>
        <v>-554.4769217547364</v>
      </c>
      <c r="AW7">
        <v>4</v>
      </c>
      <c r="AX7">
        <f>IF(Z7&gt;0, (R7*SUMPRODUCT(K7:$K$98, X7:$X$98)-K7*$AZ$3)/Z7, 0)</f>
        <v>1458.9374519035327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1.7312919999999999E-3</v>
      </c>
      <c r="Q8" s="4">
        <f t="shared" si="21"/>
        <v>12.5</v>
      </c>
      <c r="R8">
        <f t="shared" si="0"/>
        <v>500000</v>
      </c>
      <c r="S8">
        <f t="shared" si="1"/>
        <v>1593.083468866658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1391.8122327671872</v>
      </c>
      <c r="AC8">
        <f t="shared" si="2"/>
        <v>1501.9571807007014</v>
      </c>
      <c r="AE8">
        <f t="shared" si="3"/>
        <v>0</v>
      </c>
      <c r="AF8">
        <f t="shared" si="4"/>
        <v>0</v>
      </c>
      <c r="AG8">
        <f t="shared" si="4"/>
        <v>-11.784984983941353</v>
      </c>
      <c r="AH8">
        <f t="shared" si="5"/>
        <v>-825.81792007190779</v>
      </c>
      <c r="AI8">
        <f t="shared" si="6"/>
        <v>-837.60290505584919</v>
      </c>
      <c r="AJ8">
        <f t="shared" si="7"/>
        <v>-110.14494793351423</v>
      </c>
      <c r="AK8">
        <f t="shared" ref="AK8:AK71" si="22">G8*SUM(AB8:AB8, AE8:AF8)</f>
        <v>97.426856293703111</v>
      </c>
      <c r="AL8">
        <f t="shared" si="8"/>
        <v>-850.32099669566037</v>
      </c>
      <c r="AN8">
        <f t="shared" si="9"/>
        <v>0</v>
      </c>
      <c r="AO8">
        <f t="shared" si="9"/>
        <v>0</v>
      </c>
      <c r="AP8">
        <f t="shared" si="9"/>
        <v>-6.6871169741287497</v>
      </c>
      <c r="AQ8">
        <f t="shared" si="9"/>
        <v>-468.59126578247617</v>
      </c>
      <c r="AR8">
        <f t="shared" si="9"/>
        <v>-475.27838275660497</v>
      </c>
      <c r="AS8">
        <f t="shared" si="9"/>
        <v>-62.49920147920281</v>
      </c>
      <c r="AT8">
        <f t="shared" si="9"/>
        <v>55.282614729283786</v>
      </c>
      <c r="AU8">
        <f t="shared" si="9"/>
        <v>-482.494969506524</v>
      </c>
      <c r="AW8">
        <v>5</v>
      </c>
      <c r="AX8">
        <f>IF(Z8&gt;0, (R8*SUMPRODUCT(K8:$K$98, X8:$X$98)-K8*$AZ$3)/Z8, 0)</f>
        <v>1593.083468866658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1.749783E-3</v>
      </c>
      <c r="Q9" s="4">
        <f t="shared" si="21"/>
        <v>12.5</v>
      </c>
      <c r="R9">
        <f t="shared" si="0"/>
        <v>500000</v>
      </c>
      <c r="S9">
        <f t="shared" si="1"/>
        <v>1720.0922788509147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1501.9571807007014</v>
      </c>
      <c r="AC9">
        <f t="shared" si="2"/>
        <v>1602.6463001126058</v>
      </c>
      <c r="AE9">
        <f t="shared" si="3"/>
        <v>0</v>
      </c>
      <c r="AF9">
        <f t="shared" si="4"/>
        <v>0</v>
      </c>
      <c r="AG9">
        <f t="shared" si="4"/>
        <v>-11.646513967721784</v>
      </c>
      <c r="AH9">
        <f t="shared" si="5"/>
        <v>-824.846655206234</v>
      </c>
      <c r="AI9">
        <f t="shared" si="6"/>
        <v>-836.49316917395583</v>
      </c>
      <c r="AJ9">
        <f t="shared" si="7"/>
        <v>-100.68911941190436</v>
      </c>
      <c r="AK9">
        <f t="shared" si="22"/>
        <v>105.13700264904911</v>
      </c>
      <c r="AL9">
        <f t="shared" si="8"/>
        <v>-832.04528593681107</v>
      </c>
      <c r="AN9">
        <f t="shared" si="9"/>
        <v>0</v>
      </c>
      <c r="AO9">
        <f t="shared" si="9"/>
        <v>0</v>
      </c>
      <c r="AP9">
        <f t="shared" si="9"/>
        <v>-5.9004864292742143</v>
      </c>
      <c r="AQ9">
        <f t="shared" si="9"/>
        <v>-417.89298572649727</v>
      </c>
      <c r="AR9">
        <f t="shared" si="9"/>
        <v>-423.7934721557715</v>
      </c>
      <c r="AS9">
        <f t="shared" si="9"/>
        <v>-51.012241458010237</v>
      </c>
      <c r="AT9">
        <f t="shared" si="9"/>
        <v>53.265677529310693</v>
      </c>
      <c r="AU9">
        <f t="shared" si="9"/>
        <v>-421.54003608447107</v>
      </c>
      <c r="AW9">
        <v>6</v>
      </c>
      <c r="AX9">
        <f>IF(Z9&gt;0, (R9*SUMPRODUCT(K9:$K$98, X9:$X$98)-K9*$AZ$3)/Z9, 0)</f>
        <v>1720.0922788509147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1.7714300000000001E-3</v>
      </c>
      <c r="Q10" s="4">
        <f t="shared" si="21"/>
        <v>12.5</v>
      </c>
      <c r="R10">
        <f t="shared" si="0"/>
        <v>500000</v>
      </c>
      <c r="S10">
        <f t="shared" si="1"/>
        <v>1838.7543527086505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1602.6463001126058</v>
      </c>
      <c r="AC10">
        <f t="shared" si="2"/>
        <v>1693.0393725953782</v>
      </c>
      <c r="AE10">
        <f t="shared" si="3"/>
        <v>0</v>
      </c>
      <c r="AF10">
        <f t="shared" si="4"/>
        <v>0</v>
      </c>
      <c r="AG10">
        <f t="shared" si="4"/>
        <v>-11.509417843806725</v>
      </c>
      <c r="AH10">
        <f t="shared" si="5"/>
        <v>-825.23936951365613</v>
      </c>
      <c r="AI10">
        <f t="shared" si="6"/>
        <v>-836.7487873574629</v>
      </c>
      <c r="AJ10">
        <f t="shared" si="7"/>
        <v>-90.393072482772368</v>
      </c>
      <c r="AK10">
        <f t="shared" si="22"/>
        <v>112.18524100788241</v>
      </c>
      <c r="AL10">
        <f t="shared" si="8"/>
        <v>-814.95661883235289</v>
      </c>
      <c r="AN10">
        <f t="shared" si="9"/>
        <v>0</v>
      </c>
      <c r="AO10">
        <f t="shared" si="9"/>
        <v>0</v>
      </c>
      <c r="AP10">
        <f t="shared" si="9"/>
        <v>-5.2062761306304131</v>
      </c>
      <c r="AQ10">
        <f t="shared" si="9"/>
        <v>-373.29638126461509</v>
      </c>
      <c r="AR10">
        <f t="shared" si="9"/>
        <v>-378.50265739524554</v>
      </c>
      <c r="AS10">
        <f t="shared" si="9"/>
        <v>-40.889235409473024</v>
      </c>
      <c r="AT10">
        <f t="shared" si="9"/>
        <v>50.746905742295901</v>
      </c>
      <c r="AU10">
        <f t="shared" si="9"/>
        <v>-368.64498706242267</v>
      </c>
      <c r="AW10">
        <v>7</v>
      </c>
      <c r="AX10">
        <f>IF(Z10&gt;0, (R10*SUMPRODUCT(K10:$K$98, X10:$X$98)-K10*$AZ$3)/Z10, 0)</f>
        <v>1838.7543527086505</v>
      </c>
    </row>
    <row r="11" spans="1:52" x14ac:dyDescent="0.25">
      <c r="A11" t="s">
        <v>33</v>
      </c>
      <c r="C11" s="12">
        <f>AU100</f>
        <v>3836.4708477647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1.793078E-3</v>
      </c>
      <c r="Q11" s="4">
        <f t="shared" si="21"/>
        <v>12.5</v>
      </c>
      <c r="R11">
        <f t="shared" si="0"/>
        <v>500000</v>
      </c>
      <c r="S11">
        <f t="shared" si="1"/>
        <v>1949.2029337908511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1693.0393725953782</v>
      </c>
      <c r="AC11">
        <f t="shared" si="2"/>
        <v>1773.5698290176106</v>
      </c>
      <c r="AE11">
        <f t="shared" si="3"/>
        <v>0</v>
      </c>
      <c r="AF11">
        <f t="shared" si="4"/>
        <v>0</v>
      </c>
      <c r="AG11">
        <f t="shared" si="4"/>
        <v>-11.373686381440121</v>
      </c>
      <c r="AH11">
        <f t="shared" si="5"/>
        <v>-825.49135714149099</v>
      </c>
      <c r="AI11">
        <f t="shared" si="6"/>
        <v>-836.86504352293116</v>
      </c>
      <c r="AJ11">
        <f t="shared" si="7"/>
        <v>-80.530456422232419</v>
      </c>
      <c r="AK11">
        <f t="shared" si="22"/>
        <v>118.51275608167649</v>
      </c>
      <c r="AL11">
        <f t="shared" si="8"/>
        <v>-798.88274386348712</v>
      </c>
      <c r="AN11">
        <f t="shared" si="9"/>
        <v>0</v>
      </c>
      <c r="AO11">
        <f t="shared" si="9"/>
        <v>0</v>
      </c>
      <c r="AP11">
        <f t="shared" si="9"/>
        <v>-4.5936411697610273</v>
      </c>
      <c r="AQ11">
        <f t="shared" si="9"/>
        <v>-333.4021139913757</v>
      </c>
      <c r="AR11">
        <f t="shared" si="9"/>
        <v>-337.99575516113674</v>
      </c>
      <c r="AS11">
        <f t="shared" si="9"/>
        <v>-32.524900690463156</v>
      </c>
      <c r="AT11">
        <f t="shared" si="9"/>
        <v>47.865314482999118</v>
      </c>
      <c r="AU11">
        <f t="shared" si="9"/>
        <v>-322.65534136860077</v>
      </c>
      <c r="AW11">
        <v>8</v>
      </c>
      <c r="AX11">
        <f>IF(Z11&gt;0, (R11*SUMPRODUCT(K11:$K$98, X11:$X$98)-K11*$AZ$3)/Z11, 0)</f>
        <v>1949.2029337908511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1.8201370000000001E-3</v>
      </c>
      <c r="Q12" s="4">
        <f t="shared" si="21"/>
        <v>12.5</v>
      </c>
      <c r="R12">
        <f t="shared" si="0"/>
        <v>500000</v>
      </c>
      <c r="S12">
        <f t="shared" si="1"/>
        <v>2052.3729359697149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1773.5698290176106</v>
      </c>
      <c r="AC12">
        <f t="shared" si="2"/>
        <v>1845.3702486752059</v>
      </c>
      <c r="AE12">
        <f t="shared" si="3"/>
        <v>0</v>
      </c>
      <c r="AF12">
        <f t="shared" si="4"/>
        <v>0</v>
      </c>
      <c r="AG12">
        <f t="shared" si="4"/>
        <v>-11.239247850216465</v>
      </c>
      <c r="AH12">
        <f t="shared" si="5"/>
        <v>-828.06669637021105</v>
      </c>
      <c r="AI12">
        <f t="shared" si="6"/>
        <v>-839.30594422042748</v>
      </c>
      <c r="AJ12">
        <f t="shared" si="7"/>
        <v>-71.800419657595285</v>
      </c>
      <c r="AK12">
        <f t="shared" si="22"/>
        <v>124.14988803123275</v>
      </c>
      <c r="AL12">
        <f t="shared" si="8"/>
        <v>-786.95647584679</v>
      </c>
      <c r="AN12">
        <f t="shared" si="9"/>
        <v>0</v>
      </c>
      <c r="AO12">
        <f t="shared" si="9"/>
        <v>0</v>
      </c>
      <c r="AP12">
        <f t="shared" si="9"/>
        <v>-4.0529854480407241</v>
      </c>
      <c r="AQ12">
        <f t="shared" si="9"/>
        <v>-298.60915206447589</v>
      </c>
      <c r="AR12">
        <f t="shared" si="9"/>
        <v>-302.66213751251661</v>
      </c>
      <c r="AS12">
        <f t="shared" si="9"/>
        <v>-25.891951126413336</v>
      </c>
      <c r="AT12">
        <f t="shared" si="9"/>
        <v>44.769694224403153</v>
      </c>
      <c r="AU12">
        <f t="shared" si="9"/>
        <v>-283.78439441452679</v>
      </c>
      <c r="AW12">
        <v>9</v>
      </c>
      <c r="AX12">
        <f>IF(Z12&gt;0, (R12*SUMPRODUCT(K12:$K$98, X12:$X$98)-K12*$AZ$3)/Z12, 0)</f>
        <v>2052.3729359697149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1.84855E-3</v>
      </c>
      <c r="Q13" s="4">
        <f t="shared" si="21"/>
        <v>12.5</v>
      </c>
      <c r="R13">
        <f t="shared" si="0"/>
        <v>500000</v>
      </c>
      <c r="S13">
        <f t="shared" si="1"/>
        <v>2148.0905443258516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1845.3702486752059</v>
      </c>
      <c r="AC13">
        <f t="shared" si="2"/>
        <v>1908.5490730830268</v>
      </c>
      <c r="AE13">
        <f t="shared" si="3"/>
        <v>0</v>
      </c>
      <c r="AF13">
        <f t="shared" si="4"/>
        <v>0</v>
      </c>
      <c r="AG13">
        <f t="shared" si="4"/>
        <v>-11.106079060100784</v>
      </c>
      <c r="AH13">
        <f t="shared" si="5"/>
        <v>-831.05246454070584</v>
      </c>
      <c r="AI13">
        <f t="shared" si="6"/>
        <v>-842.15854360080664</v>
      </c>
      <c r="AJ13">
        <f t="shared" si="7"/>
        <v>-63.178824407820912</v>
      </c>
      <c r="AK13">
        <f t="shared" si="22"/>
        <v>129.17591740726442</v>
      </c>
      <c r="AL13">
        <f t="shared" si="8"/>
        <v>-776.16145060136319</v>
      </c>
      <c r="AN13">
        <f t="shared" si="9"/>
        <v>0</v>
      </c>
      <c r="AO13">
        <f t="shared" si="9"/>
        <v>0</v>
      </c>
      <c r="AP13">
        <f t="shared" si="9"/>
        <v>-3.575860220812805</v>
      </c>
      <c r="AQ13">
        <f t="shared" si="9"/>
        <v>-267.57665178484569</v>
      </c>
      <c r="AR13">
        <f t="shared" si="9"/>
        <v>-271.15251200565854</v>
      </c>
      <c r="AS13">
        <f t="shared" si="9"/>
        <v>-20.341890578581364</v>
      </c>
      <c r="AT13">
        <f t="shared" si="9"/>
        <v>41.591188217189362</v>
      </c>
      <c r="AU13">
        <f t="shared" si="9"/>
        <v>-249.90321436705054</v>
      </c>
      <c r="AW13">
        <v>10</v>
      </c>
      <c r="AX13">
        <f>IF(Z13&gt;0, (R13*SUMPRODUCT(K13:$K$98, X13:$X$98)-K13*$AZ$3)/Z13, 0)</f>
        <v>2148.0905443258516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1.8814719999999999E-3</v>
      </c>
      <c r="Q14" s="4">
        <f t="shared" si="21"/>
        <v>12.5</v>
      </c>
      <c r="R14">
        <f t="shared" si="0"/>
        <v>500000</v>
      </c>
      <c r="S14">
        <f t="shared" si="1"/>
        <v>2237.0779549736894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1908.5490730830268</v>
      </c>
      <c r="AC14">
        <f t="shared" si="2"/>
        <v>1963.9974002913016</v>
      </c>
      <c r="AE14">
        <f t="shared" si="3"/>
        <v>0</v>
      </c>
      <c r="AF14">
        <f t="shared" si="4"/>
        <v>0</v>
      </c>
      <c r="AG14">
        <f t="shared" si="4"/>
        <v>-10.974122492718411</v>
      </c>
      <c r="AH14">
        <f t="shared" si="5"/>
        <v>-835.83107125463755</v>
      </c>
      <c r="AI14">
        <f t="shared" si="6"/>
        <v>-846.80519374735593</v>
      </c>
      <c r="AJ14">
        <f t="shared" si="7"/>
        <v>-55.448327208274804</v>
      </c>
      <c r="AK14">
        <f t="shared" si="22"/>
        <v>133.5984351158119</v>
      </c>
      <c r="AL14">
        <f t="shared" si="8"/>
        <v>-768.65508583981887</v>
      </c>
      <c r="AN14">
        <f t="shared" si="9"/>
        <v>0</v>
      </c>
      <c r="AO14">
        <f t="shared" si="9"/>
        <v>0</v>
      </c>
      <c r="AP14">
        <f t="shared" si="9"/>
        <v>-3.1547979801100925</v>
      </c>
      <c r="AQ14">
        <f t="shared" si="9"/>
        <v>-240.28146004903957</v>
      </c>
      <c r="AR14">
        <f t="shared" si="9"/>
        <v>-243.43625802914966</v>
      </c>
      <c r="AS14">
        <f t="shared" si="9"/>
        <v>-15.940069084632313</v>
      </c>
      <c r="AT14">
        <f t="shared" si="9"/>
        <v>38.406357640794688</v>
      </c>
      <c r="AU14">
        <f t="shared" si="9"/>
        <v>-220.96996947298729</v>
      </c>
      <c r="AW14">
        <v>11</v>
      </c>
      <c r="AX14">
        <f>IF(Z14&gt;0, (R14*SUMPRODUCT(K14:$K$98, X14:$X$98)-K14*$AZ$3)/Z14, 0)</f>
        <v>2237.0779549736894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1.927022E-3</v>
      </c>
      <c r="Q15" s="4">
        <f t="shared" si="21"/>
        <v>12.5</v>
      </c>
      <c r="R15">
        <f t="shared" si="0"/>
        <v>500000</v>
      </c>
      <c r="S15">
        <f t="shared" si="1"/>
        <v>2319.5698811348566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1963.9974002913016</v>
      </c>
      <c r="AC15">
        <f t="shared" si="2"/>
        <v>2012.131100057547</v>
      </c>
      <c r="AE15">
        <f t="shared" si="3"/>
        <v>0</v>
      </c>
      <c r="AF15">
        <f t="shared" si="4"/>
        <v>0</v>
      </c>
      <c r="AG15">
        <f t="shared" si="4"/>
        <v>-10.843233892317063</v>
      </c>
      <c r="AH15">
        <f t="shared" si="5"/>
        <v>-845.89501896652871</v>
      </c>
      <c r="AI15">
        <f t="shared" si="6"/>
        <v>-856.73825285884573</v>
      </c>
      <c r="AJ15">
        <f t="shared" si="7"/>
        <v>-48.1336997662454</v>
      </c>
      <c r="AK15">
        <f t="shared" si="22"/>
        <v>137.47981802039112</v>
      </c>
      <c r="AL15">
        <f t="shared" si="8"/>
        <v>-767.3921346047</v>
      </c>
      <c r="AN15">
        <f t="shared" si="9"/>
        <v>0</v>
      </c>
      <c r="AO15">
        <f t="shared" si="9"/>
        <v>0</v>
      </c>
      <c r="AP15">
        <f t="shared" si="9"/>
        <v>-2.7831880671390747</v>
      </c>
      <c r="AQ15">
        <f t="shared" si="9"/>
        <v>-217.12018261527538</v>
      </c>
      <c r="AR15">
        <f t="shared" si="9"/>
        <v>-219.90337068241445</v>
      </c>
      <c r="AS15">
        <f t="shared" si="9"/>
        <v>-12.354721861306489</v>
      </c>
      <c r="AT15">
        <f t="shared" si="9"/>
        <v>35.28764506849906</v>
      </c>
      <c r="AU15">
        <f t="shared" si="9"/>
        <v>-196.97044747522187</v>
      </c>
      <c r="AW15">
        <v>12</v>
      </c>
      <c r="AX15">
        <f>IF(Z15&gt;0, (R15*SUMPRODUCT(K15:$K$98, X15:$X$98)-K15*$AZ$3)/Z15, 0)</f>
        <v>2319.5698811348566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1.979789E-3</v>
      </c>
      <c r="Q16" s="4">
        <f t="shared" si="21"/>
        <v>12.5</v>
      </c>
      <c r="R16">
        <f t="shared" si="0"/>
        <v>500000</v>
      </c>
      <c r="S16">
        <f t="shared" si="1"/>
        <v>2394.8245328602247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2012.131100057547</v>
      </c>
      <c r="AC16">
        <f t="shared" si="2"/>
        <v>2052.5244529916331</v>
      </c>
      <c r="AE16">
        <f t="shared" si="3"/>
        <v>0</v>
      </c>
      <c r="AF16">
        <f t="shared" si="4"/>
        <v>0</v>
      </c>
      <c r="AG16">
        <f t="shared" si="4"/>
        <v>-10.713334238209455</v>
      </c>
      <c r="AH16">
        <f t="shared" si="5"/>
        <v>-858.69260737746026</v>
      </c>
      <c r="AI16">
        <f t="shared" si="6"/>
        <v>-869.40594161566969</v>
      </c>
      <c r="AJ16">
        <f t="shared" si="7"/>
        <v>-40.393352934086124</v>
      </c>
      <c r="AK16">
        <f t="shared" si="22"/>
        <v>140.84917700402829</v>
      </c>
      <c r="AL16">
        <f t="shared" si="8"/>
        <v>-768.95011754572749</v>
      </c>
      <c r="AN16">
        <f t="shared" si="9"/>
        <v>0</v>
      </c>
      <c r="AO16">
        <f t="shared" si="9"/>
        <v>0</v>
      </c>
      <c r="AP16">
        <f t="shared" si="9"/>
        <v>-2.4552196976316343</v>
      </c>
      <c r="AQ16">
        <f t="shared" si="9"/>
        <v>-196.79018286618577</v>
      </c>
      <c r="AR16">
        <f t="shared" si="9"/>
        <v>-199.24540256381741</v>
      </c>
      <c r="AS16">
        <f t="shared" si="9"/>
        <v>-9.2571139452968385</v>
      </c>
      <c r="AT16">
        <f t="shared" si="9"/>
        <v>32.278996070348676</v>
      </c>
      <c r="AU16">
        <f t="shared" si="9"/>
        <v>-176.22352043876555</v>
      </c>
      <c r="AW16">
        <v>13</v>
      </c>
      <c r="AX16">
        <f>IF(Z16&gt;0, (R16*SUMPRODUCT(K16:$K$98, X16:$X$98)-K16*$AZ$3)/Z16, 0)</f>
        <v>2394.8245328602247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2.0334569999999998E-3</v>
      </c>
      <c r="Q17" s="4">
        <f t="shared" si="21"/>
        <v>12.5</v>
      </c>
      <c r="R17">
        <f t="shared" si="0"/>
        <v>500000</v>
      </c>
      <c r="S17">
        <f t="shared" si="1"/>
        <v>2463.1225648656509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2052.5244529916331</v>
      </c>
      <c r="AC17">
        <f t="shared" si="2"/>
        <v>2085.6570697230945</v>
      </c>
      <c r="AE17">
        <f t="shared" si="3"/>
        <v>0</v>
      </c>
      <c r="AF17">
        <f t="shared" si="4"/>
        <v>0</v>
      </c>
      <c r="AG17">
        <f t="shared" si="4"/>
        <v>-10.584415791327334</v>
      </c>
      <c r="AH17">
        <f t="shared" si="5"/>
        <v>-871.40418000106729</v>
      </c>
      <c r="AI17">
        <f t="shared" si="6"/>
        <v>-881.98859579239468</v>
      </c>
      <c r="AJ17">
        <f t="shared" si="7"/>
        <v>-33.132616731461439</v>
      </c>
      <c r="AK17">
        <f t="shared" si="22"/>
        <v>143.67671170941432</v>
      </c>
      <c r="AL17">
        <f t="shared" si="8"/>
        <v>-771.44450081444177</v>
      </c>
      <c r="AN17">
        <f t="shared" si="9"/>
        <v>0</v>
      </c>
      <c r="AO17">
        <f t="shared" si="9"/>
        <v>0</v>
      </c>
      <c r="AP17">
        <f t="shared" si="9"/>
        <v>-2.1657811758702064</v>
      </c>
      <c r="AQ17">
        <f t="shared" si="9"/>
        <v>-178.30656002453318</v>
      </c>
      <c r="AR17">
        <f t="shared" si="9"/>
        <v>-180.47234120040341</v>
      </c>
      <c r="AS17">
        <f t="shared" si="9"/>
        <v>-6.7795898270661796</v>
      </c>
      <c r="AT17">
        <f t="shared" si="9"/>
        <v>29.399101827249506</v>
      </c>
      <c r="AU17">
        <f t="shared" si="9"/>
        <v>-157.85282920022007</v>
      </c>
      <c r="AW17">
        <v>14</v>
      </c>
      <c r="AX17">
        <f>IF(Z17&gt;0, (R17*SUMPRODUCT(K17:$K$98, X17:$X$98)-K17*$AZ$3)/Z17, 0)</f>
        <v>2463.1225648656509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2.08983E-3</v>
      </c>
      <c r="Q18" s="4">
        <f t="shared" si="21"/>
        <v>12.5</v>
      </c>
      <c r="R18">
        <f t="shared" si="0"/>
        <v>500000</v>
      </c>
      <c r="S18">
        <f t="shared" si="1"/>
        <v>2525.5205145889563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2085.6570697230945</v>
      </c>
      <c r="AC18">
        <f t="shared" si="2"/>
        <v>2112.6387236250303</v>
      </c>
      <c r="AE18">
        <f t="shared" si="3"/>
        <v>0</v>
      </c>
      <c r="AF18">
        <f t="shared" si="4"/>
        <v>0</v>
      </c>
      <c r="AG18">
        <f t="shared" si="4"/>
        <v>-10.456452003760871</v>
      </c>
      <c r="AH18">
        <f t="shared" si="5"/>
        <v>-884.7851861275841</v>
      </c>
      <c r="AI18">
        <f t="shared" si="6"/>
        <v>-895.24163813134498</v>
      </c>
      <c r="AJ18">
        <f t="shared" si="7"/>
        <v>-26.981653901935715</v>
      </c>
      <c r="AK18">
        <f t="shared" si="22"/>
        <v>145.99599488061662</v>
      </c>
      <c r="AL18">
        <f t="shared" si="8"/>
        <v>-776.22729715266405</v>
      </c>
      <c r="AN18">
        <f t="shared" si="9"/>
        <v>0</v>
      </c>
      <c r="AO18">
        <f t="shared" si="9"/>
        <v>0</v>
      </c>
      <c r="AP18">
        <f t="shared" si="9"/>
        <v>-1.9103546871756565</v>
      </c>
      <c r="AQ18">
        <f t="shared" si="9"/>
        <v>-161.64694552745831</v>
      </c>
      <c r="AR18">
        <f t="shared" si="9"/>
        <v>-163.55730021463398</v>
      </c>
      <c r="AS18">
        <f t="shared" si="9"/>
        <v>-4.92944729060825</v>
      </c>
      <c r="AT18">
        <f t="shared" si="9"/>
        <v>26.672922424235839</v>
      </c>
      <c r="AU18">
        <f t="shared" si="9"/>
        <v>-141.81382508100637</v>
      </c>
      <c r="AW18">
        <v>15</v>
      </c>
      <c r="AX18">
        <f>IF(Z18&gt;0, (R18*SUMPRODUCT(K18:$K$98, X18:$X$98)-K18*$AZ$3)/Z18, 0)</f>
        <v>2525.5205145889563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2.1556750000000001E-3</v>
      </c>
      <c r="Q19" s="4">
        <f t="shared" si="21"/>
        <v>12.5</v>
      </c>
      <c r="R19">
        <f t="shared" si="0"/>
        <v>500000</v>
      </c>
      <c r="S19">
        <f t="shared" si="1"/>
        <v>2582.7925926117478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2112.6387236250303</v>
      </c>
      <c r="AC19">
        <f t="shared" si="2"/>
        <v>2134.2848262462044</v>
      </c>
      <c r="AE19">
        <f t="shared" si="3"/>
        <v>0</v>
      </c>
      <c r="AF19">
        <f t="shared" si="4"/>
        <v>0</v>
      </c>
      <c r="AG19">
        <f t="shared" si="4"/>
        <v>-10.329346771550057</v>
      </c>
      <c r="AH19">
        <f t="shared" si="5"/>
        <v>-901.62848692828868</v>
      </c>
      <c r="AI19">
        <f t="shared" si="6"/>
        <v>-911.95783369983872</v>
      </c>
      <c r="AJ19">
        <f t="shared" si="7"/>
        <v>-21.646102621174123</v>
      </c>
      <c r="AK19">
        <f t="shared" si="22"/>
        <v>147.88471065375214</v>
      </c>
      <c r="AL19">
        <f t="shared" si="8"/>
        <v>-785.71922566726073</v>
      </c>
      <c r="AN19">
        <f t="shared" si="9"/>
        <v>0</v>
      </c>
      <c r="AO19">
        <f t="shared" si="9"/>
        <v>0</v>
      </c>
      <c r="AP19">
        <f t="shared" si="9"/>
        <v>-1.6849402111282346</v>
      </c>
      <c r="AQ19">
        <f t="shared" si="9"/>
        <v>-147.07513715276369</v>
      </c>
      <c r="AR19">
        <f t="shared" si="9"/>
        <v>-148.76007736389192</v>
      </c>
      <c r="AS19">
        <f t="shared" si="9"/>
        <v>-3.5309482319908008</v>
      </c>
      <c r="AT19">
        <f t="shared" si="9"/>
        <v>24.123199763016444</v>
      </c>
      <c r="AU19">
        <f t="shared" si="9"/>
        <v>-128.16782583286627</v>
      </c>
      <c r="AW19">
        <v>16</v>
      </c>
      <c r="AX19">
        <f>IF(Z19&gt;0, (R19*SUMPRODUCT(K19:$K$98, X19:$X$98)-K19*$AZ$3)/Z19, 0)</f>
        <v>2582.7925926117478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2.2206180000000002E-3</v>
      </c>
      <c r="Q20" s="4">
        <f t="shared" si="21"/>
        <v>12.5</v>
      </c>
      <c r="R20">
        <f t="shared" si="0"/>
        <v>500000</v>
      </c>
      <c r="S20">
        <f t="shared" si="1"/>
        <v>2635.058060640451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2134.2848262462044</v>
      </c>
      <c r="AC20">
        <f t="shared" si="2"/>
        <v>2150.8641963690065</v>
      </c>
      <c r="AE20">
        <f t="shared" si="3"/>
        <v>0</v>
      </c>
      <c r="AF20">
        <f t="shared" si="4"/>
        <v>0</v>
      </c>
      <c r="AG20">
        <f t="shared" si="4"/>
        <v>-10.203115770465409</v>
      </c>
      <c r="AH20">
        <f t="shared" si="5"/>
        <v>-917.50133476583778</v>
      </c>
      <c r="AI20">
        <f t="shared" si="6"/>
        <v>-927.70445053630317</v>
      </c>
      <c r="AJ20">
        <f t="shared" si="7"/>
        <v>-16.579370122802175</v>
      </c>
      <c r="AK20">
        <f t="shared" si="22"/>
        <v>149.39993783723432</v>
      </c>
      <c r="AL20">
        <f t="shared" si="8"/>
        <v>-794.883882821871</v>
      </c>
      <c r="AN20">
        <f t="shared" si="9"/>
        <v>0</v>
      </c>
      <c r="AO20">
        <f t="shared" si="9"/>
        <v>0</v>
      </c>
      <c r="AP20">
        <f t="shared" si="9"/>
        <v>-1.4860260718349971</v>
      </c>
      <c r="AQ20">
        <f t="shared" si="9"/>
        <v>-133.62887720554136</v>
      </c>
      <c r="AR20">
        <f t="shared" si="9"/>
        <v>-135.11490327737633</v>
      </c>
      <c r="AS20">
        <f t="shared" si="9"/>
        <v>-2.4146914345912993</v>
      </c>
      <c r="AT20">
        <f t="shared" si="9"/>
        <v>21.759255481478391</v>
      </c>
      <c r="AU20">
        <f t="shared" si="9"/>
        <v>-115.77033923048924</v>
      </c>
      <c r="AW20">
        <v>17</v>
      </c>
      <c r="AX20">
        <f>IF(Z20&gt;0, (R20*SUMPRODUCT(K20:$K$98, X20:$X$98)-K20*$AZ$3)/Z20, 0)</f>
        <v>2635.058060640451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2.2950319999999998E-3</v>
      </c>
      <c r="Q21" s="4">
        <f t="shared" si="21"/>
        <v>12.5</v>
      </c>
      <c r="R21">
        <f t="shared" si="0"/>
        <v>500000</v>
      </c>
      <c r="S21">
        <f t="shared" si="1"/>
        <v>2683.3531649424121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2150.8641963690065</v>
      </c>
      <c r="AC21">
        <f t="shared" si="2"/>
        <v>2163.3554149452193</v>
      </c>
      <c r="AE21">
        <f t="shared" si="3"/>
        <v>0</v>
      </c>
      <c r="AF21">
        <f t="shared" si="4"/>
        <v>0</v>
      </c>
      <c r="AG21">
        <f t="shared" si="4"/>
        <v>-10.077668135567833</v>
      </c>
      <c r="AH21">
        <f t="shared" si="5"/>
        <v>-936.65908771691068</v>
      </c>
      <c r="AI21">
        <f t="shared" si="6"/>
        <v>-946.7367558524785</v>
      </c>
      <c r="AJ21">
        <f t="shared" si="7"/>
        <v>-12.491218576212759</v>
      </c>
      <c r="AK21">
        <f t="shared" si="22"/>
        <v>150.56049374583048</v>
      </c>
      <c r="AL21">
        <f t="shared" si="8"/>
        <v>-808.66748068286074</v>
      </c>
      <c r="AN21">
        <f t="shared" si="9"/>
        <v>0</v>
      </c>
      <c r="AO21">
        <f t="shared" si="9"/>
        <v>0</v>
      </c>
      <c r="AP21">
        <f t="shared" si="9"/>
        <v>-1.3104958336865637</v>
      </c>
      <c r="AQ21">
        <f t="shared" si="9"/>
        <v>-121.80276384627201</v>
      </c>
      <c r="AR21">
        <f t="shared" si="9"/>
        <v>-123.11325967995857</v>
      </c>
      <c r="AS21">
        <f t="shared" si="9"/>
        <v>-1.6243529437152546</v>
      </c>
      <c r="AT21">
        <f t="shared" si="9"/>
        <v>19.578824894553374</v>
      </c>
      <c r="AU21">
        <f t="shared" si="9"/>
        <v>-105.15878772912045</v>
      </c>
      <c r="AW21">
        <v>18</v>
      </c>
      <c r="AX21">
        <f>IF(Z21&gt;0, (R21*SUMPRODUCT(K21:$K$98, X21:$X$98)-K21*$AZ$3)/Z21, 0)</f>
        <v>2683.3531649424121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2.375308E-3</v>
      </c>
      <c r="Q22" s="4">
        <f t="shared" si="21"/>
        <v>12.5</v>
      </c>
      <c r="R22">
        <f t="shared" si="0"/>
        <v>500000</v>
      </c>
      <c r="S22">
        <f t="shared" si="1"/>
        <v>2727.8547739093583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2163.3554149452193</v>
      </c>
      <c r="AC22">
        <f t="shared" si="2"/>
        <v>2172.0170223326577</v>
      </c>
      <c r="AE22">
        <f t="shared" si="3"/>
        <v>0</v>
      </c>
      <c r="AF22">
        <f t="shared" si="4"/>
        <v>0</v>
      </c>
      <c r="AG22">
        <f t="shared" si="4"/>
        <v>-9.9529538884683948</v>
      </c>
      <c r="AH22">
        <f t="shared" si="5"/>
        <v>-957.50262975037424</v>
      </c>
      <c r="AI22">
        <f t="shared" si="6"/>
        <v>-967.45558363884265</v>
      </c>
      <c r="AJ22">
        <f t="shared" si="7"/>
        <v>-8.6616073874383801</v>
      </c>
      <c r="AK22">
        <f t="shared" si="22"/>
        <v>151.43487904616538</v>
      </c>
      <c r="AL22">
        <f t="shared" si="8"/>
        <v>-824.68231198011563</v>
      </c>
      <c r="AN22">
        <f t="shared" si="9"/>
        <v>0</v>
      </c>
      <c r="AO22">
        <f t="shared" si="9"/>
        <v>0</v>
      </c>
      <c r="AP22">
        <f t="shared" si="9"/>
        <v>-1.1556053965285495</v>
      </c>
      <c r="AQ22">
        <f t="shared" si="9"/>
        <v>-111.17254420437014</v>
      </c>
      <c r="AR22">
        <f t="shared" si="9"/>
        <v>-112.3281496008987</v>
      </c>
      <c r="AS22">
        <f t="shared" si="9"/>
        <v>-1.0056713164452966</v>
      </c>
      <c r="AT22">
        <f t="shared" si="9"/>
        <v>17.58261571483343</v>
      </c>
      <c r="AU22">
        <f t="shared" si="9"/>
        <v>-95.751205202510548</v>
      </c>
      <c r="AW22">
        <v>19</v>
      </c>
      <c r="AX22">
        <f>IF(Z22&gt;0, (R22*SUMPRODUCT(K22:$K$98, X22:$X$98)-K22*$AZ$3)/Z22, 0)</f>
        <v>2727.8547739093583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2.4628010000000001E-3</v>
      </c>
      <c r="Q23" s="4">
        <f t="shared" si="21"/>
        <v>12.5</v>
      </c>
      <c r="R23">
        <f t="shared" si="0"/>
        <v>500000</v>
      </c>
      <c r="S23">
        <f t="shared" si="1"/>
        <v>2769.0380157361624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2172.0170223326577</v>
      </c>
      <c r="AC23">
        <f t="shared" si="2"/>
        <v>2177.3305238726707</v>
      </c>
      <c r="AE23">
        <f t="shared" si="3"/>
        <v>0</v>
      </c>
      <c r="AF23">
        <f t="shared" si="4"/>
        <v>0</v>
      </c>
      <c r="AG23">
        <f t="shared" si="4"/>
        <v>-9.8289122047942374</v>
      </c>
      <c r="AH23">
        <f t="shared" si="5"/>
        <v>-980.48579157895415</v>
      </c>
      <c r="AI23">
        <f t="shared" si="6"/>
        <v>-990.31470378374843</v>
      </c>
      <c r="AJ23">
        <f t="shared" si="7"/>
        <v>-5.3135015400130214</v>
      </c>
      <c r="AK23">
        <f t="shared" si="22"/>
        <v>152.04119156328605</v>
      </c>
      <c r="AL23">
        <f t="shared" si="8"/>
        <v>-843.58701376047543</v>
      </c>
      <c r="AN23">
        <f t="shared" si="9"/>
        <v>0</v>
      </c>
      <c r="AO23">
        <f t="shared" si="9"/>
        <v>0</v>
      </c>
      <c r="AP23">
        <f t="shared" si="9"/>
        <v>-1.0189315325331145</v>
      </c>
      <c r="AQ23">
        <f t="shared" si="9"/>
        <v>-101.64379022056818</v>
      </c>
      <c r="AR23">
        <f t="shared" si="9"/>
        <v>-102.66272175310129</v>
      </c>
      <c r="AS23">
        <f t="shared" si="9"/>
        <v>-0.55083351590440555</v>
      </c>
      <c r="AT23">
        <f t="shared" si="9"/>
        <v>15.761618488379106</v>
      </c>
      <c r="AU23">
        <f t="shared" si="9"/>
        <v>-87.451936780626596</v>
      </c>
      <c r="AW23">
        <v>20</v>
      </c>
      <c r="AX23">
        <f>IF(Z23&gt;0, (R23*SUMPRODUCT(K23:$K$98, X23:$X$98)-K23*$AZ$3)/Z23, 0)</f>
        <v>2769.0380157361624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2.5557050000000001E-3</v>
      </c>
      <c r="Q24" s="4">
        <f t="shared" si="21"/>
        <v>12.5</v>
      </c>
      <c r="R24">
        <f t="shared" si="0"/>
        <v>500000</v>
      </c>
      <c r="S24">
        <f t="shared" si="1"/>
        <v>2807.2889011432721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2177.3305238726707</v>
      </c>
      <c r="AC24">
        <f t="shared" si="2"/>
        <v>2179.6921316381595</v>
      </c>
      <c r="AE24">
        <f t="shared" si="3"/>
        <v>0</v>
      </c>
      <c r="AF24">
        <f t="shared" si="4"/>
        <v>0</v>
      </c>
      <c r="AG24">
        <f t="shared" si="4"/>
        <v>-9.7055032826799419</v>
      </c>
      <c r="AH24">
        <f t="shared" si="5"/>
        <v>-1004.7920026541465</v>
      </c>
      <c r="AI24">
        <f t="shared" si="6"/>
        <v>-1014.4975059368264</v>
      </c>
      <c r="AJ24">
        <f t="shared" si="7"/>
        <v>-2.3616077654887704</v>
      </c>
      <c r="AK24">
        <f t="shared" si="22"/>
        <v>152.41313667108696</v>
      </c>
      <c r="AL24">
        <f t="shared" si="8"/>
        <v>-864.44597703122827</v>
      </c>
      <c r="AN24">
        <f t="shared" si="9"/>
        <v>0</v>
      </c>
      <c r="AO24">
        <f t="shared" si="9"/>
        <v>0</v>
      </c>
      <c r="AP24">
        <f t="shared" si="9"/>
        <v>-0.89833761499592035</v>
      </c>
      <c r="AQ24">
        <f t="shared" si="9"/>
        <v>-93.003157584019419</v>
      </c>
      <c r="AR24">
        <f t="shared" si="9"/>
        <v>-93.901495199015343</v>
      </c>
      <c r="AS24">
        <f t="shared" si="9"/>
        <v>-0.21858949771219074</v>
      </c>
      <c r="AT24">
        <f t="shared" si="9"/>
        <v>14.107300745082512</v>
      </c>
      <c r="AU24">
        <f t="shared" si="9"/>
        <v>-80.012783951645034</v>
      </c>
      <c r="AW24">
        <v>21</v>
      </c>
      <c r="AX24">
        <f>IF(Z24&gt;0, (R24*SUMPRODUCT(K24:$K$98, X24:$X$98)-K24*$AZ$3)/Z24, 0)</f>
        <v>2807.2889011432721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2.6648449999999999E-3</v>
      </c>
      <c r="Q25" s="4">
        <f t="shared" si="21"/>
        <v>12.5</v>
      </c>
      <c r="R25">
        <f t="shared" si="0"/>
        <v>500000</v>
      </c>
      <c r="S25">
        <f t="shared" si="1"/>
        <v>2843.1146583363798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2179.6921316381595</v>
      </c>
      <c r="AC25">
        <f t="shared" si="2"/>
        <v>2179.5509365416901</v>
      </c>
      <c r="AE25">
        <f t="shared" si="3"/>
        <v>0</v>
      </c>
      <c r="AF25">
        <f t="shared" si="4"/>
        <v>0</v>
      </c>
      <c r="AG25">
        <f t="shared" si="4"/>
        <v>-9.5825845879578093</v>
      </c>
      <c r="AH25">
        <f t="shared" si="5"/>
        <v>-1034.5464758133292</v>
      </c>
      <c r="AI25">
        <f t="shared" si="6"/>
        <v>-1044.129060401287</v>
      </c>
      <c r="AJ25">
        <f t="shared" si="7"/>
        <v>0.14119509646934603</v>
      </c>
      <c r="AK25">
        <f t="shared" si="22"/>
        <v>152.57844921467117</v>
      </c>
      <c r="AL25">
        <f t="shared" si="8"/>
        <v>-891.40941609014646</v>
      </c>
      <c r="AN25">
        <f t="shared" si="9"/>
        <v>0</v>
      </c>
      <c r="AO25">
        <f t="shared" si="9"/>
        <v>0</v>
      </c>
      <c r="AP25">
        <f t="shared" si="9"/>
        <v>-0.79192884673600661</v>
      </c>
      <c r="AQ25">
        <f t="shared" si="9"/>
        <v>-85.497517915492978</v>
      </c>
      <c r="AR25">
        <f t="shared" si="9"/>
        <v>-86.289446762228991</v>
      </c>
      <c r="AS25">
        <f t="shared" si="9"/>
        <v>1.1668717232328459E-2</v>
      </c>
      <c r="AT25">
        <f t="shared" si="9"/>
        <v>12.609466080287826</v>
      </c>
      <c r="AU25">
        <f t="shared" si="9"/>
        <v>-73.668311964708835</v>
      </c>
      <c r="AW25">
        <v>22</v>
      </c>
      <c r="AX25">
        <f>IF(Z25&gt;0, (R25*SUMPRODUCT(K25:$K$98, X25:$X$98)-K25*$AZ$3)/Z25, 0)</f>
        <v>2843.1146583363798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2.7902209999999998E-3</v>
      </c>
      <c r="Q26" s="4">
        <f t="shared" si="21"/>
        <v>12.5</v>
      </c>
      <c r="R26">
        <f t="shared" si="0"/>
        <v>500000</v>
      </c>
      <c r="S26">
        <f t="shared" si="1"/>
        <v>2876.5340954867215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2179.5509365416901</v>
      </c>
      <c r="AC26">
        <f t="shared" si="2"/>
        <v>2176.9658851329386</v>
      </c>
      <c r="AE26">
        <f t="shared" si="3"/>
        <v>0</v>
      </c>
      <c r="AF26">
        <f t="shared" si="4"/>
        <v>0</v>
      </c>
      <c r="AG26">
        <f t="shared" si="4"/>
        <v>-9.4600212133266357</v>
      </c>
      <c r="AH26">
        <f t="shared" si="5"/>
        <v>-1069.5011500638491</v>
      </c>
      <c r="AI26">
        <f t="shared" si="6"/>
        <v>-1078.9611712771757</v>
      </c>
      <c r="AJ26">
        <f t="shared" si="7"/>
        <v>2.5850514087514966</v>
      </c>
      <c r="AK26">
        <f t="shared" si="22"/>
        <v>152.56856555791833</v>
      </c>
      <c r="AL26">
        <f t="shared" si="8"/>
        <v>-923.80755431050591</v>
      </c>
      <c r="AN26">
        <f t="shared" si="9"/>
        <v>0</v>
      </c>
      <c r="AO26">
        <f t="shared" si="9"/>
        <v>0</v>
      </c>
      <c r="AP26">
        <f t="shared" si="9"/>
        <v>-0.69803562658033746</v>
      </c>
      <c r="AQ26">
        <f t="shared" si="9"/>
        <v>-78.916303523878099</v>
      </c>
      <c r="AR26">
        <f t="shared" si="9"/>
        <v>-79.614339150458449</v>
      </c>
      <c r="AS26">
        <f t="shared" si="9"/>
        <v>0.19074565893237502</v>
      </c>
      <c r="AT26">
        <f t="shared" si="9"/>
        <v>11.257722562572825</v>
      </c>
      <c r="AU26">
        <f t="shared" si="9"/>
        <v>-68.16587092895324</v>
      </c>
      <c r="AW26">
        <v>23</v>
      </c>
      <c r="AX26">
        <f>IF(Z26&gt;0, (R26*SUMPRODUCT(K26:$K$98, X26:$X$98)-K26*$AZ$3)/Z26, 0)</f>
        <v>2876.5340954867215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3.5816260000000001E-3</v>
      </c>
      <c r="Q27" s="4">
        <f t="shared" si="21"/>
        <v>12.5</v>
      </c>
      <c r="R27">
        <f t="shared" si="0"/>
        <v>500000</v>
      </c>
      <c r="S27">
        <f t="shared" si="1"/>
        <v>2909.5932478599607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2176.9658851329386</v>
      </c>
      <c r="AC27">
        <f t="shared" si="2"/>
        <v>2172.0785695615086</v>
      </c>
      <c r="AE27">
        <f t="shared" si="3"/>
        <v>0</v>
      </c>
      <c r="AF27">
        <f t="shared" si="4"/>
        <v>0</v>
      </c>
      <c r="AG27">
        <f t="shared" si="4"/>
        <v>-9.3315387432551677</v>
      </c>
      <c r="AH27">
        <f t="shared" si="5"/>
        <v>-1355.290317528089</v>
      </c>
      <c r="AI27">
        <f t="shared" si="6"/>
        <v>-1364.6218562713441</v>
      </c>
      <c r="AJ27">
        <f t="shared" si="7"/>
        <v>4.8873155714300083</v>
      </c>
      <c r="AK27">
        <f t="shared" si="22"/>
        <v>152.38761195930573</v>
      </c>
      <c r="AL27">
        <f t="shared" si="8"/>
        <v>-1207.3469287406083</v>
      </c>
      <c r="AN27">
        <f t="shared" si="9"/>
        <v>0</v>
      </c>
      <c r="AO27">
        <f t="shared" si="9"/>
        <v>0</v>
      </c>
      <c r="AP27">
        <f t="shared" si="9"/>
        <v>-0.61478139979057822</v>
      </c>
      <c r="AQ27">
        <f t="shared" si="9"/>
        <v>-89.289376753086685</v>
      </c>
      <c r="AR27">
        <f t="shared" si="9"/>
        <v>-89.904158152877272</v>
      </c>
      <c r="AS27">
        <f t="shared" si="9"/>
        <v>0.32198662952492973</v>
      </c>
      <c r="AT27">
        <f t="shared" si="9"/>
        <v>10.039616398613891</v>
      </c>
      <c r="AU27">
        <f t="shared" si="9"/>
        <v>-79.542555124738442</v>
      </c>
      <c r="AW27">
        <v>24</v>
      </c>
      <c r="AX27">
        <f>IF(Z27&gt;0, (R27*SUMPRODUCT(K27:$K$98, X27:$X$98)-K27*$AZ$3)/Z27, 0)</f>
        <v>2909.5932478599607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4.4506370000000003E-3</v>
      </c>
      <c r="Q28" s="4">
        <f t="shared" si="21"/>
        <v>12.5</v>
      </c>
      <c r="R28">
        <f t="shared" si="0"/>
        <v>500000</v>
      </c>
      <c r="S28">
        <f t="shared" si="1"/>
        <v>2920.7329228726153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2172.0785695615086</v>
      </c>
      <c r="AC28">
        <f t="shared" si="2"/>
        <v>2148.8865034802502</v>
      </c>
      <c r="AE28">
        <f t="shared" si="3"/>
        <v>0</v>
      </c>
      <c r="AF28">
        <f t="shared" si="4"/>
        <v>0</v>
      </c>
      <c r="AG28">
        <f t="shared" si="4"/>
        <v>-9.1966920642249512</v>
      </c>
      <c r="AH28">
        <f t="shared" si="5"/>
        <v>-1661.251663906598</v>
      </c>
      <c r="AI28">
        <f t="shared" si="6"/>
        <v>-1670.4483559708228</v>
      </c>
      <c r="AJ28">
        <f t="shared" si="7"/>
        <v>23.192066081258417</v>
      </c>
      <c r="AK28">
        <f t="shared" si="22"/>
        <v>152.04549986930562</v>
      </c>
      <c r="AL28">
        <f t="shared" si="8"/>
        <v>-1495.2107900202589</v>
      </c>
      <c r="AN28">
        <f t="shared" si="9"/>
        <v>0</v>
      </c>
      <c r="AO28">
        <f t="shared" si="9"/>
        <v>0</v>
      </c>
      <c r="AP28">
        <f t="shared" si="9"/>
        <v>-0.54097983656058268</v>
      </c>
      <c r="AQ28">
        <f t="shared" si="9"/>
        <v>-97.720315886419272</v>
      </c>
      <c r="AR28">
        <f t="shared" si="9"/>
        <v>-98.261295722979838</v>
      </c>
      <c r="AS28">
        <f t="shared" si="9"/>
        <v>1.3642340126779879</v>
      </c>
      <c r="AT28">
        <f t="shared" si="9"/>
        <v>8.9438190487028066</v>
      </c>
      <c r="AU28">
        <f t="shared" si="9"/>
        <v>-87.953242661599049</v>
      </c>
      <c r="AW28">
        <v>25</v>
      </c>
      <c r="AX28">
        <f>IF(Z28&gt;0, (R28*SUMPRODUCT(K28:$K$98, X28:$X$98)-K28*$AZ$3)/Z28, 0)</f>
        <v>2920.7329228726153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5.383718E-3</v>
      </c>
      <c r="Q29" s="4">
        <f t="shared" si="21"/>
        <v>12.5</v>
      </c>
      <c r="R29">
        <f t="shared" si="0"/>
        <v>500000</v>
      </c>
      <c r="S29">
        <f t="shared" si="1"/>
        <v>2912.9376947210612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2148.8865034802502</v>
      </c>
      <c r="AC29">
        <f t="shared" si="2"/>
        <v>2110.1816435508208</v>
      </c>
      <c r="AE29">
        <f t="shared" si="3"/>
        <v>0</v>
      </c>
      <c r="AF29">
        <f t="shared" si="4"/>
        <v>0</v>
      </c>
      <c r="AG29">
        <f t="shared" si="4"/>
        <v>-9.0552127469760766</v>
      </c>
      <c r="AH29">
        <f t="shared" si="5"/>
        <v>-1980.4958642650013</v>
      </c>
      <c r="AI29">
        <f t="shared" si="6"/>
        <v>-1989.5510770119774</v>
      </c>
      <c r="AJ29">
        <f t="shared" si="7"/>
        <v>38.704859929429404</v>
      </c>
      <c r="AK29">
        <f t="shared" si="22"/>
        <v>150.42205524361754</v>
      </c>
      <c r="AL29">
        <f t="shared" si="8"/>
        <v>-1800.4241618389306</v>
      </c>
      <c r="AN29">
        <f t="shared" si="9"/>
        <v>0</v>
      </c>
      <c r="AO29">
        <f t="shared" si="9"/>
        <v>0</v>
      </c>
      <c r="AP29">
        <f t="shared" si="9"/>
        <v>-0.47558710295647194</v>
      </c>
      <c r="AQ29">
        <f t="shared" si="9"/>
        <v>-104.01724584743812</v>
      </c>
      <c r="AR29">
        <f t="shared" si="9"/>
        <v>-104.4928329503946</v>
      </c>
      <c r="AS29">
        <f t="shared" si="9"/>
        <v>2.0328105720454146</v>
      </c>
      <c r="AT29">
        <f t="shared" si="9"/>
        <v>7.9002880962637025</v>
      </c>
      <c r="AU29">
        <f t="shared" si="9"/>
        <v>-94.559734282085486</v>
      </c>
      <c r="AW29">
        <v>26</v>
      </c>
      <c r="AX29">
        <f>IF(Z29&gt;0, (R29*SUMPRODUCT(K29:$K$98, X29:$X$98)-K29*$AZ$3)/Z29, 0)</f>
        <v>2912.9376947210612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6.4575739999999998E-3</v>
      </c>
      <c r="Q30" s="4">
        <f t="shared" si="21"/>
        <v>12.5</v>
      </c>
      <c r="R30">
        <f t="shared" si="0"/>
        <v>500000</v>
      </c>
      <c r="S30">
        <f t="shared" si="1"/>
        <v>2889.6443286452072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2110.1816435508208</v>
      </c>
      <c r="AC30">
        <f t="shared" si="2"/>
        <v>2058.8567690935524</v>
      </c>
      <c r="AE30">
        <f t="shared" si="3"/>
        <v>0</v>
      </c>
      <c r="AF30">
        <f t="shared" si="4"/>
        <v>0</v>
      </c>
      <c r="AG30">
        <f t="shared" si="4"/>
        <v>-8.9061859131069738</v>
      </c>
      <c r="AH30">
        <f t="shared" si="5"/>
        <v>-2338.9882559736516</v>
      </c>
      <c r="AI30">
        <f t="shared" si="6"/>
        <v>-2347.8944418867586</v>
      </c>
      <c r="AJ30">
        <f t="shared" si="7"/>
        <v>51.324874457268379</v>
      </c>
      <c r="AK30">
        <f t="shared" si="22"/>
        <v>147.71271504855747</v>
      </c>
      <c r="AL30">
        <f t="shared" si="8"/>
        <v>-2148.8568523809327</v>
      </c>
      <c r="AN30">
        <f t="shared" si="9"/>
        <v>0</v>
      </c>
      <c r="AO30">
        <f t="shared" si="9"/>
        <v>0</v>
      </c>
      <c r="AP30">
        <f t="shared" si="9"/>
        <v>-0.41764294019296433</v>
      </c>
      <c r="AQ30">
        <f t="shared" si="9"/>
        <v>-109.68353252810842</v>
      </c>
      <c r="AR30">
        <f t="shared" si="9"/>
        <v>-110.10117546830139</v>
      </c>
      <c r="AS30">
        <f t="shared" si="9"/>
        <v>2.4068070981790739</v>
      </c>
      <c r="AT30">
        <f t="shared" si="9"/>
        <v>6.9267779966254661</v>
      </c>
      <c r="AU30">
        <f t="shared" si="9"/>
        <v>-100.76759037349684</v>
      </c>
      <c r="AW30">
        <v>27</v>
      </c>
      <c r="AX30">
        <f>IF(Z30&gt;0, (R30*SUMPRODUCT(K30:$K$98, X30:$X$98)-K30*$AZ$3)/Z30, 0)</f>
        <v>2889.6443286452072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7.6803260000000003E-3</v>
      </c>
      <c r="Q31" s="4">
        <f t="shared" si="21"/>
        <v>12.5</v>
      </c>
      <c r="R31">
        <f t="shared" si="0"/>
        <v>500000</v>
      </c>
      <c r="S31">
        <f t="shared" si="1"/>
        <v>2852.1595472040449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2058.8567690935524</v>
      </c>
      <c r="AC31">
        <f t="shared" si="2"/>
        <v>1996.2199967352378</v>
      </c>
      <c r="AE31">
        <f t="shared" si="3"/>
        <v>0</v>
      </c>
      <c r="AF31">
        <f t="shared" si="4"/>
        <v>0</v>
      </c>
      <c r="AG31">
        <f t="shared" si="4"/>
        <v>-8.7487216427466361</v>
      </c>
      <c r="AH31">
        <f t="shared" si="5"/>
        <v>-2736.0964491707696</v>
      </c>
      <c r="AI31">
        <f t="shared" si="6"/>
        <v>-2744.8451708135162</v>
      </c>
      <c r="AJ31">
        <f t="shared" si="7"/>
        <v>62.636772358314602</v>
      </c>
      <c r="AK31">
        <f t="shared" si="22"/>
        <v>144.1199738365487</v>
      </c>
      <c r="AL31">
        <f t="shared" si="8"/>
        <v>-2538.0884246186533</v>
      </c>
      <c r="AN31">
        <f t="shared" si="9"/>
        <v>0</v>
      </c>
      <c r="AO31">
        <f t="shared" si="9"/>
        <v>0</v>
      </c>
      <c r="AP31">
        <f t="shared" si="9"/>
        <v>-0.36630256862388771</v>
      </c>
      <c r="AQ31">
        <f t="shared" si="9"/>
        <v>-114.55835472430248</v>
      </c>
      <c r="AR31">
        <f t="shared" si="9"/>
        <v>-114.92465729292636</v>
      </c>
      <c r="AS31">
        <f t="shared" si="9"/>
        <v>2.6225557906717403</v>
      </c>
      <c r="AT31">
        <f t="shared" si="9"/>
        <v>6.0341977676365453</v>
      </c>
      <c r="AU31">
        <f t="shared" si="9"/>
        <v>-106.26790373461809</v>
      </c>
      <c r="AW31">
        <v>28</v>
      </c>
      <c r="AX31">
        <f>IF(Z31&gt;0, (R31*SUMPRODUCT(K31:$K$98, X31:$X$98)-K31*$AZ$3)/Z31, 0)</f>
        <v>2852.1595472040449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9.0334749999999991E-3</v>
      </c>
      <c r="Q32" s="4">
        <f t="shared" si="21"/>
        <v>12.5</v>
      </c>
      <c r="R32">
        <f t="shared" si="0"/>
        <v>500000</v>
      </c>
      <c r="S32">
        <f t="shared" si="1"/>
        <v>2801.8267317516311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1996.2199967352378</v>
      </c>
      <c r="AC32">
        <f t="shared" si="2"/>
        <v>1923.6676778768233</v>
      </c>
      <c r="AE32">
        <f t="shared" si="3"/>
        <v>0</v>
      </c>
      <c r="AF32">
        <f t="shared" si="4"/>
        <v>0</v>
      </c>
      <c r="AG32">
        <f t="shared" si="4"/>
        <v>-8.5822030680774599</v>
      </c>
      <c r="AH32">
        <f t="shared" si="5"/>
        <v>-3161.2543296684262</v>
      </c>
      <c r="AI32">
        <f t="shared" si="6"/>
        <v>-3169.8365327365036</v>
      </c>
      <c r="AJ32">
        <f t="shared" si="7"/>
        <v>72.552318858414537</v>
      </c>
      <c r="AK32">
        <f t="shared" si="22"/>
        <v>139.73539977146666</v>
      </c>
      <c r="AL32">
        <f t="shared" si="8"/>
        <v>-2957.5488141066221</v>
      </c>
      <c r="AN32">
        <f t="shared" si="9"/>
        <v>0</v>
      </c>
      <c r="AO32">
        <f t="shared" si="9"/>
        <v>0</v>
      </c>
      <c r="AP32">
        <f t="shared" si="9"/>
        <v>-0.3208308552156689</v>
      </c>
      <c r="AQ32">
        <f t="shared" si="9"/>
        <v>-118.17803914641691</v>
      </c>
      <c r="AR32">
        <f t="shared" si="9"/>
        <v>-118.49887000163257</v>
      </c>
      <c r="AS32">
        <f t="shared" si="9"/>
        <v>2.7122432693077063</v>
      </c>
      <c r="AT32">
        <f t="shared" si="9"/>
        <v>5.2237668413299305</v>
      </c>
      <c r="AU32">
        <f t="shared" si="9"/>
        <v>-110.56285989099491</v>
      </c>
      <c r="AW32">
        <v>29</v>
      </c>
      <c r="AX32">
        <f>IF(Z32&gt;0, (R32*SUMPRODUCT(K32:$K$98, X32:$X$98)-K32*$AZ$3)/Z32, 0)</f>
        <v>2801.8267317516311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1.0570714E-2</v>
      </c>
      <c r="Q33" s="4">
        <f t="shared" si="21"/>
        <v>12.5</v>
      </c>
      <c r="R33">
        <f t="shared" si="0"/>
        <v>500000</v>
      </c>
      <c r="S33">
        <f t="shared" si="1"/>
        <v>2740.7050777942673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1923.6676778768233</v>
      </c>
      <c r="AC33">
        <f t="shared" si="2"/>
        <v>1842.9950278963779</v>
      </c>
      <c r="AE33">
        <f t="shared" si="3"/>
        <v>0</v>
      </c>
      <c r="AF33">
        <f t="shared" si="4"/>
        <v>0</v>
      </c>
      <c r="AG33">
        <f t="shared" si="4"/>
        <v>-8.4056610232741154</v>
      </c>
      <c r="AH33">
        <f t="shared" si="5"/>
        <v>-3628.8005649027746</v>
      </c>
      <c r="AI33">
        <f t="shared" si="6"/>
        <v>-3637.2062259260488</v>
      </c>
      <c r="AJ33">
        <f t="shared" si="7"/>
        <v>80.672649980445385</v>
      </c>
      <c r="AK33">
        <f t="shared" si="22"/>
        <v>134.65673745137764</v>
      </c>
      <c r="AL33">
        <f t="shared" si="8"/>
        <v>-3421.8768384942259</v>
      </c>
      <c r="AN33">
        <f t="shared" si="9"/>
        <v>0</v>
      </c>
      <c r="AO33">
        <f t="shared" si="9"/>
        <v>0</v>
      </c>
      <c r="AP33">
        <f t="shared" si="9"/>
        <v>-0.28056351379522498</v>
      </c>
      <c r="AQ33">
        <f t="shared" si="9"/>
        <v>-121.12182903072302</v>
      </c>
      <c r="AR33">
        <f t="shared" si="9"/>
        <v>-121.40239254451825</v>
      </c>
      <c r="AS33">
        <f t="shared" si="9"/>
        <v>2.6926855702384582</v>
      </c>
      <c r="AT33">
        <f t="shared" si="9"/>
        <v>4.4945623325699922</v>
      </c>
      <c r="AU33">
        <f t="shared" si="9"/>
        <v>-114.2151446417098</v>
      </c>
      <c r="AW33">
        <v>30</v>
      </c>
      <c r="AX33">
        <f>IF(Z33&gt;0, (R33*SUMPRODUCT(K33:$K$98, X33:$X$98)-K33*$AZ$3)/Z33, 0)</f>
        <v>2740.7050777942673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1.2312346E-2</v>
      </c>
      <c r="Q34" s="4">
        <f t="shared" si="21"/>
        <v>12.5</v>
      </c>
      <c r="R34">
        <f t="shared" si="0"/>
        <v>500000</v>
      </c>
      <c r="S34">
        <f t="shared" si="1"/>
        <v>2669.9568674624502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1842.9950278963779</v>
      </c>
      <c r="AC34">
        <f t="shared" si="2"/>
        <v>1755.3601534781285</v>
      </c>
      <c r="AE34">
        <f t="shared" si="3"/>
        <v>0</v>
      </c>
      <c r="AF34">
        <f t="shared" si="4"/>
        <v>0</v>
      </c>
      <c r="AG34">
        <f t="shared" si="4"/>
        <v>-8.2181110061641078</v>
      </c>
      <c r="AH34">
        <f t="shared" si="5"/>
        <v>-4139.7362750905986</v>
      </c>
      <c r="AI34">
        <f t="shared" si="6"/>
        <v>-4147.9543860967624</v>
      </c>
      <c r="AJ34">
        <f t="shared" si="7"/>
        <v>87.63487441824941</v>
      </c>
      <c r="AK34">
        <f t="shared" si="22"/>
        <v>129.00965195274645</v>
      </c>
      <c r="AL34">
        <f t="shared" si="8"/>
        <v>-3931.3098597257663</v>
      </c>
      <c r="AN34">
        <f t="shared" si="9"/>
        <v>0</v>
      </c>
      <c r="AO34">
        <f t="shared" si="9"/>
        <v>0</v>
      </c>
      <c r="AP34">
        <f t="shared" si="9"/>
        <v>-0.244913824643259</v>
      </c>
      <c r="AQ34">
        <f t="shared" si="9"/>
        <v>-123.37125202937796</v>
      </c>
      <c r="AR34">
        <f t="shared" si="9"/>
        <v>-123.6161658540212</v>
      </c>
      <c r="AS34">
        <f t="shared" si="9"/>
        <v>2.6116697924628354</v>
      </c>
      <c r="AT34">
        <f t="shared" si="9"/>
        <v>3.8447092345118747</v>
      </c>
      <c r="AU34">
        <f t="shared" ref="AU34:AU97" si="23">AL34*$K34</f>
        <v>-117.15978682704649</v>
      </c>
      <c r="AW34">
        <v>31</v>
      </c>
      <c r="AX34">
        <f>IF(Z34&gt;0, (R34*SUMPRODUCT(K34:$K$98, X34:$X$98)-K34*$AZ$3)/Z34, 0)</f>
        <v>2669.9568674624502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1.4128425999999999E-2</v>
      </c>
      <c r="Q35" s="4">
        <f t="shared" si="21"/>
        <v>12.5</v>
      </c>
      <c r="R35">
        <f t="shared" si="0"/>
        <v>500000</v>
      </c>
      <c r="S35">
        <f t="shared" si="1"/>
        <v>2590.2822270683014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1755.3601534781285</v>
      </c>
      <c r="AC35">
        <f t="shared" si="2"/>
        <v>1661.8879680670309</v>
      </c>
      <c r="AE35">
        <f t="shared" si="3"/>
        <v>0</v>
      </c>
      <c r="AF35">
        <f t="shared" ref="AF35:AG66" si="24">-$Z35*P35</f>
        <v>0</v>
      </c>
      <c r="AG35">
        <f t="shared" si="24"/>
        <v>-8.0198209228920909</v>
      </c>
      <c r="AH35">
        <f t="shared" si="5"/>
        <v>-4644.3589284150057</v>
      </c>
      <c r="AI35">
        <f t="shared" ref="AI35:AI66" si="25">SUM(AE35:AH35)</f>
        <v>-4652.3787493378977</v>
      </c>
      <c r="AJ35">
        <f t="shared" si="7"/>
        <v>93.472185411097598</v>
      </c>
      <c r="AK35">
        <f t="shared" si="22"/>
        <v>122.87521074346901</v>
      </c>
      <c r="AL35">
        <f t="shared" ref="AL35:AL98" si="26">SUM(AI35:AK35)</f>
        <v>-4436.0313531833308</v>
      </c>
      <c r="AN35">
        <f t="shared" ref="AN35:AT66" si="27">AE35*$K35</f>
        <v>0</v>
      </c>
      <c r="AO35">
        <f t="shared" si="27"/>
        <v>0</v>
      </c>
      <c r="AP35">
        <f t="shared" si="27"/>
        <v>-0.21339682102587243</v>
      </c>
      <c r="AQ35">
        <f t="shared" si="27"/>
        <v>-123.58024456604504</v>
      </c>
      <c r="AR35">
        <f t="shared" si="27"/>
        <v>-123.79364138707091</v>
      </c>
      <c r="AS35">
        <f t="shared" si="27"/>
        <v>2.4871711491877093</v>
      </c>
      <c r="AT35">
        <f t="shared" si="27"/>
        <v>3.2695467402138183</v>
      </c>
      <c r="AU35">
        <f t="shared" si="23"/>
        <v>-118.03692349766936</v>
      </c>
      <c r="AW35">
        <v>32</v>
      </c>
      <c r="AX35">
        <f>IF(Z35&gt;0, (R35*SUMPRODUCT(K35:$K$98, X35:$X$98)-K35*$AZ$3)/Z35, 0)</f>
        <v>2590.2822270683014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1.6072195000000001E-2</v>
      </c>
      <c r="Q36" s="4">
        <f t="shared" si="21"/>
        <v>12.5</v>
      </c>
      <c r="R36">
        <f t="shared" si="0"/>
        <v>500000</v>
      </c>
      <c r="S36">
        <f t="shared" si="1"/>
        <v>2504.5738400240884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1661.8879680670309</v>
      </c>
      <c r="AC36">
        <f t="shared" si="2"/>
        <v>1565.003318695879</v>
      </c>
      <c r="AE36">
        <f t="shared" si="3"/>
        <v>0</v>
      </c>
      <c r="AF36">
        <f t="shared" si="24"/>
        <v>0</v>
      </c>
      <c r="AG36">
        <f t="shared" si="24"/>
        <v>-7.8107265879253696</v>
      </c>
      <c r="AH36">
        <f t="shared" si="5"/>
        <v>-5155.8450295120665</v>
      </c>
      <c r="AI36">
        <f t="shared" si="25"/>
        <v>-5163.6557560999918</v>
      </c>
      <c r="AJ36">
        <f t="shared" si="7"/>
        <v>96.884649371151909</v>
      </c>
      <c r="AK36">
        <f t="shared" si="22"/>
        <v>116.33215776469217</v>
      </c>
      <c r="AL36">
        <f t="shared" si="26"/>
        <v>-4950.438948964148</v>
      </c>
      <c r="AN36">
        <f t="shared" si="27"/>
        <v>0</v>
      </c>
      <c r="AO36">
        <f t="shared" si="27"/>
        <v>0</v>
      </c>
      <c r="AP36">
        <f t="shared" si="27"/>
        <v>-0.18556526562116588</v>
      </c>
      <c r="AQ36">
        <f t="shared" si="27"/>
        <v>-122.49126142528291</v>
      </c>
      <c r="AR36">
        <f t="shared" si="27"/>
        <v>-122.67682669090408</v>
      </c>
      <c r="AS36">
        <f t="shared" si="27"/>
        <v>2.3017609812337101</v>
      </c>
      <c r="AT36">
        <f t="shared" si="27"/>
        <v>2.7637899640809627</v>
      </c>
      <c r="AU36">
        <f t="shared" si="23"/>
        <v>-117.61127574558941</v>
      </c>
      <c r="AW36">
        <v>33</v>
      </c>
      <c r="AX36">
        <f>IF(Z36&gt;0, (R36*SUMPRODUCT(K36:$K$98, X36:$X$98)-K36*$AZ$3)/Z36, 0)</f>
        <v>2504.5738400240884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1.8213139E-2</v>
      </c>
      <c r="Q37" s="4">
        <f t="shared" si="21"/>
        <v>12.5</v>
      </c>
      <c r="R37">
        <f t="shared" si="0"/>
        <v>500000</v>
      </c>
      <c r="S37">
        <f t="shared" si="1"/>
        <v>2414.8181468982125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1565.003318695879</v>
      </c>
      <c r="AC37">
        <f t="shared" si="2"/>
        <v>1466.3474101231795</v>
      </c>
      <c r="AE37">
        <f t="shared" si="3"/>
        <v>0</v>
      </c>
      <c r="AF37">
        <f t="shared" si="24"/>
        <v>0</v>
      </c>
      <c r="AG37">
        <f t="shared" si="24"/>
        <v>-7.5903614730092341</v>
      </c>
      <c r="AH37">
        <f t="shared" si="5"/>
        <v>-5690.313961475219</v>
      </c>
      <c r="AI37">
        <f t="shared" si="25"/>
        <v>-5697.9043229482286</v>
      </c>
      <c r="AJ37">
        <f t="shared" si="7"/>
        <v>98.655908572699445</v>
      </c>
      <c r="AK37">
        <f t="shared" si="22"/>
        <v>109.55023230871154</v>
      </c>
      <c r="AL37">
        <f t="shared" si="26"/>
        <v>-5489.6981820668179</v>
      </c>
      <c r="AN37">
        <f t="shared" si="27"/>
        <v>0</v>
      </c>
      <c r="AO37">
        <f t="shared" si="27"/>
        <v>0</v>
      </c>
      <c r="AP37">
        <f t="shared" si="27"/>
        <v>-0.16100882766841426</v>
      </c>
      <c r="AQ37">
        <f t="shared" si="27"/>
        <v>-120.70449915465055</v>
      </c>
      <c r="AR37">
        <f t="shared" si="27"/>
        <v>-120.86550798231897</v>
      </c>
      <c r="AS37">
        <f t="shared" si="27"/>
        <v>2.0927161688328821</v>
      </c>
      <c r="AT37">
        <f t="shared" si="27"/>
        <v>2.323809549459467</v>
      </c>
      <c r="AU37">
        <f t="shared" si="23"/>
        <v>-116.44898226402663</v>
      </c>
      <c r="AW37">
        <v>34</v>
      </c>
      <c r="AX37">
        <f>IF(Z37&gt;0, (R37*SUMPRODUCT(K37:$K$98, X37:$X$98)-K37*$AZ$3)/Z37, 0)</f>
        <v>2414.8181468982125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2.0774602E-2</v>
      </c>
      <c r="Q38" s="4">
        <f t="shared" si="21"/>
        <v>12.5</v>
      </c>
      <c r="R38">
        <f t="shared" si="0"/>
        <v>500000</v>
      </c>
      <c r="S38">
        <f t="shared" si="1"/>
        <v>2322.5618511598768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1466.3474101231795</v>
      </c>
      <c r="AC38">
        <f t="shared" si="2"/>
        <v>1366.9244760154784</v>
      </c>
      <c r="AE38">
        <f t="shared" si="3"/>
        <v>0</v>
      </c>
      <c r="AF38">
        <f t="shared" si="24"/>
        <v>0</v>
      </c>
      <c r="AG38">
        <f t="shared" si="24"/>
        <v>-7.3567711196412411</v>
      </c>
      <c r="AH38">
        <f t="shared" si="5"/>
        <v>-6307.4695455160236</v>
      </c>
      <c r="AI38">
        <f t="shared" si="25"/>
        <v>-6314.8263166356646</v>
      </c>
      <c r="AJ38">
        <f t="shared" si="7"/>
        <v>99.422934107701167</v>
      </c>
      <c r="AK38">
        <f t="shared" si="22"/>
        <v>102.64431870862258</v>
      </c>
      <c r="AL38">
        <f t="shared" si="26"/>
        <v>-6112.7590638193415</v>
      </c>
      <c r="AN38">
        <f t="shared" si="27"/>
        <v>0</v>
      </c>
      <c r="AO38">
        <f t="shared" si="27"/>
        <v>0</v>
      </c>
      <c r="AP38">
        <f t="shared" si="27"/>
        <v>-0.13933379024860021</v>
      </c>
      <c r="AQ38">
        <f t="shared" si="27"/>
        <v>-119.46051118921051</v>
      </c>
      <c r="AR38">
        <f t="shared" si="27"/>
        <v>-119.59984497945911</v>
      </c>
      <c r="AS38">
        <f t="shared" si="27"/>
        <v>1.8830236827509708</v>
      </c>
      <c r="AT38">
        <f t="shared" si="27"/>
        <v>1.944035194322469</v>
      </c>
      <c r="AU38">
        <f t="shared" si="23"/>
        <v>-115.77278610238568</v>
      </c>
      <c r="AW38">
        <v>35</v>
      </c>
      <c r="AX38">
        <f>IF(Z38&gt;0, (R38*SUMPRODUCT(K38:$K$98, X38:$X$98)-K38*$AZ$3)/Z38, 0)</f>
        <v>2322.5618511598768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2.3506165999999998E-2</v>
      </c>
      <c r="Q39" s="4">
        <f t="shared" si="21"/>
        <v>12.5</v>
      </c>
      <c r="R39">
        <f t="shared" si="0"/>
        <v>500000</v>
      </c>
      <c r="S39">
        <f t="shared" si="1"/>
        <v>2226.4707652231741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1366.9244760154784</v>
      </c>
      <c r="AC39">
        <f t="shared" si="2"/>
        <v>1266.465362189615</v>
      </c>
      <c r="AE39">
        <f t="shared" si="3"/>
        <v>0</v>
      </c>
      <c r="AF39">
        <f t="shared" si="24"/>
        <v>0</v>
      </c>
      <c r="AG39">
        <f t="shared" si="24"/>
        <v>-7.1102739252825353</v>
      </c>
      <c r="AH39">
        <f t="shared" si="5"/>
        <v>-6917.1793264917142</v>
      </c>
      <c r="AI39">
        <f t="shared" si="25"/>
        <v>-6924.289600416997</v>
      </c>
      <c r="AJ39">
        <f t="shared" si="7"/>
        <v>100.45911382586337</v>
      </c>
      <c r="AK39">
        <f t="shared" si="22"/>
        <v>95.684713321083493</v>
      </c>
      <c r="AL39">
        <f t="shared" si="26"/>
        <v>-6728.145773270051</v>
      </c>
      <c r="AN39">
        <f t="shared" si="27"/>
        <v>0</v>
      </c>
      <c r="AO39">
        <f t="shared" si="27"/>
        <v>0</v>
      </c>
      <c r="AP39">
        <f t="shared" si="27"/>
        <v>-0.12023682959207267</v>
      </c>
      <c r="AQ39">
        <f t="shared" si="27"/>
        <v>-116.97154296402773</v>
      </c>
      <c r="AR39">
        <f t="shared" si="27"/>
        <v>-117.09177979361981</v>
      </c>
      <c r="AS39">
        <f t="shared" si="27"/>
        <v>1.6987932500182819</v>
      </c>
      <c r="AT39">
        <f t="shared" si="27"/>
        <v>1.618056729044554</v>
      </c>
      <c r="AU39">
        <f t="shared" si="23"/>
        <v>-113.774929814557</v>
      </c>
      <c r="AW39">
        <v>36</v>
      </c>
      <c r="AX39">
        <f>IF(Z39&gt;0, (R39*SUMPRODUCT(K39:$K$98, X39:$X$98)-K39*$AZ$3)/Z39, 0)</f>
        <v>2226.4707652231741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2.6226451000000001E-2</v>
      </c>
      <c r="Q40" s="4">
        <f t="shared" si="21"/>
        <v>12.5</v>
      </c>
      <c r="R40">
        <f t="shared" si="0"/>
        <v>500000</v>
      </c>
      <c r="S40">
        <f t="shared" si="1"/>
        <v>2127.7386740045172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1266.465362189615</v>
      </c>
      <c r="AC40">
        <f t="shared" si="2"/>
        <v>1166.4593525857192</v>
      </c>
      <c r="AE40">
        <f t="shared" si="3"/>
        <v>0</v>
      </c>
      <c r="AF40">
        <f t="shared" si="24"/>
        <v>0</v>
      </c>
      <c r="AG40">
        <f t="shared" si="24"/>
        <v>-6.8526939353317111</v>
      </c>
      <c r="AH40">
        <f t="shared" si="5"/>
        <v>-7459.0900279200041</v>
      </c>
      <c r="AI40">
        <f t="shared" si="25"/>
        <v>-7465.9427218553355</v>
      </c>
      <c r="AJ40">
        <f t="shared" si="7"/>
        <v>100.00600960389579</v>
      </c>
      <c r="AK40">
        <f t="shared" si="22"/>
        <v>88.652575353273065</v>
      </c>
      <c r="AL40">
        <f t="shared" si="26"/>
        <v>-7277.2841368981663</v>
      </c>
      <c r="AN40">
        <f t="shared" si="27"/>
        <v>0</v>
      </c>
      <c r="AO40">
        <f t="shared" si="27"/>
        <v>0</v>
      </c>
      <c r="AP40">
        <f t="shared" si="27"/>
        <v>-0.10346524640755367</v>
      </c>
      <c r="AQ40">
        <f t="shared" si="27"/>
        <v>-112.62090427470872</v>
      </c>
      <c r="AR40">
        <f t="shared" si="27"/>
        <v>-112.72436952111627</v>
      </c>
      <c r="AS40">
        <f t="shared" si="27"/>
        <v>1.5099385035357475</v>
      </c>
      <c r="AT40">
        <f t="shared" si="27"/>
        <v>1.3385189299493523</v>
      </c>
      <c r="AU40">
        <f t="shared" si="23"/>
        <v>-109.87591208763116</v>
      </c>
      <c r="AW40">
        <v>37</v>
      </c>
      <c r="AX40">
        <f>IF(Z40&gt;0, (R40*SUMPRODUCT(K40:$K$98, X40:$X$98)-K40*$AZ$3)/Z40, 0)</f>
        <v>2127.7386740045172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2.9219711999999998E-2</v>
      </c>
      <c r="Q41" s="4">
        <f t="shared" si="21"/>
        <v>12.5</v>
      </c>
      <c r="R41">
        <f t="shared" si="0"/>
        <v>500000</v>
      </c>
      <c r="S41">
        <f t="shared" si="1"/>
        <v>2029.5357746549871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1166.4593525857192</v>
      </c>
      <c r="AC41">
        <f t="shared" si="2"/>
        <v>1068.9862459539854</v>
      </c>
      <c r="AE41">
        <f t="shared" si="3"/>
        <v>0</v>
      </c>
      <c r="AF41">
        <f t="shared" si="24"/>
        <v>0</v>
      </c>
      <c r="AG41">
        <f t="shared" si="24"/>
        <v>-6.5839332527638543</v>
      </c>
      <c r="AH41">
        <f t="shared" si="5"/>
        <v>-8009.3497285815674</v>
      </c>
      <c r="AI41">
        <f t="shared" si="25"/>
        <v>-8015.9336618343314</v>
      </c>
      <c r="AJ41">
        <f t="shared" si="7"/>
        <v>97.473106631733799</v>
      </c>
      <c r="AK41">
        <f t="shared" si="22"/>
        <v>81.652154681000354</v>
      </c>
      <c r="AL41">
        <f t="shared" si="26"/>
        <v>-7836.8084005215978</v>
      </c>
      <c r="AN41">
        <f t="shared" si="27"/>
        <v>0</v>
      </c>
      <c r="AO41">
        <f t="shared" si="27"/>
        <v>0</v>
      </c>
      <c r="AP41">
        <f t="shared" si="27"/>
        <v>-8.8756579679857478E-2</v>
      </c>
      <c r="AQ41">
        <f t="shared" si="27"/>
        <v>-107.97231078706258</v>
      </c>
      <c r="AR41">
        <f t="shared" si="27"/>
        <v>-108.06106736674244</v>
      </c>
      <c r="AS41">
        <f t="shared" si="27"/>
        <v>1.3140138612084171</v>
      </c>
      <c r="AT41">
        <f t="shared" si="27"/>
        <v>1.1007350309837944</v>
      </c>
      <c r="AU41">
        <f t="shared" si="23"/>
        <v>-105.64631847455024</v>
      </c>
      <c r="AW41">
        <v>38</v>
      </c>
      <c r="AX41">
        <f>IF(Z41&gt;0, (R41*SUMPRODUCT(K41:$K$98, X41:$X$98)-K41*$AZ$3)/Z41, 0)</f>
        <v>2029.5357746549871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3.2402927999999998E-2</v>
      </c>
      <c r="Q42" s="4">
        <f t="shared" si="21"/>
        <v>12.5</v>
      </c>
      <c r="R42">
        <f t="shared" si="0"/>
        <v>500000</v>
      </c>
      <c r="S42">
        <f t="shared" si="1"/>
        <v>1932.1502635507165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1068.9862459539854</v>
      </c>
      <c r="AC42">
        <f t="shared" si="2"/>
        <v>974.53875449100747</v>
      </c>
      <c r="AE42">
        <f t="shared" si="3"/>
        <v>0</v>
      </c>
      <c r="AF42">
        <f t="shared" si="24"/>
        <v>0</v>
      </c>
      <c r="AG42">
        <f t="shared" si="24"/>
        <v>-6.3047552050901023</v>
      </c>
      <c r="AH42">
        <f t="shared" si="5"/>
        <v>-8533.5486058445185</v>
      </c>
      <c r="AI42">
        <f t="shared" si="25"/>
        <v>-8539.8533610496088</v>
      </c>
      <c r="AJ42">
        <f t="shared" si="7"/>
        <v>94.447491462977951</v>
      </c>
      <c r="AK42">
        <f t="shared" si="22"/>
        <v>74.829037216778985</v>
      </c>
      <c r="AL42">
        <f t="shared" si="26"/>
        <v>-8370.5768323698521</v>
      </c>
      <c r="AN42">
        <f t="shared" si="27"/>
        <v>0</v>
      </c>
      <c r="AO42">
        <f t="shared" si="27"/>
        <v>0</v>
      </c>
      <c r="AP42">
        <f t="shared" si="27"/>
        <v>-7.5886643591219827E-2</v>
      </c>
      <c r="AQ42">
        <f t="shared" si="27"/>
        <v>-102.71332360331016</v>
      </c>
      <c r="AR42">
        <f t="shared" si="27"/>
        <v>-102.78921024690139</v>
      </c>
      <c r="AS42">
        <f t="shared" si="27"/>
        <v>1.136809105125812</v>
      </c>
      <c r="AT42">
        <f t="shared" si="27"/>
        <v>0.90067326848143314</v>
      </c>
      <c r="AU42">
        <f t="shared" si="23"/>
        <v>-100.75172787329414</v>
      </c>
      <c r="AW42">
        <v>39</v>
      </c>
      <c r="AX42">
        <f>IF(Z42&gt;0, (R42*SUMPRODUCT(K42:$K$98, X42:$X$98)-K42*$AZ$3)/Z42, 0)</f>
        <v>1932.1502635507165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3.5947104000000001E-2</v>
      </c>
      <c r="Q43" s="4">
        <f t="shared" si="21"/>
        <v>12.5</v>
      </c>
      <c r="R43">
        <f t="shared" si="0"/>
        <v>500000</v>
      </c>
      <c r="S43">
        <f t="shared" si="1"/>
        <v>1836.847218762505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974.53875449100747</v>
      </c>
      <c r="AC43">
        <f t="shared" si="2"/>
        <v>883.90116242705869</v>
      </c>
      <c r="AE43">
        <f t="shared" si="3"/>
        <v>0</v>
      </c>
      <c r="AF43">
        <f t="shared" si="24"/>
        <v>0</v>
      </c>
      <c r="AG43">
        <f t="shared" si="24"/>
        <v>-6.0150699619872867</v>
      </c>
      <c r="AH43">
        <f t="shared" si="5"/>
        <v>-9065.507642076609</v>
      </c>
      <c r="AI43">
        <f t="shared" si="25"/>
        <v>-9071.5227120385971</v>
      </c>
      <c r="AJ43">
        <f t="shared" si="7"/>
        <v>90.637592063948773</v>
      </c>
      <c r="AK43">
        <f t="shared" si="22"/>
        <v>68.217712814370529</v>
      </c>
      <c r="AL43">
        <f t="shared" si="26"/>
        <v>-8912.6674071602774</v>
      </c>
      <c r="AN43">
        <f t="shared" si="27"/>
        <v>0</v>
      </c>
      <c r="AO43">
        <f t="shared" si="27"/>
        <v>0</v>
      </c>
      <c r="AP43">
        <f t="shared" si="27"/>
        <v>-6.4642742933859923E-2</v>
      </c>
      <c r="AQ43">
        <f t="shared" si="27"/>
        <v>-97.425181049446863</v>
      </c>
      <c r="AR43">
        <f t="shared" si="27"/>
        <v>-97.489823792380733</v>
      </c>
      <c r="AS43">
        <f t="shared" si="27"/>
        <v>0.97406390964040568</v>
      </c>
      <c r="AT43">
        <f t="shared" si="27"/>
        <v>0.73312199207377338</v>
      </c>
      <c r="AU43">
        <f t="shared" si="23"/>
        <v>-95.78263789066655</v>
      </c>
      <c r="AW43">
        <v>40</v>
      </c>
      <c r="AX43">
        <f>IF(Z43&gt;0, (R43*SUMPRODUCT(K43:$K$98, X43:$X$98)-K43*$AZ$3)/Z43, 0)</f>
        <v>1836.847218762505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4.0034525000000001E-2</v>
      </c>
      <c r="Q44" s="4">
        <f t="shared" si="21"/>
        <v>12.5</v>
      </c>
      <c r="R44">
        <f t="shared" si="0"/>
        <v>500000</v>
      </c>
      <c r="S44">
        <f t="shared" si="1"/>
        <v>1744.0556203424571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883.90116242705869</v>
      </c>
      <c r="AC44">
        <f t="shared" si="2"/>
        <v>797.25788453775601</v>
      </c>
      <c r="AE44">
        <f t="shared" si="3"/>
        <v>0</v>
      </c>
      <c r="AF44">
        <f t="shared" si="24"/>
        <v>0</v>
      </c>
      <c r="AG44">
        <f t="shared" si="24"/>
        <v>-5.714108793597485</v>
      </c>
      <c r="AH44">
        <f t="shared" si="5"/>
        <v>-9632.4187507971619</v>
      </c>
      <c r="AI44">
        <f t="shared" si="25"/>
        <v>-9638.1328595907598</v>
      </c>
      <c r="AJ44">
        <f t="shared" si="7"/>
        <v>86.643277889302681</v>
      </c>
      <c r="AK44">
        <f t="shared" si="22"/>
        <v>61.873081369894116</v>
      </c>
      <c r="AL44">
        <f t="shared" si="26"/>
        <v>-9489.6165003315618</v>
      </c>
      <c r="AN44">
        <f t="shared" si="27"/>
        <v>0</v>
      </c>
      <c r="AO44">
        <f t="shared" si="27"/>
        <v>0</v>
      </c>
      <c r="AP44">
        <f t="shared" si="27"/>
        <v>-5.4828905353988516E-2</v>
      </c>
      <c r="AQ44">
        <f t="shared" si="27"/>
        <v>-92.426482430506724</v>
      </c>
      <c r="AR44">
        <f t="shared" si="27"/>
        <v>-92.48131133586071</v>
      </c>
      <c r="AS44">
        <f t="shared" si="27"/>
        <v>0.83137305475786205</v>
      </c>
      <c r="AT44">
        <f t="shared" si="27"/>
        <v>0.59369421285620094</v>
      </c>
      <c r="AU44">
        <f t="shared" si="23"/>
        <v>-91.056244068246642</v>
      </c>
      <c r="AW44">
        <v>41</v>
      </c>
      <c r="AX44">
        <f>IF(Z44&gt;0, (R44*SUMPRODUCT(K44:$K$98, X44:$X$98)-K44*$AZ$3)/Z44, 0)</f>
        <v>1744.0556203424571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4.4405750000000001E-2</v>
      </c>
      <c r="Q45" s="4">
        <f t="shared" si="21"/>
        <v>12.5</v>
      </c>
      <c r="R45">
        <f t="shared" si="0"/>
        <v>500000</v>
      </c>
      <c r="S45">
        <f t="shared" si="1"/>
        <v>1652.8500322876273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797.25788453775601</v>
      </c>
      <c r="AC45">
        <f t="shared" si="2"/>
        <v>714.4581013573777</v>
      </c>
      <c r="AE45">
        <f t="shared" si="3"/>
        <v>0</v>
      </c>
      <c r="AF45">
        <f t="shared" si="24"/>
        <v>0</v>
      </c>
      <c r="AG45">
        <f t="shared" si="24"/>
        <v>-5.4032284191002189</v>
      </c>
      <c r="AH45">
        <f t="shared" si="5"/>
        <v>-10149.57146245166</v>
      </c>
      <c r="AI45">
        <f t="shared" si="25"/>
        <v>-10154.97469087076</v>
      </c>
      <c r="AJ45">
        <f t="shared" si="7"/>
        <v>82.799783180378313</v>
      </c>
      <c r="AK45">
        <f t="shared" si="22"/>
        <v>55.808051917642928</v>
      </c>
      <c r="AL45">
        <f t="shared" si="26"/>
        <v>-10016.366855772738</v>
      </c>
      <c r="AN45">
        <f t="shared" si="27"/>
        <v>0</v>
      </c>
      <c r="AO45">
        <f t="shared" si="27"/>
        <v>0</v>
      </c>
      <c r="AP45">
        <f t="shared" si="27"/>
        <v>-4.6290980032612276E-2</v>
      </c>
      <c r="AQ45">
        <f t="shared" si="27"/>
        <v>-86.954237997245542</v>
      </c>
      <c r="AR45">
        <f t="shared" si="27"/>
        <v>-87.000528977278151</v>
      </c>
      <c r="AS45">
        <f t="shared" si="27"/>
        <v>0.70936906838112079</v>
      </c>
      <c r="AT45">
        <f t="shared" si="27"/>
        <v>0.47812330269924153</v>
      </c>
      <c r="AU45">
        <f t="shared" si="23"/>
        <v>-85.813036606197784</v>
      </c>
      <c r="AW45">
        <v>42</v>
      </c>
      <c r="AX45">
        <f>IF(Z45&gt;0, (R45*SUMPRODUCT(K45:$K$98, X45:$X$98)-K45*$AZ$3)/Z45, 0)</f>
        <v>1652.8500322876273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4.9048597999999999E-2</v>
      </c>
      <c r="Q46" s="4">
        <f t="shared" si="21"/>
        <v>12.5</v>
      </c>
      <c r="R46">
        <f t="shared" si="0"/>
        <v>500000</v>
      </c>
      <c r="S46">
        <f t="shared" si="1"/>
        <v>1563.9191362720455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714.4581013573777</v>
      </c>
      <c r="AC46">
        <f t="shared" si="2"/>
        <v>636.099130547747</v>
      </c>
      <c r="AE46">
        <f t="shared" si="3"/>
        <v>0</v>
      </c>
      <c r="AF46">
        <f t="shared" si="24"/>
        <v>0</v>
      </c>
      <c r="AG46">
        <f t="shared" si="24"/>
        <v>-5.0841753562785943</v>
      </c>
      <c r="AH46">
        <f t="shared" si="5"/>
        <v>-10600.831145224885</v>
      </c>
      <c r="AI46">
        <f t="shared" si="25"/>
        <v>-10605.915320581164</v>
      </c>
      <c r="AJ46">
        <f t="shared" si="7"/>
        <v>78.358970809630705</v>
      </c>
      <c r="AK46">
        <f t="shared" si="22"/>
        <v>50.012067095016441</v>
      </c>
      <c r="AL46">
        <f t="shared" si="26"/>
        <v>-10477.544282676516</v>
      </c>
      <c r="AN46">
        <f t="shared" si="27"/>
        <v>0</v>
      </c>
      <c r="AO46">
        <f t="shared" si="27"/>
        <v>0</v>
      </c>
      <c r="AP46">
        <f t="shared" si="27"/>
        <v>-3.8890680858607612E-2</v>
      </c>
      <c r="AQ46">
        <f t="shared" si="27"/>
        <v>-81.089559665915218</v>
      </c>
      <c r="AR46">
        <f t="shared" si="27"/>
        <v>-81.128450346773832</v>
      </c>
      <c r="AS46">
        <f t="shared" si="27"/>
        <v>0.59939587300090547</v>
      </c>
      <c r="AT46">
        <f t="shared" si="27"/>
        <v>0.38256023920764554</v>
      </c>
      <c r="AU46">
        <f t="shared" si="23"/>
        <v>-80.146494234565267</v>
      </c>
      <c r="AW46">
        <v>43</v>
      </c>
      <c r="AX46">
        <f>IF(Z46&gt;0, (R46*SUMPRODUCT(K46:$K$98, X46:$X$98)-K46*$AZ$3)/Z46, 0)</f>
        <v>1563.9191362720455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5.4278005999999997E-2</v>
      </c>
      <c r="Q47" s="4">
        <f t="shared" si="21"/>
        <v>12.5</v>
      </c>
      <c r="R47">
        <f t="shared" si="0"/>
        <v>500000</v>
      </c>
      <c r="S47">
        <f t="shared" si="1"/>
        <v>1478.4517507160274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636.099130547747</v>
      </c>
      <c r="AC47">
        <f t="shared" si="2"/>
        <v>562.68391658505925</v>
      </c>
      <c r="AE47">
        <f t="shared" si="3"/>
        <v>0</v>
      </c>
      <c r="AF47">
        <f t="shared" si="24"/>
        <v>0</v>
      </c>
      <c r="AG47">
        <f t="shared" si="24"/>
        <v>-4.7573747022226662</v>
      </c>
      <c r="AH47">
        <f t="shared" si="5"/>
        <v>-11038.356019725667</v>
      </c>
      <c r="AI47">
        <f t="shared" si="25"/>
        <v>-11043.11339442789</v>
      </c>
      <c r="AJ47">
        <f t="shared" si="7"/>
        <v>73.415213962687744</v>
      </c>
      <c r="AK47">
        <f t="shared" si="22"/>
        <v>44.526939138342293</v>
      </c>
      <c r="AL47">
        <f t="shared" si="26"/>
        <v>-10925.17124132686</v>
      </c>
      <c r="AN47">
        <f t="shared" si="27"/>
        <v>0</v>
      </c>
      <c r="AO47">
        <f t="shared" si="27"/>
        <v>0</v>
      </c>
      <c r="AP47">
        <f t="shared" si="27"/>
        <v>-3.2491844143780299E-2</v>
      </c>
      <c r="AQ47">
        <f t="shared" si="27"/>
        <v>-75.389593178128166</v>
      </c>
      <c r="AR47">
        <f t="shared" si="27"/>
        <v>-75.422085022271958</v>
      </c>
      <c r="AS47">
        <f t="shared" si="27"/>
        <v>0.50141009257552627</v>
      </c>
      <c r="AT47">
        <f t="shared" si="27"/>
        <v>0.30410940008712689</v>
      </c>
      <c r="AU47">
        <f t="shared" si="23"/>
        <v>-74.616565529609304</v>
      </c>
      <c r="AW47">
        <v>44</v>
      </c>
      <c r="AX47">
        <f>IF(Z47&gt;0, (R47*SUMPRODUCT(K47:$K$98, X47:$X$98)-K47*$AZ$3)/Z47, 0)</f>
        <v>1478.4517507160274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6.0174738999999998E-2</v>
      </c>
      <c r="Q48" s="4">
        <f t="shared" si="21"/>
        <v>12.5</v>
      </c>
      <c r="R48">
        <f t="shared" si="0"/>
        <v>500000</v>
      </c>
      <c r="S48">
        <f t="shared" si="1"/>
        <v>1396.358602334245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562.68391658505925</v>
      </c>
      <c r="AC48">
        <f t="shared" si="2"/>
        <v>494.14641778481285</v>
      </c>
      <c r="AE48">
        <f t="shared" si="3"/>
        <v>0</v>
      </c>
      <c r="AF48">
        <f t="shared" si="24"/>
        <v>0</v>
      </c>
      <c r="AG48">
        <f t="shared" si="24"/>
        <v>-4.4235271741689886</v>
      </c>
      <c r="AH48">
        <f t="shared" si="5"/>
        <v>-11450.951241258066</v>
      </c>
      <c r="AI48">
        <f t="shared" si="25"/>
        <v>-11455.374768432235</v>
      </c>
      <c r="AJ48">
        <f t="shared" si="7"/>
        <v>68.537498800246397</v>
      </c>
      <c r="AK48">
        <f t="shared" si="22"/>
        <v>39.387874160954148</v>
      </c>
      <c r="AL48">
        <f t="shared" si="26"/>
        <v>-11347.449395471036</v>
      </c>
      <c r="AN48">
        <f t="shared" si="27"/>
        <v>0</v>
      </c>
      <c r="AO48">
        <f t="shared" si="27"/>
        <v>0</v>
      </c>
      <c r="AP48">
        <f t="shared" si="27"/>
        <v>-2.6974765590501645E-2</v>
      </c>
      <c r="AQ48">
        <f t="shared" si="27"/>
        <v>-69.828151463594921</v>
      </c>
      <c r="AR48">
        <f t="shared" si="27"/>
        <v>-69.85512622918543</v>
      </c>
      <c r="AS48">
        <f t="shared" si="27"/>
        <v>0.41794316876627979</v>
      </c>
      <c r="AT48">
        <f t="shared" si="27"/>
        <v>0.24018811929182143</v>
      </c>
      <c r="AU48">
        <f t="shared" si="23"/>
        <v>-69.196994941127329</v>
      </c>
      <c r="AW48">
        <v>45</v>
      </c>
      <c r="AX48">
        <f>IF(Z48&gt;0, (R48*SUMPRODUCT(K48:$K$98, X48:$X$98)-K48*$AZ$3)/Z48, 0)</f>
        <v>1396.358602334245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6.6923788999999997E-2</v>
      </c>
      <c r="Q49" s="4">
        <f t="shared" si="21"/>
        <v>12.5</v>
      </c>
      <c r="R49">
        <f t="shared" si="0"/>
        <v>500000</v>
      </c>
      <c r="S49">
        <f t="shared" si="1"/>
        <v>1317.6878796713843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494.14641778481285</v>
      </c>
      <c r="AC49">
        <f t="shared" si="2"/>
        <v>430.43620773004119</v>
      </c>
      <c r="AE49">
        <f t="shared" si="3"/>
        <v>0</v>
      </c>
      <c r="AF49">
        <f t="shared" si="24"/>
        <v>0</v>
      </c>
      <c r="AG49">
        <f t="shared" si="24"/>
        <v>-4.0832527031874468</v>
      </c>
      <c r="AH49">
        <f t="shared" si="5"/>
        <v>-11841.567969594063</v>
      </c>
      <c r="AI49">
        <f t="shared" si="25"/>
        <v>-11845.651222297251</v>
      </c>
      <c r="AJ49">
        <f t="shared" si="7"/>
        <v>63.710210054771665</v>
      </c>
      <c r="AK49">
        <f t="shared" si="22"/>
        <v>34.590249244936906</v>
      </c>
      <c r="AL49">
        <f t="shared" si="26"/>
        <v>-11747.350762997543</v>
      </c>
      <c r="AN49">
        <f t="shared" si="27"/>
        <v>0</v>
      </c>
      <c r="AO49">
        <f t="shared" si="27"/>
        <v>0</v>
      </c>
      <c r="AP49">
        <f t="shared" si="27"/>
        <v>-2.2231932512404851E-2</v>
      </c>
      <c r="AQ49">
        <f t="shared" si="27"/>
        <v>-64.473340025113998</v>
      </c>
      <c r="AR49">
        <f t="shared" si="27"/>
        <v>-64.495571957626396</v>
      </c>
      <c r="AS49">
        <f t="shared" si="27"/>
        <v>0.34688058595618076</v>
      </c>
      <c r="AT49">
        <f t="shared" si="27"/>
        <v>0.1883322298912338</v>
      </c>
      <c r="AU49">
        <f t="shared" si="23"/>
        <v>-63.960359141778994</v>
      </c>
      <c r="AW49">
        <v>46</v>
      </c>
      <c r="AX49">
        <f>IF(Z49&gt;0, (R49*SUMPRODUCT(K49:$K$98, X49:$X$98)-K49*$AZ$3)/Z49, 0)</f>
        <v>1317.6878796713843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7.4711050000000001E-2</v>
      </c>
      <c r="Q50" s="4">
        <f t="shared" si="21"/>
        <v>12.5</v>
      </c>
      <c r="R50">
        <f t="shared" si="0"/>
        <v>500000</v>
      </c>
      <c r="S50">
        <f t="shared" si="1"/>
        <v>1242.2729715602331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430.43620773004119</v>
      </c>
      <c r="AC50">
        <f t="shared" si="2"/>
        <v>371.42531539137622</v>
      </c>
      <c r="AE50">
        <f t="shared" si="3"/>
        <v>0</v>
      </c>
      <c r="AF50">
        <f t="shared" si="24"/>
        <v>0</v>
      </c>
      <c r="AG50">
        <f t="shared" si="24"/>
        <v>-3.7373560792850995</v>
      </c>
      <c r="AH50">
        <f t="shared" si="5"/>
        <v>-12202.563874818901</v>
      </c>
      <c r="AI50">
        <f t="shared" si="25"/>
        <v>-12206.301230898187</v>
      </c>
      <c r="AJ50">
        <f t="shared" si="7"/>
        <v>59.010892338664974</v>
      </c>
      <c r="AK50">
        <f t="shared" si="22"/>
        <v>30.130534541102886</v>
      </c>
      <c r="AL50">
        <f t="shared" si="26"/>
        <v>-12117.159804018418</v>
      </c>
      <c r="AN50">
        <f t="shared" si="27"/>
        <v>0</v>
      </c>
      <c r="AO50">
        <f t="shared" si="27"/>
        <v>0</v>
      </c>
      <c r="AP50">
        <f t="shared" si="27"/>
        <v>-1.8168430505133833E-2</v>
      </c>
      <c r="AQ50">
        <f t="shared" si="27"/>
        <v>-59.32039362610373</v>
      </c>
      <c r="AR50">
        <f t="shared" si="27"/>
        <v>-59.338562056608865</v>
      </c>
      <c r="AS50">
        <f t="shared" si="27"/>
        <v>0.28686998877186265</v>
      </c>
      <c r="AT50">
        <f t="shared" si="27"/>
        <v>0.14647374006634029</v>
      </c>
      <c r="AU50">
        <f t="shared" si="23"/>
        <v>-58.905218327770662</v>
      </c>
      <c r="AW50">
        <v>47</v>
      </c>
      <c r="AX50">
        <f>IF(Z50&gt;0, (R50*SUMPRODUCT(K50:$K$98, X50:$X$98)-K50*$AZ$3)/Z50, 0)</f>
        <v>1242.2729715602331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8.3689026999999999E-2</v>
      </c>
      <c r="Q51" s="4">
        <f t="shared" si="21"/>
        <v>12.5</v>
      </c>
      <c r="R51">
        <f t="shared" si="0"/>
        <v>500000</v>
      </c>
      <c r="S51">
        <f t="shared" si="1"/>
        <v>1169.7769120985604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371.42531539137622</v>
      </c>
      <c r="AC51">
        <f t="shared" si="2"/>
        <v>316.98210719960201</v>
      </c>
      <c r="AE51">
        <f t="shared" si="3"/>
        <v>0</v>
      </c>
      <c r="AF51">
        <f t="shared" si="24"/>
        <v>0</v>
      </c>
      <c r="AG51">
        <f t="shared" si="24"/>
        <v>-3.3872068246643434</v>
      </c>
      <c r="AH51">
        <f t="shared" si="5"/>
        <v>-12511.027753116192</v>
      </c>
      <c r="AI51">
        <f t="shared" si="25"/>
        <v>-12514.414959940856</v>
      </c>
      <c r="AJ51">
        <f t="shared" si="7"/>
        <v>54.443208191774204</v>
      </c>
      <c r="AK51">
        <f t="shared" si="22"/>
        <v>25.999772077396337</v>
      </c>
      <c r="AL51">
        <f t="shared" si="26"/>
        <v>-12433.971979671684</v>
      </c>
      <c r="AN51">
        <f t="shared" si="27"/>
        <v>0</v>
      </c>
      <c r="AO51">
        <f t="shared" si="27"/>
        <v>0</v>
      </c>
      <c r="AP51">
        <f t="shared" si="27"/>
        <v>-1.4702007079456006E-2</v>
      </c>
      <c r="AQ51">
        <f t="shared" si="27"/>
        <v>-54.303509681848887</v>
      </c>
      <c r="AR51">
        <f t="shared" si="27"/>
        <v>-54.318211688928344</v>
      </c>
      <c r="AS51">
        <f t="shared" si="27"/>
        <v>0.23630810685529363</v>
      </c>
      <c r="AT51">
        <f t="shared" si="27"/>
        <v>0.11285075076099098</v>
      </c>
      <c r="AU51">
        <f t="shared" si="23"/>
        <v>-53.969052831312055</v>
      </c>
      <c r="AW51">
        <v>48</v>
      </c>
      <c r="AX51">
        <f>IF(Z51&gt;0, (R51*SUMPRODUCT(K51:$K$98, X51:$X$98)-K51*$AZ$3)/Z51, 0)</f>
        <v>1169.7769120985604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9.4384723000000004E-2</v>
      </c>
      <c r="Q52" s="4">
        <f t="shared" si="21"/>
        <v>12.5</v>
      </c>
      <c r="R52">
        <f t="shared" si="0"/>
        <v>500000</v>
      </c>
      <c r="S52">
        <f t="shared" si="1"/>
        <v>1100.3025235371349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316.98210719960201</v>
      </c>
      <c r="AC52">
        <f t="shared" si="2"/>
        <v>267.03322736983301</v>
      </c>
      <c r="AE52">
        <f t="shared" si="3"/>
        <v>0</v>
      </c>
      <c r="AF52">
        <f t="shared" si="24"/>
        <v>0</v>
      </c>
      <c r="AG52">
        <f t="shared" si="24"/>
        <v>-3.0336341785280463</v>
      </c>
      <c r="AH52">
        <f t="shared" si="5"/>
        <v>-12788.023115586146</v>
      </c>
      <c r="AI52">
        <f t="shared" si="25"/>
        <v>-12791.056749764673</v>
      </c>
      <c r="AJ52">
        <f t="shared" si="7"/>
        <v>49.948879829768998</v>
      </c>
      <c r="AK52">
        <f t="shared" si="22"/>
        <v>22.188747503972142</v>
      </c>
      <c r="AL52">
        <f t="shared" si="26"/>
        <v>-12718.919122430931</v>
      </c>
      <c r="AN52">
        <f t="shared" si="27"/>
        <v>0</v>
      </c>
      <c r="AO52">
        <f t="shared" si="27"/>
        <v>0</v>
      </c>
      <c r="AP52">
        <f t="shared" si="27"/>
        <v>-1.1756555484752634E-2</v>
      </c>
      <c r="AQ52">
        <f t="shared" si="27"/>
        <v>-49.558745204946213</v>
      </c>
      <c r="AR52">
        <f t="shared" si="27"/>
        <v>-49.570501760430965</v>
      </c>
      <c r="AS52">
        <f t="shared" si="27"/>
        <v>0.19357204678015924</v>
      </c>
      <c r="AT52">
        <f t="shared" si="27"/>
        <v>8.5990342215286092E-2</v>
      </c>
      <c r="AU52">
        <f t="shared" si="23"/>
        <v>-49.290939371435513</v>
      </c>
      <c r="AW52">
        <v>49</v>
      </c>
      <c r="AX52">
        <f>IF(Z52&gt;0, (R52*SUMPRODUCT(K52:$K$98, X52:$X$98)-K52*$AZ$3)/Z52, 0)</f>
        <v>1100.3025235371349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0.106719178</v>
      </c>
      <c r="Q53" s="4">
        <f t="shared" si="21"/>
        <v>12.5</v>
      </c>
      <c r="R53">
        <f t="shared" si="0"/>
        <v>500000</v>
      </c>
      <c r="S53">
        <f t="shared" si="1"/>
        <v>1032.6476037835755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267.03322736983301</v>
      </c>
      <c r="AC53">
        <f t="shared" si="2"/>
        <v>221.36254453281529</v>
      </c>
      <c r="AE53">
        <f t="shared" si="3"/>
        <v>0</v>
      </c>
      <c r="AF53">
        <f t="shared" si="24"/>
        <v>0</v>
      </c>
      <c r="AG53">
        <f t="shared" si="24"/>
        <v>-2.6795508908575472</v>
      </c>
      <c r="AH53">
        <f t="shared" si="5"/>
        <v>-12949.877835408734</v>
      </c>
      <c r="AI53">
        <f t="shared" si="25"/>
        <v>-12952.557386299592</v>
      </c>
      <c r="AJ53">
        <f t="shared" si="7"/>
        <v>45.670682837017722</v>
      </c>
      <c r="AK53">
        <f t="shared" si="22"/>
        <v>18.692325915888311</v>
      </c>
      <c r="AL53">
        <f t="shared" si="26"/>
        <v>-12888.194377546686</v>
      </c>
      <c r="AN53">
        <f t="shared" si="27"/>
        <v>0</v>
      </c>
      <c r="AO53">
        <f t="shared" si="27"/>
        <v>0</v>
      </c>
      <c r="AP53">
        <f t="shared" si="27"/>
        <v>-9.271732136125815E-3</v>
      </c>
      <c r="AQ53">
        <f t="shared" si="27"/>
        <v>-44.80892633729259</v>
      </c>
      <c r="AR53">
        <f t="shared" si="27"/>
        <v>-44.818198069428718</v>
      </c>
      <c r="AS53">
        <f t="shared" si="27"/>
        <v>0.15802884699206804</v>
      </c>
      <c r="AT53">
        <f t="shared" si="27"/>
        <v>6.4678838339888328E-2</v>
      </c>
      <c r="AU53">
        <f t="shared" si="23"/>
        <v>-44.595490384096763</v>
      </c>
      <c r="AW53">
        <v>50</v>
      </c>
      <c r="AX53">
        <f>IF(Z53&gt;0, (R53*SUMPRODUCT(K53:$K$98, X53:$X$98)-K53*$AZ$3)/Z53, 0)</f>
        <v>1032.6476037835755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0.12088460199999999</v>
      </c>
      <c r="Q54" s="4">
        <f t="shared" si="21"/>
        <v>12.5</v>
      </c>
      <c r="R54">
        <f t="shared" si="0"/>
        <v>500000</v>
      </c>
      <c r="S54">
        <f t="shared" si="1"/>
        <v>966.28141302628876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221.36254453281529</v>
      </c>
      <c r="AC54">
        <f t="shared" si="2"/>
        <v>180.02510245260183</v>
      </c>
      <c r="AE54">
        <f t="shared" si="3"/>
        <v>0</v>
      </c>
      <c r="AF54">
        <f t="shared" si="24"/>
        <v>0</v>
      </c>
      <c r="AG54">
        <f t="shared" si="24"/>
        <v>-2.3288389389689113</v>
      </c>
      <c r="AH54">
        <f t="shared" si="5"/>
        <v>-12956.657719202401</v>
      </c>
      <c r="AI54">
        <f t="shared" si="25"/>
        <v>-12958.986558141371</v>
      </c>
      <c r="AJ54">
        <f t="shared" si="7"/>
        <v>41.337442080213464</v>
      </c>
      <c r="AK54">
        <f t="shared" si="22"/>
        <v>15.495378117297072</v>
      </c>
      <c r="AL54">
        <f t="shared" si="26"/>
        <v>-12902.15373794386</v>
      </c>
      <c r="AN54">
        <f t="shared" si="27"/>
        <v>0</v>
      </c>
      <c r="AO54">
        <f t="shared" si="27"/>
        <v>0</v>
      </c>
      <c r="AP54">
        <f t="shared" si="27"/>
        <v>-7.1948260407485492E-3</v>
      </c>
      <c r="AQ54">
        <f t="shared" si="27"/>
        <v>-40.028916040220672</v>
      </c>
      <c r="AR54">
        <f t="shared" si="27"/>
        <v>-40.036110866261424</v>
      </c>
      <c r="AS54">
        <f t="shared" si="27"/>
        <v>0.12770986424176459</v>
      </c>
      <c r="AT54">
        <f t="shared" si="27"/>
        <v>4.7872159866467472E-2</v>
      </c>
      <c r="AU54">
        <f t="shared" si="23"/>
        <v>-39.860528842153187</v>
      </c>
      <c r="AW54">
        <v>51</v>
      </c>
      <c r="AX54">
        <f>IF(Z54&gt;0, (R54*SUMPRODUCT(K54:$K$98, X54:$X$98)-K54*$AZ$3)/Z54, 0)</f>
        <v>966.28141302628876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0.13724737000000001</v>
      </c>
      <c r="Q55" s="4">
        <f t="shared" si="21"/>
        <v>12.5</v>
      </c>
      <c r="R55">
        <f t="shared" si="0"/>
        <v>500000</v>
      </c>
      <c r="S55">
        <f t="shared" si="1"/>
        <v>900.68753757523007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180.02510245260183</v>
      </c>
      <c r="AC55">
        <f t="shared" si="2"/>
        <v>143.09572592763027</v>
      </c>
      <c r="AE55">
        <f t="shared" si="3"/>
        <v>0</v>
      </c>
      <c r="AF55">
        <f t="shared" si="24"/>
        <v>0</v>
      </c>
      <c r="AG55">
        <f t="shared" si="24"/>
        <v>-1.9859235300521489</v>
      </c>
      <c r="AH55">
        <f t="shared" si="5"/>
        <v>-12785.080781082945</v>
      </c>
      <c r="AI55">
        <f t="shared" si="25"/>
        <v>-12787.066704612997</v>
      </c>
      <c r="AJ55">
        <f t="shared" si="7"/>
        <v>36.929376524971559</v>
      </c>
      <c r="AK55">
        <f t="shared" si="22"/>
        <v>12.601757171682129</v>
      </c>
      <c r="AL55">
        <f t="shared" si="26"/>
        <v>-12737.535570916343</v>
      </c>
      <c r="AN55">
        <f t="shared" si="27"/>
        <v>0</v>
      </c>
      <c r="AO55">
        <f t="shared" si="27"/>
        <v>0</v>
      </c>
      <c r="AP55">
        <f t="shared" si="27"/>
        <v>-5.4780418112864403E-3</v>
      </c>
      <c r="AQ55">
        <f t="shared" si="27"/>
        <v>-35.266819703580403</v>
      </c>
      <c r="AR55">
        <f t="shared" si="27"/>
        <v>-35.27229774539169</v>
      </c>
      <c r="AS55">
        <f t="shared" si="27"/>
        <v>0.10186730033015011</v>
      </c>
      <c r="AT55">
        <f t="shared" si="27"/>
        <v>3.4761133365664242E-2</v>
      </c>
      <c r="AU55">
        <f t="shared" si="23"/>
        <v>-35.135669311695871</v>
      </c>
      <c r="AW55">
        <v>52</v>
      </c>
      <c r="AX55">
        <f>IF(Z55&gt;0, (R55*SUMPRODUCT(K55:$K$98, X55:$X$98)-K55*$AZ$3)/Z55, 0)</f>
        <v>900.68753757523007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0.155543078</v>
      </c>
      <c r="Q56" s="4">
        <f t="shared" si="21"/>
        <v>12.5</v>
      </c>
      <c r="R56">
        <f t="shared" si="0"/>
        <v>500000</v>
      </c>
      <c r="S56">
        <f t="shared" si="1"/>
        <v>834.22725168915827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143.09572592763027</v>
      </c>
      <c r="AC56">
        <f t="shared" si="2"/>
        <v>110.59635221980801</v>
      </c>
      <c r="AE56">
        <f t="shared" si="3"/>
        <v>0</v>
      </c>
      <c r="AF56">
        <f t="shared" si="24"/>
        <v>0</v>
      </c>
      <c r="AG56">
        <f t="shared" si="24"/>
        <v>-1.6571676362146908</v>
      </c>
      <c r="AH56">
        <f t="shared" si="5"/>
        <v>-12355.866341477469</v>
      </c>
      <c r="AI56">
        <f t="shared" si="25"/>
        <v>-12357.523509113684</v>
      </c>
      <c r="AJ56">
        <f t="shared" si="7"/>
        <v>32.499373707822258</v>
      </c>
      <c r="AK56">
        <f t="shared" si="22"/>
        <v>10.01670081493412</v>
      </c>
      <c r="AL56">
        <f t="shared" si="26"/>
        <v>-12315.007434590927</v>
      </c>
      <c r="AN56">
        <f t="shared" si="27"/>
        <v>0</v>
      </c>
      <c r="AO56">
        <f t="shared" si="27"/>
        <v>0</v>
      </c>
      <c r="AP56">
        <f t="shared" si="27"/>
        <v>-4.0814195611012394E-3</v>
      </c>
      <c r="AQ56">
        <f t="shared" si="27"/>
        <v>-30.431124455006717</v>
      </c>
      <c r="AR56">
        <f t="shared" si="27"/>
        <v>-30.435205874567817</v>
      </c>
      <c r="AS56">
        <f t="shared" si="27"/>
        <v>8.0042342534295499E-2</v>
      </c>
      <c r="AT56">
        <f t="shared" si="27"/>
        <v>2.4670019948708689E-2</v>
      </c>
      <c r="AU56">
        <f t="shared" si="23"/>
        <v>-30.330493512084811</v>
      </c>
      <c r="AW56">
        <v>53</v>
      </c>
      <c r="AX56">
        <f>IF(Z56&gt;0, (R56*SUMPRODUCT(K56:$K$98, X56:$X$98)-K56*$AZ$3)/Z56, 0)</f>
        <v>834.22725168915827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0.175905283</v>
      </c>
      <c r="Q57" s="4">
        <f t="shared" si="21"/>
        <v>12.5</v>
      </c>
      <c r="R57">
        <f t="shared" si="0"/>
        <v>500000</v>
      </c>
      <c r="S57">
        <f t="shared" si="1"/>
        <v>765.66495603726935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110.59635221980801</v>
      </c>
      <c r="AC57">
        <f t="shared" si="2"/>
        <v>82.636161689585279</v>
      </c>
      <c r="AE57">
        <f t="shared" si="3"/>
        <v>0</v>
      </c>
      <c r="AF57">
        <f t="shared" si="24"/>
        <v>0</v>
      </c>
      <c r="AG57">
        <f t="shared" si="24"/>
        <v>-1.3490914178257576</v>
      </c>
      <c r="AH57">
        <f t="shared" si="5"/>
        <v>-11660.181681071448</v>
      </c>
      <c r="AI57">
        <f t="shared" si="25"/>
        <v>-11661.530772489274</v>
      </c>
      <c r="AJ57">
        <f t="shared" si="7"/>
        <v>27.960190530222732</v>
      </c>
      <c r="AK57">
        <f t="shared" si="22"/>
        <v>7.7417446553865616</v>
      </c>
      <c r="AL57">
        <f t="shared" si="26"/>
        <v>-11625.828837303665</v>
      </c>
      <c r="AN57">
        <f t="shared" si="27"/>
        <v>0</v>
      </c>
      <c r="AO57">
        <f t="shared" si="27"/>
        <v>0</v>
      </c>
      <c r="AP57">
        <f t="shared" si="27"/>
        <v>-2.9666625915651585E-3</v>
      </c>
      <c r="AQ57">
        <f t="shared" si="27"/>
        <v>-25.640830819187471</v>
      </c>
      <c r="AR57">
        <f t="shared" si="27"/>
        <v>-25.643797481779036</v>
      </c>
      <c r="AS57">
        <f t="shared" si="27"/>
        <v>6.1484677912137908E-2</v>
      </c>
      <c r="AT57">
        <f t="shared" si="27"/>
        <v>1.7024157117239286E-2</v>
      </c>
      <c r="AU57">
        <f t="shared" si="23"/>
        <v>-25.565288646749661</v>
      </c>
      <c r="AW57">
        <v>54</v>
      </c>
      <c r="AX57">
        <f>IF(Z57&gt;0, (R57*SUMPRODUCT(K57:$K$98, X57:$X$98)-K57*$AZ$3)/Z57, 0)</f>
        <v>765.66495603726935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0.19813004200000001</v>
      </c>
      <c r="Q58" s="4">
        <f t="shared" si="21"/>
        <v>12.5</v>
      </c>
      <c r="R58">
        <f t="shared" si="0"/>
        <v>500000</v>
      </c>
      <c r="S58">
        <f t="shared" si="1"/>
        <v>692.70390769782966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82.636161689585279</v>
      </c>
      <c r="AC58">
        <f t="shared" si="2"/>
        <v>59.201521874669311</v>
      </c>
      <c r="AE58">
        <f t="shared" si="3"/>
        <v>0</v>
      </c>
      <c r="AF58">
        <f t="shared" si="24"/>
        <v>0</v>
      </c>
      <c r="AG58">
        <f t="shared" si="24"/>
        <v>-1.0683049643718432</v>
      </c>
      <c r="AH58">
        <f t="shared" si="5"/>
        <v>-10691.821571026276</v>
      </c>
      <c r="AI58">
        <f t="shared" si="25"/>
        <v>-10692.889875990648</v>
      </c>
      <c r="AJ58">
        <f t="shared" si="7"/>
        <v>23.434639814915968</v>
      </c>
      <c r="AK58">
        <f t="shared" si="22"/>
        <v>5.7845313182709699</v>
      </c>
      <c r="AL58">
        <f t="shared" si="26"/>
        <v>-10663.670704857461</v>
      </c>
      <c r="AN58">
        <f t="shared" si="27"/>
        <v>0</v>
      </c>
      <c r="AO58">
        <f t="shared" si="27"/>
        <v>0</v>
      </c>
      <c r="AP58">
        <f t="shared" si="27"/>
        <v>-2.0975098051632794E-3</v>
      </c>
      <c r="AQ58">
        <f t="shared" si="27"/>
        <v>-20.99232085237977</v>
      </c>
      <c r="AR58">
        <f t="shared" si="27"/>
        <v>-20.994418362184934</v>
      </c>
      <c r="AS58">
        <f t="shared" si="27"/>
        <v>4.6011568261464082E-2</v>
      </c>
      <c r="AT58">
        <f t="shared" si="27"/>
        <v>1.1357347913740741E-2</v>
      </c>
      <c r="AU58">
        <f t="shared" si="23"/>
        <v>-20.937049446009727</v>
      </c>
      <c r="AW58">
        <v>55</v>
      </c>
      <c r="AX58">
        <f>IF(Z58&gt;0, (R58*SUMPRODUCT(K58:$K$98, X58:$X$98)-K58*$AZ$3)/Z58, 0)</f>
        <v>692.70390769782966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0.22255936300000001</v>
      </c>
      <c r="Q59" s="4">
        <f t="shared" si="21"/>
        <v>12.5</v>
      </c>
      <c r="R59">
        <f t="shared" si="0"/>
        <v>500000</v>
      </c>
      <c r="S59">
        <f t="shared" si="1"/>
        <v>612.58908439186018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59.201521874669311</v>
      </c>
      <c r="AC59">
        <f t="shared" si="2"/>
        <v>40.179014418960534</v>
      </c>
      <c r="AE59">
        <f t="shared" si="3"/>
        <v>0</v>
      </c>
      <c r="AF59">
        <f t="shared" si="24"/>
        <v>0</v>
      </c>
      <c r="AG59">
        <f t="shared" si="24"/>
        <v>-0.81986064236778977</v>
      </c>
      <c r="AH59">
        <f t="shared" si="5"/>
        <v>-9510.450894413405</v>
      </c>
      <c r="AI59">
        <f t="shared" si="25"/>
        <v>-9511.2707550557734</v>
      </c>
      <c r="AJ59">
        <f t="shared" si="7"/>
        <v>19.022507455708777</v>
      </c>
      <c r="AK59">
        <f t="shared" si="22"/>
        <v>4.1441065312268526</v>
      </c>
      <c r="AL59">
        <f t="shared" si="26"/>
        <v>-9488.1041410688376</v>
      </c>
      <c r="AN59">
        <f t="shared" si="27"/>
        <v>0</v>
      </c>
      <c r="AO59">
        <f t="shared" si="27"/>
        <v>0</v>
      </c>
      <c r="AP59">
        <f t="shared" si="27"/>
        <v>-1.4372448758823689E-3</v>
      </c>
      <c r="AQ59">
        <f t="shared" si="27"/>
        <v>-16.672158790121198</v>
      </c>
      <c r="AR59">
        <f t="shared" si="27"/>
        <v>-16.673596034997082</v>
      </c>
      <c r="AS59">
        <f t="shared" si="27"/>
        <v>3.3347132371414484E-2</v>
      </c>
      <c r="AT59">
        <f t="shared" si="27"/>
        <v>7.2647661923555843E-3</v>
      </c>
      <c r="AU59">
        <f t="shared" si="23"/>
        <v>-16.632984136433311</v>
      </c>
      <c r="AW59">
        <v>56</v>
      </c>
      <c r="AX59">
        <f>IF(Z59&gt;0, (R59*SUMPRODUCT(K59:$K$98, X59:$X$98)-K59*$AZ$3)/Z59, 0)</f>
        <v>612.58908439186018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0.25004150400000003</v>
      </c>
      <c r="Q60" s="4">
        <f t="shared" si="21"/>
        <v>12.5</v>
      </c>
      <c r="R60">
        <f t="shared" si="0"/>
        <v>500000</v>
      </c>
      <c r="S60">
        <f t="shared" si="1"/>
        <v>520.58605697219173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40.179014418960534</v>
      </c>
      <c r="AC60">
        <f t="shared" si="2"/>
        <v>25.265617590152704</v>
      </c>
      <c r="AE60">
        <f t="shared" si="3"/>
        <v>0</v>
      </c>
      <c r="AF60">
        <f t="shared" si="24"/>
        <v>0</v>
      </c>
      <c r="AG60">
        <f t="shared" si="24"/>
        <v>-0.60666284785606361</v>
      </c>
      <c r="AH60">
        <f t="shared" si="5"/>
        <v>-8199.9675235219311</v>
      </c>
      <c r="AI60">
        <f t="shared" si="25"/>
        <v>-8200.5741863697876</v>
      </c>
      <c r="AJ60">
        <f t="shared" si="7"/>
        <v>14.91339682880783</v>
      </c>
      <c r="AK60">
        <f t="shared" si="22"/>
        <v>2.8125310093272375</v>
      </c>
      <c r="AL60">
        <f t="shared" si="26"/>
        <v>-8182.8482585316524</v>
      </c>
      <c r="AN60">
        <f t="shared" si="27"/>
        <v>0</v>
      </c>
      <c r="AO60">
        <f t="shared" si="27"/>
        <v>0</v>
      </c>
      <c r="AP60">
        <f t="shared" si="27"/>
        <v>-9.4955496137645026E-4</v>
      </c>
      <c r="AQ60">
        <f t="shared" si="27"/>
        <v>-12.834673942211458</v>
      </c>
      <c r="AR60">
        <f t="shared" si="27"/>
        <v>-12.835623497172834</v>
      </c>
      <c r="AS60">
        <f t="shared" si="27"/>
        <v>2.3342602896840231E-2</v>
      </c>
      <c r="AT60">
        <f t="shared" si="27"/>
        <v>4.4022026128183655E-3</v>
      </c>
      <c r="AU60">
        <f t="shared" si="23"/>
        <v>-12.807878691663177</v>
      </c>
      <c r="AW60">
        <v>57</v>
      </c>
      <c r="AX60">
        <f>IF(Z60&gt;0, (R60*SUMPRODUCT(K60:$K$98, X60:$X$98)-K60*$AZ$3)/Z60, 0)</f>
        <v>520.58605697219173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0.28092614399999999</v>
      </c>
      <c r="Q61" s="4">
        <f t="shared" si="21"/>
        <v>12.5</v>
      </c>
      <c r="R61">
        <f t="shared" si="0"/>
        <v>500000</v>
      </c>
      <c r="S61">
        <f t="shared" si="1"/>
        <v>406.85389005125847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25.265617590152704</v>
      </c>
      <c r="AC61">
        <f t="shared" si="2"/>
        <v>14.001266827685326</v>
      </c>
      <c r="AE61">
        <f t="shared" si="3"/>
        <v>0</v>
      </c>
      <c r="AF61">
        <f t="shared" si="24"/>
        <v>0</v>
      </c>
      <c r="AG61">
        <f t="shared" si="24"/>
        <v>-0.43016876482124033</v>
      </c>
      <c r="AH61">
        <f t="shared" si="5"/>
        <v>-6817.0981822505046</v>
      </c>
      <c r="AI61">
        <f t="shared" si="25"/>
        <v>-6817.5283510153258</v>
      </c>
      <c r="AJ61">
        <f t="shared" si="7"/>
        <v>11.264350762467378</v>
      </c>
      <c r="AK61">
        <f t="shared" si="22"/>
        <v>1.7685932313106896</v>
      </c>
      <c r="AL61">
        <f t="shared" si="26"/>
        <v>-6804.4954070215481</v>
      </c>
      <c r="AN61">
        <f t="shared" si="27"/>
        <v>0</v>
      </c>
      <c r="AO61">
        <f t="shared" si="27"/>
        <v>0</v>
      </c>
      <c r="AP61">
        <f t="shared" si="27"/>
        <v>-6.0116481959565226E-4</v>
      </c>
      <c r="AQ61">
        <f t="shared" si="27"/>
        <v>-9.5269576362698238</v>
      </c>
      <c r="AR61">
        <f t="shared" si="27"/>
        <v>-9.5275588010894197</v>
      </c>
      <c r="AS61">
        <f t="shared" si="27"/>
        <v>1.5742034168368526E-2</v>
      </c>
      <c r="AT61">
        <f t="shared" si="27"/>
        <v>2.4716253661067403E-3</v>
      </c>
      <c r="AU61">
        <f t="shared" si="23"/>
        <v>-9.5093451415549453</v>
      </c>
      <c r="AW61">
        <v>58</v>
      </c>
      <c r="AX61">
        <f>IF(Z61&gt;0, (R61*SUMPRODUCT(K61:$K$98, X61:$X$98)-K61*$AZ$3)/Z61, 0)</f>
        <v>406.85389005125847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0.31575788199999999</v>
      </c>
      <c r="Q62" s="4">
        <f t="shared" si="21"/>
        <v>12.5</v>
      </c>
      <c r="R62">
        <f t="shared" si="0"/>
        <v>500000</v>
      </c>
      <c r="S62">
        <f t="shared" si="1"/>
        <v>253.25929290064096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14.001266827685326</v>
      </c>
      <c r="AC62">
        <f t="shared" si="2"/>
        <v>5.8763834590441419</v>
      </c>
      <c r="AE62">
        <f t="shared" si="3"/>
        <v>0</v>
      </c>
      <c r="AF62">
        <f t="shared" si="24"/>
        <v>0</v>
      </c>
      <c r="AG62">
        <f t="shared" si="24"/>
        <v>-0.29003789909051697</v>
      </c>
      <c r="AH62">
        <f t="shared" si="5"/>
        <v>-5433.1671233004372</v>
      </c>
      <c r="AI62">
        <f t="shared" si="25"/>
        <v>-5433.4571611995279</v>
      </c>
      <c r="AJ62">
        <f t="shared" si="7"/>
        <v>8.1248833686411839</v>
      </c>
      <c r="AK62">
        <f t="shared" si="22"/>
        <v>0.98008867793797294</v>
      </c>
      <c r="AL62">
        <f t="shared" si="26"/>
        <v>-5424.352189152949</v>
      </c>
      <c r="AN62">
        <f t="shared" si="27"/>
        <v>0</v>
      </c>
      <c r="AO62">
        <f t="shared" si="27"/>
        <v>0</v>
      </c>
      <c r="AP62">
        <f t="shared" si="27"/>
        <v>-3.6190235824219686E-4</v>
      </c>
      <c r="AQ62">
        <f t="shared" si="27"/>
        <v>-6.7793760774441152</v>
      </c>
      <c r="AR62">
        <f t="shared" si="27"/>
        <v>-6.7797379798023574</v>
      </c>
      <c r="AS62">
        <f t="shared" si="27"/>
        <v>1.013803527323298E-2</v>
      </c>
      <c r="AT62">
        <f t="shared" si="27"/>
        <v>1.2229312270722707E-3</v>
      </c>
      <c r="AU62">
        <f t="shared" si="23"/>
        <v>-6.768377013302052</v>
      </c>
      <c r="AW62">
        <v>59</v>
      </c>
      <c r="AX62">
        <f>IF(Z62&gt;0, (R62*SUMPRODUCT(K62:$K$98, X62:$X$98)-K62*$AZ$3)/Z62, 0)</f>
        <v>253.25929290064096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0.35338435200000001</v>
      </c>
      <c r="Q63" s="4">
        <f t="shared" si="21"/>
        <v>12.5</v>
      </c>
      <c r="R63">
        <f t="shared" si="0"/>
        <v>500000</v>
      </c>
      <c r="S63">
        <f t="shared" si="1"/>
        <v>23.617199072632179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5.8763834590441419</v>
      </c>
      <c r="AC63">
        <f t="shared" si="2"/>
        <v>0.34885940626844913</v>
      </c>
      <c r="AE63">
        <f t="shared" si="3"/>
        <v>0</v>
      </c>
      <c r="AF63">
        <f t="shared" si="24"/>
        <v>0</v>
      </c>
      <c r="AG63">
        <f t="shared" si="24"/>
        <v>-0.18464266507406804</v>
      </c>
      <c r="AH63">
        <f t="shared" si="5"/>
        <v>-4099.7942010217494</v>
      </c>
      <c r="AI63">
        <f t="shared" si="25"/>
        <v>-4099.978843686823</v>
      </c>
      <c r="AJ63">
        <f t="shared" si="7"/>
        <v>5.5275240527756928</v>
      </c>
      <c r="AK63">
        <f t="shared" si="22"/>
        <v>0.41134684213308997</v>
      </c>
      <c r="AL63">
        <f t="shared" si="26"/>
        <v>-4094.0399727919139</v>
      </c>
      <c r="AN63">
        <f t="shared" si="27"/>
        <v>0</v>
      </c>
      <c r="AO63">
        <f t="shared" si="27"/>
        <v>0</v>
      </c>
      <c r="AP63">
        <f t="shared" si="27"/>
        <v>-2.0570777170096809E-4</v>
      </c>
      <c r="AQ63">
        <f t="shared" si="27"/>
        <v>-4.5675225126675212</v>
      </c>
      <c r="AR63">
        <f t="shared" si="27"/>
        <v>-4.5677282204392222</v>
      </c>
      <c r="AS63">
        <f t="shared" si="27"/>
        <v>6.158136070359854E-3</v>
      </c>
      <c r="AT63">
        <f t="shared" si="27"/>
        <v>4.582756767374661E-4</v>
      </c>
      <c r="AU63">
        <f t="shared" si="23"/>
        <v>-4.5611118086921243</v>
      </c>
      <c r="AW63">
        <v>60</v>
      </c>
      <c r="AX63">
        <f>IF(Z63&gt;0, (R63*SUMPRODUCT(K63:$K$98, X63:$X$98)-K63*$AZ$3)/Z63, 0)</f>
        <v>23.617199072632179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0.39269921299999999</v>
      </c>
      <c r="Q64" s="4">
        <f t="shared" si="21"/>
        <v>12.5</v>
      </c>
      <c r="R64">
        <f t="shared" si="0"/>
        <v>500000</v>
      </c>
      <c r="S64">
        <f t="shared" si="1"/>
        <v>-351.46166404076985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0.34885940626844913</v>
      </c>
      <c r="AC64">
        <f t="shared" si="2"/>
        <v>-3.1009380843736887</v>
      </c>
      <c r="AE64">
        <f t="shared" si="3"/>
        <v>0</v>
      </c>
      <c r="AF64">
        <f t="shared" si="24"/>
        <v>0</v>
      </c>
      <c r="AG64">
        <f t="shared" si="24"/>
        <v>-0.11028720916251827</v>
      </c>
      <c r="AH64">
        <f t="shared" si="5"/>
        <v>-2900.3611704323644</v>
      </c>
      <c r="AI64">
        <f t="shared" si="25"/>
        <v>-2900.4714576415267</v>
      </c>
      <c r="AJ64">
        <f t="shared" si="7"/>
        <v>3.4497974906421378</v>
      </c>
      <c r="AK64">
        <f t="shared" si="22"/>
        <v>2.4420158438791442E-2</v>
      </c>
      <c r="AL64">
        <f t="shared" si="26"/>
        <v>-2896.9972399924459</v>
      </c>
      <c r="AN64">
        <f t="shared" si="27"/>
        <v>0</v>
      </c>
      <c r="AO64">
        <f t="shared" si="27"/>
        <v>0</v>
      </c>
      <c r="AP64">
        <f t="shared" si="27"/>
        <v>-1.0970483386518267E-4</v>
      </c>
      <c r="AQ64">
        <f t="shared" si="27"/>
        <v>-2.8850457162483512</v>
      </c>
      <c r="AR64">
        <f t="shared" si="27"/>
        <v>-2.8851554210822163</v>
      </c>
      <c r="AS64">
        <f t="shared" si="27"/>
        <v>3.4315807195893877E-3</v>
      </c>
      <c r="AT64">
        <f t="shared" si="27"/>
        <v>2.429120697524668E-5</v>
      </c>
      <c r="AU64">
        <f t="shared" si="23"/>
        <v>-2.8816995491556519</v>
      </c>
      <c r="AW64">
        <v>61</v>
      </c>
      <c r="AX64">
        <f>IF(Z64&gt;0, (R64*SUMPRODUCT(K64:$K$98, X64:$X$98)-K64*$AZ$3)/Z64, 0)</f>
        <v>-351.46166404076985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0.39967743300000003</v>
      </c>
      <c r="Q65" s="4">
        <f t="shared" si="21"/>
        <v>12.5</v>
      </c>
      <c r="R65">
        <f t="shared" si="0"/>
        <v>500000</v>
      </c>
      <c r="S65">
        <f t="shared" si="1"/>
        <v>-957.68620949902834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-3.1009380843736887</v>
      </c>
      <c r="AC65">
        <f t="shared" si="2"/>
        <v>-4.9880150309565181</v>
      </c>
      <c r="AE65">
        <f t="shared" si="3"/>
        <v>0</v>
      </c>
      <c r="AF65">
        <f t="shared" si="24"/>
        <v>0</v>
      </c>
      <c r="AG65">
        <f t="shared" si="24"/>
        <v>-6.5105028420083699E-2</v>
      </c>
      <c r="AH65">
        <f t="shared" si="5"/>
        <v>-1763.1723460323753</v>
      </c>
      <c r="AI65">
        <f t="shared" si="25"/>
        <v>-1763.2374510607954</v>
      </c>
      <c r="AJ65">
        <f t="shared" si="7"/>
        <v>1.8870769465828294</v>
      </c>
      <c r="AK65">
        <f t="shared" si="22"/>
        <v>-0.21706566590615822</v>
      </c>
      <c r="AL65">
        <f t="shared" si="26"/>
        <v>-1761.5674397801188</v>
      </c>
      <c r="AN65">
        <f t="shared" si="27"/>
        <v>0</v>
      </c>
      <c r="AO65">
        <f t="shared" si="27"/>
        <v>0</v>
      </c>
      <c r="AP65">
        <f t="shared" si="27"/>
        <v>-5.7822534946074237E-5</v>
      </c>
      <c r="AQ65">
        <f t="shared" si="27"/>
        <v>-1.5659480852474168</v>
      </c>
      <c r="AR65">
        <f t="shared" si="27"/>
        <v>-1.5660059077823627</v>
      </c>
      <c r="AS65">
        <f t="shared" si="27"/>
        <v>1.6759930121780975E-3</v>
      </c>
      <c r="AT65">
        <f t="shared" si="27"/>
        <v>-1.9278521731786645E-4</v>
      </c>
      <c r="AU65">
        <f t="shared" si="23"/>
        <v>-1.5645226999875026</v>
      </c>
      <c r="AW65">
        <v>62</v>
      </c>
      <c r="AX65">
        <f>IF(Z65&gt;0, (R65*SUMPRODUCT(K65:$K$98, X65:$X$98)-K65*$AZ$3)/Z65, 0)</f>
        <v>-957.68620949902834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0.407215198</v>
      </c>
      <c r="Q66" s="4">
        <f t="shared" si="21"/>
        <v>12.5</v>
      </c>
      <c r="R66">
        <f t="shared" si="0"/>
        <v>500000</v>
      </c>
      <c r="S66">
        <f t="shared" si="1"/>
        <v>-1865.6391903698577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-4.9880150309565181</v>
      </c>
      <c r="AC66">
        <f t="shared" si="2"/>
        <v>-5.6629195718597227</v>
      </c>
      <c r="AE66">
        <f t="shared" si="3"/>
        <v>0</v>
      </c>
      <c r="AF66">
        <f t="shared" si="24"/>
        <v>0</v>
      </c>
      <c r="AG66">
        <f t="shared" si="24"/>
        <v>-3.7942221097002855E-2</v>
      </c>
      <c r="AH66">
        <f t="shared" si="5"/>
        <v>-1060.4702815552005</v>
      </c>
      <c r="AI66">
        <f t="shared" si="25"/>
        <v>-1060.5082237762974</v>
      </c>
      <c r="AJ66">
        <f t="shared" si="7"/>
        <v>0.67490454090320462</v>
      </c>
      <c r="AK66">
        <f t="shared" si="22"/>
        <v>-0.34916105216695631</v>
      </c>
      <c r="AL66">
        <f t="shared" si="26"/>
        <v>-1060.182480287561</v>
      </c>
      <c r="AN66">
        <f t="shared" si="27"/>
        <v>0</v>
      </c>
      <c r="AO66">
        <f t="shared" si="27"/>
        <v>0</v>
      </c>
      <c r="AP66">
        <f t="shared" si="27"/>
        <v>-3.0087584446148177E-5</v>
      </c>
      <c r="AQ66">
        <f t="shared" si="27"/>
        <v>-0.84093625060455501</v>
      </c>
      <c r="AR66">
        <f t="shared" si="27"/>
        <v>-0.84096633818900113</v>
      </c>
      <c r="AS66">
        <f t="shared" si="27"/>
        <v>5.35188683751518E-4</v>
      </c>
      <c r="AT66">
        <f t="shared" si="27"/>
        <v>-2.7687922158065476E-4</v>
      </c>
      <c r="AU66">
        <f t="shared" si="23"/>
        <v>-0.84070802872683015</v>
      </c>
      <c r="AW66">
        <v>63</v>
      </c>
      <c r="AX66">
        <f>IF(Z66&gt;0, (R66*SUMPRODUCT(K66:$K$98, X66:$X$98)-K66*$AZ$3)/Z66, 0)</f>
        <v>-1865.6391903698577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0.41552104400000001</v>
      </c>
      <c r="Q67" s="4">
        <f t="shared" si="21"/>
        <v>12.5</v>
      </c>
      <c r="R67">
        <f t="shared" ref="R67:R98" si="28">$C$6</f>
        <v>500000</v>
      </c>
      <c r="S67">
        <f t="shared" ref="S67:S98" si="29">AX67</f>
        <v>-3273.5463873342969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-5.6629195718597227</v>
      </c>
      <c r="AC67">
        <f t="shared" ref="AC67:AC98" si="30">S67*Z67</f>
        <v>-5.7082812292998009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-2.1797007564127373E-2</v>
      </c>
      <c r="AH67">
        <f t="shared" ref="AH67:AH98" si="33">-X67*R67</f>
        <v>-630.63165287621803</v>
      </c>
      <c r="AI67">
        <f t="shared" ref="AI67:AI98" si="34">SUM(AE67:AH67)</f>
        <v>-630.65344988378217</v>
      </c>
      <c r="AJ67">
        <f t="shared" ref="AJ67:AJ98" si="35">AB67-AC67</f>
        <v>4.536165744007814E-2</v>
      </c>
      <c r="AK67">
        <f t="shared" si="22"/>
        <v>-0.39640437003018064</v>
      </c>
      <c r="AL67">
        <f t="shared" si="26"/>
        <v>-631.0044925963723</v>
      </c>
      <c r="AN67">
        <f t="shared" ref="AN67:AU98" si="36">AE67*$K67</f>
        <v>0</v>
      </c>
      <c r="AO67">
        <f t="shared" si="36"/>
        <v>0</v>
      </c>
      <c r="AP67">
        <f t="shared" si="36"/>
        <v>-1.5432753661772358E-5</v>
      </c>
      <c r="AQ67">
        <f t="shared" si="36"/>
        <v>-0.44650087501791608</v>
      </c>
      <c r="AR67">
        <f t="shared" si="36"/>
        <v>-0.44651630777157786</v>
      </c>
      <c r="AS67">
        <f t="shared" si="36"/>
        <v>3.2117036382303763E-5</v>
      </c>
      <c r="AT67">
        <f t="shared" si="36"/>
        <v>-2.8066288343148301E-4</v>
      </c>
      <c r="AU67">
        <f t="shared" si="23"/>
        <v>-0.44676485361862706</v>
      </c>
      <c r="AW67">
        <v>64</v>
      </c>
      <c r="AX67">
        <f>IF(Z67&gt;0, (R67*SUMPRODUCT(K67:$K$98, X67:$X$98)-K67*$AZ$3)/Z67, 0)</f>
        <v>-3273.5463873342969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0.424706421</v>
      </c>
      <c r="Q68" s="4">
        <f t="shared" si="21"/>
        <v>12.5</v>
      </c>
      <c r="R68">
        <f t="shared" si="28"/>
        <v>500000</v>
      </c>
      <c r="S68">
        <f t="shared" si="29"/>
        <v>-5523.2272401852051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-5.7082812292998009</v>
      </c>
      <c r="AC68">
        <f t="shared" si="30"/>
        <v>-5.4444476461351492</v>
      </c>
      <c r="AE68">
        <f t="shared" si="31"/>
        <v>0</v>
      </c>
      <c r="AF68">
        <f t="shared" si="32"/>
        <v>0</v>
      </c>
      <c r="AG68">
        <f t="shared" si="32"/>
        <v>-1.2321708417415634E-2</v>
      </c>
      <c r="AH68">
        <f t="shared" si="33"/>
        <v>-370.29316284281862</v>
      </c>
      <c r="AI68">
        <f t="shared" si="34"/>
        <v>-370.30548455123602</v>
      </c>
      <c r="AJ68">
        <f t="shared" si="35"/>
        <v>-0.26383358316465166</v>
      </c>
      <c r="AK68">
        <f t="shared" si="22"/>
        <v>-0.39957968605098609</v>
      </c>
      <c r="AL68">
        <f t="shared" si="26"/>
        <v>-370.96889782045162</v>
      </c>
      <c r="AN68">
        <f t="shared" si="36"/>
        <v>0</v>
      </c>
      <c r="AO68">
        <f t="shared" si="36"/>
        <v>0</v>
      </c>
      <c r="AP68">
        <f t="shared" si="36"/>
        <v>-7.7893183493648659E-6</v>
      </c>
      <c r="AQ68">
        <f t="shared" si="36"/>
        <v>-0.23408534192378511</v>
      </c>
      <c r="AR68">
        <f t="shared" si="36"/>
        <v>-0.23409313124213446</v>
      </c>
      <c r="AS68">
        <f t="shared" si="36"/>
        <v>-1.6678561940472683E-4</v>
      </c>
      <c r="AT68">
        <f t="shared" si="36"/>
        <v>-2.5259917498057522E-4</v>
      </c>
      <c r="AU68">
        <f t="shared" si="23"/>
        <v>-0.23451251603651974</v>
      </c>
      <c r="AW68">
        <v>65</v>
      </c>
      <c r="AX68">
        <f>IF(Z68&gt;0, (R68*SUMPRODUCT(K68:$K$98, X68:$X$98)-K68*$AZ$3)/Z68, 0)</f>
        <v>-5523.2272401852051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0.43382917900000001</v>
      </c>
      <c r="Q69" s="4">
        <f t="shared" ref="Q69:Q98" si="48">$C$8</f>
        <v>12.5</v>
      </c>
      <c r="R69">
        <f t="shared" si="28"/>
        <v>500000</v>
      </c>
      <c r="S69">
        <f t="shared" si="29"/>
        <v>-9200.9419702977521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-5.4444476461351492</v>
      </c>
      <c r="AC69">
        <f t="shared" si="30"/>
        <v>-5.044305793253069</v>
      </c>
      <c r="AE69">
        <f t="shared" si="31"/>
        <v>0</v>
      </c>
      <c r="AF69">
        <f t="shared" si="32"/>
        <v>0</v>
      </c>
      <c r="AG69">
        <f t="shared" si="32"/>
        <v>-6.8529746866366637E-3</v>
      </c>
      <c r="AH69">
        <f t="shared" si="33"/>
        <v>-213.82066586419256</v>
      </c>
      <c r="AI69">
        <f t="shared" si="34"/>
        <v>-213.8275188388792</v>
      </c>
      <c r="AJ69">
        <f t="shared" si="35"/>
        <v>-0.40014185288208015</v>
      </c>
      <c r="AK69">
        <f t="shared" si="22"/>
        <v>-0.3811113352294605</v>
      </c>
      <c r="AL69">
        <f t="shared" si="26"/>
        <v>-214.60877202699075</v>
      </c>
      <c r="AN69">
        <f t="shared" si="36"/>
        <v>0</v>
      </c>
      <c r="AO69">
        <f t="shared" si="36"/>
        <v>0</v>
      </c>
      <c r="AP69">
        <f t="shared" si="36"/>
        <v>-3.868028197675556E-6</v>
      </c>
      <c r="AQ69">
        <f t="shared" si="36"/>
        <v>-0.12068691373123555</v>
      </c>
      <c r="AR69">
        <f t="shared" si="36"/>
        <v>-0.12069078175943322</v>
      </c>
      <c r="AS69">
        <f t="shared" si="36"/>
        <v>-2.2585228178883689E-4</v>
      </c>
      <c r="AT69">
        <f t="shared" si="36"/>
        <v>-2.1511087644843248E-4</v>
      </c>
      <c r="AU69">
        <f t="shared" si="23"/>
        <v>-0.12113174491767049</v>
      </c>
      <c r="AW69">
        <v>66</v>
      </c>
      <c r="AX69">
        <f>IF(Z69&gt;0, (R69*SUMPRODUCT(K69:$K$98, X69:$X$98)-K69*$AZ$3)/Z69, 0)</f>
        <v>-9200.9419702977521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0.44368152799999999</v>
      </c>
      <c r="Q70" s="4">
        <f t="shared" si="48"/>
        <v>12.5</v>
      </c>
      <c r="R70">
        <f t="shared" si="28"/>
        <v>500000</v>
      </c>
      <c r="S70">
        <f t="shared" si="29"/>
        <v>-15354.010009471513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-5.044305793253069</v>
      </c>
      <c r="AC70">
        <f t="shared" si="30"/>
        <v>-4.5987184259076406</v>
      </c>
      <c r="AE70">
        <f t="shared" si="31"/>
        <v>0</v>
      </c>
      <c r="AF70">
        <f t="shared" si="32"/>
        <v>0</v>
      </c>
      <c r="AG70">
        <f t="shared" si="32"/>
        <v>-3.7439066594580211E-3</v>
      </c>
      <c r="AH70">
        <f t="shared" si="33"/>
        <v>-121.62153121249105</v>
      </c>
      <c r="AI70">
        <f t="shared" si="34"/>
        <v>-121.6252751191505</v>
      </c>
      <c r="AJ70">
        <f t="shared" si="35"/>
        <v>-0.44558736734542848</v>
      </c>
      <c r="AK70">
        <f t="shared" si="22"/>
        <v>-0.35310140552771485</v>
      </c>
      <c r="AL70">
        <f t="shared" si="26"/>
        <v>-122.42396389202364</v>
      </c>
      <c r="AN70">
        <f t="shared" si="36"/>
        <v>0</v>
      </c>
      <c r="AO70">
        <f t="shared" si="36"/>
        <v>0</v>
      </c>
      <c r="AP70">
        <f t="shared" si="36"/>
        <v>-1.8867636201848428E-6</v>
      </c>
      <c r="AQ70">
        <f t="shared" si="36"/>
        <v>-6.1291880753277739E-2</v>
      </c>
      <c r="AR70">
        <f t="shared" si="36"/>
        <v>-6.1293767516897926E-2</v>
      </c>
      <c r="AS70">
        <f t="shared" si="36"/>
        <v>-2.2455635537745985E-4</v>
      </c>
      <c r="AT70">
        <f t="shared" si="36"/>
        <v>-1.7794751493144096E-4</v>
      </c>
      <c r="AU70">
        <f t="shared" si="23"/>
        <v>-6.1696271387206819E-2</v>
      </c>
      <c r="AW70">
        <v>67</v>
      </c>
      <c r="AX70">
        <f>IF(Z70&gt;0, (R70*SUMPRODUCT(K70:$K$98, X70:$X$98)-K70*$AZ$3)/Z70, 0)</f>
        <v>-15354.010009471513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0.45400495099999999</v>
      </c>
      <c r="Q71" s="4">
        <f t="shared" si="48"/>
        <v>12.5</v>
      </c>
      <c r="R71">
        <f t="shared" si="28"/>
        <v>500000</v>
      </c>
      <c r="S71">
        <f t="shared" si="29"/>
        <v>-25878.160157043774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-4.5987184259076406</v>
      </c>
      <c r="AC71">
        <f t="shared" si="30"/>
        <v>-4.1544082699853249</v>
      </c>
      <c r="AE71">
        <f t="shared" si="31"/>
        <v>0</v>
      </c>
      <c r="AF71">
        <f t="shared" si="32"/>
        <v>0</v>
      </c>
      <c r="AG71">
        <f t="shared" si="32"/>
        <v>-2.0067154333876284E-3</v>
      </c>
      <c r="AH71">
        <f t="shared" si="33"/>
        <v>-67.990086379032505</v>
      </c>
      <c r="AI71">
        <f t="shared" si="34"/>
        <v>-67.992093094465886</v>
      </c>
      <c r="AJ71">
        <f t="shared" si="35"/>
        <v>-0.44431015592231571</v>
      </c>
      <c r="AK71">
        <f t="shared" si="22"/>
        <v>-0.32191028981353487</v>
      </c>
      <c r="AL71">
        <f t="shared" si="26"/>
        <v>-68.758313540201726</v>
      </c>
      <c r="AN71">
        <f t="shared" si="36"/>
        <v>0</v>
      </c>
      <c r="AO71">
        <f t="shared" si="36"/>
        <v>0</v>
      </c>
      <c r="AP71">
        <f t="shared" si="36"/>
        <v>-9.0294282058249288E-7</v>
      </c>
      <c r="AQ71">
        <f t="shared" si="36"/>
        <v>-3.0592858033235786E-2</v>
      </c>
      <c r="AR71">
        <f t="shared" si="36"/>
        <v>-3.0593760976056365E-2</v>
      </c>
      <c r="AS71">
        <f t="shared" si="36"/>
        <v>-1.9992205109255643E-4</v>
      </c>
      <c r="AT71">
        <f t="shared" si="36"/>
        <v>-1.4484693754912388E-4</v>
      </c>
      <c r="AU71">
        <f t="shared" si="23"/>
        <v>-3.0938529964698043E-2</v>
      </c>
      <c r="AW71">
        <v>68</v>
      </c>
      <c r="AX71">
        <f>IF(Z71&gt;0, (R71*SUMPRODUCT(K71:$K$98, X71:$X$98)-K71*$AZ$3)/Z71, 0)</f>
        <v>-25878.160157043774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0.46467133999999999</v>
      </c>
      <c r="Q72" s="4">
        <f t="shared" si="48"/>
        <v>12.5</v>
      </c>
      <c r="R72">
        <f t="shared" si="28"/>
        <v>500000</v>
      </c>
      <c r="S72">
        <f t="shared" si="29"/>
        <v>-44270.814409341503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-4.1544082699853249</v>
      </c>
      <c r="AC72">
        <f t="shared" si="30"/>
        <v>-3.7335707381296372</v>
      </c>
      <c r="AE72">
        <f t="shared" si="31"/>
        <v>0</v>
      </c>
      <c r="AF72">
        <f t="shared" si="32"/>
        <v>0</v>
      </c>
      <c r="AG72">
        <f t="shared" si="32"/>
        <v>-1.0541851296228422E-3</v>
      </c>
      <c r="AH72">
        <f t="shared" si="33"/>
        <v>-37.298525977236402</v>
      </c>
      <c r="AI72">
        <f t="shared" si="34"/>
        <v>-37.299580162366027</v>
      </c>
      <c r="AJ72">
        <f t="shared" si="35"/>
        <v>-0.42083753185568762</v>
      </c>
      <c r="AK72">
        <f t="shared" ref="AK72:AK98" si="49">G72*SUM(AB72:AB72, AE72:AF72)</f>
        <v>-0.29080857889897277</v>
      </c>
      <c r="AL72">
        <f t="shared" si="26"/>
        <v>-38.011226273120691</v>
      </c>
      <c r="AN72">
        <f t="shared" si="36"/>
        <v>0</v>
      </c>
      <c r="AO72">
        <f t="shared" si="36"/>
        <v>0</v>
      </c>
      <c r="AP72">
        <f t="shared" si="36"/>
        <v>-4.2351941249394769E-7</v>
      </c>
      <c r="AQ72">
        <f t="shared" si="36"/>
        <v>-1.4984701799408804E-2</v>
      </c>
      <c r="AR72">
        <f t="shared" si="36"/>
        <v>-1.4985125318821299E-2</v>
      </c>
      <c r="AS72">
        <f t="shared" si="36"/>
        <v>-1.6907169266435255E-4</v>
      </c>
      <c r="AT72">
        <f t="shared" si="36"/>
        <v>-1.1683249461843297E-4</v>
      </c>
      <c r="AU72">
        <f t="shared" si="23"/>
        <v>-1.5271029506104086E-2</v>
      </c>
      <c r="AW72">
        <v>69</v>
      </c>
      <c r="AX72">
        <f>IF(Z72&gt;0, (R72*SUMPRODUCT(K72:$K$98, X72:$X$98)-K72*$AZ$3)/Z72, 0)</f>
        <v>-44270.814409341503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0.47611615000000002</v>
      </c>
      <c r="Q73" s="4">
        <f t="shared" si="48"/>
        <v>12.5</v>
      </c>
      <c r="R73">
        <f t="shared" si="28"/>
        <v>500000</v>
      </c>
      <c r="S73">
        <f t="shared" si="29"/>
        <v>-77194.83274993558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-3.7335707381296372</v>
      </c>
      <c r="AC73">
        <f t="shared" si="30"/>
        <v>-3.3454925918139362</v>
      </c>
      <c r="AE73">
        <f t="shared" si="31"/>
        <v>0</v>
      </c>
      <c r="AF73">
        <f t="shared" si="32"/>
        <v>0</v>
      </c>
      <c r="AG73">
        <f t="shared" si="32"/>
        <v>-5.4172871302333515E-4</v>
      </c>
      <c r="AH73">
        <f t="shared" si="33"/>
        <v>-20.076582612131144</v>
      </c>
      <c r="AI73">
        <f t="shared" si="34"/>
        <v>-20.077124340844168</v>
      </c>
      <c r="AJ73">
        <f t="shared" si="35"/>
        <v>-0.38807814631570103</v>
      </c>
      <c r="AK73">
        <f t="shared" si="49"/>
        <v>-0.26134995166907465</v>
      </c>
      <c r="AL73">
        <f t="shared" si="26"/>
        <v>-20.726552438828946</v>
      </c>
      <c r="AN73">
        <f t="shared" si="36"/>
        <v>0</v>
      </c>
      <c r="AO73">
        <f t="shared" si="36"/>
        <v>0</v>
      </c>
      <c r="AP73">
        <f t="shared" si="36"/>
        <v>-1.9432123771618562E-7</v>
      </c>
      <c r="AQ73">
        <f t="shared" si="36"/>
        <v>-7.2015868616742956E-3</v>
      </c>
      <c r="AR73">
        <f t="shared" si="36"/>
        <v>-7.2017811829120119E-3</v>
      </c>
      <c r="AS73">
        <f t="shared" si="36"/>
        <v>-1.3920588647000812E-4</v>
      </c>
      <c r="AT73">
        <f t="shared" si="36"/>
        <v>-9.3747746546364545E-5</v>
      </c>
      <c r="AU73">
        <f t="shared" si="23"/>
        <v>-7.4347348159283849E-3</v>
      </c>
      <c r="AW73">
        <v>70</v>
      </c>
      <c r="AX73">
        <f>IF(Z73&gt;0, (R73*SUMPRODUCT(K73:$K$98, X73:$X$98)-K73*$AZ$3)/Z73, 0)</f>
        <v>-77194.83274993558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0.48788611599999998</v>
      </c>
      <c r="Q74" s="4">
        <f t="shared" si="48"/>
        <v>12.5</v>
      </c>
      <c r="R74">
        <f t="shared" si="28"/>
        <v>500000</v>
      </c>
      <c r="S74">
        <f t="shared" si="29"/>
        <v>-137532.72155104659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-3.3454925918139362</v>
      </c>
      <c r="AC74">
        <f t="shared" si="30"/>
        <v>-2.9928166357156911</v>
      </c>
      <c r="AE74">
        <f t="shared" si="31"/>
        <v>0</v>
      </c>
      <c r="AF74">
        <f t="shared" si="32"/>
        <v>0</v>
      </c>
      <c r="AG74">
        <f t="shared" si="32"/>
        <v>-2.7200950817046819E-4</v>
      </c>
      <c r="AH74">
        <f t="shared" si="33"/>
        <v>-10.572076708905342</v>
      </c>
      <c r="AI74">
        <f t="shared" si="34"/>
        <v>-10.572348718413513</v>
      </c>
      <c r="AJ74">
        <f t="shared" si="35"/>
        <v>-0.35267595609824509</v>
      </c>
      <c r="AK74">
        <f t="shared" si="49"/>
        <v>-0.23418448142697557</v>
      </c>
      <c r="AL74">
        <f t="shared" si="26"/>
        <v>-11.159209155938735</v>
      </c>
      <c r="AN74">
        <f t="shared" si="36"/>
        <v>0</v>
      </c>
      <c r="AO74">
        <f t="shared" si="36"/>
        <v>0</v>
      </c>
      <c r="AP74">
        <f t="shared" si="36"/>
        <v>-8.7117313761929677E-8</v>
      </c>
      <c r="AQ74">
        <f t="shared" si="36"/>
        <v>-3.3859512116308031E-3</v>
      </c>
      <c r="AR74">
        <f t="shared" si="36"/>
        <v>-3.3860383289445652E-3</v>
      </c>
      <c r="AS74">
        <f t="shared" si="36"/>
        <v>-1.1295260276138777E-4</v>
      </c>
      <c r="AT74">
        <f t="shared" si="36"/>
        <v>-7.5002977226307116E-5</v>
      </c>
      <c r="AU74">
        <f t="shared" si="23"/>
        <v>-3.5739939089322603E-3</v>
      </c>
      <c r="AW74">
        <v>71</v>
      </c>
      <c r="AX74">
        <f>IF(Z74&gt;0, (R74*SUMPRODUCT(K74:$K$98, X74:$X$98)-K74*$AZ$3)/Z74, 0)</f>
        <v>-137532.72155104659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0.500352354</v>
      </c>
      <c r="Q75" s="4">
        <f t="shared" si="48"/>
        <v>12.5</v>
      </c>
      <c r="R75">
        <f t="shared" si="28"/>
        <v>500000</v>
      </c>
      <c r="S75">
        <f t="shared" si="29"/>
        <v>-251042.41531143838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-2.9928166357156911</v>
      </c>
      <c r="AC75">
        <f t="shared" si="30"/>
        <v>-2.6748833521416797</v>
      </c>
      <c r="AE75">
        <f t="shared" si="31"/>
        <v>0</v>
      </c>
      <c r="AF75">
        <f t="shared" si="32"/>
        <v>0</v>
      </c>
      <c r="AG75">
        <f t="shared" si="32"/>
        <v>-1.3318881536528753E-4</v>
      </c>
      <c r="AH75">
        <f t="shared" si="33"/>
        <v>-5.4440239089390401</v>
      </c>
      <c r="AI75">
        <f t="shared" si="34"/>
        <v>-5.4441570977544052</v>
      </c>
      <c r="AJ75">
        <f t="shared" si="35"/>
        <v>-0.3179332835740114</v>
      </c>
      <c r="AK75">
        <f t="shared" si="49"/>
        <v>-0.20949716450009839</v>
      </c>
      <c r="AL75">
        <f t="shared" si="26"/>
        <v>-5.9715875458285153</v>
      </c>
      <c r="AN75">
        <f t="shared" si="36"/>
        <v>0</v>
      </c>
      <c r="AO75">
        <f t="shared" si="36"/>
        <v>0</v>
      </c>
      <c r="AP75">
        <f t="shared" si="36"/>
        <v>-3.8086417508368103E-8</v>
      </c>
      <c r="AQ75">
        <f t="shared" si="36"/>
        <v>-1.5567626076763612E-3</v>
      </c>
      <c r="AR75">
        <f t="shared" si="36"/>
        <v>-1.5568006940938695E-3</v>
      </c>
      <c r="AS75">
        <f t="shared" si="36"/>
        <v>-9.0915590357912993E-5</v>
      </c>
      <c r="AT75">
        <f t="shared" si="36"/>
        <v>-5.9907406279473179E-5</v>
      </c>
      <c r="AU75">
        <f t="shared" si="23"/>
        <v>-1.7076236907312557E-3</v>
      </c>
      <c r="AW75">
        <v>72</v>
      </c>
      <c r="AX75">
        <f>IF(Z75&gt;0, (R75*SUMPRODUCT(K75:$K$98, X75:$X$98)-K75*$AZ$3)/Z75, 0)</f>
        <v>-251042.41531143838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0.513549331</v>
      </c>
      <c r="Q76" s="4">
        <f t="shared" si="48"/>
        <v>12.5</v>
      </c>
      <c r="R76">
        <f t="shared" si="28"/>
        <v>500000</v>
      </c>
      <c r="S76">
        <f t="shared" si="29"/>
        <v>-470695.51897810824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-2.6748833521416797</v>
      </c>
      <c r="AC76">
        <f t="shared" si="30"/>
        <v>-2.3895479408336038</v>
      </c>
      <c r="AE76">
        <f t="shared" si="31"/>
        <v>0</v>
      </c>
      <c r="AF76">
        <f t="shared" si="32"/>
        <v>0</v>
      </c>
      <c r="AG76">
        <f t="shared" si="32"/>
        <v>-6.3457900184108731E-5</v>
      </c>
      <c r="AH76">
        <f t="shared" si="33"/>
        <v>-2.7359610811010371</v>
      </c>
      <c r="AI76">
        <f t="shared" si="34"/>
        <v>-2.736024539001221</v>
      </c>
      <c r="AJ76">
        <f t="shared" si="35"/>
        <v>-0.28533541130807594</v>
      </c>
      <c r="AK76">
        <f t="shared" si="49"/>
        <v>-0.18724183464991759</v>
      </c>
      <c r="AL76">
        <f t="shared" si="26"/>
        <v>-3.2086017849592143</v>
      </c>
      <c r="AN76">
        <f t="shared" si="36"/>
        <v>0</v>
      </c>
      <c r="AO76">
        <f t="shared" si="36"/>
        <v>0</v>
      </c>
      <c r="AP76">
        <f t="shared" si="36"/>
        <v>-1.6202052769352944E-8</v>
      </c>
      <c r="AQ76">
        <f t="shared" si="36"/>
        <v>-6.9854479398604016E-4</v>
      </c>
      <c r="AR76">
        <f t="shared" si="36"/>
        <v>-6.9856099603880946E-4</v>
      </c>
      <c r="AS76">
        <f t="shared" si="36"/>
        <v>-7.2851754904682139E-5</v>
      </c>
      <c r="AT76">
        <f t="shared" si="36"/>
        <v>-4.7806531209302914E-5</v>
      </c>
      <c r="AU76">
        <f t="shared" si="23"/>
        <v>-8.1921928215279445E-4</v>
      </c>
      <c r="AW76">
        <v>73</v>
      </c>
      <c r="AX76">
        <f>IF(Z76&gt;0, (R76*SUMPRODUCT(K76:$K$98, X76:$X$98)-K76*$AZ$3)/Z76, 0)</f>
        <v>-470695.51897810824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0.52698988800000002</v>
      </c>
      <c r="Q77" s="4">
        <f t="shared" si="48"/>
        <v>12.5</v>
      </c>
      <c r="R77">
        <f t="shared" si="28"/>
        <v>500000</v>
      </c>
      <c r="S77">
        <f t="shared" si="29"/>
        <v>-907919.05717591103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-2.3895479408336038</v>
      </c>
      <c r="AC77">
        <f t="shared" si="30"/>
        <v>-2.134092758917097</v>
      </c>
      <c r="AE77">
        <f t="shared" si="31"/>
        <v>0</v>
      </c>
      <c r="AF77">
        <f t="shared" si="32"/>
        <v>0</v>
      </c>
      <c r="AG77">
        <f t="shared" si="32"/>
        <v>-2.9381649471528999E-5</v>
      </c>
      <c r="AH77">
        <f t="shared" si="33"/>
        <v>-1.3376668684295456</v>
      </c>
      <c r="AI77">
        <f t="shared" si="34"/>
        <v>-1.3376962500790173</v>
      </c>
      <c r="AJ77">
        <f t="shared" si="35"/>
        <v>-0.25545518191650674</v>
      </c>
      <c r="AK77">
        <f t="shared" si="49"/>
        <v>-0.16726835585835229</v>
      </c>
      <c r="AL77">
        <f t="shared" si="26"/>
        <v>-1.7604197878538763</v>
      </c>
      <c r="AN77">
        <f t="shared" si="36"/>
        <v>0</v>
      </c>
      <c r="AO77">
        <f t="shared" si="36"/>
        <v>0</v>
      </c>
      <c r="AP77">
        <f t="shared" si="36"/>
        <v>-6.6979591672928708E-9</v>
      </c>
      <c r="AQ77">
        <f t="shared" si="36"/>
        <v>-3.0493992765326421E-4</v>
      </c>
      <c r="AR77">
        <f t="shared" si="36"/>
        <v>-3.0494662561243149E-4</v>
      </c>
      <c r="AS77">
        <f t="shared" si="36"/>
        <v>-5.823459228210218E-5</v>
      </c>
      <c r="AT77">
        <f t="shared" si="36"/>
        <v>-3.8131168183906402E-5</v>
      </c>
      <c r="AU77">
        <f t="shared" si="23"/>
        <v>-4.0131238607844013E-4</v>
      </c>
      <c r="AW77">
        <v>74</v>
      </c>
      <c r="AX77">
        <f>IF(Z77&gt;0, (R77*SUMPRODUCT(K77:$K$98, X77:$X$98)-K77*$AZ$3)/Z77, 0)</f>
        <v>-907919.05717591103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0.54103594799999999</v>
      </c>
      <c r="Q78" s="4">
        <f t="shared" si="48"/>
        <v>12.5</v>
      </c>
      <c r="R78">
        <f t="shared" si="28"/>
        <v>500000</v>
      </c>
      <c r="S78">
        <f t="shared" si="29"/>
        <v>-1805819.3453855393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-2.134092758917097</v>
      </c>
      <c r="AC78">
        <f t="shared" si="30"/>
        <v>-1.9056890142818104</v>
      </c>
      <c r="AE78">
        <f t="shared" si="31"/>
        <v>0</v>
      </c>
      <c r="AF78">
        <f t="shared" si="32"/>
        <v>0</v>
      </c>
      <c r="AG78">
        <f t="shared" si="32"/>
        <v>-1.3191304401181317E-5</v>
      </c>
      <c r="AH78">
        <f t="shared" si="33"/>
        <v>-0.63586114302529573</v>
      </c>
      <c r="AI78">
        <f t="shared" si="34"/>
        <v>-0.63587433432969687</v>
      </c>
      <c r="AJ78">
        <f t="shared" si="35"/>
        <v>-0.22840374463528668</v>
      </c>
      <c r="AK78">
        <f t="shared" si="49"/>
        <v>-0.1493864931241968</v>
      </c>
      <c r="AL78">
        <f t="shared" si="26"/>
        <v>-1.0136645720891804</v>
      </c>
      <c r="AN78">
        <f t="shared" si="36"/>
        <v>0</v>
      </c>
      <c r="AO78">
        <f t="shared" si="36"/>
        <v>0</v>
      </c>
      <c r="AP78">
        <f t="shared" si="36"/>
        <v>-2.6849490070342434E-9</v>
      </c>
      <c r="AQ78">
        <f t="shared" si="36"/>
        <v>-1.2942273884791389E-4</v>
      </c>
      <c r="AR78">
        <f t="shared" si="36"/>
        <v>-1.2942542379692091E-4</v>
      </c>
      <c r="AS78">
        <f t="shared" si="36"/>
        <v>-4.6489140778716126E-5</v>
      </c>
      <c r="AT78">
        <f t="shared" si="36"/>
        <v>-3.0406023860856463E-5</v>
      </c>
      <c r="AU78">
        <f t="shared" si="23"/>
        <v>-2.063205884364935E-4</v>
      </c>
      <c r="AW78">
        <v>75</v>
      </c>
      <c r="AX78">
        <f>IF(Z78&gt;0, (R78*SUMPRODUCT(K78:$K$98, X78:$X$98)-K78*$AZ$3)/Z78, 0)</f>
        <v>-1805819.3453855393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0.55517679799999997</v>
      </c>
      <c r="Q79" s="4">
        <f t="shared" si="48"/>
        <v>12.5</v>
      </c>
      <c r="R79">
        <f t="shared" si="28"/>
        <v>500000</v>
      </c>
      <c r="S79">
        <f t="shared" si="29"/>
        <v>-3708264.2644083491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-1.9056890142818104</v>
      </c>
      <c r="AC79">
        <f t="shared" si="30"/>
        <v>-1.7016142543751762</v>
      </c>
      <c r="AE79">
        <f t="shared" si="31"/>
        <v>0</v>
      </c>
      <c r="AF79">
        <f t="shared" si="32"/>
        <v>0</v>
      </c>
      <c r="AG79">
        <f t="shared" si="32"/>
        <v>-5.7358852182783536E-6</v>
      </c>
      <c r="AH79">
        <f t="shared" si="33"/>
        <v>-0.29294024555564602</v>
      </c>
      <c r="AI79">
        <f t="shared" si="34"/>
        <v>-0.29294598144086431</v>
      </c>
      <c r="AJ79">
        <f t="shared" si="35"/>
        <v>-0.20407475990663415</v>
      </c>
      <c r="AK79">
        <f t="shared" si="49"/>
        <v>-0.13339823099972672</v>
      </c>
      <c r="AL79">
        <f t="shared" si="26"/>
        <v>-0.63041897234722521</v>
      </c>
      <c r="AN79">
        <f t="shared" si="36"/>
        <v>0</v>
      </c>
      <c r="AO79">
        <f t="shared" si="36"/>
        <v>0</v>
      </c>
      <c r="AP79">
        <f t="shared" si="36"/>
        <v>-1.0423911825404913E-9</v>
      </c>
      <c r="AQ79">
        <f t="shared" si="36"/>
        <v>-5.3236478304233951E-5</v>
      </c>
      <c r="AR79">
        <f t="shared" si="36"/>
        <v>-5.323752069541649E-5</v>
      </c>
      <c r="AS79">
        <f t="shared" si="36"/>
        <v>-3.7086817851211048E-5</v>
      </c>
      <c r="AT79">
        <f t="shared" si="36"/>
        <v>-2.4242664291380654E-5</v>
      </c>
      <c r="AU79">
        <f t="shared" si="23"/>
        <v>-1.1456700283800821E-4</v>
      </c>
      <c r="AW79">
        <v>76</v>
      </c>
      <c r="AX79">
        <f>IF(Z79&gt;0, (R79*SUMPRODUCT(K79:$K$98, X79:$X$98)-K79*$AZ$3)/Z79, 0)</f>
        <v>-3708264.2644083491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0.56908613200000002</v>
      </c>
      <c r="Q80" s="4">
        <f t="shared" si="48"/>
        <v>12.5</v>
      </c>
      <c r="R80">
        <f t="shared" si="28"/>
        <v>500000</v>
      </c>
      <c r="S80">
        <f t="shared" si="29"/>
        <v>-7866326.4095738512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-1.7016142543751762</v>
      </c>
      <c r="AC80">
        <f t="shared" si="30"/>
        <v>-1.5193423277771569</v>
      </c>
      <c r="AE80">
        <f t="shared" si="31"/>
        <v>0</v>
      </c>
      <c r="AF80">
        <f t="shared" si="32"/>
        <v>0</v>
      </c>
      <c r="AG80">
        <f t="shared" si="32"/>
        <v>-2.4143136336295658E-6</v>
      </c>
      <c r="AH80">
        <f t="shared" si="33"/>
        <v>-0.1305685092986402</v>
      </c>
      <c r="AI80">
        <f t="shared" si="34"/>
        <v>-0.13057092361227382</v>
      </c>
      <c r="AJ80">
        <f t="shared" si="35"/>
        <v>-0.18227192659801927</v>
      </c>
      <c r="AK80">
        <f t="shared" si="49"/>
        <v>-0.11911299780626235</v>
      </c>
      <c r="AL80">
        <f t="shared" si="26"/>
        <v>-0.43195584801655545</v>
      </c>
      <c r="AN80">
        <f t="shared" si="36"/>
        <v>0</v>
      </c>
      <c r="AO80">
        <f t="shared" si="36"/>
        <v>0</v>
      </c>
      <c r="AP80">
        <f t="shared" si="36"/>
        <v>-3.9174723626090372E-10</v>
      </c>
      <c r="AQ80">
        <f t="shared" si="36"/>
        <v>-2.1186084503674081E-5</v>
      </c>
      <c r="AR80">
        <f t="shared" si="36"/>
        <v>-2.1186476250910341E-5</v>
      </c>
      <c r="AS80">
        <f t="shared" si="36"/>
        <v>-2.9575496115381724E-5</v>
      </c>
      <c r="AT80">
        <f t="shared" si="36"/>
        <v>-1.9327309858746324E-5</v>
      </c>
      <c r="AU80">
        <f t="shared" si="23"/>
        <v>-7.0089282225038396E-5</v>
      </c>
      <c r="AW80">
        <v>77</v>
      </c>
      <c r="AX80">
        <f>IF(Z80&gt;0, (R80*SUMPRODUCT(K80:$K$98, X80:$X$98)-K80*$AZ$3)/Z80, 0)</f>
        <v>-7866326.4095738512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0.58332808999999997</v>
      </c>
      <c r="Q81" s="4">
        <f t="shared" si="48"/>
        <v>12.5</v>
      </c>
      <c r="R81">
        <f t="shared" si="28"/>
        <v>500000</v>
      </c>
      <c r="S81">
        <f t="shared" si="29"/>
        <v>-17270916.338429756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-1.5193423277771569</v>
      </c>
      <c r="AC81">
        <f t="shared" si="30"/>
        <v>-1.3565731896863724</v>
      </c>
      <c r="AE81">
        <f t="shared" si="31"/>
        <v>0</v>
      </c>
      <c r="AF81">
        <f t="shared" si="32"/>
        <v>0</v>
      </c>
      <c r="AG81">
        <f t="shared" si="32"/>
        <v>-9.8183353672717584E-7</v>
      </c>
      <c r="AH81">
        <f t="shared" si="33"/>
        <v>-5.6333478422643773E-2</v>
      </c>
      <c r="AI81">
        <f t="shared" si="34"/>
        <v>-5.6334460256180503E-2</v>
      </c>
      <c r="AJ81">
        <f t="shared" si="35"/>
        <v>-0.16276913809078453</v>
      </c>
      <c r="AK81">
        <f t="shared" si="49"/>
        <v>-0.106353962944401</v>
      </c>
      <c r="AL81">
        <f t="shared" si="26"/>
        <v>-0.32545756129136605</v>
      </c>
      <c r="AN81">
        <f t="shared" si="36"/>
        <v>0</v>
      </c>
      <c r="AO81">
        <f t="shared" si="36"/>
        <v>0</v>
      </c>
      <c r="AP81">
        <f t="shared" si="36"/>
        <v>-1.4224339000664551E-10</v>
      </c>
      <c r="AQ81">
        <f t="shared" si="36"/>
        <v>-8.1613273961018472E-6</v>
      </c>
      <c r="AR81">
        <f t="shared" si="36"/>
        <v>-8.1614696394918536E-6</v>
      </c>
      <c r="AS81">
        <f t="shared" si="36"/>
        <v>-2.3581221382669609E-5</v>
      </c>
      <c r="AT81">
        <f t="shared" si="36"/>
        <v>-1.5408058152383573E-5</v>
      </c>
      <c r="AU81">
        <f t="shared" si="23"/>
        <v>-4.715074917454504E-5</v>
      </c>
      <c r="AW81">
        <v>78</v>
      </c>
      <c r="AX81">
        <f>IF(Z81&gt;0, (R81*SUMPRODUCT(K81:$K$98, X81:$X$98)-K81*$AZ$3)/Z81, 0)</f>
        <v>-17270916.338429756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0.59781937299999999</v>
      </c>
      <c r="Q82" s="4">
        <f t="shared" si="48"/>
        <v>12.5</v>
      </c>
      <c r="R82">
        <f t="shared" si="28"/>
        <v>500000</v>
      </c>
      <c r="S82">
        <f t="shared" si="29"/>
        <v>-39320013.119986378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-1.3565731896863724</v>
      </c>
      <c r="AC82">
        <f t="shared" si="30"/>
        <v>-1.2112328472858318</v>
      </c>
      <c r="AE82">
        <f t="shared" si="31"/>
        <v>0</v>
      </c>
      <c r="AF82">
        <f t="shared" si="32"/>
        <v>0</v>
      </c>
      <c r="AG82">
        <f t="shared" si="32"/>
        <v>-3.8505609204329137E-7</v>
      </c>
      <c r="AH82">
        <f t="shared" si="33"/>
        <v>-2.3478364372664512E-2</v>
      </c>
      <c r="AI82">
        <f t="shared" si="34"/>
        <v>-2.3478749428756555E-2</v>
      </c>
      <c r="AJ82">
        <f t="shared" si="35"/>
        <v>-0.14534034240054061</v>
      </c>
      <c r="AK82">
        <f t="shared" si="49"/>
        <v>-9.496012327804608E-2</v>
      </c>
      <c r="AL82">
        <f t="shared" si="26"/>
        <v>-0.26377921510734326</v>
      </c>
      <c r="AN82">
        <f t="shared" si="36"/>
        <v>0</v>
      </c>
      <c r="AO82">
        <f t="shared" si="36"/>
        <v>0</v>
      </c>
      <c r="AP82">
        <f t="shared" si="36"/>
        <v>-4.9808126678046221E-11</v>
      </c>
      <c r="AQ82">
        <f t="shared" si="36"/>
        <v>-3.0369947938274033E-6</v>
      </c>
      <c r="AR82">
        <f t="shared" si="36"/>
        <v>-3.0370446019540812E-6</v>
      </c>
      <c r="AS82">
        <f t="shared" si="36"/>
        <v>-1.8800196478654475E-5</v>
      </c>
      <c r="AT82">
        <f t="shared" si="36"/>
        <v>-1.2283368442497051E-5</v>
      </c>
      <c r="AU82">
        <f t="shared" si="23"/>
        <v>-3.4120609523105605E-5</v>
      </c>
      <c r="AW82">
        <v>79</v>
      </c>
      <c r="AX82">
        <f>IF(Z82&gt;0, (R82*SUMPRODUCT(K82:$K$98, X82:$X$98)-K82*$AZ$3)/Z82, 0)</f>
        <v>-39320013.119986378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0.61246634</v>
      </c>
      <c r="Q83" s="4">
        <f t="shared" si="48"/>
        <v>12.5</v>
      </c>
      <c r="R83">
        <f t="shared" si="28"/>
        <v>500000</v>
      </c>
      <c r="S83">
        <f t="shared" si="29"/>
        <v>-92991011.370626628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-1.2112328472858318</v>
      </c>
      <c r="AC83">
        <f t="shared" si="30"/>
        <v>-1.0814604345235395</v>
      </c>
      <c r="AE83">
        <f t="shared" si="31"/>
        <v>0</v>
      </c>
      <c r="AF83">
        <f t="shared" si="32"/>
        <v>0</v>
      </c>
      <c r="AG83">
        <f t="shared" si="32"/>
        <v>-1.4537163573440066E-7</v>
      </c>
      <c r="AH83">
        <f t="shared" si="33"/>
        <v>-9.4333558155383114E-3</v>
      </c>
      <c r="AI83">
        <f t="shared" si="34"/>
        <v>-9.4335011871740457E-3</v>
      </c>
      <c r="AJ83">
        <f t="shared" si="35"/>
        <v>-0.12977241276229234</v>
      </c>
      <c r="AK83">
        <f t="shared" si="49"/>
        <v>-8.4786299310008237E-2</v>
      </c>
      <c r="AL83">
        <f t="shared" si="26"/>
        <v>-0.2239922132594746</v>
      </c>
      <c r="AN83">
        <f t="shared" si="36"/>
        <v>0</v>
      </c>
      <c r="AO83">
        <f t="shared" si="36"/>
        <v>0</v>
      </c>
      <c r="AP83">
        <f t="shared" si="36"/>
        <v>-1.6789503895095025E-11</v>
      </c>
      <c r="AQ83">
        <f t="shared" si="36"/>
        <v>-1.0894928945985473E-6</v>
      </c>
      <c r="AR83">
        <f t="shared" si="36"/>
        <v>-1.0895096841024424E-6</v>
      </c>
      <c r="AS83">
        <f t="shared" si="36"/>
        <v>-1.4987892366631693E-5</v>
      </c>
      <c r="AT83">
        <f t="shared" si="36"/>
        <v>-9.792280972313604E-6</v>
      </c>
      <c r="AU83">
        <f t="shared" si="23"/>
        <v>-2.5869683023047737E-5</v>
      </c>
      <c r="AW83">
        <v>80</v>
      </c>
      <c r="AX83">
        <f>IF(Z83&gt;0, (R83*SUMPRODUCT(K83:$K$98, X83:$X$98)-K83*$AZ$3)/Z83, 0)</f>
        <v>-92991011.370626628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0.62717650000000003</v>
      </c>
      <c r="Q84" s="4">
        <f t="shared" si="48"/>
        <v>12.5</v>
      </c>
      <c r="R84">
        <f t="shared" si="28"/>
        <v>500000</v>
      </c>
      <c r="S84">
        <f t="shared" si="29"/>
        <v>-228837898.41037285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-1.0814604345235395</v>
      </c>
      <c r="AC84">
        <f t="shared" si="30"/>
        <v>-0.96559058673332165</v>
      </c>
      <c r="AE84">
        <f t="shared" si="31"/>
        <v>0</v>
      </c>
      <c r="AF84">
        <f t="shared" si="32"/>
        <v>0</v>
      </c>
      <c r="AG84">
        <f t="shared" si="32"/>
        <v>-5.274424567788031E-8</v>
      </c>
      <c r="AH84">
        <f t="shared" si="33"/>
        <v>-3.6469469479670537E-3</v>
      </c>
      <c r="AI84">
        <f t="shared" si="34"/>
        <v>-3.6469996922127317E-3</v>
      </c>
      <c r="AJ84">
        <f t="shared" si="35"/>
        <v>-0.11586984779021781</v>
      </c>
      <c r="AK84">
        <f t="shared" si="49"/>
        <v>-7.5702230416647767E-2</v>
      </c>
      <c r="AL84">
        <f t="shared" si="26"/>
        <v>-0.1952190778990783</v>
      </c>
      <c r="AN84">
        <f t="shared" si="36"/>
        <v>0</v>
      </c>
      <c r="AO84">
        <f t="shared" si="36"/>
        <v>0</v>
      </c>
      <c r="AP84">
        <f t="shared" si="36"/>
        <v>-5.4389522915017941E-12</v>
      </c>
      <c r="AQ84">
        <f t="shared" si="36"/>
        <v>-3.7607079605935947E-7</v>
      </c>
      <c r="AR84">
        <f t="shared" si="36"/>
        <v>-3.7607623501165101E-7</v>
      </c>
      <c r="AS84">
        <f t="shared" si="36"/>
        <v>-1.1948423302958803E-5</v>
      </c>
      <c r="AT84">
        <f t="shared" si="36"/>
        <v>-7.8063647380798076E-6</v>
      </c>
      <c r="AU84">
        <f t="shared" si="23"/>
        <v>-2.0130864276050262E-5</v>
      </c>
      <c r="AW84">
        <v>81</v>
      </c>
      <c r="AX84">
        <f>IF(Z84&gt;0, (R84*SUMPRODUCT(K84:$K$98, X84:$X$98)-K84*$AZ$3)/Z84, 0)</f>
        <v>-228837898.41037285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0.64196478899999998</v>
      </c>
      <c r="Q85" s="4">
        <f t="shared" si="48"/>
        <v>12.5</v>
      </c>
      <c r="R85">
        <f t="shared" si="28"/>
        <v>500000</v>
      </c>
      <c r="S85">
        <f t="shared" si="29"/>
        <v>-587065965.36673105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-0.96559058673332165</v>
      </c>
      <c r="AC85">
        <f t="shared" si="30"/>
        <v>-0.86213476880133877</v>
      </c>
      <c r="AE85">
        <f t="shared" si="31"/>
        <v>0</v>
      </c>
      <c r="AF85">
        <f t="shared" si="32"/>
        <v>0</v>
      </c>
      <c r="AG85">
        <f t="shared" si="32"/>
        <v>-1.8356854673536909E-8</v>
      </c>
      <c r="AH85">
        <f t="shared" si="33"/>
        <v>-1.3543979419025837E-3</v>
      </c>
      <c r="AI85">
        <f t="shared" si="34"/>
        <v>-1.3544162987572572E-3</v>
      </c>
      <c r="AJ85">
        <f t="shared" si="35"/>
        <v>-0.10345581793198289</v>
      </c>
      <c r="AK85">
        <f t="shared" si="49"/>
        <v>-6.7591341071332522E-2</v>
      </c>
      <c r="AL85">
        <f t="shared" si="26"/>
        <v>-0.17240157530207267</v>
      </c>
      <c r="AN85">
        <f t="shared" si="36"/>
        <v>0</v>
      </c>
      <c r="AO85">
        <f t="shared" si="36"/>
        <v>0</v>
      </c>
      <c r="AP85">
        <f t="shared" si="36"/>
        <v>-1.6901311682069285E-12</v>
      </c>
      <c r="AQ85">
        <f t="shared" si="36"/>
        <v>-1.2470056643553625E-7</v>
      </c>
      <c r="AR85">
        <f t="shared" si="36"/>
        <v>-1.2470225656670446E-7</v>
      </c>
      <c r="AS85">
        <f t="shared" si="36"/>
        <v>-9.5252648413267387E-6</v>
      </c>
      <c r="AT85">
        <f t="shared" si="36"/>
        <v>-6.2231920597077605E-6</v>
      </c>
      <c r="AU85">
        <f t="shared" si="23"/>
        <v>-1.5873159157601204E-5</v>
      </c>
      <c r="AW85">
        <v>82</v>
      </c>
      <c r="AX85">
        <f>IF(Z85&gt;0, (R85*SUMPRODUCT(K85:$K$98, X85:$X$98)-K85*$AZ$3)/Z85, 0)</f>
        <v>-587065965.36673105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0.65685820900000003</v>
      </c>
      <c r="Q86" s="4">
        <f t="shared" si="48"/>
        <v>12.5</v>
      </c>
      <c r="R86">
        <f t="shared" si="28"/>
        <v>500000</v>
      </c>
      <c r="S86">
        <f t="shared" si="29"/>
        <v>-1573402456.1287663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-0.86213476880133877</v>
      </c>
      <c r="AC86">
        <f t="shared" si="30"/>
        <v>-0.76976329171370961</v>
      </c>
      <c r="AE86">
        <f t="shared" si="31"/>
        <v>0</v>
      </c>
      <c r="AF86">
        <f t="shared" si="32"/>
        <v>0</v>
      </c>
      <c r="AG86">
        <f t="shared" si="32"/>
        <v>-6.1154354430688058E-9</v>
      </c>
      <c r="AH86">
        <f t="shared" si="33"/>
        <v>-4.8231402734930936E-4</v>
      </c>
      <c r="AI86">
        <f t="shared" si="34"/>
        <v>-4.8232014278475245E-4</v>
      </c>
      <c r="AJ86">
        <f t="shared" si="35"/>
        <v>-9.2371477087629161E-2</v>
      </c>
      <c r="AK86">
        <f t="shared" si="49"/>
        <v>-6.0349433816093721E-2</v>
      </c>
      <c r="AL86">
        <f t="shared" si="26"/>
        <v>-0.15320323104650763</v>
      </c>
      <c r="AN86">
        <f t="shared" si="36"/>
        <v>0</v>
      </c>
      <c r="AO86">
        <f t="shared" si="36"/>
        <v>0</v>
      </c>
      <c r="AP86">
        <f t="shared" si="36"/>
        <v>-5.0272618250123067E-13</v>
      </c>
      <c r="AQ86">
        <f t="shared" si="36"/>
        <v>-3.9649161861552887E-8</v>
      </c>
      <c r="AR86">
        <f t="shared" si="36"/>
        <v>-3.964966458773539E-8</v>
      </c>
      <c r="AS86">
        <f t="shared" si="36"/>
        <v>-7.5935001653718262E-6</v>
      </c>
      <c r="AT86">
        <f t="shared" si="36"/>
        <v>-4.9610924292990079E-6</v>
      </c>
      <c r="AU86">
        <f t="shared" si="23"/>
        <v>-1.2594242259258569E-5</v>
      </c>
      <c r="AW86">
        <v>83</v>
      </c>
      <c r="AX86">
        <f>IF(Z86&gt;0, (R86*SUMPRODUCT(K86:$K$98, X86:$X$98)-K86*$AZ$3)/Z86, 0)</f>
        <v>-1573402456.1287663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0.67177231000000004</v>
      </c>
      <c r="Q87" s="4">
        <f t="shared" si="48"/>
        <v>12.5</v>
      </c>
      <c r="R87">
        <f t="shared" si="28"/>
        <v>500000</v>
      </c>
      <c r="S87">
        <f t="shared" si="29"/>
        <v>-4414523733.6466484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-0.76976329171370961</v>
      </c>
      <c r="AC87">
        <f t="shared" si="30"/>
        <v>-0.68728868690912548</v>
      </c>
      <c r="AE87">
        <f t="shared" si="31"/>
        <v>0</v>
      </c>
      <c r="AF87">
        <f t="shared" si="32"/>
        <v>0</v>
      </c>
      <c r="AG87">
        <f t="shared" si="32"/>
        <v>-1.9461008943919127E-9</v>
      </c>
      <c r="AH87">
        <f t="shared" si="33"/>
        <v>-1.6432720776984823E-4</v>
      </c>
      <c r="AI87">
        <f t="shared" si="34"/>
        <v>-1.6432915387074262E-4</v>
      </c>
      <c r="AJ87">
        <f t="shared" si="35"/>
        <v>-8.2474604804584128E-2</v>
      </c>
      <c r="AK87">
        <f t="shared" si="49"/>
        <v>-5.3883430419959674E-2</v>
      </c>
      <c r="AL87">
        <f t="shared" si="26"/>
        <v>-0.13652236437841453</v>
      </c>
      <c r="AN87">
        <f t="shared" si="36"/>
        <v>0</v>
      </c>
      <c r="AO87">
        <f t="shared" si="36"/>
        <v>0</v>
      </c>
      <c r="AP87">
        <f t="shared" si="36"/>
        <v>-1.4284052835704024E-13</v>
      </c>
      <c r="AQ87">
        <f t="shared" si="36"/>
        <v>-1.2061340318440477E-8</v>
      </c>
      <c r="AR87">
        <f t="shared" si="36"/>
        <v>-1.2061483158968834E-8</v>
      </c>
      <c r="AS87">
        <f t="shared" si="36"/>
        <v>-6.0534971029885582E-6</v>
      </c>
      <c r="AT87">
        <f t="shared" si="36"/>
        <v>-3.9549530515383744E-6</v>
      </c>
      <c r="AU87">
        <f t="shared" si="23"/>
        <v>-1.00205116376859E-5</v>
      </c>
      <c r="AW87">
        <v>84</v>
      </c>
      <c r="AX87">
        <f>IF(Z87&gt;0, (R87*SUMPRODUCT(K87:$K$98, X87:$X$98)-K87*$AZ$3)/Z87, 0)</f>
        <v>-4414523733.6466484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0.68662034599999999</v>
      </c>
      <c r="Q88" s="4">
        <f t="shared" si="48"/>
        <v>12.5</v>
      </c>
      <c r="R88">
        <f t="shared" si="28"/>
        <v>500000</v>
      </c>
      <c r="S88">
        <f t="shared" si="29"/>
        <v>-12992101025.201885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-0.68728868690912548</v>
      </c>
      <c r="AC88">
        <f t="shared" si="30"/>
        <v>-0.61365062356533551</v>
      </c>
      <c r="AE88">
        <f t="shared" si="31"/>
        <v>0</v>
      </c>
      <c r="AF88">
        <f t="shared" si="32"/>
        <v>0</v>
      </c>
      <c r="AG88">
        <f t="shared" si="32"/>
        <v>-5.9040741598970898E-10</v>
      </c>
      <c r="AH88">
        <f t="shared" si="33"/>
        <v>-5.3449298778331377E-5</v>
      </c>
      <c r="AI88">
        <f t="shared" si="34"/>
        <v>-5.3449889185747367E-5</v>
      </c>
      <c r="AJ88">
        <f t="shared" si="35"/>
        <v>-7.3638063343789972E-2</v>
      </c>
      <c r="AK88">
        <f t="shared" si="49"/>
        <v>-4.8110208083638785E-2</v>
      </c>
      <c r="AL88">
        <f t="shared" si="26"/>
        <v>-0.12180172131661451</v>
      </c>
      <c r="AN88">
        <f t="shared" si="36"/>
        <v>0</v>
      </c>
      <c r="AO88">
        <f t="shared" si="36"/>
        <v>0</v>
      </c>
      <c r="AP88">
        <f t="shared" si="36"/>
        <v>-3.8691883991192903E-14</v>
      </c>
      <c r="AQ88">
        <f t="shared" si="36"/>
        <v>-3.50275760726192E-9</v>
      </c>
      <c r="AR88">
        <f t="shared" si="36"/>
        <v>-3.5027962991459112E-9</v>
      </c>
      <c r="AS88">
        <f t="shared" si="36"/>
        <v>-4.825812357823938E-6</v>
      </c>
      <c r="AT88">
        <f t="shared" si="36"/>
        <v>-3.1528645127939061E-6</v>
      </c>
      <c r="AU88">
        <f t="shared" si="23"/>
        <v>-7.9821796669169904E-6</v>
      </c>
      <c r="AW88">
        <v>85</v>
      </c>
      <c r="AX88">
        <f>IF(Z88&gt;0, (R88*SUMPRODUCT(K88:$K$98, X88:$X$98)-K88*$AZ$3)/Z88, 0)</f>
        <v>-12992101025.201885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0.70385879699999998</v>
      </c>
      <c r="Q89" s="4">
        <f t="shared" si="48"/>
        <v>12.5</v>
      </c>
      <c r="R89">
        <f t="shared" si="28"/>
        <v>500000</v>
      </c>
      <c r="S89">
        <f t="shared" si="29"/>
        <v>-40539741018.423401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-0.61365062356533551</v>
      </c>
      <c r="AC89">
        <f t="shared" si="30"/>
        <v>-0.54790234545636962</v>
      </c>
      <c r="AE89">
        <f t="shared" si="31"/>
        <v>0</v>
      </c>
      <c r="AF89">
        <f t="shared" si="32"/>
        <v>0</v>
      </c>
      <c r="AG89">
        <f t="shared" si="32"/>
        <v>-1.6893988827141675E-10</v>
      </c>
      <c r="AH89">
        <f t="shared" si="33"/>
        <v>-1.6622538142335806E-5</v>
      </c>
      <c r="AI89">
        <f t="shared" si="34"/>
        <v>-1.6622707082224079E-5</v>
      </c>
      <c r="AJ89">
        <f t="shared" si="35"/>
        <v>-6.5748278108965885E-2</v>
      </c>
      <c r="AK89">
        <f t="shared" si="49"/>
        <v>-4.2955543649573491E-2</v>
      </c>
      <c r="AL89">
        <f t="shared" si="26"/>
        <v>-0.1087204444656216</v>
      </c>
      <c r="AN89">
        <f t="shared" si="36"/>
        <v>0</v>
      </c>
      <c r="AO89">
        <f t="shared" si="36"/>
        <v>0</v>
      </c>
      <c r="AP89">
        <f t="shared" si="36"/>
        <v>-9.8851269924789081E-15</v>
      </c>
      <c r="AQ89">
        <f t="shared" si="36"/>
        <v>-9.7262938998944988E-10</v>
      </c>
      <c r="AR89">
        <f t="shared" si="36"/>
        <v>-9.7263927511644226E-10</v>
      </c>
      <c r="AS89">
        <f t="shared" si="36"/>
        <v>-3.8471084910378246E-6</v>
      </c>
      <c r="AT89">
        <f t="shared" si="36"/>
        <v>-2.5134443283448485E-6</v>
      </c>
      <c r="AU89">
        <f t="shared" si="23"/>
        <v>-6.3615254586577895E-6</v>
      </c>
      <c r="AW89">
        <v>86</v>
      </c>
      <c r="AX89">
        <f>IF(Z89&gt;0, (R89*SUMPRODUCT(K89:$K$98, X89:$X$98)-K89*$AZ$3)/Z89, 0)</f>
        <v>-40539741018.423401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0.72100360699999999</v>
      </c>
      <c r="Q90" s="4">
        <f t="shared" si="48"/>
        <v>12.5</v>
      </c>
      <c r="R90">
        <f t="shared" si="28"/>
        <v>500000</v>
      </c>
      <c r="S90">
        <f t="shared" si="29"/>
        <v>-134560158951.55309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-0.54790234545636962</v>
      </c>
      <c r="AC90">
        <f t="shared" si="30"/>
        <v>-0.48919852356138871</v>
      </c>
      <c r="AE90">
        <f t="shared" si="31"/>
        <v>0</v>
      </c>
      <c r="AF90">
        <f t="shared" si="32"/>
        <v>0</v>
      </c>
      <c r="AG90">
        <f t="shared" si="32"/>
        <v>-4.5444220578834116E-11</v>
      </c>
      <c r="AH90">
        <f t="shared" si="33"/>
        <v>-4.8722507523947385E-6</v>
      </c>
      <c r="AI90">
        <f t="shared" si="34"/>
        <v>-4.872296196615317E-6</v>
      </c>
      <c r="AJ90">
        <f t="shared" si="35"/>
        <v>-5.8703821894980912E-2</v>
      </c>
      <c r="AK90">
        <f t="shared" si="49"/>
        <v>-3.8353164181945877E-2</v>
      </c>
      <c r="AL90">
        <f t="shared" si="26"/>
        <v>-9.7061858373123394E-2</v>
      </c>
      <c r="AN90">
        <f t="shared" si="36"/>
        <v>0</v>
      </c>
      <c r="AO90">
        <f t="shared" si="36"/>
        <v>0</v>
      </c>
      <c r="AP90">
        <f t="shared" si="36"/>
        <v>-2.3741638440390755E-15</v>
      </c>
      <c r="AQ90">
        <f t="shared" si="36"/>
        <v>-2.5454329347251264E-10</v>
      </c>
      <c r="AR90">
        <f t="shared" si="36"/>
        <v>-2.5454566763635664E-10</v>
      </c>
      <c r="AS90">
        <f t="shared" si="36"/>
        <v>-3.0668914479058444E-6</v>
      </c>
      <c r="AT90">
        <f t="shared" si="36"/>
        <v>-2.0037024410466078E-6</v>
      </c>
      <c r="AU90">
        <f t="shared" si="23"/>
        <v>-5.0708484346200882E-6</v>
      </c>
      <c r="AW90">
        <v>87</v>
      </c>
      <c r="AX90">
        <f>IF(Z90&gt;0, (R90*SUMPRODUCT(K90:$K$98, X90:$X$98)-K90*$AZ$3)/Z90, 0)</f>
        <v>-134560158951.55309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0.73803352099999997</v>
      </c>
      <c r="Q91" s="4">
        <f t="shared" si="48"/>
        <v>12.5</v>
      </c>
      <c r="R91">
        <f t="shared" si="28"/>
        <v>500000</v>
      </c>
      <c r="S91">
        <f t="shared" si="29"/>
        <v>-476821359733.40521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-0.48919852356138871</v>
      </c>
      <c r="AC91">
        <f t="shared" si="30"/>
        <v>-0.4367843962555657</v>
      </c>
      <c r="AE91">
        <f t="shared" si="31"/>
        <v>0</v>
      </c>
      <c r="AF91">
        <f t="shared" si="32"/>
        <v>0</v>
      </c>
      <c r="AG91">
        <f t="shared" si="32"/>
        <v>-1.1450420250148175E-11</v>
      </c>
      <c r="AH91">
        <f t="shared" si="33"/>
        <v>-1.341574324915904E-6</v>
      </c>
      <c r="AI91">
        <f t="shared" si="34"/>
        <v>-1.3415857753361541E-6</v>
      </c>
      <c r="AJ91">
        <f t="shared" si="35"/>
        <v>-5.2414127305823011E-2</v>
      </c>
      <c r="AK91">
        <f t="shared" si="49"/>
        <v>-3.4243896649297216E-2</v>
      </c>
      <c r="AL91">
        <f t="shared" si="26"/>
        <v>-8.6659365540895567E-2</v>
      </c>
      <c r="AN91">
        <f t="shared" si="36"/>
        <v>0</v>
      </c>
      <c r="AO91">
        <f t="shared" si="36"/>
        <v>0</v>
      </c>
      <c r="AP91">
        <f t="shared" si="36"/>
        <v>-5.3411580745681337E-16</v>
      </c>
      <c r="AQ91">
        <f t="shared" si="36"/>
        <v>-6.2579017901680479E-11</v>
      </c>
      <c r="AR91">
        <f t="shared" si="36"/>
        <v>-6.2579552017487934E-11</v>
      </c>
      <c r="AS91">
        <f t="shared" si="36"/>
        <v>-2.4449071140189459E-6</v>
      </c>
      <c r="AT91">
        <f t="shared" si="36"/>
        <v>-1.5973393211546417E-6</v>
      </c>
      <c r="AU91">
        <f t="shared" si="23"/>
        <v>-4.042309014725605E-6</v>
      </c>
      <c r="AW91">
        <v>88</v>
      </c>
      <c r="AX91">
        <f>IF(Z91&gt;0, (R91*SUMPRODUCT(K91:$K$98, X91:$X$98)-K91*$AZ$3)/Z91, 0)</f>
        <v>-476821359733.40521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0.75492728399999998</v>
      </c>
      <c r="Q92" s="4">
        <f t="shared" si="48"/>
        <v>12.5</v>
      </c>
      <c r="R92">
        <f t="shared" si="28"/>
        <v>500000</v>
      </c>
      <c r="S92">
        <f t="shared" si="29"/>
        <v>-1811070906943.0591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-0.4367843962555657</v>
      </c>
      <c r="AC92">
        <f t="shared" si="30"/>
        <v>-0.38998606813924619</v>
      </c>
      <c r="AE92">
        <f t="shared" si="31"/>
        <v>0</v>
      </c>
      <c r="AF92">
        <f t="shared" si="32"/>
        <v>0</v>
      </c>
      <c r="AG92">
        <f t="shared" si="32"/>
        <v>-2.6916813875437312E-12</v>
      </c>
      <c r="AH92">
        <f t="shared" si="33"/>
        <v>-3.4576938640411852E-7</v>
      </c>
      <c r="AI92">
        <f t="shared" si="34"/>
        <v>-3.4577207808550604E-7</v>
      </c>
      <c r="AJ92">
        <f t="shared" si="35"/>
        <v>-4.679832811631951E-2</v>
      </c>
      <c r="AK92">
        <f t="shared" si="49"/>
        <v>-3.0574907737889602E-2</v>
      </c>
      <c r="AL92">
        <f t="shared" si="26"/>
        <v>-7.7373581626287199E-2</v>
      </c>
      <c r="AN92">
        <f t="shared" si="36"/>
        <v>0</v>
      </c>
      <c r="AO92">
        <f t="shared" si="36"/>
        <v>0</v>
      </c>
      <c r="AP92">
        <f t="shared" si="36"/>
        <v>-1.1210361921196979E-16</v>
      </c>
      <c r="AQ92">
        <f t="shared" si="36"/>
        <v>-1.4400664138029967E-11</v>
      </c>
      <c r="AR92">
        <f t="shared" si="36"/>
        <v>-1.4400776241649178E-11</v>
      </c>
      <c r="AS92">
        <f t="shared" si="36"/>
        <v>-1.9490649893359515E-6</v>
      </c>
      <c r="AT92">
        <f t="shared" si="36"/>
        <v>-1.2733891278333172E-6</v>
      </c>
      <c r="AU92">
        <f t="shared" si="23"/>
        <v>-3.2224685179455108E-6</v>
      </c>
      <c r="AW92">
        <v>89</v>
      </c>
      <c r="AX92">
        <f>IF(Z92&gt;0, (R92*SUMPRODUCT(K92:$K$98, X92:$X$98)-K92*$AZ$3)/Z92, 0)</f>
        <v>-1811070906943.0591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0.77166421299999999</v>
      </c>
      <c r="Q93" s="4">
        <f t="shared" si="48"/>
        <v>12.5</v>
      </c>
      <c r="R93">
        <f t="shared" si="28"/>
        <v>500000</v>
      </c>
      <c r="S93">
        <f t="shared" si="29"/>
        <v>-7406150030469.6895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-0.38998606813924619</v>
      </c>
      <c r="AC93">
        <f t="shared" si="30"/>
        <v>-0.34820184656534464</v>
      </c>
      <c r="AE93">
        <f t="shared" si="31"/>
        <v>0</v>
      </c>
      <c r="AF93">
        <f t="shared" si="32"/>
        <v>0</v>
      </c>
      <c r="AG93">
        <f t="shared" si="32"/>
        <v>-5.8769037410261264E-13</v>
      </c>
      <c r="AH93">
        <f t="shared" si="33"/>
        <v>-8.3082967982627255E-8</v>
      </c>
      <c r="AI93">
        <f t="shared" si="34"/>
        <v>-8.3083555673001351E-8</v>
      </c>
      <c r="AJ93">
        <f t="shared" si="35"/>
        <v>-4.1784221573901548E-2</v>
      </c>
      <c r="AK93">
        <f t="shared" si="49"/>
        <v>-2.7299024769747236E-2</v>
      </c>
      <c r="AL93">
        <f t="shared" si="26"/>
        <v>-6.9083329427204465E-2</v>
      </c>
      <c r="AN93">
        <f t="shared" si="36"/>
        <v>0</v>
      </c>
      <c r="AO93">
        <f t="shared" si="36"/>
        <v>0</v>
      </c>
      <c r="AP93">
        <f t="shared" si="36"/>
        <v>-2.1853778505530133E-17</v>
      </c>
      <c r="AQ93">
        <f t="shared" si="36"/>
        <v>-3.0895125390591556E-12</v>
      </c>
      <c r="AR93">
        <f t="shared" si="36"/>
        <v>-3.0895343928376606E-12</v>
      </c>
      <c r="AS93">
        <f t="shared" si="36"/>
        <v>-1.5537826779898906E-6</v>
      </c>
      <c r="AT93">
        <f t="shared" si="36"/>
        <v>-1.0151380165891075E-6</v>
      </c>
      <c r="AU93">
        <f t="shared" si="23"/>
        <v>-2.5689237841133914E-6</v>
      </c>
      <c r="AW93">
        <v>90</v>
      </c>
      <c r="AX93">
        <f>IF(Z93&gt;0, (R93*SUMPRODUCT(K93:$K$98, X93:$X$98)-K93*$AZ$3)/Z93, 0)</f>
        <v>-7406150030469.6895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0.78831611899999998</v>
      </c>
      <c r="Q94" s="4">
        <f t="shared" si="48"/>
        <v>12.5</v>
      </c>
      <c r="R94">
        <f t="shared" si="28"/>
        <v>500000</v>
      </c>
      <c r="S94">
        <f t="shared" si="29"/>
        <v>-32787121722600.461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-0.34820184656534464</v>
      </c>
      <c r="AC94">
        <f t="shared" si="30"/>
        <v>-0.31089450586459283</v>
      </c>
      <c r="AE94">
        <f t="shared" si="31"/>
        <v>0</v>
      </c>
      <c r="AF94">
        <f t="shared" si="32"/>
        <v>0</v>
      </c>
      <c r="AG94">
        <f t="shared" si="32"/>
        <v>-1.1852767547535685E-13</v>
      </c>
      <c r="AH94">
        <f t="shared" si="33"/>
        <v>-1.8531431795449187E-8</v>
      </c>
      <c r="AI94">
        <f t="shared" si="34"/>
        <v>-1.8531550323124662E-8</v>
      </c>
      <c r="AJ94">
        <f t="shared" si="35"/>
        <v>-3.7307340700751812E-2</v>
      </c>
      <c r="AK94">
        <f t="shared" si="49"/>
        <v>-2.4374129259574127E-2</v>
      </c>
      <c r="AL94">
        <f t="shared" si="26"/>
        <v>-6.1681488491876262E-2</v>
      </c>
      <c r="AN94">
        <f t="shared" si="36"/>
        <v>0</v>
      </c>
      <c r="AO94">
        <f t="shared" si="36"/>
        <v>0</v>
      </c>
      <c r="AP94">
        <f t="shared" si="36"/>
        <v>-3.9353168424193738E-18</v>
      </c>
      <c r="AQ94">
        <f t="shared" si="36"/>
        <v>-6.1527449489161187E-13</v>
      </c>
      <c r="AR94">
        <f t="shared" si="36"/>
        <v>-6.1527843020845428E-13</v>
      </c>
      <c r="AS94">
        <f t="shared" si="36"/>
        <v>-1.2386660382626928E-6</v>
      </c>
      <c r="AT94">
        <f t="shared" si="36"/>
        <v>-8.0926181172304923E-7</v>
      </c>
      <c r="AU94">
        <f t="shared" si="23"/>
        <v>-2.0479284652641724E-6</v>
      </c>
      <c r="AW94">
        <v>91</v>
      </c>
      <c r="AX94">
        <f>IF(Z94&gt;0, (R94*SUMPRODUCT(K94:$K$98, X94:$X$98)-K94*$AZ$3)/Z94, 0)</f>
        <v>-32787121722600.461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0.80496745000000003</v>
      </c>
      <c r="Q95" s="4">
        <f t="shared" si="48"/>
        <v>12.5</v>
      </c>
      <c r="R95">
        <f t="shared" si="28"/>
        <v>500000</v>
      </c>
      <c r="S95">
        <f t="shared" si="29"/>
        <v>-158211167839425.16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-0.31089450586459283</v>
      </c>
      <c r="AC95">
        <f t="shared" si="30"/>
        <v>-0.27758438023677845</v>
      </c>
      <c r="AE95">
        <f t="shared" si="31"/>
        <v>0</v>
      </c>
      <c r="AF95">
        <f t="shared" si="32"/>
        <v>0</v>
      </c>
      <c r="AG95">
        <f t="shared" si="32"/>
        <v>-2.1931478038777729E-14</v>
      </c>
      <c r="AH95">
        <f t="shared" si="33"/>
        <v>-3.8164368272730219E-9</v>
      </c>
      <c r="AI95">
        <f t="shared" si="34"/>
        <v>-3.8164587587510604E-9</v>
      </c>
      <c r="AJ95">
        <f t="shared" si="35"/>
        <v>-3.331012562781438E-2</v>
      </c>
      <c r="AK95">
        <f t="shared" si="49"/>
        <v>-2.1762615410521501E-2</v>
      </c>
      <c r="AL95">
        <f t="shared" si="26"/>
        <v>-5.5072744854794645E-2</v>
      </c>
      <c r="AN95">
        <f t="shared" si="36"/>
        <v>0</v>
      </c>
      <c r="AO95">
        <f t="shared" si="36"/>
        <v>0</v>
      </c>
      <c r="AP95">
        <f t="shared" si="36"/>
        <v>-6.5014438429536107E-19</v>
      </c>
      <c r="AQ95">
        <f t="shared" si="36"/>
        <v>-1.1313578441372768E-13</v>
      </c>
      <c r="AR95">
        <f t="shared" si="36"/>
        <v>-1.1313643455811197E-13</v>
      </c>
      <c r="AS95">
        <f t="shared" si="36"/>
        <v>-9.8745698209692798E-7</v>
      </c>
      <c r="AT95">
        <f t="shared" si="36"/>
        <v>-6.4513856164701849E-7</v>
      </c>
      <c r="AU95">
        <f t="shared" si="23"/>
        <v>-1.6325956568803812E-6</v>
      </c>
      <c r="AW95">
        <v>92</v>
      </c>
      <c r="AX95">
        <f>IF(Z95&gt;0, (R95*SUMPRODUCT(K95:$K$98, X95:$X$98)-K95*$AZ$3)/Z95, 0)</f>
        <v>-158211167839425.16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0.82161935600000002</v>
      </c>
      <c r="Q96" s="4">
        <f t="shared" si="48"/>
        <v>12.5</v>
      </c>
      <c r="R96">
        <f t="shared" si="28"/>
        <v>500000</v>
      </c>
      <c r="S96">
        <f t="shared" si="29"/>
        <v>-838932361401689.63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-0.27758438023677845</v>
      </c>
      <c r="AC96">
        <f t="shared" si="30"/>
        <v>-0.24784319664007934</v>
      </c>
      <c r="AE96">
        <f t="shared" si="31"/>
        <v>0</v>
      </c>
      <c r="AF96">
        <f t="shared" si="32"/>
        <v>0</v>
      </c>
      <c r="AG96">
        <f t="shared" si="32"/>
        <v>-3.6928363960412508E-15</v>
      </c>
      <c r="AH96">
        <f t="shared" si="33"/>
        <v>-7.207730744939481E-10</v>
      </c>
      <c r="AI96">
        <f t="shared" si="34"/>
        <v>-7.2077676733034411E-10</v>
      </c>
      <c r="AJ96">
        <f t="shared" si="35"/>
        <v>-2.9741183596699111E-2</v>
      </c>
      <c r="AK96">
        <f t="shared" si="49"/>
        <v>-1.9430906616574494E-2</v>
      </c>
      <c r="AL96">
        <f t="shared" si="26"/>
        <v>-4.9172090934050373E-2</v>
      </c>
      <c r="AN96">
        <f t="shared" si="36"/>
        <v>0</v>
      </c>
      <c r="AO96">
        <f t="shared" si="36"/>
        <v>0</v>
      </c>
      <c r="AP96">
        <f t="shared" si="36"/>
        <v>-9.7742616179139619E-20</v>
      </c>
      <c r="AQ96">
        <f t="shared" si="36"/>
        <v>-1.9077543226134681E-14</v>
      </c>
      <c r="AR96">
        <f t="shared" si="36"/>
        <v>-1.907764096875086E-14</v>
      </c>
      <c r="AS96">
        <f t="shared" si="36"/>
        <v>-7.8719466048422572E-7</v>
      </c>
      <c r="AT96">
        <f t="shared" si="36"/>
        <v>-5.1430051151806562E-7</v>
      </c>
      <c r="AU96">
        <f t="shared" si="23"/>
        <v>-1.3014951910799324E-6</v>
      </c>
      <c r="AW96">
        <v>93</v>
      </c>
      <c r="AX96">
        <f>IF(Z96&gt;0, (R96*SUMPRODUCT(K96:$K$98, X96:$X$98)-K96*$AZ$3)/Z96, 0)</f>
        <v>-838932361401689.63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0.83827126200000002</v>
      </c>
      <c r="Q97" s="4">
        <f t="shared" si="48"/>
        <v>12.5</v>
      </c>
      <c r="R97">
        <f t="shared" si="28"/>
        <v>500000</v>
      </c>
      <c r="S97">
        <f t="shared" si="29"/>
        <v>-4936749366830992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-0.24784319664007934</v>
      </c>
      <c r="AC97">
        <f t="shared" si="30"/>
        <v>-0.22128856842865893</v>
      </c>
      <c r="AE97">
        <f t="shared" si="31"/>
        <v>0</v>
      </c>
      <c r="AF97">
        <f t="shared" si="32"/>
        <v>0</v>
      </c>
      <c r="AG97">
        <f t="shared" si="32"/>
        <v>-5.6030940601180684E-16</v>
      </c>
      <c r="AH97">
        <f t="shared" si="33"/>
        <v>-1.2382394504276125E-10</v>
      </c>
      <c r="AI97">
        <f t="shared" si="34"/>
        <v>-1.2382450535216726E-10</v>
      </c>
      <c r="AJ97">
        <f t="shared" si="35"/>
        <v>-2.6554628211420406E-2</v>
      </c>
      <c r="AK97">
        <f t="shared" si="49"/>
        <v>-1.7349023764805554E-2</v>
      </c>
      <c r="AL97">
        <f t="shared" si="26"/>
        <v>-4.3903652100050469E-2</v>
      </c>
      <c r="AN97">
        <f t="shared" si="36"/>
        <v>0</v>
      </c>
      <c r="AO97">
        <f t="shared" si="36"/>
        <v>0</v>
      </c>
      <c r="AP97">
        <f t="shared" si="36"/>
        <v>-1.3241396251499309E-20</v>
      </c>
      <c r="AQ97">
        <f t="shared" si="36"/>
        <v>-2.9262437934167496E-15</v>
      </c>
      <c r="AR97">
        <f t="shared" si="36"/>
        <v>-2.926257034813001E-15</v>
      </c>
      <c r="AS97">
        <f t="shared" si="36"/>
        <v>-6.2754676378081471E-7</v>
      </c>
      <c r="AT97">
        <f t="shared" si="36"/>
        <v>-4.0999721900372294E-7</v>
      </c>
      <c r="AU97">
        <f t="shared" si="23"/>
        <v>-1.0375439857107949E-6</v>
      </c>
      <c r="AW97">
        <v>94</v>
      </c>
      <c r="AX97">
        <f>IF(Z97&gt;0, (R97*SUMPRODUCT(K97:$K$98, X97:$X$98)-K97*$AZ$3)/Z97, 0)</f>
        <v>-4936749366830992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8"/>
        <v>500000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-0.22128856842865893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-2.2412376240472275E-11</v>
      </c>
      <c r="AI98">
        <f t="shared" si="34"/>
        <v>-2.2412376240472275E-11</v>
      </c>
      <c r="AJ98">
        <f t="shared" si="35"/>
        <v>-0.22128856842865893</v>
      </c>
      <c r="AK98">
        <f t="shared" si="49"/>
        <v>-1.5490199790006126E-2</v>
      </c>
      <c r="AL98">
        <f t="shared" si="26"/>
        <v>-0.23677876824107744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-4.7290700898211815E-16</v>
      </c>
      <c r="AR98">
        <f t="shared" si="36"/>
        <v>-4.7290700898211815E-16</v>
      </c>
      <c r="AS98">
        <f t="shared" si="36"/>
        <v>-4.6692467543248203E-6</v>
      </c>
      <c r="AT98">
        <f t="shared" si="36"/>
        <v>-3.2684727280273741E-7</v>
      </c>
      <c r="AU98">
        <f t="shared" si="36"/>
        <v>-4.9960940276004641E-6</v>
      </c>
      <c r="AW98">
        <v>95</v>
      </c>
    </row>
    <row r="100" spans="5:50" x14ac:dyDescent="0.25">
      <c r="AN100" s="8">
        <f t="shared" ref="AN100:AU100" si="50">SUM(AN3:AN98)</f>
        <v>16114.568549937738</v>
      </c>
      <c r="AO100" s="8">
        <f t="shared" si="50"/>
        <v>-1611.456854993774</v>
      </c>
      <c r="AP100" s="8">
        <f t="shared" si="50"/>
        <v>-707.1022579525644</v>
      </c>
      <c r="AQ100" s="8">
        <f t="shared" si="50"/>
        <v>-9363.8211543912967</v>
      </c>
      <c r="AR100" s="8">
        <f t="shared" si="50"/>
        <v>4432.1882826000956</v>
      </c>
      <c r="AS100" s="8">
        <f t="shared" si="50"/>
        <v>-1429.721843604947</v>
      </c>
      <c r="AT100" s="8">
        <f t="shared" si="50"/>
        <v>834.00440876955292</v>
      </c>
      <c r="AU100" s="8">
        <f t="shared" si="50"/>
        <v>3836.4708477647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789AC-5D7C-44DF-9539-E846963C91AF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33029.270957968241</v>
      </c>
      <c r="K3">
        <v>1</v>
      </c>
      <c r="L3" s="2">
        <v>0</v>
      </c>
      <c r="O3">
        <f>$C$3</f>
        <v>33029.270957968241</v>
      </c>
      <c r="P3">
        <f>O3*C5</f>
        <v>3302.9270957968242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33029.270957968241</v>
      </c>
      <c r="AF3">
        <f t="shared" ref="AF3:AG34" si="4">-$Z3*P3</f>
        <v>-3302.9270957968242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29101.386891471415</v>
      </c>
      <c r="AJ3">
        <f t="shared" ref="AJ3:AJ66" si="7">AB3-AC3</f>
        <v>0</v>
      </c>
      <c r="AL3">
        <f t="shared" ref="AL3:AL34" si="8">SUM(AI3:AK3)</f>
        <v>29101.386891471415</v>
      </c>
      <c r="AN3">
        <f t="shared" ref="AN3:AU34" si="9">AE3*$K3</f>
        <v>33029.270957968241</v>
      </c>
      <c r="AO3">
        <f t="shared" si="9"/>
        <v>-3302.9270957968242</v>
      </c>
      <c r="AP3">
        <f t="shared" si="9"/>
        <v>-624.95697070000006</v>
      </c>
      <c r="AQ3">
        <f t="shared" si="9"/>
        <v>0</v>
      </c>
      <c r="AR3">
        <f t="shared" si="9"/>
        <v>29101.386891471415</v>
      </c>
      <c r="AS3">
        <f t="shared" si="9"/>
        <v>0</v>
      </c>
      <c r="AT3">
        <f t="shared" si="9"/>
        <v>0</v>
      </c>
      <c r="AU3">
        <f t="shared" si="9"/>
        <v>29101.386891471415</v>
      </c>
      <c r="AW3">
        <v>0</v>
      </c>
      <c r="AX3">
        <f>IF(Z3&gt;0, (R3*SUMPRODUCT(K3:$K$98, X3:$X$98)-K3*$AZ$3)/Z3, 0)</f>
        <v>0</v>
      </c>
      <c r="AZ3">
        <f>C6*SUMPRODUCT(X4:X89, K4:K89)/1</f>
        <v>15184.636547976294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1.84855E-3</v>
      </c>
      <c r="R4">
        <f t="shared" si="0"/>
        <v>500000</v>
      </c>
      <c r="S4">
        <f t="shared" si="1"/>
        <v>1646.4331904041956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1626.9253444260321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-924.27499999999998</v>
      </c>
      <c r="AI4">
        <f t="shared" si="6"/>
        <v>-924.27499999999998</v>
      </c>
      <c r="AJ4">
        <f t="shared" si="7"/>
        <v>-1626.9253444260321</v>
      </c>
      <c r="AK4">
        <f>G4*SUM(AB4, AE4:AF4)</f>
        <v>0</v>
      </c>
      <c r="AL4">
        <f t="shared" si="8"/>
        <v>-2551.2003444260322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-825.24553571428567</v>
      </c>
      <c r="AR4">
        <f t="shared" si="9"/>
        <v>-825.24553571428567</v>
      </c>
      <c r="AS4">
        <f t="shared" si="9"/>
        <v>-1452.6119146660999</v>
      </c>
      <c r="AT4">
        <f t="shared" si="9"/>
        <v>0</v>
      </c>
      <c r="AU4">
        <f t="shared" si="9"/>
        <v>-2277.8574503803857</v>
      </c>
      <c r="AW4">
        <v>1</v>
      </c>
      <c r="AX4">
        <f>IF(Z4&gt;0, (R4*SUMPRODUCT(K4:$K$98, X4:$X$98)-K4*$AZ$3)/Z4, 0)</f>
        <v>1646.4331904041956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1.8814719999999999E-3</v>
      </c>
      <c r="Q5" s="4">
        <f t="shared" ref="Q5:Q68" si="21">$C$8</f>
        <v>12.5</v>
      </c>
      <c r="R5">
        <f t="shared" si="0"/>
        <v>500000</v>
      </c>
      <c r="S5">
        <f t="shared" si="1"/>
        <v>2308.7534718649827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1626.9253444260321</v>
      </c>
      <c r="AC5">
        <f t="shared" si="2"/>
        <v>2254.2917233778462</v>
      </c>
      <c r="AE5">
        <f t="shared" si="3"/>
        <v>0</v>
      </c>
      <c r="AF5">
        <f t="shared" si="4"/>
        <v>0</v>
      </c>
      <c r="AG5">
        <f t="shared" si="4"/>
        <v>-12.205134452688322</v>
      </c>
      <c r="AH5">
        <f t="shared" si="5"/>
        <v>-929.58964246719995</v>
      </c>
      <c r="AI5">
        <f t="shared" si="6"/>
        <v>-941.79477691988825</v>
      </c>
      <c r="AJ5">
        <f t="shared" si="7"/>
        <v>-627.36637895181411</v>
      </c>
      <c r="AK5">
        <f>G5*SUM(AB5, AE5:AF5)</f>
        <v>113.88477410982226</v>
      </c>
      <c r="AL5">
        <f t="shared" si="8"/>
        <v>-1455.27638176188</v>
      </c>
      <c r="AN5">
        <f t="shared" si="9"/>
        <v>0</v>
      </c>
      <c r="AO5">
        <f t="shared" si="9"/>
        <v>0</v>
      </c>
      <c r="AP5">
        <f t="shared" si="9"/>
        <v>-9.7298584603701528</v>
      </c>
      <c r="AQ5">
        <f t="shared" si="9"/>
        <v>-741.06317160969377</v>
      </c>
      <c r="AR5">
        <f t="shared" si="9"/>
        <v>-750.79303007006388</v>
      </c>
      <c r="AS5">
        <f t="shared" si="9"/>
        <v>-500.13263628173951</v>
      </c>
      <c r="AT5">
        <f t="shared" si="9"/>
        <v>90.788244666631257</v>
      </c>
      <c r="AU5">
        <f t="shared" si="9"/>
        <v>-1160.1374216851721</v>
      </c>
      <c r="AW5">
        <v>2</v>
      </c>
      <c r="AX5">
        <f>IF(Z5&gt;0, (R5*SUMPRODUCT(K5:$K$98, X5:$X$98)-K5*$AZ$3)/Z5, 0)</f>
        <v>2308.7534718649827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1.927022E-3</v>
      </c>
      <c r="Q6" s="4">
        <f t="shared" si="21"/>
        <v>12.5</v>
      </c>
      <c r="R6">
        <f t="shared" si="0"/>
        <v>500000</v>
      </c>
      <c r="S6">
        <f t="shared" si="1"/>
        <v>2912.8370452223376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2254.2917233778462</v>
      </c>
      <c r="AC6">
        <f t="shared" si="2"/>
        <v>2810.2034755771692</v>
      </c>
      <c r="AE6">
        <f t="shared" si="3"/>
        <v>0</v>
      </c>
      <c r="AF6">
        <f t="shared" si="4"/>
        <v>0</v>
      </c>
      <c r="AG6">
        <f t="shared" si="4"/>
        <v>-12.059563545558149</v>
      </c>
      <c r="AH6">
        <f t="shared" si="5"/>
        <v>-940.78250413153421</v>
      </c>
      <c r="AI6">
        <f t="shared" si="6"/>
        <v>-952.84206767709236</v>
      </c>
      <c r="AJ6">
        <f t="shared" si="7"/>
        <v>-555.91175219932302</v>
      </c>
      <c r="AK6">
        <f>G6*SUM(AB6, AE6:AF6)</f>
        <v>157.80042063644925</v>
      </c>
      <c r="AL6">
        <f t="shared" si="8"/>
        <v>-1350.9533992399663</v>
      </c>
      <c r="AN6">
        <f t="shared" si="9"/>
        <v>0</v>
      </c>
      <c r="AO6">
        <f t="shared" si="9"/>
        <v>0</v>
      </c>
      <c r="AP6">
        <f t="shared" si="9"/>
        <v>-8.5837591289789561</v>
      </c>
      <c r="AQ6">
        <f t="shared" si="9"/>
        <v>-669.63040392926473</v>
      </c>
      <c r="AR6">
        <f t="shared" si="9"/>
        <v>-678.21416305824368</v>
      </c>
      <c r="AS6">
        <f t="shared" si="9"/>
        <v>-395.68700474282167</v>
      </c>
      <c r="AT6">
        <f t="shared" si="9"/>
        <v>112.31922250567234</v>
      </c>
      <c r="AU6">
        <f t="shared" si="9"/>
        <v>-961.58194529539321</v>
      </c>
      <c r="AW6">
        <v>3</v>
      </c>
      <c r="AX6">
        <f>IF(Z6&gt;0, (R6*SUMPRODUCT(K6:$K$98, X6:$X$98)-K6*$AZ$3)/Z6, 0)</f>
        <v>2912.8370452223376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1.979789E-3</v>
      </c>
      <c r="Q7" s="4">
        <f t="shared" si="21"/>
        <v>12.5</v>
      </c>
      <c r="R7">
        <f t="shared" si="0"/>
        <v>500000</v>
      </c>
      <c r="S7">
        <f t="shared" si="1"/>
        <v>3460.5127816452714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2810.2034755771692</v>
      </c>
      <c r="AC7">
        <f t="shared" si="2"/>
        <v>3298.5863964773853</v>
      </c>
      <c r="AE7">
        <f t="shared" si="3"/>
        <v>0</v>
      </c>
      <c r="AF7">
        <f t="shared" si="4"/>
        <v>0</v>
      </c>
      <c r="AG7">
        <f t="shared" si="4"/>
        <v>-11.915092518850273</v>
      </c>
      <c r="AH7">
        <f t="shared" si="5"/>
        <v>-955.01565009188096</v>
      </c>
      <c r="AI7">
        <f t="shared" si="6"/>
        <v>-966.93074261073127</v>
      </c>
      <c r="AJ7">
        <f t="shared" si="7"/>
        <v>-488.38292090021605</v>
      </c>
      <c r="AK7">
        <f>G7*SUM(AB7, AE7:AF7)</f>
        <v>196.71424329040187</v>
      </c>
      <c r="AL7">
        <f t="shared" si="8"/>
        <v>-1258.5994202205454</v>
      </c>
      <c r="AN7">
        <f t="shared" si="9"/>
        <v>0</v>
      </c>
      <c r="AO7">
        <f t="shared" si="9"/>
        <v>0</v>
      </c>
      <c r="AP7">
        <f t="shared" si="9"/>
        <v>-7.5722567015955056</v>
      </c>
      <c r="AQ7">
        <f t="shared" si="9"/>
        <v>-606.92971079293284</v>
      </c>
      <c r="AR7">
        <f t="shared" si="9"/>
        <v>-614.50196749452834</v>
      </c>
      <c r="AS7">
        <f t="shared" si="9"/>
        <v>-310.376175416244</v>
      </c>
      <c r="AT7">
        <f t="shared" si="9"/>
        <v>125.01545789077666</v>
      </c>
      <c r="AU7">
        <f t="shared" si="9"/>
        <v>-799.86268501999564</v>
      </c>
      <c r="AW7">
        <v>4</v>
      </c>
      <c r="AX7">
        <f>IF(Z7&gt;0, (R7*SUMPRODUCT(K7:$K$98, X7:$X$98)-K7*$AZ$3)/Z7, 0)</f>
        <v>3460.5127816452714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2.0334569999999998E-3</v>
      </c>
      <c r="Q8" s="4">
        <f t="shared" si="21"/>
        <v>12.5</v>
      </c>
      <c r="R8">
        <f t="shared" si="0"/>
        <v>500000</v>
      </c>
      <c r="S8">
        <f t="shared" si="1"/>
        <v>3956.0907878683938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3298.5863964773853</v>
      </c>
      <c r="AC8">
        <f t="shared" si="2"/>
        <v>3725.5971542822026</v>
      </c>
      <c r="AE8">
        <f t="shared" si="3"/>
        <v>0</v>
      </c>
      <c r="AF8">
        <f t="shared" si="4"/>
        <v>0</v>
      </c>
      <c r="AG8">
        <f t="shared" si="4"/>
        <v>-11.771712765373666</v>
      </c>
      <c r="AH8">
        <f t="shared" si="5"/>
        <v>-969.15313152414865</v>
      </c>
      <c r="AI8">
        <f t="shared" si="6"/>
        <v>-980.9248442895223</v>
      </c>
      <c r="AJ8">
        <f t="shared" si="7"/>
        <v>-427.01075780481733</v>
      </c>
      <c r="AK8">
        <f t="shared" ref="AK8:AK71" si="22">G8*SUM(AB8:AB8, AE8:AF8)</f>
        <v>230.901047753417</v>
      </c>
      <c r="AL8">
        <f t="shared" si="8"/>
        <v>-1177.0345543409226</v>
      </c>
      <c r="AN8">
        <f t="shared" si="9"/>
        <v>0</v>
      </c>
      <c r="AO8">
        <f t="shared" si="9"/>
        <v>0</v>
      </c>
      <c r="AP8">
        <f t="shared" si="9"/>
        <v>-6.6795859608784767</v>
      </c>
      <c r="AQ8">
        <f t="shared" si="9"/>
        <v>-549.92351413058179</v>
      </c>
      <c r="AR8">
        <f t="shared" si="9"/>
        <v>-556.60310009146031</v>
      </c>
      <c r="AS8">
        <f t="shared" si="9"/>
        <v>-242.29737165920383</v>
      </c>
      <c r="AT8">
        <f t="shared" si="9"/>
        <v>131.01945550885156</v>
      </c>
      <c r="AU8">
        <f t="shared" si="9"/>
        <v>-667.88101624181252</v>
      </c>
      <c r="AW8">
        <v>5</v>
      </c>
      <c r="AX8">
        <f>IF(Z8&gt;0, (R8*SUMPRODUCT(K8:$K$98, X8:$X$98)-K8*$AZ$3)/Z8, 0)</f>
        <v>3956.0907878683938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2.08983E-3</v>
      </c>
      <c r="Q9" s="4">
        <f t="shared" si="21"/>
        <v>12.5</v>
      </c>
      <c r="R9">
        <f t="shared" si="0"/>
        <v>500000</v>
      </c>
      <c r="S9">
        <f t="shared" si="1"/>
        <v>4405.6836766746947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3725.5971542822026</v>
      </c>
      <c r="AC9">
        <f t="shared" si="2"/>
        <v>4098.8347728281851</v>
      </c>
      <c r="AE9">
        <f t="shared" si="3"/>
        <v>0</v>
      </c>
      <c r="AF9">
        <f t="shared" si="4"/>
        <v>0</v>
      </c>
      <c r="AG9">
        <f t="shared" si="4"/>
        <v>-11.629394759231468</v>
      </c>
      <c r="AH9">
        <f t="shared" si="5"/>
        <v>-984.03513953843378</v>
      </c>
      <c r="AI9">
        <f t="shared" si="6"/>
        <v>-995.66453429766523</v>
      </c>
      <c r="AJ9">
        <f t="shared" si="7"/>
        <v>-373.23761854598251</v>
      </c>
      <c r="AK9">
        <f t="shared" si="22"/>
        <v>260.79180079975418</v>
      </c>
      <c r="AL9">
        <f t="shared" si="8"/>
        <v>-1108.1103520438937</v>
      </c>
      <c r="AN9">
        <f t="shared" si="9"/>
        <v>0</v>
      </c>
      <c r="AO9">
        <f t="shared" si="9"/>
        <v>0</v>
      </c>
      <c r="AP9">
        <f t="shared" si="9"/>
        <v>-5.8918133054830975</v>
      </c>
      <c r="AQ9">
        <f t="shared" si="9"/>
        <v>-498.54282602223799</v>
      </c>
      <c r="AR9">
        <f t="shared" si="9"/>
        <v>-504.43463932772107</v>
      </c>
      <c r="AS9">
        <f t="shared" si="9"/>
        <v>-189.09379314950431</v>
      </c>
      <c r="AT9">
        <f t="shared" si="9"/>
        <v>132.12524243303196</v>
      </c>
      <c r="AU9">
        <f t="shared" si="9"/>
        <v>-561.40319004419348</v>
      </c>
      <c r="AW9">
        <v>6</v>
      </c>
      <c r="AX9">
        <f>IF(Z9&gt;0, (R9*SUMPRODUCT(K9:$K$98, X9:$X$98)-K9*$AZ$3)/Z9, 0)</f>
        <v>4405.6836766746947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2.1556750000000001E-3</v>
      </c>
      <c r="Q10" s="4">
        <f t="shared" si="21"/>
        <v>12.5</v>
      </c>
      <c r="R10">
        <f t="shared" si="0"/>
        <v>500000</v>
      </c>
      <c r="S10">
        <f t="shared" si="1"/>
        <v>4814.2962018910493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4098.8347728281851</v>
      </c>
      <c r="AC10">
        <f t="shared" si="2"/>
        <v>4424.5429581243061</v>
      </c>
      <c r="AE10">
        <f t="shared" si="3"/>
        <v>0</v>
      </c>
      <c r="AF10">
        <f t="shared" si="4"/>
        <v>0</v>
      </c>
      <c r="AG10">
        <f t="shared" si="4"/>
        <v>-11.488031616091547</v>
      </c>
      <c r="AH10">
        <f t="shared" si="5"/>
        <v>-1002.7678219042518</v>
      </c>
      <c r="AI10">
        <f t="shared" si="6"/>
        <v>-1014.2558535203434</v>
      </c>
      <c r="AJ10">
        <f t="shared" si="7"/>
        <v>-325.70818529612097</v>
      </c>
      <c r="AK10">
        <f t="shared" si="22"/>
        <v>286.91843409797298</v>
      </c>
      <c r="AL10">
        <f t="shared" si="8"/>
        <v>-1053.0456047184914</v>
      </c>
      <c r="AN10">
        <f t="shared" si="9"/>
        <v>0</v>
      </c>
      <c r="AO10">
        <f t="shared" si="9"/>
        <v>0</v>
      </c>
      <c r="AP10">
        <f t="shared" si="9"/>
        <v>-5.1966020873044361</v>
      </c>
      <c r="AQ10">
        <f t="shared" si="9"/>
        <v>-453.6012374034741</v>
      </c>
      <c r="AR10">
        <f t="shared" si="9"/>
        <v>-458.79783949077859</v>
      </c>
      <c r="AS10">
        <f t="shared" si="9"/>
        <v>-147.33384204750385</v>
      </c>
      <c r="AT10">
        <f t="shared" si="9"/>
        <v>129.78732852990828</v>
      </c>
      <c r="AU10">
        <f t="shared" si="9"/>
        <v>-476.34435300837413</v>
      </c>
      <c r="AW10">
        <v>7</v>
      </c>
      <c r="AX10">
        <f>IF(Z10&gt;0, (R10*SUMPRODUCT(K10:$K$98, X10:$X$98)-K10*$AZ$3)/Z10, 0)</f>
        <v>4814.2962018910493</v>
      </c>
    </row>
    <row r="11" spans="1:52" x14ac:dyDescent="0.25">
      <c r="A11" t="s">
        <v>33</v>
      </c>
      <c r="C11" s="12">
        <f>AU91</f>
        <v>12406.727889178846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2.2206180000000002E-3</v>
      </c>
      <c r="Q11" s="4">
        <f t="shared" si="21"/>
        <v>12.5</v>
      </c>
      <c r="R11">
        <f t="shared" si="0"/>
        <v>500000</v>
      </c>
      <c r="S11">
        <f t="shared" si="1"/>
        <v>5184.8664174203541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4424.5429581243061</v>
      </c>
      <c r="AC11">
        <f t="shared" si="2"/>
        <v>4706.8801236836525</v>
      </c>
      <c r="AE11">
        <f t="shared" si="3"/>
        <v>0</v>
      </c>
      <c r="AF11">
        <f t="shared" si="4"/>
        <v>0</v>
      </c>
      <c r="AG11">
        <f t="shared" si="4"/>
        <v>-11.347640770139369</v>
      </c>
      <c r="AH11">
        <f t="shared" si="5"/>
        <v>-1020.4211916504792</v>
      </c>
      <c r="AI11">
        <f t="shared" si="6"/>
        <v>-1031.7688324206185</v>
      </c>
      <c r="AJ11">
        <f t="shared" si="7"/>
        <v>-282.33716555934643</v>
      </c>
      <c r="AK11">
        <f t="shared" si="22"/>
        <v>309.71800706870147</v>
      </c>
      <c r="AL11">
        <f t="shared" si="8"/>
        <v>-1004.3879909112635</v>
      </c>
      <c r="AN11">
        <f t="shared" si="9"/>
        <v>0</v>
      </c>
      <c r="AO11">
        <f t="shared" si="9"/>
        <v>0</v>
      </c>
      <c r="AP11">
        <f t="shared" si="9"/>
        <v>-4.5831217841941836</v>
      </c>
      <c r="AQ11">
        <f t="shared" si="9"/>
        <v>-412.13100478235009</v>
      </c>
      <c r="AR11">
        <f t="shared" si="9"/>
        <v>-416.71412656654428</v>
      </c>
      <c r="AS11">
        <f t="shared" si="9"/>
        <v>-114.03124580465442</v>
      </c>
      <c r="AT11">
        <f t="shared" si="9"/>
        <v>125.08990845824424</v>
      </c>
      <c r="AU11">
        <f t="shared" si="9"/>
        <v>-405.65546391295442</v>
      </c>
      <c r="AW11">
        <v>8</v>
      </c>
      <c r="AX11">
        <f>IF(Z11&gt;0, (R11*SUMPRODUCT(K11:$K$98, X11:$X$98)-K11*$AZ$3)/Z11, 0)</f>
        <v>5184.8664174203541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2.2950319999999998E-3</v>
      </c>
      <c r="Q12" s="4">
        <f t="shared" si="21"/>
        <v>12.5</v>
      </c>
      <c r="R12">
        <f t="shared" si="0"/>
        <v>500000</v>
      </c>
      <c r="S12">
        <f t="shared" si="1"/>
        <v>5522.5993125266596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4706.8801236836525</v>
      </c>
      <c r="AC12">
        <f t="shared" si="2"/>
        <v>4951.8369786895337</v>
      </c>
      <c r="AE12">
        <f t="shared" si="3"/>
        <v>0</v>
      </c>
      <c r="AF12">
        <f t="shared" si="4"/>
        <v>0</v>
      </c>
      <c r="AG12">
        <f t="shared" si="4"/>
        <v>-11.208121163746002</v>
      </c>
      <c r="AH12">
        <f t="shared" si="5"/>
        <v>-1041.7279476789799</v>
      </c>
      <c r="AI12">
        <f t="shared" si="6"/>
        <v>-1052.9360688427259</v>
      </c>
      <c r="AJ12">
        <f t="shared" si="7"/>
        <v>-244.95685500588115</v>
      </c>
      <c r="AK12">
        <f t="shared" si="22"/>
        <v>329.4816086578557</v>
      </c>
      <c r="AL12">
        <f t="shared" si="8"/>
        <v>-968.41131519075134</v>
      </c>
      <c r="AN12">
        <f t="shared" si="9"/>
        <v>0</v>
      </c>
      <c r="AO12">
        <f t="shared" si="9"/>
        <v>0</v>
      </c>
      <c r="AP12">
        <f t="shared" si="9"/>
        <v>-4.0417608528550169</v>
      </c>
      <c r="AQ12">
        <f t="shared" si="9"/>
        <v>-375.65754123652664</v>
      </c>
      <c r="AR12">
        <f t="shared" si="9"/>
        <v>-379.69930208938166</v>
      </c>
      <c r="AS12">
        <f t="shared" si="9"/>
        <v>-88.333897603079976</v>
      </c>
      <c r="AT12">
        <f t="shared" si="9"/>
        <v>118.81437112908039</v>
      </c>
      <c r="AU12">
        <f t="shared" si="9"/>
        <v>-349.21882856338124</v>
      </c>
      <c r="AW12">
        <v>9</v>
      </c>
      <c r="AX12">
        <f>IF(Z12&gt;0, (R12*SUMPRODUCT(K12:$K$98, X12:$X$98)-K12*$AZ$3)/Z12, 0)</f>
        <v>5522.5993125266596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2.375308E-3</v>
      </c>
      <c r="Q13" s="4">
        <f t="shared" si="21"/>
        <v>12.5</v>
      </c>
      <c r="R13">
        <f t="shared" si="0"/>
        <v>500000</v>
      </c>
      <c r="S13">
        <f t="shared" si="1"/>
        <v>5830.100320050341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4951.8369786895337</v>
      </c>
      <c r="AC13">
        <f t="shared" si="2"/>
        <v>5162.8650265496453</v>
      </c>
      <c r="AE13">
        <f t="shared" si="3"/>
        <v>0</v>
      </c>
      <c r="AF13">
        <f t="shared" si="4"/>
        <v>0</v>
      </c>
      <c r="AG13">
        <f t="shared" si="4"/>
        <v>-11.069417212243327</v>
      </c>
      <c r="AH13">
        <f t="shared" si="5"/>
        <v>-1064.9095946086074</v>
      </c>
      <c r="AI13">
        <f t="shared" si="6"/>
        <v>-1075.9790118208507</v>
      </c>
      <c r="AJ13">
        <f t="shared" si="7"/>
        <v>-211.02804786011166</v>
      </c>
      <c r="AK13">
        <f t="shared" si="22"/>
        <v>346.6285885082674</v>
      </c>
      <c r="AL13">
        <f t="shared" si="8"/>
        <v>-940.37847117269496</v>
      </c>
      <c r="AN13">
        <f t="shared" si="9"/>
        <v>0</v>
      </c>
      <c r="AO13">
        <f t="shared" si="9"/>
        <v>0</v>
      </c>
      <c r="AP13">
        <f t="shared" si="9"/>
        <v>-3.5640560869987437</v>
      </c>
      <c r="AQ13">
        <f t="shared" si="9"/>
        <v>-342.87238885261939</v>
      </c>
      <c r="AR13">
        <f t="shared" si="9"/>
        <v>-346.43644493961807</v>
      </c>
      <c r="AS13">
        <f t="shared" si="9"/>
        <v>-67.945383580936465</v>
      </c>
      <c r="AT13">
        <f t="shared" si="9"/>
        <v>111.6051285368714</v>
      </c>
      <c r="AU13">
        <f t="shared" si="9"/>
        <v>-302.77669998368316</v>
      </c>
      <c r="AW13">
        <v>10</v>
      </c>
      <c r="AX13">
        <f>IF(Z13&gt;0, (R13*SUMPRODUCT(K13:$K$98, X13:$X$98)-K13*$AZ$3)/Z13, 0)</f>
        <v>5830.100320050341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2.4628010000000001E-3</v>
      </c>
      <c r="Q14" s="4">
        <f t="shared" si="21"/>
        <v>12.5</v>
      </c>
      <c r="R14">
        <f t="shared" si="0"/>
        <v>500000</v>
      </c>
      <c r="S14">
        <f t="shared" si="1"/>
        <v>6110.5955157267663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5162.8650265496453</v>
      </c>
      <c r="AC14">
        <f t="shared" si="2"/>
        <v>5343.819056533308</v>
      </c>
      <c r="AE14">
        <f t="shared" si="3"/>
        <v>0</v>
      </c>
      <c r="AF14">
        <f t="shared" si="4"/>
        <v>0</v>
      </c>
      <c r="AG14">
        <f t="shared" si="4"/>
        <v>-10.931461268341163</v>
      </c>
      <c r="AH14">
        <f t="shared" si="5"/>
        <v>-1090.4708711892031</v>
      </c>
      <c r="AI14">
        <f t="shared" si="6"/>
        <v>-1101.4023324575442</v>
      </c>
      <c r="AJ14">
        <f t="shared" si="7"/>
        <v>-180.95402998366262</v>
      </c>
      <c r="AK14">
        <f t="shared" si="22"/>
        <v>361.40055185847518</v>
      </c>
      <c r="AL14">
        <f t="shared" si="8"/>
        <v>-920.9558105827316</v>
      </c>
      <c r="AN14">
        <f t="shared" si="9"/>
        <v>0</v>
      </c>
      <c r="AO14">
        <f t="shared" si="9"/>
        <v>0</v>
      </c>
      <c r="AP14">
        <f t="shared" si="9"/>
        <v>-3.142533897530035</v>
      </c>
      <c r="AQ14">
        <f t="shared" si="9"/>
        <v>-313.48431768273542</v>
      </c>
      <c r="AR14">
        <f t="shared" si="9"/>
        <v>-316.62685158026545</v>
      </c>
      <c r="AS14">
        <f t="shared" si="9"/>
        <v>-52.019959560687241</v>
      </c>
      <c r="AT14">
        <f t="shared" si="9"/>
        <v>103.89402266744369</v>
      </c>
      <c r="AU14">
        <f t="shared" si="9"/>
        <v>-264.75278847350899</v>
      </c>
      <c r="AW14">
        <v>11</v>
      </c>
      <c r="AX14">
        <f>IF(Z14&gt;0, (R14*SUMPRODUCT(K14:$K$98, X14:$X$98)-K14*$AZ$3)/Z14, 0)</f>
        <v>6110.5955157267663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2.5557050000000001E-3</v>
      </c>
      <c r="Q15" s="4">
        <f t="shared" si="21"/>
        <v>12.5</v>
      </c>
      <c r="R15">
        <f t="shared" si="0"/>
        <v>500000</v>
      </c>
      <c r="S15">
        <f t="shared" si="1"/>
        <v>6366.8825399752241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5343.819056533308</v>
      </c>
      <c r="AC15">
        <f t="shared" si="2"/>
        <v>5498.0368985258219</v>
      </c>
      <c r="AE15">
        <f t="shared" si="3"/>
        <v>0</v>
      </c>
      <c r="AF15">
        <f t="shared" si="4"/>
        <v>0</v>
      </c>
      <c r="AG15">
        <f t="shared" si="4"/>
        <v>-10.794209065436947</v>
      </c>
      <c r="AH15">
        <f t="shared" si="5"/>
        <v>-1117.5036088322342</v>
      </c>
      <c r="AI15">
        <f t="shared" si="6"/>
        <v>-1128.2978178976712</v>
      </c>
      <c r="AJ15">
        <f t="shared" si="7"/>
        <v>-154.21784199251397</v>
      </c>
      <c r="AK15">
        <f t="shared" si="22"/>
        <v>374.06733395733158</v>
      </c>
      <c r="AL15">
        <f t="shared" si="8"/>
        <v>-908.44832593285355</v>
      </c>
      <c r="AN15">
        <f t="shared" si="9"/>
        <v>0</v>
      </c>
      <c r="AO15">
        <f t="shared" si="9"/>
        <v>0</v>
      </c>
      <c r="AP15">
        <f t="shared" si="9"/>
        <v>-2.7706046151429895</v>
      </c>
      <c r="AQ15">
        <f t="shared" si="9"/>
        <v>-286.83534266382139</v>
      </c>
      <c r="AR15">
        <f t="shared" si="9"/>
        <v>-289.60594727896438</v>
      </c>
      <c r="AS15">
        <f t="shared" si="9"/>
        <v>-39.583878927265843</v>
      </c>
      <c r="AT15">
        <f t="shared" si="9"/>
        <v>96.013767711331965</v>
      </c>
      <c r="AU15">
        <f t="shared" si="9"/>
        <v>-233.17605849489826</v>
      </c>
      <c r="AW15">
        <v>12</v>
      </c>
      <c r="AX15">
        <f>IF(Z15&gt;0, (R15*SUMPRODUCT(K15:$K$98, X15:$X$98)-K15*$AZ$3)/Z15, 0)</f>
        <v>6366.8825399752241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2.6648449999999999E-3</v>
      </c>
      <c r="Q16" s="4">
        <f t="shared" si="21"/>
        <v>12.5</v>
      </c>
      <c r="R16">
        <f t="shared" si="0"/>
        <v>500000</v>
      </c>
      <c r="S16">
        <f t="shared" si="1"/>
        <v>6601.9137589914271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5498.0368985258219</v>
      </c>
      <c r="AC16">
        <f t="shared" si="2"/>
        <v>5628.7927698577641</v>
      </c>
      <c r="AE16">
        <f t="shared" si="3"/>
        <v>0</v>
      </c>
      <c r="AF16">
        <f t="shared" si="4"/>
        <v>0</v>
      </c>
      <c r="AG16">
        <f t="shared" si="4"/>
        <v>-10.657502080725592</v>
      </c>
      <c r="AH16">
        <f t="shared" si="5"/>
        <v>-1150.5957622793728</v>
      </c>
      <c r="AI16">
        <f t="shared" si="6"/>
        <v>-1161.2532643600985</v>
      </c>
      <c r="AJ16">
        <f t="shared" si="7"/>
        <v>-130.75587133194222</v>
      </c>
      <c r="AK16">
        <f t="shared" si="22"/>
        <v>384.86258289680757</v>
      </c>
      <c r="AL16">
        <f t="shared" si="8"/>
        <v>-907.14655279523311</v>
      </c>
      <c r="AN16">
        <f t="shared" si="9"/>
        <v>0</v>
      </c>
      <c r="AO16">
        <f t="shared" si="9"/>
        <v>0</v>
      </c>
      <c r="AP16">
        <f t="shared" si="9"/>
        <v>-2.4424244081570698</v>
      </c>
      <c r="AQ16">
        <f t="shared" si="9"/>
        <v>-263.68685198716855</v>
      </c>
      <c r="AR16">
        <f t="shared" si="9"/>
        <v>-266.12927639532563</v>
      </c>
      <c r="AS16">
        <f t="shared" si="9"/>
        <v>-29.96587091721571</v>
      </c>
      <c r="AT16">
        <f t="shared" si="9"/>
        <v>88.200570746643365</v>
      </c>
      <c r="AU16">
        <f t="shared" si="9"/>
        <v>-207.89457656589795</v>
      </c>
      <c r="AW16">
        <v>13</v>
      </c>
      <c r="AX16">
        <f>IF(Z16&gt;0, (R16*SUMPRODUCT(K16:$K$98, X16:$X$98)-K16*$AZ$3)/Z16, 0)</f>
        <v>6601.9137589914271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2.7902209999999998E-3</v>
      </c>
      <c r="Q17" s="4">
        <f t="shared" si="21"/>
        <v>12.5</v>
      </c>
      <c r="R17">
        <f t="shared" si="0"/>
        <v>500000</v>
      </c>
      <c r="S17">
        <f t="shared" si="1"/>
        <v>6817.1412487033613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5628.7927698577641</v>
      </c>
      <c r="AC17">
        <f t="shared" si="2"/>
        <v>5737.9552160810972</v>
      </c>
      <c r="AE17">
        <f t="shared" si="3"/>
        <v>0</v>
      </c>
      <c r="AF17">
        <f t="shared" si="4"/>
        <v>0</v>
      </c>
      <c r="AG17">
        <f t="shared" si="4"/>
        <v>-10.521190273805152</v>
      </c>
      <c r="AH17">
        <f t="shared" si="5"/>
        <v>-1189.4714445273696</v>
      </c>
      <c r="AI17">
        <f t="shared" si="6"/>
        <v>-1199.9926348011747</v>
      </c>
      <c r="AJ17">
        <f t="shared" si="7"/>
        <v>-109.16244622333306</v>
      </c>
      <c r="AK17">
        <f t="shared" si="22"/>
        <v>394.0154938900435</v>
      </c>
      <c r="AL17">
        <f t="shared" si="8"/>
        <v>-915.13958713446436</v>
      </c>
      <c r="AN17">
        <f t="shared" si="9"/>
        <v>0</v>
      </c>
      <c r="AO17">
        <f t="shared" si="9"/>
        <v>0</v>
      </c>
      <c r="AP17">
        <f t="shared" si="9"/>
        <v>-2.1528439823222736</v>
      </c>
      <c r="AQ17">
        <f t="shared" si="9"/>
        <v>-243.38942409115811</v>
      </c>
      <c r="AR17">
        <f t="shared" si="9"/>
        <v>-245.54226807348039</v>
      </c>
      <c r="AS17">
        <f t="shared" si="9"/>
        <v>-22.336799290912026</v>
      </c>
      <c r="AT17">
        <f t="shared" si="9"/>
        <v>80.623376527543272</v>
      </c>
      <c r="AU17">
        <f t="shared" si="9"/>
        <v>-187.25569083684914</v>
      </c>
      <c r="AW17">
        <v>14</v>
      </c>
      <c r="AX17">
        <f>IF(Z17&gt;0, (R17*SUMPRODUCT(K17:$K$98, X17:$X$98)-K17*$AZ$3)/Z17, 0)</f>
        <v>6817.1412487033613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3.5816260000000001E-3</v>
      </c>
      <c r="Q18" s="4">
        <f t="shared" si="21"/>
        <v>12.5</v>
      </c>
      <c r="R18">
        <f t="shared" si="0"/>
        <v>500000</v>
      </c>
      <c r="S18">
        <f t="shared" si="1"/>
        <v>7018.8151391185629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5737.9552160810972</v>
      </c>
      <c r="AC18">
        <f t="shared" si="2"/>
        <v>5827.4669511064585</v>
      </c>
      <c r="AE18">
        <f t="shared" si="3"/>
        <v>0</v>
      </c>
      <c r="AF18">
        <f t="shared" si="4"/>
        <v>0</v>
      </c>
      <c r="AG18">
        <f t="shared" si="4"/>
        <v>-10.378295402431492</v>
      </c>
      <c r="AH18">
        <f t="shared" si="5"/>
        <v>-1507.3187454243061</v>
      </c>
      <c r="AI18">
        <f t="shared" si="6"/>
        <v>-1517.6970408267377</v>
      </c>
      <c r="AJ18">
        <f t="shared" si="7"/>
        <v>-89.511735025361304</v>
      </c>
      <c r="AK18">
        <f t="shared" si="22"/>
        <v>401.65686512567686</v>
      </c>
      <c r="AL18">
        <f t="shared" si="8"/>
        <v>-1205.5519107264222</v>
      </c>
      <c r="AN18">
        <f t="shared" si="9"/>
        <v>0</v>
      </c>
      <c r="AO18">
        <f t="shared" si="9"/>
        <v>0</v>
      </c>
      <c r="AP18">
        <f t="shared" si="9"/>
        <v>-1.8960757683196623</v>
      </c>
      <c r="AQ18">
        <f t="shared" si="9"/>
        <v>-275.38149932246415</v>
      </c>
      <c r="AR18">
        <f t="shared" si="9"/>
        <v>-277.27757509078384</v>
      </c>
      <c r="AS18">
        <f t="shared" si="9"/>
        <v>-16.353459328405187</v>
      </c>
      <c r="AT18">
        <f t="shared" si="9"/>
        <v>73.381207569559919</v>
      </c>
      <c r="AU18">
        <f t="shared" si="9"/>
        <v>-220.2498268496291</v>
      </c>
      <c r="AW18">
        <v>15</v>
      </c>
      <c r="AX18">
        <f>IF(Z18&gt;0, (R18*SUMPRODUCT(K18:$K$98, X18:$X$98)-K18*$AZ$3)/Z18, 0)</f>
        <v>7018.8151391185629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4.4506370000000003E-3</v>
      </c>
      <c r="Q19" s="4">
        <f t="shared" si="21"/>
        <v>12.5</v>
      </c>
      <c r="R19">
        <f t="shared" si="0"/>
        <v>500000</v>
      </c>
      <c r="S19">
        <f t="shared" si="1"/>
        <v>7148.4335208224593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5827.4669511064585</v>
      </c>
      <c r="AC19">
        <f t="shared" si="2"/>
        <v>5849.3186295666001</v>
      </c>
      <c r="AE19">
        <f t="shared" si="3"/>
        <v>0</v>
      </c>
      <c r="AF19">
        <f t="shared" si="4"/>
        <v>0</v>
      </c>
      <c r="AG19">
        <f t="shared" si="4"/>
        <v>-10.228322422892186</v>
      </c>
      <c r="AH19">
        <f t="shared" si="5"/>
        <v>-1847.6010205996597</v>
      </c>
      <c r="AI19">
        <f t="shared" si="6"/>
        <v>-1857.8293430225519</v>
      </c>
      <c r="AJ19">
        <f t="shared" si="7"/>
        <v>-21.851678460141557</v>
      </c>
      <c r="AK19">
        <f t="shared" si="22"/>
        <v>407.92268657745211</v>
      </c>
      <c r="AL19">
        <f t="shared" si="8"/>
        <v>-1471.7583349052413</v>
      </c>
      <c r="AN19">
        <f t="shared" si="9"/>
        <v>0</v>
      </c>
      <c r="AO19">
        <f t="shared" si="9"/>
        <v>0</v>
      </c>
      <c r="AP19">
        <f t="shared" si="9"/>
        <v>-1.6684609514885524</v>
      </c>
      <c r="AQ19">
        <f t="shared" si="9"/>
        <v>-301.38374890310422</v>
      </c>
      <c r="AR19">
        <f t="shared" si="9"/>
        <v>-303.05220985459277</v>
      </c>
      <c r="AS19">
        <f t="shared" si="9"/>
        <v>-3.5644821044779444</v>
      </c>
      <c r="AT19">
        <f t="shared" si="9"/>
        <v>66.541026537989538</v>
      </c>
      <c r="AU19">
        <f t="shared" si="9"/>
        <v>-240.07566542108117</v>
      </c>
      <c r="AW19">
        <v>16</v>
      </c>
      <c r="AX19">
        <f>IF(Z19&gt;0, (R19*SUMPRODUCT(K19:$K$98, X19:$X$98)-K19*$AZ$3)/Z19, 0)</f>
        <v>7148.4335208224593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5.383718E-3</v>
      </c>
      <c r="Q20" s="4">
        <f t="shared" si="21"/>
        <v>12.5</v>
      </c>
      <c r="R20">
        <f t="shared" si="0"/>
        <v>500000</v>
      </c>
      <c r="S20">
        <f t="shared" si="1"/>
        <v>7215.4420491467436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5849.3186295666001</v>
      </c>
      <c r="AC20">
        <f t="shared" si="2"/>
        <v>5813.3216465408204</v>
      </c>
      <c r="AE20">
        <f t="shared" si="3"/>
        <v>0</v>
      </c>
      <c r="AF20">
        <f t="shared" si="4"/>
        <v>0</v>
      </c>
      <c r="AG20">
        <f t="shared" si="4"/>
        <v>-10.070972795125336</v>
      </c>
      <c r="AH20">
        <f t="shared" si="5"/>
        <v>-2202.6561415171309</v>
      </c>
      <c r="AI20">
        <f t="shared" si="6"/>
        <v>-2212.7271143122562</v>
      </c>
      <c r="AJ20">
        <f t="shared" si="7"/>
        <v>35.996983025779627</v>
      </c>
      <c r="AK20">
        <f t="shared" si="22"/>
        <v>409.45230406966203</v>
      </c>
      <c r="AL20">
        <f t="shared" si="8"/>
        <v>-1767.2778272168146</v>
      </c>
      <c r="AN20">
        <f t="shared" si="9"/>
        <v>0</v>
      </c>
      <c r="AO20">
        <f t="shared" si="9"/>
        <v>0</v>
      </c>
      <c r="AP20">
        <f t="shared" si="9"/>
        <v>-1.4667801952828934</v>
      </c>
      <c r="AQ20">
        <f t="shared" si="9"/>
        <v>-320.80440202950166</v>
      </c>
      <c r="AR20">
        <f t="shared" si="9"/>
        <v>-322.27118222478452</v>
      </c>
      <c r="AS20">
        <f t="shared" si="9"/>
        <v>5.2427568683041947</v>
      </c>
      <c r="AT20">
        <f t="shared" si="9"/>
        <v>59.634410969020522</v>
      </c>
      <c r="AU20">
        <f t="shared" si="9"/>
        <v>-257.39401438745983</v>
      </c>
      <c r="AW20">
        <v>17</v>
      </c>
      <c r="AX20">
        <f>IF(Z20&gt;0, (R20*SUMPRODUCT(K20:$K$98, X20:$X$98)-K20*$AZ$3)/Z20, 0)</f>
        <v>7215.4420491467436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6.4575739999999998E-3</v>
      </c>
      <c r="Q21" s="4">
        <f t="shared" si="21"/>
        <v>12.5</v>
      </c>
      <c r="R21">
        <f t="shared" si="0"/>
        <v>500000</v>
      </c>
      <c r="S21">
        <f t="shared" si="1"/>
        <v>7230.3599761698679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5813.3216465408204</v>
      </c>
      <c r="AC21">
        <f t="shared" si="2"/>
        <v>5729.4697140446378</v>
      </c>
      <c r="AE21">
        <f t="shared" si="3"/>
        <v>0</v>
      </c>
      <c r="AF21">
        <f t="shared" si="4"/>
        <v>0</v>
      </c>
      <c r="AG21">
        <f t="shared" si="4"/>
        <v>-9.9052290150975733</v>
      </c>
      <c r="AH21">
        <f t="shared" si="5"/>
        <v>-2601.3620830603477</v>
      </c>
      <c r="AI21">
        <f t="shared" si="6"/>
        <v>-2611.2673120754453</v>
      </c>
      <c r="AJ21">
        <f t="shared" si="7"/>
        <v>83.851932496182599</v>
      </c>
      <c r="AK21">
        <f t="shared" si="22"/>
        <v>406.93251525785746</v>
      </c>
      <c r="AL21">
        <f t="shared" si="8"/>
        <v>-2120.482864321405</v>
      </c>
      <c r="AN21">
        <f t="shared" si="9"/>
        <v>0</v>
      </c>
      <c r="AO21">
        <f t="shared" si="9"/>
        <v>0</v>
      </c>
      <c r="AP21">
        <f t="shared" si="9"/>
        <v>-1.2880719211404381</v>
      </c>
      <c r="AQ21">
        <f t="shared" si="9"/>
        <v>-338.28005902763334</v>
      </c>
      <c r="AR21">
        <f t="shared" si="9"/>
        <v>-339.56813094877378</v>
      </c>
      <c r="AS21">
        <f t="shared" si="9"/>
        <v>10.904070932340003</v>
      </c>
      <c r="AT21">
        <f t="shared" si="9"/>
        <v>52.917337489499303</v>
      </c>
      <c r="AU21">
        <f t="shared" si="9"/>
        <v>-275.74672252693449</v>
      </c>
      <c r="AW21">
        <v>18</v>
      </c>
      <c r="AX21">
        <f>IF(Z21&gt;0, (R21*SUMPRODUCT(K21:$K$98, X21:$X$98)-K21*$AZ$3)/Z21, 0)</f>
        <v>7230.3599761698679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7.6803260000000003E-3</v>
      </c>
      <c r="Q22" s="4">
        <f t="shared" si="21"/>
        <v>12.5</v>
      </c>
      <c r="R22">
        <f t="shared" si="0"/>
        <v>500000</v>
      </c>
      <c r="S22">
        <f t="shared" si="1"/>
        <v>7197.7081300387026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5729.4697140446378</v>
      </c>
      <c r="AC22">
        <f t="shared" si="2"/>
        <v>5602.7543599574765</v>
      </c>
      <c r="AE22">
        <f t="shared" si="3"/>
        <v>0</v>
      </c>
      <c r="AF22">
        <f t="shared" si="4"/>
        <v>0</v>
      </c>
      <c r="AG22">
        <f t="shared" si="4"/>
        <v>-9.7301013370059888</v>
      </c>
      <c r="AH22">
        <f t="shared" si="5"/>
        <v>-3043.0155176243316</v>
      </c>
      <c r="AI22">
        <f t="shared" si="6"/>
        <v>-3052.7456189613376</v>
      </c>
      <c r="AJ22">
        <f t="shared" si="7"/>
        <v>126.71535408716136</v>
      </c>
      <c r="AK22">
        <f t="shared" si="22"/>
        <v>401.06287998312467</v>
      </c>
      <c r="AL22">
        <f t="shared" si="8"/>
        <v>-2524.9673848910516</v>
      </c>
      <c r="AN22">
        <f t="shared" si="9"/>
        <v>0</v>
      </c>
      <c r="AO22">
        <f t="shared" si="9"/>
        <v>0</v>
      </c>
      <c r="AP22">
        <f t="shared" si="9"/>
        <v>-1.1297307050564542</v>
      </c>
      <c r="AQ22">
        <f t="shared" si="9"/>
        <v>-353.31472377874485</v>
      </c>
      <c r="AR22">
        <f t="shared" si="9"/>
        <v>-354.44445448380134</v>
      </c>
      <c r="AS22">
        <f t="shared" si="9"/>
        <v>14.712511345582396</v>
      </c>
      <c r="AT22">
        <f t="shared" si="9"/>
        <v>46.566118325210269</v>
      </c>
      <c r="AU22">
        <f t="shared" si="9"/>
        <v>-293.16582481300867</v>
      </c>
      <c r="AW22">
        <v>19</v>
      </c>
      <c r="AX22">
        <f>IF(Z22&gt;0, (R22*SUMPRODUCT(K22:$K$98, X22:$X$98)-K22*$AZ$3)/Z22, 0)</f>
        <v>7197.7081300387026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9.0334749999999991E-3</v>
      </c>
      <c r="Q23" s="4">
        <f t="shared" si="21"/>
        <v>12.5</v>
      </c>
      <c r="R23">
        <f t="shared" si="0"/>
        <v>500000</v>
      </c>
      <c r="S23">
        <f t="shared" si="1"/>
        <v>7122.0423839607502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5602.7543599574765</v>
      </c>
      <c r="AC23">
        <f t="shared" si="2"/>
        <v>5438.3366941612931</v>
      </c>
      <c r="AE23">
        <f t="shared" si="3"/>
        <v>0</v>
      </c>
      <c r="AF23">
        <f t="shared" si="4"/>
        <v>0</v>
      </c>
      <c r="AG23">
        <f t="shared" si="4"/>
        <v>-9.5449036964606186</v>
      </c>
      <c r="AH23">
        <f t="shared" si="5"/>
        <v>-3515.865087012407</v>
      </c>
      <c r="AI23">
        <f t="shared" si="6"/>
        <v>-3525.4099907088676</v>
      </c>
      <c r="AJ23">
        <f t="shared" si="7"/>
        <v>164.41766579618343</v>
      </c>
      <c r="AK23">
        <f t="shared" si="22"/>
        <v>392.1928051970234</v>
      </c>
      <c r="AL23">
        <f t="shared" si="8"/>
        <v>-2968.7995197156606</v>
      </c>
      <c r="AN23">
        <f t="shared" si="9"/>
        <v>0</v>
      </c>
      <c r="AO23">
        <f t="shared" si="9"/>
        <v>0</v>
      </c>
      <c r="AP23">
        <f t="shared" si="9"/>
        <v>-0.98948928921877655</v>
      </c>
      <c r="AQ23">
        <f t="shared" si="9"/>
        <v>-364.47836003070904</v>
      </c>
      <c r="AR23">
        <f t="shared" si="9"/>
        <v>-365.46784931992778</v>
      </c>
      <c r="AS23">
        <f t="shared" si="9"/>
        <v>17.044647535208071</v>
      </c>
      <c r="AT23">
        <f t="shared" si="9"/>
        <v>40.657359402695981</v>
      </c>
      <c r="AU23">
        <f t="shared" si="9"/>
        <v>-307.76584238202372</v>
      </c>
      <c r="AW23">
        <v>20</v>
      </c>
      <c r="AX23">
        <f>IF(Z23&gt;0, (R23*SUMPRODUCT(K23:$K$98, X23:$X$98)-K23*$AZ$3)/Z23, 0)</f>
        <v>7122.0423839607502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1.0570714E-2</v>
      </c>
      <c r="Q24" s="4">
        <f t="shared" si="21"/>
        <v>12.5</v>
      </c>
      <c r="R24">
        <f t="shared" si="0"/>
        <v>500000</v>
      </c>
      <c r="S24">
        <f t="shared" si="1"/>
        <v>7009.7927168624083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5438.3366941612931</v>
      </c>
      <c r="AC24">
        <f t="shared" si="2"/>
        <v>5242.516421615016</v>
      </c>
      <c r="AE24">
        <f t="shared" si="3"/>
        <v>0</v>
      </c>
      <c r="AF24">
        <f t="shared" si="4"/>
        <v>0</v>
      </c>
      <c r="AG24">
        <f t="shared" si="4"/>
        <v>-9.3485582123631836</v>
      </c>
      <c r="AH24">
        <f t="shared" si="5"/>
        <v>-4035.8578853131207</v>
      </c>
      <c r="AI24">
        <f t="shared" si="6"/>
        <v>-4045.2064435254838</v>
      </c>
      <c r="AJ24">
        <f t="shared" si="7"/>
        <v>195.82027254627701</v>
      </c>
      <c r="AK24">
        <f t="shared" si="22"/>
        <v>380.68356859129057</v>
      </c>
      <c r="AL24">
        <f t="shared" si="8"/>
        <v>-3468.7026023879162</v>
      </c>
      <c r="AN24">
        <f t="shared" si="9"/>
        <v>0</v>
      </c>
      <c r="AO24">
        <f t="shared" si="9"/>
        <v>0</v>
      </c>
      <c r="AP24">
        <f t="shared" si="9"/>
        <v>-0.86529891789660152</v>
      </c>
      <c r="AQ24">
        <f t="shared" si="9"/>
        <v>-373.55743865696326</v>
      </c>
      <c r="AR24">
        <f t="shared" si="9"/>
        <v>-374.42273757485981</v>
      </c>
      <c r="AS24">
        <f t="shared" si="9"/>
        <v>18.125048385795768</v>
      </c>
      <c r="AT24">
        <f t="shared" si="9"/>
        <v>35.235923281456621</v>
      </c>
      <c r="AU24">
        <f t="shared" si="9"/>
        <v>-321.06176590760742</v>
      </c>
      <c r="AW24">
        <v>21</v>
      </c>
      <c r="AX24">
        <f>IF(Z24&gt;0, (R24*SUMPRODUCT(K24:$K$98, X24:$X$98)-K24*$AZ$3)/Z24, 0)</f>
        <v>7009.7927168624083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1.2312346E-2</v>
      </c>
      <c r="Q25" s="4">
        <f t="shared" si="21"/>
        <v>12.5</v>
      </c>
      <c r="R25">
        <f t="shared" si="0"/>
        <v>500000</v>
      </c>
      <c r="S25">
        <f t="shared" si="1"/>
        <v>6864.8291381367799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5242.516421615016</v>
      </c>
      <c r="AC25">
        <f t="shared" si="2"/>
        <v>5019.5465610691526</v>
      </c>
      <c r="AE25">
        <f t="shared" si="3"/>
        <v>0</v>
      </c>
      <c r="AF25">
        <f t="shared" si="4"/>
        <v>0</v>
      </c>
      <c r="AG25">
        <f t="shared" si="4"/>
        <v>-9.1399699469277955</v>
      </c>
      <c r="AH25">
        <f t="shared" si="5"/>
        <v>-4604.1073324702802</v>
      </c>
      <c r="AI25">
        <f t="shared" si="6"/>
        <v>-4613.2473024172077</v>
      </c>
      <c r="AJ25">
        <f t="shared" si="7"/>
        <v>222.96986054586341</v>
      </c>
      <c r="AK25">
        <f t="shared" si="22"/>
        <v>366.97614951305115</v>
      </c>
      <c r="AL25">
        <f t="shared" si="8"/>
        <v>-4023.3012923582933</v>
      </c>
      <c r="AN25">
        <f t="shared" si="9"/>
        <v>0</v>
      </c>
      <c r="AO25">
        <f t="shared" si="9"/>
        <v>0</v>
      </c>
      <c r="AP25">
        <f t="shared" si="9"/>
        <v>-0.75535006164916696</v>
      </c>
      <c r="AQ25">
        <f t="shared" si="9"/>
        <v>-380.49498823459106</v>
      </c>
      <c r="AR25">
        <f t="shared" si="9"/>
        <v>-381.25033829624022</v>
      </c>
      <c r="AS25">
        <f t="shared" si="9"/>
        <v>18.426789025256582</v>
      </c>
      <c r="AT25">
        <f t="shared" si="9"/>
        <v>30.327830262902602</v>
      </c>
      <c r="AU25">
        <f t="shared" si="9"/>
        <v>-332.49571900808104</v>
      </c>
      <c r="AW25">
        <v>22</v>
      </c>
      <c r="AX25">
        <f>IF(Z25&gt;0, (R25*SUMPRODUCT(K25:$K$98, X25:$X$98)-K25*$AZ$3)/Z25, 0)</f>
        <v>6864.8291381367799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1.4128425999999999E-2</v>
      </c>
      <c r="Q26" s="4">
        <f t="shared" si="21"/>
        <v>12.5</v>
      </c>
      <c r="R26">
        <f t="shared" si="0"/>
        <v>500000</v>
      </c>
      <c r="S26">
        <f t="shared" si="1"/>
        <v>6689.7507703496376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5019.5465610691526</v>
      </c>
      <c r="AC26">
        <f t="shared" si="2"/>
        <v>4773.5047675766136</v>
      </c>
      <c r="AE26">
        <f t="shared" si="3"/>
        <v>0</v>
      </c>
      <c r="AF26">
        <f t="shared" si="4"/>
        <v>0</v>
      </c>
      <c r="AG26">
        <f t="shared" si="4"/>
        <v>-8.9194368584211237</v>
      </c>
      <c r="AH26">
        <f t="shared" si="5"/>
        <v>-5165.3355614957309</v>
      </c>
      <c r="AI26">
        <f t="shared" si="6"/>
        <v>-5174.2549983541521</v>
      </c>
      <c r="AJ26">
        <f t="shared" si="7"/>
        <v>246.041793492539</v>
      </c>
      <c r="AK26">
        <f t="shared" si="22"/>
        <v>351.36825927484074</v>
      </c>
      <c r="AL26">
        <f t="shared" si="8"/>
        <v>-4576.8449455867722</v>
      </c>
      <c r="AN26">
        <f t="shared" si="9"/>
        <v>0</v>
      </c>
      <c r="AO26">
        <f t="shared" si="9"/>
        <v>0</v>
      </c>
      <c r="AP26">
        <f t="shared" si="9"/>
        <v>-0.65814701212729421</v>
      </c>
      <c r="AQ26">
        <f t="shared" si="9"/>
        <v>-381.13955178948896</v>
      </c>
      <c r="AR26">
        <f t="shared" si="9"/>
        <v>-381.79769880161626</v>
      </c>
      <c r="AS26">
        <f t="shared" si="9"/>
        <v>18.154920968207811</v>
      </c>
      <c r="AT26">
        <f t="shared" si="9"/>
        <v>25.926745563513073</v>
      </c>
      <c r="AU26">
        <f t="shared" si="9"/>
        <v>-337.71603226989538</v>
      </c>
      <c r="AW26">
        <v>23</v>
      </c>
      <c r="AX26">
        <f>IF(Z26&gt;0, (R26*SUMPRODUCT(K26:$K$98, X26:$X$98)-K26*$AZ$3)/Z26, 0)</f>
        <v>6689.7507703496376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1.6072195000000001E-2</v>
      </c>
      <c r="Q27" s="4">
        <f t="shared" si="21"/>
        <v>12.5</v>
      </c>
      <c r="R27">
        <f t="shared" si="0"/>
        <v>500000</v>
      </c>
      <c r="S27">
        <f t="shared" si="1"/>
        <v>6493.1379035643649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4773.5047675766136</v>
      </c>
      <c r="AC27">
        <f t="shared" si="2"/>
        <v>4512.4127110925301</v>
      </c>
      <c r="AE27">
        <f t="shared" si="3"/>
        <v>0</v>
      </c>
      <c r="AF27">
        <f t="shared" si="4"/>
        <v>0</v>
      </c>
      <c r="AG27">
        <f t="shared" si="4"/>
        <v>-8.6868875613581817</v>
      </c>
      <c r="AH27">
        <f t="shared" si="5"/>
        <v>-5734.197139149268</v>
      </c>
      <c r="AI27">
        <f t="shared" si="6"/>
        <v>-5742.8840267106261</v>
      </c>
      <c r="AJ27">
        <f t="shared" si="7"/>
        <v>261.09205648408351</v>
      </c>
      <c r="AK27">
        <f t="shared" si="22"/>
        <v>334.14533373036301</v>
      </c>
      <c r="AL27">
        <f t="shared" si="8"/>
        <v>-5147.6466364961798</v>
      </c>
      <c r="AN27">
        <f t="shared" si="9"/>
        <v>0</v>
      </c>
      <c r="AO27">
        <f t="shared" si="9"/>
        <v>0</v>
      </c>
      <c r="AP27">
        <f t="shared" si="9"/>
        <v>-0.57231042400753929</v>
      </c>
      <c r="AQ27">
        <f t="shared" si="9"/>
        <v>-377.78096848490128</v>
      </c>
      <c r="AR27">
        <f t="shared" si="9"/>
        <v>-378.35327890890886</v>
      </c>
      <c r="AS27">
        <f t="shared" si="9"/>
        <v>17.201293846152161</v>
      </c>
      <c r="AT27">
        <f t="shared" si="9"/>
        <v>22.014197406909396</v>
      </c>
      <c r="AU27">
        <f t="shared" si="9"/>
        <v>-339.13778765584732</v>
      </c>
      <c r="AW27">
        <v>24</v>
      </c>
      <c r="AX27">
        <f>IF(Z27&gt;0, (R27*SUMPRODUCT(K27:$K$98, X27:$X$98)-K27*$AZ$3)/Z27, 0)</f>
        <v>6493.1379035643649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1.8213139E-2</v>
      </c>
      <c r="Q28" s="4">
        <f t="shared" si="21"/>
        <v>12.5</v>
      </c>
      <c r="R28">
        <f t="shared" si="0"/>
        <v>500000</v>
      </c>
      <c r="S28">
        <f t="shared" si="1"/>
        <v>6280.9699957367693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4512.4127110925301</v>
      </c>
      <c r="AC28">
        <f t="shared" si="2"/>
        <v>4241.8170062731679</v>
      </c>
      <c r="AE28">
        <f t="shared" si="3"/>
        <v>0</v>
      </c>
      <c r="AF28">
        <f t="shared" si="4"/>
        <v>0</v>
      </c>
      <c r="AG28">
        <f t="shared" si="4"/>
        <v>-8.4418031951122128</v>
      </c>
      <c r="AH28">
        <f t="shared" si="5"/>
        <v>-6328.6196252955042</v>
      </c>
      <c r="AI28">
        <f t="shared" si="6"/>
        <v>-6337.061428490616</v>
      </c>
      <c r="AJ28">
        <f t="shared" si="7"/>
        <v>270.59570481936225</v>
      </c>
      <c r="AK28">
        <f t="shared" si="22"/>
        <v>315.86888977647715</v>
      </c>
      <c r="AL28">
        <f t="shared" si="8"/>
        <v>-5750.5968338947769</v>
      </c>
      <c r="AN28">
        <f t="shared" si="9"/>
        <v>0</v>
      </c>
      <c r="AO28">
        <f t="shared" si="9"/>
        <v>0</v>
      </c>
      <c r="AP28">
        <f t="shared" si="9"/>
        <v>-0.49657477719988002</v>
      </c>
      <c r="AQ28">
        <f t="shared" si="9"/>
        <v>-372.2703322713661</v>
      </c>
      <c r="AR28">
        <f t="shared" si="9"/>
        <v>-372.76690704856594</v>
      </c>
      <c r="AS28">
        <f t="shared" si="9"/>
        <v>15.917334096312487</v>
      </c>
      <c r="AT28">
        <f t="shared" si="9"/>
        <v>18.580452533641733</v>
      </c>
      <c r="AU28">
        <f t="shared" si="9"/>
        <v>-338.26912041861175</v>
      </c>
      <c r="AW28">
        <v>25</v>
      </c>
      <c r="AX28">
        <f>IF(Z28&gt;0, (R28*SUMPRODUCT(K28:$K$98, X28:$X$98)-K28*$AZ$3)/Z28, 0)</f>
        <v>6280.9699957367693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2.0774602E-2</v>
      </c>
      <c r="Q29" s="4">
        <f t="shared" si="21"/>
        <v>12.5</v>
      </c>
      <c r="R29">
        <f t="shared" si="0"/>
        <v>500000</v>
      </c>
      <c r="S29">
        <f t="shared" si="1"/>
        <v>6057.8754065497869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4241.8170062731679</v>
      </c>
      <c r="AC29">
        <f t="shared" si="2"/>
        <v>3965.247802274605</v>
      </c>
      <c r="AE29">
        <f t="shared" si="3"/>
        <v>0</v>
      </c>
      <c r="AF29">
        <f t="shared" si="4"/>
        <v>0</v>
      </c>
      <c r="AG29">
        <f t="shared" si="4"/>
        <v>-8.1820100616203071</v>
      </c>
      <c r="AH29">
        <f t="shared" si="5"/>
        <v>-7015.0040616313827</v>
      </c>
      <c r="AI29">
        <f t="shared" si="6"/>
        <v>-7023.1860716930032</v>
      </c>
      <c r="AJ29">
        <f t="shared" si="7"/>
        <v>276.5692039985629</v>
      </c>
      <c r="AK29">
        <f t="shared" si="22"/>
        <v>296.92719043912177</v>
      </c>
      <c r="AL29">
        <f t="shared" si="8"/>
        <v>-6449.6896772553182</v>
      </c>
      <c r="AN29">
        <f t="shared" si="9"/>
        <v>0</v>
      </c>
      <c r="AO29">
        <f t="shared" si="9"/>
        <v>0</v>
      </c>
      <c r="AP29">
        <f t="shared" si="9"/>
        <v>-0.42972579113242415</v>
      </c>
      <c r="AQ29">
        <f t="shared" si="9"/>
        <v>-368.4336914130779</v>
      </c>
      <c r="AR29">
        <f t="shared" si="9"/>
        <v>-368.86341720421035</v>
      </c>
      <c r="AS29">
        <f t="shared" si="9"/>
        <v>14.525638455107357</v>
      </c>
      <c r="AT29">
        <f t="shared" si="9"/>
        <v>15.594856381160588</v>
      </c>
      <c r="AU29">
        <f t="shared" si="9"/>
        <v>-338.74292236794236</v>
      </c>
      <c r="AW29">
        <v>26</v>
      </c>
      <c r="AX29">
        <f>IF(Z29&gt;0, (R29*SUMPRODUCT(K29:$K$98, X29:$X$98)-K29*$AZ$3)/Z29, 0)</f>
        <v>6057.8754065497869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2.3506165999999998E-2</v>
      </c>
      <c r="Q30" s="4">
        <f t="shared" si="21"/>
        <v>12.5</v>
      </c>
      <c r="R30">
        <f t="shared" si="0"/>
        <v>500000</v>
      </c>
      <c r="S30">
        <f t="shared" si="1"/>
        <v>5820.5704321553321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3965.247802274605</v>
      </c>
      <c r="AC30">
        <f t="shared" si="2"/>
        <v>3682.2615468193881</v>
      </c>
      <c r="AE30">
        <f t="shared" si="3"/>
        <v>0</v>
      </c>
      <c r="AF30">
        <f t="shared" si="4"/>
        <v>0</v>
      </c>
      <c r="AG30">
        <f t="shared" si="4"/>
        <v>-7.9078622742819862</v>
      </c>
      <c r="AH30">
        <f t="shared" si="5"/>
        <v>-7693.1074688846857</v>
      </c>
      <c r="AI30">
        <f t="shared" si="6"/>
        <v>-7701.0153311589675</v>
      </c>
      <c r="AJ30">
        <f t="shared" si="7"/>
        <v>282.98625545521691</v>
      </c>
      <c r="AK30">
        <f t="shared" si="22"/>
        <v>277.56734615922238</v>
      </c>
      <c r="AL30">
        <f t="shared" si="8"/>
        <v>-7140.4617295445287</v>
      </c>
      <c r="AN30">
        <f t="shared" si="9"/>
        <v>0</v>
      </c>
      <c r="AO30">
        <f t="shared" si="9"/>
        <v>0</v>
      </c>
      <c r="AP30">
        <f t="shared" si="9"/>
        <v>-0.37082797092880332</v>
      </c>
      <c r="AQ30">
        <f t="shared" si="9"/>
        <v>-360.75734931571742</v>
      </c>
      <c r="AR30">
        <f t="shared" si="9"/>
        <v>-361.12817728664618</v>
      </c>
      <c r="AS30">
        <f t="shared" si="9"/>
        <v>13.270238564027887</v>
      </c>
      <c r="AT30">
        <f t="shared" si="9"/>
        <v>13.016126508306312</v>
      </c>
      <c r="AU30">
        <f t="shared" si="9"/>
        <v>-334.84181221431203</v>
      </c>
      <c r="AW30">
        <v>27</v>
      </c>
      <c r="AX30">
        <f>IF(Z30&gt;0, (R30*SUMPRODUCT(K30:$K$98, X30:$X$98)-K30*$AZ$3)/Z30, 0)</f>
        <v>5820.5704321553321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2.6226451000000001E-2</v>
      </c>
      <c r="Q31" s="4">
        <f t="shared" si="21"/>
        <v>12.5</v>
      </c>
      <c r="R31">
        <f t="shared" si="0"/>
        <v>500000</v>
      </c>
      <c r="S31">
        <f t="shared" si="1"/>
        <v>5572.7977846528911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3682.2615468193881</v>
      </c>
      <c r="AC31">
        <f t="shared" si="2"/>
        <v>3397.7965510374743</v>
      </c>
      <c r="AE31">
        <f t="shared" si="3"/>
        <v>0</v>
      </c>
      <c r="AF31">
        <f t="shared" si="4"/>
        <v>0</v>
      </c>
      <c r="AG31">
        <f t="shared" si="4"/>
        <v>-7.62138848908796</v>
      </c>
      <c r="AH31">
        <f t="shared" si="5"/>
        <v>-8295.8064980482031</v>
      </c>
      <c r="AI31">
        <f t="shared" si="6"/>
        <v>-8303.4278865372908</v>
      </c>
      <c r="AJ31">
        <f t="shared" si="7"/>
        <v>284.46499578191379</v>
      </c>
      <c r="AK31">
        <f t="shared" si="22"/>
        <v>257.75830827735717</v>
      </c>
      <c r="AL31">
        <f t="shared" si="8"/>
        <v>-7761.2045824780198</v>
      </c>
      <c r="AN31">
        <f t="shared" si="9"/>
        <v>0</v>
      </c>
      <c r="AO31">
        <f t="shared" si="9"/>
        <v>0</v>
      </c>
      <c r="AP31">
        <f t="shared" si="9"/>
        <v>-0.3191019550093942</v>
      </c>
      <c r="AQ31">
        <f t="shared" si="9"/>
        <v>-347.33934317834587</v>
      </c>
      <c r="AR31">
        <f t="shared" si="9"/>
        <v>-347.65844513335526</v>
      </c>
      <c r="AS31">
        <f t="shared" si="9"/>
        <v>11.910341063930003</v>
      </c>
      <c r="AT31">
        <f t="shared" si="9"/>
        <v>10.79215161502175</v>
      </c>
      <c r="AU31">
        <f t="shared" si="9"/>
        <v>-324.95595245440353</v>
      </c>
      <c r="AW31">
        <v>28</v>
      </c>
      <c r="AX31">
        <f>IF(Z31&gt;0, (R31*SUMPRODUCT(K31:$K$98, X31:$X$98)-K31*$AZ$3)/Z31, 0)</f>
        <v>5572.7977846528911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2.9219711999999998E-2</v>
      </c>
      <c r="Q32" s="4">
        <f t="shared" si="21"/>
        <v>12.5</v>
      </c>
      <c r="R32">
        <f t="shared" si="0"/>
        <v>500000</v>
      </c>
      <c r="S32">
        <f t="shared" si="1"/>
        <v>5323.6325912136726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3397.7965510374743</v>
      </c>
      <c r="AC32">
        <f t="shared" si="2"/>
        <v>3118.5753806571702</v>
      </c>
      <c r="AE32">
        <f t="shared" si="3"/>
        <v>0</v>
      </c>
      <c r="AF32">
        <f t="shared" si="4"/>
        <v>0</v>
      </c>
      <c r="AG32">
        <f t="shared" si="4"/>
        <v>-7.3224798275058154</v>
      </c>
      <c r="AH32">
        <f t="shared" si="5"/>
        <v>-8907.7910676506126</v>
      </c>
      <c r="AI32">
        <f t="shared" si="6"/>
        <v>-8915.1135474781186</v>
      </c>
      <c r="AJ32">
        <f t="shared" si="7"/>
        <v>279.2211703803041</v>
      </c>
      <c r="AK32">
        <f t="shared" si="22"/>
        <v>237.84575857262323</v>
      </c>
      <c r="AL32">
        <f t="shared" si="8"/>
        <v>-8398.0466185251917</v>
      </c>
      <c r="AN32">
        <f t="shared" si="9"/>
        <v>0</v>
      </c>
      <c r="AO32">
        <f t="shared" si="9"/>
        <v>0</v>
      </c>
      <c r="AP32">
        <f t="shared" si="9"/>
        <v>-0.27373827521007926</v>
      </c>
      <c r="AQ32">
        <f t="shared" si="9"/>
        <v>-333.00240085755195</v>
      </c>
      <c r="AR32">
        <f t="shared" si="9"/>
        <v>-333.27613913276201</v>
      </c>
      <c r="AS32">
        <f t="shared" si="9"/>
        <v>10.438201727088803</v>
      </c>
      <c r="AT32">
        <f t="shared" si="9"/>
        <v>8.8914533397737934</v>
      </c>
      <c r="AU32">
        <f t="shared" si="9"/>
        <v>-313.94648406589943</v>
      </c>
      <c r="AW32">
        <v>29</v>
      </c>
      <c r="AX32">
        <f>IF(Z32&gt;0, (R32*SUMPRODUCT(K32:$K$98, X32:$X$98)-K32*$AZ$3)/Z32, 0)</f>
        <v>5323.6325912136726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3.2402927999999998E-2</v>
      </c>
      <c r="Q33" s="4">
        <f t="shared" si="21"/>
        <v>12.5</v>
      </c>
      <c r="R33">
        <f t="shared" si="0"/>
        <v>500000</v>
      </c>
      <c r="S33">
        <f t="shared" si="1"/>
        <v>5074.1563880663816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3118.5753806571702</v>
      </c>
      <c r="AC33">
        <f t="shared" si="2"/>
        <v>2846.3927769407246</v>
      </c>
      <c r="AE33">
        <f t="shared" si="3"/>
        <v>0</v>
      </c>
      <c r="AF33">
        <f t="shared" si="4"/>
        <v>0</v>
      </c>
      <c r="AG33">
        <f t="shared" si="4"/>
        <v>-7.0119852425986338</v>
      </c>
      <c r="AH33">
        <f t="shared" si="5"/>
        <v>-9490.7914652849322</v>
      </c>
      <c r="AI33">
        <f t="shared" si="6"/>
        <v>-9497.80345052753</v>
      </c>
      <c r="AJ33">
        <f t="shared" si="7"/>
        <v>272.18260371644556</v>
      </c>
      <c r="AK33">
        <f t="shared" si="22"/>
        <v>218.30027664600192</v>
      </c>
      <c r="AL33">
        <f t="shared" si="8"/>
        <v>-9007.3205701650841</v>
      </c>
      <c r="AN33">
        <f t="shared" si="9"/>
        <v>0</v>
      </c>
      <c r="AO33">
        <f t="shared" si="9"/>
        <v>0</v>
      </c>
      <c r="AP33">
        <f t="shared" si="9"/>
        <v>-0.23404550967455545</v>
      </c>
      <c r="AQ33">
        <f t="shared" si="9"/>
        <v>-316.78291508844222</v>
      </c>
      <c r="AR33">
        <f t="shared" si="9"/>
        <v>-317.01696059811673</v>
      </c>
      <c r="AS33">
        <f t="shared" si="9"/>
        <v>9.0848902282850137</v>
      </c>
      <c r="AT33">
        <f t="shared" si="9"/>
        <v>7.2864100168549788</v>
      </c>
      <c r="AU33">
        <f t="shared" si="9"/>
        <v>-300.64566035297679</v>
      </c>
      <c r="AW33">
        <v>30</v>
      </c>
      <c r="AX33">
        <f>IF(Z33&gt;0, (R33*SUMPRODUCT(K33:$K$98, X33:$X$98)-K33*$AZ$3)/Z33, 0)</f>
        <v>5074.1563880663816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3.5947104000000001E-2</v>
      </c>
      <c r="Q34" s="4">
        <f t="shared" si="21"/>
        <v>12.5</v>
      </c>
      <c r="R34">
        <f t="shared" si="0"/>
        <v>500000</v>
      </c>
      <c r="S34">
        <f t="shared" si="1"/>
        <v>4828.0804126931289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2846.3927769407246</v>
      </c>
      <c r="AC34">
        <f t="shared" si="2"/>
        <v>2583.9132521568417</v>
      </c>
      <c r="AE34">
        <f t="shared" si="3"/>
        <v>0</v>
      </c>
      <c r="AF34">
        <f t="shared" si="4"/>
        <v>0</v>
      </c>
      <c r="AG34">
        <f t="shared" si="4"/>
        <v>-6.6898048274104891</v>
      </c>
      <c r="AH34">
        <f t="shared" si="5"/>
        <v>-10082.422510486333</v>
      </c>
      <c r="AI34">
        <f t="shared" si="6"/>
        <v>-10089.112315313743</v>
      </c>
      <c r="AJ34">
        <f t="shared" si="7"/>
        <v>262.47952478388288</v>
      </c>
      <c r="AK34">
        <f t="shared" si="22"/>
        <v>199.24749438585073</v>
      </c>
      <c r="AL34">
        <f t="shared" si="8"/>
        <v>-9627.3852961440098</v>
      </c>
      <c r="AN34">
        <f t="shared" si="9"/>
        <v>0</v>
      </c>
      <c r="AO34">
        <f t="shared" si="9"/>
        <v>0</v>
      </c>
      <c r="AP34">
        <f t="shared" si="9"/>
        <v>-0.19936767526857646</v>
      </c>
      <c r="AQ34">
        <f t="shared" si="9"/>
        <v>-300.47350989300895</v>
      </c>
      <c r="AR34">
        <f t="shared" si="9"/>
        <v>-300.6728775682775</v>
      </c>
      <c r="AS34">
        <f t="shared" si="9"/>
        <v>7.822340712743852</v>
      </c>
      <c r="AT34">
        <f t="shared" si="9"/>
        <v>5.9379175900669887</v>
      </c>
      <c r="AU34">
        <f t="shared" ref="AU34:AU89" si="23">AL34*$K34</f>
        <v>-286.91261926546667</v>
      </c>
      <c r="AW34">
        <v>31</v>
      </c>
      <c r="AX34">
        <f>IF(Z34&gt;0, (R34*SUMPRODUCT(K34:$K$98, X34:$X$98)-K34*$AZ$3)/Z34, 0)</f>
        <v>4828.0804126931289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4.0034525000000001E-2</v>
      </c>
      <c r="Q35" s="4">
        <f t="shared" si="21"/>
        <v>12.5</v>
      </c>
      <c r="R35">
        <f t="shared" si="0"/>
        <v>500000</v>
      </c>
      <c r="S35">
        <f t="shared" si="1"/>
        <v>4586.7313701545845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2583.9132521568417</v>
      </c>
      <c r="AC35">
        <f t="shared" si="2"/>
        <v>2331.9249121786174</v>
      </c>
      <c r="AE35">
        <f t="shared" si="3"/>
        <v>0</v>
      </c>
      <c r="AF35">
        <f t="shared" ref="AF35:AG66" si="24">-$Z35*P35</f>
        <v>0</v>
      </c>
      <c r="AG35">
        <f t="shared" si="24"/>
        <v>-6.3550836205282986</v>
      </c>
      <c r="AH35">
        <f t="shared" si="5"/>
        <v>-10712.926344323438</v>
      </c>
      <c r="AI35">
        <f t="shared" ref="AI35:AI66" si="25">SUM(AE35:AH35)</f>
        <v>-10719.281427943966</v>
      </c>
      <c r="AJ35">
        <f t="shared" si="7"/>
        <v>251.9883399782243</v>
      </c>
      <c r="AK35">
        <f t="shared" si="22"/>
        <v>180.87392765097894</v>
      </c>
      <c r="AL35">
        <f t="shared" ref="AL35:AL89" si="26">SUM(AI35:AK35)</f>
        <v>-10286.419160314763</v>
      </c>
      <c r="AN35">
        <f t="shared" ref="AN35:AT66" si="27">AE35*$K35</f>
        <v>0</v>
      </c>
      <c r="AO35">
        <f t="shared" si="27"/>
        <v>0</v>
      </c>
      <c r="AP35">
        <f t="shared" si="27"/>
        <v>-0.16910036458585623</v>
      </c>
      <c r="AQ35">
        <f t="shared" si="27"/>
        <v>-285.05679213327522</v>
      </c>
      <c r="AR35">
        <f t="shared" si="27"/>
        <v>-285.22589249786108</v>
      </c>
      <c r="AS35">
        <f t="shared" si="27"/>
        <v>6.7050762359850964</v>
      </c>
      <c r="AT35">
        <f t="shared" si="27"/>
        <v>4.8128158394418925</v>
      </c>
      <c r="AU35">
        <f t="shared" si="23"/>
        <v>-273.70800042243411</v>
      </c>
      <c r="AW35">
        <v>32</v>
      </c>
      <c r="AX35">
        <f>IF(Z35&gt;0, (R35*SUMPRODUCT(K35:$K$98, X35:$X$98)-K35*$AZ$3)/Z35, 0)</f>
        <v>4586.7313701545845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4.4405750000000001E-2</v>
      </c>
      <c r="Q36" s="4">
        <f t="shared" si="21"/>
        <v>12.5</v>
      </c>
      <c r="R36">
        <f t="shared" si="0"/>
        <v>500000</v>
      </c>
      <c r="S36">
        <f t="shared" si="1"/>
        <v>4347.7356586295846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2331.9249121786174</v>
      </c>
      <c r="AC36">
        <f t="shared" si="2"/>
        <v>2090.1584503264003</v>
      </c>
      <c r="AE36">
        <f t="shared" si="3"/>
        <v>0</v>
      </c>
      <c r="AF36">
        <f t="shared" si="24"/>
        <v>0</v>
      </c>
      <c r="AG36">
        <f t="shared" si="24"/>
        <v>-6.0093305298407413</v>
      </c>
      <c r="AH36">
        <f t="shared" si="5"/>
        <v>-11288.090179290981</v>
      </c>
      <c r="AI36">
        <f t="shared" si="25"/>
        <v>-11294.099509820822</v>
      </c>
      <c r="AJ36">
        <f t="shared" si="7"/>
        <v>241.76646185221716</v>
      </c>
      <c r="AK36">
        <f t="shared" si="22"/>
        <v>163.23474385250324</v>
      </c>
      <c r="AL36">
        <f t="shared" si="26"/>
        <v>-10889.098304116102</v>
      </c>
      <c r="AN36">
        <f t="shared" si="27"/>
        <v>0</v>
      </c>
      <c r="AO36">
        <f t="shared" si="27"/>
        <v>0</v>
      </c>
      <c r="AP36">
        <f t="shared" si="27"/>
        <v>-0.14276815395115114</v>
      </c>
      <c r="AQ36">
        <f t="shared" si="27"/>
        <v>-268.17958981101378</v>
      </c>
      <c r="AR36">
        <f t="shared" si="27"/>
        <v>-268.32235796496497</v>
      </c>
      <c r="AS36">
        <f t="shared" si="27"/>
        <v>5.7438264170263915</v>
      </c>
      <c r="AT36">
        <f t="shared" si="27"/>
        <v>3.8780897347526206</v>
      </c>
      <c r="AU36">
        <f t="shared" si="23"/>
        <v>-258.70044181318593</v>
      </c>
      <c r="AW36">
        <v>33</v>
      </c>
      <c r="AX36">
        <f>IF(Z36&gt;0, (R36*SUMPRODUCT(K36:$K$98, X36:$X$98)-K36*$AZ$3)/Z36, 0)</f>
        <v>4347.7356586295846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4.9048597999999999E-2</v>
      </c>
      <c r="Q37" s="4">
        <f t="shared" si="21"/>
        <v>12.5</v>
      </c>
      <c r="R37">
        <f t="shared" si="0"/>
        <v>500000</v>
      </c>
      <c r="S37">
        <f t="shared" si="1"/>
        <v>4113.1729021193769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2090.1584503264003</v>
      </c>
      <c r="AC37">
        <f t="shared" si="2"/>
        <v>1860.6309411234736</v>
      </c>
      <c r="AE37">
        <f t="shared" si="3"/>
        <v>0</v>
      </c>
      <c r="AF37">
        <f t="shared" si="24"/>
        <v>0</v>
      </c>
      <c r="AG37">
        <f t="shared" si="24"/>
        <v>-5.6544879871350489</v>
      </c>
      <c r="AH37">
        <f t="shared" si="5"/>
        <v>-11789.96949629142</v>
      </c>
      <c r="AI37">
        <f t="shared" si="25"/>
        <v>-11795.623984278554</v>
      </c>
      <c r="AJ37">
        <f t="shared" si="7"/>
        <v>229.52750920292669</v>
      </c>
      <c r="AK37">
        <f t="shared" si="22"/>
        <v>146.31109152284805</v>
      </c>
      <c r="AL37">
        <f t="shared" si="26"/>
        <v>-11419.78538355278</v>
      </c>
      <c r="AN37">
        <f t="shared" si="27"/>
        <v>0</v>
      </c>
      <c r="AO37">
        <f t="shared" si="27"/>
        <v>0</v>
      </c>
      <c r="AP37">
        <f t="shared" si="27"/>
        <v>-0.11994454876900672</v>
      </c>
      <c r="AQ37">
        <f t="shared" si="27"/>
        <v>-250.09206394114727</v>
      </c>
      <c r="AR37">
        <f t="shared" si="27"/>
        <v>-250.21200848991626</v>
      </c>
      <c r="AS37">
        <f t="shared" si="27"/>
        <v>4.8688004261492743</v>
      </c>
      <c r="AT37">
        <f t="shared" si="27"/>
        <v>3.1035909692506904</v>
      </c>
      <c r="AU37">
        <f t="shared" si="23"/>
        <v>-242.23961709451629</v>
      </c>
      <c r="AW37">
        <v>34</v>
      </c>
      <c r="AX37">
        <f>IF(Z37&gt;0, (R37*SUMPRODUCT(K37:$K$98, X37:$X$98)-K37*$AZ$3)/Z37, 0)</f>
        <v>4113.1729021193769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5.4278005999999997E-2</v>
      </c>
      <c r="Q38" s="4">
        <f t="shared" si="21"/>
        <v>12.5</v>
      </c>
      <c r="R38">
        <f t="shared" si="0"/>
        <v>500000</v>
      </c>
      <c r="S38">
        <f t="shared" si="1"/>
        <v>3886.4125805928315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1860.6309411234736</v>
      </c>
      <c r="AC38">
        <f t="shared" si="2"/>
        <v>1645.0496634395467</v>
      </c>
      <c r="AE38">
        <f t="shared" si="3"/>
        <v>0</v>
      </c>
      <c r="AF38">
        <f t="shared" si="24"/>
        <v>0</v>
      </c>
      <c r="AG38">
        <f t="shared" si="24"/>
        <v>-5.2910287743710533</v>
      </c>
      <c r="AH38">
        <f t="shared" si="5"/>
        <v>-12276.573315705762</v>
      </c>
      <c r="AI38">
        <f t="shared" si="25"/>
        <v>-12281.864344480133</v>
      </c>
      <c r="AJ38">
        <f t="shared" si="7"/>
        <v>215.58127768392683</v>
      </c>
      <c r="AK38">
        <f t="shared" si="22"/>
        <v>130.24416587864317</v>
      </c>
      <c r="AL38">
        <f t="shared" si="26"/>
        <v>-11936.038900917563</v>
      </c>
      <c r="AN38">
        <f t="shared" si="27"/>
        <v>0</v>
      </c>
      <c r="AO38">
        <f t="shared" si="27"/>
        <v>0</v>
      </c>
      <c r="AP38">
        <f t="shared" si="27"/>
        <v>-0.10020960030675463</v>
      </c>
      <c r="AQ38">
        <f t="shared" si="27"/>
        <v>-232.51253349112278</v>
      </c>
      <c r="AR38">
        <f t="shared" si="27"/>
        <v>-232.61274309142954</v>
      </c>
      <c r="AS38">
        <f t="shared" si="27"/>
        <v>4.0830081618472738</v>
      </c>
      <c r="AT38">
        <f t="shared" si="27"/>
        <v>2.4667633387680725</v>
      </c>
      <c r="AU38">
        <f t="shared" si="23"/>
        <v>-226.06297159081419</v>
      </c>
      <c r="AW38">
        <v>35</v>
      </c>
      <c r="AX38">
        <f>IF(Z38&gt;0, (R38*SUMPRODUCT(K38:$K$98, X38:$X$98)-K38*$AZ$3)/Z38, 0)</f>
        <v>3886.4125805928315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6.0174738999999998E-2</v>
      </c>
      <c r="Q39" s="4">
        <f t="shared" si="21"/>
        <v>12.5</v>
      </c>
      <c r="R39">
        <f t="shared" si="0"/>
        <v>500000</v>
      </c>
      <c r="S39">
        <f t="shared" si="1"/>
        <v>3667.2482109665998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1645.0496634395467</v>
      </c>
      <c r="AC39">
        <f t="shared" si="2"/>
        <v>1443.3503319637998</v>
      </c>
      <c r="AE39">
        <f t="shared" si="3"/>
        <v>0</v>
      </c>
      <c r="AF39">
        <f t="shared" si="24"/>
        <v>0</v>
      </c>
      <c r="AG39">
        <f t="shared" si="24"/>
        <v>-4.9197322110880748</v>
      </c>
      <c r="AH39">
        <f t="shared" si="5"/>
        <v>-12735.451021570721</v>
      </c>
      <c r="AI39">
        <f t="shared" si="25"/>
        <v>-12740.37075378181</v>
      </c>
      <c r="AJ39">
        <f t="shared" si="7"/>
        <v>201.69933147574693</v>
      </c>
      <c r="AK39">
        <f t="shared" si="22"/>
        <v>115.15347644076829</v>
      </c>
      <c r="AL39">
        <f t="shared" si="26"/>
        <v>-12423.517945865295</v>
      </c>
      <c r="AN39">
        <f t="shared" si="27"/>
        <v>0</v>
      </c>
      <c r="AO39">
        <f t="shared" si="27"/>
        <v>0</v>
      </c>
      <c r="AP39">
        <f t="shared" si="27"/>
        <v>-8.3194122999940889E-2</v>
      </c>
      <c r="AQ39">
        <f t="shared" si="27"/>
        <v>-215.36023370547426</v>
      </c>
      <c r="AR39">
        <f t="shared" si="27"/>
        <v>-215.4434278284742</v>
      </c>
      <c r="AS39">
        <f t="shared" si="27"/>
        <v>3.4107951961246967</v>
      </c>
      <c r="AT39">
        <f t="shared" si="27"/>
        <v>1.9472792566417525</v>
      </c>
      <c r="AU39">
        <f t="shared" si="23"/>
        <v>-210.08535337570774</v>
      </c>
      <c r="AW39">
        <v>36</v>
      </c>
      <c r="AX39">
        <f>IF(Z39&gt;0, (R39*SUMPRODUCT(K39:$K$98, X39:$X$98)-K39*$AZ$3)/Z39, 0)</f>
        <v>3667.2482109665998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6.6923788999999997E-2</v>
      </c>
      <c r="Q40" s="4">
        <f t="shared" si="21"/>
        <v>12.5</v>
      </c>
      <c r="R40">
        <f t="shared" si="0"/>
        <v>500000</v>
      </c>
      <c r="S40">
        <f t="shared" si="1"/>
        <v>3455.7980845983666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1443.3503319637998</v>
      </c>
      <c r="AC40">
        <f t="shared" si="2"/>
        <v>1255.5018857720543</v>
      </c>
      <c r="AE40">
        <f t="shared" si="3"/>
        <v>0</v>
      </c>
      <c r="AF40">
        <f t="shared" si="24"/>
        <v>0</v>
      </c>
      <c r="AG40">
        <f t="shared" si="24"/>
        <v>-4.5412877685458328</v>
      </c>
      <c r="AH40">
        <f t="shared" si="5"/>
        <v>-13169.884817254473</v>
      </c>
      <c r="AI40">
        <f t="shared" si="25"/>
        <v>-13174.42610502302</v>
      </c>
      <c r="AJ40">
        <f t="shared" si="7"/>
        <v>187.84844619174555</v>
      </c>
      <c r="AK40">
        <f t="shared" si="22"/>
        <v>101.03452323746599</v>
      </c>
      <c r="AL40">
        <f t="shared" si="26"/>
        <v>-12885.543135593809</v>
      </c>
      <c r="AN40">
        <f t="shared" si="27"/>
        <v>0</v>
      </c>
      <c r="AO40">
        <f t="shared" si="27"/>
        <v>0</v>
      </c>
      <c r="AP40">
        <f t="shared" si="27"/>
        <v>-6.8566531996654814E-2</v>
      </c>
      <c r="AQ40">
        <f t="shared" si="27"/>
        <v>-198.84521191743184</v>
      </c>
      <c r="AR40">
        <f t="shared" si="27"/>
        <v>-198.91377844942849</v>
      </c>
      <c r="AS40">
        <f t="shared" si="27"/>
        <v>2.8362255714203632</v>
      </c>
      <c r="AT40">
        <f t="shared" si="27"/>
        <v>1.5254674936723425</v>
      </c>
      <c r="AU40">
        <f t="shared" si="23"/>
        <v>-194.55208538433581</v>
      </c>
      <c r="AW40">
        <v>37</v>
      </c>
      <c r="AX40">
        <f>IF(Z40&gt;0, (R40*SUMPRODUCT(K40:$K$98, X40:$X$98)-K40*$AZ$3)/Z40, 0)</f>
        <v>3455.7980845983666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7.4711050000000001E-2</v>
      </c>
      <c r="Q41" s="4">
        <f t="shared" si="21"/>
        <v>12.5</v>
      </c>
      <c r="R41">
        <f t="shared" si="0"/>
        <v>500000</v>
      </c>
      <c r="S41">
        <f t="shared" si="1"/>
        <v>3251.5253979919235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1255.5018857720543</v>
      </c>
      <c r="AC41">
        <f t="shared" si="2"/>
        <v>1081.2207698490224</v>
      </c>
      <c r="AE41">
        <f t="shared" si="3"/>
        <v>0</v>
      </c>
      <c r="AF41">
        <f t="shared" si="24"/>
        <v>0</v>
      </c>
      <c r="AG41">
        <f t="shared" si="24"/>
        <v>-4.1565905133201584</v>
      </c>
      <c r="AH41">
        <f t="shared" si="5"/>
        <v>-13571.375101608644</v>
      </c>
      <c r="AI41">
        <f t="shared" si="25"/>
        <v>-13575.531692121964</v>
      </c>
      <c r="AJ41">
        <f t="shared" si="7"/>
        <v>174.28111592303185</v>
      </c>
      <c r="AK41">
        <f t="shared" si="22"/>
        <v>87.885132004043811</v>
      </c>
      <c r="AL41">
        <f t="shared" si="26"/>
        <v>-13313.365444194889</v>
      </c>
      <c r="AN41">
        <f t="shared" si="27"/>
        <v>0</v>
      </c>
      <c r="AO41">
        <f t="shared" si="27"/>
        <v>0</v>
      </c>
      <c r="AP41">
        <f t="shared" si="27"/>
        <v>-5.6034097389606775E-2</v>
      </c>
      <c r="AQ41">
        <f t="shared" si="27"/>
        <v>-182.9527714403099</v>
      </c>
      <c r="AR41">
        <f t="shared" si="27"/>
        <v>-183.00880553769949</v>
      </c>
      <c r="AS41">
        <f t="shared" si="27"/>
        <v>2.3494460162735593</v>
      </c>
      <c r="AT41">
        <f t="shared" si="27"/>
        <v>1.1847604497079616</v>
      </c>
      <c r="AU41">
        <f t="shared" si="23"/>
        <v>-179.47459907171799</v>
      </c>
      <c r="AW41">
        <v>38</v>
      </c>
      <c r="AX41">
        <f>IF(Z41&gt;0, (R41*SUMPRODUCT(K41:$K$98, X41:$X$98)-K41*$AZ$3)/Z41, 0)</f>
        <v>3251.5253979919235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8.3689026999999999E-2</v>
      </c>
      <c r="Q42" s="4">
        <f t="shared" si="21"/>
        <v>12.5</v>
      </c>
      <c r="R42">
        <f t="shared" si="0"/>
        <v>500000</v>
      </c>
      <c r="S42">
        <f t="shared" si="1"/>
        <v>3053.3589940507832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1081.2207698490224</v>
      </c>
      <c r="AC42">
        <f t="shared" si="2"/>
        <v>920.20022697514185</v>
      </c>
      <c r="AE42">
        <f t="shared" si="3"/>
        <v>0</v>
      </c>
      <c r="AF42">
        <f t="shared" si="24"/>
        <v>0</v>
      </c>
      <c r="AG42">
        <f t="shared" si="24"/>
        <v>-3.7671635924897617</v>
      </c>
      <c r="AH42">
        <f t="shared" si="5"/>
        <v>-13914.440627887783</v>
      </c>
      <c r="AI42">
        <f t="shared" si="25"/>
        <v>-13918.207791480272</v>
      </c>
      <c r="AJ42">
        <f t="shared" si="7"/>
        <v>161.02054287388057</v>
      </c>
      <c r="AK42">
        <f t="shared" si="22"/>
        <v>75.685453889431571</v>
      </c>
      <c r="AL42">
        <f t="shared" si="26"/>
        <v>-13681.50179471696</v>
      </c>
      <c r="AN42">
        <f t="shared" si="27"/>
        <v>0</v>
      </c>
      <c r="AO42">
        <f t="shared" si="27"/>
        <v>0</v>
      </c>
      <c r="AP42">
        <f t="shared" si="27"/>
        <v>-4.5343140469956487E-2</v>
      </c>
      <c r="AQ42">
        <f t="shared" si="27"/>
        <v>-167.4799674771225</v>
      </c>
      <c r="AR42">
        <f t="shared" si="27"/>
        <v>-167.52531061759245</v>
      </c>
      <c r="AS42">
        <f t="shared" si="27"/>
        <v>1.9381099107654058</v>
      </c>
      <c r="AT42">
        <f t="shared" si="27"/>
        <v>0.91098145407929665</v>
      </c>
      <c r="AU42">
        <f t="shared" si="23"/>
        <v>-164.67621925274776</v>
      </c>
      <c r="AW42">
        <v>39</v>
      </c>
      <c r="AX42">
        <f>IF(Z42&gt;0, (R42*SUMPRODUCT(K42:$K$98, X42:$X$98)-K42*$AZ$3)/Z42, 0)</f>
        <v>3053.3589940507832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9.4384723000000004E-2</v>
      </c>
      <c r="Q43" s="4">
        <f t="shared" si="21"/>
        <v>12.5</v>
      </c>
      <c r="R43">
        <f t="shared" si="0"/>
        <v>500000</v>
      </c>
      <c r="S43">
        <f t="shared" si="1"/>
        <v>2861.2877816641803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920.20022697514185</v>
      </c>
      <c r="AC43">
        <f t="shared" si="2"/>
        <v>772.30260643233123</v>
      </c>
      <c r="AE43">
        <f t="shared" si="3"/>
        <v>0</v>
      </c>
      <c r="AF43">
        <f t="shared" si="24"/>
        <v>0</v>
      </c>
      <c r="AG43">
        <f t="shared" si="24"/>
        <v>-3.3739292643920331</v>
      </c>
      <c r="AH43">
        <f t="shared" si="5"/>
        <v>-14222.507686913243</v>
      </c>
      <c r="AI43">
        <f t="shared" si="25"/>
        <v>-14225.881616177634</v>
      </c>
      <c r="AJ43">
        <f t="shared" si="7"/>
        <v>147.89762054281061</v>
      </c>
      <c r="AK43">
        <f t="shared" si="22"/>
        <v>64.414015888259939</v>
      </c>
      <c r="AL43">
        <f t="shared" si="26"/>
        <v>-14013.569979746564</v>
      </c>
      <c r="AN43">
        <f t="shared" si="27"/>
        <v>0</v>
      </c>
      <c r="AO43">
        <f t="shared" si="27"/>
        <v>0</v>
      </c>
      <c r="AP43">
        <f t="shared" si="27"/>
        <v>-3.6258936885758916E-2</v>
      </c>
      <c r="AQ43">
        <f t="shared" si="27"/>
        <v>-152.84641975739046</v>
      </c>
      <c r="AR43">
        <f t="shared" si="27"/>
        <v>-152.88267869427619</v>
      </c>
      <c r="AS43">
        <f t="shared" si="27"/>
        <v>1.5894258796151761</v>
      </c>
      <c r="AT43">
        <f t="shared" si="27"/>
        <v>0.69224442886224846</v>
      </c>
      <c r="AU43">
        <f t="shared" si="23"/>
        <v>-150.60100838579879</v>
      </c>
      <c r="AW43">
        <v>40</v>
      </c>
      <c r="AX43">
        <f>IF(Z43&gt;0, (R43*SUMPRODUCT(K43:$K$98, X43:$X$98)-K43*$AZ$3)/Z43, 0)</f>
        <v>2861.2877816641803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0.106719178</v>
      </c>
      <c r="Q44" s="4">
        <f t="shared" si="21"/>
        <v>12.5</v>
      </c>
      <c r="R44">
        <f t="shared" si="0"/>
        <v>500000</v>
      </c>
      <c r="S44">
        <f t="shared" si="1"/>
        <v>2671.6161006402781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772.30260643233123</v>
      </c>
      <c r="AC44">
        <f t="shared" si="2"/>
        <v>636.94042500914759</v>
      </c>
      <c r="AE44">
        <f t="shared" si="3"/>
        <v>0</v>
      </c>
      <c r="AF44">
        <f t="shared" si="24"/>
        <v>0</v>
      </c>
      <c r="AG44">
        <f t="shared" si="24"/>
        <v>-2.9801270140220502</v>
      </c>
      <c r="AH44">
        <f t="shared" si="5"/>
        <v>-14402.518309042498</v>
      </c>
      <c r="AI44">
        <f t="shared" si="25"/>
        <v>-14405.498436056519</v>
      </c>
      <c r="AJ44">
        <f t="shared" si="7"/>
        <v>135.36218142318364</v>
      </c>
      <c r="AK44">
        <f t="shared" si="22"/>
        <v>54.061182450263189</v>
      </c>
      <c r="AL44">
        <f t="shared" si="26"/>
        <v>-14216.075072183074</v>
      </c>
      <c r="AN44">
        <f t="shared" si="27"/>
        <v>0</v>
      </c>
      <c r="AO44">
        <f t="shared" si="27"/>
        <v>0</v>
      </c>
      <c r="AP44">
        <f t="shared" si="27"/>
        <v>-2.8595378194017189E-2</v>
      </c>
      <c r="AQ44">
        <f t="shared" si="27"/>
        <v>-138.19728355721685</v>
      </c>
      <c r="AR44">
        <f t="shared" si="27"/>
        <v>-138.22587893541086</v>
      </c>
      <c r="AS44">
        <f t="shared" si="27"/>
        <v>1.2988482547054501</v>
      </c>
      <c r="AT44">
        <f t="shared" si="27"/>
        <v>0.51873626543677331</v>
      </c>
      <c r="AU44">
        <f t="shared" si="23"/>
        <v>-136.40829441526864</v>
      </c>
      <c r="AW44">
        <v>41</v>
      </c>
      <c r="AX44">
        <f>IF(Z44&gt;0, (R44*SUMPRODUCT(K44:$K$98, X44:$X$98)-K44*$AZ$3)/Z44, 0)</f>
        <v>2671.6161006402781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0.12088460199999999</v>
      </c>
      <c r="Q45" s="4">
        <f t="shared" si="21"/>
        <v>12.5</v>
      </c>
      <c r="R45">
        <f t="shared" si="0"/>
        <v>500000</v>
      </c>
      <c r="S45">
        <f t="shared" si="1"/>
        <v>2482.3326174730341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636.94042500914759</v>
      </c>
      <c r="AC45">
        <f t="shared" si="2"/>
        <v>514.35406853604377</v>
      </c>
      <c r="AE45">
        <f t="shared" si="3"/>
        <v>0</v>
      </c>
      <c r="AF45">
        <f t="shared" si="24"/>
        <v>0</v>
      </c>
      <c r="AG45">
        <f t="shared" si="24"/>
        <v>-2.5900742758823259</v>
      </c>
      <c r="AH45">
        <f t="shared" si="5"/>
        <v>-14410.058719980159</v>
      </c>
      <c r="AI45">
        <f t="shared" si="25"/>
        <v>-14412.648794256042</v>
      </c>
      <c r="AJ45">
        <f t="shared" si="7"/>
        <v>122.58635647310382</v>
      </c>
      <c r="AK45">
        <f t="shared" si="22"/>
        <v>44.585829750640336</v>
      </c>
      <c r="AL45">
        <f t="shared" si="26"/>
        <v>-14245.476608032297</v>
      </c>
      <c r="AN45">
        <f t="shared" si="27"/>
        <v>0</v>
      </c>
      <c r="AO45">
        <f t="shared" si="27"/>
        <v>0</v>
      </c>
      <c r="AP45">
        <f t="shared" si="27"/>
        <v>-2.2189895982190865E-2</v>
      </c>
      <c r="AQ45">
        <f t="shared" si="27"/>
        <v>-123.45503257225882</v>
      </c>
      <c r="AR45">
        <f t="shared" si="27"/>
        <v>-123.477222468241</v>
      </c>
      <c r="AS45">
        <f t="shared" si="27"/>
        <v>1.0502318502226338</v>
      </c>
      <c r="AT45">
        <f t="shared" si="27"/>
        <v>0.38197936393517118</v>
      </c>
      <c r="AU45">
        <f t="shared" si="23"/>
        <v>-122.04501125408319</v>
      </c>
      <c r="AW45">
        <v>42</v>
      </c>
      <c r="AX45">
        <f>IF(Z45&gt;0, (R45*SUMPRODUCT(K45:$K$98, X45:$X$98)-K45*$AZ$3)/Z45, 0)</f>
        <v>2482.3326174730341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0.13724737000000001</v>
      </c>
      <c r="Q46" s="4">
        <f t="shared" si="21"/>
        <v>12.5</v>
      </c>
      <c r="R46">
        <f t="shared" si="0"/>
        <v>500000</v>
      </c>
      <c r="S46">
        <f t="shared" si="1"/>
        <v>2291.1594535209779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514.35406853604377</v>
      </c>
      <c r="AC46">
        <f t="shared" si="2"/>
        <v>404.83736371745727</v>
      </c>
      <c r="AE46">
        <f t="shared" si="3"/>
        <v>0</v>
      </c>
      <c r="AF46">
        <f t="shared" si="24"/>
        <v>0</v>
      </c>
      <c r="AG46">
        <f t="shared" si="24"/>
        <v>-2.2086926506539988</v>
      </c>
      <c r="AH46">
        <f t="shared" si="5"/>
        <v>-14219.235298780146</v>
      </c>
      <c r="AI46">
        <f t="shared" si="25"/>
        <v>-14221.4439914308</v>
      </c>
      <c r="AJ46">
        <f t="shared" si="7"/>
        <v>109.5167048185865</v>
      </c>
      <c r="AK46">
        <f t="shared" si="22"/>
        <v>36.004784797523065</v>
      </c>
      <c r="AL46">
        <f t="shared" si="26"/>
        <v>-14075.92250181469</v>
      </c>
      <c r="AN46">
        <f t="shared" si="27"/>
        <v>0</v>
      </c>
      <c r="AO46">
        <f t="shared" si="27"/>
        <v>0</v>
      </c>
      <c r="AP46">
        <f t="shared" si="27"/>
        <v>-1.6895082284142583E-2</v>
      </c>
      <c r="AQ46">
        <f t="shared" si="27"/>
        <v>-108.7680308617594</v>
      </c>
      <c r="AR46">
        <f t="shared" si="27"/>
        <v>-108.78492594404354</v>
      </c>
      <c r="AS46">
        <f t="shared" si="27"/>
        <v>0.83773255588562645</v>
      </c>
      <c r="AT46">
        <f t="shared" si="27"/>
        <v>0.27541351287463106</v>
      </c>
      <c r="AU46">
        <f t="shared" si="23"/>
        <v>-107.67177987528328</v>
      </c>
      <c r="AW46">
        <v>43</v>
      </c>
      <c r="AX46">
        <f>IF(Z46&gt;0, (R46*SUMPRODUCT(K46:$K$98, X46:$X$98)-K46*$AZ$3)/Z46, 0)</f>
        <v>2291.1594535209779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0.155543078</v>
      </c>
      <c r="Q47" s="4">
        <f t="shared" si="21"/>
        <v>12.5</v>
      </c>
      <c r="R47">
        <f t="shared" si="0"/>
        <v>500000</v>
      </c>
      <c r="S47">
        <f t="shared" si="1"/>
        <v>2092.4064962038437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404.83736371745727</v>
      </c>
      <c r="AC47">
        <f t="shared" si="2"/>
        <v>308.51426835004838</v>
      </c>
      <c r="AE47">
        <f t="shared" si="3"/>
        <v>0</v>
      </c>
      <c r="AF47">
        <f t="shared" si="24"/>
        <v>0</v>
      </c>
      <c r="AG47">
        <f t="shared" si="24"/>
        <v>-1.8430588709087572</v>
      </c>
      <c r="AH47">
        <f t="shared" si="5"/>
        <v>-13741.874129548067</v>
      </c>
      <c r="AI47">
        <f t="shared" si="25"/>
        <v>-13743.717188418976</v>
      </c>
      <c r="AJ47">
        <f t="shared" si="7"/>
        <v>96.323095367408882</v>
      </c>
      <c r="AK47">
        <f t="shared" si="22"/>
        <v>28.338615460222012</v>
      </c>
      <c r="AL47">
        <f t="shared" si="26"/>
        <v>-13619.055477591346</v>
      </c>
      <c r="AN47">
        <f t="shared" si="27"/>
        <v>0</v>
      </c>
      <c r="AO47">
        <f t="shared" si="27"/>
        <v>0</v>
      </c>
      <c r="AP47">
        <f t="shared" si="27"/>
        <v>-1.2587694964073524E-2</v>
      </c>
      <c r="AQ47">
        <f t="shared" si="27"/>
        <v>-93.85403934067169</v>
      </c>
      <c r="AR47">
        <f t="shared" si="27"/>
        <v>-93.866627035635773</v>
      </c>
      <c r="AS47">
        <f t="shared" si="27"/>
        <v>0.65786598660435958</v>
      </c>
      <c r="AT47">
        <f t="shared" si="27"/>
        <v>0.19354663746664036</v>
      </c>
      <c r="AU47">
        <f t="shared" si="23"/>
        <v>-93.01521441156477</v>
      </c>
      <c r="AW47">
        <v>44</v>
      </c>
      <c r="AX47">
        <f>IF(Z47&gt;0, (R47*SUMPRODUCT(K47:$K$98, X47:$X$98)-K47*$AZ$3)/Z47, 0)</f>
        <v>2092.4064962038437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0.175905283</v>
      </c>
      <c r="Q48" s="4">
        <f t="shared" si="21"/>
        <v>12.5</v>
      </c>
      <c r="R48">
        <f t="shared" si="0"/>
        <v>500000</v>
      </c>
      <c r="S48">
        <f t="shared" si="1"/>
        <v>1880.8992061383055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308.51426835004838</v>
      </c>
      <c r="AC48">
        <f t="shared" si="2"/>
        <v>225.77177855790384</v>
      </c>
      <c r="AE48">
        <f t="shared" si="3"/>
        <v>0</v>
      </c>
      <c r="AF48">
        <f t="shared" si="24"/>
        <v>0</v>
      </c>
      <c r="AG48">
        <f t="shared" si="24"/>
        <v>-1.5004244899268042</v>
      </c>
      <c r="AH48">
        <f t="shared" si="5"/>
        <v>-12968.151690914614</v>
      </c>
      <c r="AI48">
        <f t="shared" si="25"/>
        <v>-12969.65211540454</v>
      </c>
      <c r="AJ48">
        <f t="shared" si="7"/>
        <v>82.742489792144539</v>
      </c>
      <c r="AK48">
        <f t="shared" si="22"/>
        <v>21.59599878450339</v>
      </c>
      <c r="AL48">
        <f t="shared" si="26"/>
        <v>-12865.313626827892</v>
      </c>
      <c r="AN48">
        <f t="shared" si="27"/>
        <v>0</v>
      </c>
      <c r="AO48">
        <f t="shared" si="27"/>
        <v>0</v>
      </c>
      <c r="AP48">
        <f t="shared" si="27"/>
        <v>-9.149621401303357E-3</v>
      </c>
      <c r="AQ48">
        <f t="shared" si="27"/>
        <v>-79.080073034750981</v>
      </c>
      <c r="AR48">
        <f t="shared" si="27"/>
        <v>-79.089222656152288</v>
      </c>
      <c r="AS48">
        <f t="shared" si="27"/>
        <v>0.50456551494721491</v>
      </c>
      <c r="AT48">
        <f t="shared" si="27"/>
        <v>0.13169287357529927</v>
      </c>
      <c r="AU48">
        <f t="shared" si="23"/>
        <v>-78.452964267629767</v>
      </c>
      <c r="AW48">
        <v>45</v>
      </c>
      <c r="AX48">
        <f>IF(Z48&gt;0, (R48*SUMPRODUCT(K48:$K$98, X48:$X$98)-K48*$AZ$3)/Z48, 0)</f>
        <v>1880.8992061383055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0.19813004200000001</v>
      </c>
      <c r="Q49" s="4">
        <f t="shared" si="21"/>
        <v>12.5</v>
      </c>
      <c r="R49">
        <f t="shared" si="0"/>
        <v>500000</v>
      </c>
      <c r="S49">
        <f t="shared" si="1"/>
        <v>1647.6655721836926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225.77177855790384</v>
      </c>
      <c r="AC49">
        <f t="shared" si="2"/>
        <v>156.61273190576637</v>
      </c>
      <c r="AE49">
        <f t="shared" si="3"/>
        <v>0</v>
      </c>
      <c r="AF49">
        <f t="shared" si="24"/>
        <v>0</v>
      </c>
      <c r="AG49">
        <f t="shared" si="24"/>
        <v>-1.1881410778205097</v>
      </c>
      <c r="AH49">
        <f t="shared" si="5"/>
        <v>-11891.166688281051</v>
      </c>
      <c r="AI49">
        <f t="shared" si="25"/>
        <v>-11892.354829358872</v>
      </c>
      <c r="AJ49">
        <f t="shared" si="7"/>
        <v>69.159046652137476</v>
      </c>
      <c r="AK49">
        <f t="shared" si="22"/>
        <v>15.80402449905327</v>
      </c>
      <c r="AL49">
        <f t="shared" si="26"/>
        <v>-11807.391758207681</v>
      </c>
      <c r="AN49">
        <f t="shared" si="27"/>
        <v>0</v>
      </c>
      <c r="AO49">
        <f t="shared" si="27"/>
        <v>0</v>
      </c>
      <c r="AP49">
        <f t="shared" si="27"/>
        <v>-6.4690270667553474E-3</v>
      </c>
      <c r="AQ49">
        <f t="shared" si="27"/>
        <v>-64.743388304440458</v>
      </c>
      <c r="AR49">
        <f t="shared" si="27"/>
        <v>-64.749857331507215</v>
      </c>
      <c r="AS49">
        <f t="shared" si="27"/>
        <v>0.3765476617678728</v>
      </c>
      <c r="AT49">
        <f t="shared" si="27"/>
        <v>8.6047578150887677E-2</v>
      </c>
      <c r="AU49">
        <f t="shared" si="23"/>
        <v>-64.287262091588445</v>
      </c>
      <c r="AW49">
        <v>46</v>
      </c>
      <c r="AX49">
        <f>IF(Z49&gt;0, (R49*SUMPRODUCT(K49:$K$98, X49:$X$98)-K49*$AZ$3)/Z49, 0)</f>
        <v>1647.6655721836926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0.22255936300000001</v>
      </c>
      <c r="Q50" s="4">
        <f t="shared" si="21"/>
        <v>12.5</v>
      </c>
      <c r="R50">
        <f t="shared" si="0"/>
        <v>500000</v>
      </c>
      <c r="S50">
        <f t="shared" si="1"/>
        <v>1380.8447285773229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156.61273190576637</v>
      </c>
      <c r="AC50">
        <f t="shared" si="2"/>
        <v>100.72740287151655</v>
      </c>
      <c r="AE50">
        <f t="shared" si="3"/>
        <v>0</v>
      </c>
      <c r="AF50">
        <f t="shared" si="24"/>
        <v>0</v>
      </c>
      <c r="AG50">
        <f t="shared" si="24"/>
        <v>-0.91182774560843871</v>
      </c>
      <c r="AH50">
        <f t="shared" si="5"/>
        <v>-10577.276857354644</v>
      </c>
      <c r="AI50">
        <f t="shared" si="25"/>
        <v>-10578.188685100253</v>
      </c>
      <c r="AJ50">
        <f t="shared" si="7"/>
        <v>55.885329034249821</v>
      </c>
      <c r="AK50">
        <f t="shared" si="22"/>
        <v>10.962891233403647</v>
      </c>
      <c r="AL50">
        <f t="shared" si="26"/>
        <v>-10511.3404648326</v>
      </c>
      <c r="AN50">
        <f t="shared" si="27"/>
        <v>0</v>
      </c>
      <c r="AO50">
        <f t="shared" si="27"/>
        <v>0</v>
      </c>
      <c r="AP50">
        <f t="shared" si="27"/>
        <v>-4.4326734400722909E-3</v>
      </c>
      <c r="AQ50">
        <f t="shared" si="27"/>
        <v>-51.419376543101016</v>
      </c>
      <c r="AR50">
        <f t="shared" si="27"/>
        <v>-51.423809216541095</v>
      </c>
      <c r="AS50">
        <f t="shared" si="27"/>
        <v>0.27167566998580639</v>
      </c>
      <c r="AT50">
        <f t="shared" si="27"/>
        <v>5.3293965917086232E-2</v>
      </c>
      <c r="AU50">
        <f t="shared" si="23"/>
        <v>-51.098839580638206</v>
      </c>
      <c r="AW50">
        <v>47</v>
      </c>
      <c r="AX50">
        <f>IF(Z50&gt;0, (R50*SUMPRODUCT(K50:$K$98, X50:$X$98)-K50*$AZ$3)/Z50, 0)</f>
        <v>1380.8447285773229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0.25004150400000003</v>
      </c>
      <c r="Q51" s="4">
        <f t="shared" si="21"/>
        <v>12.5</v>
      </c>
      <c r="R51">
        <f t="shared" si="0"/>
        <v>500000</v>
      </c>
      <c r="S51">
        <f t="shared" si="1"/>
        <v>1060.0222749844008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100.72740287151655</v>
      </c>
      <c r="AC51">
        <f t="shared" si="2"/>
        <v>57.217007819657113</v>
      </c>
      <c r="AE51">
        <f t="shared" si="3"/>
        <v>0</v>
      </c>
      <c r="AF51">
        <f t="shared" si="24"/>
        <v>0</v>
      </c>
      <c r="AG51">
        <f t="shared" si="24"/>
        <v>-0.67471468725149086</v>
      </c>
      <c r="AH51">
        <f t="shared" si="5"/>
        <v>-9119.7912360345363</v>
      </c>
      <c r="AI51">
        <f t="shared" si="25"/>
        <v>-9120.4659507217875</v>
      </c>
      <c r="AJ51">
        <f t="shared" si="7"/>
        <v>43.510395051859433</v>
      </c>
      <c r="AK51">
        <f t="shared" si="22"/>
        <v>7.0509182010061586</v>
      </c>
      <c r="AL51">
        <f t="shared" si="26"/>
        <v>-9069.9046374689224</v>
      </c>
      <c r="AN51">
        <f t="shared" si="27"/>
        <v>0</v>
      </c>
      <c r="AO51">
        <f t="shared" si="27"/>
        <v>0</v>
      </c>
      <c r="AP51">
        <f t="shared" si="27"/>
        <v>-2.9285664035491412E-3</v>
      </c>
      <c r="AQ51">
        <f t="shared" si="27"/>
        <v>-39.584011917733193</v>
      </c>
      <c r="AR51">
        <f t="shared" si="27"/>
        <v>-39.58694048413674</v>
      </c>
      <c r="AS51">
        <f t="shared" si="27"/>
        <v>0.18885476122225139</v>
      </c>
      <c r="AT51">
        <f t="shared" si="27"/>
        <v>3.0604168766142657E-2</v>
      </c>
      <c r="AU51">
        <f t="shared" si="23"/>
        <v>-39.367481554148348</v>
      </c>
      <c r="AW51">
        <v>48</v>
      </c>
      <c r="AX51">
        <f>IF(Z51&gt;0, (R51*SUMPRODUCT(K51:$K$98, X51:$X$98)-K51*$AZ$3)/Z51, 0)</f>
        <v>1060.0222749844008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0.28092614399999999</v>
      </c>
      <c r="Q52" s="4">
        <f t="shared" si="21"/>
        <v>12.5</v>
      </c>
      <c r="R52">
        <f t="shared" si="0"/>
        <v>500000</v>
      </c>
      <c r="S52">
        <f t="shared" si="1"/>
        <v>645.20858124638846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57.217007819657113</v>
      </c>
      <c r="AC52">
        <f t="shared" si="2"/>
        <v>24.694586519103968</v>
      </c>
      <c r="AE52">
        <f t="shared" si="3"/>
        <v>0</v>
      </c>
      <c r="AF52">
        <f t="shared" si="24"/>
        <v>0</v>
      </c>
      <c r="AG52">
        <f t="shared" si="24"/>
        <v>-0.47842254498924863</v>
      </c>
      <c r="AH52">
        <f t="shared" si="5"/>
        <v>-7581.7998155890918</v>
      </c>
      <c r="AI52">
        <f t="shared" si="25"/>
        <v>-7582.2782381340812</v>
      </c>
      <c r="AJ52">
        <f t="shared" si="7"/>
        <v>32.522421300553148</v>
      </c>
      <c r="AK52">
        <f t="shared" si="22"/>
        <v>4.0051905473759986</v>
      </c>
      <c r="AL52">
        <f t="shared" si="26"/>
        <v>-7545.7506262861525</v>
      </c>
      <c r="AN52">
        <f t="shared" si="27"/>
        <v>0</v>
      </c>
      <c r="AO52">
        <f t="shared" si="27"/>
        <v>0</v>
      </c>
      <c r="AP52">
        <f t="shared" si="27"/>
        <v>-1.8540802431398584E-3</v>
      </c>
      <c r="AQ52">
        <f t="shared" si="27"/>
        <v>-29.382530971321721</v>
      </c>
      <c r="AR52">
        <f t="shared" si="27"/>
        <v>-29.384385051564859</v>
      </c>
      <c r="AS52">
        <f t="shared" si="27"/>
        <v>0.12603749431118796</v>
      </c>
      <c r="AT52">
        <f t="shared" si="27"/>
        <v>1.5521728107665231E-2</v>
      </c>
      <c r="AU52">
        <f t="shared" si="23"/>
        <v>-29.242825829146007</v>
      </c>
      <c r="AW52">
        <v>49</v>
      </c>
      <c r="AX52">
        <f>IF(Z52&gt;0, (R52*SUMPRODUCT(K52:$K$98, X52:$X$98)-K52*$AZ$3)/Z52, 0)</f>
        <v>645.20858124638846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0.31575788199999999</v>
      </c>
      <c r="Q53" s="4">
        <f t="shared" si="21"/>
        <v>12.5</v>
      </c>
      <c r="R53">
        <f t="shared" si="0"/>
        <v>500000</v>
      </c>
      <c r="S53">
        <f t="shared" si="1"/>
        <v>62.6621348074964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24.694586519103968</v>
      </c>
      <c r="AC53">
        <f t="shared" si="2"/>
        <v>1.6170471702644207</v>
      </c>
      <c r="AE53">
        <f t="shared" si="3"/>
        <v>0</v>
      </c>
      <c r="AF53">
        <f t="shared" si="24"/>
        <v>0</v>
      </c>
      <c r="AG53">
        <f t="shared" si="24"/>
        <v>-0.32257263003250131</v>
      </c>
      <c r="AH53">
        <f t="shared" si="5"/>
        <v>-6042.6275802741939</v>
      </c>
      <c r="AI53">
        <f t="shared" si="25"/>
        <v>-6042.9501529042263</v>
      </c>
      <c r="AJ53">
        <f t="shared" si="7"/>
        <v>23.077539348839547</v>
      </c>
      <c r="AK53">
        <f t="shared" si="22"/>
        <v>1.7286210563372779</v>
      </c>
      <c r="AL53">
        <f t="shared" si="26"/>
        <v>-6018.14399249905</v>
      </c>
      <c r="AN53">
        <f t="shared" si="27"/>
        <v>0</v>
      </c>
      <c r="AO53">
        <f t="shared" si="27"/>
        <v>0</v>
      </c>
      <c r="AP53">
        <f t="shared" si="27"/>
        <v>-1.1161598125683687E-3</v>
      </c>
      <c r="AQ53">
        <f t="shared" si="27"/>
        <v>-20.90858752256738</v>
      </c>
      <c r="AR53">
        <f t="shared" si="27"/>
        <v>-20.909703682379948</v>
      </c>
      <c r="AS53">
        <f t="shared" si="27"/>
        <v>7.9852472268166691E-2</v>
      </c>
      <c r="AT53">
        <f t="shared" si="27"/>
        <v>5.9813424159661354E-3</v>
      </c>
      <c r="AU53">
        <f t="shared" si="23"/>
        <v>-20.823869867695816</v>
      </c>
      <c r="AW53">
        <v>50</v>
      </c>
      <c r="AX53">
        <f>IF(Z53&gt;0, (R53*SUMPRODUCT(K53:$K$98, X53:$X$98)-K53*$AZ$3)/Z53, 0)</f>
        <v>62.6621348074964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0.35338435200000001</v>
      </c>
      <c r="Q54" s="4">
        <f t="shared" si="21"/>
        <v>12.5</v>
      </c>
      <c r="R54">
        <f t="shared" si="0"/>
        <v>500000</v>
      </c>
      <c r="S54">
        <f t="shared" si="1"/>
        <v>-831.61463829637557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1.6170471702644207</v>
      </c>
      <c r="AC54">
        <f t="shared" si="2"/>
        <v>-13.662083546515305</v>
      </c>
      <c r="AE54">
        <f t="shared" si="3"/>
        <v>0</v>
      </c>
      <c r="AF54">
        <f t="shared" si="24"/>
        <v>0</v>
      </c>
      <c r="AG54">
        <f t="shared" si="24"/>
        <v>-0.20535478389520503</v>
      </c>
      <c r="AH54">
        <f t="shared" si="5"/>
        <v>-4559.6847934788493</v>
      </c>
      <c r="AI54">
        <f t="shared" si="25"/>
        <v>-4559.8901482627443</v>
      </c>
      <c r="AJ54">
        <f t="shared" si="7"/>
        <v>15.279130716779726</v>
      </c>
      <c r="AK54">
        <f t="shared" si="22"/>
        <v>0.11319330191850946</v>
      </c>
      <c r="AL54">
        <f t="shared" si="26"/>
        <v>-4544.4978242440457</v>
      </c>
      <c r="AN54">
        <f t="shared" si="27"/>
        <v>0</v>
      </c>
      <c r="AO54">
        <f t="shared" si="27"/>
        <v>0</v>
      </c>
      <c r="AP54">
        <f t="shared" si="27"/>
        <v>-6.3443285924086638E-4</v>
      </c>
      <c r="AQ54">
        <f t="shared" si="27"/>
        <v>-14.086907574746945</v>
      </c>
      <c r="AR54">
        <f t="shared" si="27"/>
        <v>-14.087542007606187</v>
      </c>
      <c r="AS54">
        <f t="shared" si="27"/>
        <v>4.7204074838150638E-2</v>
      </c>
      <c r="AT54">
        <f t="shared" si="27"/>
        <v>3.497047832093452E-4</v>
      </c>
      <c r="AU54">
        <f t="shared" si="23"/>
        <v>-14.039988227984825</v>
      </c>
      <c r="AW54">
        <v>51</v>
      </c>
      <c r="AX54">
        <f>IF(Z54&gt;0, (R54*SUMPRODUCT(K54:$K$98, X54:$X$98)-K54*$AZ$3)/Z54, 0)</f>
        <v>-831.61463829637557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0.39269921299999999</v>
      </c>
      <c r="Q55" s="4">
        <f t="shared" si="21"/>
        <v>12.5</v>
      </c>
      <c r="R55">
        <f t="shared" si="0"/>
        <v>500000</v>
      </c>
      <c r="S55">
        <f t="shared" si="1"/>
        <v>-2315.6443180399219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-13.662083546515305</v>
      </c>
      <c r="AC55">
        <f t="shared" si="2"/>
        <v>-22.722690401808972</v>
      </c>
      <c r="AE55">
        <f t="shared" si="3"/>
        <v>0</v>
      </c>
      <c r="AF55">
        <f t="shared" si="24"/>
        <v>0</v>
      </c>
      <c r="AG55">
        <f t="shared" si="24"/>
        <v>-0.1226585740348209</v>
      </c>
      <c r="AH55">
        <f t="shared" si="5"/>
        <v>-3225.7064808572836</v>
      </c>
      <c r="AI55">
        <f t="shared" si="25"/>
        <v>-3225.8291394313183</v>
      </c>
      <c r="AJ55">
        <f t="shared" si="7"/>
        <v>9.0606068552936669</v>
      </c>
      <c r="AK55">
        <f t="shared" si="22"/>
        <v>-0.95634584825607138</v>
      </c>
      <c r="AL55">
        <f t="shared" si="26"/>
        <v>-3217.7248784242806</v>
      </c>
      <c r="AN55">
        <f t="shared" si="27"/>
        <v>0</v>
      </c>
      <c r="AO55">
        <f t="shared" si="27"/>
        <v>0</v>
      </c>
      <c r="AP55">
        <f t="shared" si="27"/>
        <v>-3.3834575546716939E-4</v>
      </c>
      <c r="AQ55">
        <f t="shared" si="27"/>
        <v>-8.8979030187581429</v>
      </c>
      <c r="AR55">
        <f t="shared" si="27"/>
        <v>-8.8982413645136091</v>
      </c>
      <c r="AS55">
        <f t="shared" si="27"/>
        <v>2.4993098897228887E-2</v>
      </c>
      <c r="AT55">
        <f t="shared" si="27"/>
        <v>-2.6380182638046424E-3</v>
      </c>
      <c r="AU55">
        <f t="shared" si="23"/>
        <v>-8.8758862838801846</v>
      </c>
      <c r="AW55">
        <v>52</v>
      </c>
      <c r="AX55">
        <f>IF(Z55&gt;0, (R55*SUMPRODUCT(K55:$K$98, X55:$X$98)-K55*$AZ$3)/Z55, 0)</f>
        <v>-2315.6443180399219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0.39967743300000003</v>
      </c>
      <c r="Q56" s="4">
        <f t="shared" si="21"/>
        <v>12.5</v>
      </c>
      <c r="R56">
        <f t="shared" si="0"/>
        <v>500000</v>
      </c>
      <c r="S56">
        <f t="shared" si="1"/>
        <v>-4684.0090783248606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-22.722690401808972</v>
      </c>
      <c r="AC56">
        <f t="shared" si="2"/>
        <v>-27.132824921055256</v>
      </c>
      <c r="AE56">
        <f t="shared" si="3"/>
        <v>0</v>
      </c>
      <c r="AF56">
        <f t="shared" si="24"/>
        <v>0</v>
      </c>
      <c r="AG56">
        <f t="shared" si="24"/>
        <v>-7.240812428879502E-2</v>
      </c>
      <c r="AH56">
        <f t="shared" si="5"/>
        <v>-1960.9545602271069</v>
      </c>
      <c r="AI56">
        <f t="shared" si="25"/>
        <v>-1961.0269683513957</v>
      </c>
      <c r="AJ56">
        <f t="shared" si="7"/>
        <v>4.4101345192462844</v>
      </c>
      <c r="AK56">
        <f t="shared" si="22"/>
        <v>-1.5905883281266282</v>
      </c>
      <c r="AL56">
        <f t="shared" si="26"/>
        <v>-1958.2074221602761</v>
      </c>
      <c r="AN56">
        <f t="shared" si="27"/>
        <v>0</v>
      </c>
      <c r="AO56">
        <f t="shared" si="27"/>
        <v>0</v>
      </c>
      <c r="AP56">
        <f t="shared" si="27"/>
        <v>-1.7833315616154797E-4</v>
      </c>
      <c r="AQ56">
        <f t="shared" si="27"/>
        <v>-4.8296129646987138</v>
      </c>
      <c r="AR56">
        <f t="shared" si="27"/>
        <v>-4.8297912978548752</v>
      </c>
      <c r="AS56">
        <f t="shared" si="27"/>
        <v>1.0861670781270131E-2</v>
      </c>
      <c r="AT56">
        <f t="shared" si="27"/>
        <v>-3.9174421309023794E-3</v>
      </c>
      <c r="AU56">
        <f t="shared" si="23"/>
        <v>-4.8228470692045082</v>
      </c>
      <c r="AW56">
        <v>53</v>
      </c>
      <c r="AX56">
        <f>IF(Z56&gt;0, (R56*SUMPRODUCT(K56:$K$98, X56:$X$98)-K56*$AZ$3)/Z56, 0)</f>
        <v>-4684.0090783248606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0.407215198</v>
      </c>
      <c r="Q57" s="4">
        <f t="shared" si="21"/>
        <v>12.5</v>
      </c>
      <c r="R57">
        <f t="shared" si="0"/>
        <v>500000</v>
      </c>
      <c r="S57">
        <f t="shared" si="1"/>
        <v>-8280.9810175976509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-27.132824921055256</v>
      </c>
      <c r="AC57">
        <f t="shared" si="2"/>
        <v>-27.955501725475546</v>
      </c>
      <c r="AE57">
        <f t="shared" si="3"/>
        <v>0</v>
      </c>
      <c r="AF57">
        <f t="shared" si="24"/>
        <v>0</v>
      </c>
      <c r="AG57">
        <f t="shared" si="24"/>
        <v>-4.2198354376836805E-2</v>
      </c>
      <c r="AH57">
        <f t="shared" si="5"/>
        <v>-1179.4275467628108</v>
      </c>
      <c r="AI57">
        <f t="shared" si="25"/>
        <v>-1179.4697451171876</v>
      </c>
      <c r="AJ57">
        <f t="shared" si="7"/>
        <v>0.8226768044202899</v>
      </c>
      <c r="AK57">
        <f t="shared" si="22"/>
        <v>-1.8992977444738681</v>
      </c>
      <c r="AL57">
        <f t="shared" si="26"/>
        <v>-1180.5463660572411</v>
      </c>
      <c r="AN57">
        <f t="shared" si="27"/>
        <v>0</v>
      </c>
      <c r="AO57">
        <f t="shared" si="27"/>
        <v>0</v>
      </c>
      <c r="AP57">
        <f t="shared" si="27"/>
        <v>-9.2794511699681101E-5</v>
      </c>
      <c r="AQ57">
        <f t="shared" si="27"/>
        <v>-2.5935704105817736</v>
      </c>
      <c r="AR57">
        <f t="shared" si="27"/>
        <v>-2.5936632050934731</v>
      </c>
      <c r="AS57">
        <f t="shared" si="27"/>
        <v>1.809072734711635E-3</v>
      </c>
      <c r="AT57">
        <f t="shared" si="27"/>
        <v>-4.1765706121350788E-3</v>
      </c>
      <c r="AU57">
        <f t="shared" si="23"/>
        <v>-2.5960307029708964</v>
      </c>
      <c r="AW57">
        <v>54</v>
      </c>
      <c r="AX57">
        <f>IF(Z57&gt;0, (R57*SUMPRODUCT(K57:$K$98, X57:$X$98)-K57*$AZ$3)/Z57, 0)</f>
        <v>-8280.9810175976509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0.41552104400000001</v>
      </c>
      <c r="Q58" s="4">
        <f t="shared" si="21"/>
        <v>12.5</v>
      </c>
      <c r="R58">
        <f t="shared" si="0"/>
        <v>500000</v>
      </c>
      <c r="S58">
        <f t="shared" si="1"/>
        <v>-13907.35938780068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-27.955501725475546</v>
      </c>
      <c r="AC58">
        <f t="shared" si="2"/>
        <v>-26.971450564380142</v>
      </c>
      <c r="AE58">
        <f t="shared" si="3"/>
        <v>0</v>
      </c>
      <c r="AF58">
        <f t="shared" si="24"/>
        <v>0</v>
      </c>
      <c r="AG58">
        <f t="shared" si="24"/>
        <v>-2.4242066567323233E-2</v>
      </c>
      <c r="AH58">
        <f t="shared" si="5"/>
        <v>-701.3721706298079</v>
      </c>
      <c r="AI58">
        <f t="shared" si="25"/>
        <v>-701.39641269637525</v>
      </c>
      <c r="AJ58">
        <f t="shared" si="7"/>
        <v>-0.98405116109540458</v>
      </c>
      <c r="AK58">
        <f t="shared" si="22"/>
        <v>-1.9568851207832885</v>
      </c>
      <c r="AL58">
        <f t="shared" si="26"/>
        <v>-704.337348978254</v>
      </c>
      <c r="AN58">
        <f t="shared" si="27"/>
        <v>0</v>
      </c>
      <c r="AO58">
        <f t="shared" si="27"/>
        <v>0</v>
      </c>
      <c r="AP58">
        <f t="shared" si="27"/>
        <v>-4.7596869824787999E-5</v>
      </c>
      <c r="AQ58">
        <f t="shared" si="27"/>
        <v>-1.3770740135329176</v>
      </c>
      <c r="AR58">
        <f t="shared" si="27"/>
        <v>-1.3771216104027424</v>
      </c>
      <c r="AS58">
        <f t="shared" si="27"/>
        <v>-1.9320859005776255E-3</v>
      </c>
      <c r="AT58">
        <f t="shared" si="27"/>
        <v>-3.8421479496115111E-3</v>
      </c>
      <c r="AU58">
        <f t="shared" si="23"/>
        <v>-1.3828958442529318</v>
      </c>
      <c r="AW58">
        <v>55</v>
      </c>
      <c r="AX58">
        <f>IF(Z58&gt;0, (R58*SUMPRODUCT(K58:$K$98, X58:$X$98)-K58*$AZ$3)/Z58, 0)</f>
        <v>-13907.35938780068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0.424706421</v>
      </c>
      <c r="Q59" s="4">
        <f t="shared" si="21"/>
        <v>12.5</v>
      </c>
      <c r="R59">
        <f t="shared" si="0"/>
        <v>500000</v>
      </c>
      <c r="S59">
        <f t="shared" si="1"/>
        <v>-22944.424508500899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-26.971450564380142</v>
      </c>
      <c r="AC59">
        <f t="shared" si="2"/>
        <v>-25.154219603201298</v>
      </c>
      <c r="AE59">
        <f t="shared" si="3"/>
        <v>0</v>
      </c>
      <c r="AF59">
        <f t="shared" si="24"/>
        <v>0</v>
      </c>
      <c r="AG59">
        <f t="shared" si="24"/>
        <v>-1.3703884572198396E-2</v>
      </c>
      <c r="AH59">
        <f t="shared" si="5"/>
        <v>-411.8304531780642</v>
      </c>
      <c r="AI59">
        <f t="shared" si="25"/>
        <v>-411.84415706263638</v>
      </c>
      <c r="AJ59">
        <f t="shared" si="7"/>
        <v>-1.8172309611788435</v>
      </c>
      <c r="AK59">
        <f t="shared" si="22"/>
        <v>-1.8880015395066101</v>
      </c>
      <c r="AL59">
        <f t="shared" si="26"/>
        <v>-415.54938956332182</v>
      </c>
      <c r="AN59">
        <f t="shared" si="27"/>
        <v>0</v>
      </c>
      <c r="AO59">
        <f t="shared" si="27"/>
        <v>0</v>
      </c>
      <c r="AP59">
        <f t="shared" si="27"/>
        <v>-2.4023397225403134E-5</v>
      </c>
      <c r="AQ59">
        <f t="shared" si="27"/>
        <v>-0.72195343693173586</v>
      </c>
      <c r="AR59">
        <f t="shared" si="27"/>
        <v>-0.72197746032896126</v>
      </c>
      <c r="AS59">
        <f t="shared" si="27"/>
        <v>-3.1856705301843576E-3</v>
      </c>
      <c r="AT59">
        <f t="shared" si="27"/>
        <v>-3.3097338719384616E-3</v>
      </c>
      <c r="AU59">
        <f t="shared" si="23"/>
        <v>-0.72847286473108408</v>
      </c>
      <c r="AW59">
        <v>56</v>
      </c>
      <c r="AX59">
        <f>IF(Z59&gt;0, (R59*SUMPRODUCT(K59:$K$98, X59:$X$98)-K59*$AZ$3)/Z59, 0)</f>
        <v>-22944.424508500899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0.43382917900000001</v>
      </c>
      <c r="Q60" s="4">
        <f t="shared" si="21"/>
        <v>12.5</v>
      </c>
      <c r="R60">
        <f t="shared" si="0"/>
        <v>500000</v>
      </c>
      <c r="S60">
        <f t="shared" si="1"/>
        <v>-37760.789606435996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-25.154219603201298</v>
      </c>
      <c r="AC60">
        <f t="shared" si="2"/>
        <v>-23.024115026997535</v>
      </c>
      <c r="AE60">
        <f t="shared" si="3"/>
        <v>0</v>
      </c>
      <c r="AF60">
        <f t="shared" si="24"/>
        <v>0</v>
      </c>
      <c r="AG60">
        <f t="shared" si="24"/>
        <v>-7.6217007334088149E-3</v>
      </c>
      <c r="AH60">
        <f t="shared" si="5"/>
        <v>-237.80579972270382</v>
      </c>
      <c r="AI60">
        <f t="shared" si="25"/>
        <v>-237.81342142343723</v>
      </c>
      <c r="AJ60">
        <f t="shared" si="7"/>
        <v>-2.1301045762037631</v>
      </c>
      <c r="AK60">
        <f t="shared" si="22"/>
        <v>-1.760795372224091</v>
      </c>
      <c r="AL60">
        <f t="shared" si="26"/>
        <v>-241.70432137186509</v>
      </c>
      <c r="AN60">
        <f t="shared" si="27"/>
        <v>0</v>
      </c>
      <c r="AO60">
        <f t="shared" si="27"/>
        <v>0</v>
      </c>
      <c r="AP60">
        <f t="shared" si="27"/>
        <v>-1.1929564783983555E-5</v>
      </c>
      <c r="AQ60">
        <f t="shared" si="27"/>
        <v>-0.37221609625312568</v>
      </c>
      <c r="AR60">
        <f t="shared" si="27"/>
        <v>-0.37222802581790965</v>
      </c>
      <c r="AS60">
        <f t="shared" si="27"/>
        <v>-3.3340617045084934E-3</v>
      </c>
      <c r="AT60">
        <f t="shared" si="27"/>
        <v>-2.7560151203799609E-3</v>
      </c>
      <c r="AU60">
        <f t="shared" si="23"/>
        <v>-0.37831810264279808</v>
      </c>
      <c r="AW60">
        <v>57</v>
      </c>
      <c r="AX60">
        <f>IF(Z60&gt;0, (R60*SUMPRODUCT(K60:$K$98, X60:$X$98)-K60*$AZ$3)/Z60, 0)</f>
        <v>-37760.789606435996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0.44368152799999999</v>
      </c>
      <c r="Q61" s="4">
        <f t="shared" si="21"/>
        <v>12.5</v>
      </c>
      <c r="R61">
        <f t="shared" si="0"/>
        <v>500000</v>
      </c>
      <c r="S61">
        <f t="shared" si="1"/>
        <v>-62591.475050934954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-23.024115026997535</v>
      </c>
      <c r="AC61">
        <f t="shared" si="2"/>
        <v>-20.849850754379677</v>
      </c>
      <c r="AE61">
        <f t="shared" si="3"/>
        <v>0</v>
      </c>
      <c r="AF61">
        <f t="shared" si="24"/>
        <v>0</v>
      </c>
      <c r="AG61">
        <f t="shared" si="24"/>
        <v>-4.1638758987171832E-3</v>
      </c>
      <c r="AH61">
        <f t="shared" si="5"/>
        <v>-135.26431309430174</v>
      </c>
      <c r="AI61">
        <f t="shared" si="25"/>
        <v>-135.26847697020045</v>
      </c>
      <c r="AJ61">
        <f t="shared" si="7"/>
        <v>-2.174264272617858</v>
      </c>
      <c r="AK61">
        <f t="shared" si="22"/>
        <v>-1.6116880518898276</v>
      </c>
      <c r="AL61">
        <f t="shared" si="26"/>
        <v>-139.05442929470811</v>
      </c>
      <c r="AN61">
        <f t="shared" si="27"/>
        <v>0</v>
      </c>
      <c r="AO61">
        <f t="shared" si="27"/>
        <v>0</v>
      </c>
      <c r="AP61">
        <f t="shared" si="27"/>
        <v>-5.8190550039383086E-6</v>
      </c>
      <c r="AQ61">
        <f t="shared" si="27"/>
        <v>-0.18903312613331474</v>
      </c>
      <c r="AR61">
        <f t="shared" si="27"/>
        <v>-0.18903894518831868</v>
      </c>
      <c r="AS61">
        <f t="shared" si="27"/>
        <v>-3.0385543909603888E-3</v>
      </c>
      <c r="AT61">
        <f t="shared" si="27"/>
        <v>-2.2523489295217555E-3</v>
      </c>
      <c r="AU61">
        <f t="shared" si="23"/>
        <v>-0.19432984850880078</v>
      </c>
      <c r="AW61">
        <v>58</v>
      </c>
      <c r="AX61">
        <f>IF(Z61&gt;0, (R61*SUMPRODUCT(K61:$K$98, X61:$X$98)-K61*$AZ$3)/Z61, 0)</f>
        <v>-62591.475050934954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0.45400495099999999</v>
      </c>
      <c r="Q62" s="4">
        <f t="shared" si="21"/>
        <v>12.5</v>
      </c>
      <c r="R62">
        <f t="shared" si="0"/>
        <v>500000</v>
      </c>
      <c r="S62">
        <f t="shared" si="1"/>
        <v>-105100.69719901864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-20.849850754379677</v>
      </c>
      <c r="AC62">
        <f t="shared" si="2"/>
        <v>-18.765240694021045</v>
      </c>
      <c r="AE62">
        <f t="shared" si="3"/>
        <v>0</v>
      </c>
      <c r="AF62">
        <f t="shared" si="24"/>
        <v>0</v>
      </c>
      <c r="AG62">
        <f t="shared" si="24"/>
        <v>-2.2318168663628358E-3</v>
      </c>
      <c r="AH62">
        <f t="shared" si="5"/>
        <v>-75.616810934687038</v>
      </c>
      <c r="AI62">
        <f t="shared" si="25"/>
        <v>-75.619042751553394</v>
      </c>
      <c r="AJ62">
        <f t="shared" si="7"/>
        <v>-2.0846100603586315</v>
      </c>
      <c r="AK62">
        <f t="shared" si="22"/>
        <v>-1.4594895528065774</v>
      </c>
      <c r="AL62">
        <f t="shared" si="26"/>
        <v>-79.163142364718595</v>
      </c>
      <c r="AN62">
        <f t="shared" si="27"/>
        <v>0</v>
      </c>
      <c r="AO62">
        <f t="shared" si="27"/>
        <v>0</v>
      </c>
      <c r="AP62">
        <f t="shared" si="27"/>
        <v>-2.7848077428300079E-6</v>
      </c>
      <c r="AQ62">
        <f t="shared" si="27"/>
        <v>-9.4352849354618448E-2</v>
      </c>
      <c r="AR62">
        <f t="shared" si="27"/>
        <v>-9.4355634162361271E-2</v>
      </c>
      <c r="AS62">
        <f t="shared" si="27"/>
        <v>-2.6011266087117495E-3</v>
      </c>
      <c r="AT62">
        <f t="shared" si="27"/>
        <v>-1.8211161804951143E-3</v>
      </c>
      <c r="AU62">
        <f t="shared" si="23"/>
        <v>-9.877787695156813E-2</v>
      </c>
      <c r="AW62">
        <v>59</v>
      </c>
      <c r="AX62">
        <f>IF(Z62&gt;0, (R62*SUMPRODUCT(K62:$K$98, X62:$X$98)-K62*$AZ$3)/Z62, 0)</f>
        <v>-105100.69719901864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0.46467133999999999</v>
      </c>
      <c r="Q63" s="4">
        <f t="shared" si="21"/>
        <v>12.5</v>
      </c>
      <c r="R63">
        <f t="shared" si="0"/>
        <v>500000</v>
      </c>
      <c r="S63">
        <f t="shared" si="1"/>
        <v>-179429.14802998907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-18.765240694021045</v>
      </c>
      <c r="AC63">
        <f t="shared" si="2"/>
        <v>-16.829554984007856</v>
      </c>
      <c r="AE63">
        <f t="shared" si="3"/>
        <v>0</v>
      </c>
      <c r="AF63">
        <f t="shared" si="24"/>
        <v>0</v>
      </c>
      <c r="AG63">
        <f t="shared" si="24"/>
        <v>-1.1724373637717876E-3</v>
      </c>
      <c r="AH63">
        <f t="shared" si="5"/>
        <v>-41.482453357096794</v>
      </c>
      <c r="AI63">
        <f t="shared" si="25"/>
        <v>-41.483625794460565</v>
      </c>
      <c r="AJ63">
        <f t="shared" si="7"/>
        <v>-1.935685710013189</v>
      </c>
      <c r="AK63">
        <f t="shared" si="22"/>
        <v>-1.3135668485814733</v>
      </c>
      <c r="AL63">
        <f t="shared" si="26"/>
        <v>-44.732878353055227</v>
      </c>
      <c r="AN63">
        <f t="shared" si="27"/>
        <v>0</v>
      </c>
      <c r="AO63">
        <f t="shared" si="27"/>
        <v>0</v>
      </c>
      <c r="AP63">
        <f t="shared" si="27"/>
        <v>-1.3061958213379577E-6</v>
      </c>
      <c r="AQ63">
        <f t="shared" si="27"/>
        <v>-4.6215012339399827E-2</v>
      </c>
      <c r="AR63">
        <f t="shared" si="27"/>
        <v>-4.6216318535221165E-2</v>
      </c>
      <c r="AS63">
        <f t="shared" si="27"/>
        <v>-2.156519967692679E-3</v>
      </c>
      <c r="AT63">
        <f t="shared" si="27"/>
        <v>-1.4634261766832963E-3</v>
      </c>
      <c r="AU63">
        <f t="shared" si="23"/>
        <v>-4.9836264679597141E-2</v>
      </c>
      <c r="AW63">
        <v>60</v>
      </c>
      <c r="AX63">
        <f>IF(Z63&gt;0, (R63*SUMPRODUCT(K63:$K$98, X63:$X$98)-K63*$AZ$3)/Z63, 0)</f>
        <v>-179429.14802998907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0.47611615000000002</v>
      </c>
      <c r="Q64" s="4">
        <f t="shared" si="21"/>
        <v>12.5</v>
      </c>
      <c r="R64">
        <f t="shared" si="0"/>
        <v>500000</v>
      </c>
      <c r="S64">
        <f t="shared" si="1"/>
        <v>-312517.01065267355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-16.829554984007856</v>
      </c>
      <c r="AC64">
        <f t="shared" si="2"/>
        <v>-15.063235568340284</v>
      </c>
      <c r="AE64">
        <f t="shared" si="3"/>
        <v>0</v>
      </c>
      <c r="AF64">
        <f t="shared" si="24"/>
        <v>0</v>
      </c>
      <c r="AG64">
        <f t="shared" si="24"/>
        <v>-6.0249662637889667E-4</v>
      </c>
      <c r="AH64">
        <f t="shared" si="5"/>
        <v>-22.32865455020692</v>
      </c>
      <c r="AI64">
        <f t="shared" si="25"/>
        <v>-22.329257046833298</v>
      </c>
      <c r="AJ64">
        <f t="shared" si="7"/>
        <v>-1.7663194156675726</v>
      </c>
      <c r="AK64">
        <f t="shared" si="22"/>
        <v>-1.17806884888055</v>
      </c>
      <c r="AL64">
        <f t="shared" si="26"/>
        <v>-25.273645311381422</v>
      </c>
      <c r="AN64">
        <f t="shared" si="27"/>
        <v>0</v>
      </c>
      <c r="AO64">
        <f t="shared" si="27"/>
        <v>0</v>
      </c>
      <c r="AP64">
        <f t="shared" si="27"/>
        <v>-5.9931512278844806E-7</v>
      </c>
      <c r="AQ64">
        <f t="shared" si="27"/>
        <v>-2.2210747342911296E-2</v>
      </c>
      <c r="AR64">
        <f t="shared" si="27"/>
        <v>-2.2211346658034082E-2</v>
      </c>
      <c r="AS64">
        <f t="shared" si="27"/>
        <v>-1.7569923069058191E-3</v>
      </c>
      <c r="AT64">
        <f t="shared" si="27"/>
        <v>-1.1718480169150077E-3</v>
      </c>
      <c r="AU64">
        <f t="shared" si="23"/>
        <v>-2.5140186981854912E-2</v>
      </c>
      <c r="AW64">
        <v>61</v>
      </c>
      <c r="AX64">
        <f>IF(Z64&gt;0, (R64*SUMPRODUCT(K64:$K$98, X64:$X$98)-K64*$AZ$3)/Z64, 0)</f>
        <v>-312517.01065267355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0.48788611599999998</v>
      </c>
      <c r="Q65" s="4">
        <f t="shared" si="21"/>
        <v>12.5</v>
      </c>
      <c r="R65">
        <f t="shared" si="0"/>
        <v>500000</v>
      </c>
      <c r="S65">
        <f t="shared" si="1"/>
        <v>-556451.90739267773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-15.063235568340284</v>
      </c>
      <c r="AC65">
        <f t="shared" si="2"/>
        <v>-13.467112004962679</v>
      </c>
      <c r="AE65">
        <f t="shared" si="3"/>
        <v>0</v>
      </c>
      <c r="AF65">
        <f t="shared" si="24"/>
        <v>0</v>
      </c>
      <c r="AG65">
        <f t="shared" si="24"/>
        <v>-3.0252192116800471E-4</v>
      </c>
      <c r="AH65">
        <f t="shared" si="5"/>
        <v>-11.757989557884121</v>
      </c>
      <c r="AI65">
        <f t="shared" si="25"/>
        <v>-11.758292079805289</v>
      </c>
      <c r="AJ65">
        <f t="shared" si="7"/>
        <v>-1.5961235633776045</v>
      </c>
      <c r="AK65">
        <f t="shared" si="22"/>
        <v>-1.05442648978382</v>
      </c>
      <c r="AL65">
        <f t="shared" si="26"/>
        <v>-14.408842132966713</v>
      </c>
      <c r="AN65">
        <f t="shared" si="27"/>
        <v>0</v>
      </c>
      <c r="AO65">
        <f t="shared" si="27"/>
        <v>0</v>
      </c>
      <c r="AP65">
        <f t="shared" si="27"/>
        <v>-2.6868253932432547E-7</v>
      </c>
      <c r="AQ65">
        <f t="shared" si="27"/>
        <v>-1.0442768839904248E-2</v>
      </c>
      <c r="AR65">
        <f t="shared" si="27"/>
        <v>-1.0443037522443572E-2</v>
      </c>
      <c r="AS65">
        <f t="shared" si="27"/>
        <v>-1.417584981702945E-3</v>
      </c>
      <c r="AT65">
        <f t="shared" si="27"/>
        <v>-9.3648085306392891E-4</v>
      </c>
      <c r="AU65">
        <f t="shared" si="23"/>
        <v>-1.2797103357210446E-2</v>
      </c>
      <c r="AW65">
        <v>62</v>
      </c>
      <c r="AX65">
        <f>IF(Z65&gt;0, (R65*SUMPRODUCT(K65:$K$98, X65:$X$98)-K65*$AZ$3)/Z65, 0)</f>
        <v>-556451.90739267773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0.500352354</v>
      </c>
      <c r="Q66" s="4">
        <f t="shared" si="21"/>
        <v>12.5</v>
      </c>
      <c r="R66">
        <f t="shared" si="0"/>
        <v>500000</v>
      </c>
      <c r="S66">
        <f t="shared" si="1"/>
        <v>-1015381.9913323229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-13.467112004962679</v>
      </c>
      <c r="AC66">
        <f t="shared" si="2"/>
        <v>-12.032613424944985</v>
      </c>
      <c r="AE66">
        <f t="shared" si="3"/>
        <v>0</v>
      </c>
      <c r="AF66">
        <f t="shared" si="24"/>
        <v>0</v>
      </c>
      <c r="AG66">
        <f t="shared" si="24"/>
        <v>-1.4812914656331107E-4</v>
      </c>
      <c r="AH66">
        <f t="shared" si="5"/>
        <v>-6.0547022157205426</v>
      </c>
      <c r="AI66">
        <f t="shared" si="25"/>
        <v>-6.0548503448671056</v>
      </c>
      <c r="AJ66">
        <f t="shared" si="7"/>
        <v>-1.4344985800176939</v>
      </c>
      <c r="AK66">
        <f t="shared" si="22"/>
        <v>-0.94269784034738768</v>
      </c>
      <c r="AL66">
        <f t="shared" si="26"/>
        <v>-8.4320467652321867</v>
      </c>
      <c r="AN66">
        <f t="shared" si="27"/>
        <v>0</v>
      </c>
      <c r="AO66">
        <f t="shared" si="27"/>
        <v>0</v>
      </c>
      <c r="AP66">
        <f t="shared" si="27"/>
        <v>-1.174640829477307E-7</v>
      </c>
      <c r="AQ66">
        <f t="shared" si="27"/>
        <v>-4.8012836082008499E-3</v>
      </c>
      <c r="AR66">
        <f t="shared" si="27"/>
        <v>-4.8014010722837982E-3</v>
      </c>
      <c r="AS66">
        <f t="shared" si="27"/>
        <v>-1.137534807301288E-3</v>
      </c>
      <c r="AT66">
        <f t="shared" si="27"/>
        <v>-7.4754455745064527E-4</v>
      </c>
      <c r="AU66">
        <f t="shared" si="23"/>
        <v>-6.6864804370357304E-3</v>
      </c>
      <c r="AW66">
        <v>63</v>
      </c>
      <c r="AX66">
        <f>IF(Z66&gt;0, (R66*SUMPRODUCT(K66:$K$98, X66:$X$98)-K66*$AZ$3)/Z66, 0)</f>
        <v>-1015381.9913323229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0.513549331</v>
      </c>
      <c r="Q67" s="4">
        <f t="shared" si="21"/>
        <v>12.5</v>
      </c>
      <c r="R67">
        <f t="shared" ref="R67:R89" si="28">$C$6</f>
        <v>500000</v>
      </c>
      <c r="S67">
        <f t="shared" ref="S67:S89" si="29">AX67</f>
        <v>-1903489.3821922459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-12.032613424944985</v>
      </c>
      <c r="AC67">
        <f t="shared" ref="AC67:AC89" si="30">S67*Z67</f>
        <v>-10.747288504216042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-7.0576230978488611E-5</v>
      </c>
      <c r="AH67">
        <f t="shared" ref="AH67:AH89" si="33">-X67*R67</f>
        <v>-3.0428649647675741</v>
      </c>
      <c r="AI67">
        <f t="shared" ref="AI67:AI89" si="34">SUM(AE67:AH67)</f>
        <v>-3.0429355409985526</v>
      </c>
      <c r="AJ67">
        <f t="shared" ref="AJ67:AJ89" si="35">AB67-AC67</f>
        <v>-1.285324920728943</v>
      </c>
      <c r="AK67">
        <f t="shared" si="22"/>
        <v>-0.8422829397461491</v>
      </c>
      <c r="AL67">
        <f t="shared" si="26"/>
        <v>-5.1705434014736449</v>
      </c>
      <c r="AN67">
        <f t="shared" ref="AN67:AT89" si="36">AE67*$K67</f>
        <v>0</v>
      </c>
      <c r="AO67">
        <f t="shared" si="36"/>
        <v>0</v>
      </c>
      <c r="AP67">
        <f t="shared" si="36"/>
        <v>-4.9969500807069453E-8</v>
      </c>
      <c r="AQ67">
        <f t="shared" si="36"/>
        <v>-2.1544143290834149E-3</v>
      </c>
      <c r="AR67">
        <f t="shared" si="36"/>
        <v>-2.154464298584222E-3</v>
      </c>
      <c r="AS67">
        <f t="shared" si="36"/>
        <v>-9.1003789481599803E-4</v>
      </c>
      <c r="AT67">
        <f t="shared" si="36"/>
        <v>-5.9635457226745988E-4</v>
      </c>
      <c r="AU67">
        <f t="shared" si="23"/>
        <v>-3.66085676566768E-3</v>
      </c>
      <c r="AW67">
        <v>64</v>
      </c>
      <c r="AX67">
        <f>IF(Z67&gt;0, (R67*SUMPRODUCT(K67:$K$98, X67:$X$98)-K67*$AZ$3)/Z67, 0)</f>
        <v>-1903489.3821922459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0.52698988800000002</v>
      </c>
      <c r="Q68" s="4">
        <f t="shared" si="21"/>
        <v>12.5</v>
      </c>
      <c r="R68">
        <f t="shared" si="28"/>
        <v>500000</v>
      </c>
      <c r="S68">
        <f t="shared" si="29"/>
        <v>-3671311.2971651917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-10.747288504216042</v>
      </c>
      <c r="AC68">
        <f t="shared" si="30"/>
        <v>-9.5975445218155357</v>
      </c>
      <c r="AE68">
        <f t="shared" si="31"/>
        <v>0</v>
      </c>
      <c r="AF68">
        <f t="shared" si="32"/>
        <v>0</v>
      </c>
      <c r="AG68">
        <f t="shared" si="32"/>
        <v>-3.2677508609887881E-5</v>
      </c>
      <c r="AH68">
        <f t="shared" si="33"/>
        <v>-1.4877184023526338</v>
      </c>
      <c r="AI68">
        <f t="shared" si="34"/>
        <v>-1.4877510798612437</v>
      </c>
      <c r="AJ68">
        <f t="shared" si="35"/>
        <v>-1.1497439824005067</v>
      </c>
      <c r="AK68">
        <f t="shared" si="22"/>
        <v>-0.752310195295123</v>
      </c>
      <c r="AL68">
        <f t="shared" si="26"/>
        <v>-3.3898052575568736</v>
      </c>
      <c r="AN68">
        <f t="shared" si="36"/>
        <v>0</v>
      </c>
      <c r="AO68">
        <f t="shared" si="36"/>
        <v>0</v>
      </c>
      <c r="AP68">
        <f t="shared" si="36"/>
        <v>-2.0657485861844033E-8</v>
      </c>
      <c r="AQ68">
        <f t="shared" si="36"/>
        <v>-9.4047934406190866E-4</v>
      </c>
      <c r="AR68">
        <f t="shared" si="36"/>
        <v>-9.4050000154777052E-4</v>
      </c>
      <c r="AS68">
        <f t="shared" si="36"/>
        <v>-7.2682468987222504E-4</v>
      </c>
      <c r="AT68">
        <f t="shared" si="36"/>
        <v>-4.7558207109851786E-4</v>
      </c>
      <c r="AU68">
        <f t="shared" si="23"/>
        <v>-2.1429067625185136E-3</v>
      </c>
      <c r="AW68">
        <v>65</v>
      </c>
      <c r="AX68">
        <f>IF(Z68&gt;0, (R68*SUMPRODUCT(K68:$K$98, X68:$X$98)-K68*$AZ$3)/Z68, 0)</f>
        <v>-3671311.2971651917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0.54103594799999999</v>
      </c>
      <c r="Q69" s="4">
        <f t="shared" ref="Q69:Q89" si="48">$C$8</f>
        <v>12.5</v>
      </c>
      <c r="R69">
        <f t="shared" si="28"/>
        <v>500000</v>
      </c>
      <c r="S69">
        <f t="shared" si="29"/>
        <v>-7301810.295711631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-9.5975445218155357</v>
      </c>
      <c r="AC69">
        <f t="shared" si="30"/>
        <v>-8.5700042897938911</v>
      </c>
      <c r="AE69">
        <f t="shared" si="31"/>
        <v>0</v>
      </c>
      <c r="AF69">
        <f t="shared" si="32"/>
        <v>0</v>
      </c>
      <c r="AG69">
        <f t="shared" si="32"/>
        <v>-1.4671026674760151E-5</v>
      </c>
      <c r="AH69">
        <f t="shared" si="33"/>
        <v>-0.70718827396115402</v>
      </c>
      <c r="AI69">
        <f t="shared" si="34"/>
        <v>-0.70720294498782876</v>
      </c>
      <c r="AJ69">
        <f t="shared" si="35"/>
        <v>-1.0275402320216447</v>
      </c>
      <c r="AK69">
        <f t="shared" si="22"/>
        <v>-0.67182811652708752</v>
      </c>
      <c r="AL69">
        <f t="shared" si="26"/>
        <v>-2.4065712935365609</v>
      </c>
      <c r="AN69">
        <f t="shared" si="36"/>
        <v>0</v>
      </c>
      <c r="AO69">
        <f t="shared" si="36"/>
        <v>0</v>
      </c>
      <c r="AP69">
        <f t="shared" si="36"/>
        <v>-8.2807754970234016E-9</v>
      </c>
      <c r="AQ69">
        <f t="shared" si="36"/>
        <v>-3.9915865880569228E-4</v>
      </c>
      <c r="AR69">
        <f t="shared" si="36"/>
        <v>-3.9916693958118928E-4</v>
      </c>
      <c r="AS69">
        <f t="shared" si="36"/>
        <v>-5.7997508723565071E-4</v>
      </c>
      <c r="AT69">
        <f t="shared" si="36"/>
        <v>-3.7920030607809115E-4</v>
      </c>
      <c r="AU69">
        <f t="shared" si="23"/>
        <v>-1.358342332894931E-3</v>
      </c>
      <c r="AW69">
        <v>66</v>
      </c>
      <c r="AX69">
        <f>IF(Z69&gt;0, (R69*SUMPRODUCT(K69:$K$98, X69:$X$98)-K69*$AZ$3)/Z69, 0)</f>
        <v>-7301810.295711631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0.55517679799999997</v>
      </c>
      <c r="Q70" s="4">
        <f t="shared" si="48"/>
        <v>12.5</v>
      </c>
      <c r="R70">
        <f t="shared" si="28"/>
        <v>500000</v>
      </c>
      <c r="S70">
        <f t="shared" si="29"/>
        <v>-14994030.978982652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-8.5700042897938911</v>
      </c>
      <c r="AC70">
        <f t="shared" si="30"/>
        <v>-7.6521170990190308</v>
      </c>
      <c r="AE70">
        <f t="shared" si="31"/>
        <v>0</v>
      </c>
      <c r="AF70">
        <f t="shared" si="32"/>
        <v>0</v>
      </c>
      <c r="AG70">
        <f t="shared" si="32"/>
        <v>-6.3793027953466221E-6</v>
      </c>
      <c r="AH70">
        <f t="shared" si="33"/>
        <v>-0.32580054450663709</v>
      </c>
      <c r="AI70">
        <f t="shared" si="34"/>
        <v>-0.32580692380943244</v>
      </c>
      <c r="AJ70">
        <f t="shared" si="35"/>
        <v>-0.91788719077486025</v>
      </c>
      <c r="AK70">
        <f t="shared" si="22"/>
        <v>-0.5999003002855724</v>
      </c>
      <c r="AL70">
        <f t="shared" si="26"/>
        <v>-1.8435944148698651</v>
      </c>
      <c r="AN70">
        <f t="shared" si="36"/>
        <v>0</v>
      </c>
      <c r="AO70">
        <f t="shared" si="36"/>
        <v>0</v>
      </c>
      <c r="AP70">
        <f t="shared" si="36"/>
        <v>-3.2148868898739801E-9</v>
      </c>
      <c r="AQ70">
        <f t="shared" si="36"/>
        <v>-1.6418908662122538E-4</v>
      </c>
      <c r="AR70">
        <f t="shared" si="36"/>
        <v>-1.6419230150811526E-4</v>
      </c>
      <c r="AS70">
        <f t="shared" si="36"/>
        <v>-4.6257460896163908E-4</v>
      </c>
      <c r="AT70">
        <f t="shared" si="36"/>
        <v>-3.0232325890321035E-4</v>
      </c>
      <c r="AU70">
        <f t="shared" si="23"/>
        <v>-9.2909016937296469E-4</v>
      </c>
      <c r="AW70">
        <v>67</v>
      </c>
      <c r="AX70">
        <f>IF(Z70&gt;0, (R70*SUMPRODUCT(K70:$K$98, X70:$X$98)-K70*$AZ$3)/Z70, 0)</f>
        <v>-14994030.978982652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0.56908613200000002</v>
      </c>
      <c r="Q71" s="4">
        <f t="shared" si="48"/>
        <v>12.5</v>
      </c>
      <c r="R71">
        <f t="shared" si="28"/>
        <v>500000</v>
      </c>
      <c r="S71">
        <f t="shared" si="29"/>
        <v>-31806490.340801567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-7.6521170990190308</v>
      </c>
      <c r="AC71">
        <f t="shared" si="30"/>
        <v>-6.8323827618255919</v>
      </c>
      <c r="AE71">
        <f t="shared" si="31"/>
        <v>0</v>
      </c>
      <c r="AF71">
        <f t="shared" si="32"/>
        <v>0</v>
      </c>
      <c r="AG71">
        <f t="shared" si="32"/>
        <v>-2.6851370147325591E-6</v>
      </c>
      <c r="AH71">
        <f t="shared" si="33"/>
        <v>-0.14521491010642387</v>
      </c>
      <c r="AI71">
        <f t="shared" si="34"/>
        <v>-0.14521759524343861</v>
      </c>
      <c r="AJ71">
        <f t="shared" si="35"/>
        <v>-0.81973433719343891</v>
      </c>
      <c r="AK71">
        <f t="shared" si="22"/>
        <v>-0.53564819693133225</v>
      </c>
      <c r="AL71">
        <f t="shared" si="26"/>
        <v>-1.5006001293682099</v>
      </c>
      <c r="AN71">
        <f t="shared" si="36"/>
        <v>0</v>
      </c>
      <c r="AO71">
        <f t="shared" si="36"/>
        <v>0</v>
      </c>
      <c r="AP71">
        <f t="shared" si="36"/>
        <v>-1.2082057821422738E-9</v>
      </c>
      <c r="AQ71">
        <f t="shared" si="36"/>
        <v>-6.5340983749139029E-5</v>
      </c>
      <c r="AR71">
        <f t="shared" si="36"/>
        <v>-6.5342191954921182E-5</v>
      </c>
      <c r="AS71">
        <f t="shared" si="36"/>
        <v>-3.6884812975412445E-4</v>
      </c>
      <c r="AT71">
        <f t="shared" si="36"/>
        <v>-2.4102056810347826E-4</v>
      </c>
      <c r="AU71">
        <f t="shared" si="23"/>
        <v>-6.7521088981252388E-4</v>
      </c>
      <c r="AW71">
        <v>68</v>
      </c>
      <c r="AX71">
        <f>IF(Z71&gt;0, (R71*SUMPRODUCT(K71:$K$98, X71:$X$98)-K71*$AZ$3)/Z71, 0)</f>
        <v>-31806490.340801567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0.58332808999999997</v>
      </c>
      <c r="Q72" s="4">
        <f t="shared" si="48"/>
        <v>12.5</v>
      </c>
      <c r="R72">
        <f t="shared" si="28"/>
        <v>500000</v>
      </c>
      <c r="S72">
        <f t="shared" si="29"/>
        <v>-69832469.91102539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-6.8323827618255919</v>
      </c>
      <c r="AC72">
        <f t="shared" si="30"/>
        <v>-6.1003958472021447</v>
      </c>
      <c r="AE72">
        <f t="shared" si="31"/>
        <v>0</v>
      </c>
      <c r="AF72">
        <f t="shared" si="32"/>
        <v>0</v>
      </c>
      <c r="AG72">
        <f t="shared" si="32"/>
        <v>-1.0919697983929881E-6</v>
      </c>
      <c r="AH72">
        <f t="shared" si="33"/>
        <v>-6.2652633847689806E-2</v>
      </c>
      <c r="AI72">
        <f t="shared" si="34"/>
        <v>-6.2653725817488196E-2</v>
      </c>
      <c r="AJ72">
        <f t="shared" si="35"/>
        <v>-0.73198691462344723</v>
      </c>
      <c r="AK72">
        <f t="shared" ref="AK72:AK89" si="49">G72*SUM(AB72:AB72, AE72:AF72)</f>
        <v>-0.47826679332779148</v>
      </c>
      <c r="AL72">
        <f t="shared" si="26"/>
        <v>-1.2729074337687269</v>
      </c>
      <c r="AN72">
        <f t="shared" si="36"/>
        <v>0</v>
      </c>
      <c r="AO72">
        <f t="shared" si="36"/>
        <v>0</v>
      </c>
      <c r="AP72">
        <f t="shared" si="36"/>
        <v>-4.3869942240789505E-10</v>
      </c>
      <c r="AQ72">
        <f t="shared" si="36"/>
        <v>-2.5170727543714589E-5</v>
      </c>
      <c r="AR72">
        <f t="shared" si="36"/>
        <v>-2.5171166243136997E-5</v>
      </c>
      <c r="AS72">
        <f t="shared" si="36"/>
        <v>-2.9407611559223277E-4</v>
      </c>
      <c r="AT72">
        <f t="shared" si="36"/>
        <v>-1.9214392769704419E-4</v>
      </c>
      <c r="AU72">
        <f t="shared" si="23"/>
        <v>-5.1139120953241392E-4</v>
      </c>
      <c r="AW72">
        <v>69</v>
      </c>
      <c r="AX72">
        <f>IF(Z72&gt;0, (R72*SUMPRODUCT(K72:$K$98, X72:$X$98)-K72*$AZ$3)/Z72, 0)</f>
        <v>-69832469.91102539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0.59781937299999999</v>
      </c>
      <c r="Q73" s="4">
        <f t="shared" si="48"/>
        <v>12.5</v>
      </c>
      <c r="R73">
        <f t="shared" si="28"/>
        <v>500000</v>
      </c>
      <c r="S73">
        <f t="shared" si="29"/>
        <v>-158984546.44762206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-6.1003958472021447</v>
      </c>
      <c r="AC73">
        <f t="shared" si="30"/>
        <v>-5.4468029325661202</v>
      </c>
      <c r="AE73">
        <f t="shared" si="31"/>
        <v>0</v>
      </c>
      <c r="AF73">
        <f t="shared" si="32"/>
        <v>0</v>
      </c>
      <c r="AG73">
        <f t="shared" si="32"/>
        <v>-4.2824940019882577E-7</v>
      </c>
      <c r="AH73">
        <f t="shared" si="33"/>
        <v>-2.61120280084093E-2</v>
      </c>
      <c r="AI73">
        <f t="shared" si="34"/>
        <v>-2.6112456257809499E-2</v>
      </c>
      <c r="AJ73">
        <f t="shared" si="35"/>
        <v>-0.65359291463602442</v>
      </c>
      <c r="AK73">
        <f t="shared" si="49"/>
        <v>-0.42702770930415018</v>
      </c>
      <c r="AL73">
        <f t="shared" si="26"/>
        <v>-1.106733080197984</v>
      </c>
      <c r="AN73">
        <f t="shared" si="36"/>
        <v>0</v>
      </c>
      <c r="AO73">
        <f t="shared" si="36"/>
        <v>0</v>
      </c>
      <c r="AP73">
        <f t="shared" si="36"/>
        <v>-1.5361554870041621E-10</v>
      </c>
      <c r="AQ73">
        <f t="shared" si="36"/>
        <v>-9.3665362014053539E-6</v>
      </c>
      <c r="AR73">
        <f t="shared" si="36"/>
        <v>-9.3666898169540547E-6</v>
      </c>
      <c r="AS73">
        <f t="shared" si="36"/>
        <v>-2.3444757695376329E-4</v>
      </c>
      <c r="AT73">
        <f t="shared" si="36"/>
        <v>-1.5317732107641776E-4</v>
      </c>
      <c r="AU73">
        <f t="shared" si="23"/>
        <v>-3.9699158784713509E-4</v>
      </c>
      <c r="AW73">
        <v>70</v>
      </c>
      <c r="AX73">
        <f>IF(Z73&gt;0, (R73*SUMPRODUCT(K73:$K$98, X73:$X$98)-K73*$AZ$3)/Z73, 0)</f>
        <v>-158984546.44762206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0.61246634</v>
      </c>
      <c r="Q74" s="4">
        <f t="shared" si="48"/>
        <v>12.5</v>
      </c>
      <c r="R74">
        <f t="shared" si="28"/>
        <v>500000</v>
      </c>
      <c r="S74">
        <f t="shared" si="29"/>
        <v>-375994861.27862722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-5.4468029325661202</v>
      </c>
      <c r="AC74">
        <f t="shared" si="30"/>
        <v>-4.8632247228848504</v>
      </c>
      <c r="AE74">
        <f t="shared" si="31"/>
        <v>0</v>
      </c>
      <c r="AF74">
        <f t="shared" si="32"/>
        <v>0</v>
      </c>
      <c r="AG74">
        <f t="shared" si="32"/>
        <v>-1.6167856344986743E-7</v>
      </c>
      <c r="AH74">
        <f t="shared" si="33"/>
        <v>-1.0491533709878804E-2</v>
      </c>
      <c r="AI74">
        <f t="shared" si="34"/>
        <v>-1.0491695388442255E-2</v>
      </c>
      <c r="AJ74">
        <f t="shared" si="35"/>
        <v>-0.58357820968126983</v>
      </c>
      <c r="AK74">
        <f t="shared" si="49"/>
        <v>-0.38127620527962847</v>
      </c>
      <c r="AL74">
        <f t="shared" si="26"/>
        <v>-0.9753461103493406</v>
      </c>
      <c r="AN74">
        <f t="shared" si="36"/>
        <v>0</v>
      </c>
      <c r="AO74">
        <f t="shared" si="36"/>
        <v>0</v>
      </c>
      <c r="AP74">
        <f t="shared" si="36"/>
        <v>-5.1781286012300331E-11</v>
      </c>
      <c r="AQ74">
        <f t="shared" si="36"/>
        <v>-3.3601554599869877E-6</v>
      </c>
      <c r="AR74">
        <f t="shared" si="36"/>
        <v>-3.3602072412730003E-6</v>
      </c>
      <c r="AS74">
        <f t="shared" si="36"/>
        <v>-1.8690437087797359E-4</v>
      </c>
      <c r="AT74">
        <f t="shared" si="36"/>
        <v>-1.2211249168719133E-4</v>
      </c>
      <c r="AU74">
        <f t="shared" si="23"/>
        <v>-3.1237706980643794E-4</v>
      </c>
      <c r="AW74">
        <v>71</v>
      </c>
      <c r="AX74">
        <f>IF(Z74&gt;0, (R74*SUMPRODUCT(K74:$K$98, X74:$X$98)-K74*$AZ$3)/Z74, 0)</f>
        <v>-375994861.27862722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0.62717650000000003</v>
      </c>
      <c r="Q75" s="4">
        <f t="shared" si="48"/>
        <v>12.5</v>
      </c>
      <c r="R75">
        <f t="shared" si="28"/>
        <v>500000</v>
      </c>
      <c r="S75">
        <f t="shared" si="29"/>
        <v>-925270593.78721261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-4.8632247228848504</v>
      </c>
      <c r="AC75">
        <f t="shared" si="30"/>
        <v>-4.342167747131854</v>
      </c>
      <c r="AE75">
        <f t="shared" si="31"/>
        <v>0</v>
      </c>
      <c r="AF75">
        <f t="shared" si="32"/>
        <v>0</v>
      </c>
      <c r="AG75">
        <f t="shared" si="32"/>
        <v>-5.8660782265852979E-8</v>
      </c>
      <c r="AH75">
        <f t="shared" si="33"/>
        <v>-4.0560398219806311E-3</v>
      </c>
      <c r="AI75">
        <f t="shared" si="34"/>
        <v>-4.0560984827628967E-3</v>
      </c>
      <c r="AJ75">
        <f t="shared" si="35"/>
        <v>-0.52105697575299637</v>
      </c>
      <c r="AK75">
        <f t="shared" si="49"/>
        <v>-0.34042573060193954</v>
      </c>
      <c r="AL75">
        <f t="shared" si="26"/>
        <v>-0.86553880483769885</v>
      </c>
      <c r="AN75">
        <f t="shared" si="36"/>
        <v>0</v>
      </c>
      <c r="AO75">
        <f t="shared" si="36"/>
        <v>0</v>
      </c>
      <c r="AP75">
        <f t="shared" si="36"/>
        <v>-1.6774524487039151E-11</v>
      </c>
      <c r="AQ75">
        <f t="shared" si="36"/>
        <v>-1.1598573473819099E-6</v>
      </c>
      <c r="AR75">
        <f t="shared" si="36"/>
        <v>-1.1598741219063968E-6</v>
      </c>
      <c r="AS75">
        <f t="shared" si="36"/>
        <v>-1.4900045074917325E-4</v>
      </c>
      <c r="AT75">
        <f t="shared" si="36"/>
        <v>-9.7347487255118904E-5</v>
      </c>
      <c r="AU75">
        <f t="shared" si="23"/>
        <v>-2.4750781212619859E-4</v>
      </c>
      <c r="AW75">
        <v>72</v>
      </c>
      <c r="AX75">
        <f>IF(Z75&gt;0, (R75*SUMPRODUCT(K75:$K$98, X75:$X$98)-K75*$AZ$3)/Z75, 0)</f>
        <v>-925270593.78721261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0.64196478899999998</v>
      </c>
      <c r="Q76" s="4">
        <f t="shared" si="48"/>
        <v>12.5</v>
      </c>
      <c r="R76">
        <f t="shared" si="28"/>
        <v>500000</v>
      </c>
      <c r="S76">
        <f t="shared" si="29"/>
        <v>-2373710017.0900402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-4.342167747131854</v>
      </c>
      <c r="AC76">
        <f t="shared" si="30"/>
        <v>-3.8769364642137942</v>
      </c>
      <c r="AE76">
        <f t="shared" si="31"/>
        <v>0</v>
      </c>
      <c r="AF76">
        <f t="shared" si="32"/>
        <v>0</v>
      </c>
      <c r="AG76">
        <f t="shared" si="32"/>
        <v>-2.04160177333212E-8</v>
      </c>
      <c r="AH76">
        <f t="shared" si="33"/>
        <v>-1.5063262683949299E-3</v>
      </c>
      <c r="AI76">
        <f t="shared" si="34"/>
        <v>-1.5063466844126632E-3</v>
      </c>
      <c r="AJ76">
        <f t="shared" si="35"/>
        <v>-0.46523128291805982</v>
      </c>
      <c r="AK76">
        <f t="shared" si="49"/>
        <v>-0.30395174229922983</v>
      </c>
      <c r="AL76">
        <f t="shared" si="26"/>
        <v>-0.77068937190170228</v>
      </c>
      <c r="AN76">
        <f t="shared" si="36"/>
        <v>0</v>
      </c>
      <c r="AO76">
        <f t="shared" si="36"/>
        <v>0</v>
      </c>
      <c r="AP76">
        <f t="shared" si="36"/>
        <v>-5.2126117582779802E-12</v>
      </c>
      <c r="AQ76">
        <f t="shared" si="36"/>
        <v>-3.8459478831776503E-7</v>
      </c>
      <c r="AR76">
        <f t="shared" si="36"/>
        <v>-3.8460000092952331E-7</v>
      </c>
      <c r="AS76">
        <f t="shared" si="36"/>
        <v>-1.1878271694971372E-4</v>
      </c>
      <c r="AT76">
        <f t="shared" si="36"/>
        <v>-7.7604871163104272E-5</v>
      </c>
      <c r="AU76">
        <f t="shared" si="23"/>
        <v>-1.9677218811374751E-4</v>
      </c>
      <c r="AW76">
        <v>73</v>
      </c>
      <c r="AX76">
        <f>IF(Z76&gt;0, (R76*SUMPRODUCT(K76:$K$98, X76:$X$98)-K76*$AZ$3)/Z76, 0)</f>
        <v>-2373710017.0900402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0.65685820900000003</v>
      </c>
      <c r="Q77" s="4">
        <f t="shared" si="48"/>
        <v>12.5</v>
      </c>
      <c r="R77">
        <f t="shared" si="28"/>
        <v>500000</v>
      </c>
      <c r="S77">
        <f t="shared" si="29"/>
        <v>-6361808094.6182318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-3.8769364642137942</v>
      </c>
      <c r="AC77">
        <f t="shared" si="30"/>
        <v>-3.461550739187683</v>
      </c>
      <c r="AE77">
        <f t="shared" si="31"/>
        <v>0</v>
      </c>
      <c r="AF77">
        <f t="shared" si="32"/>
        <v>0</v>
      </c>
      <c r="AG77">
        <f t="shared" si="32"/>
        <v>-6.8014287127663831E-9</v>
      </c>
      <c r="AH77">
        <f t="shared" si="33"/>
        <v>-5.3641715372886414E-4</v>
      </c>
      <c r="AI77">
        <f t="shared" si="34"/>
        <v>-5.364239551575769E-4</v>
      </c>
      <c r="AJ77">
        <f t="shared" si="35"/>
        <v>-0.41538572502611126</v>
      </c>
      <c r="AK77">
        <f t="shared" si="49"/>
        <v>-0.2713855524949656</v>
      </c>
      <c r="AL77">
        <f t="shared" si="26"/>
        <v>-0.68730770147623443</v>
      </c>
      <c r="AN77">
        <f t="shared" si="36"/>
        <v>0</v>
      </c>
      <c r="AO77">
        <f t="shared" si="36"/>
        <v>0</v>
      </c>
      <c r="AP77">
        <f t="shared" si="36"/>
        <v>-1.5504810865539149E-12</v>
      </c>
      <c r="AQ77">
        <f t="shared" si="36"/>
        <v>-1.2228381513410054E-7</v>
      </c>
      <c r="AR77">
        <f t="shared" si="36"/>
        <v>-1.2228536561518707E-7</v>
      </c>
      <c r="AS77">
        <f t="shared" si="36"/>
        <v>-9.469300311397568E-5</v>
      </c>
      <c r="AT77">
        <f t="shared" si="36"/>
        <v>-6.1866143729128839E-5</v>
      </c>
      <c r="AU77">
        <f t="shared" si="23"/>
        <v>-1.566814322087197E-4</v>
      </c>
      <c r="AW77">
        <v>74</v>
      </c>
      <c r="AX77">
        <f>IF(Z77&gt;0, (R77*SUMPRODUCT(K77:$K$98, X77:$X$98)-K77*$AZ$3)/Z77, 0)</f>
        <v>-6361808094.6182318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0.67177231000000004</v>
      </c>
      <c r="Q78" s="4">
        <f t="shared" si="48"/>
        <v>12.5</v>
      </c>
      <c r="R78">
        <f t="shared" si="28"/>
        <v>500000</v>
      </c>
      <c r="S78">
        <f t="shared" si="29"/>
        <v>-17849439780.616673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-3.461550739187683</v>
      </c>
      <c r="AC78">
        <f t="shared" si="30"/>
        <v>-3.0906704064528379</v>
      </c>
      <c r="AE78">
        <f t="shared" si="31"/>
        <v>0</v>
      </c>
      <c r="AF78">
        <f t="shared" si="32"/>
        <v>0</v>
      </c>
      <c r="AG78">
        <f t="shared" si="32"/>
        <v>-2.1644029479633198E-9</v>
      </c>
      <c r="AH78">
        <f t="shared" si="33"/>
        <v>-1.8276045910701599E-4</v>
      </c>
      <c r="AI78">
        <f t="shared" si="34"/>
        <v>-1.8276262350996395E-4</v>
      </c>
      <c r="AJ78">
        <f t="shared" si="35"/>
        <v>-0.37088033273484511</v>
      </c>
      <c r="AK78">
        <f t="shared" si="49"/>
        <v>-0.24230855174313784</v>
      </c>
      <c r="AL78">
        <f t="shared" si="26"/>
        <v>-0.61337164710149294</v>
      </c>
      <c r="AN78">
        <f t="shared" si="36"/>
        <v>0</v>
      </c>
      <c r="AO78">
        <f t="shared" si="36"/>
        <v>0</v>
      </c>
      <c r="AP78">
        <f t="shared" si="36"/>
        <v>-4.4054108443102001E-13</v>
      </c>
      <c r="AQ78">
        <f t="shared" si="36"/>
        <v>-3.7198937897344048E-8</v>
      </c>
      <c r="AR78">
        <f t="shared" si="36"/>
        <v>-3.7199378438428478E-8</v>
      </c>
      <c r="AS78">
        <f t="shared" si="36"/>
        <v>-7.5488727332816011E-5</v>
      </c>
      <c r="AT78">
        <f t="shared" si="36"/>
        <v>-4.9319315634955841E-5</v>
      </c>
      <c r="AU78">
        <f t="shared" si="23"/>
        <v>-1.2484524234621029E-4</v>
      </c>
      <c r="AW78">
        <v>75</v>
      </c>
      <c r="AX78">
        <f>IF(Z78&gt;0, (R78*SUMPRODUCT(K78:$K$98, X78:$X$98)-K78*$AZ$3)/Z78, 0)</f>
        <v>-17849439780.616673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0.68662034599999999</v>
      </c>
      <c r="Q79" s="4">
        <f t="shared" si="48"/>
        <v>12.5</v>
      </c>
      <c r="R79">
        <f t="shared" si="28"/>
        <v>500000</v>
      </c>
      <c r="S79">
        <f t="shared" si="29"/>
        <v>-52531538541.332092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-3.0906704064528379</v>
      </c>
      <c r="AC79">
        <f t="shared" si="30"/>
        <v>-2.7595271802422578</v>
      </c>
      <c r="AE79">
        <f t="shared" si="31"/>
        <v>0</v>
      </c>
      <c r="AF79">
        <f t="shared" si="32"/>
        <v>0</v>
      </c>
      <c r="AG79">
        <f t="shared" si="32"/>
        <v>-6.5663581746969195E-10</v>
      </c>
      <c r="AH79">
        <f t="shared" si="33"/>
        <v>-5.9444924040559783E-5</v>
      </c>
      <c r="AI79">
        <f t="shared" si="34"/>
        <v>-5.9445580676377253E-5</v>
      </c>
      <c r="AJ79">
        <f t="shared" si="35"/>
        <v>-0.33114322621058001</v>
      </c>
      <c r="AK79">
        <f t="shared" si="49"/>
        <v>-0.21634692845169867</v>
      </c>
      <c r="AL79">
        <f t="shared" si="26"/>
        <v>-0.54754960024295507</v>
      </c>
      <c r="AN79">
        <f t="shared" si="36"/>
        <v>0</v>
      </c>
      <c r="AO79">
        <f t="shared" si="36"/>
        <v>0</v>
      </c>
      <c r="AP79">
        <f t="shared" si="36"/>
        <v>-1.1933143014952467E-13</v>
      </c>
      <c r="AQ79">
        <f t="shared" si="36"/>
        <v>-1.080301685068722E-8</v>
      </c>
      <c r="AR79">
        <f t="shared" si="36"/>
        <v>-1.0803136182117371E-8</v>
      </c>
      <c r="AS79">
        <f t="shared" si="36"/>
        <v>-6.0179164335427056E-5</v>
      </c>
      <c r="AT79">
        <f t="shared" si="36"/>
        <v>-3.9317057787195286E-5</v>
      </c>
      <c r="AU79">
        <f t="shared" si="23"/>
        <v>-9.9507025258804455E-5</v>
      </c>
      <c r="AW79">
        <v>76</v>
      </c>
      <c r="AX79">
        <f>IF(Z79&gt;0, (R79*SUMPRODUCT(K79:$K$98, X79:$X$98)-K79*$AZ$3)/Z79, 0)</f>
        <v>-52531538541.332092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0.70385879699999998</v>
      </c>
      <c r="Q80" s="4">
        <f t="shared" si="48"/>
        <v>12.5</v>
      </c>
      <c r="R80">
        <f t="shared" si="28"/>
        <v>500000</v>
      </c>
      <c r="S80">
        <f t="shared" si="29"/>
        <v>-163916133347.95609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-2.7595271802422578</v>
      </c>
      <c r="AC80">
        <f t="shared" si="30"/>
        <v>-2.4638635630010626</v>
      </c>
      <c r="AE80">
        <f t="shared" si="31"/>
        <v>0</v>
      </c>
      <c r="AF80">
        <f t="shared" si="32"/>
        <v>0</v>
      </c>
      <c r="AG80">
        <f t="shared" si="32"/>
        <v>-1.8789056274366609E-10</v>
      </c>
      <c r="AH80">
        <f t="shared" si="33"/>
        <v>-1.8487155862053157E-5</v>
      </c>
      <c r="AI80">
        <f t="shared" si="34"/>
        <v>-1.8487343752615902E-5</v>
      </c>
      <c r="AJ80">
        <f t="shared" si="35"/>
        <v>-0.29566361724119528</v>
      </c>
      <c r="AK80">
        <f t="shared" si="49"/>
        <v>-0.19316690261695807</v>
      </c>
      <c r="AL80">
        <f t="shared" si="26"/>
        <v>-0.48884900720190594</v>
      </c>
      <c r="AN80">
        <f t="shared" si="36"/>
        <v>0</v>
      </c>
      <c r="AO80">
        <f t="shared" si="36"/>
        <v>0</v>
      </c>
      <c r="AP80">
        <f t="shared" si="36"/>
        <v>-3.0487177659549521E-14</v>
      </c>
      <c r="AQ80">
        <f t="shared" si="36"/>
        <v>-2.9997313167619271E-9</v>
      </c>
      <c r="AR80">
        <f t="shared" si="36"/>
        <v>-2.9997618039395868E-9</v>
      </c>
      <c r="AS80">
        <f t="shared" si="36"/>
        <v>-4.7974465000644284E-5</v>
      </c>
      <c r="AT80">
        <f t="shared" si="36"/>
        <v>-3.1343318110460169E-5</v>
      </c>
      <c r="AU80">
        <f t="shared" si="23"/>
        <v>-7.9320782872908393E-5</v>
      </c>
      <c r="AW80">
        <v>77</v>
      </c>
      <c r="AX80">
        <f>IF(Z80&gt;0, (R80*SUMPRODUCT(K80:$K$98, X80:$X$98)-K80*$AZ$3)/Z80, 0)</f>
        <v>-163916133347.95609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0.72100360699999999</v>
      </c>
      <c r="Q81" s="4">
        <f t="shared" si="48"/>
        <v>12.5</v>
      </c>
      <c r="R81">
        <f t="shared" si="28"/>
        <v>500000</v>
      </c>
      <c r="S81">
        <f t="shared" si="29"/>
        <v>-544073059968.71924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-2.4638635630010626</v>
      </c>
      <c r="AC81">
        <f t="shared" si="30"/>
        <v>-2.1998781838184609</v>
      </c>
      <c r="AE81">
        <f t="shared" si="31"/>
        <v>0</v>
      </c>
      <c r="AF81">
        <f t="shared" si="32"/>
        <v>0</v>
      </c>
      <c r="AG81">
        <f t="shared" si="32"/>
        <v>-5.0541883656786371E-11</v>
      </c>
      <c r="AH81">
        <f t="shared" si="33"/>
        <v>-5.4187909383777221E-6</v>
      </c>
      <c r="AI81">
        <f t="shared" si="34"/>
        <v>-5.4188414802613785E-6</v>
      </c>
      <c r="AJ81">
        <f t="shared" si="35"/>
        <v>-0.26398537918260168</v>
      </c>
      <c r="AK81">
        <f t="shared" si="49"/>
        <v>-0.17247044941007439</v>
      </c>
      <c r="AL81">
        <f t="shared" si="26"/>
        <v>-0.43646124743415632</v>
      </c>
      <c r="AN81">
        <f t="shared" si="36"/>
        <v>0</v>
      </c>
      <c r="AO81">
        <f t="shared" si="36"/>
        <v>0</v>
      </c>
      <c r="AP81">
        <f t="shared" si="36"/>
        <v>-7.3222685921151814E-15</v>
      </c>
      <c r="AQ81">
        <f t="shared" si="36"/>
        <v>-7.850487521351792E-10</v>
      </c>
      <c r="AR81">
        <f t="shared" si="36"/>
        <v>-7.8505607440377128E-10</v>
      </c>
      <c r="AS81">
        <f t="shared" si="36"/>
        <v>-3.8244950740114269E-5</v>
      </c>
      <c r="AT81">
        <f t="shared" si="36"/>
        <v>-2.4986701393227733E-5</v>
      </c>
      <c r="AU81">
        <f t="shared" si="23"/>
        <v>-6.3232437189416404E-5</v>
      </c>
      <c r="AW81">
        <v>78</v>
      </c>
      <c r="AX81">
        <f>IF(Z81&gt;0, (R81*SUMPRODUCT(K81:$K$98, X81:$X$98)-K81*$AZ$3)/Z81, 0)</f>
        <v>-544073059968.71924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0.73803352099999997</v>
      </c>
      <c r="Q82" s="4">
        <f t="shared" si="48"/>
        <v>12.5</v>
      </c>
      <c r="R82">
        <f t="shared" si="28"/>
        <v>500000</v>
      </c>
      <c r="S82">
        <f t="shared" si="29"/>
        <v>-1927952955980.1628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-2.1998781838184609</v>
      </c>
      <c r="AC82">
        <f t="shared" si="30"/>
        <v>-1.9641769505121407</v>
      </c>
      <c r="AE82">
        <f t="shared" si="31"/>
        <v>0</v>
      </c>
      <c r="AF82">
        <f t="shared" si="32"/>
        <v>0</v>
      </c>
      <c r="AG82">
        <f t="shared" si="32"/>
        <v>-1.2734860467028108E-11</v>
      </c>
      <c r="AH82">
        <f t="shared" si="33"/>
        <v>-1.4920641741276158E-6</v>
      </c>
      <c r="AI82">
        <f t="shared" si="34"/>
        <v>-1.4920769089880829E-6</v>
      </c>
      <c r="AJ82">
        <f t="shared" si="35"/>
        <v>-0.2357012333063202</v>
      </c>
      <c r="AK82">
        <f t="shared" si="49"/>
        <v>-0.15399147286729228</v>
      </c>
      <c r="AL82">
        <f t="shared" si="26"/>
        <v>-0.38969419825052148</v>
      </c>
      <c r="AN82">
        <f t="shared" si="36"/>
        <v>0</v>
      </c>
      <c r="AO82">
        <f t="shared" si="36"/>
        <v>0</v>
      </c>
      <c r="AP82">
        <f t="shared" si="36"/>
        <v>-1.6472912816495976E-15</v>
      </c>
      <c r="AQ82">
        <f t="shared" si="36"/>
        <v>-1.930028453838028E-10</v>
      </c>
      <c r="AR82">
        <f t="shared" si="36"/>
        <v>-1.9300449267508447E-10</v>
      </c>
      <c r="AS82">
        <f t="shared" si="36"/>
        <v>-3.0488640822161123E-5</v>
      </c>
      <c r="AT82">
        <f t="shared" si="36"/>
        <v>-1.9919245394124763E-5</v>
      </c>
      <c r="AU82">
        <f t="shared" si="23"/>
        <v>-5.040807922077856E-5</v>
      </c>
      <c r="AW82">
        <v>79</v>
      </c>
      <c r="AX82">
        <f>IF(Z82&gt;0, (R82*SUMPRODUCT(K82:$K$98, X82:$X$98)-K82*$AZ$3)/Z82, 0)</f>
        <v>-1927952955980.1628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0.75492728399999998</v>
      </c>
      <c r="Q83" s="4">
        <f t="shared" si="48"/>
        <v>12.5</v>
      </c>
      <c r="R83">
        <f t="shared" si="28"/>
        <v>500000</v>
      </c>
      <c r="S83">
        <f t="shared" si="29"/>
        <v>-7322783338252.9209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-1.9641769505121407</v>
      </c>
      <c r="AC83">
        <f t="shared" si="30"/>
        <v>-1.753729420266422</v>
      </c>
      <c r="AE83">
        <f t="shared" si="31"/>
        <v>0</v>
      </c>
      <c r="AF83">
        <f t="shared" si="32"/>
        <v>0</v>
      </c>
      <c r="AG83">
        <f t="shared" si="32"/>
        <v>-2.9936182378653256E-12</v>
      </c>
      <c r="AH83">
        <f t="shared" si="33"/>
        <v>-3.8455574497970003E-7</v>
      </c>
      <c r="AI83">
        <f t="shared" si="34"/>
        <v>-3.8455873859793789E-7</v>
      </c>
      <c r="AJ83">
        <f t="shared" si="35"/>
        <v>-0.21044753024571872</v>
      </c>
      <c r="AK83">
        <f t="shared" si="49"/>
        <v>-0.13749238653584986</v>
      </c>
      <c r="AL83">
        <f t="shared" si="26"/>
        <v>-0.34794030134030718</v>
      </c>
      <c r="AN83">
        <f t="shared" si="36"/>
        <v>0</v>
      </c>
      <c r="AO83">
        <f t="shared" si="36"/>
        <v>0</v>
      </c>
      <c r="AP83">
        <f t="shared" si="36"/>
        <v>-3.4574396037543912E-16</v>
      </c>
      <c r="AQ83">
        <f t="shared" si="36"/>
        <v>-4.4413754757593197E-11</v>
      </c>
      <c r="AR83">
        <f t="shared" si="36"/>
        <v>-4.4414100501553578E-11</v>
      </c>
      <c r="AS83">
        <f t="shared" si="36"/>
        <v>-2.4305357856941981E-5</v>
      </c>
      <c r="AT83">
        <f t="shared" si="36"/>
        <v>-1.5879500479083464E-5</v>
      </c>
      <c r="AU83">
        <f t="shared" si="23"/>
        <v>-4.0184902750125948E-5</v>
      </c>
      <c r="AW83">
        <v>80</v>
      </c>
      <c r="AX83">
        <f>IF(Z83&gt;0, (R83*SUMPRODUCT(K83:$K$98, X83:$X$98)-K83*$AZ$3)/Z83, 0)</f>
        <v>-7322783338252.9209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0.77166421299999999</v>
      </c>
      <c r="Q84" s="4">
        <f t="shared" si="48"/>
        <v>12.5</v>
      </c>
      <c r="R84">
        <f t="shared" si="28"/>
        <v>500000</v>
      </c>
      <c r="S84">
        <f t="shared" si="29"/>
        <v>-29945614959194.375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-1.753729420266422</v>
      </c>
      <c r="AC84">
        <f t="shared" si="30"/>
        <v>-1.5658298395619772</v>
      </c>
      <c r="AE84">
        <f t="shared" si="31"/>
        <v>0</v>
      </c>
      <c r="AF84">
        <f t="shared" si="32"/>
        <v>0</v>
      </c>
      <c r="AG84">
        <f t="shared" si="32"/>
        <v>-6.5361399394187911E-13</v>
      </c>
      <c r="AH84">
        <f t="shared" si="33"/>
        <v>-9.240272246179173E-8</v>
      </c>
      <c r="AI84">
        <f t="shared" si="34"/>
        <v>-9.2403376075785677E-8</v>
      </c>
      <c r="AJ84">
        <f t="shared" si="35"/>
        <v>-0.18789958070444479</v>
      </c>
      <c r="AK84">
        <f t="shared" si="49"/>
        <v>-0.12276105941864955</v>
      </c>
      <c r="AL84">
        <f t="shared" si="26"/>
        <v>-0.31066073252647042</v>
      </c>
      <c r="AN84">
        <f t="shared" si="36"/>
        <v>0</v>
      </c>
      <c r="AO84">
        <f t="shared" si="36"/>
        <v>0</v>
      </c>
      <c r="AP84">
        <f t="shared" si="36"/>
        <v>-6.7400249722382431E-17</v>
      </c>
      <c r="AQ84">
        <f t="shared" si="36"/>
        <v>-9.5285086100934422E-12</v>
      </c>
      <c r="AR84">
        <f t="shared" si="36"/>
        <v>-9.5285760103431652E-12</v>
      </c>
      <c r="AS84">
        <f t="shared" si="36"/>
        <v>-1.9376082488430754E-5</v>
      </c>
      <c r="AT84">
        <f t="shared" si="36"/>
        <v>-1.2659040561694218E-5</v>
      </c>
      <c r="AU84">
        <f t="shared" si="23"/>
        <v>-3.2035132578700982E-5</v>
      </c>
      <c r="AW84">
        <v>81</v>
      </c>
      <c r="AX84">
        <f>IF(Z84&gt;0, (R84*SUMPRODUCT(K84:$K$98, X84:$X$98)-K84*$AZ$3)/Z84, 0)</f>
        <v>-29945614959194.375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0.78831611899999998</v>
      </c>
      <c r="Q85" s="4">
        <f t="shared" si="48"/>
        <v>12.5</v>
      </c>
      <c r="R85">
        <f t="shared" si="28"/>
        <v>500000</v>
      </c>
      <c r="S85">
        <f t="shared" si="29"/>
        <v>-132569623715860.3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-1.5658298395619772</v>
      </c>
      <c r="AC85">
        <f t="shared" si="30"/>
        <v>-1.3980623567600245</v>
      </c>
      <c r="AE85">
        <f t="shared" si="31"/>
        <v>0</v>
      </c>
      <c r="AF85">
        <f t="shared" si="32"/>
        <v>0</v>
      </c>
      <c r="AG85">
        <f t="shared" si="32"/>
        <v>-1.3182340697410871E-13</v>
      </c>
      <c r="AH85">
        <f t="shared" si="33"/>
        <v>-2.0610177881134064E-8</v>
      </c>
      <c r="AI85">
        <f t="shared" si="34"/>
        <v>-2.0610309704541038E-8</v>
      </c>
      <c r="AJ85">
        <f t="shared" si="35"/>
        <v>-0.16776748280195264</v>
      </c>
      <c r="AK85">
        <f t="shared" si="49"/>
        <v>-0.10960808876933842</v>
      </c>
      <c r="AL85">
        <f t="shared" si="26"/>
        <v>-0.27737559218160079</v>
      </c>
      <c r="AN85">
        <f t="shared" si="36"/>
        <v>0</v>
      </c>
      <c r="AO85">
        <f t="shared" si="36"/>
        <v>0</v>
      </c>
      <c r="AP85">
        <f t="shared" si="36"/>
        <v>-1.2137092807481487E-17</v>
      </c>
      <c r="AQ85">
        <f t="shared" si="36"/>
        <v>-1.8975965457421192E-12</v>
      </c>
      <c r="AR85">
        <f t="shared" si="36"/>
        <v>-1.8976086828349268E-12</v>
      </c>
      <c r="AS85">
        <f t="shared" si="36"/>
        <v>-1.5446494333474349E-5</v>
      </c>
      <c r="AT85">
        <f t="shared" si="36"/>
        <v>-1.0091709631700059E-5</v>
      </c>
      <c r="AU85">
        <f t="shared" si="23"/>
        <v>-2.5538205862783094E-5</v>
      </c>
      <c r="AW85">
        <v>82</v>
      </c>
      <c r="AX85">
        <f>IF(Z85&gt;0, (R85*SUMPRODUCT(K85:$K$98, X85:$X$98)-K85*$AZ$3)/Z85, 0)</f>
        <v>-132569623715860.3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0.80496745000000003</v>
      </c>
      <c r="Q86" s="4">
        <f t="shared" si="48"/>
        <v>12.5</v>
      </c>
      <c r="R86">
        <f t="shared" si="28"/>
        <v>500000</v>
      </c>
      <c r="S86">
        <f t="shared" si="29"/>
        <v>-639702233259748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-1.3980623567600245</v>
      </c>
      <c r="AC86">
        <f t="shared" si="30"/>
        <v>-1.2482699613945285</v>
      </c>
      <c r="AE86">
        <f t="shared" si="31"/>
        <v>0</v>
      </c>
      <c r="AF86">
        <f t="shared" si="32"/>
        <v>0</v>
      </c>
      <c r="AG86">
        <f t="shared" si="32"/>
        <v>-2.4391621142107116E-14</v>
      </c>
      <c r="AH86">
        <f t="shared" si="33"/>
        <v>-4.2445420704904207E-9</v>
      </c>
      <c r="AI86">
        <f t="shared" si="34"/>
        <v>-4.2445664621115629E-9</v>
      </c>
      <c r="AJ86">
        <f t="shared" si="35"/>
        <v>-0.14979239536549604</v>
      </c>
      <c r="AK86">
        <f t="shared" si="49"/>
        <v>-9.7864364973201723E-2</v>
      </c>
      <c r="AL86">
        <f t="shared" si="26"/>
        <v>-0.24765676458326422</v>
      </c>
      <c r="AN86">
        <f t="shared" si="36"/>
        <v>0</v>
      </c>
      <c r="AO86">
        <f t="shared" si="36"/>
        <v>0</v>
      </c>
      <c r="AP86">
        <f t="shared" si="36"/>
        <v>-2.0051403854954985E-18</v>
      </c>
      <c r="AQ86">
        <f t="shared" si="36"/>
        <v>-3.4892730884470404E-13</v>
      </c>
      <c r="AR86">
        <f t="shared" si="36"/>
        <v>-3.4892931398508956E-13</v>
      </c>
      <c r="AS86">
        <f t="shared" si="36"/>
        <v>-1.2313850712815644E-5</v>
      </c>
      <c r="AT86">
        <f t="shared" si="36"/>
        <v>-8.0450491324614762E-6</v>
      </c>
      <c r="AU86">
        <f t="shared" si="23"/>
        <v>-2.0358900194206433E-5</v>
      </c>
      <c r="AW86">
        <v>83</v>
      </c>
      <c r="AX86">
        <f>IF(Z86&gt;0, (R86*SUMPRODUCT(K86:$K$98, X86:$X$98)-K86*$AZ$3)/Z86, 0)</f>
        <v>-639702233259748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0.82161935600000002</v>
      </c>
      <c r="Q87" s="4">
        <f t="shared" si="48"/>
        <v>12.5</v>
      </c>
      <c r="R87">
        <f t="shared" si="28"/>
        <v>500000</v>
      </c>
      <c r="S87">
        <f t="shared" si="29"/>
        <v>-3392092432356941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-1.2482699613945285</v>
      </c>
      <c r="AC87">
        <f t="shared" si="30"/>
        <v>-1.1145267512454189</v>
      </c>
      <c r="AE87">
        <f t="shared" si="31"/>
        <v>0</v>
      </c>
      <c r="AF87">
        <f t="shared" si="32"/>
        <v>0</v>
      </c>
      <c r="AG87">
        <f t="shared" si="32"/>
        <v>-4.1070768761120101E-15</v>
      </c>
      <c r="AH87">
        <f t="shared" si="33"/>
        <v>-8.0162512218296141E-10</v>
      </c>
      <c r="AI87">
        <f t="shared" si="34"/>
        <v>-8.0162922925983748E-10</v>
      </c>
      <c r="AJ87">
        <f t="shared" si="35"/>
        <v>-0.13374321014910961</v>
      </c>
      <c r="AK87">
        <f t="shared" si="49"/>
        <v>-8.7378897297616998E-2</v>
      </c>
      <c r="AL87">
        <f t="shared" si="26"/>
        <v>-0.22112210824835585</v>
      </c>
      <c r="AN87">
        <f t="shared" si="36"/>
        <v>0</v>
      </c>
      <c r="AO87">
        <f t="shared" si="36"/>
        <v>0</v>
      </c>
      <c r="AP87">
        <f t="shared" si="36"/>
        <v>-3.0145252626798223E-19</v>
      </c>
      <c r="AQ87">
        <f t="shared" si="36"/>
        <v>-5.8837934007871542E-14</v>
      </c>
      <c r="AR87">
        <f t="shared" si="36"/>
        <v>-5.8838235460397804E-14</v>
      </c>
      <c r="AS87">
        <f t="shared" si="36"/>
        <v>-9.8165263974326406E-6</v>
      </c>
      <c r="AT87">
        <f t="shared" si="36"/>
        <v>-6.4134639130039111E-6</v>
      </c>
      <c r="AU87">
        <f t="shared" si="23"/>
        <v>-1.6229990369274789E-5</v>
      </c>
      <c r="AW87">
        <v>84</v>
      </c>
      <c r="AX87">
        <f>IF(Z87&gt;0, (R87*SUMPRODUCT(K87:$K$98, X87:$X$98)-K87*$AZ$3)/Z87, 0)</f>
        <v>-3392092432356941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0.83827126200000002</v>
      </c>
      <c r="Q88" s="4">
        <f t="shared" si="48"/>
        <v>12.5</v>
      </c>
      <c r="R88">
        <f t="shared" si="28"/>
        <v>500000</v>
      </c>
      <c r="S88">
        <f t="shared" si="29"/>
        <v>-1.9960977711827488E+16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-1.1145267512454189</v>
      </c>
      <c r="AC88">
        <f t="shared" si="30"/>
        <v>-0.9951131707548897</v>
      </c>
      <c r="AE88">
        <f t="shared" si="31"/>
        <v>0</v>
      </c>
      <c r="AF88">
        <f t="shared" si="32"/>
        <v>0</v>
      </c>
      <c r="AG88">
        <f t="shared" si="32"/>
        <v>-6.2316159128145737E-16</v>
      </c>
      <c r="AH88">
        <f t="shared" si="33"/>
        <v>-1.3771378064277731E-10</v>
      </c>
      <c r="AI88">
        <f t="shared" si="34"/>
        <v>-1.377144038043686E-10</v>
      </c>
      <c r="AJ88">
        <f t="shared" si="35"/>
        <v>-0.11941358049052919</v>
      </c>
      <c r="AK88">
        <f t="shared" si="49"/>
        <v>-7.8016872587179334E-2</v>
      </c>
      <c r="AL88">
        <f t="shared" si="26"/>
        <v>-0.19743045321542294</v>
      </c>
      <c r="AN88">
        <f t="shared" si="36"/>
        <v>0</v>
      </c>
      <c r="AO88">
        <f t="shared" si="36"/>
        <v>0</v>
      </c>
      <c r="AP88">
        <f t="shared" si="36"/>
        <v>-4.0838403015672117E-20</v>
      </c>
      <c r="AQ88">
        <f t="shared" si="36"/>
        <v>-9.0249639152767725E-15</v>
      </c>
      <c r="AR88">
        <f t="shared" si="36"/>
        <v>-9.0250047536797889E-15</v>
      </c>
      <c r="AS88">
        <f t="shared" si="36"/>
        <v>-7.8256747428678398E-6</v>
      </c>
      <c r="AT88">
        <f t="shared" si="36"/>
        <v>-5.1127741653425238E-6</v>
      </c>
      <c r="AU88">
        <f t="shared" si="23"/>
        <v>-1.2938448917235368E-5</v>
      </c>
      <c r="AW88">
        <v>85</v>
      </c>
      <c r="AX88">
        <f>IF(Z88&gt;0, (R88*SUMPRODUCT(K88:$K$98, X88:$X$98)-K88*$AZ$3)/Z88, 0)</f>
        <v>-1.9960977711827488E+16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8"/>
        <v>500000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-0.9951131707548897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-2.4926463651258294E-11</v>
      </c>
      <c r="AI89">
        <f t="shared" si="34"/>
        <v>-2.4926463651258294E-11</v>
      </c>
      <c r="AJ89">
        <f t="shared" si="35"/>
        <v>-0.9951131707548897</v>
      </c>
      <c r="AK89">
        <f t="shared" si="49"/>
        <v>-6.9657921952842289E-2</v>
      </c>
      <c r="AL89">
        <f t="shared" si="26"/>
        <v>-1.0647710927326586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-1.4585143934168614E-15</v>
      </c>
      <c r="AR89">
        <f t="shared" si="36"/>
        <v>-1.4585143934168614E-15</v>
      </c>
      <c r="AS89">
        <f t="shared" si="36"/>
        <v>-5.8226746598747114E-5</v>
      </c>
      <c r="AT89">
        <f t="shared" si="36"/>
        <v>-4.0758722619122988E-6</v>
      </c>
      <c r="AU89">
        <f t="shared" si="23"/>
        <v>-6.2302618862117938E-5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33029.270957968241</v>
      </c>
      <c r="AO91" s="8">
        <f t="shared" si="50"/>
        <v>-3302.9270957968242</v>
      </c>
      <c r="AP91" s="8">
        <f t="shared" si="50"/>
        <v>-705.85026528520211</v>
      </c>
      <c r="AQ91" s="8">
        <f t="shared" si="50"/>
        <v>-15184.636547976288</v>
      </c>
      <c r="AR91" s="8">
        <f t="shared" si="50"/>
        <v>13835.857048909929</v>
      </c>
      <c r="AS91" s="8">
        <f t="shared" si="50"/>
        <v>-3429.9099833545538</v>
      </c>
      <c r="AT91" s="8">
        <f t="shared" si="50"/>
        <v>2000.7808236234885</v>
      </c>
      <c r="AU91" s="8">
        <f t="shared" si="50"/>
        <v>12406.727889178846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71F92-CC00-4DBE-8826-15CC8CB9290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85251.861381593641</v>
      </c>
      <c r="K3">
        <v>1</v>
      </c>
      <c r="L3" s="2">
        <v>0</v>
      </c>
      <c r="O3">
        <f>$C$3</f>
        <v>85251.861381593641</v>
      </c>
      <c r="P3">
        <f>O3*C5</f>
        <v>8525.1861381593644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85251.861381593641</v>
      </c>
      <c r="AF3">
        <f t="shared" ref="AF3:AG34" si="4">-$Z3*P3</f>
        <v>-8525.1861381593644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76101.718272734273</v>
      </c>
      <c r="AJ3">
        <f t="shared" ref="AJ3:AJ66" si="7">AB3-AC3</f>
        <v>0</v>
      </c>
      <c r="AL3">
        <f t="shared" ref="AL3:AL34" si="8">SUM(AI3:AK3)</f>
        <v>76101.718272734273</v>
      </c>
      <c r="AN3">
        <f t="shared" ref="AN3:AU34" si="9">AE3*$K3</f>
        <v>85251.861381593641</v>
      </c>
      <c r="AO3">
        <f t="shared" si="9"/>
        <v>-8525.1861381593644</v>
      </c>
      <c r="AP3">
        <f t="shared" si="9"/>
        <v>-624.95697070000006</v>
      </c>
      <c r="AQ3">
        <f t="shared" si="9"/>
        <v>0</v>
      </c>
      <c r="AR3">
        <f t="shared" si="9"/>
        <v>76101.718272734273</v>
      </c>
      <c r="AS3">
        <f t="shared" si="9"/>
        <v>0</v>
      </c>
      <c r="AT3">
        <f t="shared" si="9"/>
        <v>0</v>
      </c>
      <c r="AU3">
        <f t="shared" si="9"/>
        <v>76101.718272734273</v>
      </c>
      <c r="AW3">
        <v>0</v>
      </c>
      <c r="AX3">
        <f>IF(Z3&gt;0, (R3*SUMPRODUCT(K3:$K$98, X3:$X$98)-K3*$AZ$3)/Z3, 0)</f>
        <v>0</v>
      </c>
      <c r="AZ3">
        <f>C6*ABS(SUMPRODUCT(X4:X79, K4:K79))/1</f>
        <v>34051.930498932634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2.4628010000000001E-3</v>
      </c>
      <c r="R4">
        <f t="shared" si="0"/>
        <v>500000</v>
      </c>
      <c r="S4">
        <f t="shared" si="1"/>
        <v>3694.4645007601794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3648.4211248856409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-1231.4005</v>
      </c>
      <c r="AI4">
        <f t="shared" si="6"/>
        <v>-1231.4005</v>
      </c>
      <c r="AJ4">
        <f t="shared" si="7"/>
        <v>-3648.4211248856409</v>
      </c>
      <c r="AK4">
        <f>G4*SUM(AB4, AE4:AF4)</f>
        <v>0</v>
      </c>
      <c r="AL4">
        <f t="shared" si="8"/>
        <v>-4879.8216248856406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-1099.464732142857</v>
      </c>
      <c r="AR4">
        <f t="shared" si="9"/>
        <v>-1099.464732142857</v>
      </c>
      <c r="AS4">
        <f t="shared" si="9"/>
        <v>-3257.5188615050361</v>
      </c>
      <c r="AT4">
        <f t="shared" si="9"/>
        <v>0</v>
      </c>
      <c r="AU4">
        <f t="shared" si="9"/>
        <v>-4356.983593647893</v>
      </c>
      <c r="AW4">
        <v>1</v>
      </c>
      <c r="AX4">
        <f>IF(Z4&gt;0, (R4*SUMPRODUCT(K4:$K$98, X4:$X$98)-K4*$AZ$3)/Z4, 0)</f>
        <v>3694.4645007601794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2.5557050000000001E-3</v>
      </c>
      <c r="Q5" s="4">
        <f t="shared" ref="Q5:Q68" si="21">$C$8</f>
        <v>12.5</v>
      </c>
      <c r="R5">
        <f t="shared" si="0"/>
        <v>500000</v>
      </c>
      <c r="S5">
        <f t="shared" si="1"/>
        <v>5954.5166053566672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3648.4211248856409</v>
      </c>
      <c r="AC5">
        <f t="shared" si="2"/>
        <v>5806.47525424782</v>
      </c>
      <c r="AE5">
        <f t="shared" si="3"/>
        <v>0</v>
      </c>
      <c r="AF5">
        <f t="shared" si="4"/>
        <v>0</v>
      </c>
      <c r="AG5">
        <f t="shared" si="4"/>
        <v>-12.189224665660371</v>
      </c>
      <c r="AH5">
        <f t="shared" si="5"/>
        <v>-1261.9268785851475</v>
      </c>
      <c r="AI5">
        <f t="shared" si="6"/>
        <v>-1274.1161032508078</v>
      </c>
      <c r="AJ5">
        <f t="shared" si="7"/>
        <v>-2158.0541293621791</v>
      </c>
      <c r="AK5">
        <f>G5*SUM(AB5, AE5:AF5)</f>
        <v>255.38947874199488</v>
      </c>
      <c r="AL5">
        <f t="shared" si="8"/>
        <v>-3176.7807538709922</v>
      </c>
      <c r="AN5">
        <f t="shared" si="9"/>
        <v>0</v>
      </c>
      <c r="AO5">
        <f t="shared" si="9"/>
        <v>0</v>
      </c>
      <c r="AP5">
        <f t="shared" si="9"/>
        <v>-9.7171752755583309</v>
      </c>
      <c r="AQ5">
        <f t="shared" si="9"/>
        <v>-1006.0003815251494</v>
      </c>
      <c r="AR5">
        <f t="shared" si="9"/>
        <v>-1015.7175568007076</v>
      </c>
      <c r="AS5">
        <f t="shared" si="9"/>
        <v>-1720.3875393512267</v>
      </c>
      <c r="AT5">
        <f t="shared" si="9"/>
        <v>203.59492884406478</v>
      </c>
      <c r="AU5">
        <f t="shared" si="9"/>
        <v>-2532.5101673078698</v>
      </c>
      <c r="AW5">
        <v>2</v>
      </c>
      <c r="AX5">
        <f>IF(Z5&gt;0, (R5*SUMPRODUCT(K5:$K$98, X5:$X$98)-K5*$AZ$3)/Z5, 0)</f>
        <v>5954.5166053566672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2.6648449999999999E-3</v>
      </c>
      <c r="Q6" s="4">
        <f t="shared" si="21"/>
        <v>12.5</v>
      </c>
      <c r="R6">
        <f t="shared" si="0"/>
        <v>500000</v>
      </c>
      <c r="S6">
        <f t="shared" si="1"/>
        <v>8006.9276314743574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5806.47525424782</v>
      </c>
      <c r="AC6">
        <f t="shared" si="2"/>
        <v>7708.9738562093153</v>
      </c>
      <c r="AE6">
        <f t="shared" si="3"/>
        <v>0</v>
      </c>
      <c r="AF6">
        <f t="shared" si="4"/>
        <v>0</v>
      </c>
      <c r="AG6">
        <f t="shared" si="4"/>
        <v>-12.034850024599606</v>
      </c>
      <c r="AH6">
        <f t="shared" si="5"/>
        <v>-1299.2957761664684</v>
      </c>
      <c r="AI6">
        <f t="shared" si="6"/>
        <v>-1311.3306261910679</v>
      </c>
      <c r="AJ6">
        <f t="shared" si="7"/>
        <v>-1902.4986019614953</v>
      </c>
      <c r="AK6">
        <f>G6*SUM(AB6, AE6:AF6)</f>
        <v>406.45326779734745</v>
      </c>
      <c r="AL6">
        <f t="shared" si="8"/>
        <v>-2807.3759603552157</v>
      </c>
      <c r="AN6">
        <f t="shared" si="9"/>
        <v>0</v>
      </c>
      <c r="AO6">
        <f t="shared" si="9"/>
        <v>0</v>
      </c>
      <c r="AP6">
        <f t="shared" si="9"/>
        <v>-8.5661685329067438</v>
      </c>
      <c r="AQ6">
        <f t="shared" si="9"/>
        <v>-924.813069542687</v>
      </c>
      <c r="AR6">
        <f t="shared" si="9"/>
        <v>-933.37923807559378</v>
      </c>
      <c r="AS6">
        <f t="shared" si="9"/>
        <v>-1354.160926368821</v>
      </c>
      <c r="AT6">
        <f t="shared" si="9"/>
        <v>289.30540767736665</v>
      </c>
      <c r="AU6">
        <f t="shared" si="9"/>
        <v>-1998.2347567670481</v>
      </c>
      <c r="AW6">
        <v>3</v>
      </c>
      <c r="AX6">
        <f>IF(Z6&gt;0, (R6*SUMPRODUCT(K6:$K$98, X6:$X$98)-K6*$AZ$3)/Z6, 0)</f>
        <v>8006.9276314743574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2.7902209999999998E-3</v>
      </c>
      <c r="Q7" s="4">
        <f t="shared" si="21"/>
        <v>12.5</v>
      </c>
      <c r="R7">
        <f t="shared" si="0"/>
        <v>500000</v>
      </c>
      <c r="S7">
        <f t="shared" si="1"/>
        <v>9869.8518187168484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7708.9738562093153</v>
      </c>
      <c r="AC7">
        <f t="shared" si="2"/>
        <v>9381.0348790654243</v>
      </c>
      <c r="AE7">
        <f t="shared" si="3"/>
        <v>0</v>
      </c>
      <c r="AF7">
        <f t="shared" si="4"/>
        <v>0</v>
      </c>
      <c r="AG7">
        <f t="shared" si="4"/>
        <v>-11.880921633083123</v>
      </c>
      <c r="AH7">
        <f t="shared" si="5"/>
        <v>-1343.1956508195335</v>
      </c>
      <c r="AI7">
        <f t="shared" si="6"/>
        <v>-1355.0765724526166</v>
      </c>
      <c r="AJ7">
        <f t="shared" si="7"/>
        <v>-1672.061022856109</v>
      </c>
      <c r="AK7">
        <f>G7*SUM(AB7, AE7:AF7)</f>
        <v>539.62816993465208</v>
      </c>
      <c r="AL7">
        <f t="shared" si="8"/>
        <v>-2487.5094253740735</v>
      </c>
      <c r="AN7">
        <f t="shared" si="9"/>
        <v>0</v>
      </c>
      <c r="AO7">
        <f t="shared" si="9"/>
        <v>0</v>
      </c>
      <c r="AP7">
        <f t="shared" si="9"/>
        <v>-7.5505404859353753</v>
      </c>
      <c r="AQ7">
        <f t="shared" si="9"/>
        <v>-853.6251189305566</v>
      </c>
      <c r="AR7">
        <f t="shared" si="9"/>
        <v>-861.17565941649195</v>
      </c>
      <c r="AS7">
        <f t="shared" si="9"/>
        <v>-1062.6250082211309</v>
      </c>
      <c r="AT7">
        <f t="shared" si="9"/>
        <v>342.94345760998578</v>
      </c>
      <c r="AU7">
        <f t="shared" si="9"/>
        <v>-1580.8572100276372</v>
      </c>
      <c r="AW7">
        <v>4</v>
      </c>
      <c r="AX7">
        <f>IF(Z7&gt;0, (R7*SUMPRODUCT(K7:$K$98, X7:$X$98)-K7*$AZ$3)/Z7, 0)</f>
        <v>9869.8518187168484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3.5816260000000001E-3</v>
      </c>
      <c r="Q8" s="4">
        <f t="shared" si="21"/>
        <v>12.5</v>
      </c>
      <c r="R8">
        <f t="shared" si="0"/>
        <v>500000</v>
      </c>
      <c r="S8">
        <f t="shared" si="1"/>
        <v>11568.318156681882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9381.0348790654243</v>
      </c>
      <c r="AC8">
        <f t="shared" si="2"/>
        <v>10846.047342633778</v>
      </c>
      <c r="AE8">
        <f t="shared" si="3"/>
        <v>0</v>
      </c>
      <c r="AF8">
        <f t="shared" si="4"/>
        <v>0</v>
      </c>
      <c r="AG8">
        <f t="shared" si="4"/>
        <v>-11.719559398927277</v>
      </c>
      <c r="AH8">
        <f t="shared" si="5"/>
        <v>-1702.1207130005187</v>
      </c>
      <c r="AI8">
        <f t="shared" si="6"/>
        <v>-1713.8402723994459</v>
      </c>
      <c r="AJ8">
        <f t="shared" si="7"/>
        <v>-1465.0124635683533</v>
      </c>
      <c r="AK8">
        <f t="shared" ref="AK8:AK71" si="22">G8*SUM(AB8:AB8, AE8:AF8)</f>
        <v>656.67244153457978</v>
      </c>
      <c r="AL8">
        <f t="shared" si="8"/>
        <v>-2522.1802944332194</v>
      </c>
      <c r="AN8">
        <f t="shared" si="9"/>
        <v>0</v>
      </c>
      <c r="AO8">
        <f t="shared" si="9"/>
        <v>0</v>
      </c>
      <c r="AP8">
        <f t="shared" si="9"/>
        <v>-6.6499927401406627</v>
      </c>
      <c r="AQ8">
        <f t="shared" si="9"/>
        <v>-965.82900423138472</v>
      </c>
      <c r="AR8">
        <f t="shared" si="9"/>
        <v>-972.47899697152536</v>
      </c>
      <c r="AS8">
        <f t="shared" si="9"/>
        <v>-831.28741579114967</v>
      </c>
      <c r="AT8">
        <f t="shared" si="9"/>
        <v>372.61357873702235</v>
      </c>
      <c r="AU8">
        <f t="shared" si="9"/>
        <v>-1431.1528340256527</v>
      </c>
      <c r="AW8">
        <v>5</v>
      </c>
      <c r="AX8">
        <f>IF(Z8&gt;0, (R8*SUMPRODUCT(K8:$K$98, X8:$X$98)-K8*$AZ$3)/Z8, 0)</f>
        <v>11568.318156681882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4.4506370000000003E-3</v>
      </c>
      <c r="Q9" s="4">
        <f t="shared" si="21"/>
        <v>12.5</v>
      </c>
      <c r="R9">
        <f t="shared" si="0"/>
        <v>500000</v>
      </c>
      <c r="S9">
        <f t="shared" si="1"/>
        <v>12933.137539146548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10846.047342633778</v>
      </c>
      <c r="AC9">
        <f t="shared" si="2"/>
        <v>11950.430465633573</v>
      </c>
      <c r="AE9">
        <f t="shared" si="3"/>
        <v>0</v>
      </c>
      <c r="AF9">
        <f t="shared" si="4"/>
        <v>0</v>
      </c>
      <c r="AG9">
        <f t="shared" si="4"/>
        <v>-11.550204300253441</v>
      </c>
      <c r="AH9">
        <f t="shared" si="5"/>
        <v>-2086.38018738254</v>
      </c>
      <c r="AI9">
        <f t="shared" si="6"/>
        <v>-2097.9303916827935</v>
      </c>
      <c r="AJ9">
        <f t="shared" si="7"/>
        <v>-1104.3831229997959</v>
      </c>
      <c r="AK9">
        <f t="shared" si="22"/>
        <v>759.22331398436449</v>
      </c>
      <c r="AL9">
        <f t="shared" si="8"/>
        <v>-2443.0902006982251</v>
      </c>
      <c r="AN9">
        <f t="shared" si="9"/>
        <v>0</v>
      </c>
      <c r="AO9">
        <f t="shared" si="9"/>
        <v>0</v>
      </c>
      <c r="AP9">
        <f t="shared" si="9"/>
        <v>-5.8516929544645127</v>
      </c>
      <c r="AQ9">
        <f t="shared" si="9"/>
        <v>-1057.025133535765</v>
      </c>
      <c r="AR9">
        <f t="shared" si="9"/>
        <v>-1062.8768264902294</v>
      </c>
      <c r="AS9">
        <f t="shared" si="9"/>
        <v>-559.5148598146975</v>
      </c>
      <c r="AT9">
        <f t="shared" si="9"/>
        <v>384.64615878785963</v>
      </c>
      <c r="AU9">
        <f t="shared" si="9"/>
        <v>-1237.7455275170673</v>
      </c>
      <c r="AW9">
        <v>6</v>
      </c>
      <c r="AX9">
        <f>IF(Z9&gt;0, (R9*SUMPRODUCT(K9:$K$98, X9:$X$98)-K9*$AZ$3)/Z9, 0)</f>
        <v>12933.137539146548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5.383718E-3</v>
      </c>
      <c r="Q10" s="4">
        <f t="shared" si="21"/>
        <v>12.5</v>
      </c>
      <c r="R10">
        <f t="shared" si="0"/>
        <v>500000</v>
      </c>
      <c r="S10">
        <f t="shared" si="1"/>
        <v>14005.042305104593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11950.430465633573</v>
      </c>
      <c r="AC10">
        <f t="shared" si="2"/>
        <v>12741.809017125641</v>
      </c>
      <c r="AE10">
        <f t="shared" si="3"/>
        <v>0</v>
      </c>
      <c r="AF10">
        <f t="shared" si="4"/>
        <v>0</v>
      </c>
      <c r="AG10">
        <f t="shared" si="4"/>
        <v>-11.372519214455956</v>
      </c>
      <c r="AH10">
        <f t="shared" si="5"/>
        <v>-2487.3217117980744</v>
      </c>
      <c r="AI10">
        <f t="shared" si="6"/>
        <v>-2498.6942310125305</v>
      </c>
      <c r="AJ10">
        <f t="shared" si="7"/>
        <v>-791.37855149206734</v>
      </c>
      <c r="AK10">
        <f t="shared" si="22"/>
        <v>836.53013259435022</v>
      </c>
      <c r="AL10">
        <f t="shared" si="8"/>
        <v>-2453.5426499102477</v>
      </c>
      <c r="AN10">
        <f t="shared" si="9"/>
        <v>0</v>
      </c>
      <c r="AO10">
        <f t="shared" si="9"/>
        <v>0</v>
      </c>
      <c r="AP10">
        <f t="shared" si="9"/>
        <v>-5.1443501430628968</v>
      </c>
      <c r="AQ10">
        <f t="shared" si="9"/>
        <v>-1125.1380246222777</v>
      </c>
      <c r="AR10">
        <f t="shared" si="9"/>
        <v>-1130.2823747653408</v>
      </c>
      <c r="AS10">
        <f t="shared" si="9"/>
        <v>-357.97946680188409</v>
      </c>
      <c r="AT10">
        <f t="shared" si="9"/>
        <v>378.40374908472182</v>
      </c>
      <c r="AU10">
        <f t="shared" si="9"/>
        <v>-1109.858092482503</v>
      </c>
      <c r="AW10">
        <v>7</v>
      </c>
      <c r="AX10">
        <f>IF(Z10&gt;0, (R10*SUMPRODUCT(K10:$K$98, X10:$X$98)-K10*$AZ$3)/Z10, 0)</f>
        <v>14005.042305104593</v>
      </c>
    </row>
    <row r="11" spans="1:52" x14ac:dyDescent="0.25">
      <c r="A11" t="s">
        <v>33</v>
      </c>
      <c r="C11" s="12">
        <f>AU81</f>
        <v>38556.799307485351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6.4575739999999998E-3</v>
      </c>
      <c r="Q11" s="4">
        <f t="shared" si="21"/>
        <v>12.5</v>
      </c>
      <c r="R11">
        <f t="shared" si="0"/>
        <v>500000</v>
      </c>
      <c r="S11">
        <f t="shared" si="1"/>
        <v>14826.341298486754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12741.809017125641</v>
      </c>
      <c r="AC11">
        <f t="shared" si="2"/>
        <v>13267.031425563928</v>
      </c>
      <c r="AE11">
        <f t="shared" si="3"/>
        <v>0</v>
      </c>
      <c r="AF11">
        <f t="shared" si="4"/>
        <v>0</v>
      </c>
      <c r="AG11">
        <f t="shared" si="4"/>
        <v>-11.185355137917625</v>
      </c>
      <c r="AH11">
        <f t="shared" si="5"/>
        <v>-2937.5553757508483</v>
      </c>
      <c r="AI11">
        <f t="shared" si="6"/>
        <v>-2948.7407308887659</v>
      </c>
      <c r="AJ11">
        <f t="shared" si="7"/>
        <v>-525.22240843828695</v>
      </c>
      <c r="AK11">
        <f t="shared" si="22"/>
        <v>891.92663119879489</v>
      </c>
      <c r="AL11">
        <f t="shared" si="8"/>
        <v>-2582.036508128258</v>
      </c>
      <c r="AN11">
        <f t="shared" si="9"/>
        <v>0</v>
      </c>
      <c r="AO11">
        <f t="shared" si="9"/>
        <v>0</v>
      </c>
      <c r="AP11">
        <f t="shared" si="9"/>
        <v>-4.5175773391977927</v>
      </c>
      <c r="AQ11">
        <f t="shared" si="9"/>
        <v>-1186.4293475264014</v>
      </c>
      <c r="AR11">
        <f t="shared" si="9"/>
        <v>-1190.9469248655992</v>
      </c>
      <c r="AS11">
        <f t="shared" si="9"/>
        <v>-212.12852172715401</v>
      </c>
      <c r="AT11">
        <f t="shared" si="9"/>
        <v>360.23420692933365</v>
      </c>
      <c r="AU11">
        <f t="shared" si="9"/>
        <v>-1042.8412396634196</v>
      </c>
      <c r="AW11">
        <v>8</v>
      </c>
      <c r="AX11">
        <f>IF(Z11&gt;0, (R11*SUMPRODUCT(K11:$K$98, X11:$X$98)-K11*$AZ$3)/Z11, 0)</f>
        <v>14826.341298486754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7.6803260000000003E-3</v>
      </c>
      <c r="Q12" s="4">
        <f t="shared" si="21"/>
        <v>12.5</v>
      </c>
      <c r="R12">
        <f t="shared" si="0"/>
        <v>500000</v>
      </c>
      <c r="S12">
        <f t="shared" si="1"/>
        <v>15419.819923657862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13267.031425563928</v>
      </c>
      <c r="AC12">
        <f t="shared" si="2"/>
        <v>13554.13817898446</v>
      </c>
      <c r="AE12">
        <f t="shared" si="3"/>
        <v>0</v>
      </c>
      <c r="AF12">
        <f t="shared" si="4"/>
        <v>0</v>
      </c>
      <c r="AG12">
        <f t="shared" si="4"/>
        <v>-10.987594412653468</v>
      </c>
      <c r="AH12">
        <f t="shared" si="5"/>
        <v>-3436.2869553992932</v>
      </c>
      <c r="AI12">
        <f t="shared" si="6"/>
        <v>-3447.2745498119466</v>
      </c>
      <c r="AJ12">
        <f t="shared" si="7"/>
        <v>-287.10675342053219</v>
      </c>
      <c r="AK12">
        <f t="shared" si="22"/>
        <v>928.69219978947501</v>
      </c>
      <c r="AL12">
        <f t="shared" si="8"/>
        <v>-2805.6891034430037</v>
      </c>
      <c r="AN12">
        <f t="shared" si="9"/>
        <v>0</v>
      </c>
      <c r="AO12">
        <f t="shared" si="9"/>
        <v>0</v>
      </c>
      <c r="AP12">
        <f t="shared" si="9"/>
        <v>-3.9622366956344321</v>
      </c>
      <c r="AQ12">
        <f t="shared" si="9"/>
        <v>-1239.1595248304154</v>
      </c>
      <c r="AR12">
        <f t="shared" si="9"/>
        <v>-1243.1217615260498</v>
      </c>
      <c r="AS12">
        <f t="shared" si="9"/>
        <v>-103.53357352335833</v>
      </c>
      <c r="AT12">
        <f t="shared" si="9"/>
        <v>334.89571736628073</v>
      </c>
      <c r="AU12">
        <f t="shared" si="9"/>
        <v>-1011.7596176831273</v>
      </c>
      <c r="AW12">
        <v>9</v>
      </c>
      <c r="AX12">
        <f>IF(Z12&gt;0, (R12*SUMPRODUCT(K12:$K$98, X12:$X$98)-K12*$AZ$3)/Z12, 0)</f>
        <v>15419.819923657862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9.0334749999999991E-3</v>
      </c>
      <c r="Q13" s="4">
        <f t="shared" si="21"/>
        <v>12.5</v>
      </c>
      <c r="R13">
        <f t="shared" si="0"/>
        <v>500000</v>
      </c>
      <c r="S13">
        <f t="shared" si="1"/>
        <v>15807.723189381675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13554.13817898446</v>
      </c>
      <c r="AC13">
        <f t="shared" si="2"/>
        <v>13630.63588714238</v>
      </c>
      <c r="AE13">
        <f t="shared" si="3"/>
        <v>0</v>
      </c>
      <c r="AF13">
        <f t="shared" si="4"/>
        <v>0</v>
      </c>
      <c r="AG13">
        <f t="shared" si="4"/>
        <v>-10.778462309090088</v>
      </c>
      <c r="AH13">
        <f t="shared" si="5"/>
        <v>-3970.2463774737912</v>
      </c>
      <c r="AI13">
        <f t="shared" si="6"/>
        <v>-3981.0248397828814</v>
      </c>
      <c r="AJ13">
        <f t="shared" si="7"/>
        <v>-76.497708157919988</v>
      </c>
      <c r="AK13">
        <f t="shared" si="22"/>
        <v>948.78967252891232</v>
      </c>
      <c r="AL13">
        <f t="shared" si="8"/>
        <v>-3108.7328754118889</v>
      </c>
      <c r="AN13">
        <f t="shared" si="9"/>
        <v>0</v>
      </c>
      <c r="AO13">
        <f t="shared" si="9"/>
        <v>0</v>
      </c>
      <c r="AP13">
        <f t="shared" si="9"/>
        <v>-3.4703763951285627</v>
      </c>
      <c r="AQ13">
        <f t="shared" si="9"/>
        <v>-1278.3130762177229</v>
      </c>
      <c r="AR13">
        <f t="shared" si="9"/>
        <v>-1281.7834526128515</v>
      </c>
      <c r="AS13">
        <f t="shared" si="9"/>
        <v>-24.63021468737599</v>
      </c>
      <c r="AT13">
        <f t="shared" si="9"/>
        <v>305.48488170796048</v>
      </c>
      <c r="AU13">
        <f t="shared" si="9"/>
        <v>-1000.9287855922669</v>
      </c>
      <c r="AW13">
        <v>10</v>
      </c>
      <c r="AX13">
        <f>IF(Z13&gt;0, (R13*SUMPRODUCT(K13:$K$98, X13:$X$98)-K13*$AZ$3)/Z13, 0)</f>
        <v>15807.723189381675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1.0570714E-2</v>
      </c>
      <c r="Q14" s="4">
        <f t="shared" si="21"/>
        <v>12.5</v>
      </c>
      <c r="R14">
        <f t="shared" si="0"/>
        <v>500000</v>
      </c>
      <c r="S14">
        <f t="shared" si="1"/>
        <v>16017.035873456627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13630.63588714238</v>
      </c>
      <c r="AC14">
        <f t="shared" si="2"/>
        <v>13527.016768949954</v>
      </c>
      <c r="AE14">
        <f t="shared" si="3"/>
        <v>0</v>
      </c>
      <c r="AF14">
        <f t="shared" si="4"/>
        <v>0</v>
      </c>
      <c r="AG14">
        <f t="shared" si="4"/>
        <v>-10.556741643570017</v>
      </c>
      <c r="AH14">
        <f t="shared" si="5"/>
        <v>-4557.441697166837</v>
      </c>
      <c r="AI14">
        <f t="shared" si="6"/>
        <v>-4567.9984388104067</v>
      </c>
      <c r="AJ14">
        <f t="shared" si="7"/>
        <v>103.61911819242596</v>
      </c>
      <c r="AK14">
        <f t="shared" si="22"/>
        <v>954.14451209996673</v>
      </c>
      <c r="AL14">
        <f t="shared" si="8"/>
        <v>-3510.2348085180138</v>
      </c>
      <c r="AN14">
        <f t="shared" si="9"/>
        <v>0</v>
      </c>
      <c r="AO14">
        <f t="shared" si="9"/>
        <v>0</v>
      </c>
      <c r="AP14">
        <f t="shared" si="9"/>
        <v>-3.0348109596714483</v>
      </c>
      <c r="AQ14">
        <f t="shared" si="9"/>
        <v>-1310.1555837591081</v>
      </c>
      <c r="AR14">
        <f t="shared" si="9"/>
        <v>-1313.1903947187795</v>
      </c>
      <c r="AS14">
        <f t="shared" si="9"/>
        <v>29.788020408115408</v>
      </c>
      <c r="AT14">
        <f t="shared" si="9"/>
        <v>274.29374708578285</v>
      </c>
      <c r="AU14">
        <f t="shared" si="9"/>
        <v>-1009.1086272248813</v>
      </c>
      <c r="AW14">
        <v>11</v>
      </c>
      <c r="AX14">
        <f>IF(Z14&gt;0, (R14*SUMPRODUCT(K14:$K$98, X14:$X$98)-K14*$AZ$3)/Z14, 0)</f>
        <v>16017.035873456627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1.2312346E-2</v>
      </c>
      <c r="Q15" s="4">
        <f t="shared" si="21"/>
        <v>12.5</v>
      </c>
      <c r="R15">
        <f t="shared" si="0"/>
        <v>500000</v>
      </c>
      <c r="S15">
        <f t="shared" si="1"/>
        <v>16066.082740147016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13527.016768949954</v>
      </c>
      <c r="AC15">
        <f t="shared" si="2"/>
        <v>13265.695076284857</v>
      </c>
      <c r="AE15">
        <f t="shared" si="3"/>
        <v>0</v>
      </c>
      <c r="AF15">
        <f t="shared" si="4"/>
        <v>0</v>
      </c>
      <c r="AG15">
        <f t="shared" si="4"/>
        <v>-10.321195971386073</v>
      </c>
      <c r="AH15">
        <f t="shared" si="5"/>
        <v>-5199.1302299297085</v>
      </c>
      <c r="AI15">
        <f t="shared" si="6"/>
        <v>-5209.4514259010948</v>
      </c>
      <c r="AJ15">
        <f t="shared" si="7"/>
        <v>261.32169266509663</v>
      </c>
      <c r="AK15">
        <f t="shared" si="22"/>
        <v>946.89117382649692</v>
      </c>
      <c r="AL15">
        <f t="shared" si="8"/>
        <v>-4001.2385594095012</v>
      </c>
      <c r="AN15">
        <f t="shared" si="9"/>
        <v>0</v>
      </c>
      <c r="AO15">
        <f t="shared" si="9"/>
        <v>0</v>
      </c>
      <c r="AP15">
        <f t="shared" si="9"/>
        <v>-2.6491939352630953</v>
      </c>
      <c r="AQ15">
        <f t="shared" si="9"/>
        <v>-1334.4872350023898</v>
      </c>
      <c r="AR15">
        <f t="shared" si="9"/>
        <v>-1337.1364289376529</v>
      </c>
      <c r="AS15">
        <f t="shared" si="9"/>
        <v>67.074769753460075</v>
      </c>
      <c r="AT15">
        <f t="shared" si="9"/>
        <v>243.04338005108463</v>
      </c>
      <c r="AU15">
        <f t="shared" si="9"/>
        <v>-1027.0182791331083</v>
      </c>
      <c r="AW15">
        <v>12</v>
      </c>
      <c r="AX15">
        <f>IF(Z15&gt;0, (R15*SUMPRODUCT(K15:$K$98, X15:$X$98)-K15*$AZ$3)/Z15, 0)</f>
        <v>16066.082740147016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1.4128425999999999E-2</v>
      </c>
      <c r="Q16" s="4">
        <f t="shared" si="21"/>
        <v>12.5</v>
      </c>
      <c r="R16">
        <f t="shared" si="0"/>
        <v>500000</v>
      </c>
      <c r="S16">
        <f t="shared" si="1"/>
        <v>15969.345734287028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13265.695076284857</v>
      </c>
      <c r="AC16">
        <f t="shared" si="2"/>
        <v>12867.666672616413</v>
      </c>
      <c r="AE16">
        <f t="shared" si="3"/>
        <v>0</v>
      </c>
      <c r="AF16">
        <f t="shared" si="4"/>
        <v>0</v>
      </c>
      <c r="AG16">
        <f t="shared" si="4"/>
        <v>-10.072161758158988</v>
      </c>
      <c r="AH16">
        <f t="shared" si="5"/>
        <v>-5832.8901405290508</v>
      </c>
      <c r="AI16">
        <f t="shared" si="6"/>
        <v>-5842.9623022872102</v>
      </c>
      <c r="AJ16">
        <f t="shared" si="7"/>
        <v>398.0284036684443</v>
      </c>
      <c r="AK16">
        <f t="shared" si="22"/>
        <v>928.59865533994014</v>
      </c>
      <c r="AL16">
        <f t="shared" si="8"/>
        <v>-4516.3352432788261</v>
      </c>
      <c r="AN16">
        <f t="shared" si="9"/>
        <v>0</v>
      </c>
      <c r="AO16">
        <f t="shared" si="9"/>
        <v>0</v>
      </c>
      <c r="AP16">
        <f t="shared" si="9"/>
        <v>-2.3082795137825456</v>
      </c>
      <c r="AQ16">
        <f t="shared" si="9"/>
        <v>-1336.7478740719084</v>
      </c>
      <c r="AR16">
        <f t="shared" si="9"/>
        <v>-1339.0561535856909</v>
      </c>
      <c r="AS16">
        <f t="shared" si="9"/>
        <v>91.217837059377473</v>
      </c>
      <c r="AT16">
        <f t="shared" si="9"/>
        <v>212.81084479316286</v>
      </c>
      <c r="AU16">
        <f t="shared" si="9"/>
        <v>-1035.0274717331508</v>
      </c>
      <c r="AW16">
        <v>13</v>
      </c>
      <c r="AX16">
        <f>IF(Z16&gt;0, (R16*SUMPRODUCT(K16:$K$98, X16:$X$98)-K16*$AZ$3)/Z16, 0)</f>
        <v>15969.345734287028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1.6072195000000001E-2</v>
      </c>
      <c r="Q17" s="4">
        <f t="shared" si="21"/>
        <v>12.5</v>
      </c>
      <c r="R17">
        <f t="shared" si="0"/>
        <v>500000</v>
      </c>
      <c r="S17">
        <f t="shared" si="1"/>
        <v>15758.918826890909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12867.666672616413</v>
      </c>
      <c r="AC17">
        <f t="shared" si="2"/>
        <v>12367.042755092672</v>
      </c>
      <c r="AE17">
        <f t="shared" si="3"/>
        <v>0</v>
      </c>
      <c r="AF17">
        <f t="shared" si="4"/>
        <v>0</v>
      </c>
      <c r="AG17">
        <f t="shared" si="4"/>
        <v>-9.8095583927287233</v>
      </c>
      <c r="AH17">
        <f t="shared" si="5"/>
        <v>-6475.2699139469642</v>
      </c>
      <c r="AI17">
        <f t="shared" si="6"/>
        <v>-6485.079472339693</v>
      </c>
      <c r="AJ17">
        <f t="shared" si="7"/>
        <v>500.6239175237406</v>
      </c>
      <c r="AK17">
        <f t="shared" si="22"/>
        <v>900.73666708314897</v>
      </c>
      <c r="AL17">
        <f t="shared" si="8"/>
        <v>-5083.7188877328035</v>
      </c>
      <c r="AN17">
        <f t="shared" si="9"/>
        <v>0</v>
      </c>
      <c r="AO17">
        <f t="shared" si="9"/>
        <v>0</v>
      </c>
      <c r="AP17">
        <f t="shared" si="9"/>
        <v>-2.0072300001649124</v>
      </c>
      <c r="AQ17">
        <f t="shared" si="9"/>
        <v>-1324.9685164292237</v>
      </c>
      <c r="AR17">
        <f t="shared" si="9"/>
        <v>-1326.9757464293887</v>
      </c>
      <c r="AS17">
        <f t="shared" si="9"/>
        <v>102.43757219474719</v>
      </c>
      <c r="AT17">
        <f t="shared" si="9"/>
        <v>184.30856803482715</v>
      </c>
      <c r="AU17">
        <f t="shared" si="9"/>
        <v>-1040.2296061998143</v>
      </c>
      <c r="AW17">
        <v>14</v>
      </c>
      <c r="AX17">
        <f>IF(Z17&gt;0, (R17*SUMPRODUCT(K17:$K$98, X17:$X$98)-K17*$AZ$3)/Z17, 0)</f>
        <v>15758.918826890909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1.8213139E-2</v>
      </c>
      <c r="Q18" s="4">
        <f t="shared" si="21"/>
        <v>12.5</v>
      </c>
      <c r="R18">
        <f t="shared" si="0"/>
        <v>500000</v>
      </c>
      <c r="S18">
        <f t="shared" si="1"/>
        <v>15457.962950538138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12367.042755092672</v>
      </c>
      <c r="AC18">
        <f t="shared" si="2"/>
        <v>11788.613485581449</v>
      </c>
      <c r="AE18">
        <f t="shared" si="3"/>
        <v>0</v>
      </c>
      <c r="AF18">
        <f t="shared" si="4"/>
        <v>0</v>
      </c>
      <c r="AG18">
        <f t="shared" si="4"/>
        <v>-9.5327999582660503</v>
      </c>
      <c r="AH18">
        <f t="shared" si="5"/>
        <v>-7146.5140214153926</v>
      </c>
      <c r="AI18">
        <f t="shared" si="6"/>
        <v>-7156.0468213736585</v>
      </c>
      <c r="AJ18">
        <f t="shared" si="7"/>
        <v>578.42926951122354</v>
      </c>
      <c r="AK18">
        <f t="shared" si="22"/>
        <v>865.69299285648719</v>
      </c>
      <c r="AL18">
        <f t="shared" si="8"/>
        <v>-5711.9245590059481</v>
      </c>
      <c r="AN18">
        <f t="shared" si="9"/>
        <v>0</v>
      </c>
      <c r="AO18">
        <f t="shared" si="9"/>
        <v>0</v>
      </c>
      <c r="AP18">
        <f t="shared" si="9"/>
        <v>-1.7416069117547226</v>
      </c>
      <c r="AQ18">
        <f t="shared" si="9"/>
        <v>-1305.6413927847702</v>
      </c>
      <c r="AR18">
        <f t="shared" si="9"/>
        <v>-1307.3829996965248</v>
      </c>
      <c r="AS18">
        <f t="shared" si="9"/>
        <v>105.67686494548245</v>
      </c>
      <c r="AT18">
        <f t="shared" si="9"/>
        <v>158.15887319749541</v>
      </c>
      <c r="AU18">
        <f t="shared" si="9"/>
        <v>-1043.5472615535471</v>
      </c>
      <c r="AW18">
        <v>15</v>
      </c>
      <c r="AX18">
        <f>IF(Z18&gt;0, (R18*SUMPRODUCT(K18:$K$98, X18:$X$98)-K18*$AZ$3)/Z18, 0)</f>
        <v>15457.962950538138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2.0774602E-2</v>
      </c>
      <c r="Q19" s="4">
        <f t="shared" si="21"/>
        <v>12.5</v>
      </c>
      <c r="R19">
        <f t="shared" si="0"/>
        <v>500000</v>
      </c>
      <c r="S19">
        <f t="shared" si="1"/>
        <v>15084.159384236444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11788.613485581449</v>
      </c>
      <c r="AC19">
        <f t="shared" si="2"/>
        <v>11149.524991830616</v>
      </c>
      <c r="AE19">
        <f t="shared" si="3"/>
        <v>0</v>
      </c>
      <c r="AF19">
        <f t="shared" si="4"/>
        <v>0</v>
      </c>
      <c r="AG19">
        <f t="shared" si="4"/>
        <v>-9.2394318336047956</v>
      </c>
      <c r="AH19">
        <f t="shared" si="5"/>
        <v>-7921.6050031437526</v>
      </c>
      <c r="AI19">
        <f t="shared" si="6"/>
        <v>-7930.8444349773572</v>
      </c>
      <c r="AJ19">
        <f t="shared" si="7"/>
        <v>639.08849375083264</v>
      </c>
      <c r="AK19">
        <f t="shared" si="22"/>
        <v>825.20294399070156</v>
      </c>
      <c r="AL19">
        <f t="shared" si="8"/>
        <v>-6466.5529972358227</v>
      </c>
      <c r="AN19">
        <f t="shared" si="9"/>
        <v>0</v>
      </c>
      <c r="AO19">
        <f t="shared" si="9"/>
        <v>0</v>
      </c>
      <c r="AP19">
        <f t="shared" si="9"/>
        <v>-1.507151475183055</v>
      </c>
      <c r="AQ19">
        <f t="shared" si="9"/>
        <v>-1292.1853725769101</v>
      </c>
      <c r="AR19">
        <f t="shared" si="9"/>
        <v>-1293.6925240520932</v>
      </c>
      <c r="AS19">
        <f t="shared" si="9"/>
        <v>104.24917716539797</v>
      </c>
      <c r="AT19">
        <f t="shared" si="9"/>
        <v>134.60847558152824</v>
      </c>
      <c r="AU19">
        <f t="shared" si="9"/>
        <v>-1054.8348713051669</v>
      </c>
      <c r="AW19">
        <v>16</v>
      </c>
      <c r="AX19">
        <f>IF(Z19&gt;0, (R19*SUMPRODUCT(K19:$K$98, X19:$X$98)-K19*$AZ$3)/Z19, 0)</f>
        <v>15084.159384236444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2.3506165999999998E-2</v>
      </c>
      <c r="Q20" s="4">
        <f t="shared" si="21"/>
        <v>12.5</v>
      </c>
      <c r="R20">
        <f t="shared" si="0"/>
        <v>500000</v>
      </c>
      <c r="S20">
        <f t="shared" si="1"/>
        <v>14631.364993474783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11149.524991830616</v>
      </c>
      <c r="AC20">
        <f t="shared" si="2"/>
        <v>10452.476136248282</v>
      </c>
      <c r="AE20">
        <f t="shared" si="3"/>
        <v>0</v>
      </c>
      <c r="AF20">
        <f t="shared" si="4"/>
        <v>0</v>
      </c>
      <c r="AG20">
        <f t="shared" si="4"/>
        <v>-8.9298538968423493</v>
      </c>
      <c r="AH20">
        <f t="shared" si="5"/>
        <v>-8687.3447370559479</v>
      </c>
      <c r="AI20">
        <f t="shared" si="6"/>
        <v>-8696.2745909527894</v>
      </c>
      <c r="AJ20">
        <f t="shared" si="7"/>
        <v>697.048855582334</v>
      </c>
      <c r="AK20">
        <f t="shared" si="22"/>
        <v>780.4667494281432</v>
      </c>
      <c r="AL20">
        <f t="shared" si="8"/>
        <v>-7218.7589859423124</v>
      </c>
      <c r="AN20">
        <f t="shared" si="9"/>
        <v>0</v>
      </c>
      <c r="AO20">
        <f t="shared" si="9"/>
        <v>0</v>
      </c>
      <c r="AP20">
        <f t="shared" si="9"/>
        <v>-1.3005826854182381</v>
      </c>
      <c r="AQ20">
        <f t="shared" si="9"/>
        <v>-1265.262598671349</v>
      </c>
      <c r="AR20">
        <f t="shared" si="9"/>
        <v>-1266.563181356767</v>
      </c>
      <c r="AS20">
        <f t="shared" si="9"/>
        <v>101.52122116819292</v>
      </c>
      <c r="AT20">
        <f t="shared" si="9"/>
        <v>113.67056533924139</v>
      </c>
      <c r="AU20">
        <f t="shared" si="9"/>
        <v>-1051.3713948493328</v>
      </c>
      <c r="AW20">
        <v>17</v>
      </c>
      <c r="AX20">
        <f>IF(Z20&gt;0, (R20*SUMPRODUCT(K20:$K$98, X20:$X$98)-K20*$AZ$3)/Z20, 0)</f>
        <v>14631.364993474783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2.6226451000000001E-2</v>
      </c>
      <c r="Q21" s="4">
        <f t="shared" si="21"/>
        <v>12.5</v>
      </c>
      <c r="R21">
        <f t="shared" si="0"/>
        <v>500000</v>
      </c>
      <c r="S21">
        <f t="shared" si="1"/>
        <v>14115.417022321897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10452.476136248282</v>
      </c>
      <c r="AC21">
        <f t="shared" si="2"/>
        <v>9718.585427750666</v>
      </c>
      <c r="AE21">
        <f t="shared" si="3"/>
        <v>0</v>
      </c>
      <c r="AF21">
        <f t="shared" si="4"/>
        <v>0</v>
      </c>
      <c r="AG21">
        <f t="shared" si="4"/>
        <v>-8.6063569822112314</v>
      </c>
      <c r="AH21">
        <f t="shared" si="5"/>
        <v>-9367.9350265077974</v>
      </c>
      <c r="AI21">
        <f t="shared" si="6"/>
        <v>-9376.5413834900082</v>
      </c>
      <c r="AJ21">
        <f t="shared" si="7"/>
        <v>733.89070849761629</v>
      </c>
      <c r="AK21">
        <f t="shared" si="22"/>
        <v>731.6733295373798</v>
      </c>
      <c r="AL21">
        <f t="shared" si="8"/>
        <v>-7910.9773454550123</v>
      </c>
      <c r="AN21">
        <f t="shared" si="9"/>
        <v>0</v>
      </c>
      <c r="AO21">
        <f t="shared" si="9"/>
        <v>0</v>
      </c>
      <c r="AP21">
        <f t="shared" si="9"/>
        <v>-1.1191671343691838</v>
      </c>
      <c r="AQ21">
        <f t="shared" si="9"/>
        <v>-1218.2024310917798</v>
      </c>
      <c r="AR21">
        <f t="shared" si="9"/>
        <v>-1219.3215982261488</v>
      </c>
      <c r="AS21">
        <f t="shared" si="9"/>
        <v>95.434846923862864</v>
      </c>
      <c r="AT21">
        <f t="shared" si="9"/>
        <v>95.14649987273917</v>
      </c>
      <c r="AU21">
        <f t="shared" si="9"/>
        <v>-1028.7402514295468</v>
      </c>
      <c r="AW21">
        <v>18</v>
      </c>
      <c r="AX21">
        <f>IF(Z21&gt;0, (R21*SUMPRODUCT(K21:$K$98, X21:$X$98)-K21*$AZ$3)/Z21, 0)</f>
        <v>14115.417022321897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2.9219711999999998E-2</v>
      </c>
      <c r="Q22" s="4">
        <f t="shared" si="21"/>
        <v>12.5</v>
      </c>
      <c r="R22">
        <f t="shared" si="0"/>
        <v>500000</v>
      </c>
      <c r="S22">
        <f t="shared" si="1"/>
        <v>13567.268671835714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9718.585427750666</v>
      </c>
      <c r="AC22">
        <f t="shared" si="2"/>
        <v>8974.8221843140036</v>
      </c>
      <c r="AE22">
        <f t="shared" si="3"/>
        <v>0</v>
      </c>
      <c r="AF22">
        <f t="shared" si="4"/>
        <v>0</v>
      </c>
      <c r="AG22">
        <f t="shared" si="4"/>
        <v>-8.268818139999718</v>
      </c>
      <c r="AH22">
        <f t="shared" si="5"/>
        <v>-10059.010895576052</v>
      </c>
      <c r="AI22">
        <f t="shared" si="6"/>
        <v>-10067.279713716051</v>
      </c>
      <c r="AJ22">
        <f t="shared" si="7"/>
        <v>743.76324343666238</v>
      </c>
      <c r="AK22">
        <f t="shared" si="22"/>
        <v>680.30097994254663</v>
      </c>
      <c r="AL22">
        <f t="shared" si="8"/>
        <v>-8643.215490336841</v>
      </c>
      <c r="AN22">
        <f t="shared" si="9"/>
        <v>0</v>
      </c>
      <c r="AO22">
        <f t="shared" si="9"/>
        <v>0</v>
      </c>
      <c r="AP22">
        <f t="shared" si="9"/>
        <v>-0.96006582292799914</v>
      </c>
      <c r="AQ22">
        <f t="shared" si="9"/>
        <v>-1167.9193337904589</v>
      </c>
      <c r="AR22">
        <f t="shared" si="9"/>
        <v>-1168.8793996133868</v>
      </c>
      <c r="AS22">
        <f t="shared" si="9"/>
        <v>86.355952964959201</v>
      </c>
      <c r="AT22">
        <f t="shared" si="9"/>
        <v>78.987554096489973</v>
      </c>
      <c r="AU22">
        <f t="shared" si="9"/>
        <v>-1003.5358925519375</v>
      </c>
      <c r="AW22">
        <v>19</v>
      </c>
      <c r="AX22">
        <f>IF(Z22&gt;0, (R22*SUMPRODUCT(K22:$K$98, X22:$X$98)-K22*$AZ$3)/Z22, 0)</f>
        <v>13567.268671835714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3.2402927999999998E-2</v>
      </c>
      <c r="Q23" s="4">
        <f t="shared" si="21"/>
        <v>12.5</v>
      </c>
      <c r="R23">
        <f t="shared" si="0"/>
        <v>500000</v>
      </c>
      <c r="S23">
        <f t="shared" si="1"/>
        <v>12993.03090429332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8974.8221843140036</v>
      </c>
      <c r="AC23">
        <f t="shared" si="2"/>
        <v>8230.5092680727575</v>
      </c>
      <c r="AE23">
        <f t="shared" si="3"/>
        <v>0</v>
      </c>
      <c r="AF23">
        <f t="shared" si="4"/>
        <v>0</v>
      </c>
      <c r="AG23">
        <f t="shared" si="4"/>
        <v>-7.9181960397642177</v>
      </c>
      <c r="AH23">
        <f t="shared" si="5"/>
        <v>-10717.356753420192</v>
      </c>
      <c r="AI23">
        <f t="shared" si="6"/>
        <v>-10725.274949459956</v>
      </c>
      <c r="AJ23">
        <f t="shared" si="7"/>
        <v>744.31291624124606</v>
      </c>
      <c r="AK23">
        <f t="shared" si="22"/>
        <v>628.23755290198028</v>
      </c>
      <c r="AL23">
        <f t="shared" si="8"/>
        <v>-9352.7244803167287</v>
      </c>
      <c r="AN23">
        <f t="shared" si="9"/>
        <v>0</v>
      </c>
      <c r="AO23">
        <f t="shared" si="9"/>
        <v>0</v>
      </c>
      <c r="AP23">
        <f t="shared" si="9"/>
        <v>-0.82085376871707383</v>
      </c>
      <c r="AQ23">
        <f t="shared" si="9"/>
        <v>-1111.0337048427396</v>
      </c>
      <c r="AR23">
        <f t="shared" si="9"/>
        <v>-1111.8545586114565</v>
      </c>
      <c r="AS23">
        <f t="shared" si="9"/>
        <v>77.160512234503301</v>
      </c>
      <c r="AT23">
        <f t="shared" si="9"/>
        <v>65.127354811556089</v>
      </c>
      <c r="AU23">
        <f t="shared" si="9"/>
        <v>-969.56669156539715</v>
      </c>
      <c r="AW23">
        <v>20</v>
      </c>
      <c r="AX23">
        <f>IF(Z23&gt;0, (R23*SUMPRODUCT(K23:$K$98, X23:$X$98)-K23*$AZ$3)/Z23, 0)</f>
        <v>12993.03090429332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3.5947104000000001E-2</v>
      </c>
      <c r="Q24" s="4">
        <f t="shared" si="21"/>
        <v>12.5</v>
      </c>
      <c r="R24">
        <f t="shared" si="0"/>
        <v>500000</v>
      </c>
      <c r="S24">
        <f t="shared" si="1"/>
        <v>12406.20954338825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8230.5092680727575</v>
      </c>
      <c r="AC24">
        <f t="shared" si="2"/>
        <v>7497.6955788989599</v>
      </c>
      <c r="AE24">
        <f t="shared" si="3"/>
        <v>0</v>
      </c>
      <c r="AF24">
        <f t="shared" si="4"/>
        <v>0</v>
      </c>
      <c r="AG24">
        <f t="shared" si="4"/>
        <v>-7.5543778628327827</v>
      </c>
      <c r="AH24">
        <f t="shared" si="5"/>
        <v>-11385.448661351698</v>
      </c>
      <c r="AI24">
        <f t="shared" si="6"/>
        <v>-11393.003039214531</v>
      </c>
      <c r="AJ24">
        <f t="shared" si="7"/>
        <v>732.81368917379768</v>
      </c>
      <c r="AK24">
        <f t="shared" si="22"/>
        <v>576.13564876509304</v>
      </c>
      <c r="AL24">
        <f t="shared" si="8"/>
        <v>-10084.053701275639</v>
      </c>
      <c r="AN24">
        <f t="shared" si="9"/>
        <v>0</v>
      </c>
      <c r="AO24">
        <f t="shared" si="9"/>
        <v>0</v>
      </c>
      <c r="AP24">
        <f t="shared" si="9"/>
        <v>-0.69923028146164135</v>
      </c>
      <c r="AQ24">
        <f t="shared" si="9"/>
        <v>-1053.8327068880212</v>
      </c>
      <c r="AR24">
        <f t="shared" si="9"/>
        <v>-1054.5319371694829</v>
      </c>
      <c r="AS24">
        <f t="shared" si="9"/>
        <v>67.828950503118421</v>
      </c>
      <c r="AT24">
        <f t="shared" si="9"/>
        <v>53.32689192423291</v>
      </c>
      <c r="AU24">
        <f t="shared" si="9"/>
        <v>-933.3760947421315</v>
      </c>
      <c r="AW24">
        <v>21</v>
      </c>
      <c r="AX24">
        <f>IF(Z24&gt;0, (R24*SUMPRODUCT(K24:$K$98, X24:$X$98)-K24*$AZ$3)/Z24, 0)</f>
        <v>12406.20954338825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4.0034525000000001E-2</v>
      </c>
      <c r="Q25" s="4">
        <f t="shared" si="21"/>
        <v>12.5</v>
      </c>
      <c r="R25">
        <f t="shared" si="0"/>
        <v>500000</v>
      </c>
      <c r="S25">
        <f t="shared" si="1"/>
        <v>11812.261472074437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7497.6955788989599</v>
      </c>
      <c r="AC25">
        <f t="shared" si="2"/>
        <v>6781.5593145724906</v>
      </c>
      <c r="AE25">
        <f t="shared" si="3"/>
        <v>0</v>
      </c>
      <c r="AF25">
        <f t="shared" si="4"/>
        <v>0</v>
      </c>
      <c r="AG25">
        <f t="shared" si="4"/>
        <v>-7.1763981547954296</v>
      </c>
      <c r="AH25">
        <f t="shared" si="5"/>
        <v>-12097.437176361023</v>
      </c>
      <c r="AI25">
        <f t="shared" si="6"/>
        <v>-12104.613574515819</v>
      </c>
      <c r="AJ25">
        <f t="shared" si="7"/>
        <v>716.13626432646925</v>
      </c>
      <c r="AK25">
        <f t="shared" si="22"/>
        <v>524.83869052292721</v>
      </c>
      <c r="AL25">
        <f t="shared" si="8"/>
        <v>-10863.638619666423</v>
      </c>
      <c r="AN25">
        <f t="shared" si="9"/>
        <v>0</v>
      </c>
      <c r="AO25">
        <f t="shared" si="9"/>
        <v>0</v>
      </c>
      <c r="AP25">
        <f t="shared" si="9"/>
        <v>-0.59307555934204625</v>
      </c>
      <c r="AQ25">
        <f t="shared" si="9"/>
        <v>-999.76257799761129</v>
      </c>
      <c r="AR25">
        <f t="shared" si="9"/>
        <v>-1000.3556535569534</v>
      </c>
      <c r="AS25">
        <f t="shared" si="9"/>
        <v>59.183298692357937</v>
      </c>
      <c r="AT25">
        <f t="shared" si="9"/>
        <v>43.373986954477338</v>
      </c>
      <c r="AU25">
        <f t="shared" si="9"/>
        <v>-897.79836791011803</v>
      </c>
      <c r="AW25">
        <v>22</v>
      </c>
      <c r="AX25">
        <f>IF(Z25&gt;0, (R25*SUMPRODUCT(K25:$K$98, X25:$X$98)-K25*$AZ$3)/Z25, 0)</f>
        <v>11812.261472074437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4.4405750000000001E-2</v>
      </c>
      <c r="Q26" s="4">
        <f t="shared" si="21"/>
        <v>12.5</v>
      </c>
      <c r="R26">
        <f t="shared" si="0"/>
        <v>500000</v>
      </c>
      <c r="S26">
        <f t="shared" si="1"/>
        <v>11205.692843352102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6781.5593145724906</v>
      </c>
      <c r="AC26">
        <f t="shared" si="2"/>
        <v>6083.3114174334096</v>
      </c>
      <c r="AE26">
        <f t="shared" si="3"/>
        <v>0</v>
      </c>
      <c r="AF26">
        <f t="shared" si="4"/>
        <v>0</v>
      </c>
      <c r="AG26">
        <f t="shared" si="4"/>
        <v>-6.785960830885168</v>
      </c>
      <c r="AH26">
        <f t="shared" si="5"/>
        <v>-12746.933694492287</v>
      </c>
      <c r="AI26">
        <f t="shared" si="6"/>
        <v>-12753.719655323172</v>
      </c>
      <c r="AJ26">
        <f t="shared" si="7"/>
        <v>698.24789713908103</v>
      </c>
      <c r="AK26">
        <f t="shared" si="22"/>
        <v>474.70915202007438</v>
      </c>
      <c r="AL26">
        <f t="shared" si="8"/>
        <v>-11580.762606164017</v>
      </c>
      <c r="AN26">
        <f t="shared" si="9"/>
        <v>0</v>
      </c>
      <c r="AO26">
        <f t="shared" si="9"/>
        <v>0</v>
      </c>
      <c r="AP26">
        <f t="shared" si="9"/>
        <v>-0.50072217743693992</v>
      </c>
      <c r="AQ26">
        <f t="shared" si="9"/>
        <v>-940.57017925903835</v>
      </c>
      <c r="AR26">
        <f t="shared" si="9"/>
        <v>-941.07090143647531</v>
      </c>
      <c r="AS26">
        <f t="shared" si="9"/>
        <v>51.522284929050976</v>
      </c>
      <c r="AT26">
        <f t="shared" si="9"/>
        <v>35.027817898225251</v>
      </c>
      <c r="AU26">
        <f t="shared" si="9"/>
        <v>-854.52079860919912</v>
      </c>
      <c r="AW26">
        <v>23</v>
      </c>
      <c r="AX26">
        <f>IF(Z26&gt;0, (R26*SUMPRODUCT(K26:$K$98, X26:$X$98)-K26*$AZ$3)/Z26, 0)</f>
        <v>11205.692843352102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4.9048597999999999E-2</v>
      </c>
      <c r="Q27" s="4">
        <f t="shared" si="21"/>
        <v>12.5</v>
      </c>
      <c r="R27">
        <f t="shared" si="0"/>
        <v>500000</v>
      </c>
      <c r="S27">
        <f t="shared" si="1"/>
        <v>10594.618149880429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6083.3114174334096</v>
      </c>
      <c r="AC27">
        <f t="shared" si="2"/>
        <v>5411.9507746551999</v>
      </c>
      <c r="AE27">
        <f t="shared" si="3"/>
        <v>0</v>
      </c>
      <c r="AF27">
        <f t="shared" si="4"/>
        <v>0</v>
      </c>
      <c r="AG27">
        <f t="shared" si="4"/>
        <v>-6.3852593577384846</v>
      </c>
      <c r="AH27">
        <f t="shared" si="5"/>
        <v>-13313.674593513304</v>
      </c>
      <c r="AI27">
        <f t="shared" si="6"/>
        <v>-13320.059852871042</v>
      </c>
      <c r="AJ27">
        <f t="shared" si="7"/>
        <v>671.36064277820969</v>
      </c>
      <c r="AK27">
        <f t="shared" si="22"/>
        <v>425.83179922033872</v>
      </c>
      <c r="AL27">
        <f t="shared" si="8"/>
        <v>-12222.867410872494</v>
      </c>
      <c r="AN27">
        <f t="shared" si="9"/>
        <v>0</v>
      </c>
      <c r="AO27">
        <f t="shared" si="9"/>
        <v>0</v>
      </c>
      <c r="AP27">
        <f t="shared" si="9"/>
        <v>-0.42067431684980483</v>
      </c>
      <c r="AQ27">
        <f t="shared" si="9"/>
        <v>-877.13288538532629</v>
      </c>
      <c r="AR27">
        <f t="shared" si="9"/>
        <v>-877.55355970217602</v>
      </c>
      <c r="AS27">
        <f t="shared" si="9"/>
        <v>44.23065124493197</v>
      </c>
      <c r="AT27">
        <f t="shared" si="9"/>
        <v>28.054694601064</v>
      </c>
      <c r="AU27">
        <f t="shared" si="9"/>
        <v>-805.26821385618007</v>
      </c>
      <c r="AW27">
        <v>24</v>
      </c>
      <c r="AX27">
        <f>IF(Z27&gt;0, (R27*SUMPRODUCT(K27:$K$98, X27:$X$98)-K27*$AZ$3)/Z27, 0)</f>
        <v>10594.618149880429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5.4278005999999997E-2</v>
      </c>
      <c r="Q28" s="4">
        <f t="shared" si="21"/>
        <v>12.5</v>
      </c>
      <c r="R28">
        <f t="shared" si="0"/>
        <v>500000</v>
      </c>
      <c r="S28">
        <f t="shared" si="1"/>
        <v>9990.2119604930213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5411.9507746551999</v>
      </c>
      <c r="AC28">
        <f t="shared" si="2"/>
        <v>4775.183546842045</v>
      </c>
      <c r="AE28">
        <f t="shared" si="3"/>
        <v>0</v>
      </c>
      <c r="AF28">
        <f t="shared" si="4"/>
        <v>0</v>
      </c>
      <c r="AG28">
        <f t="shared" si="4"/>
        <v>-5.9748276184302149</v>
      </c>
      <c r="AH28">
        <f t="shared" si="5"/>
        <v>-13863.165829235424</v>
      </c>
      <c r="AI28">
        <f t="shared" si="6"/>
        <v>-13869.140656853855</v>
      </c>
      <c r="AJ28">
        <f t="shared" si="7"/>
        <v>636.76722781315493</v>
      </c>
      <c r="AK28">
        <f t="shared" si="22"/>
        <v>378.83655422586401</v>
      </c>
      <c r="AL28">
        <f t="shared" si="8"/>
        <v>-12853.536874814838</v>
      </c>
      <c r="AN28">
        <f t="shared" si="9"/>
        <v>0</v>
      </c>
      <c r="AO28">
        <f t="shared" si="9"/>
        <v>0</v>
      </c>
      <c r="AP28">
        <f t="shared" si="9"/>
        <v>-0.35145911659579215</v>
      </c>
      <c r="AQ28">
        <f t="shared" si="9"/>
        <v>-815.4772533578431</v>
      </c>
      <c r="AR28">
        <f t="shared" si="9"/>
        <v>-815.82871247443893</v>
      </c>
      <c r="AS28">
        <f t="shared" si="9"/>
        <v>37.456753844081952</v>
      </c>
      <c r="AT28">
        <f t="shared" si="9"/>
        <v>22.28441876242746</v>
      </c>
      <c r="AU28">
        <f t="shared" si="9"/>
        <v>-756.08753986792954</v>
      </c>
      <c r="AW28">
        <v>25</v>
      </c>
      <c r="AX28">
        <f>IF(Z28&gt;0, (R28*SUMPRODUCT(K28:$K$98, X28:$X$98)-K28*$AZ$3)/Z28, 0)</f>
        <v>9990.2119604930213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6.0174738999999998E-2</v>
      </c>
      <c r="Q29" s="4">
        <f t="shared" si="21"/>
        <v>12.5</v>
      </c>
      <c r="R29">
        <f t="shared" si="0"/>
        <v>500000</v>
      </c>
      <c r="S29">
        <f t="shared" si="1"/>
        <v>9392.233344223283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4775.183546842045</v>
      </c>
      <c r="AC29">
        <f t="shared" si="2"/>
        <v>4174.3184877450676</v>
      </c>
      <c r="AE29">
        <f t="shared" si="3"/>
        <v>0</v>
      </c>
      <c r="AF29">
        <f t="shared" si="4"/>
        <v>0</v>
      </c>
      <c r="AG29">
        <f t="shared" si="4"/>
        <v>-5.5555456497368825</v>
      </c>
      <c r="AH29">
        <f t="shared" si="5"/>
        <v>-14381.34770036119</v>
      </c>
      <c r="AI29">
        <f t="shared" si="6"/>
        <v>-14386.903246010927</v>
      </c>
      <c r="AJ29">
        <f t="shared" si="7"/>
        <v>600.86505909697735</v>
      </c>
      <c r="AK29">
        <f t="shared" si="22"/>
        <v>334.26284827894318</v>
      </c>
      <c r="AL29">
        <f t="shared" si="8"/>
        <v>-13451.775338635007</v>
      </c>
      <c r="AN29">
        <f t="shared" si="9"/>
        <v>0</v>
      </c>
      <c r="AO29">
        <f t="shared" si="9"/>
        <v>0</v>
      </c>
      <c r="AP29">
        <f t="shared" si="9"/>
        <v>-0.29178175430313552</v>
      </c>
      <c r="AQ29">
        <f t="shared" si="9"/>
        <v>-755.32002179722701</v>
      </c>
      <c r="AR29">
        <f t="shared" si="9"/>
        <v>-755.6118035515301</v>
      </c>
      <c r="AS29">
        <f t="shared" si="9"/>
        <v>31.557919256963839</v>
      </c>
      <c r="AT29">
        <f t="shared" si="9"/>
        <v>17.555755351197966</v>
      </c>
      <c r="AU29">
        <f t="shared" si="9"/>
        <v>-706.49812894336833</v>
      </c>
      <c r="AW29">
        <v>26</v>
      </c>
      <c r="AX29">
        <f>IF(Z29&gt;0, (R29*SUMPRODUCT(K29:$K$98, X29:$X$98)-K29*$AZ$3)/Z29, 0)</f>
        <v>9392.233344223283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6.6923788999999997E-2</v>
      </c>
      <c r="Q30" s="4">
        <f t="shared" si="21"/>
        <v>12.5</v>
      </c>
      <c r="R30">
        <f t="shared" si="0"/>
        <v>500000</v>
      </c>
      <c r="S30">
        <f t="shared" si="1"/>
        <v>8800.9001918819777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4174.3184877450676</v>
      </c>
      <c r="AC30">
        <f t="shared" si="2"/>
        <v>3610.6164965378998</v>
      </c>
      <c r="AE30">
        <f t="shared" si="3"/>
        <v>0</v>
      </c>
      <c r="AF30">
        <f t="shared" si="4"/>
        <v>0</v>
      </c>
      <c r="AG30">
        <f t="shared" si="4"/>
        <v>-5.1281920283966542</v>
      </c>
      <c r="AH30">
        <f t="shared" si="5"/>
        <v>-14871.926593714359</v>
      </c>
      <c r="AI30">
        <f t="shared" si="6"/>
        <v>-14877.054785742755</v>
      </c>
      <c r="AJ30">
        <f t="shared" si="7"/>
        <v>563.70199120716779</v>
      </c>
      <c r="AK30">
        <f t="shared" si="22"/>
        <v>292.20229414215476</v>
      </c>
      <c r="AL30">
        <f t="shared" si="8"/>
        <v>-14021.150500393433</v>
      </c>
      <c r="AN30">
        <f t="shared" si="9"/>
        <v>0</v>
      </c>
      <c r="AO30">
        <f t="shared" si="9"/>
        <v>0</v>
      </c>
      <c r="AP30">
        <f t="shared" si="9"/>
        <v>-0.24047928232238502</v>
      </c>
      <c r="AQ30">
        <f t="shared" si="9"/>
        <v>-697.39787710831706</v>
      </c>
      <c r="AR30">
        <f t="shared" si="9"/>
        <v>-697.6383563906395</v>
      </c>
      <c r="AS30">
        <f t="shared" si="9"/>
        <v>26.434004331070643</v>
      </c>
      <c r="AT30">
        <f t="shared" si="9"/>
        <v>13.702411610009372</v>
      </c>
      <c r="AU30">
        <f t="shared" si="9"/>
        <v>-657.50194044955947</v>
      </c>
      <c r="AW30">
        <v>27</v>
      </c>
      <c r="AX30">
        <f>IF(Z30&gt;0, (R30*SUMPRODUCT(K30:$K$98, X30:$X$98)-K30*$AZ$3)/Z30, 0)</f>
        <v>8800.9001918819777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7.4711050000000001E-2</v>
      </c>
      <c r="Q31" s="4">
        <f t="shared" si="21"/>
        <v>12.5</v>
      </c>
      <c r="R31">
        <f t="shared" si="0"/>
        <v>500000</v>
      </c>
      <c r="S31">
        <f t="shared" si="1"/>
        <v>8213.8164534528805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3610.6164965378998</v>
      </c>
      <c r="AC31">
        <f t="shared" si="2"/>
        <v>3084.3061467421362</v>
      </c>
      <c r="AE31">
        <f t="shared" si="3"/>
        <v>0</v>
      </c>
      <c r="AF31">
        <f t="shared" si="4"/>
        <v>0</v>
      </c>
      <c r="AG31">
        <f t="shared" si="4"/>
        <v>-4.6937774970695445</v>
      </c>
      <c r="AH31">
        <f t="shared" si="5"/>
        <v>-15325.304441725757</v>
      </c>
      <c r="AI31">
        <f t="shared" si="6"/>
        <v>-15329.998219222827</v>
      </c>
      <c r="AJ31">
        <f t="shared" si="7"/>
        <v>526.31034979576361</v>
      </c>
      <c r="AK31">
        <f t="shared" si="22"/>
        <v>252.743154757653</v>
      </c>
      <c r="AL31">
        <f t="shared" si="8"/>
        <v>-14550.944714669411</v>
      </c>
      <c r="AN31">
        <f t="shared" si="9"/>
        <v>0</v>
      </c>
      <c r="AO31">
        <f t="shared" si="9"/>
        <v>0</v>
      </c>
      <c r="AP31">
        <f t="shared" si="9"/>
        <v>-0.19652502661929408</v>
      </c>
      <c r="AQ31">
        <f t="shared" si="9"/>
        <v>-641.65927448399373</v>
      </c>
      <c r="AR31">
        <f t="shared" si="9"/>
        <v>-641.85579951061311</v>
      </c>
      <c r="AS31">
        <f t="shared" si="9"/>
        <v>22.036228936756931</v>
      </c>
      <c r="AT31">
        <f t="shared" si="9"/>
        <v>10.582170809673594</v>
      </c>
      <c r="AU31">
        <f t="shared" si="9"/>
        <v>-609.23739976418256</v>
      </c>
      <c r="AW31">
        <v>28</v>
      </c>
      <c r="AX31">
        <f>IF(Z31&gt;0, (R31*SUMPRODUCT(K31:$K$98, X31:$X$98)-K31*$AZ$3)/Z31, 0)</f>
        <v>8213.8164534528805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8.3689026999999999E-2</v>
      </c>
      <c r="Q32" s="4">
        <f t="shared" si="21"/>
        <v>12.5</v>
      </c>
      <c r="R32">
        <f t="shared" si="0"/>
        <v>500000</v>
      </c>
      <c r="S32">
        <f t="shared" si="1"/>
        <v>7626.3226962468661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3084.3061467421362</v>
      </c>
      <c r="AC32">
        <f t="shared" si="2"/>
        <v>2595.4035930729215</v>
      </c>
      <c r="AE32">
        <f t="shared" si="3"/>
        <v>0</v>
      </c>
      <c r="AF32">
        <f t="shared" si="4"/>
        <v>0</v>
      </c>
      <c r="AG32">
        <f t="shared" si="4"/>
        <v>-4.2540220504146031</v>
      </c>
      <c r="AH32">
        <f t="shared" si="5"/>
        <v>-15712.706867369821</v>
      </c>
      <c r="AI32">
        <f t="shared" si="6"/>
        <v>-15716.960889420236</v>
      </c>
      <c r="AJ32">
        <f t="shared" si="7"/>
        <v>488.90255366921474</v>
      </c>
      <c r="AK32">
        <f t="shared" si="22"/>
        <v>215.90143027194955</v>
      </c>
      <c r="AL32">
        <f t="shared" si="8"/>
        <v>-15012.156905479071</v>
      </c>
      <c r="AN32">
        <f t="shared" si="9"/>
        <v>0</v>
      </c>
      <c r="AO32">
        <f t="shared" si="9"/>
        <v>0</v>
      </c>
      <c r="AP32">
        <f t="shared" si="9"/>
        <v>-0.1590292750840922</v>
      </c>
      <c r="AQ32">
        <f t="shared" si="9"/>
        <v>-587.39243781849348</v>
      </c>
      <c r="AR32">
        <f t="shared" si="9"/>
        <v>-587.55146709357757</v>
      </c>
      <c r="AS32">
        <f t="shared" si="9"/>
        <v>18.276778487596015</v>
      </c>
      <c r="AT32">
        <f t="shared" si="9"/>
        <v>8.0711024858041149</v>
      </c>
      <c r="AU32">
        <f t="shared" si="9"/>
        <v>-561.20358612017742</v>
      </c>
      <c r="AW32">
        <v>29</v>
      </c>
      <c r="AX32">
        <f>IF(Z32&gt;0, (R32*SUMPRODUCT(K32:$K$98, X32:$X$98)-K32*$AZ$3)/Z32, 0)</f>
        <v>7626.3226962468661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9.4384723000000004E-2</v>
      </c>
      <c r="Q33" s="4">
        <f t="shared" si="21"/>
        <v>12.5</v>
      </c>
      <c r="R33">
        <f t="shared" si="0"/>
        <v>500000</v>
      </c>
      <c r="S33">
        <f t="shared" si="1"/>
        <v>7035.4973134225766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2595.4035930729215</v>
      </c>
      <c r="AC33">
        <f t="shared" si="2"/>
        <v>2144.401084553338</v>
      </c>
      <c r="AE33">
        <f t="shared" si="3"/>
        <v>0</v>
      </c>
      <c r="AF33">
        <f t="shared" si="4"/>
        <v>0</v>
      </c>
      <c r="AG33">
        <f t="shared" si="4"/>
        <v>-3.8099671370461827</v>
      </c>
      <c r="AH33">
        <f t="shared" si="5"/>
        <v>-16060.587714570976</v>
      </c>
      <c r="AI33">
        <f t="shared" si="6"/>
        <v>-16064.397681708022</v>
      </c>
      <c r="AJ33">
        <f t="shared" si="7"/>
        <v>451.00250851958344</v>
      </c>
      <c r="AK33">
        <f t="shared" si="22"/>
        <v>181.67825151510451</v>
      </c>
      <c r="AL33">
        <f t="shared" si="8"/>
        <v>-15431.716921673335</v>
      </c>
      <c r="AN33">
        <f t="shared" si="9"/>
        <v>0</v>
      </c>
      <c r="AO33">
        <f t="shared" si="9"/>
        <v>0</v>
      </c>
      <c r="AP33">
        <f t="shared" si="9"/>
        <v>-0.12716879308531112</v>
      </c>
      <c r="AQ33">
        <f t="shared" si="9"/>
        <v>-536.06907420367315</v>
      </c>
      <c r="AR33">
        <f t="shared" si="9"/>
        <v>-536.19624299675843</v>
      </c>
      <c r="AS33">
        <f t="shared" si="9"/>
        <v>15.053527399018076</v>
      </c>
      <c r="AT33">
        <f t="shared" si="9"/>
        <v>6.0640428497074934</v>
      </c>
      <c r="AU33">
        <f t="shared" si="9"/>
        <v>-515.07867274803289</v>
      </c>
      <c r="AW33">
        <v>30</v>
      </c>
      <c r="AX33">
        <f>IF(Z33&gt;0, (R33*SUMPRODUCT(K33:$K$98, X33:$X$98)-K33*$AZ$3)/Z33, 0)</f>
        <v>7035.4973134225766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0.106719178</v>
      </c>
      <c r="Q34" s="4">
        <f t="shared" si="21"/>
        <v>12.5</v>
      </c>
      <c r="R34">
        <f t="shared" si="0"/>
        <v>500000</v>
      </c>
      <c r="S34">
        <f t="shared" si="1"/>
        <v>6426.3352861558324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2144.401084553338</v>
      </c>
      <c r="AC34">
        <f t="shared" si="2"/>
        <v>1730.1087329379768</v>
      </c>
      <c r="AE34">
        <f t="shared" si="3"/>
        <v>0</v>
      </c>
      <c r="AF34">
        <f t="shared" si="4"/>
        <v>0</v>
      </c>
      <c r="AG34">
        <f t="shared" si="4"/>
        <v>-3.3652709046031388</v>
      </c>
      <c r="AH34">
        <f t="shared" si="5"/>
        <v>-16263.862442903281</v>
      </c>
      <c r="AI34">
        <f t="shared" si="6"/>
        <v>-16267.227713807884</v>
      </c>
      <c r="AJ34">
        <f t="shared" si="7"/>
        <v>414.29235161536121</v>
      </c>
      <c r="AK34">
        <f t="shared" si="22"/>
        <v>150.10807591873368</v>
      </c>
      <c r="AL34">
        <f t="shared" si="8"/>
        <v>-15702.82728627379</v>
      </c>
      <c r="AN34">
        <f t="shared" si="9"/>
        <v>0</v>
      </c>
      <c r="AO34">
        <f t="shared" si="9"/>
        <v>0</v>
      </c>
      <c r="AP34">
        <f t="shared" si="9"/>
        <v>-0.1002908536510192</v>
      </c>
      <c r="AQ34">
        <f t="shared" si="9"/>
        <v>-484.6910380470174</v>
      </c>
      <c r="AR34">
        <f t="shared" si="9"/>
        <v>-484.79132890066842</v>
      </c>
      <c r="AS34">
        <f t="shared" si="9"/>
        <v>12.346623728793887</v>
      </c>
      <c r="AT34">
        <f t="shared" si="9"/>
        <v>4.4734785105144894</v>
      </c>
      <c r="AU34">
        <f t="shared" ref="AU34:AU79" si="23">AL34*$K34</f>
        <v>-467.97122666136005</v>
      </c>
      <c r="AW34">
        <v>31</v>
      </c>
      <c r="AX34">
        <f>IF(Z34&gt;0, (R34*SUMPRODUCT(K34:$K$98, X34:$X$98)-K34*$AZ$3)/Z34, 0)</f>
        <v>6426.3352861558324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0.12088460199999999</v>
      </c>
      <c r="Q35" s="4">
        <f t="shared" si="21"/>
        <v>12.5</v>
      </c>
      <c r="R35">
        <f t="shared" si="0"/>
        <v>500000</v>
      </c>
      <c r="S35">
        <f t="shared" si="1"/>
        <v>5787.3309925914764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1730.1087329379768</v>
      </c>
      <c r="AC35">
        <f t="shared" si="2"/>
        <v>1354.1469114876672</v>
      </c>
      <c r="AE35">
        <f t="shared" si="3"/>
        <v>0</v>
      </c>
      <c r="AF35">
        <f t="shared" ref="AF35:AG66" si="24">-$Z35*P35</f>
        <v>0</v>
      </c>
      <c r="AG35">
        <f t="shared" si="24"/>
        <v>-2.9248087616319776</v>
      </c>
      <c r="AH35">
        <f t="shared" si="5"/>
        <v>-16272.377357005214</v>
      </c>
      <c r="AI35">
        <f t="shared" ref="AI35:AI66" si="25">SUM(AE35:AH35)</f>
        <v>-16275.302165766847</v>
      </c>
      <c r="AJ35">
        <f t="shared" si="7"/>
        <v>375.96182145030957</v>
      </c>
      <c r="AK35">
        <f t="shared" si="22"/>
        <v>121.10761130565839</v>
      </c>
      <c r="AL35">
        <f t="shared" ref="AL35:AL79" si="26">SUM(AI35:AK35)</f>
        <v>-15778.232733010878</v>
      </c>
      <c r="AN35">
        <f t="shared" ref="AN35:AT66" si="27">AE35*$K35</f>
        <v>0</v>
      </c>
      <c r="AO35">
        <f t="shared" si="27"/>
        <v>0</v>
      </c>
      <c r="AP35">
        <f t="shared" si="27"/>
        <v>-7.7825290345236886E-2</v>
      </c>
      <c r="AQ35">
        <f t="shared" si="27"/>
        <v>-432.98642599441791</v>
      </c>
      <c r="AR35">
        <f t="shared" si="27"/>
        <v>-433.06425128476315</v>
      </c>
      <c r="AS35">
        <f t="shared" si="27"/>
        <v>10.003846506794654</v>
      </c>
      <c r="AT35">
        <f t="shared" si="27"/>
        <v>3.2225132584811762</v>
      </c>
      <c r="AU35">
        <f t="shared" si="23"/>
        <v>-419.8378915194873</v>
      </c>
      <c r="AW35">
        <v>32</v>
      </c>
      <c r="AX35">
        <f>IF(Z35&gt;0, (R35*SUMPRODUCT(K35:$K$98, X35:$X$98)-K35*$AZ$3)/Z35, 0)</f>
        <v>5787.3309925914764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0.13724737000000001</v>
      </c>
      <c r="Q36" s="4">
        <f t="shared" si="21"/>
        <v>12.5</v>
      </c>
      <c r="R36">
        <f t="shared" si="0"/>
        <v>500000</v>
      </c>
      <c r="S36">
        <f t="shared" si="1"/>
        <v>5103.1658767249755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1354.1469114876672</v>
      </c>
      <c r="AC36">
        <f t="shared" si="2"/>
        <v>1018.2401431688822</v>
      </c>
      <c r="AE36">
        <f t="shared" si="3"/>
        <v>0</v>
      </c>
      <c r="AF36">
        <f t="shared" si="24"/>
        <v>0</v>
      </c>
      <c r="AG36">
        <f t="shared" si="24"/>
        <v>-2.494138363728712</v>
      </c>
      <c r="AH36">
        <f t="shared" si="5"/>
        <v>-16056.892411477835</v>
      </c>
      <c r="AI36">
        <f t="shared" si="25"/>
        <v>-16059.386549841563</v>
      </c>
      <c r="AJ36">
        <f t="shared" si="7"/>
        <v>335.906768318785</v>
      </c>
      <c r="AK36">
        <f t="shared" si="22"/>
        <v>94.79028380413672</v>
      </c>
      <c r="AL36">
        <f t="shared" si="26"/>
        <v>-15628.689497718642</v>
      </c>
      <c r="AN36">
        <f t="shared" si="27"/>
        <v>0</v>
      </c>
      <c r="AO36">
        <f t="shared" si="27"/>
        <v>0</v>
      </c>
      <c r="AP36">
        <f t="shared" si="27"/>
        <v>-5.9255108055727111E-2</v>
      </c>
      <c r="AQ36">
        <f t="shared" si="27"/>
        <v>-381.47558640607696</v>
      </c>
      <c r="AR36">
        <f t="shared" si="27"/>
        <v>-381.53484151413272</v>
      </c>
      <c r="AS36">
        <f t="shared" si="27"/>
        <v>7.9803879940418092</v>
      </c>
      <c r="AT36">
        <f t="shared" si="27"/>
        <v>2.2520035741120985</v>
      </c>
      <c r="AU36">
        <f t="shared" si="23"/>
        <v>-371.30244994597882</v>
      </c>
      <c r="AW36">
        <v>33</v>
      </c>
      <c r="AX36">
        <f>IF(Z36&gt;0, (R36*SUMPRODUCT(K36:$K$98, X36:$X$98)-K36*$AZ$3)/Z36, 0)</f>
        <v>5103.1658767249755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0.155543078</v>
      </c>
      <c r="Q37" s="4">
        <f t="shared" si="21"/>
        <v>12.5</v>
      </c>
      <c r="R37">
        <f t="shared" si="0"/>
        <v>500000</v>
      </c>
      <c r="S37">
        <f t="shared" si="1"/>
        <v>4344.9998035064064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1018.2401431688822</v>
      </c>
      <c r="AC37">
        <f t="shared" si="2"/>
        <v>723.44282254461859</v>
      </c>
      <c r="AE37">
        <f t="shared" si="3"/>
        <v>0</v>
      </c>
      <c r="AF37">
        <f t="shared" si="24"/>
        <v>0</v>
      </c>
      <c r="AG37">
        <f t="shared" si="24"/>
        <v>-2.0812510220391776</v>
      </c>
      <c r="AH37">
        <f t="shared" si="5"/>
        <v>-15517.838322089898</v>
      </c>
      <c r="AI37">
        <f t="shared" si="25"/>
        <v>-15519.919573111936</v>
      </c>
      <c r="AJ37">
        <f t="shared" si="7"/>
        <v>294.79732062426365</v>
      </c>
      <c r="AK37">
        <f t="shared" si="22"/>
        <v>71.27681002182176</v>
      </c>
      <c r="AL37">
        <f t="shared" si="26"/>
        <v>-15153.84544246585</v>
      </c>
      <c r="AN37">
        <f t="shared" si="27"/>
        <v>0</v>
      </c>
      <c r="AO37">
        <f t="shared" si="27"/>
        <v>0</v>
      </c>
      <c r="AP37">
        <f t="shared" si="27"/>
        <v>-4.4148067036570933E-2</v>
      </c>
      <c r="AQ37">
        <f t="shared" si="27"/>
        <v>-329.16863907894253</v>
      </c>
      <c r="AR37">
        <f t="shared" si="27"/>
        <v>-329.21278714597906</v>
      </c>
      <c r="AS37">
        <f t="shared" si="27"/>
        <v>6.2533215529042021</v>
      </c>
      <c r="AT37">
        <f t="shared" si="27"/>
        <v>1.511943227258189</v>
      </c>
      <c r="AU37">
        <f t="shared" si="23"/>
        <v>-321.44752236581667</v>
      </c>
      <c r="AW37">
        <v>34</v>
      </c>
      <c r="AX37">
        <f>IF(Z37&gt;0, (R37*SUMPRODUCT(K37:$K$98, X37:$X$98)-K37*$AZ$3)/Z37, 0)</f>
        <v>4344.9998035064064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0.175905283</v>
      </c>
      <c r="Q38" s="4">
        <f t="shared" si="21"/>
        <v>12.5</v>
      </c>
      <c r="R38">
        <f t="shared" si="0"/>
        <v>500000</v>
      </c>
      <c r="S38">
        <f t="shared" si="1"/>
        <v>3479.7233401784756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723.44282254461859</v>
      </c>
      <c r="AC38">
        <f t="shared" si="2"/>
        <v>471.66549219943886</v>
      </c>
      <c r="AE38">
        <f t="shared" si="3"/>
        <v>0</v>
      </c>
      <c r="AF38">
        <f t="shared" si="24"/>
        <v>0</v>
      </c>
      <c r="AG38">
        <f t="shared" si="24"/>
        <v>-1.6943354617929447</v>
      </c>
      <c r="AH38">
        <f t="shared" si="5"/>
        <v>-14644.122001033629</v>
      </c>
      <c r="AI38">
        <f t="shared" si="25"/>
        <v>-14645.816336495422</v>
      </c>
      <c r="AJ38">
        <f t="shared" si="7"/>
        <v>251.77733034517973</v>
      </c>
      <c r="AK38">
        <f t="shared" si="22"/>
        <v>50.640997578123304</v>
      </c>
      <c r="AL38">
        <f t="shared" si="26"/>
        <v>-14343.39800857212</v>
      </c>
      <c r="AN38">
        <f t="shared" si="27"/>
        <v>0</v>
      </c>
      <c r="AO38">
        <f t="shared" si="27"/>
        <v>0</v>
      </c>
      <c r="AP38">
        <f t="shared" si="27"/>
        <v>-3.2089917982352001E-2</v>
      </c>
      <c r="AQ38">
        <f t="shared" si="27"/>
        <v>-277.35279378467789</v>
      </c>
      <c r="AR38">
        <f t="shared" si="27"/>
        <v>-277.38488370266026</v>
      </c>
      <c r="AS38">
        <f t="shared" si="27"/>
        <v>4.768544401498052</v>
      </c>
      <c r="AT38">
        <f t="shared" si="27"/>
        <v>0.95911671299544177</v>
      </c>
      <c r="AU38">
        <f t="shared" si="23"/>
        <v>-271.65722258816675</v>
      </c>
      <c r="AW38">
        <v>35</v>
      </c>
      <c r="AX38">
        <f>IF(Z38&gt;0, (R38*SUMPRODUCT(K38:$K$98, X38:$X$98)-K38*$AZ$3)/Z38, 0)</f>
        <v>3479.7233401784756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0.19813004200000001</v>
      </c>
      <c r="Q39" s="4">
        <f t="shared" si="21"/>
        <v>12.5</v>
      </c>
      <c r="R39">
        <f t="shared" si="0"/>
        <v>500000</v>
      </c>
      <c r="S39">
        <f t="shared" si="1"/>
        <v>2454.1010155444528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471.66549219943886</v>
      </c>
      <c r="AC39">
        <f t="shared" si="2"/>
        <v>263.41208121276304</v>
      </c>
      <c r="AE39">
        <f t="shared" si="3"/>
        <v>0</v>
      </c>
      <c r="AF39">
        <f t="shared" si="24"/>
        <v>0</v>
      </c>
      <c r="AG39">
        <f t="shared" si="24"/>
        <v>-1.3416933509678897</v>
      </c>
      <c r="AH39">
        <f t="shared" si="5"/>
        <v>-13427.950248285022</v>
      </c>
      <c r="AI39">
        <f t="shared" si="25"/>
        <v>-13429.291941635989</v>
      </c>
      <c r="AJ39">
        <f t="shared" si="7"/>
        <v>208.25341098667582</v>
      </c>
      <c r="AK39">
        <f t="shared" si="22"/>
        <v>33.016584453960725</v>
      </c>
      <c r="AL39">
        <f t="shared" si="26"/>
        <v>-13188.021946195353</v>
      </c>
      <c r="AN39">
        <f t="shared" si="27"/>
        <v>0</v>
      </c>
      <c r="AO39">
        <f t="shared" si="27"/>
        <v>0</v>
      </c>
      <c r="AP39">
        <f t="shared" si="27"/>
        <v>-2.2688430361525461E-2</v>
      </c>
      <c r="AQ39">
        <f t="shared" si="27"/>
        <v>-227.07059991499844</v>
      </c>
      <c r="AR39">
        <f t="shared" si="27"/>
        <v>-227.09328834535995</v>
      </c>
      <c r="AS39">
        <f t="shared" si="27"/>
        <v>3.5216266140938908</v>
      </c>
      <c r="AT39">
        <f t="shared" si="27"/>
        <v>0.55832018293801611</v>
      </c>
      <c r="AU39">
        <f t="shared" si="23"/>
        <v>-223.01334154832804</v>
      </c>
      <c r="AW39">
        <v>36</v>
      </c>
      <c r="AX39">
        <f>IF(Z39&gt;0, (R39*SUMPRODUCT(K39:$K$98, X39:$X$98)-K39*$AZ$3)/Z39, 0)</f>
        <v>2454.1010155444528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0.22255936300000001</v>
      </c>
      <c r="Q40" s="4">
        <f t="shared" si="21"/>
        <v>12.5</v>
      </c>
      <c r="R40">
        <f t="shared" si="0"/>
        <v>500000</v>
      </c>
      <c r="S40">
        <f t="shared" si="1"/>
        <v>1190.1550837049492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263.41208121276304</v>
      </c>
      <c r="AC40">
        <f t="shared" si="2"/>
        <v>98.037358795981035</v>
      </c>
      <c r="AE40">
        <f t="shared" si="3"/>
        <v>0</v>
      </c>
      <c r="AF40">
        <f t="shared" si="24"/>
        <v>0</v>
      </c>
      <c r="AG40">
        <f t="shared" si="24"/>
        <v>-1.0296699999254617</v>
      </c>
      <c r="AH40">
        <f t="shared" si="5"/>
        <v>-11944.256701309958</v>
      </c>
      <c r="AI40">
        <f t="shared" si="25"/>
        <v>-11945.286371309883</v>
      </c>
      <c r="AJ40">
        <f t="shared" si="7"/>
        <v>165.37472241678199</v>
      </c>
      <c r="AK40">
        <f t="shared" si="22"/>
        <v>18.438845684893415</v>
      </c>
      <c r="AL40">
        <f t="shared" si="26"/>
        <v>-11761.472803208208</v>
      </c>
      <c r="AN40">
        <f t="shared" si="27"/>
        <v>0</v>
      </c>
      <c r="AO40">
        <f t="shared" si="27"/>
        <v>0</v>
      </c>
      <c r="AP40">
        <f t="shared" si="27"/>
        <v>-1.5546449508195748E-2</v>
      </c>
      <c r="AQ40">
        <f t="shared" si="27"/>
        <v>-180.34009316896308</v>
      </c>
      <c r="AR40">
        <f t="shared" si="27"/>
        <v>-180.35563961847126</v>
      </c>
      <c r="AS40">
        <f t="shared" si="27"/>
        <v>2.4969065546927696</v>
      </c>
      <c r="AT40">
        <f t="shared" si="27"/>
        <v>0.27839849995664617</v>
      </c>
      <c r="AU40">
        <f t="shared" si="23"/>
        <v>-177.58033456382185</v>
      </c>
      <c r="AW40">
        <v>37</v>
      </c>
      <c r="AX40">
        <f>IF(Z40&gt;0, (R40*SUMPRODUCT(K40:$K$98, X40:$X$98)-K40*$AZ$3)/Z40, 0)</f>
        <v>1190.1550837049492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0.25004150400000003</v>
      </c>
      <c r="Q41" s="4">
        <f t="shared" si="21"/>
        <v>12.5</v>
      </c>
      <c r="R41">
        <f t="shared" si="0"/>
        <v>500000</v>
      </c>
      <c r="S41">
        <f t="shared" si="1"/>
        <v>-446.52616438867597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98.037358795981035</v>
      </c>
      <c r="AC41">
        <f t="shared" si="2"/>
        <v>-27.217129463860601</v>
      </c>
      <c r="AE41">
        <f t="shared" si="3"/>
        <v>0</v>
      </c>
      <c r="AF41">
        <f t="shared" si="24"/>
        <v>0</v>
      </c>
      <c r="AG41">
        <f t="shared" si="24"/>
        <v>-0.76191306452116481</v>
      </c>
      <c r="AH41">
        <f t="shared" si="5"/>
        <v>-10298.409416201694</v>
      </c>
      <c r="AI41">
        <f t="shared" si="25"/>
        <v>-10299.171329266215</v>
      </c>
      <c r="AJ41">
        <f t="shared" si="7"/>
        <v>125.25448825984164</v>
      </c>
      <c r="AK41">
        <f t="shared" si="22"/>
        <v>6.8626151157186728</v>
      </c>
      <c r="AL41">
        <f t="shared" si="26"/>
        <v>-10167.054225890655</v>
      </c>
      <c r="AN41">
        <f t="shared" si="27"/>
        <v>0</v>
      </c>
      <c r="AO41">
        <f t="shared" si="27"/>
        <v>0</v>
      </c>
      <c r="AP41">
        <f t="shared" si="27"/>
        <v>-1.0271185175200415E-2</v>
      </c>
      <c r="AQ41">
        <f t="shared" si="27"/>
        <v>-138.83062917461876</v>
      </c>
      <c r="AR41">
        <f t="shared" si="27"/>
        <v>-138.84090035979398</v>
      </c>
      <c r="AS41">
        <f t="shared" si="27"/>
        <v>1.6885286561536084</v>
      </c>
      <c r="AT41">
        <f t="shared" si="27"/>
        <v>9.2513429578707396E-2</v>
      </c>
      <c r="AU41">
        <f t="shared" si="23"/>
        <v>-137.05985827406167</v>
      </c>
      <c r="AW41">
        <v>38</v>
      </c>
      <c r="AX41">
        <f>IF(Z41&gt;0, (R41*SUMPRODUCT(K41:$K$98, X41:$X$98)-K41*$AZ$3)/Z41, 0)</f>
        <v>-446.52616438867597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0.28092614399999999</v>
      </c>
      <c r="Q42" s="4">
        <f t="shared" si="21"/>
        <v>12.5</v>
      </c>
      <c r="R42">
        <f t="shared" si="0"/>
        <v>500000</v>
      </c>
      <c r="S42">
        <f t="shared" si="1"/>
        <v>-2703.9244082997734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-27.217129463860601</v>
      </c>
      <c r="AC42">
        <f t="shared" si="2"/>
        <v>-116.86418282676351</v>
      </c>
      <c r="AE42">
        <f t="shared" si="3"/>
        <v>0</v>
      </c>
      <c r="AF42">
        <f t="shared" si="24"/>
        <v>0</v>
      </c>
      <c r="AG42">
        <f t="shared" si="24"/>
        <v>-0.54025263459679917</v>
      </c>
      <c r="AH42">
        <f t="shared" si="5"/>
        <v>-8561.6519711661622</v>
      </c>
      <c r="AI42">
        <f t="shared" si="25"/>
        <v>-8562.1922238007592</v>
      </c>
      <c r="AJ42">
        <f t="shared" si="7"/>
        <v>89.647053362902909</v>
      </c>
      <c r="AK42">
        <f t="shared" si="22"/>
        <v>-1.9051990624702422</v>
      </c>
      <c r="AL42">
        <f t="shared" si="26"/>
        <v>-8474.4503695003259</v>
      </c>
      <c r="AN42">
        <f t="shared" si="27"/>
        <v>0</v>
      </c>
      <c r="AO42">
        <f t="shared" si="27"/>
        <v>0</v>
      </c>
      <c r="AP42">
        <f t="shared" si="27"/>
        <v>-6.5027043552405312E-3</v>
      </c>
      <c r="AQ42">
        <f t="shared" si="27"/>
        <v>-103.05158734210777</v>
      </c>
      <c r="AR42">
        <f t="shared" si="27"/>
        <v>-103.05809004646301</v>
      </c>
      <c r="AS42">
        <f t="shared" si="27"/>
        <v>1.0790290449439353</v>
      </c>
      <c r="AT42">
        <f t="shared" si="27"/>
        <v>-2.2931764600040361E-2</v>
      </c>
      <c r="AU42">
        <f t="shared" si="23"/>
        <v>-102.0019927661191</v>
      </c>
      <c r="AW42">
        <v>39</v>
      </c>
      <c r="AX42">
        <f>IF(Z42&gt;0, (R42*SUMPRODUCT(K42:$K$98, X42:$X$98)-K42*$AZ$3)/Z42, 0)</f>
        <v>-2703.9244082997734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0.31575788199999999</v>
      </c>
      <c r="Q43" s="4">
        <f t="shared" si="21"/>
        <v>12.5</v>
      </c>
      <c r="R43">
        <f t="shared" si="0"/>
        <v>500000</v>
      </c>
      <c r="S43">
        <f t="shared" si="1"/>
        <v>-6039.6880343866787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-116.86418282676351</v>
      </c>
      <c r="AC43">
        <f t="shared" si="2"/>
        <v>-176.00186319412484</v>
      </c>
      <c r="AE43">
        <f t="shared" si="3"/>
        <v>0</v>
      </c>
      <c r="AF43">
        <f t="shared" si="24"/>
        <v>0</v>
      </c>
      <c r="AG43">
        <f t="shared" si="24"/>
        <v>-0.36426108060562595</v>
      </c>
      <c r="AH43">
        <f t="shared" si="5"/>
        <v>-6823.5611058082095</v>
      </c>
      <c r="AI43">
        <f t="shared" si="25"/>
        <v>-6823.925366888815</v>
      </c>
      <c r="AJ43">
        <f t="shared" si="7"/>
        <v>59.137680367361327</v>
      </c>
      <c r="AK43">
        <f t="shared" si="22"/>
        <v>-8.1804927978734465</v>
      </c>
      <c r="AL43">
        <f t="shared" si="26"/>
        <v>-6772.9681793193276</v>
      </c>
      <c r="AN43">
        <f t="shared" si="27"/>
        <v>0</v>
      </c>
      <c r="AO43">
        <f t="shared" si="27"/>
        <v>0</v>
      </c>
      <c r="AP43">
        <f t="shared" si="27"/>
        <v>-3.9146403189332137E-3</v>
      </c>
      <c r="AQ43">
        <f t="shared" si="27"/>
        <v>-73.33143408867592</v>
      </c>
      <c r="AR43">
        <f t="shared" si="27"/>
        <v>-73.335348728994845</v>
      </c>
      <c r="AS43">
        <f t="shared" si="27"/>
        <v>0.63554071587707872</v>
      </c>
      <c r="AT43">
        <f t="shared" si="27"/>
        <v>-8.7914105130460565E-2</v>
      </c>
      <c r="AU43">
        <f t="shared" si="23"/>
        <v>-72.787722118248226</v>
      </c>
      <c r="AW43">
        <v>40</v>
      </c>
      <c r="AX43">
        <f>IF(Z43&gt;0, (R43*SUMPRODUCT(K43:$K$98, X43:$X$98)-K43*$AZ$3)/Z43, 0)</f>
        <v>-6039.6880343866787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0.35338435200000001</v>
      </c>
      <c r="Q44" s="4">
        <f t="shared" si="21"/>
        <v>12.5</v>
      </c>
      <c r="R44">
        <f t="shared" si="0"/>
        <v>500000</v>
      </c>
      <c r="S44">
        <f t="shared" si="1"/>
        <v>-11326.520760864989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-176.00186319412484</v>
      </c>
      <c r="AC44">
        <f t="shared" si="2"/>
        <v>-210.12445176963456</v>
      </c>
      <c r="AE44">
        <f t="shared" si="3"/>
        <v>0</v>
      </c>
      <c r="AF44">
        <f t="shared" si="24"/>
        <v>0</v>
      </c>
      <c r="AG44">
        <f t="shared" si="24"/>
        <v>-0.2318943038709308</v>
      </c>
      <c r="AH44">
        <f t="shared" si="5"/>
        <v>-5148.966637145556</v>
      </c>
      <c r="AI44">
        <f t="shared" si="25"/>
        <v>-5149.1985314494268</v>
      </c>
      <c r="AJ44">
        <f t="shared" si="7"/>
        <v>34.122588575509724</v>
      </c>
      <c r="AK44">
        <f t="shared" si="22"/>
        <v>-12.32013042358874</v>
      </c>
      <c r="AL44">
        <f t="shared" si="26"/>
        <v>-5127.3960732975065</v>
      </c>
      <c r="AN44">
        <f t="shared" si="27"/>
        <v>0</v>
      </c>
      <c r="AO44">
        <f t="shared" si="27"/>
        <v>0</v>
      </c>
      <c r="AP44">
        <f t="shared" si="27"/>
        <v>-2.2251082886826736E-3</v>
      </c>
      <c r="AQ44">
        <f t="shared" si="27"/>
        <v>-49.406165443545973</v>
      </c>
      <c r="AR44">
        <f t="shared" si="27"/>
        <v>-49.40839055183465</v>
      </c>
      <c r="AS44">
        <f t="shared" si="27"/>
        <v>0.32741836864149548</v>
      </c>
      <c r="AT44">
        <f t="shared" si="27"/>
        <v>-0.11821603146594292</v>
      </c>
      <c r="AU44">
        <f t="shared" si="23"/>
        <v>-49.19918821465911</v>
      </c>
      <c r="AW44">
        <v>41</v>
      </c>
      <c r="AX44">
        <f>IF(Z44&gt;0, (R44*SUMPRODUCT(K44:$K$98, X44:$X$98)-K44*$AZ$3)/Z44, 0)</f>
        <v>-11326.520760864989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0.39269921299999999</v>
      </c>
      <c r="Q45" s="4">
        <f t="shared" si="21"/>
        <v>12.5</v>
      </c>
      <c r="R45">
        <f t="shared" si="0"/>
        <v>500000</v>
      </c>
      <c r="S45">
        <f t="shared" si="1"/>
        <v>-20262.225242664757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-210.12445176963456</v>
      </c>
      <c r="AC45">
        <f t="shared" si="2"/>
        <v>-224.5227194335678</v>
      </c>
      <c r="AE45">
        <f t="shared" si="3"/>
        <v>0</v>
      </c>
      <c r="AF45">
        <f t="shared" si="24"/>
        <v>0</v>
      </c>
      <c r="AG45">
        <f t="shared" si="24"/>
        <v>-0.13851065020292411</v>
      </c>
      <c r="AH45">
        <f t="shared" si="5"/>
        <v>-3642.5884251718949</v>
      </c>
      <c r="AI45">
        <f t="shared" si="25"/>
        <v>-3642.7269358220979</v>
      </c>
      <c r="AJ45">
        <f t="shared" si="7"/>
        <v>14.39826766393324</v>
      </c>
      <c r="AK45">
        <f t="shared" si="22"/>
        <v>-14.708711623874422</v>
      </c>
      <c r="AL45">
        <f t="shared" si="26"/>
        <v>-3643.0373797820389</v>
      </c>
      <c r="AN45">
        <f t="shared" si="27"/>
        <v>0</v>
      </c>
      <c r="AO45">
        <f t="shared" si="27"/>
        <v>0</v>
      </c>
      <c r="AP45">
        <f t="shared" si="27"/>
        <v>-1.1866597607057001E-3</v>
      </c>
      <c r="AQ45">
        <f t="shared" si="27"/>
        <v>-31.20708120733795</v>
      </c>
      <c r="AR45">
        <f t="shared" si="27"/>
        <v>-31.208267867098659</v>
      </c>
      <c r="AS45">
        <f t="shared" si="27"/>
        <v>0.12335401527339691</v>
      </c>
      <c r="AT45">
        <f t="shared" si="27"/>
        <v>-0.12601367613468537</v>
      </c>
      <c r="AU45">
        <f t="shared" si="23"/>
        <v>-31.210927527959946</v>
      </c>
      <c r="AW45">
        <v>42</v>
      </c>
      <c r="AX45">
        <f>IF(Z45&gt;0, (R45*SUMPRODUCT(K45:$K$98, X45:$X$98)-K45*$AZ$3)/Z45, 0)</f>
        <v>-20262.225242664757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0.39967743300000003</v>
      </c>
      <c r="Q46" s="4">
        <f t="shared" si="21"/>
        <v>12.5</v>
      </c>
      <c r="R46">
        <f t="shared" si="0"/>
        <v>500000</v>
      </c>
      <c r="S46">
        <f t="shared" si="1"/>
        <v>-34316.349669893571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-224.5227194335678</v>
      </c>
      <c r="AC46">
        <f t="shared" si="2"/>
        <v>-224.47274905196574</v>
      </c>
      <c r="AE46">
        <f t="shared" si="3"/>
        <v>0</v>
      </c>
      <c r="AF46">
        <f t="shared" si="24"/>
        <v>0</v>
      </c>
      <c r="AG46">
        <f t="shared" si="24"/>
        <v>-8.1765962584629245E-2</v>
      </c>
      <c r="AH46">
        <f t="shared" si="5"/>
        <v>-2214.3832446506258</v>
      </c>
      <c r="AI46">
        <f t="shared" si="25"/>
        <v>-2214.4650106132103</v>
      </c>
      <c r="AJ46">
        <f t="shared" si="7"/>
        <v>-4.9970381602065572E-2</v>
      </c>
      <c r="AK46">
        <f t="shared" si="22"/>
        <v>-15.716590360349748</v>
      </c>
      <c r="AL46">
        <f t="shared" si="26"/>
        <v>-2230.231571355162</v>
      </c>
      <c r="AN46">
        <f t="shared" si="27"/>
        <v>0</v>
      </c>
      <c r="AO46">
        <f t="shared" si="27"/>
        <v>0</v>
      </c>
      <c r="AP46">
        <f t="shared" si="27"/>
        <v>-6.2545717508517384E-4</v>
      </c>
      <c r="AQ46">
        <f t="shared" si="27"/>
        <v>-16.938611678687447</v>
      </c>
      <c r="AR46">
        <f t="shared" si="27"/>
        <v>-16.93923713586253</v>
      </c>
      <c r="AS46">
        <f t="shared" si="27"/>
        <v>-3.8224137192058706E-4</v>
      </c>
      <c r="AT46">
        <f t="shared" si="27"/>
        <v>-0.1202218367891278</v>
      </c>
      <c r="AU46">
        <f t="shared" si="23"/>
        <v>-17.059841214023578</v>
      </c>
      <c r="AW46">
        <v>43</v>
      </c>
      <c r="AX46">
        <f>IF(Z46&gt;0, (R46*SUMPRODUCT(K46:$K$98, X46:$X$98)-K46*$AZ$3)/Z46, 0)</f>
        <v>-34316.349669893571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0.407215198</v>
      </c>
      <c r="Q47" s="4">
        <f t="shared" si="21"/>
        <v>12.5</v>
      </c>
      <c r="R47">
        <f t="shared" si="0"/>
        <v>500000</v>
      </c>
      <c r="S47">
        <f t="shared" si="1"/>
        <v>-56005.901316144198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-224.47274905196574</v>
      </c>
      <c r="AC47">
        <f t="shared" si="2"/>
        <v>-213.50327895481394</v>
      </c>
      <c r="AE47">
        <f t="shared" si="3"/>
        <v>0</v>
      </c>
      <c r="AF47">
        <f t="shared" si="24"/>
        <v>0</v>
      </c>
      <c r="AG47">
        <f t="shared" si="24"/>
        <v>-4.7651960315222563E-2</v>
      </c>
      <c r="AH47">
        <f t="shared" si="5"/>
        <v>-1331.8537057424155</v>
      </c>
      <c r="AI47">
        <f t="shared" si="25"/>
        <v>-1331.9013577027308</v>
      </c>
      <c r="AJ47">
        <f t="shared" si="7"/>
        <v>-10.969470097151799</v>
      </c>
      <c r="AK47">
        <f t="shared" si="22"/>
        <v>-15.713092433637604</v>
      </c>
      <c r="AL47">
        <f t="shared" si="26"/>
        <v>-1358.5839202335203</v>
      </c>
      <c r="AN47">
        <f t="shared" si="27"/>
        <v>0</v>
      </c>
      <c r="AO47">
        <f t="shared" si="27"/>
        <v>0</v>
      </c>
      <c r="AP47">
        <f t="shared" si="27"/>
        <v>-3.2545262137633244E-4</v>
      </c>
      <c r="AQ47">
        <f t="shared" si="27"/>
        <v>-9.0962738354582022</v>
      </c>
      <c r="AR47">
        <f t="shared" si="27"/>
        <v>-9.0965992880795792</v>
      </c>
      <c r="AS47">
        <f t="shared" si="27"/>
        <v>-7.4919117169811034E-2</v>
      </c>
      <c r="AT47">
        <f t="shared" si="27"/>
        <v>-0.10731703561883335</v>
      </c>
      <c r="AU47">
        <f t="shared" si="23"/>
        <v>-9.2788354408682245</v>
      </c>
      <c r="AW47">
        <v>44</v>
      </c>
      <c r="AX47">
        <f>IF(Z47&gt;0, (R47*SUMPRODUCT(K47:$K$98, X47:$X$98)-K47*$AZ$3)/Z47, 0)</f>
        <v>-56005.901316144198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0.41552104400000001</v>
      </c>
      <c r="Q48" s="4">
        <f t="shared" si="21"/>
        <v>12.5</v>
      </c>
      <c r="R48">
        <f t="shared" si="0"/>
        <v>500000</v>
      </c>
      <c r="S48">
        <f t="shared" si="1"/>
        <v>-90265.421474855597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-213.50327895481394</v>
      </c>
      <c r="AC48">
        <f t="shared" si="2"/>
        <v>-197.68162263327281</v>
      </c>
      <c r="AE48">
        <f t="shared" si="3"/>
        <v>0</v>
      </c>
      <c r="AF48">
        <f t="shared" si="24"/>
        <v>0</v>
      </c>
      <c r="AG48">
        <f t="shared" si="24"/>
        <v>-2.7375048413242488E-2</v>
      </c>
      <c r="AH48">
        <f t="shared" si="5"/>
        <v>-792.0156919531139</v>
      </c>
      <c r="AI48">
        <f t="shared" si="25"/>
        <v>-792.04306700152711</v>
      </c>
      <c r="AJ48">
        <f t="shared" si="7"/>
        <v>-15.821656321541127</v>
      </c>
      <c r="AK48">
        <f t="shared" si="22"/>
        <v>-14.945229526836977</v>
      </c>
      <c r="AL48">
        <f t="shared" si="26"/>
        <v>-822.80995284990524</v>
      </c>
      <c r="AN48">
        <f t="shared" si="27"/>
        <v>0</v>
      </c>
      <c r="AO48">
        <f t="shared" si="27"/>
        <v>0</v>
      </c>
      <c r="AP48">
        <f t="shared" si="27"/>
        <v>-1.6693364478190956E-4</v>
      </c>
      <c r="AQ48">
        <f t="shared" si="27"/>
        <v>-4.829729035958227</v>
      </c>
      <c r="AR48">
        <f t="shared" si="27"/>
        <v>-4.8298959696030082</v>
      </c>
      <c r="AS48">
        <f t="shared" si="27"/>
        <v>-9.6480806768690655E-2</v>
      </c>
      <c r="AT48">
        <f t="shared" si="27"/>
        <v>-9.1136336979416574E-2</v>
      </c>
      <c r="AU48">
        <f t="shared" si="23"/>
        <v>-5.0175131133511162</v>
      </c>
      <c r="AW48">
        <v>45</v>
      </c>
      <c r="AX48">
        <f>IF(Z48&gt;0, (R48*SUMPRODUCT(K48:$K$98, X48:$X$98)-K48*$AZ$3)/Z48, 0)</f>
        <v>-90265.421474855597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0.424706421</v>
      </c>
      <c r="Q49" s="4">
        <f t="shared" si="21"/>
        <v>12.5</v>
      </c>
      <c r="R49">
        <f t="shared" si="0"/>
        <v>500000</v>
      </c>
      <c r="S49">
        <f t="shared" si="1"/>
        <v>-145608.97353303252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-197.68162263327281</v>
      </c>
      <c r="AC49">
        <f t="shared" si="2"/>
        <v>-180.26319974333876</v>
      </c>
      <c r="AE49">
        <f t="shared" si="3"/>
        <v>0</v>
      </c>
      <c r="AF49">
        <f t="shared" si="24"/>
        <v>0</v>
      </c>
      <c r="AG49">
        <f t="shared" si="24"/>
        <v>-1.5474939092820116E-2</v>
      </c>
      <c r="AH49">
        <f t="shared" si="5"/>
        <v>-465.05435345159782</v>
      </c>
      <c r="AI49">
        <f t="shared" si="25"/>
        <v>-465.06982839069065</v>
      </c>
      <c r="AJ49">
        <f t="shared" si="7"/>
        <v>-17.41842288993405</v>
      </c>
      <c r="AK49">
        <f t="shared" si="22"/>
        <v>-13.837713584329098</v>
      </c>
      <c r="AL49">
        <f t="shared" si="26"/>
        <v>-496.32596486495379</v>
      </c>
      <c r="AN49">
        <f t="shared" si="27"/>
        <v>0</v>
      </c>
      <c r="AO49">
        <f t="shared" si="27"/>
        <v>0</v>
      </c>
      <c r="AP49">
        <f t="shared" si="27"/>
        <v>-8.4255819209178858E-5</v>
      </c>
      <c r="AQ49">
        <f t="shared" si="27"/>
        <v>-2.5320639578503616</v>
      </c>
      <c r="AR49">
        <f t="shared" si="27"/>
        <v>-2.5321482136695708</v>
      </c>
      <c r="AS49">
        <f t="shared" si="27"/>
        <v>-9.4837432387971571E-2</v>
      </c>
      <c r="AT49">
        <f t="shared" si="27"/>
        <v>-7.5341679022864483E-2</v>
      </c>
      <c r="AU49">
        <f t="shared" si="23"/>
        <v>-2.702327325080407</v>
      </c>
      <c r="AW49">
        <v>46</v>
      </c>
      <c r="AX49">
        <f>IF(Z49&gt;0, (R49*SUMPRODUCT(K49:$K$98, X49:$X$98)-K49*$AZ$3)/Z49, 0)</f>
        <v>-145608.97353303252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0.43382917900000001</v>
      </c>
      <c r="Q50" s="4">
        <f t="shared" si="21"/>
        <v>12.5</v>
      </c>
      <c r="R50">
        <f t="shared" si="0"/>
        <v>500000</v>
      </c>
      <c r="S50">
        <f t="shared" si="1"/>
        <v>-236633.46721088229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-180.26319974333876</v>
      </c>
      <c r="AC50">
        <f t="shared" si="2"/>
        <v>-162.93084233878534</v>
      </c>
      <c r="AE50">
        <f t="shared" si="3"/>
        <v>0</v>
      </c>
      <c r="AF50">
        <f t="shared" si="24"/>
        <v>0</v>
      </c>
      <c r="AG50">
        <f t="shared" si="24"/>
        <v>-8.6067095801787598E-3</v>
      </c>
      <c r="AH50">
        <f t="shared" si="5"/>
        <v>-268.53920486852627</v>
      </c>
      <c r="AI50">
        <f t="shared" si="25"/>
        <v>-268.54781157810646</v>
      </c>
      <c r="AJ50">
        <f t="shared" si="7"/>
        <v>-17.33235740455342</v>
      </c>
      <c r="AK50">
        <f t="shared" si="22"/>
        <v>-12.618423982033715</v>
      </c>
      <c r="AL50">
        <f t="shared" si="26"/>
        <v>-298.49859296469361</v>
      </c>
      <c r="AN50">
        <f t="shared" si="27"/>
        <v>0</v>
      </c>
      <c r="AO50">
        <f t="shared" si="27"/>
        <v>0</v>
      </c>
      <c r="AP50">
        <f t="shared" si="27"/>
        <v>-4.1839846556782652E-5</v>
      </c>
      <c r="AQ50">
        <f t="shared" si="27"/>
        <v>-1.305451174053232</v>
      </c>
      <c r="AR50">
        <f t="shared" si="27"/>
        <v>-1.3054930138997887</v>
      </c>
      <c r="AS50">
        <f t="shared" si="27"/>
        <v>-8.4257888281013521E-2</v>
      </c>
      <c r="AT50">
        <f t="shared" si="27"/>
        <v>-6.1342016746166482E-2</v>
      </c>
      <c r="AU50">
        <f t="shared" si="23"/>
        <v>-1.4510929189269688</v>
      </c>
      <c r="AW50">
        <v>47</v>
      </c>
      <c r="AX50">
        <f>IF(Z50&gt;0, (R50*SUMPRODUCT(K50:$K$98, X50:$X$98)-K50*$AZ$3)/Z50, 0)</f>
        <v>-236633.46721088229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0.44368152799999999</v>
      </c>
      <c r="Q51" s="4">
        <f t="shared" si="21"/>
        <v>12.5</v>
      </c>
      <c r="R51">
        <f t="shared" si="0"/>
        <v>500000</v>
      </c>
      <c r="S51">
        <f t="shared" si="1"/>
        <v>-389462.1041187385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-162.93084233878534</v>
      </c>
      <c r="AC51">
        <f t="shared" si="2"/>
        <v>-146.50020301069233</v>
      </c>
      <c r="AE51">
        <f t="shared" si="3"/>
        <v>0</v>
      </c>
      <c r="AF51">
        <f t="shared" si="24"/>
        <v>0</v>
      </c>
      <c r="AG51">
        <f t="shared" si="24"/>
        <v>-4.702004426791021E-3</v>
      </c>
      <c r="AH51">
        <f t="shared" si="5"/>
        <v>-152.74552230343804</v>
      </c>
      <c r="AI51">
        <f t="shared" si="25"/>
        <v>-152.75022430786484</v>
      </c>
      <c r="AJ51">
        <f t="shared" si="7"/>
        <v>-16.430639328093008</v>
      </c>
      <c r="AK51">
        <f t="shared" si="22"/>
        <v>-11.405158963714975</v>
      </c>
      <c r="AL51">
        <f t="shared" si="26"/>
        <v>-180.58602259967282</v>
      </c>
      <c r="AN51">
        <f t="shared" si="27"/>
        <v>0</v>
      </c>
      <c r="AO51">
        <f t="shared" si="27"/>
        <v>0</v>
      </c>
      <c r="AP51">
        <f t="shared" si="27"/>
        <v>-2.0408822356799965E-5</v>
      </c>
      <c r="AQ51">
        <f t="shared" si="27"/>
        <v>-0.6629845375571024</v>
      </c>
      <c r="AR51">
        <f t="shared" si="27"/>
        <v>-0.66300494637945928</v>
      </c>
      <c r="AS51">
        <f t="shared" si="27"/>
        <v>-7.1316393779865941E-2</v>
      </c>
      <c r="AT51">
        <f t="shared" si="27"/>
        <v>-4.9503539791513868E-2</v>
      </c>
      <c r="AU51">
        <f t="shared" si="23"/>
        <v>-0.78382487995083905</v>
      </c>
      <c r="AW51">
        <v>48</v>
      </c>
      <c r="AX51">
        <f>IF(Z51&gt;0, (R51*SUMPRODUCT(K51:$K$98, X51:$X$98)-K51*$AZ$3)/Z51, 0)</f>
        <v>-389462.1041187385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0.45400495099999999</v>
      </c>
      <c r="Q52" s="4">
        <f t="shared" si="21"/>
        <v>12.5</v>
      </c>
      <c r="R52">
        <f t="shared" si="0"/>
        <v>500000</v>
      </c>
      <c r="S52">
        <f t="shared" si="1"/>
        <v>-651360.65616000979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-146.50020301069233</v>
      </c>
      <c r="AC52">
        <f t="shared" si="2"/>
        <v>-131.32739245704744</v>
      </c>
      <c r="AE52">
        <f t="shared" si="3"/>
        <v>0</v>
      </c>
      <c r="AF52">
        <f t="shared" si="24"/>
        <v>0</v>
      </c>
      <c r="AG52">
        <f t="shared" si="24"/>
        <v>-2.5202510931360707E-3</v>
      </c>
      <c r="AH52">
        <f t="shared" si="5"/>
        <v>-85.38933157548162</v>
      </c>
      <c r="AI52">
        <f t="shared" si="25"/>
        <v>-85.391851826574751</v>
      </c>
      <c r="AJ52">
        <f t="shared" si="7"/>
        <v>-15.172810553644894</v>
      </c>
      <c r="AK52">
        <f t="shared" si="22"/>
        <v>-10.255014210748465</v>
      </c>
      <c r="AL52">
        <f t="shared" si="26"/>
        <v>-110.81967659096811</v>
      </c>
      <c r="AN52">
        <f t="shared" si="27"/>
        <v>0</v>
      </c>
      <c r="AO52">
        <f t="shared" si="27"/>
        <v>0</v>
      </c>
      <c r="AP52">
        <f t="shared" si="27"/>
        <v>-9.7669890528261548E-6</v>
      </c>
      <c r="AQ52">
        <f t="shared" si="27"/>
        <v>-0.33091808550238111</v>
      </c>
      <c r="AR52">
        <f t="shared" si="27"/>
        <v>-0.33092785249143392</v>
      </c>
      <c r="AS52">
        <f t="shared" si="27"/>
        <v>-5.8800757980686555E-2</v>
      </c>
      <c r="AT52">
        <f t="shared" si="27"/>
        <v>-3.9742314488324333E-2</v>
      </c>
      <c r="AU52">
        <f t="shared" si="23"/>
        <v>-0.42947092496044481</v>
      </c>
      <c r="AW52">
        <v>49</v>
      </c>
      <c r="AX52">
        <f>IF(Z52&gt;0, (R52*SUMPRODUCT(K52:$K$98, X52:$X$98)-K52*$AZ$3)/Z52, 0)</f>
        <v>-651360.65616000979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0.46467133999999999</v>
      </c>
      <c r="Q53" s="4">
        <f t="shared" si="21"/>
        <v>12.5</v>
      </c>
      <c r="R53">
        <f t="shared" si="0"/>
        <v>500000</v>
      </c>
      <c r="S53">
        <f t="shared" si="1"/>
        <v>-1109542.5492176202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-131.32739245704744</v>
      </c>
      <c r="AC53">
        <f t="shared" si="2"/>
        <v>-117.51920778254804</v>
      </c>
      <c r="AE53">
        <f t="shared" si="3"/>
        <v>0</v>
      </c>
      <c r="AF53">
        <f t="shared" si="24"/>
        <v>0</v>
      </c>
      <c r="AG53">
        <f t="shared" si="24"/>
        <v>-1.3239601296207073E-3</v>
      </c>
      <c r="AH53">
        <f t="shared" si="5"/>
        <v>-46.84353810336011</v>
      </c>
      <c r="AI53">
        <f t="shared" si="25"/>
        <v>-46.844862063489728</v>
      </c>
      <c r="AJ53">
        <f t="shared" si="7"/>
        <v>-13.808184674499401</v>
      </c>
      <c r="AK53">
        <f t="shared" si="22"/>
        <v>-9.1929174719933222</v>
      </c>
      <c r="AL53">
        <f t="shared" si="26"/>
        <v>-69.845964209982455</v>
      </c>
      <c r="AN53">
        <f t="shared" si="27"/>
        <v>0</v>
      </c>
      <c r="AO53">
        <f t="shared" si="27"/>
        <v>0</v>
      </c>
      <c r="AP53">
        <f t="shared" si="27"/>
        <v>-4.5811422065677078E-6</v>
      </c>
      <c r="AQ53">
        <f t="shared" si="27"/>
        <v>-0.16208713896221641</v>
      </c>
      <c r="AR53">
        <f t="shared" si="27"/>
        <v>-0.16209172010442296</v>
      </c>
      <c r="AS53">
        <f t="shared" si="27"/>
        <v>-4.7778823692034254E-2</v>
      </c>
      <c r="AT53">
        <f t="shared" si="27"/>
        <v>-3.1809161990782389E-2</v>
      </c>
      <c r="AU53">
        <f t="shared" si="23"/>
        <v>-0.24167970578723963</v>
      </c>
      <c r="AW53">
        <v>50</v>
      </c>
      <c r="AX53">
        <f>IF(Z53&gt;0, (R53*SUMPRODUCT(K53:$K$98, X53:$X$98)-K53*$AZ$3)/Z53, 0)</f>
        <v>-1109542.5492176202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0.47611615000000002</v>
      </c>
      <c r="Q54" s="4">
        <f t="shared" si="21"/>
        <v>12.5</v>
      </c>
      <c r="R54">
        <f t="shared" si="0"/>
        <v>500000</v>
      </c>
      <c r="S54">
        <f t="shared" si="1"/>
        <v>-1930169.8567794443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-117.51920778254804</v>
      </c>
      <c r="AC54">
        <f t="shared" si="2"/>
        <v>-105.0570960286515</v>
      </c>
      <c r="AE54">
        <f t="shared" si="3"/>
        <v>0</v>
      </c>
      <c r="AF54">
        <f t="shared" si="24"/>
        <v>0</v>
      </c>
      <c r="AG54">
        <f t="shared" si="24"/>
        <v>-6.8036172865598818E-4</v>
      </c>
      <c r="AH54">
        <f t="shared" si="5"/>
        <v>-25.214351986740486</v>
      </c>
      <c r="AI54">
        <f t="shared" si="25"/>
        <v>-25.215032348469141</v>
      </c>
      <c r="AJ54">
        <f t="shared" si="7"/>
        <v>-12.462111753896536</v>
      </c>
      <c r="AK54">
        <f t="shared" si="22"/>
        <v>-8.2263445447783639</v>
      </c>
      <c r="AL54">
        <f t="shared" si="26"/>
        <v>-45.903488647144037</v>
      </c>
      <c r="AN54">
        <f t="shared" si="27"/>
        <v>0</v>
      </c>
      <c r="AO54">
        <f t="shared" si="27"/>
        <v>0</v>
      </c>
      <c r="AP54">
        <f t="shared" si="27"/>
        <v>-2.1019419593825972E-6</v>
      </c>
      <c r="AQ54">
        <f t="shared" si="27"/>
        <v>-7.7898421071197196E-2</v>
      </c>
      <c r="AR54">
        <f t="shared" si="27"/>
        <v>-7.7900523013156572E-2</v>
      </c>
      <c r="AS54">
        <f t="shared" si="27"/>
        <v>-3.8501042158523582E-2</v>
      </c>
      <c r="AT54">
        <f t="shared" si="27"/>
        <v>-2.5414861011017843E-2</v>
      </c>
      <c r="AU54">
        <f t="shared" si="23"/>
        <v>-0.14181642618269799</v>
      </c>
      <c r="AW54">
        <v>51</v>
      </c>
      <c r="AX54">
        <f>IF(Z54&gt;0, (R54*SUMPRODUCT(K54:$K$98, X54:$X$98)-K54*$AZ$3)/Z54, 0)</f>
        <v>-1930169.8567794443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0.48788611599999998</v>
      </c>
      <c r="Q55" s="4">
        <f t="shared" si="21"/>
        <v>12.5</v>
      </c>
      <c r="R55">
        <f t="shared" si="0"/>
        <v>500000</v>
      </c>
      <c r="S55">
        <f t="shared" si="1"/>
        <v>-3434504.8516976531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-105.0570960286515</v>
      </c>
      <c r="AC55">
        <f t="shared" si="2"/>
        <v>-93.863388295384539</v>
      </c>
      <c r="AE55">
        <f t="shared" si="3"/>
        <v>0</v>
      </c>
      <c r="AF55">
        <f t="shared" si="24"/>
        <v>0</v>
      </c>
      <c r="AG55">
        <f t="shared" si="24"/>
        <v>-3.4161907010041227E-4</v>
      </c>
      <c r="AH55">
        <f t="shared" si="5"/>
        <v>-13.277561650760639</v>
      </c>
      <c r="AI55">
        <f t="shared" si="25"/>
        <v>-13.277903269830739</v>
      </c>
      <c r="AJ55">
        <f t="shared" si="7"/>
        <v>-11.193707733266962</v>
      </c>
      <c r="AK55">
        <f t="shared" si="22"/>
        <v>-7.3539967220056059</v>
      </c>
      <c r="AL55">
        <f t="shared" si="26"/>
        <v>-31.825607725103303</v>
      </c>
      <c r="AN55">
        <f t="shared" si="27"/>
        <v>0</v>
      </c>
      <c r="AO55">
        <f t="shared" si="27"/>
        <v>0</v>
      </c>
      <c r="AP55">
        <f t="shared" si="27"/>
        <v>-9.423341439001482E-7</v>
      </c>
      <c r="AQ55">
        <f t="shared" si="27"/>
        <v>-3.6625296379307323E-2</v>
      </c>
      <c r="AR55">
        <f t="shared" si="27"/>
        <v>-3.6626238713451227E-2</v>
      </c>
      <c r="AS55">
        <f t="shared" si="27"/>
        <v>-3.0877119918382039E-2</v>
      </c>
      <c r="AT55">
        <f t="shared" si="27"/>
        <v>-2.028552505350106E-2</v>
      </c>
      <c r="AU55">
        <f t="shared" si="23"/>
        <v>-8.7788883685334315E-2</v>
      </c>
      <c r="AW55">
        <v>52</v>
      </c>
      <c r="AX55">
        <f>IF(Z55&gt;0, (R55*SUMPRODUCT(K55:$K$98, X55:$X$98)-K55*$AZ$3)/Z55, 0)</f>
        <v>-3434504.8516976531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0.500352354</v>
      </c>
      <c r="Q56" s="4">
        <f t="shared" si="21"/>
        <v>12.5</v>
      </c>
      <c r="R56">
        <f t="shared" si="0"/>
        <v>500000</v>
      </c>
      <c r="S56">
        <f t="shared" si="1"/>
        <v>-6264915.1989052882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-93.863388295384539</v>
      </c>
      <c r="AC56">
        <f t="shared" si="2"/>
        <v>-83.836079525390488</v>
      </c>
      <c r="AE56">
        <f t="shared" si="3"/>
        <v>0</v>
      </c>
      <c r="AF56">
        <f t="shared" si="24"/>
        <v>0</v>
      </c>
      <c r="AG56">
        <f t="shared" si="24"/>
        <v>-1.6727297350337589E-4</v>
      </c>
      <c r="AH56">
        <f t="shared" si="5"/>
        <v>-6.8371962358412919</v>
      </c>
      <c r="AI56">
        <f t="shared" si="25"/>
        <v>-6.8373635088147955</v>
      </c>
      <c r="AJ56">
        <f t="shared" si="7"/>
        <v>-10.02730876999405</v>
      </c>
      <c r="AK56">
        <f t="shared" si="22"/>
        <v>-6.570437180676918</v>
      </c>
      <c r="AL56">
        <f t="shared" si="26"/>
        <v>-23.435109459485766</v>
      </c>
      <c r="AN56">
        <f t="shared" si="27"/>
        <v>0</v>
      </c>
      <c r="AO56">
        <f t="shared" si="27"/>
        <v>0</v>
      </c>
      <c r="AP56">
        <f t="shared" si="27"/>
        <v>-4.1197472795190436E-7</v>
      </c>
      <c r="AQ56">
        <f t="shared" si="27"/>
        <v>-1.683925382696478E-2</v>
      </c>
      <c r="AR56">
        <f t="shared" si="27"/>
        <v>-1.6839665801692733E-2</v>
      </c>
      <c r="AS56">
        <f t="shared" si="27"/>
        <v>-2.4696146162097563E-2</v>
      </c>
      <c r="AT56">
        <f t="shared" si="27"/>
        <v>-1.6182255945727069E-2</v>
      </c>
      <c r="AU56">
        <f t="shared" si="23"/>
        <v>-5.7718067909517369E-2</v>
      </c>
      <c r="AW56">
        <v>53</v>
      </c>
      <c r="AX56">
        <f>IF(Z56&gt;0, (R56*SUMPRODUCT(K56:$K$98, X56:$X$98)-K56*$AZ$3)/Z56, 0)</f>
        <v>-6264915.1989052882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0.513549331</v>
      </c>
      <c r="Q57" s="4">
        <f t="shared" si="21"/>
        <v>12.5</v>
      </c>
      <c r="R57">
        <f t="shared" si="0"/>
        <v>500000</v>
      </c>
      <c r="S57">
        <f t="shared" si="1"/>
        <v>-11742437.393043388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-83.836079525390488</v>
      </c>
      <c r="AC57">
        <f t="shared" si="2"/>
        <v>-74.867263362812679</v>
      </c>
      <c r="AE57">
        <f t="shared" si="3"/>
        <v>0</v>
      </c>
      <c r="AF57">
        <f t="shared" si="24"/>
        <v>0</v>
      </c>
      <c r="AG57">
        <f t="shared" si="24"/>
        <v>-7.9697320131302712E-5</v>
      </c>
      <c r="AH57">
        <f t="shared" si="5"/>
        <v>-3.4361169454815763</v>
      </c>
      <c r="AI57">
        <f t="shared" si="25"/>
        <v>-3.4361966428017077</v>
      </c>
      <c r="AJ57">
        <f t="shared" si="7"/>
        <v>-8.9688161625778093</v>
      </c>
      <c r="AK57">
        <f t="shared" si="22"/>
        <v>-5.8685255667773344</v>
      </c>
      <c r="AL57">
        <f t="shared" si="26"/>
        <v>-18.27353837215685</v>
      </c>
      <c r="AN57">
        <f t="shared" si="27"/>
        <v>0</v>
      </c>
      <c r="AO57">
        <f t="shared" si="27"/>
        <v>0</v>
      </c>
      <c r="AP57">
        <f t="shared" si="27"/>
        <v>-1.7525503102123019E-7</v>
      </c>
      <c r="AQ57">
        <f t="shared" si="27"/>
        <v>-7.5560480688788376E-3</v>
      </c>
      <c r="AR57">
        <f t="shared" si="27"/>
        <v>-7.5562233239098589E-3</v>
      </c>
      <c r="AS57">
        <f t="shared" si="27"/>
        <v>-1.9722496969868841E-2</v>
      </c>
      <c r="AT57">
        <f t="shared" si="27"/>
        <v>-1.2904933673553784E-2</v>
      </c>
      <c r="AU57">
        <f t="shared" si="23"/>
        <v>-4.0183653967332478E-2</v>
      </c>
      <c r="AW57">
        <v>54</v>
      </c>
      <c r="AX57">
        <f>IF(Z57&gt;0, (R57*SUMPRODUCT(K57:$K$98, X57:$X$98)-K57*$AZ$3)/Z57, 0)</f>
        <v>-11742437.393043388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0.52698988800000002</v>
      </c>
      <c r="Q58" s="4">
        <f t="shared" si="21"/>
        <v>12.5</v>
      </c>
      <c r="R58">
        <f t="shared" si="0"/>
        <v>500000</v>
      </c>
      <c r="S58">
        <f t="shared" si="1"/>
        <v>-22645903.729485635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-74.867263362812679</v>
      </c>
      <c r="AC58">
        <f t="shared" si="2"/>
        <v>-66.851912789091557</v>
      </c>
      <c r="AE58">
        <f t="shared" si="3"/>
        <v>0</v>
      </c>
      <c r="AF58">
        <f t="shared" si="24"/>
        <v>0</v>
      </c>
      <c r="AG58">
        <f t="shared" si="24"/>
        <v>-3.6900665120094325E-5</v>
      </c>
      <c r="AH58">
        <f t="shared" si="5"/>
        <v>-1.6799872723958145</v>
      </c>
      <c r="AI58">
        <f t="shared" si="25"/>
        <v>-1.6800241730609347</v>
      </c>
      <c r="AJ58">
        <f t="shared" si="7"/>
        <v>-8.0153505737211219</v>
      </c>
      <c r="AK58">
        <f t="shared" si="22"/>
        <v>-5.240708435396888</v>
      </c>
      <c r="AL58">
        <f t="shared" si="26"/>
        <v>-14.936083182178944</v>
      </c>
      <c r="AN58">
        <f t="shared" si="27"/>
        <v>0</v>
      </c>
      <c r="AO58">
        <f t="shared" si="27"/>
        <v>0</v>
      </c>
      <c r="AP58">
        <f t="shared" si="27"/>
        <v>-7.2450760305092196E-8</v>
      </c>
      <c r="AQ58">
        <f t="shared" si="27"/>
        <v>-3.2984867560469505E-3</v>
      </c>
      <c r="AR58">
        <f t="shared" si="27"/>
        <v>-3.2985592068072557E-3</v>
      </c>
      <c r="AS58">
        <f t="shared" si="27"/>
        <v>-1.5737338101846868E-2</v>
      </c>
      <c r="AT58">
        <f t="shared" si="27"/>
        <v>-1.028960614791336E-2</v>
      </c>
      <c r="AU58">
        <f t="shared" si="23"/>
        <v>-2.9325503456567485E-2</v>
      </c>
      <c r="AW58">
        <v>55</v>
      </c>
      <c r="AX58">
        <f>IF(Z58&gt;0, (R58*SUMPRODUCT(K58:$K$98, X58:$X$98)-K58*$AZ$3)/Z58, 0)</f>
        <v>-22645903.729485635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0.54103594799999999</v>
      </c>
      <c r="Q59" s="4">
        <f t="shared" si="21"/>
        <v>12.5</v>
      </c>
      <c r="R59">
        <f t="shared" si="0"/>
        <v>500000</v>
      </c>
      <c r="S59">
        <f t="shared" si="1"/>
        <v>-45038059.010950841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-66.851912789091557</v>
      </c>
      <c r="AC59">
        <f t="shared" si="2"/>
        <v>-59.691901792106549</v>
      </c>
      <c r="AE59">
        <f t="shared" si="3"/>
        <v>0</v>
      </c>
      <c r="AF59">
        <f t="shared" si="24"/>
        <v>0</v>
      </c>
      <c r="AG59">
        <f t="shared" si="24"/>
        <v>-1.6567072133812614E-5</v>
      </c>
      <c r="AH59">
        <f t="shared" si="5"/>
        <v>-0.79858345340323067</v>
      </c>
      <c r="AI59">
        <f t="shared" si="25"/>
        <v>-0.79860002047536449</v>
      </c>
      <c r="AJ59">
        <f t="shared" si="7"/>
        <v>-7.1600109969850081</v>
      </c>
      <c r="AK59">
        <f t="shared" si="22"/>
        <v>-4.6796338952364094</v>
      </c>
      <c r="AL59">
        <f t="shared" si="26"/>
        <v>-12.638244912696781</v>
      </c>
      <c r="AN59">
        <f t="shared" si="27"/>
        <v>0</v>
      </c>
      <c r="AO59">
        <f t="shared" si="27"/>
        <v>0</v>
      </c>
      <c r="AP59">
        <f t="shared" si="27"/>
        <v>-2.9042666890227627E-8</v>
      </c>
      <c r="AQ59">
        <f t="shared" si="27"/>
        <v>-1.3999452066066542E-3</v>
      </c>
      <c r="AR59">
        <f t="shared" si="27"/>
        <v>-1.3999742492735445E-3</v>
      </c>
      <c r="AS59">
        <f t="shared" si="27"/>
        <v>-1.2551754023657239E-2</v>
      </c>
      <c r="AT59">
        <f t="shared" si="27"/>
        <v>-8.2035647149857841E-3</v>
      </c>
      <c r="AU59">
        <f t="shared" si="23"/>
        <v>-2.2155292987916565E-2</v>
      </c>
      <c r="AW59">
        <v>56</v>
      </c>
      <c r="AX59">
        <f>IF(Z59&gt;0, (R59*SUMPRODUCT(K59:$K$98, X59:$X$98)-K59*$AZ$3)/Z59, 0)</f>
        <v>-45038059.010950841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0.55517679799999997</v>
      </c>
      <c r="Q60" s="4">
        <f t="shared" si="21"/>
        <v>12.5</v>
      </c>
      <c r="R60">
        <f t="shared" si="0"/>
        <v>500000</v>
      </c>
      <c r="S60">
        <f t="shared" si="1"/>
        <v>-92482230.23143214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-59.691901792106549</v>
      </c>
      <c r="AC60">
        <f t="shared" si="2"/>
        <v>-53.297489698258644</v>
      </c>
      <c r="AE60">
        <f t="shared" si="3"/>
        <v>0</v>
      </c>
      <c r="AF60">
        <f t="shared" si="24"/>
        <v>0</v>
      </c>
      <c r="AG60">
        <f t="shared" si="24"/>
        <v>-7.2037473529893734E-6</v>
      </c>
      <c r="AH60">
        <f t="shared" si="5"/>
        <v>-0.3679061623794046</v>
      </c>
      <c r="AI60">
        <f t="shared" si="25"/>
        <v>-0.36791336612675757</v>
      </c>
      <c r="AJ60">
        <f t="shared" si="7"/>
        <v>-6.3944120938479045</v>
      </c>
      <c r="AK60">
        <f t="shared" si="22"/>
        <v>-4.1784331254474587</v>
      </c>
      <c r="AL60">
        <f t="shared" si="26"/>
        <v>-10.94075858542212</v>
      </c>
      <c r="AN60">
        <f t="shared" si="27"/>
        <v>0</v>
      </c>
      <c r="AO60">
        <f t="shared" si="27"/>
        <v>0</v>
      </c>
      <c r="AP60">
        <f t="shared" si="27"/>
        <v>-1.1275379831989429E-8</v>
      </c>
      <c r="AQ60">
        <f t="shared" si="27"/>
        <v>-5.7585052891061402E-4</v>
      </c>
      <c r="AR60">
        <f t="shared" si="27"/>
        <v>-5.7586180429044598E-4</v>
      </c>
      <c r="AS60">
        <f t="shared" si="27"/>
        <v>-1.0008599917164296E-2</v>
      </c>
      <c r="AT60">
        <f t="shared" si="27"/>
        <v>-6.5401267261873015E-3</v>
      </c>
      <c r="AU60">
        <f t="shared" si="23"/>
        <v>-1.7124588447642041E-2</v>
      </c>
      <c r="AW60">
        <v>57</v>
      </c>
      <c r="AX60">
        <f>IF(Z60&gt;0, (R60*SUMPRODUCT(K60:$K$98, X60:$X$98)-K60*$AZ$3)/Z60, 0)</f>
        <v>-92482230.23143214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0.56908613200000002</v>
      </c>
      <c r="Q61" s="4">
        <f t="shared" si="21"/>
        <v>12.5</v>
      </c>
      <c r="R61">
        <f t="shared" si="0"/>
        <v>500000</v>
      </c>
      <c r="S61">
        <f t="shared" si="1"/>
        <v>-196178481.75384545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-53.297489698258644</v>
      </c>
      <c r="AC61">
        <f t="shared" si="2"/>
        <v>-47.587519085346024</v>
      </c>
      <c r="AE61">
        <f t="shared" si="3"/>
        <v>0</v>
      </c>
      <c r="AF61">
        <f t="shared" si="24"/>
        <v>0</v>
      </c>
      <c r="AG61">
        <f t="shared" si="24"/>
        <v>-3.0321571624415191E-6</v>
      </c>
      <c r="AH61">
        <f t="shared" si="5"/>
        <v>-0.16398210868071844</v>
      </c>
      <c r="AI61">
        <f t="shared" si="25"/>
        <v>-0.16398514083788088</v>
      </c>
      <c r="AJ61">
        <f t="shared" si="7"/>
        <v>-5.7099706129126204</v>
      </c>
      <c r="AK61">
        <f t="shared" si="22"/>
        <v>-3.7308242788781056</v>
      </c>
      <c r="AL61">
        <f t="shared" si="26"/>
        <v>-9.6047800326286072</v>
      </c>
      <c r="AN61">
        <f t="shared" si="27"/>
        <v>0</v>
      </c>
      <c r="AO61">
        <f t="shared" si="27"/>
        <v>0</v>
      </c>
      <c r="AP61">
        <f t="shared" si="27"/>
        <v>-4.2374676234391614E-9</v>
      </c>
      <c r="AQ61">
        <f t="shared" si="27"/>
        <v>-2.2916651055063114E-4</v>
      </c>
      <c r="AR61">
        <f t="shared" si="27"/>
        <v>-2.2917074801825457E-4</v>
      </c>
      <c r="AS61">
        <f t="shared" si="27"/>
        <v>-7.9797366385598607E-3</v>
      </c>
      <c r="AT61">
        <f t="shared" si="27"/>
        <v>-5.2138613678444643E-3</v>
      </c>
      <c r="AU61">
        <f t="shared" si="23"/>
        <v>-1.342276875442258E-2</v>
      </c>
      <c r="AW61">
        <v>58</v>
      </c>
      <c r="AX61">
        <f>IF(Z61&gt;0, (R61*SUMPRODUCT(K61:$K$98, X61:$X$98)-K61*$AZ$3)/Z61, 0)</f>
        <v>-196178481.75384545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0.58332808999999997</v>
      </c>
      <c r="Q62" s="4">
        <f t="shared" si="21"/>
        <v>12.5</v>
      </c>
      <c r="R62">
        <f t="shared" si="0"/>
        <v>500000</v>
      </c>
      <c r="S62">
        <f t="shared" si="1"/>
        <v>-430716104.41598791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-47.587519085346024</v>
      </c>
      <c r="AC62">
        <f t="shared" si="2"/>
        <v>-42.489046052355214</v>
      </c>
      <c r="AE62">
        <f t="shared" si="3"/>
        <v>0</v>
      </c>
      <c r="AF62">
        <f t="shared" si="24"/>
        <v>0</v>
      </c>
      <c r="AG62">
        <f t="shared" si="24"/>
        <v>-1.2330931446702729E-6</v>
      </c>
      <c r="AH62">
        <f t="shared" si="5"/>
        <v>-7.0749697845873233E-2</v>
      </c>
      <c r="AI62">
        <f t="shared" si="25"/>
        <v>-7.0750930939017909E-2</v>
      </c>
      <c r="AJ62">
        <f t="shared" si="7"/>
        <v>-5.0984730329908103</v>
      </c>
      <c r="AK62">
        <f t="shared" si="22"/>
        <v>-3.331126335974222</v>
      </c>
      <c r="AL62">
        <f t="shared" si="26"/>
        <v>-8.5003502999040492</v>
      </c>
      <c r="AN62">
        <f t="shared" si="27"/>
        <v>0</v>
      </c>
      <c r="AO62">
        <f t="shared" si="27"/>
        <v>0</v>
      </c>
      <c r="AP62">
        <f t="shared" si="27"/>
        <v>-1.5386241535599683E-9</v>
      </c>
      <c r="AQ62">
        <f t="shared" si="27"/>
        <v>-8.827978197205731E-5</v>
      </c>
      <c r="AR62">
        <f t="shared" si="27"/>
        <v>-8.8281320596210878E-5</v>
      </c>
      <c r="AS62">
        <f t="shared" si="27"/>
        <v>-6.3617527911335944E-3</v>
      </c>
      <c r="AT62">
        <f t="shared" si="27"/>
        <v>-4.1564998242368516E-3</v>
      </c>
      <c r="AU62">
        <f t="shared" si="23"/>
        <v>-1.0606533935966656E-2</v>
      </c>
      <c r="AW62">
        <v>59</v>
      </c>
      <c r="AX62">
        <f>IF(Z62&gt;0, (R62*SUMPRODUCT(K62:$K$98, X62:$X$98)-K62*$AZ$3)/Z62, 0)</f>
        <v>-430716104.41598791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0.59781937299999999</v>
      </c>
      <c r="Q63" s="4">
        <f t="shared" si="21"/>
        <v>12.5</v>
      </c>
      <c r="R63">
        <f t="shared" si="0"/>
        <v>500000</v>
      </c>
      <c r="S63">
        <f t="shared" si="1"/>
        <v>-980590747.95674193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-42.489046052355214</v>
      </c>
      <c r="AC63">
        <f t="shared" si="2"/>
        <v>-37.936721654010967</v>
      </c>
      <c r="AE63">
        <f t="shared" si="3"/>
        <v>0</v>
      </c>
      <c r="AF63">
        <f t="shared" si="24"/>
        <v>0</v>
      </c>
      <c r="AG63">
        <f t="shared" si="24"/>
        <v>-4.8359524262618934E-7</v>
      </c>
      <c r="AH63">
        <f t="shared" si="5"/>
        <v>-2.9486678823895236E-2</v>
      </c>
      <c r="AI63">
        <f t="shared" si="25"/>
        <v>-2.9487162419137861E-2</v>
      </c>
      <c r="AJ63">
        <f t="shared" si="7"/>
        <v>-4.552324398344247</v>
      </c>
      <c r="AK63">
        <f t="shared" si="22"/>
        <v>-2.9742332236648652</v>
      </c>
      <c r="AL63">
        <f t="shared" si="26"/>
        <v>-7.5560447844282503</v>
      </c>
      <c r="AN63">
        <f t="shared" si="27"/>
        <v>0</v>
      </c>
      <c r="AO63">
        <f t="shared" si="27"/>
        <v>0</v>
      </c>
      <c r="AP63">
        <f t="shared" si="27"/>
        <v>-5.3876659398258276E-10</v>
      </c>
      <c r="AQ63">
        <f t="shared" si="27"/>
        <v>-3.2850690241567E-5</v>
      </c>
      <c r="AR63">
        <f t="shared" si="27"/>
        <v>-3.285122900816098E-5</v>
      </c>
      <c r="AS63">
        <f t="shared" si="27"/>
        <v>-5.0716799807222013E-3</v>
      </c>
      <c r="AT63">
        <f t="shared" si="27"/>
        <v>-3.3135510079084821E-3</v>
      </c>
      <c r="AU63">
        <f t="shared" si="23"/>
        <v>-8.4180822176388448E-3</v>
      </c>
      <c r="AW63">
        <v>60</v>
      </c>
      <c r="AX63">
        <f>IF(Z63&gt;0, (R63*SUMPRODUCT(K63:$K$98, X63:$X$98)-K63*$AZ$3)/Z63, 0)</f>
        <v>-980590747.95674193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0.61246634</v>
      </c>
      <c r="Q64" s="4">
        <f t="shared" si="21"/>
        <v>12.5</v>
      </c>
      <c r="R64">
        <f t="shared" si="0"/>
        <v>500000</v>
      </c>
      <c r="S64">
        <f t="shared" si="1"/>
        <v>-2319073118.8038659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-37.936721654010967</v>
      </c>
      <c r="AC64">
        <f t="shared" si="2"/>
        <v>-33.872100327802798</v>
      </c>
      <c r="AE64">
        <f t="shared" si="3"/>
        <v>0</v>
      </c>
      <c r="AF64">
        <f t="shared" si="24"/>
        <v>0</v>
      </c>
      <c r="AG64">
        <f t="shared" si="24"/>
        <v>-1.8257348190725326E-7</v>
      </c>
      <c r="AH64">
        <f t="shared" si="5"/>
        <v>-1.1847432331706967E-2</v>
      </c>
      <c r="AI64">
        <f t="shared" si="25"/>
        <v>-1.1847614905188875E-2</v>
      </c>
      <c r="AJ64">
        <f t="shared" si="7"/>
        <v>-4.0646213262081687</v>
      </c>
      <c r="AK64">
        <f t="shared" si="22"/>
        <v>-2.6555705157807679</v>
      </c>
      <c r="AL64">
        <f t="shared" si="26"/>
        <v>-6.7320394568941246</v>
      </c>
      <c r="AN64">
        <f t="shared" si="27"/>
        <v>0</v>
      </c>
      <c r="AO64">
        <f t="shared" si="27"/>
        <v>0</v>
      </c>
      <c r="AP64">
        <f t="shared" si="27"/>
        <v>-1.8160939652855215E-10</v>
      </c>
      <c r="AQ64">
        <f t="shared" si="27"/>
        <v>-1.1784871568956373E-5</v>
      </c>
      <c r="AR64">
        <f t="shared" si="27"/>
        <v>-1.1785053178352902E-5</v>
      </c>
      <c r="AS64">
        <f t="shared" si="27"/>
        <v>-4.0431579573244848E-3</v>
      </c>
      <c r="AT64">
        <f t="shared" si="27"/>
        <v>-2.6415476868374356E-3</v>
      </c>
      <c r="AU64">
        <f t="shared" si="23"/>
        <v>-6.6964906973402717E-3</v>
      </c>
      <c r="AW64">
        <v>61</v>
      </c>
      <c r="AX64">
        <f>IF(Z64&gt;0, (R64*SUMPRODUCT(K64:$K$98, X64:$X$98)-K64*$AZ$3)/Z64, 0)</f>
        <v>-2319073118.8038659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0.62717650000000003</v>
      </c>
      <c r="Q65" s="4">
        <f t="shared" si="21"/>
        <v>12.5</v>
      </c>
      <c r="R65">
        <f t="shared" si="0"/>
        <v>500000</v>
      </c>
      <c r="S65">
        <f t="shared" si="1"/>
        <v>-5706911694.3114071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-33.872100327802798</v>
      </c>
      <c r="AC65">
        <f t="shared" si="2"/>
        <v>-30.242956597586502</v>
      </c>
      <c r="AE65">
        <f t="shared" si="3"/>
        <v>0</v>
      </c>
      <c r="AF65">
        <f t="shared" si="24"/>
        <v>0</v>
      </c>
      <c r="AG65">
        <f t="shared" si="24"/>
        <v>-6.6241949712776311E-8</v>
      </c>
      <c r="AH65">
        <f t="shared" si="5"/>
        <v>-4.5802318950161772E-3</v>
      </c>
      <c r="AI65">
        <f t="shared" si="25"/>
        <v>-4.58029813696589E-3</v>
      </c>
      <c r="AJ65">
        <f t="shared" si="7"/>
        <v>-3.6291437302162954</v>
      </c>
      <c r="AK65">
        <f t="shared" si="22"/>
        <v>-2.371047022946196</v>
      </c>
      <c r="AL65">
        <f t="shared" si="26"/>
        <v>-6.004771051299457</v>
      </c>
      <c r="AN65">
        <f t="shared" si="27"/>
        <v>0</v>
      </c>
      <c r="AO65">
        <f t="shared" si="27"/>
        <v>0</v>
      </c>
      <c r="AP65">
        <f t="shared" si="27"/>
        <v>-5.8832282929801018E-11</v>
      </c>
      <c r="AQ65">
        <f t="shared" si="27"/>
        <v>-4.0678980600674812E-6</v>
      </c>
      <c r="AR65">
        <f t="shared" si="27"/>
        <v>-4.0679568923504114E-6</v>
      </c>
      <c r="AS65">
        <f t="shared" si="27"/>
        <v>-3.2231963529874481E-3</v>
      </c>
      <c r="AT65">
        <f t="shared" si="27"/>
        <v>-2.1058273480577868E-3</v>
      </c>
      <c r="AU65">
        <f t="shared" si="23"/>
        <v>-5.3330916579375854E-3</v>
      </c>
      <c r="AW65">
        <v>62</v>
      </c>
      <c r="AX65">
        <f>IF(Z65&gt;0, (R65*SUMPRODUCT(K65:$K$98, X65:$X$98)-K65*$AZ$3)/Z65, 0)</f>
        <v>-5706911694.3114071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0.64196478899999998</v>
      </c>
      <c r="Q66" s="4">
        <f t="shared" si="21"/>
        <v>12.5</v>
      </c>
      <c r="R66">
        <f t="shared" si="0"/>
        <v>500000</v>
      </c>
      <c r="S66">
        <f t="shared" si="1"/>
        <v>-14640637942.993986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-30.242956597586502</v>
      </c>
      <c r="AC66">
        <f t="shared" si="2"/>
        <v>-27.002643241298969</v>
      </c>
      <c r="AE66">
        <f t="shared" si="3"/>
        <v>0</v>
      </c>
      <c r="AF66">
        <f t="shared" si="24"/>
        <v>0</v>
      </c>
      <c r="AG66">
        <f t="shared" si="24"/>
        <v>-2.3054530945337493E-8</v>
      </c>
      <c r="AH66">
        <f t="shared" si="5"/>
        <v>-1.7009999708124423E-3</v>
      </c>
      <c r="AI66">
        <f t="shared" si="25"/>
        <v>-1.7010230253433876E-3</v>
      </c>
      <c r="AJ66">
        <f t="shared" si="7"/>
        <v>-3.2403133562875333</v>
      </c>
      <c r="AK66">
        <f t="shared" si="22"/>
        <v>-2.1170069618310552</v>
      </c>
      <c r="AL66">
        <f t="shared" si="26"/>
        <v>-5.359021341143932</v>
      </c>
      <c r="AN66">
        <f t="shared" si="27"/>
        <v>0</v>
      </c>
      <c r="AO66">
        <f t="shared" si="27"/>
        <v>0</v>
      </c>
      <c r="AP66">
        <f t="shared" si="27"/>
        <v>-1.8281880359897318E-11</v>
      </c>
      <c r="AQ66">
        <f t="shared" si="27"/>
        <v>-1.3488662177649291E-6</v>
      </c>
      <c r="AR66">
        <f t="shared" si="27"/>
        <v>-1.3488844996452889E-6</v>
      </c>
      <c r="AS66">
        <f t="shared" si="27"/>
        <v>-2.5695175169116336E-3</v>
      </c>
      <c r="AT66">
        <f t="shared" si="27"/>
        <v>-1.6787532172755941E-3</v>
      </c>
      <c r="AU66">
        <f t="shared" si="23"/>
        <v>-4.2496196186868731E-3</v>
      </c>
      <c r="AW66">
        <v>63</v>
      </c>
      <c r="AX66">
        <f>IF(Z66&gt;0, (R66*SUMPRODUCT(K66:$K$98, X66:$X$98)-K66*$AZ$3)/Z66, 0)</f>
        <v>-14640637942.993986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0.65685820900000003</v>
      </c>
      <c r="Q67" s="4">
        <f t="shared" si="21"/>
        <v>12.5</v>
      </c>
      <c r="R67">
        <f t="shared" ref="R67:R79" si="28">$C$6</f>
        <v>500000</v>
      </c>
      <c r="S67">
        <f t="shared" ref="S67:S79" si="29">AX67</f>
        <v>-39238543869.322395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-27.002643241298969</v>
      </c>
      <c r="AC67">
        <f t="shared" ref="AC67:AC79" si="30">S67*Z67</f>
        <v>-24.109504032856623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-7.6804277297946559E-9</v>
      </c>
      <c r="AH67">
        <f t="shared" ref="AH67:AH79" si="33">-X67*R67</f>
        <v>-6.0574231624357846E-4</v>
      </c>
      <c r="AI67">
        <f t="shared" ref="AI67:AI79" si="34">SUM(AE67:AH67)</f>
        <v>-6.0574999667130825E-4</v>
      </c>
      <c r="AJ67">
        <f t="shared" ref="AJ67:AJ79" si="35">AB67-AC67</f>
        <v>-2.8931392084423457</v>
      </c>
      <c r="AK67">
        <f t="shared" si="22"/>
        <v>-1.8901850268909279</v>
      </c>
      <c r="AL67">
        <f t="shared" si="26"/>
        <v>-4.7839299853299444</v>
      </c>
      <c r="AN67">
        <f t="shared" ref="AN67:AT79" si="36">AE67*$K67</f>
        <v>0</v>
      </c>
      <c r="AO67">
        <f t="shared" si="36"/>
        <v>0</v>
      </c>
      <c r="AP67">
        <f t="shared" si="36"/>
        <v>-5.437909255307069E-12</v>
      </c>
      <c r="AQ67">
        <f t="shared" si="36"/>
        <v>-4.2887868536980093E-7</v>
      </c>
      <c r="AR67">
        <f t="shared" si="36"/>
        <v>-4.2888412327905626E-7</v>
      </c>
      <c r="AS67">
        <f t="shared" si="36"/>
        <v>-2.0484052492869467E-3</v>
      </c>
      <c r="AT67">
        <f t="shared" si="36"/>
        <v>-1.3382919563319461E-3</v>
      </c>
      <c r="AU67">
        <f t="shared" si="23"/>
        <v>-3.3871260897421714E-3</v>
      </c>
      <c r="AW67">
        <v>64</v>
      </c>
      <c r="AX67">
        <f>IF(Z67&gt;0, (R67*SUMPRODUCT(K67:$K$98, X67:$X$98)-K67*$AZ$3)/Z67, 0)</f>
        <v>-39238543869.322395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0.67177231000000004</v>
      </c>
      <c r="Q68" s="4">
        <f t="shared" si="21"/>
        <v>12.5</v>
      </c>
      <c r="R68">
        <f t="shared" si="28"/>
        <v>500000</v>
      </c>
      <c r="S68">
        <f t="shared" si="29"/>
        <v>-110092288827.6416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-24.109504032856623</v>
      </c>
      <c r="AC68">
        <f t="shared" si="30"/>
        <v>-21.526343249852662</v>
      </c>
      <c r="AE68">
        <f t="shared" si="31"/>
        <v>0</v>
      </c>
      <c r="AF68">
        <f t="shared" si="32"/>
        <v>0</v>
      </c>
      <c r="AG68">
        <f t="shared" si="32"/>
        <v>-2.4441247746644971E-9</v>
      </c>
      <c r="AH68">
        <f t="shared" si="33"/>
        <v>-2.0637994711328848E-4</v>
      </c>
      <c r="AI68">
        <f t="shared" si="34"/>
        <v>-2.0638239123806315E-4</v>
      </c>
      <c r="AJ68">
        <f t="shared" si="35"/>
        <v>-2.5831607830039616</v>
      </c>
      <c r="AK68">
        <f t="shared" si="22"/>
        <v>-1.6876652822999638</v>
      </c>
      <c r="AL68">
        <f t="shared" si="26"/>
        <v>-4.2710324476951635</v>
      </c>
      <c r="AN68">
        <f t="shared" si="36"/>
        <v>0</v>
      </c>
      <c r="AO68">
        <f t="shared" si="36"/>
        <v>0</v>
      </c>
      <c r="AP68">
        <f t="shared" si="36"/>
        <v>-1.5450833042374896E-12</v>
      </c>
      <c r="AQ68">
        <f t="shared" si="36"/>
        <v>-1.3046560221457177E-7</v>
      </c>
      <c r="AR68">
        <f t="shared" si="36"/>
        <v>-1.30467147297876E-7</v>
      </c>
      <c r="AS68">
        <f t="shared" si="36"/>
        <v>-1.6329766136953176E-3</v>
      </c>
      <c r="AT68">
        <f t="shared" si="36"/>
        <v>-1.0668782043588036E-3</v>
      </c>
      <c r="AU68">
        <f t="shared" si="23"/>
        <v>-2.6999852852014191E-3</v>
      </c>
      <c r="AW68">
        <v>65</v>
      </c>
      <c r="AX68">
        <f>IF(Z68&gt;0, (R68*SUMPRODUCT(K68:$K$98, X68:$X$98)-K68*$AZ$3)/Z68, 0)</f>
        <v>-110092288827.6416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0.68662034599999999</v>
      </c>
      <c r="Q69" s="4">
        <f t="shared" ref="Q69:Q79" si="48">$C$8</f>
        <v>12.5</v>
      </c>
      <c r="R69">
        <f t="shared" si="28"/>
        <v>500000</v>
      </c>
      <c r="S69">
        <f t="shared" si="29"/>
        <v>-324005534730.05121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-21.526343249852662</v>
      </c>
      <c r="AC69">
        <f t="shared" si="30"/>
        <v>-19.219949441137327</v>
      </c>
      <c r="AE69">
        <f t="shared" si="31"/>
        <v>0</v>
      </c>
      <c r="AF69">
        <f t="shared" si="32"/>
        <v>0</v>
      </c>
      <c r="AG69">
        <f t="shared" si="32"/>
        <v>-7.4149772847054294E-10</v>
      </c>
      <c r="AH69">
        <f t="shared" si="33"/>
        <v>-6.7127431937892364E-5</v>
      </c>
      <c r="AI69">
        <f t="shared" si="34"/>
        <v>-6.712817343562083E-5</v>
      </c>
      <c r="AJ69">
        <f t="shared" si="35"/>
        <v>-2.3063938087153346</v>
      </c>
      <c r="AK69">
        <f t="shared" si="22"/>
        <v>-1.5068440274896864</v>
      </c>
      <c r="AL69">
        <f t="shared" si="26"/>
        <v>-3.8133049643784567</v>
      </c>
      <c r="AN69">
        <f t="shared" si="36"/>
        <v>0</v>
      </c>
      <c r="AO69">
        <f t="shared" si="36"/>
        <v>0</v>
      </c>
      <c r="AP69">
        <f t="shared" si="36"/>
        <v>-4.1852396271495198E-13</v>
      </c>
      <c r="AQ69">
        <f t="shared" si="36"/>
        <v>-3.7888772605513158E-8</v>
      </c>
      <c r="AR69">
        <f t="shared" si="36"/>
        <v>-3.7889191129475869E-8</v>
      </c>
      <c r="AS69">
        <f t="shared" si="36"/>
        <v>-1.3017991011190536E-3</v>
      </c>
      <c r="AT69">
        <f t="shared" si="36"/>
        <v>-8.5050878696440286E-4</v>
      </c>
      <c r="AU69">
        <f t="shared" si="23"/>
        <v>-2.1523457772745858E-3</v>
      </c>
      <c r="AW69">
        <v>66</v>
      </c>
      <c r="AX69">
        <f>IF(Z69&gt;0, (R69*SUMPRODUCT(K69:$K$98, X69:$X$98)-K69*$AZ$3)/Z69, 0)</f>
        <v>-324005534730.05121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0.70385879699999998</v>
      </c>
      <c r="Q70" s="4">
        <f t="shared" si="48"/>
        <v>12.5</v>
      </c>
      <c r="R70">
        <f t="shared" si="28"/>
        <v>500000</v>
      </c>
      <c r="S70">
        <f t="shared" si="29"/>
        <v>-1011006641199.1206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-19.219949441137327</v>
      </c>
      <c r="AC70">
        <f t="shared" si="30"/>
        <v>-17.160669176185984</v>
      </c>
      <c r="AE70">
        <f t="shared" si="31"/>
        <v>0</v>
      </c>
      <c r="AF70">
        <f t="shared" si="32"/>
        <v>0</v>
      </c>
      <c r="AG70">
        <f t="shared" si="32"/>
        <v>-2.1217305204632851E-10</v>
      </c>
      <c r="AH70">
        <f t="shared" si="33"/>
        <v>-2.0876387965580362E-5</v>
      </c>
      <c r="AI70">
        <f t="shared" si="34"/>
        <v>-2.0876600138632408E-5</v>
      </c>
      <c r="AJ70">
        <f t="shared" si="35"/>
        <v>-2.0592802649513438</v>
      </c>
      <c r="AK70">
        <f t="shared" si="22"/>
        <v>-1.345396460879613</v>
      </c>
      <c r="AL70">
        <f t="shared" si="26"/>
        <v>-3.4046976024310958</v>
      </c>
      <c r="AN70">
        <f t="shared" si="36"/>
        <v>0</v>
      </c>
      <c r="AO70">
        <f t="shared" si="36"/>
        <v>0</v>
      </c>
      <c r="AP70">
        <f t="shared" si="36"/>
        <v>-1.0692584837105671E-13</v>
      </c>
      <c r="AQ70">
        <f t="shared" si="36"/>
        <v>-1.0520777604007821E-8</v>
      </c>
      <c r="AR70">
        <f t="shared" si="36"/>
        <v>-1.0520884529856192E-8</v>
      </c>
      <c r="AS70">
        <f t="shared" si="36"/>
        <v>-1.037786312823637E-3</v>
      </c>
      <c r="AT70">
        <f t="shared" si="36"/>
        <v>-6.780204016839902E-4</v>
      </c>
      <c r="AU70">
        <f t="shared" si="23"/>
        <v>-1.7158172353921573E-3</v>
      </c>
      <c r="AW70">
        <v>67</v>
      </c>
      <c r="AX70">
        <f>IF(Z70&gt;0, (R70*SUMPRODUCT(K70:$K$98, X70:$X$98)-K70*$AZ$3)/Z70, 0)</f>
        <v>-1011006641199.1206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0.72100360699999999</v>
      </c>
      <c r="Q71" s="4">
        <f t="shared" si="48"/>
        <v>12.5</v>
      </c>
      <c r="R71">
        <f t="shared" si="28"/>
        <v>500000</v>
      </c>
      <c r="S71">
        <f t="shared" si="29"/>
        <v>-3355749463901.3936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-17.160669176185984</v>
      </c>
      <c r="AC71">
        <f t="shared" si="30"/>
        <v>-15.322026059170936</v>
      </c>
      <c r="AE71">
        <f t="shared" si="31"/>
        <v>0</v>
      </c>
      <c r="AF71">
        <f t="shared" si="32"/>
        <v>0</v>
      </c>
      <c r="AG71">
        <f t="shared" si="32"/>
        <v>-5.7073785692263633E-11</v>
      </c>
      <c r="AH71">
        <f t="shared" si="33"/>
        <v>-6.1191014333440639E-6</v>
      </c>
      <c r="AI71">
        <f t="shared" si="34"/>
        <v>-6.1191585071297563E-6</v>
      </c>
      <c r="AJ71">
        <f t="shared" si="35"/>
        <v>-1.8386431170150477</v>
      </c>
      <c r="AK71">
        <f t="shared" si="22"/>
        <v>-1.2012468423330189</v>
      </c>
      <c r="AL71">
        <f t="shared" si="26"/>
        <v>-3.0398960785065738</v>
      </c>
      <c r="AN71">
        <f t="shared" si="36"/>
        <v>0</v>
      </c>
      <c r="AO71">
        <f t="shared" si="36"/>
        <v>0</v>
      </c>
      <c r="AP71">
        <f t="shared" si="36"/>
        <v>-2.5680953152034978E-14</v>
      </c>
      <c r="AQ71">
        <f t="shared" si="36"/>
        <v>-2.7533543698952484E-9</v>
      </c>
      <c r="AR71">
        <f t="shared" si="36"/>
        <v>-2.7533800508484006E-9</v>
      </c>
      <c r="AS71">
        <f t="shared" si="36"/>
        <v>-8.2731690527715308E-4</v>
      </c>
      <c r="AT71">
        <f t="shared" si="36"/>
        <v>-5.4051371409494253E-4</v>
      </c>
      <c r="AU71">
        <f t="shared" si="23"/>
        <v>-1.3678333727521464E-3</v>
      </c>
      <c r="AW71">
        <v>68</v>
      </c>
      <c r="AX71">
        <f>IF(Z71&gt;0, (R71*SUMPRODUCT(K71:$K$98, X71:$X$98)-K71*$AZ$3)/Z71, 0)</f>
        <v>-3355749463901.3936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0.73803352099999997</v>
      </c>
      <c r="Q72" s="4">
        <f t="shared" si="48"/>
        <v>12.5</v>
      </c>
      <c r="R72">
        <f t="shared" si="28"/>
        <v>500000</v>
      </c>
      <c r="S72">
        <f t="shared" si="29"/>
        <v>-11891283677466.033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-15.322026059170936</v>
      </c>
      <c r="AC72">
        <f t="shared" si="30"/>
        <v>-13.680380412338735</v>
      </c>
      <c r="AE72">
        <f t="shared" si="31"/>
        <v>0</v>
      </c>
      <c r="AF72">
        <f t="shared" si="32"/>
        <v>0</v>
      </c>
      <c r="AG72">
        <f t="shared" si="32"/>
        <v>-1.4380680824080244E-11</v>
      </c>
      <c r="AH72">
        <f t="shared" si="33"/>
        <v>-1.68489468045043E-6</v>
      </c>
      <c r="AI72">
        <f t="shared" si="34"/>
        <v>-1.684909061131254E-6</v>
      </c>
      <c r="AJ72">
        <f t="shared" si="35"/>
        <v>-1.6416456468322007</v>
      </c>
      <c r="AK72">
        <f t="shared" ref="AK72:AK79" si="49">G72*SUM(AB72:AB72, AE72:AF72)</f>
        <v>-1.0725418241419655</v>
      </c>
      <c r="AL72">
        <f t="shared" si="26"/>
        <v>-2.7141891558832274</v>
      </c>
      <c r="AN72">
        <f t="shared" si="36"/>
        <v>0</v>
      </c>
      <c r="AO72">
        <f t="shared" si="36"/>
        <v>0</v>
      </c>
      <c r="AP72">
        <f t="shared" si="36"/>
        <v>-5.7774458420376821E-15</v>
      </c>
      <c r="AQ72">
        <f t="shared" si="36"/>
        <v>-6.7690729562258642E-10</v>
      </c>
      <c r="AR72">
        <f t="shared" si="36"/>
        <v>-6.7691307306842847E-10</v>
      </c>
      <c r="AS72">
        <f t="shared" si="36"/>
        <v>-6.5953197434910507E-4</v>
      </c>
      <c r="AT72">
        <f t="shared" si="36"/>
        <v>-4.3089422386209084E-4</v>
      </c>
      <c r="AU72">
        <f t="shared" si="23"/>
        <v>-1.0904268751242691E-3</v>
      </c>
      <c r="AW72">
        <v>69</v>
      </c>
      <c r="AX72">
        <f>IF(Z72&gt;0, (R72*SUMPRODUCT(K72:$K$98, X72:$X$98)-K72*$AZ$3)/Z72, 0)</f>
        <v>-11891283677466.033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0.75492728399999998</v>
      </c>
      <c r="Q73" s="4">
        <f t="shared" si="48"/>
        <v>12.5</v>
      </c>
      <c r="R73">
        <f t="shared" si="28"/>
        <v>500000</v>
      </c>
      <c r="S73">
        <f t="shared" si="29"/>
        <v>-45165673627870.391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-13.680380412338735</v>
      </c>
      <c r="AC73">
        <f t="shared" si="30"/>
        <v>-12.214625368742825</v>
      </c>
      <c r="AE73">
        <f t="shared" si="31"/>
        <v>0</v>
      </c>
      <c r="AF73">
        <f t="shared" si="32"/>
        <v>0</v>
      </c>
      <c r="AG73">
        <f t="shared" si="32"/>
        <v>-3.3805056992456614E-12</v>
      </c>
      <c r="AH73">
        <f t="shared" si="33"/>
        <v>-4.3425473266375124E-7</v>
      </c>
      <c r="AI73">
        <f t="shared" si="34"/>
        <v>-4.3425811316945049E-7</v>
      </c>
      <c r="AJ73">
        <f t="shared" si="35"/>
        <v>-1.4657550435959106</v>
      </c>
      <c r="AK73">
        <f t="shared" si="49"/>
        <v>-0.95762662886371153</v>
      </c>
      <c r="AL73">
        <f t="shared" si="26"/>
        <v>-2.4233821067177352</v>
      </c>
      <c r="AN73">
        <f t="shared" si="36"/>
        <v>0</v>
      </c>
      <c r="AO73">
        <f t="shared" si="36"/>
        <v>0</v>
      </c>
      <c r="AP73">
        <f t="shared" si="36"/>
        <v>-1.2126070407417008E-15</v>
      </c>
      <c r="AQ73">
        <f t="shared" si="36"/>
        <v>-1.5576969635666428E-10</v>
      </c>
      <c r="AR73">
        <f t="shared" si="36"/>
        <v>-1.5577090896370504E-10</v>
      </c>
      <c r="AS73">
        <f t="shared" si="36"/>
        <v>-5.2577485263925804E-4</v>
      </c>
      <c r="AT73">
        <f t="shared" si="36"/>
        <v>-3.4350623719433344E-4</v>
      </c>
      <c r="AU73">
        <f t="shared" si="23"/>
        <v>-8.6928124560450046E-4</v>
      </c>
      <c r="AW73">
        <v>70</v>
      </c>
      <c r="AX73">
        <f>IF(Z73&gt;0, (R73*SUMPRODUCT(K73:$K$98, X73:$X$98)-K73*$AZ$3)/Z73, 0)</f>
        <v>-45165673627870.391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0.77166421299999999</v>
      </c>
      <c r="Q74" s="4">
        <f t="shared" si="48"/>
        <v>12.5</v>
      </c>
      <c r="R74">
        <f t="shared" si="28"/>
        <v>500000</v>
      </c>
      <c r="S74">
        <f t="shared" si="29"/>
        <v>-184699424978354.03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-12.214625368742825</v>
      </c>
      <c r="AC74">
        <f t="shared" si="30"/>
        <v>-10.905915507940723</v>
      </c>
      <c r="AE74">
        <f t="shared" si="31"/>
        <v>0</v>
      </c>
      <c r="AF74">
        <f t="shared" si="32"/>
        <v>0</v>
      </c>
      <c r="AG74">
        <f t="shared" si="32"/>
        <v>-7.3808537230278656E-13</v>
      </c>
      <c r="AH74">
        <f t="shared" si="33"/>
        <v>-1.0434461079801671E-7</v>
      </c>
      <c r="AI74">
        <f t="shared" si="34"/>
        <v>-1.0434534888338902E-7</v>
      </c>
      <c r="AJ74">
        <f t="shared" si="35"/>
        <v>-1.3087098608021019</v>
      </c>
      <c r="AK74">
        <f t="shared" si="49"/>
        <v>-0.85502377581199784</v>
      </c>
      <c r="AL74">
        <f t="shared" si="26"/>
        <v>-2.1637337409594486</v>
      </c>
      <c r="AN74">
        <f t="shared" si="36"/>
        <v>0</v>
      </c>
      <c r="AO74">
        <f t="shared" si="36"/>
        <v>0</v>
      </c>
      <c r="AP74">
        <f t="shared" si="36"/>
        <v>-2.3638885050185732E-16</v>
      </c>
      <c r="AQ74">
        <f t="shared" si="36"/>
        <v>-3.341876634900726E-11</v>
      </c>
      <c r="AR74">
        <f t="shared" si="36"/>
        <v>-3.3419002737857765E-11</v>
      </c>
      <c r="AS74">
        <f t="shared" si="36"/>
        <v>-4.1914449363798426E-4</v>
      </c>
      <c r="AT74">
        <f t="shared" si="36"/>
        <v>-2.7384106920498694E-4</v>
      </c>
      <c r="AU74">
        <f t="shared" si="23"/>
        <v>-6.9298559626197384E-4</v>
      </c>
      <c r="AW74">
        <v>71</v>
      </c>
      <c r="AX74">
        <f>IF(Z74&gt;0, (R74*SUMPRODUCT(K74:$K$98, X74:$X$98)-K74*$AZ$3)/Z74, 0)</f>
        <v>-184699424978354.03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0.78831611899999998</v>
      </c>
      <c r="Q75" s="4">
        <f t="shared" si="48"/>
        <v>12.5</v>
      </c>
      <c r="R75">
        <f t="shared" si="28"/>
        <v>500000</v>
      </c>
      <c r="S75">
        <f t="shared" si="29"/>
        <v>-817666736956638.38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-10.905915507940723</v>
      </c>
      <c r="AC75">
        <f t="shared" si="30"/>
        <v>-9.7374245606903269</v>
      </c>
      <c r="AE75">
        <f t="shared" si="31"/>
        <v>0</v>
      </c>
      <c r="AF75">
        <f t="shared" si="32"/>
        <v>0</v>
      </c>
      <c r="AG75">
        <f t="shared" si="32"/>
        <v>-1.4885992239535592E-13</v>
      </c>
      <c r="AH75">
        <f t="shared" si="33"/>
        <v>-2.3273783847376112E-8</v>
      </c>
      <c r="AI75">
        <f t="shared" si="34"/>
        <v>-2.3273932707298506E-8</v>
      </c>
      <c r="AJ75">
        <f t="shared" si="35"/>
        <v>-1.1684909472503957</v>
      </c>
      <c r="AK75">
        <f t="shared" si="49"/>
        <v>-0.76341408555585066</v>
      </c>
      <c r="AL75">
        <f t="shared" si="26"/>
        <v>-1.9319050560801792</v>
      </c>
      <c r="AN75">
        <f t="shared" si="36"/>
        <v>0</v>
      </c>
      <c r="AO75">
        <f t="shared" si="36"/>
        <v>0</v>
      </c>
      <c r="AP75">
        <f t="shared" si="36"/>
        <v>-4.2567697137806591E-17</v>
      </c>
      <c r="AQ75">
        <f t="shared" si="36"/>
        <v>-6.6553264715176913E-12</v>
      </c>
      <c r="AR75">
        <f t="shared" si="36"/>
        <v>-6.655369039214829E-12</v>
      </c>
      <c r="AS75">
        <f t="shared" si="36"/>
        <v>-3.3413942416763852E-4</v>
      </c>
      <c r="AT75">
        <f t="shared" si="36"/>
        <v>-2.1830442379493572E-4</v>
      </c>
      <c r="AU75">
        <f t="shared" si="23"/>
        <v>-5.5244385461794326E-4</v>
      </c>
      <c r="AW75">
        <v>72</v>
      </c>
      <c r="AX75">
        <f>IF(Z75&gt;0, (R75*SUMPRODUCT(K75:$K$98, X75:$X$98)-K75*$AZ$3)/Z75, 0)</f>
        <v>-817666736956638.38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0.80496745000000003</v>
      </c>
      <c r="Q76" s="4">
        <f t="shared" si="48"/>
        <v>12.5</v>
      </c>
      <c r="R76">
        <f t="shared" si="28"/>
        <v>500000</v>
      </c>
      <c r="S76">
        <f t="shared" si="29"/>
        <v>-3945573827788207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-9.7374245606903269</v>
      </c>
      <c r="AC76">
        <f t="shared" si="30"/>
        <v>-8.6941290720507176</v>
      </c>
      <c r="AE76">
        <f t="shared" si="31"/>
        <v>0</v>
      </c>
      <c r="AF76">
        <f t="shared" si="32"/>
        <v>0</v>
      </c>
      <c r="AG76">
        <f t="shared" si="32"/>
        <v>-2.7543931033614809E-14</v>
      </c>
      <c r="AH76">
        <f t="shared" si="33"/>
        <v>-4.7930956855115016E-9</v>
      </c>
      <c r="AI76">
        <f t="shared" si="34"/>
        <v>-4.7931232294425351E-9</v>
      </c>
      <c r="AJ76">
        <f t="shared" si="35"/>
        <v>-1.0432954886396093</v>
      </c>
      <c r="AK76">
        <f t="shared" si="49"/>
        <v>-0.68161971924832299</v>
      </c>
      <c r="AL76">
        <f t="shared" si="26"/>
        <v>-1.7249152126810556</v>
      </c>
      <c r="AN76">
        <f t="shared" si="36"/>
        <v>0</v>
      </c>
      <c r="AO76">
        <f t="shared" si="36"/>
        <v>0</v>
      </c>
      <c r="AP76">
        <f t="shared" si="36"/>
        <v>-7.0325085259250476E-18</v>
      </c>
      <c r="AQ76">
        <f t="shared" si="36"/>
        <v>-1.2237718077640168E-12</v>
      </c>
      <c r="AR76">
        <f t="shared" si="36"/>
        <v>-1.2237788402725426E-12</v>
      </c>
      <c r="AS76">
        <f t="shared" si="36"/>
        <v>-2.6637390320078432E-4</v>
      </c>
      <c r="AT76">
        <f t="shared" si="36"/>
        <v>-1.7403095009214378E-4</v>
      </c>
      <c r="AU76">
        <f t="shared" si="23"/>
        <v>-4.4040485451670699E-4</v>
      </c>
      <c r="AW76">
        <v>73</v>
      </c>
      <c r="AX76">
        <f>IF(Z76&gt;0, (R76*SUMPRODUCT(K76:$K$98, X76:$X$98)-K76*$AZ$3)/Z76, 0)</f>
        <v>-3945573827788207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0.82161935600000002</v>
      </c>
      <c r="Q77" s="4">
        <f t="shared" si="48"/>
        <v>12.5</v>
      </c>
      <c r="R77">
        <f t="shared" si="28"/>
        <v>500000</v>
      </c>
      <c r="S77">
        <f t="shared" si="29"/>
        <v>-2.0921845237813584E+16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-8.6941290720507176</v>
      </c>
      <c r="AC77">
        <f t="shared" si="30"/>
        <v>-7.762615242903494</v>
      </c>
      <c r="AE77">
        <f t="shared" si="31"/>
        <v>0</v>
      </c>
      <c r="AF77">
        <f t="shared" si="32"/>
        <v>0</v>
      </c>
      <c r="AG77">
        <f t="shared" si="32"/>
        <v>-4.6378648457316463E-15</v>
      </c>
      <c r="AH77">
        <f t="shared" si="33"/>
        <v>-9.052250751018806E-10</v>
      </c>
      <c r="AI77">
        <f t="shared" si="34"/>
        <v>-9.0522971296672632E-10</v>
      </c>
      <c r="AJ77">
        <f t="shared" si="35"/>
        <v>-0.93151382914722358</v>
      </c>
      <c r="AK77">
        <f t="shared" si="49"/>
        <v>-0.60858903504355033</v>
      </c>
      <c r="AL77">
        <f t="shared" si="26"/>
        <v>-1.5401028650960036</v>
      </c>
      <c r="AN77">
        <f t="shared" si="36"/>
        <v>0</v>
      </c>
      <c r="AO77">
        <f t="shared" si="36"/>
        <v>0</v>
      </c>
      <c r="AP77">
        <f t="shared" si="36"/>
        <v>-1.0572663522595982E-18</v>
      </c>
      <c r="AQ77">
        <f t="shared" si="36"/>
        <v>-2.0635875450482312E-13</v>
      </c>
      <c r="AR77">
        <f t="shared" si="36"/>
        <v>-2.0635981177117536E-13</v>
      </c>
      <c r="AS77">
        <f t="shared" si="36"/>
        <v>-2.1235164477210834E-4</v>
      </c>
      <c r="AT77">
        <f t="shared" si="36"/>
        <v>-1.3873640791793647E-4</v>
      </c>
      <c r="AU77">
        <f t="shared" si="23"/>
        <v>-3.5108805289640465E-4</v>
      </c>
      <c r="AW77">
        <v>74</v>
      </c>
      <c r="AX77">
        <f>IF(Z77&gt;0, (R77*SUMPRODUCT(K77:$K$98, X77:$X$98)-K77*$AZ$3)/Z77, 0)</f>
        <v>-2.0921845237813584E+16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0.83827126200000002</v>
      </c>
      <c r="Q78" s="4">
        <f t="shared" si="48"/>
        <v>12.5</v>
      </c>
      <c r="R78">
        <f t="shared" si="28"/>
        <v>500000</v>
      </c>
      <c r="S78">
        <f t="shared" si="29"/>
        <v>-1.2311589227305146E+17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-7.762615242903494</v>
      </c>
      <c r="AC78">
        <f t="shared" si="30"/>
        <v>-6.9309064668782989</v>
      </c>
      <c r="AE78">
        <f t="shared" si="31"/>
        <v>0</v>
      </c>
      <c r="AF78">
        <f t="shared" si="32"/>
        <v>0</v>
      </c>
      <c r="AG78">
        <f t="shared" si="32"/>
        <v>-7.0369738005742706E-16</v>
      </c>
      <c r="AH78">
        <f t="shared" si="33"/>
        <v>-1.555115526886761E-10</v>
      </c>
      <c r="AI78">
        <f t="shared" si="34"/>
        <v>-1.5551225638605615E-10</v>
      </c>
      <c r="AJ78">
        <f t="shared" si="35"/>
        <v>-0.83170877602519511</v>
      </c>
      <c r="AK78">
        <f t="shared" si="49"/>
        <v>-0.54338306700324468</v>
      </c>
      <c r="AL78">
        <f t="shared" si="26"/>
        <v>-1.3750918431839521</v>
      </c>
      <c r="AN78">
        <f t="shared" si="36"/>
        <v>0</v>
      </c>
      <c r="AO78">
        <f t="shared" si="36"/>
        <v>0</v>
      </c>
      <c r="AP78">
        <f t="shared" si="36"/>
        <v>-1.4323007978411803E-19</v>
      </c>
      <c r="AQ78">
        <f t="shared" si="36"/>
        <v>-3.1652714263528212E-14</v>
      </c>
      <c r="AR78">
        <f t="shared" si="36"/>
        <v>-3.1652857493607989E-14</v>
      </c>
      <c r="AS78">
        <f t="shared" si="36"/>
        <v>-1.6928543110039472E-4</v>
      </c>
      <c r="AT78">
        <f t="shared" si="36"/>
        <v>-1.1059981498561508E-4</v>
      </c>
      <c r="AU78">
        <f t="shared" si="23"/>
        <v>-2.7988524611766266E-4</v>
      </c>
      <c r="AW78">
        <v>75</v>
      </c>
      <c r="AX78">
        <f>IF(Z78&gt;0, (R78*SUMPRODUCT(K78:$K$98, X78:$X$98)-K78*$AZ$3)/Z78, 0)</f>
        <v>-1.2311589227305146E+17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8"/>
        <v>500000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-6.9309064668782989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-2.8147895202297081E-11</v>
      </c>
      <c r="AI79">
        <f t="shared" si="34"/>
        <v>-2.8147895202297081E-11</v>
      </c>
      <c r="AJ79">
        <f t="shared" si="35"/>
        <v>-6.9309064668782989</v>
      </c>
      <c r="AK79">
        <f t="shared" si="49"/>
        <v>-0.48516345268148098</v>
      </c>
      <c r="AL79">
        <f t="shared" si="26"/>
        <v>-7.4160699195879278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-5.1153599922899295E-15</v>
      </c>
      <c r="AR79">
        <f t="shared" si="36"/>
        <v>-5.1153599922899295E-15</v>
      </c>
      <c r="AS79">
        <f t="shared" si="36"/>
        <v>-1.2595642194972885E-3</v>
      </c>
      <c r="AT79">
        <f t="shared" si="36"/>
        <v>-8.8169495364810209E-5</v>
      </c>
      <c r="AU79">
        <f t="shared" si="23"/>
        <v>-1.3477337148672141E-3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85251.861381593641</v>
      </c>
      <c r="AO81" s="8">
        <f t="shared" si="50"/>
        <v>-8525.1861381593644</v>
      </c>
      <c r="AP81" s="8">
        <f t="shared" si="50"/>
        <v>-701.7933959141377</v>
      </c>
      <c r="AQ81" s="8">
        <f t="shared" si="50"/>
        <v>-34051.930498932634</v>
      </c>
      <c r="AR81" s="8">
        <f t="shared" si="50"/>
        <v>41972.951348587485</v>
      </c>
      <c r="AS81" s="8">
        <f t="shared" si="50"/>
        <v>-8198.7648986451204</v>
      </c>
      <c r="AT81" s="8">
        <f t="shared" si="50"/>
        <v>4782.6128575429857</v>
      </c>
      <c r="AU81" s="8">
        <f t="shared" si="50"/>
        <v>38556.799307485351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5A7B-3C7E-48E4-9318-98A4CC066A2B}">
  <dimension ref="A1:AZ164"/>
  <sheetViews>
    <sheetView workbookViewId="0">
      <selection activeCell="F21" sqref="F2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205066.57182252617</v>
      </c>
      <c r="K3">
        <v>1</v>
      </c>
      <c r="L3" s="2">
        <v>0</v>
      </c>
      <c r="O3">
        <f>$C$3</f>
        <v>205066.57182252617</v>
      </c>
      <c r="P3" s="2">
        <f>O3*C5</f>
        <v>20506.657182252617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205066.57182252617</v>
      </c>
      <c r="AF3">
        <f t="shared" ref="AF3:AG34" si="4">-$Z3*P3</f>
        <v>-20506.657182252617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183934.95766957354</v>
      </c>
      <c r="AJ3">
        <f t="shared" ref="AJ3:AJ66" si="7">AB3-AC3</f>
        <v>0</v>
      </c>
      <c r="AL3">
        <f t="shared" ref="AL3:AL34" si="8">SUM(AI3:AK3)</f>
        <v>183934.95766957354</v>
      </c>
      <c r="AN3">
        <f t="shared" ref="AN3:AU34" si="9">AE3*$K3</f>
        <v>205066.57182252617</v>
      </c>
      <c r="AO3">
        <f t="shared" si="9"/>
        <v>-20506.657182252617</v>
      </c>
      <c r="AP3">
        <f t="shared" si="9"/>
        <v>-624.95697070000006</v>
      </c>
      <c r="AQ3">
        <f t="shared" si="9"/>
        <v>0</v>
      </c>
      <c r="AR3">
        <f t="shared" si="9"/>
        <v>183934.95766957354</v>
      </c>
      <c r="AS3">
        <f t="shared" si="9"/>
        <v>0</v>
      </c>
      <c r="AT3">
        <f t="shared" si="9"/>
        <v>0</v>
      </c>
      <c r="AU3">
        <f t="shared" si="9"/>
        <v>183934.95766957354</v>
      </c>
      <c r="AW3">
        <v>0</v>
      </c>
      <c r="AX3">
        <f>IF(Z3&gt;0, (R3*SUMPRODUCT(K3:$K$98, X3:$X$98)-K3*$AZ$3)/Z3, 0)</f>
        <v>0</v>
      </c>
      <c r="AZ3">
        <f>C6*ABS(SUMPRODUCT(X4:X69, K4:K69))/1</f>
        <v>83982.724174230651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1.0570714E-2</v>
      </c>
      <c r="R4">
        <f t="shared" si="0"/>
        <v>500000</v>
      </c>
      <c r="S4">
        <f t="shared" si="1"/>
        <v>9187.1349440816903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8998.1490186675801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-5285.357</v>
      </c>
      <c r="AI4">
        <f t="shared" si="6"/>
        <v>-5285.357</v>
      </c>
      <c r="AJ4">
        <f t="shared" si="7"/>
        <v>-8998.1490186675801</v>
      </c>
      <c r="AK4">
        <f>G4*SUM(AB4, AE4:AF4)</f>
        <v>0</v>
      </c>
      <c r="AL4">
        <f t="shared" si="8"/>
        <v>-14283.50601866758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-4719.0687499999995</v>
      </c>
      <c r="AR4">
        <f t="shared" si="9"/>
        <v>-4719.0687499999995</v>
      </c>
      <c r="AS4">
        <f t="shared" si="9"/>
        <v>-8034.0616238103385</v>
      </c>
      <c r="AT4">
        <f t="shared" si="9"/>
        <v>0</v>
      </c>
      <c r="AU4">
        <f t="shared" si="9"/>
        <v>-12753.130373810338</v>
      </c>
      <c r="AW4">
        <v>1</v>
      </c>
      <c r="AX4">
        <f>IF(Z4&gt;0, (R4*SUMPRODUCT(K4:$K$98, X4:$X$98)-K4*$AZ$3)/Z4, 0)</f>
        <v>9187.1349440816903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1.2312346E-2</v>
      </c>
      <c r="Q5" s="4">
        <f t="shared" ref="Q5:Q68" si="21">$C$8</f>
        <v>12.5</v>
      </c>
      <c r="R5">
        <f t="shared" si="0"/>
        <v>500000</v>
      </c>
      <c r="S5">
        <f t="shared" si="1"/>
        <v>12858.658644064903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8998.1490186675801</v>
      </c>
      <c r="AC5">
        <f t="shared" si="2"/>
        <v>12313.141892477914</v>
      </c>
      <c r="AE5">
        <f t="shared" si="3"/>
        <v>0</v>
      </c>
      <c r="AF5">
        <f t="shared" si="4"/>
        <v>0</v>
      </c>
      <c r="AG5">
        <f t="shared" si="4"/>
        <v>-11.969699011102938</v>
      </c>
      <c r="AH5">
        <f t="shared" si="5"/>
        <v>-6029.5361258824787</v>
      </c>
      <c r="AI5">
        <f t="shared" si="6"/>
        <v>-6041.505824893582</v>
      </c>
      <c r="AJ5">
        <f t="shared" si="7"/>
        <v>-3314.9928738103335</v>
      </c>
      <c r="AK5">
        <f>G5*SUM(AB5, AE5:AF5)</f>
        <v>629.87043130673067</v>
      </c>
      <c r="AL5">
        <f t="shared" si="8"/>
        <v>-8726.6282673971855</v>
      </c>
      <c r="AN5">
        <f t="shared" si="9"/>
        <v>0</v>
      </c>
      <c r="AO5">
        <f t="shared" si="9"/>
        <v>0</v>
      </c>
      <c r="AP5">
        <f t="shared" si="9"/>
        <v>-9.5421707677797638</v>
      </c>
      <c r="AQ5">
        <f t="shared" si="9"/>
        <v>-4806.7092840262103</v>
      </c>
      <c r="AR5">
        <f t="shared" si="9"/>
        <v>-4816.25145479399</v>
      </c>
      <c r="AS5">
        <f t="shared" si="9"/>
        <v>-2642.69202312686</v>
      </c>
      <c r="AT5">
        <f t="shared" si="9"/>
        <v>502.12885148814621</v>
      </c>
      <c r="AU5">
        <f t="shared" si="9"/>
        <v>-6956.8146264327042</v>
      </c>
      <c r="AW5">
        <v>2</v>
      </c>
      <c r="AX5">
        <f>IF(Z5&gt;0, (R5*SUMPRODUCT(K5:$K$98, X5:$X$98)-K5*$AZ$3)/Z5, 0)</f>
        <v>12858.658644064903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1.4128425999999999E-2</v>
      </c>
      <c r="Q6" s="4">
        <f t="shared" si="21"/>
        <v>12.5</v>
      </c>
      <c r="R6">
        <f t="shared" si="0"/>
        <v>500000</v>
      </c>
      <c r="S6">
        <f t="shared" si="1"/>
        <v>15709.101740340659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12313.141892477914</v>
      </c>
      <c r="AC6">
        <f t="shared" si="2"/>
        <v>14679.70191542519</v>
      </c>
      <c r="AE6">
        <f t="shared" si="3"/>
        <v>0</v>
      </c>
      <c r="AF6">
        <f t="shared" si="4"/>
        <v>0</v>
      </c>
      <c r="AG6">
        <f t="shared" si="4"/>
        <v>-11.680889014271269</v>
      </c>
      <c r="AH6">
        <f t="shared" si="5"/>
        <v>-6764.5202688256422</v>
      </c>
      <c r="AI6">
        <f t="shared" si="6"/>
        <v>-6776.2011578399133</v>
      </c>
      <c r="AJ6">
        <f t="shared" si="7"/>
        <v>-2366.5600229472766</v>
      </c>
      <c r="AK6">
        <f>G6*SUM(AB6, AE6:AF6)</f>
        <v>861.91993247345408</v>
      </c>
      <c r="AL6">
        <f t="shared" si="8"/>
        <v>-8280.8412483137363</v>
      </c>
      <c r="AN6">
        <f t="shared" si="9"/>
        <v>0</v>
      </c>
      <c r="AO6">
        <f t="shared" si="9"/>
        <v>0</v>
      </c>
      <c r="AP6">
        <f t="shared" si="9"/>
        <v>-8.3142260772589545</v>
      </c>
      <c r="AQ6">
        <f t="shared" si="9"/>
        <v>-4814.8519132835572</v>
      </c>
      <c r="AR6">
        <f t="shared" si="9"/>
        <v>-4823.1661393608156</v>
      </c>
      <c r="AS6">
        <f t="shared" si="9"/>
        <v>-1684.470679598724</v>
      </c>
      <c r="AT6">
        <f t="shared" si="9"/>
        <v>613.49758313127359</v>
      </c>
      <c r="AU6">
        <f t="shared" si="9"/>
        <v>-5894.1392358282665</v>
      </c>
      <c r="AW6">
        <v>3</v>
      </c>
      <c r="AX6">
        <f>IF(Z6&gt;0, (R6*SUMPRODUCT(K6:$K$98, X6:$X$98)-K6*$AZ$3)/Z6, 0)</f>
        <v>15709.101740340659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1.6072195000000001E-2</v>
      </c>
      <c r="Q7" s="4">
        <f t="shared" si="21"/>
        <v>12.5</v>
      </c>
      <c r="R7">
        <f t="shared" si="0"/>
        <v>500000</v>
      </c>
      <c r="S7">
        <f t="shared" si="1"/>
        <v>17876.521606340531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14679.70191542519</v>
      </c>
      <c r="AC7">
        <f t="shared" si="2"/>
        <v>16269.554740510846</v>
      </c>
      <c r="AE7">
        <f t="shared" si="3"/>
        <v>0</v>
      </c>
      <c r="AF7">
        <f t="shared" si="4"/>
        <v>0</v>
      </c>
      <c r="AG7">
        <f t="shared" si="4"/>
        <v>-11.37634259811783</v>
      </c>
      <c r="AH7">
        <f t="shared" si="5"/>
        <v>-7509.5010404290251</v>
      </c>
      <c r="AI7">
        <f t="shared" si="6"/>
        <v>-7520.877383027143</v>
      </c>
      <c r="AJ7">
        <f t="shared" si="7"/>
        <v>-1589.8528250856561</v>
      </c>
      <c r="AK7">
        <f>G7*SUM(AB7, AE7:AF7)</f>
        <v>1027.5791340797634</v>
      </c>
      <c r="AL7">
        <f t="shared" si="8"/>
        <v>-8083.1510740330368</v>
      </c>
      <c r="AN7">
        <f t="shared" si="9"/>
        <v>0</v>
      </c>
      <c r="AO7">
        <f t="shared" si="9"/>
        <v>0</v>
      </c>
      <c r="AP7">
        <f t="shared" si="9"/>
        <v>-7.229871387230868</v>
      </c>
      <c r="AQ7">
        <f t="shared" si="9"/>
        <v>-4772.4236709925344</v>
      </c>
      <c r="AR7">
        <f t="shared" si="9"/>
        <v>-4779.6535423797659</v>
      </c>
      <c r="AS7">
        <f t="shared" si="9"/>
        <v>-1010.3802123449284</v>
      </c>
      <c r="AT7">
        <f t="shared" si="9"/>
        <v>653.04511669927172</v>
      </c>
      <c r="AU7">
        <f t="shared" si="9"/>
        <v>-5136.9886380254229</v>
      </c>
      <c r="AW7">
        <v>4</v>
      </c>
      <c r="AX7">
        <f>IF(Z7&gt;0, (R7*SUMPRODUCT(K7:$K$98, X7:$X$98)-K7*$AZ$3)/Z7, 0)</f>
        <v>17876.521606340531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1.8213139E-2</v>
      </c>
      <c r="Q8" s="4">
        <f t="shared" si="21"/>
        <v>12.5</v>
      </c>
      <c r="R8">
        <f t="shared" si="0"/>
        <v>500000</v>
      </c>
      <c r="S8">
        <f t="shared" si="1"/>
        <v>19465.202726388907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16269.554740510846</v>
      </c>
      <c r="AC8">
        <f t="shared" si="2"/>
        <v>17215.617443062256</v>
      </c>
      <c r="AE8">
        <f t="shared" si="3"/>
        <v>0</v>
      </c>
      <c r="AF8">
        <f t="shared" si="4"/>
        <v>0</v>
      </c>
      <c r="AG8">
        <f t="shared" si="4"/>
        <v>-11.05538026308551</v>
      </c>
      <c r="AH8">
        <f t="shared" si="5"/>
        <v>-8287.9563620456483</v>
      </c>
      <c r="AI8">
        <f t="shared" si="6"/>
        <v>-8299.011742308734</v>
      </c>
      <c r="AJ8">
        <f t="shared" si="7"/>
        <v>-946.06270255140953</v>
      </c>
      <c r="AK8">
        <f t="shared" ref="AK8:AK69" si="22">G8*SUM(AB8:AB8, AE8:AF8)</f>
        <v>1138.8688318357595</v>
      </c>
      <c r="AL8">
        <f t="shared" si="8"/>
        <v>-8106.2056130243836</v>
      </c>
      <c r="AN8">
        <f t="shared" si="9"/>
        <v>0</v>
      </c>
      <c r="AO8">
        <f t="shared" si="9"/>
        <v>0</v>
      </c>
      <c r="AP8">
        <f t="shared" si="9"/>
        <v>-6.2731196614560725</v>
      </c>
      <c r="AQ8">
        <f t="shared" si="9"/>
        <v>-4702.809018848523</v>
      </c>
      <c r="AR8">
        <f t="shared" si="9"/>
        <v>-4709.0821385099798</v>
      </c>
      <c r="AS8">
        <f t="shared" si="9"/>
        <v>-536.82138462138676</v>
      </c>
      <c r="AT8">
        <f t="shared" si="9"/>
        <v>646.22476032447923</v>
      </c>
      <c r="AU8">
        <f t="shared" si="9"/>
        <v>-4599.6787628068869</v>
      </c>
      <c r="AW8">
        <v>5</v>
      </c>
      <c r="AX8">
        <f>IF(Z8&gt;0, (R8*SUMPRODUCT(K8:$K$98, X8:$X$98)-K8*$AZ$3)/Z8, 0)</f>
        <v>19465.202726388907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2.0774602E-2</v>
      </c>
      <c r="Q9" s="4">
        <f t="shared" si="21"/>
        <v>12.5</v>
      </c>
      <c r="R9">
        <f t="shared" si="0"/>
        <v>500000</v>
      </c>
      <c r="S9">
        <f t="shared" si="1"/>
        <v>20553.364927363753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17215.617443062256</v>
      </c>
      <c r="AC9">
        <f t="shared" si="2"/>
        <v>17618.599829163606</v>
      </c>
      <c r="AE9">
        <f t="shared" si="3"/>
        <v>0</v>
      </c>
      <c r="AF9">
        <f t="shared" si="4"/>
        <v>0</v>
      </c>
      <c r="AG9">
        <f t="shared" si="4"/>
        <v>-10.715155335530399</v>
      </c>
      <c r="AH9">
        <f t="shared" si="5"/>
        <v>-9186.8449969702724</v>
      </c>
      <c r="AI9">
        <f t="shared" si="6"/>
        <v>-9197.5601523058031</v>
      </c>
      <c r="AJ9">
        <f t="shared" si="7"/>
        <v>-402.98238610135013</v>
      </c>
      <c r="AK9">
        <f t="shared" si="22"/>
        <v>1205.0932210143581</v>
      </c>
      <c r="AL9">
        <f t="shared" si="8"/>
        <v>-8395.4493173927949</v>
      </c>
      <c r="AN9">
        <f t="shared" si="9"/>
        <v>0</v>
      </c>
      <c r="AO9">
        <f t="shared" si="9"/>
        <v>0</v>
      </c>
      <c r="AP9">
        <f t="shared" si="9"/>
        <v>-5.4286311612289166</v>
      </c>
      <c r="AQ9">
        <f t="shared" si="9"/>
        <v>-4654.3415808973095</v>
      </c>
      <c r="AR9">
        <f t="shared" si="9"/>
        <v>-4659.7702120585382</v>
      </c>
      <c r="AS9">
        <f t="shared" si="9"/>
        <v>-204.16341808523899</v>
      </c>
      <c r="AT9">
        <f t="shared" si="9"/>
        <v>610.53772968569308</v>
      </c>
      <c r="AU9">
        <f t="shared" si="9"/>
        <v>-4253.3959004580838</v>
      </c>
      <c r="AW9">
        <v>6</v>
      </c>
      <c r="AX9">
        <f>IF(Z9&gt;0, (R9*SUMPRODUCT(K9:$K$98, X9:$X$98)-K9*$AZ$3)/Z9, 0)</f>
        <v>20553.364927363753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2.3506165999999998E-2</v>
      </c>
      <c r="Q10" s="4">
        <f t="shared" si="21"/>
        <v>12.5</v>
      </c>
      <c r="R10">
        <f t="shared" si="0"/>
        <v>500000</v>
      </c>
      <c r="S10">
        <f t="shared" si="1"/>
        <v>21150.514153097451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17618.599829163606</v>
      </c>
      <c r="AC10">
        <f t="shared" si="2"/>
        <v>17523.000574114449</v>
      </c>
      <c r="AE10">
        <f t="shared" si="3"/>
        <v>0</v>
      </c>
      <c r="AF10">
        <f t="shared" si="4"/>
        <v>0</v>
      </c>
      <c r="AG10">
        <f t="shared" si="4"/>
        <v>-10.356131562142332</v>
      </c>
      <c r="AH10">
        <f t="shared" si="5"/>
        <v>-10074.88880131053</v>
      </c>
      <c r="AI10">
        <f t="shared" si="6"/>
        <v>-10085.244932872673</v>
      </c>
      <c r="AJ10">
        <f t="shared" si="7"/>
        <v>95.599255049157364</v>
      </c>
      <c r="AK10">
        <f t="shared" si="22"/>
        <v>1233.3019880414524</v>
      </c>
      <c r="AL10">
        <f t="shared" si="8"/>
        <v>-8756.3436897820629</v>
      </c>
      <c r="AN10">
        <f t="shared" si="9"/>
        <v>0</v>
      </c>
      <c r="AO10">
        <f t="shared" si="9"/>
        <v>0</v>
      </c>
      <c r="AP10">
        <f t="shared" si="9"/>
        <v>-4.6845879860607216</v>
      </c>
      <c r="AQ10">
        <f t="shared" si="9"/>
        <v>-4557.3680438792744</v>
      </c>
      <c r="AR10">
        <f t="shared" si="9"/>
        <v>-4562.0526318653347</v>
      </c>
      <c r="AS10">
        <f t="shared" si="9"/>
        <v>43.244248008277893</v>
      </c>
      <c r="AT10">
        <f t="shared" si="9"/>
        <v>557.88318656398189</v>
      </c>
      <c r="AU10">
        <f t="shared" si="9"/>
        <v>-3960.9251972930751</v>
      </c>
      <c r="AW10">
        <v>7</v>
      </c>
      <c r="AX10">
        <f>IF(Z10&gt;0, (R10*SUMPRODUCT(K10:$K$98, X10:$X$98)-K10*$AZ$3)/Z10, 0)</f>
        <v>21150.514153097451</v>
      </c>
    </row>
    <row r="11" spans="1:52" x14ac:dyDescent="0.25">
      <c r="A11" t="s">
        <v>33</v>
      </c>
      <c r="C11" s="12">
        <f>AU71</f>
        <v>95418.334623426999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2.6226451000000001E-2</v>
      </c>
      <c r="Q11" s="4">
        <f t="shared" si="21"/>
        <v>12.5</v>
      </c>
      <c r="R11">
        <f t="shared" si="0"/>
        <v>500000</v>
      </c>
      <c r="S11">
        <f t="shared" si="1"/>
        <v>21335.53348234079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17523.000574114449</v>
      </c>
      <c r="AC11">
        <f t="shared" si="2"/>
        <v>17035.938178313896</v>
      </c>
      <c r="AE11">
        <f t="shared" si="3"/>
        <v>0</v>
      </c>
      <c r="AF11">
        <f t="shared" si="4"/>
        <v>0</v>
      </c>
      <c r="AG11">
        <f t="shared" si="4"/>
        <v>-9.980965669556829</v>
      </c>
      <c r="AH11">
        <f t="shared" si="5"/>
        <v>-10864.183078563174</v>
      </c>
      <c r="AI11">
        <f t="shared" si="6"/>
        <v>-10874.16404423273</v>
      </c>
      <c r="AJ11">
        <f t="shared" si="7"/>
        <v>487.06239580055262</v>
      </c>
      <c r="AK11">
        <f t="shared" si="22"/>
        <v>1226.6100401880115</v>
      </c>
      <c r="AL11">
        <f t="shared" si="8"/>
        <v>-9160.491608244165</v>
      </c>
      <c r="AN11">
        <f t="shared" si="9"/>
        <v>0</v>
      </c>
      <c r="AO11">
        <f t="shared" si="9"/>
        <v>0</v>
      </c>
      <c r="AP11">
        <f t="shared" si="9"/>
        <v>-4.0311446329718779</v>
      </c>
      <c r="AQ11">
        <f t="shared" si="9"/>
        <v>-4387.8613311289355</v>
      </c>
      <c r="AR11">
        <f t="shared" si="9"/>
        <v>-4391.892475761907</v>
      </c>
      <c r="AS11">
        <f t="shared" si="9"/>
        <v>196.71633264329236</v>
      </c>
      <c r="AT11">
        <f t="shared" si="9"/>
        <v>495.40722250303787</v>
      </c>
      <c r="AU11">
        <f t="shared" si="9"/>
        <v>-3699.7689206155765</v>
      </c>
      <c r="AW11">
        <v>8</v>
      </c>
      <c r="AX11">
        <f>IF(Z11&gt;0, (R11*SUMPRODUCT(K11:$K$98, X11:$X$98)-K11*$AZ$3)/Z11, 0)</f>
        <v>21335.53348234079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2.9219711999999998E-2</v>
      </c>
      <c r="Q12" s="4">
        <f t="shared" si="21"/>
        <v>12.5</v>
      </c>
      <c r="R12">
        <f t="shared" si="0"/>
        <v>500000</v>
      </c>
      <c r="S12">
        <f t="shared" si="1"/>
        <v>21224.063728659316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17035.938178313896</v>
      </c>
      <c r="AC12">
        <f t="shared" si="2"/>
        <v>16282.278318683811</v>
      </c>
      <c r="AE12">
        <f t="shared" si="3"/>
        <v>0</v>
      </c>
      <c r="AF12">
        <f t="shared" si="4"/>
        <v>0</v>
      </c>
      <c r="AG12">
        <f t="shared" si="4"/>
        <v>-9.5895150705149224</v>
      </c>
      <c r="AH12">
        <f t="shared" si="5"/>
        <v>-11665.637693853509</v>
      </c>
      <c r="AI12">
        <f t="shared" si="6"/>
        <v>-11675.227208924023</v>
      </c>
      <c r="AJ12">
        <f t="shared" si="7"/>
        <v>753.65985963008461</v>
      </c>
      <c r="AK12">
        <f t="shared" si="22"/>
        <v>1192.5156724819728</v>
      </c>
      <c r="AL12">
        <f t="shared" si="8"/>
        <v>-9729.0516768119651</v>
      </c>
      <c r="AN12">
        <f t="shared" si="9"/>
        <v>0</v>
      </c>
      <c r="AO12">
        <f t="shared" si="9"/>
        <v>0</v>
      </c>
      <c r="AP12">
        <f t="shared" si="9"/>
        <v>-3.4580752691396204</v>
      </c>
      <c r="AQ12">
        <f t="shared" si="9"/>
        <v>-4206.7459002065707</v>
      </c>
      <c r="AR12">
        <f t="shared" si="9"/>
        <v>-4210.2039754757097</v>
      </c>
      <c r="AS12">
        <f t="shared" si="9"/>
        <v>271.77730080881861</v>
      </c>
      <c r="AT12">
        <f t="shared" si="9"/>
        <v>430.03310644464943</v>
      </c>
      <c r="AU12">
        <f t="shared" si="9"/>
        <v>-3508.3935682222418</v>
      </c>
      <c r="AW12">
        <v>9</v>
      </c>
      <c r="AX12">
        <f>IF(Z12&gt;0, (R12*SUMPRODUCT(K12:$K$98, X12:$X$98)-K12*$AZ$3)/Z12, 0)</f>
        <v>21224.063728659316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3.2402927999999998E-2</v>
      </c>
      <c r="Q13" s="4">
        <f t="shared" si="21"/>
        <v>12.5</v>
      </c>
      <c r="R13">
        <f t="shared" si="0"/>
        <v>500000</v>
      </c>
      <c r="S13">
        <f t="shared" si="1"/>
        <v>20854.481227066328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16282.278318683811</v>
      </c>
      <c r="AC13">
        <f t="shared" si="2"/>
        <v>15320.355160886947</v>
      </c>
      <c r="AE13">
        <f t="shared" si="3"/>
        <v>0</v>
      </c>
      <c r="AF13">
        <f t="shared" si="4"/>
        <v>0</v>
      </c>
      <c r="AG13">
        <f t="shared" si="4"/>
        <v>-9.1828915534249624</v>
      </c>
      <c r="AH13">
        <f t="shared" si="5"/>
        <v>-12429.134655392398</v>
      </c>
      <c r="AI13">
        <f t="shared" si="6"/>
        <v>-12438.317546945822</v>
      </c>
      <c r="AJ13">
        <f t="shared" si="7"/>
        <v>961.92315779686396</v>
      </c>
      <c r="AK13">
        <f t="shared" si="22"/>
        <v>1139.7594823078668</v>
      </c>
      <c r="AL13">
        <f t="shared" si="8"/>
        <v>-10336.634906841091</v>
      </c>
      <c r="AN13">
        <f t="shared" si="9"/>
        <v>0</v>
      </c>
      <c r="AO13">
        <f t="shared" si="9"/>
        <v>0</v>
      </c>
      <c r="AP13">
        <f t="shared" si="9"/>
        <v>-2.9566453147175999</v>
      </c>
      <c r="AQ13">
        <f t="shared" si="9"/>
        <v>-4001.8487130182757</v>
      </c>
      <c r="AR13">
        <f t="shared" si="9"/>
        <v>-4004.8053583329934</v>
      </c>
      <c r="AS13">
        <f t="shared" si="9"/>
        <v>309.71351246739914</v>
      </c>
      <c r="AT13">
        <f t="shared" si="9"/>
        <v>366.97204945360005</v>
      </c>
      <c r="AU13">
        <f t="shared" si="9"/>
        <v>-3328.1197964119938</v>
      </c>
      <c r="AW13">
        <v>10</v>
      </c>
      <c r="AX13">
        <f>IF(Z13&gt;0, (R13*SUMPRODUCT(K13:$K$98, X13:$X$98)-K13*$AZ$3)/Z13, 0)</f>
        <v>20854.481227066328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3.5947104000000001E-2</v>
      </c>
      <c r="Q14" s="4">
        <f t="shared" si="21"/>
        <v>12.5</v>
      </c>
      <c r="R14">
        <f t="shared" si="0"/>
        <v>500000</v>
      </c>
      <c r="S14">
        <f t="shared" si="1"/>
        <v>20282.684011827059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15320.355160886947</v>
      </c>
      <c r="AC14">
        <f t="shared" si="2"/>
        <v>14215.669610734458</v>
      </c>
      <c r="AE14">
        <f t="shared" si="3"/>
        <v>0</v>
      </c>
      <c r="AF14">
        <f t="shared" si="4"/>
        <v>0</v>
      </c>
      <c r="AG14">
        <f t="shared" si="4"/>
        <v>-8.7609642801990262</v>
      </c>
      <c r="AH14">
        <f t="shared" si="5"/>
        <v>-13203.934307667549</v>
      </c>
      <c r="AI14">
        <f t="shared" si="6"/>
        <v>-13212.695271947749</v>
      </c>
      <c r="AJ14">
        <f t="shared" si="7"/>
        <v>1104.6855501524897</v>
      </c>
      <c r="AK14">
        <f t="shared" si="22"/>
        <v>1072.4248612620863</v>
      </c>
      <c r="AL14">
        <f t="shared" si="8"/>
        <v>-11035.584860533172</v>
      </c>
      <c r="AN14">
        <f t="shared" si="9"/>
        <v>0</v>
      </c>
      <c r="AO14">
        <f t="shared" si="9"/>
        <v>0</v>
      </c>
      <c r="AP14">
        <f t="shared" si="9"/>
        <v>-2.5185678794206767</v>
      </c>
      <c r="AQ14">
        <f t="shared" si="9"/>
        <v>-3795.8155935452246</v>
      </c>
      <c r="AR14">
        <f t="shared" si="9"/>
        <v>-3798.3341614246456</v>
      </c>
      <c r="AS14">
        <f t="shared" si="9"/>
        <v>317.57069821211672</v>
      </c>
      <c r="AT14">
        <f t="shared" si="9"/>
        <v>308.296521054359</v>
      </c>
      <c r="AU14">
        <f t="shared" si="9"/>
        <v>-3172.4669421581698</v>
      </c>
      <c r="AW14">
        <v>11</v>
      </c>
      <c r="AX14">
        <f>IF(Z14&gt;0, (R14*SUMPRODUCT(K14:$K$98, X14:$X$98)-K14*$AZ$3)/Z14, 0)</f>
        <v>20282.684011827059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4.0034525000000001E-2</v>
      </c>
      <c r="Q15" s="4">
        <f t="shared" si="21"/>
        <v>12.5</v>
      </c>
      <c r="R15">
        <f t="shared" si="0"/>
        <v>500000</v>
      </c>
      <c r="S15">
        <f t="shared" si="1"/>
        <v>19535.039525795506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14215.669610734458</v>
      </c>
      <c r="AC15">
        <f t="shared" si="2"/>
        <v>13006.606841176541</v>
      </c>
      <c r="AE15">
        <f t="shared" si="3"/>
        <v>0</v>
      </c>
      <c r="AF15">
        <f t="shared" si="4"/>
        <v>0</v>
      </c>
      <c r="AG15">
        <f t="shared" si="4"/>
        <v>-8.3226135938972998</v>
      </c>
      <c r="AH15">
        <f t="shared" si="5"/>
        <v>-14029.641739989394</v>
      </c>
      <c r="AI15">
        <f t="shared" si="6"/>
        <v>-14037.964353583291</v>
      </c>
      <c r="AJ15">
        <f t="shared" si="7"/>
        <v>1209.0627695579169</v>
      </c>
      <c r="AK15">
        <f t="shared" si="22"/>
        <v>995.09687275141209</v>
      </c>
      <c r="AL15">
        <f t="shared" si="8"/>
        <v>-11833.804711273962</v>
      </c>
      <c r="AN15">
        <f t="shared" si="9"/>
        <v>0</v>
      </c>
      <c r="AO15">
        <f t="shared" si="9"/>
        <v>0</v>
      </c>
      <c r="AP15">
        <f t="shared" si="9"/>
        <v>-2.1362076177621478</v>
      </c>
      <c r="AQ15">
        <f t="shared" si="9"/>
        <v>-3601.0595976022873</v>
      </c>
      <c r="AR15">
        <f t="shared" si="9"/>
        <v>-3603.1958052200494</v>
      </c>
      <c r="AS15">
        <f t="shared" si="9"/>
        <v>310.33629875308782</v>
      </c>
      <c r="AT15">
        <f t="shared" si="9"/>
        <v>255.41658230313467</v>
      </c>
      <c r="AU15">
        <f t="shared" si="9"/>
        <v>-3037.4429241638268</v>
      </c>
      <c r="AW15">
        <v>12</v>
      </c>
      <c r="AX15">
        <f>IF(Z15&gt;0, (R15*SUMPRODUCT(K15:$K$98, X15:$X$98)-K15*$AZ$3)/Z15, 0)</f>
        <v>19535.039525795506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4.4405750000000001E-2</v>
      </c>
      <c r="Q16" s="4">
        <f t="shared" si="21"/>
        <v>12.5</v>
      </c>
      <c r="R16">
        <f t="shared" si="0"/>
        <v>500000</v>
      </c>
      <c r="S16">
        <f t="shared" si="1"/>
        <v>18607.723222531778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13006.606841176541</v>
      </c>
      <c r="AC16">
        <f t="shared" si="2"/>
        <v>11715.14797927727</v>
      </c>
      <c r="AE16">
        <f t="shared" si="3"/>
        <v>0</v>
      </c>
      <c r="AF16">
        <f t="shared" si="4"/>
        <v>0</v>
      </c>
      <c r="AG16">
        <f t="shared" si="4"/>
        <v>-7.8698155593611219</v>
      </c>
      <c r="AH16">
        <f t="shared" si="5"/>
        <v>-14782.875943888203</v>
      </c>
      <c r="AI16">
        <f t="shared" si="6"/>
        <v>-14790.745759447564</v>
      </c>
      <c r="AJ16">
        <f t="shared" si="7"/>
        <v>1291.4588618992711</v>
      </c>
      <c r="AK16">
        <f t="shared" si="22"/>
        <v>910.46247888235791</v>
      </c>
      <c r="AL16">
        <f t="shared" si="8"/>
        <v>-12588.824418665934</v>
      </c>
      <c r="AN16">
        <f t="shared" si="9"/>
        <v>0</v>
      </c>
      <c r="AO16">
        <f t="shared" si="9"/>
        <v>0</v>
      </c>
      <c r="AP16">
        <f t="shared" si="9"/>
        <v>-1.8035586072875756</v>
      </c>
      <c r="AQ16">
        <f t="shared" si="9"/>
        <v>-3387.8536222300536</v>
      </c>
      <c r="AR16">
        <f t="shared" si="9"/>
        <v>-3389.657180837341</v>
      </c>
      <c r="AS16">
        <f t="shared" si="9"/>
        <v>295.96903876173371</v>
      </c>
      <c r="AT16">
        <f t="shared" si="9"/>
        <v>208.6545012414451</v>
      </c>
      <c r="AU16">
        <f t="shared" si="9"/>
        <v>-2885.0336408341623</v>
      </c>
      <c r="AW16">
        <v>13</v>
      </c>
      <c r="AX16">
        <f>IF(Z16&gt;0, (R16*SUMPRODUCT(K16:$K$98, X16:$X$98)-K16*$AZ$3)/Z16, 0)</f>
        <v>18607.723222531778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4.9048597999999999E-2</v>
      </c>
      <c r="Q17" s="4">
        <f t="shared" si="21"/>
        <v>12.5</v>
      </c>
      <c r="R17">
        <f t="shared" si="0"/>
        <v>500000</v>
      </c>
      <c r="S17">
        <f t="shared" si="1"/>
        <v>17537.606263435802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11715.14797927727</v>
      </c>
      <c r="AC17">
        <f t="shared" si="2"/>
        <v>10389.437871067712</v>
      </c>
      <c r="AE17">
        <f t="shared" si="3"/>
        <v>0</v>
      </c>
      <c r="AF17">
        <f t="shared" si="4"/>
        <v>0</v>
      </c>
      <c r="AG17">
        <f t="shared" si="4"/>
        <v>-7.4051139840622628</v>
      </c>
      <c r="AH17">
        <f t="shared" si="5"/>
        <v>-15440.136788209953</v>
      </c>
      <c r="AI17">
        <f t="shared" si="6"/>
        <v>-15447.541902194016</v>
      </c>
      <c r="AJ17">
        <f t="shared" si="7"/>
        <v>1325.7101082095578</v>
      </c>
      <c r="AK17">
        <f t="shared" si="22"/>
        <v>820.06035854940899</v>
      </c>
      <c r="AL17">
        <f t="shared" si="8"/>
        <v>-13301.77143543505</v>
      </c>
      <c r="AN17">
        <f t="shared" si="9"/>
        <v>0</v>
      </c>
      <c r="AO17">
        <f t="shared" si="9"/>
        <v>0</v>
      </c>
      <c r="AP17">
        <f t="shared" si="9"/>
        <v>-1.5152330358182249</v>
      </c>
      <c r="AQ17">
        <f t="shared" si="9"/>
        <v>-3159.3578963674345</v>
      </c>
      <c r="AR17">
        <f t="shared" si="9"/>
        <v>-3160.8731294032527</v>
      </c>
      <c r="AS17">
        <f t="shared" si="9"/>
        <v>271.26655392484849</v>
      </c>
      <c r="AT17">
        <f t="shared" si="9"/>
        <v>167.80059690011049</v>
      </c>
      <c r="AU17">
        <f t="shared" si="9"/>
        <v>-2721.8059785782939</v>
      </c>
      <c r="AW17">
        <v>14</v>
      </c>
      <c r="AX17">
        <f>IF(Z17&gt;0, (R17*SUMPRODUCT(K17:$K$98, X17:$X$98)-K17*$AZ$3)/Z17, 0)</f>
        <v>17537.606263435802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5.4278005999999997E-2</v>
      </c>
      <c r="Q18" s="4">
        <f t="shared" si="21"/>
        <v>12.5</v>
      </c>
      <c r="R18">
        <f t="shared" si="0"/>
        <v>500000</v>
      </c>
      <c r="S18">
        <f t="shared" si="1"/>
        <v>16364.395907260297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10389.437871067712</v>
      </c>
      <c r="AC18">
        <f t="shared" si="2"/>
        <v>9071.2795407900103</v>
      </c>
      <c r="AE18">
        <f t="shared" si="3"/>
        <v>0</v>
      </c>
      <c r="AF18">
        <f t="shared" si="4"/>
        <v>0</v>
      </c>
      <c r="AG18">
        <f t="shared" si="4"/>
        <v>-6.9291280229640249</v>
      </c>
      <c r="AH18">
        <f t="shared" si="5"/>
        <v>-16077.392850304614</v>
      </c>
      <c r="AI18">
        <f t="shared" si="6"/>
        <v>-16084.321978327578</v>
      </c>
      <c r="AJ18">
        <f t="shared" si="7"/>
        <v>1318.1583302777017</v>
      </c>
      <c r="AK18">
        <f t="shared" si="22"/>
        <v>727.26065097473986</v>
      </c>
      <c r="AL18">
        <f t="shared" si="8"/>
        <v>-14038.902997075136</v>
      </c>
      <c r="AN18">
        <f t="shared" si="9"/>
        <v>0</v>
      </c>
      <c r="AO18">
        <f t="shared" si="9"/>
        <v>0</v>
      </c>
      <c r="AP18">
        <f t="shared" si="9"/>
        <v>-1.2659257836165203</v>
      </c>
      <c r="AQ18">
        <f t="shared" si="9"/>
        <v>-2937.2795646264217</v>
      </c>
      <c r="AR18">
        <f t="shared" si="9"/>
        <v>-2938.5454904100384</v>
      </c>
      <c r="AS18">
        <f t="shared" si="9"/>
        <v>240.82259869599571</v>
      </c>
      <c r="AT18">
        <f t="shared" si="9"/>
        <v>132.86780189765273</v>
      </c>
      <c r="AU18">
        <f t="shared" si="9"/>
        <v>-2564.8550898163899</v>
      </c>
      <c r="AW18">
        <v>15</v>
      </c>
      <c r="AX18">
        <f>IF(Z18&gt;0, (R18*SUMPRODUCT(K18:$K$98, X18:$X$98)-K18*$AZ$3)/Z18, 0)</f>
        <v>16364.395907260297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6.0174738999999998E-2</v>
      </c>
      <c r="Q19" s="4">
        <f t="shared" si="21"/>
        <v>12.5</v>
      </c>
      <c r="R19">
        <f t="shared" si="0"/>
        <v>500000</v>
      </c>
      <c r="S19">
        <f t="shared" si="1"/>
        <v>15090.165899581403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9071.2795407900103</v>
      </c>
      <c r="AC19">
        <f t="shared" si="2"/>
        <v>7777.928160172276</v>
      </c>
      <c r="AE19">
        <f t="shared" si="3"/>
        <v>0</v>
      </c>
      <c r="AF19">
        <f t="shared" si="4"/>
        <v>0</v>
      </c>
      <c r="AG19">
        <f t="shared" si="4"/>
        <v>-6.442878272454938</v>
      </c>
      <c r="AH19">
        <f t="shared" si="5"/>
        <v>-16678.338811177848</v>
      </c>
      <c r="AI19">
        <f t="shared" si="6"/>
        <v>-16684.781689450301</v>
      </c>
      <c r="AJ19">
        <f t="shared" si="7"/>
        <v>1293.3513806177343</v>
      </c>
      <c r="AK19">
        <f t="shared" si="22"/>
        <v>634.98956785530083</v>
      </c>
      <c r="AL19">
        <f t="shared" si="8"/>
        <v>-14756.440740977267</v>
      </c>
      <c r="AN19">
        <f t="shared" si="9"/>
        <v>0</v>
      </c>
      <c r="AO19">
        <f t="shared" si="9"/>
        <v>0</v>
      </c>
      <c r="AP19">
        <f t="shared" si="9"/>
        <v>-1.0509730108552324</v>
      </c>
      <c r="AQ19">
        <f t="shared" si="9"/>
        <v>-2720.5983436605206</v>
      </c>
      <c r="AR19">
        <f t="shared" si="9"/>
        <v>-2721.6493166713758</v>
      </c>
      <c r="AS19">
        <f t="shared" si="9"/>
        <v>210.97362655334862</v>
      </c>
      <c r="AT19">
        <f t="shared" si="9"/>
        <v>103.58055356154736</v>
      </c>
      <c r="AU19">
        <f t="shared" si="9"/>
        <v>-2407.0951365564797</v>
      </c>
      <c r="AW19">
        <v>16</v>
      </c>
      <c r="AX19">
        <f>IF(Z19&gt;0, (R19*SUMPRODUCT(K19:$K$98, X19:$X$98)-K19*$AZ$3)/Z19, 0)</f>
        <v>15090.165899581403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6.6923788999999997E-2</v>
      </c>
      <c r="Q20" s="4">
        <f t="shared" si="21"/>
        <v>12.5</v>
      </c>
      <c r="R20">
        <f t="shared" si="0"/>
        <v>500000</v>
      </c>
      <c r="S20">
        <f t="shared" si="1"/>
        <v>13714.539194624422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7777.928160172276</v>
      </c>
      <c r="AC20">
        <f t="shared" si="2"/>
        <v>6525.1228379480872</v>
      </c>
      <c r="AE20">
        <f t="shared" si="3"/>
        <v>0</v>
      </c>
      <c r="AF20">
        <f t="shared" si="4"/>
        <v>0</v>
      </c>
      <c r="AG20">
        <f t="shared" si="4"/>
        <v>-5.9472676636719299</v>
      </c>
      <c r="AH20">
        <f t="shared" si="5"/>
        <v>-17247.273042338351</v>
      </c>
      <c r="AI20">
        <f t="shared" si="6"/>
        <v>-17253.220310002023</v>
      </c>
      <c r="AJ20">
        <f t="shared" si="7"/>
        <v>1252.8053222241888</v>
      </c>
      <c r="AK20">
        <f t="shared" si="22"/>
        <v>544.45497121205938</v>
      </c>
      <c r="AL20">
        <f t="shared" si="8"/>
        <v>-15455.960016565776</v>
      </c>
      <c r="AN20">
        <f t="shared" si="9"/>
        <v>0</v>
      </c>
      <c r="AO20">
        <f t="shared" si="9"/>
        <v>0</v>
      </c>
      <c r="AP20">
        <f t="shared" si="9"/>
        <v>-0.86618587921741941</v>
      </c>
      <c r="AQ20">
        <f t="shared" si="9"/>
        <v>-2511.9677151132241</v>
      </c>
      <c r="AR20">
        <f t="shared" si="9"/>
        <v>-2512.8339009924416</v>
      </c>
      <c r="AS20">
        <f t="shared" si="9"/>
        <v>182.4640054705435</v>
      </c>
      <c r="AT20">
        <f t="shared" si="9"/>
        <v>79.296785448940128</v>
      </c>
      <c r="AU20">
        <f t="shared" si="9"/>
        <v>-2251.0731100729581</v>
      </c>
      <c r="AW20">
        <v>17</v>
      </c>
      <c r="AX20">
        <f>IF(Z20&gt;0, (R20*SUMPRODUCT(K20:$K$98, X20:$X$98)-K20*$AZ$3)/Z20, 0)</f>
        <v>13714.539194624422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7.4711050000000001E-2</v>
      </c>
      <c r="Q21" s="4">
        <f t="shared" si="21"/>
        <v>12.5</v>
      </c>
      <c r="R21">
        <f t="shared" si="0"/>
        <v>500000</v>
      </c>
      <c r="S21">
        <f t="shared" si="1"/>
        <v>12224.936931902464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6525.1228379480872</v>
      </c>
      <c r="AC21">
        <f t="shared" si="2"/>
        <v>5323.6846062601526</v>
      </c>
      <c r="AE21">
        <f t="shared" si="3"/>
        <v>0</v>
      </c>
      <c r="AF21">
        <f t="shared" si="4"/>
        <v>0</v>
      </c>
      <c r="AG21">
        <f t="shared" si="4"/>
        <v>-5.4434683752512338</v>
      </c>
      <c r="AH21">
        <f t="shared" si="5"/>
        <v>-17773.064471359066</v>
      </c>
      <c r="AI21">
        <f t="shared" si="6"/>
        <v>-17778.507939734318</v>
      </c>
      <c r="AJ21">
        <f t="shared" si="7"/>
        <v>1201.4382316879346</v>
      </c>
      <c r="AK21">
        <f t="shared" si="22"/>
        <v>456.75859865636613</v>
      </c>
      <c r="AL21">
        <f t="shared" si="8"/>
        <v>-16120.311109390017</v>
      </c>
      <c r="AN21">
        <f t="shared" si="9"/>
        <v>0</v>
      </c>
      <c r="AO21">
        <f t="shared" si="9"/>
        <v>0</v>
      </c>
      <c r="AP21">
        <f t="shared" si="9"/>
        <v>-0.70786639633369519</v>
      </c>
      <c r="AQ21">
        <f t="shared" si="9"/>
        <v>-2311.2020189823775</v>
      </c>
      <c r="AR21">
        <f t="shared" si="9"/>
        <v>-2311.9098853787109</v>
      </c>
      <c r="AS21">
        <f t="shared" si="9"/>
        <v>156.23453519985114</v>
      </c>
      <c r="AT21">
        <f t="shared" si="9"/>
        <v>59.396700951787565</v>
      </c>
      <c r="AU21">
        <f t="shared" si="9"/>
        <v>-2096.2786492270725</v>
      </c>
      <c r="AW21">
        <v>18</v>
      </c>
      <c r="AX21">
        <f>IF(Z21&gt;0, (R21*SUMPRODUCT(K21:$K$98, X21:$X$98)-K21*$AZ$3)/Z21, 0)</f>
        <v>12224.936931902464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8.3689026999999999E-2</v>
      </c>
      <c r="Q22" s="4">
        <f t="shared" si="21"/>
        <v>12.5</v>
      </c>
      <c r="R22">
        <f t="shared" si="0"/>
        <v>500000</v>
      </c>
      <c r="S22">
        <f t="shared" si="1"/>
        <v>10597.494909835024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5323.6846062601526</v>
      </c>
      <c r="AC22">
        <f t="shared" si="2"/>
        <v>4182.5981974789211</v>
      </c>
      <c r="AE22">
        <f t="shared" si="3"/>
        <v>0</v>
      </c>
      <c r="AF22">
        <f t="shared" si="4"/>
        <v>0</v>
      </c>
      <c r="AG22">
        <f t="shared" si="4"/>
        <v>-4.9334751196686737</v>
      </c>
      <c r="AH22">
        <f t="shared" si="5"/>
        <v>-18222.342873201866</v>
      </c>
      <c r="AI22">
        <f t="shared" si="6"/>
        <v>-18227.276348321535</v>
      </c>
      <c r="AJ22">
        <f t="shared" si="7"/>
        <v>1141.0864087812315</v>
      </c>
      <c r="AK22">
        <f t="shared" si="22"/>
        <v>372.65792243821073</v>
      </c>
      <c r="AL22">
        <f t="shared" si="8"/>
        <v>-16713.53201710209</v>
      </c>
      <c r="AN22">
        <f t="shared" si="9"/>
        <v>0</v>
      </c>
      <c r="AO22">
        <f t="shared" si="9"/>
        <v>0</v>
      </c>
      <c r="AP22">
        <f t="shared" si="9"/>
        <v>-0.57280989501356672</v>
      </c>
      <c r="AQ22">
        <f t="shared" si="9"/>
        <v>-2115.7374983986897</v>
      </c>
      <c r="AR22">
        <f t="shared" si="9"/>
        <v>-2116.3103082937032</v>
      </c>
      <c r="AS22">
        <f t="shared" si="9"/>
        <v>132.48786507699705</v>
      </c>
      <c r="AT22">
        <f t="shared" si="9"/>
        <v>43.268110256962487</v>
      </c>
      <c r="AU22">
        <f t="shared" si="9"/>
        <v>-1940.5543329597435</v>
      </c>
      <c r="AW22">
        <v>19</v>
      </c>
      <c r="AX22">
        <f>IF(Z22&gt;0, (R22*SUMPRODUCT(K22:$K$98, X22:$X$98)-K22*$AZ$3)/Z22, 0)</f>
        <v>10597.494909835024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9.4384723000000004E-2</v>
      </c>
      <c r="Q23" s="4">
        <f t="shared" si="21"/>
        <v>12.5</v>
      </c>
      <c r="R23">
        <f t="shared" si="0"/>
        <v>500000</v>
      </c>
      <c r="S23">
        <f t="shared" si="1"/>
        <v>8802.7888925080442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4182.5981974789211</v>
      </c>
      <c r="AC23">
        <f t="shared" si="2"/>
        <v>3111.6067796169787</v>
      </c>
      <c r="AE23">
        <f t="shared" si="3"/>
        <v>0</v>
      </c>
      <c r="AF23">
        <f t="shared" si="4"/>
        <v>0</v>
      </c>
      <c r="AG23">
        <f t="shared" si="4"/>
        <v>-4.4184956858746673</v>
      </c>
      <c r="AH23">
        <f t="shared" si="5"/>
        <v>-18625.787303892786</v>
      </c>
      <c r="AI23">
        <f t="shared" si="6"/>
        <v>-18630.20579957866</v>
      </c>
      <c r="AJ23">
        <f t="shared" si="7"/>
        <v>1070.9914178619424</v>
      </c>
      <c r="AK23">
        <f t="shared" si="22"/>
        <v>292.78187382352451</v>
      </c>
      <c r="AL23">
        <f t="shared" si="8"/>
        <v>-17266.432507893191</v>
      </c>
      <c r="AN23">
        <f t="shared" si="9"/>
        <v>0</v>
      </c>
      <c r="AO23">
        <f t="shared" si="9"/>
        <v>0</v>
      </c>
      <c r="AP23">
        <f t="shared" si="9"/>
        <v>-0.45805115427760396</v>
      </c>
      <c r="AQ23">
        <f t="shared" si="9"/>
        <v>-1930.8751168755207</v>
      </c>
      <c r="AR23">
        <f t="shared" si="9"/>
        <v>-1931.3331680297981</v>
      </c>
      <c r="AS23">
        <f t="shared" si="9"/>
        <v>111.02621571892729</v>
      </c>
      <c r="AT23">
        <f t="shared" si="9"/>
        <v>30.351749733547045</v>
      </c>
      <c r="AU23">
        <f t="shared" si="9"/>
        <v>-1789.9552025773235</v>
      </c>
      <c r="AW23">
        <v>20</v>
      </c>
      <c r="AX23">
        <f>IF(Z23&gt;0, (R23*SUMPRODUCT(K23:$K$98, X23:$X$98)-K23*$AZ$3)/Z23, 0)</f>
        <v>8802.7888925080442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0.106719178</v>
      </c>
      <c r="Q24" s="4">
        <f t="shared" si="21"/>
        <v>12.5</v>
      </c>
      <c r="R24">
        <f t="shared" si="0"/>
        <v>500000</v>
      </c>
      <c r="S24">
        <f t="shared" si="1"/>
        <v>6769.3564717459367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3111.6067796169787</v>
      </c>
      <c r="AC24">
        <f t="shared" si="2"/>
        <v>2113.5406632206968</v>
      </c>
      <c r="AE24">
        <f t="shared" si="3"/>
        <v>0</v>
      </c>
      <c r="AF24">
        <f t="shared" si="4"/>
        <v>0</v>
      </c>
      <c r="AG24">
        <f t="shared" si="4"/>
        <v>-3.9027725014228301</v>
      </c>
      <c r="AH24">
        <f t="shared" si="5"/>
        <v>-18861.529103723627</v>
      </c>
      <c r="AI24">
        <f t="shared" si="6"/>
        <v>-18865.431876225051</v>
      </c>
      <c r="AJ24">
        <f t="shared" si="7"/>
        <v>998.06611639628181</v>
      </c>
      <c r="AK24">
        <f t="shared" si="22"/>
        <v>217.81247457318852</v>
      </c>
      <c r="AL24">
        <f t="shared" si="8"/>
        <v>-17649.553285255581</v>
      </c>
      <c r="AN24">
        <f t="shared" si="9"/>
        <v>0</v>
      </c>
      <c r="AO24">
        <f t="shared" si="9"/>
        <v>0</v>
      </c>
      <c r="AP24">
        <f t="shared" si="9"/>
        <v>-0.36123910720390251</v>
      </c>
      <c r="AQ24">
        <f t="shared" si="9"/>
        <v>-1745.8158095163242</v>
      </c>
      <c r="AR24">
        <f t="shared" si="9"/>
        <v>-1746.1770486235282</v>
      </c>
      <c r="AS24">
        <f t="shared" si="9"/>
        <v>92.380612163793103</v>
      </c>
      <c r="AT24">
        <f t="shared" si="9"/>
        <v>20.160638065376904</v>
      </c>
      <c r="AU24">
        <f t="shared" si="9"/>
        <v>-1633.6357983943581</v>
      </c>
      <c r="AW24">
        <v>21</v>
      </c>
      <c r="AX24">
        <f>IF(Z24&gt;0, (R24*SUMPRODUCT(K24:$K$98, X24:$X$98)-K24*$AZ$3)/Z24, 0)</f>
        <v>6769.3564717459367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0.12088460199999999</v>
      </c>
      <c r="Q25" s="4">
        <f t="shared" si="21"/>
        <v>12.5</v>
      </c>
      <c r="R25">
        <f t="shared" si="0"/>
        <v>500000</v>
      </c>
      <c r="S25">
        <f t="shared" si="1"/>
        <v>4424.396762592246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2113.5406632206968</v>
      </c>
      <c r="AC25">
        <f t="shared" si="2"/>
        <v>1200.5900327036888</v>
      </c>
      <c r="AE25">
        <f t="shared" si="3"/>
        <v>0</v>
      </c>
      <c r="AF25">
        <f t="shared" si="4"/>
        <v>0</v>
      </c>
      <c r="AG25">
        <f t="shared" si="4"/>
        <v>-3.3919596758775579</v>
      </c>
      <c r="AH25">
        <f t="shared" si="5"/>
        <v>-18871.404021241728</v>
      </c>
      <c r="AI25">
        <f t="shared" si="6"/>
        <v>-18874.795980917606</v>
      </c>
      <c r="AJ25">
        <f t="shared" si="7"/>
        <v>912.95063051700799</v>
      </c>
      <c r="AK25">
        <f t="shared" si="22"/>
        <v>147.9478464254488</v>
      </c>
      <c r="AL25">
        <f t="shared" si="8"/>
        <v>-17813.897503975149</v>
      </c>
      <c r="AN25">
        <f t="shared" si="9"/>
        <v>0</v>
      </c>
      <c r="AO25">
        <f t="shared" si="9"/>
        <v>0</v>
      </c>
      <c r="AP25">
        <f t="shared" si="9"/>
        <v>-0.28032006288453959</v>
      </c>
      <c r="AQ25">
        <f t="shared" si="9"/>
        <v>-1559.5802036135387</v>
      </c>
      <c r="AR25">
        <f t="shared" si="9"/>
        <v>-1559.8605236764233</v>
      </c>
      <c r="AS25">
        <f t="shared" si="9"/>
        <v>75.44853200260917</v>
      </c>
      <c r="AT25">
        <f t="shared" si="9"/>
        <v>12.22678144099231</v>
      </c>
      <c r="AU25">
        <f t="shared" si="9"/>
        <v>-1472.1852102328219</v>
      </c>
      <c r="AW25">
        <v>22</v>
      </c>
      <c r="AX25">
        <f>IF(Z25&gt;0, (R25*SUMPRODUCT(K25:$K$98, X25:$X$98)-K25*$AZ$3)/Z25, 0)</f>
        <v>4424.396762592246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0.13724737000000001</v>
      </c>
      <c r="Q26" s="4">
        <f t="shared" si="21"/>
        <v>12.5</v>
      </c>
      <c r="R26">
        <f t="shared" si="0"/>
        <v>500000</v>
      </c>
      <c r="S26">
        <f t="shared" si="1"/>
        <v>1662.226085433193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1200.5900327036888</v>
      </c>
      <c r="AC26">
        <f t="shared" si="2"/>
        <v>384.63945319668801</v>
      </c>
      <c r="AE26">
        <f t="shared" si="3"/>
        <v>0</v>
      </c>
      <c r="AF26">
        <f t="shared" si="4"/>
        <v>0</v>
      </c>
      <c r="AG26">
        <f t="shared" si="4"/>
        <v>-2.8925025344585351</v>
      </c>
      <c r="AH26">
        <f t="shared" si="5"/>
        <v>-18621.501786409892</v>
      </c>
      <c r="AI26">
        <f t="shared" si="6"/>
        <v>-18624.39428894435</v>
      </c>
      <c r="AJ26">
        <f t="shared" si="7"/>
        <v>815.95057950700084</v>
      </c>
      <c r="AK26">
        <f t="shared" si="22"/>
        <v>84.041302289258226</v>
      </c>
      <c r="AL26">
        <f t="shared" si="8"/>
        <v>-17724.402407148093</v>
      </c>
      <c r="AN26">
        <f t="shared" si="9"/>
        <v>0</v>
      </c>
      <c r="AO26">
        <f t="shared" si="9"/>
        <v>0</v>
      </c>
      <c r="AP26">
        <f t="shared" si="9"/>
        <v>-0.21343184898799689</v>
      </c>
      <c r="AQ26">
        <f t="shared" si="9"/>
        <v>-1374.0425496120597</v>
      </c>
      <c r="AR26">
        <f t="shared" si="9"/>
        <v>-1374.2559814610477</v>
      </c>
      <c r="AS26">
        <f t="shared" si="9"/>
        <v>60.207325245993921</v>
      </c>
      <c r="AT26">
        <f t="shared" si="9"/>
        <v>6.2012358935800593</v>
      </c>
      <c r="AU26">
        <f t="shared" si="9"/>
        <v>-1307.8474203214739</v>
      </c>
      <c r="AW26">
        <v>23</v>
      </c>
      <c r="AX26">
        <f>IF(Z26&gt;0, (R26*SUMPRODUCT(K26:$K$98, X26:$X$98)-K26*$AZ$3)/Z26, 0)</f>
        <v>1662.226085433193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0.155543078</v>
      </c>
      <c r="Q27" s="4">
        <f t="shared" si="21"/>
        <v>12.5</v>
      </c>
      <c r="R27">
        <f t="shared" si="0"/>
        <v>500000</v>
      </c>
      <c r="S27">
        <f t="shared" si="1"/>
        <v>-1685.4429242989538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384.63945319668801</v>
      </c>
      <c r="AC27">
        <f t="shared" si="2"/>
        <v>-325.44807489167943</v>
      </c>
      <c r="AE27">
        <f t="shared" si="3"/>
        <v>0</v>
      </c>
      <c r="AF27">
        <f t="shared" si="4"/>
        <v>0</v>
      </c>
      <c r="AG27">
        <f t="shared" si="4"/>
        <v>-2.4136687617814681</v>
      </c>
      <c r="AH27">
        <f t="shared" si="5"/>
        <v>-17996.349893299262</v>
      </c>
      <c r="AI27">
        <f t="shared" si="6"/>
        <v>-17998.763562061045</v>
      </c>
      <c r="AJ27">
        <f t="shared" si="7"/>
        <v>710.08752808836743</v>
      </c>
      <c r="AK27">
        <f t="shared" si="22"/>
        <v>26.924761723768164</v>
      </c>
      <c r="AL27">
        <f t="shared" si="8"/>
        <v>-17261.751272248912</v>
      </c>
      <c r="AN27">
        <f t="shared" si="9"/>
        <v>0</v>
      </c>
      <c r="AO27">
        <f t="shared" si="9"/>
        <v>0</v>
      </c>
      <c r="AP27">
        <f t="shared" si="9"/>
        <v>-0.15901757478865416</v>
      </c>
      <c r="AQ27">
        <f t="shared" si="9"/>
        <v>-1185.6373833865791</v>
      </c>
      <c r="AR27">
        <f t="shared" si="9"/>
        <v>-1185.7964009613679</v>
      </c>
      <c r="AS27">
        <f t="shared" si="9"/>
        <v>46.782059904914952</v>
      </c>
      <c r="AT27">
        <f t="shared" si="9"/>
        <v>1.7738599342504322</v>
      </c>
      <c r="AU27">
        <f t="shared" si="9"/>
        <v>-1137.2404811222025</v>
      </c>
      <c r="AW27">
        <v>24</v>
      </c>
      <c r="AX27">
        <f>IF(Z27&gt;0, (R27*SUMPRODUCT(K27:$K$98, X27:$X$98)-K27*$AZ$3)/Z27, 0)</f>
        <v>-1685.4429242989538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0.175905283</v>
      </c>
      <c r="Q28" s="4">
        <f t="shared" si="21"/>
        <v>12.5</v>
      </c>
      <c r="R28">
        <f t="shared" si="0"/>
        <v>500000</v>
      </c>
      <c r="S28">
        <f t="shared" si="1"/>
        <v>-5841.5363239308126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-325.44807489167943</v>
      </c>
      <c r="AC28">
        <f t="shared" si="2"/>
        <v>-918.26847477496176</v>
      </c>
      <c r="AE28">
        <f t="shared" si="3"/>
        <v>0</v>
      </c>
      <c r="AF28">
        <f t="shared" si="4"/>
        <v>0</v>
      </c>
      <c r="AG28">
        <f t="shared" si="4"/>
        <v>-1.9649549875542249</v>
      </c>
      <c r="AH28">
        <f t="shared" si="5"/>
        <v>-16983.083464377152</v>
      </c>
      <c r="AI28">
        <f t="shared" si="6"/>
        <v>-16985.048419364706</v>
      </c>
      <c r="AJ28">
        <f t="shared" si="7"/>
        <v>592.82039988328233</v>
      </c>
      <c r="AK28">
        <f t="shared" si="22"/>
        <v>-22.781365242417561</v>
      </c>
      <c r="AL28">
        <f t="shared" si="8"/>
        <v>-16415.009384723842</v>
      </c>
      <c r="AN28">
        <f t="shared" si="9"/>
        <v>0</v>
      </c>
      <c r="AO28">
        <f t="shared" si="9"/>
        <v>0</v>
      </c>
      <c r="AP28">
        <f t="shared" si="9"/>
        <v>-0.11558514959428193</v>
      </c>
      <c r="AQ28">
        <f t="shared" si="9"/>
        <v>-999.0011248275672</v>
      </c>
      <c r="AR28">
        <f t="shared" si="9"/>
        <v>-999.11670997716146</v>
      </c>
      <c r="AS28">
        <f t="shared" si="9"/>
        <v>34.871656112763908</v>
      </c>
      <c r="AT28">
        <f t="shared" si="9"/>
        <v>-1.3400752313335844</v>
      </c>
      <c r="AU28">
        <f t="shared" si="9"/>
        <v>-965.58512909573119</v>
      </c>
      <c r="AW28">
        <v>25</v>
      </c>
      <c r="AX28">
        <f>IF(Z28&gt;0, (R28*SUMPRODUCT(K28:$K$98, X28:$X$98)-K28*$AZ$3)/Z28, 0)</f>
        <v>-5841.5363239308126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0.19813004200000001</v>
      </c>
      <c r="Q29" s="4">
        <f t="shared" si="21"/>
        <v>12.5</v>
      </c>
      <c r="R29">
        <f t="shared" si="0"/>
        <v>500000</v>
      </c>
      <c r="S29">
        <f t="shared" si="1"/>
        <v>-11150.214421065455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-918.26847477496176</v>
      </c>
      <c r="AC29">
        <f t="shared" si="2"/>
        <v>-1387.9687214745868</v>
      </c>
      <c r="AE29">
        <f t="shared" si="3"/>
        <v>0</v>
      </c>
      <c r="AF29">
        <f t="shared" si="4"/>
        <v>0</v>
      </c>
      <c r="AG29">
        <f t="shared" si="4"/>
        <v>-1.5559888234664547</v>
      </c>
      <c r="AH29">
        <f t="shared" si="5"/>
        <v>-15572.664568489123</v>
      </c>
      <c r="AI29">
        <f t="shared" si="6"/>
        <v>-15574.220557312588</v>
      </c>
      <c r="AJ29">
        <f t="shared" si="7"/>
        <v>469.70024669962504</v>
      </c>
      <c r="AK29">
        <f t="shared" si="22"/>
        <v>-64.278793234247331</v>
      </c>
      <c r="AL29">
        <f t="shared" si="8"/>
        <v>-15168.79910384721</v>
      </c>
      <c r="AN29">
        <f t="shared" si="9"/>
        <v>0</v>
      </c>
      <c r="AO29">
        <f t="shared" si="9"/>
        <v>0</v>
      </c>
      <c r="AP29">
        <f t="shared" si="9"/>
        <v>-8.172179245950692E-2</v>
      </c>
      <c r="AQ29">
        <f t="shared" si="9"/>
        <v>-817.88894798897707</v>
      </c>
      <c r="AR29">
        <f t="shared" si="9"/>
        <v>-817.97066978143664</v>
      </c>
      <c r="AS29">
        <f t="shared" si="9"/>
        <v>24.669037142215362</v>
      </c>
      <c r="AT29">
        <f t="shared" si="9"/>
        <v>-3.3759742493098734</v>
      </c>
      <c r="AU29">
        <f t="shared" si="9"/>
        <v>-796.67760688853105</v>
      </c>
      <c r="AW29">
        <v>26</v>
      </c>
      <c r="AX29">
        <f>IF(Z29&gt;0, (R29*SUMPRODUCT(K29:$K$98, X29:$X$98)-K29*$AZ$3)/Z29, 0)</f>
        <v>-11150.214421065455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0.22255936300000001</v>
      </c>
      <c r="Q30" s="4">
        <f t="shared" si="21"/>
        <v>12.5</v>
      </c>
      <c r="R30">
        <f t="shared" si="0"/>
        <v>500000</v>
      </c>
      <c r="S30">
        <f t="shared" si="1"/>
        <v>-18143.637763900715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-1387.9687214745868</v>
      </c>
      <c r="AC30">
        <f t="shared" si="2"/>
        <v>-1733.2675997064712</v>
      </c>
      <c r="AE30">
        <f t="shared" si="3"/>
        <v>0</v>
      </c>
      <c r="AF30">
        <f t="shared" si="4"/>
        <v>0</v>
      </c>
      <c r="AG30">
        <f t="shared" si="4"/>
        <v>-1.1941290538459766</v>
      </c>
      <c r="AH30">
        <f t="shared" si="5"/>
        <v>-13851.995255432546</v>
      </c>
      <c r="AI30">
        <f t="shared" si="6"/>
        <v>-13853.189384486392</v>
      </c>
      <c r="AJ30">
        <f t="shared" si="7"/>
        <v>345.29887823188437</v>
      </c>
      <c r="AK30">
        <f t="shared" si="22"/>
        <v>-97.157810503221086</v>
      </c>
      <c r="AL30">
        <f t="shared" si="8"/>
        <v>-13605.048316757728</v>
      </c>
      <c r="AN30">
        <f t="shared" si="9"/>
        <v>0</v>
      </c>
      <c r="AO30">
        <f t="shared" si="9"/>
        <v>0</v>
      </c>
      <c r="AP30">
        <f t="shared" si="9"/>
        <v>-5.5996986126701585E-2</v>
      </c>
      <c r="AQ30">
        <f t="shared" si="9"/>
        <v>-649.56964546450217</v>
      </c>
      <c r="AR30">
        <f t="shared" si="9"/>
        <v>-649.6256424506289</v>
      </c>
      <c r="AS30">
        <f t="shared" si="9"/>
        <v>16.192300515292917</v>
      </c>
      <c r="AT30">
        <f t="shared" si="9"/>
        <v>-4.5560775439865608</v>
      </c>
      <c r="AU30">
        <f t="shared" si="9"/>
        <v>-637.98941947932246</v>
      </c>
      <c r="AW30">
        <v>27</v>
      </c>
      <c r="AX30">
        <f>IF(Z30&gt;0, (R30*SUMPRODUCT(K30:$K$98, X30:$X$98)-K30*$AZ$3)/Z30, 0)</f>
        <v>-18143.637763900715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0.25004150400000003</v>
      </c>
      <c r="Q31" s="4">
        <f t="shared" si="21"/>
        <v>12.5</v>
      </c>
      <c r="R31">
        <f t="shared" si="0"/>
        <v>500000</v>
      </c>
      <c r="S31">
        <f t="shared" si="1"/>
        <v>-27739.766957080603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-1733.2675997064712</v>
      </c>
      <c r="AC31">
        <f t="shared" si="2"/>
        <v>-1960.8818257449977</v>
      </c>
      <c r="AE31">
        <f t="shared" si="3"/>
        <v>0</v>
      </c>
      <c r="AF31">
        <f t="shared" si="4"/>
        <v>0</v>
      </c>
      <c r="AG31">
        <f t="shared" si="4"/>
        <v>-0.88360593871377158</v>
      </c>
      <c r="AH31">
        <f t="shared" si="5"/>
        <v>-11943.272983749799</v>
      </c>
      <c r="AI31">
        <f t="shared" si="6"/>
        <v>-11944.156589688513</v>
      </c>
      <c r="AJ31">
        <f t="shared" si="7"/>
        <v>227.61422603852657</v>
      </c>
      <c r="AK31">
        <f t="shared" si="22"/>
        <v>-121.328731979453</v>
      </c>
      <c r="AL31">
        <f t="shared" si="8"/>
        <v>-11837.87109562944</v>
      </c>
      <c r="AN31">
        <f t="shared" si="9"/>
        <v>0</v>
      </c>
      <c r="AO31">
        <f t="shared" si="9"/>
        <v>0</v>
      </c>
      <c r="AP31">
        <f t="shared" si="9"/>
        <v>-3.6995933602541921E-2</v>
      </c>
      <c r="AQ31">
        <f t="shared" si="9"/>
        <v>-500.05609394955707</v>
      </c>
      <c r="AR31">
        <f t="shared" si="9"/>
        <v>-500.09308988315962</v>
      </c>
      <c r="AS31">
        <f t="shared" si="9"/>
        <v>9.5300409657421579</v>
      </c>
      <c r="AT31">
        <f t="shared" si="9"/>
        <v>-5.0799451607652362</v>
      </c>
      <c r="AU31">
        <f t="shared" si="9"/>
        <v>-495.64299407818271</v>
      </c>
      <c r="AW31">
        <v>28</v>
      </c>
      <c r="AX31">
        <f>IF(Z31&gt;0, (R31*SUMPRODUCT(K31:$K$98, X31:$X$98)-K31*$AZ$3)/Z31, 0)</f>
        <v>-27739.766957080603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0.28092614399999999</v>
      </c>
      <c r="Q32" s="4">
        <f t="shared" si="21"/>
        <v>12.5</v>
      </c>
      <c r="R32">
        <f t="shared" si="0"/>
        <v>500000</v>
      </c>
      <c r="S32">
        <f t="shared" si="1"/>
        <v>-41581.259545342888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-1960.8818257449977</v>
      </c>
      <c r="AC32">
        <f t="shared" si="2"/>
        <v>-2084.1920094927914</v>
      </c>
      <c r="AE32">
        <f t="shared" si="3"/>
        <v>0</v>
      </c>
      <c r="AF32">
        <f t="shared" si="4"/>
        <v>0</v>
      </c>
      <c r="AG32">
        <f t="shared" si="4"/>
        <v>-0.62654187014827378</v>
      </c>
      <c r="AH32">
        <f t="shared" si="5"/>
        <v>-9929.1203671344083</v>
      </c>
      <c r="AI32">
        <f t="shared" si="6"/>
        <v>-9929.7469090045561</v>
      </c>
      <c r="AJ32">
        <f t="shared" si="7"/>
        <v>123.31018374779364</v>
      </c>
      <c r="AK32">
        <f t="shared" si="22"/>
        <v>-137.26172780214986</v>
      </c>
      <c r="AL32">
        <f t="shared" si="8"/>
        <v>-9943.6984530589125</v>
      </c>
      <c r="AN32">
        <f t="shared" si="9"/>
        <v>0</v>
      </c>
      <c r="AO32">
        <f t="shared" si="9"/>
        <v>0</v>
      </c>
      <c r="AP32">
        <f t="shared" si="9"/>
        <v>-2.3422186871316406E-2</v>
      </c>
      <c r="AQ32">
        <f t="shared" si="9"/>
        <v>-371.18303466579039</v>
      </c>
      <c r="AR32">
        <f t="shared" si="9"/>
        <v>-371.20645685266169</v>
      </c>
      <c r="AS32">
        <f t="shared" si="9"/>
        <v>4.609738477962666</v>
      </c>
      <c r="AT32">
        <f t="shared" si="9"/>
        <v>-5.1312928824707029</v>
      </c>
      <c r="AU32">
        <f t="shared" si="9"/>
        <v>-371.72801125716978</v>
      </c>
      <c r="AW32">
        <v>29</v>
      </c>
      <c r="AX32">
        <f>IF(Z32&gt;0, (R32*SUMPRODUCT(K32:$K$98, X32:$X$98)-K32*$AZ$3)/Z32, 0)</f>
        <v>-41581.259545342888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0.31575788199999999</v>
      </c>
      <c r="Q33" s="4">
        <f t="shared" si="21"/>
        <v>12.5</v>
      </c>
      <c r="R33">
        <f t="shared" si="0"/>
        <v>500000</v>
      </c>
      <c r="S33">
        <f t="shared" si="1"/>
        <v>-62700.92098055769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-2084.1920094927914</v>
      </c>
      <c r="AC33">
        <f t="shared" si="2"/>
        <v>-2118.994767192723</v>
      </c>
      <c r="AE33">
        <f t="shared" si="3"/>
        <v>0</v>
      </c>
      <c r="AF33">
        <f t="shared" si="4"/>
        <v>0</v>
      </c>
      <c r="AG33">
        <f t="shared" si="4"/>
        <v>-0.42244091754445307</v>
      </c>
      <c r="AH33">
        <f t="shared" si="5"/>
        <v>-7913.4213560935177</v>
      </c>
      <c r="AI33">
        <f t="shared" si="6"/>
        <v>-7913.8437970110617</v>
      </c>
      <c r="AJ33">
        <f t="shared" si="7"/>
        <v>34.80275769993159</v>
      </c>
      <c r="AK33">
        <f t="shared" si="22"/>
        <v>-145.89344066449542</v>
      </c>
      <c r="AL33">
        <f t="shared" si="8"/>
        <v>-8024.9344799756263</v>
      </c>
      <c r="AN33">
        <f t="shared" si="9"/>
        <v>0</v>
      </c>
      <c r="AO33">
        <f t="shared" si="9"/>
        <v>0</v>
      </c>
      <c r="AP33">
        <f t="shared" si="9"/>
        <v>-1.4100200789560863E-2</v>
      </c>
      <c r="AQ33">
        <f t="shared" si="9"/>
        <v>-264.1335756533955</v>
      </c>
      <c r="AR33">
        <f t="shared" si="9"/>
        <v>-264.14767585418508</v>
      </c>
      <c r="AS33">
        <f t="shared" si="9"/>
        <v>1.1616437973194966</v>
      </c>
      <c r="AT33">
        <f t="shared" si="9"/>
        <v>-4.8696201570786508</v>
      </c>
      <c r="AU33">
        <f t="shared" si="9"/>
        <v>-267.85565221394427</v>
      </c>
      <c r="AW33">
        <v>30</v>
      </c>
      <c r="AX33">
        <f>IF(Z33&gt;0, (R33*SUMPRODUCT(K33:$K$98, X33:$X$98)-K33*$AZ$3)/Z33, 0)</f>
        <v>-62700.92098055769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0.35338435200000001</v>
      </c>
      <c r="Q34" s="4">
        <f t="shared" si="21"/>
        <v>12.5</v>
      </c>
      <c r="R34">
        <f t="shared" si="0"/>
        <v>500000</v>
      </c>
      <c r="S34">
        <f t="shared" si="1"/>
        <v>-96808.15919117858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-2118.994767192723</v>
      </c>
      <c r="AC34">
        <f t="shared" si="2"/>
        <v>-2082.7888098408857</v>
      </c>
      <c r="AE34">
        <f t="shared" si="3"/>
        <v>0</v>
      </c>
      <c r="AF34">
        <f t="shared" si="4"/>
        <v>0</v>
      </c>
      <c r="AG34">
        <f t="shared" si="4"/>
        <v>-0.26893249846427653</v>
      </c>
      <c r="AH34">
        <f t="shared" si="5"/>
        <v>-5971.3603961892795</v>
      </c>
      <c r="AI34">
        <f t="shared" si="6"/>
        <v>-5971.6293286877435</v>
      </c>
      <c r="AJ34">
        <f t="shared" si="7"/>
        <v>-36.205957351837242</v>
      </c>
      <c r="AK34">
        <f t="shared" si="22"/>
        <v>-148.32963370349063</v>
      </c>
      <c r="AL34">
        <f t="shared" si="8"/>
        <v>-6156.1649197430716</v>
      </c>
      <c r="AN34">
        <f t="shared" si="9"/>
        <v>0</v>
      </c>
      <c r="AO34">
        <f t="shared" si="9"/>
        <v>0</v>
      </c>
      <c r="AP34">
        <f t="shared" si="9"/>
        <v>-8.0146504130146415E-3</v>
      </c>
      <c r="AQ34">
        <f t="shared" si="9"/>
        <v>-177.95679711031622</v>
      </c>
      <c r="AR34">
        <f t="shared" si="9"/>
        <v>-177.96481176072922</v>
      </c>
      <c r="AS34">
        <f t="shared" si="9"/>
        <v>-1.0789997218652936</v>
      </c>
      <c r="AT34">
        <f t="shared" si="9"/>
        <v>-4.4204778775812645</v>
      </c>
      <c r="AU34">
        <f t="shared" ref="AU34:AU69" si="23">AL34*$K34</f>
        <v>-183.46428936017577</v>
      </c>
      <c r="AW34">
        <v>31</v>
      </c>
      <c r="AX34">
        <f>IF(Z34&gt;0, (R34*SUMPRODUCT(K34:$K$98, X34:$X$98)-K34*$AZ$3)/Z34, 0)</f>
        <v>-96808.15919117858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0.39269921299999999</v>
      </c>
      <c r="Q35" s="4">
        <f t="shared" si="21"/>
        <v>12.5</v>
      </c>
      <c r="R35">
        <f t="shared" si="0"/>
        <v>500000</v>
      </c>
      <c r="S35">
        <f t="shared" si="1"/>
        <v>-155056.70954526629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-2082.7888098408857</v>
      </c>
      <c r="AC35">
        <f t="shared" si="2"/>
        <v>-1992.5853096251021</v>
      </c>
      <c r="AE35">
        <f t="shared" si="3"/>
        <v>0</v>
      </c>
      <c r="AF35">
        <f t="shared" ref="AF35:AG69" si="24">-$Z35*P35</f>
        <v>0</v>
      </c>
      <c r="AG35">
        <f t="shared" si="24"/>
        <v>-0.16063359298258867</v>
      </c>
      <c r="AH35">
        <f t="shared" si="5"/>
        <v>-4224.3832198818036</v>
      </c>
      <c r="AI35">
        <f t="shared" ref="AI35:AI66" si="25">SUM(AE35:AH35)</f>
        <v>-4224.5438534747864</v>
      </c>
      <c r="AJ35">
        <f t="shared" si="7"/>
        <v>-90.203500215783606</v>
      </c>
      <c r="AK35">
        <f t="shared" si="22"/>
        <v>-145.79521668886201</v>
      </c>
      <c r="AL35">
        <f t="shared" ref="AL35:AL69" si="26">SUM(AI35:AK35)</f>
        <v>-4460.5425703794317</v>
      </c>
      <c r="AN35">
        <f t="shared" ref="AN35:AT69" si="27">AE35*$K35</f>
        <v>0</v>
      </c>
      <c r="AO35">
        <f t="shared" si="27"/>
        <v>0</v>
      </c>
      <c r="AP35">
        <f t="shared" si="27"/>
        <v>-4.2742473207352865E-3</v>
      </c>
      <c r="AQ35">
        <f t="shared" si="27"/>
        <v>-112.40524677360622</v>
      </c>
      <c r="AR35">
        <f t="shared" si="27"/>
        <v>-112.40952102092696</v>
      </c>
      <c r="AS35">
        <f t="shared" si="27"/>
        <v>-2.4001957620411845</v>
      </c>
      <c r="AT35">
        <f t="shared" si="27"/>
        <v>-3.8794177652238333</v>
      </c>
      <c r="AU35">
        <f t="shared" si="23"/>
        <v>-118.68913454819197</v>
      </c>
      <c r="AW35">
        <v>32</v>
      </c>
      <c r="AX35">
        <f>IF(Z35&gt;0, (R35*SUMPRODUCT(K35:$K$98, X35:$X$98)-K35*$AZ$3)/Z35, 0)</f>
        <v>-155056.70954526629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0.39967743300000003</v>
      </c>
      <c r="Q36" s="4">
        <f t="shared" si="21"/>
        <v>12.5</v>
      </c>
      <c r="R36">
        <f t="shared" si="0"/>
        <v>500000</v>
      </c>
      <c r="S36">
        <f t="shared" si="1"/>
        <v>-245920.01418810911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-1992.5853096251021</v>
      </c>
      <c r="AC36">
        <f t="shared" si="2"/>
        <v>-1865.5617195004043</v>
      </c>
      <c r="AE36">
        <f t="shared" si="3"/>
        <v>0</v>
      </c>
      <c r="AF36">
        <f t="shared" si="24"/>
        <v>0</v>
      </c>
      <c r="AG36">
        <f t="shared" si="24"/>
        <v>-9.4825634955914923E-2</v>
      </c>
      <c r="AH36">
        <f t="shared" si="5"/>
        <v>-2568.0648838739144</v>
      </c>
      <c r="AI36">
        <f t="shared" si="25"/>
        <v>-2568.1597095088705</v>
      </c>
      <c r="AJ36">
        <f t="shared" si="7"/>
        <v>-127.02359012469788</v>
      </c>
      <c r="AK36">
        <f t="shared" si="22"/>
        <v>-139.48097167375715</v>
      </c>
      <c r="AL36">
        <f t="shared" si="26"/>
        <v>-2834.6642713073256</v>
      </c>
      <c r="AN36">
        <f t="shared" si="27"/>
        <v>0</v>
      </c>
      <c r="AO36">
        <f t="shared" si="27"/>
        <v>0</v>
      </c>
      <c r="AP36">
        <f t="shared" si="27"/>
        <v>-2.2528434378297556E-3</v>
      </c>
      <c r="AQ36">
        <f t="shared" si="27"/>
        <v>-61.011435612807389</v>
      </c>
      <c r="AR36">
        <f t="shared" si="27"/>
        <v>-61.01368845624522</v>
      </c>
      <c r="AS36">
        <f t="shared" si="27"/>
        <v>-3.0177943084171472</v>
      </c>
      <c r="AT36">
        <f t="shared" si="27"/>
        <v>-3.3137536266794192</v>
      </c>
      <c r="AU36">
        <f t="shared" si="23"/>
        <v>-67.345236391341786</v>
      </c>
      <c r="AW36">
        <v>33</v>
      </c>
      <c r="AX36">
        <f>IF(Z36&gt;0, (R36*SUMPRODUCT(K36:$K$98, X36:$X$98)-K36*$AZ$3)/Z36, 0)</f>
        <v>-245920.01418810911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0.407215198</v>
      </c>
      <c r="Q37" s="4">
        <f t="shared" si="21"/>
        <v>12.5</v>
      </c>
      <c r="R37">
        <f t="shared" si="0"/>
        <v>500000</v>
      </c>
      <c r="S37">
        <f t="shared" si="1"/>
        <v>-387419.99661390885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-1865.5617195004043</v>
      </c>
      <c r="AC37">
        <f t="shared" si="2"/>
        <v>-1712.7974078825832</v>
      </c>
      <c r="AE37">
        <f t="shared" si="3"/>
        <v>0</v>
      </c>
      <c r="AF37">
        <f t="shared" si="24"/>
        <v>0</v>
      </c>
      <c r="AG37">
        <f t="shared" si="24"/>
        <v>-5.5262938892307163E-2</v>
      </c>
      <c r="AH37">
        <f t="shared" si="5"/>
        <v>-1544.5775885619446</v>
      </c>
      <c r="AI37">
        <f t="shared" si="25"/>
        <v>-1544.632851500837</v>
      </c>
      <c r="AJ37">
        <f t="shared" si="7"/>
        <v>-152.76431161782102</v>
      </c>
      <c r="AK37">
        <f t="shared" si="22"/>
        <v>-130.5893203650283</v>
      </c>
      <c r="AL37">
        <f t="shared" si="26"/>
        <v>-1827.9864834836862</v>
      </c>
      <c r="AN37">
        <f t="shared" si="27"/>
        <v>0</v>
      </c>
      <c r="AO37">
        <f t="shared" si="27"/>
        <v>0</v>
      </c>
      <c r="AP37">
        <f t="shared" si="27"/>
        <v>-1.1722526043326906E-3</v>
      </c>
      <c r="AQ37">
        <f t="shared" si="27"/>
        <v>-32.764003092815877</v>
      </c>
      <c r="AR37">
        <f t="shared" si="27"/>
        <v>-32.765175345420211</v>
      </c>
      <c r="AS37">
        <f t="shared" si="27"/>
        <v>-3.2404784423799411</v>
      </c>
      <c r="AT37">
        <f t="shared" si="27"/>
        <v>-2.7700964509734098</v>
      </c>
      <c r="AU37">
        <f t="shared" si="23"/>
        <v>-38.775750238773561</v>
      </c>
      <c r="AW37">
        <v>34</v>
      </c>
      <c r="AX37">
        <f>IF(Z37&gt;0, (R37*SUMPRODUCT(K37:$K$98, X37:$X$98)-K37*$AZ$3)/Z37, 0)</f>
        <v>-387419.99661390885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0.41552104400000001</v>
      </c>
      <c r="Q38" s="4">
        <f t="shared" si="21"/>
        <v>12.5</v>
      </c>
      <c r="R38">
        <f t="shared" si="0"/>
        <v>500000</v>
      </c>
      <c r="S38">
        <f t="shared" si="1"/>
        <v>-612132.97442473727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-1712.7974078825832</v>
      </c>
      <c r="AC38">
        <f t="shared" si="2"/>
        <v>-1554.6902080909094</v>
      </c>
      <c r="AE38">
        <f t="shared" si="3"/>
        <v>0</v>
      </c>
      <c r="AF38">
        <f t="shared" si="24"/>
        <v>0</v>
      </c>
      <c r="AG38">
        <f t="shared" si="24"/>
        <v>-3.1747395440344418E-2</v>
      </c>
      <c r="AH38">
        <f t="shared" si="5"/>
        <v>-918.51656252158705</v>
      </c>
      <c r="AI38">
        <f t="shared" si="25"/>
        <v>-918.54830991702738</v>
      </c>
      <c r="AJ38">
        <f t="shared" si="7"/>
        <v>-158.10719979167379</v>
      </c>
      <c r="AK38">
        <f t="shared" si="22"/>
        <v>-119.89581855178083</v>
      </c>
      <c r="AL38">
        <f t="shared" si="26"/>
        <v>-1196.551328260482</v>
      </c>
      <c r="AN38">
        <f t="shared" si="27"/>
        <v>0</v>
      </c>
      <c r="AO38">
        <f t="shared" si="27"/>
        <v>0</v>
      </c>
      <c r="AP38">
        <f t="shared" si="27"/>
        <v>-6.0128076098689746E-4</v>
      </c>
      <c r="AQ38">
        <f t="shared" si="27"/>
        <v>-17.396272356572805</v>
      </c>
      <c r="AR38">
        <f t="shared" si="27"/>
        <v>-17.39687363733379</v>
      </c>
      <c r="AS38">
        <f t="shared" si="27"/>
        <v>-2.9944761165331588</v>
      </c>
      <c r="AT38">
        <f t="shared" si="27"/>
        <v>-2.2707705000060838</v>
      </c>
      <c r="AU38">
        <f t="shared" si="23"/>
        <v>-22.662120253873034</v>
      </c>
      <c r="AW38">
        <v>35</v>
      </c>
      <c r="AX38">
        <f>IF(Z38&gt;0, (R38*SUMPRODUCT(K38:$K$98, X38:$X$98)-K38*$AZ$3)/Z38, 0)</f>
        <v>-612132.97442473727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0.424706421</v>
      </c>
      <c r="Q39" s="4">
        <f t="shared" si="21"/>
        <v>12.5</v>
      </c>
      <c r="R39">
        <f t="shared" si="0"/>
        <v>500000</v>
      </c>
      <c r="S39">
        <f t="shared" si="1"/>
        <v>-976275.35153057904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-1554.6902080909094</v>
      </c>
      <c r="AC39">
        <f t="shared" si="2"/>
        <v>-1401.6657635863312</v>
      </c>
      <c r="AE39">
        <f t="shared" si="3"/>
        <v>0</v>
      </c>
      <c r="AF39">
        <f t="shared" si="24"/>
        <v>0</v>
      </c>
      <c r="AG39">
        <f t="shared" si="24"/>
        <v>-1.7946598792400577E-2</v>
      </c>
      <c r="AH39">
        <f t="shared" si="5"/>
        <v>-539.33290774161583</v>
      </c>
      <c r="AI39">
        <f t="shared" si="25"/>
        <v>-539.3508543404082</v>
      </c>
      <c r="AJ39">
        <f t="shared" si="7"/>
        <v>-153.02444450457824</v>
      </c>
      <c r="AK39">
        <f t="shared" si="22"/>
        <v>-108.82831456636367</v>
      </c>
      <c r="AL39">
        <f t="shared" si="26"/>
        <v>-801.20361341135015</v>
      </c>
      <c r="AN39">
        <f t="shared" si="27"/>
        <v>0</v>
      </c>
      <c r="AO39">
        <f t="shared" si="27"/>
        <v>0</v>
      </c>
      <c r="AP39">
        <f t="shared" si="27"/>
        <v>-3.0348227978761321E-4</v>
      </c>
      <c r="AQ39">
        <f t="shared" si="27"/>
        <v>-9.1202785719607711</v>
      </c>
      <c r="AR39">
        <f t="shared" si="27"/>
        <v>-9.1205820542405593</v>
      </c>
      <c r="AS39">
        <f t="shared" si="27"/>
        <v>-2.5876884984550634</v>
      </c>
      <c r="AT39">
        <f t="shared" si="27"/>
        <v>-1.8403189034363951</v>
      </c>
      <c r="AU39">
        <f t="shared" si="23"/>
        <v>-13.548589456132017</v>
      </c>
      <c r="AW39">
        <v>36</v>
      </c>
      <c r="AX39">
        <f>IF(Z39&gt;0, (R39*SUMPRODUCT(K39:$K$98, X39:$X$98)-K39*$AZ$3)/Z39, 0)</f>
        <v>-976275.35153057904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0.43382917900000001</v>
      </c>
      <c r="Q40" s="4">
        <f t="shared" si="21"/>
        <v>12.5</v>
      </c>
      <c r="R40">
        <f t="shared" si="0"/>
        <v>500000</v>
      </c>
      <c r="S40">
        <f t="shared" si="1"/>
        <v>-1576216.6287310233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-1401.6657635863312</v>
      </c>
      <c r="AC40">
        <f t="shared" si="2"/>
        <v>-1258.6246878179782</v>
      </c>
      <c r="AE40">
        <f t="shared" si="3"/>
        <v>0</v>
      </c>
      <c r="AF40">
        <f t="shared" si="24"/>
        <v>0</v>
      </c>
      <c r="AG40">
        <f t="shared" si="24"/>
        <v>-9.9813745845270373E-3</v>
      </c>
      <c r="AH40">
        <f t="shared" si="5"/>
        <v>-311.43032879798136</v>
      </c>
      <c r="AI40">
        <f t="shared" si="25"/>
        <v>-311.44031017256589</v>
      </c>
      <c r="AJ40">
        <f t="shared" si="7"/>
        <v>-143.04107576835304</v>
      </c>
      <c r="AK40">
        <f t="shared" si="22"/>
        <v>-98.11660345104319</v>
      </c>
      <c r="AL40">
        <f t="shared" si="26"/>
        <v>-552.59798939196207</v>
      </c>
      <c r="AN40">
        <f t="shared" si="27"/>
        <v>0</v>
      </c>
      <c r="AO40">
        <f t="shared" si="27"/>
        <v>0</v>
      </c>
      <c r="AP40">
        <f t="shared" si="27"/>
        <v>-1.5070356134681121E-4</v>
      </c>
      <c r="AQ40">
        <f t="shared" si="27"/>
        <v>-4.7021238671895906</v>
      </c>
      <c r="AR40">
        <f t="shared" si="27"/>
        <v>-4.7022745707509372</v>
      </c>
      <c r="AS40">
        <f t="shared" si="27"/>
        <v>-2.1597024893331684</v>
      </c>
      <c r="AT40">
        <f t="shared" si="27"/>
        <v>-1.4814113469147683</v>
      </c>
      <c r="AU40">
        <f t="shared" si="23"/>
        <v>-8.3433884069988729</v>
      </c>
      <c r="AW40">
        <v>37</v>
      </c>
      <c r="AX40">
        <f>IF(Z40&gt;0, (R40*SUMPRODUCT(K40:$K$98, X40:$X$98)-K40*$AZ$3)/Z40, 0)</f>
        <v>-1576216.6287310233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0.44368152799999999</v>
      </c>
      <c r="Q41" s="4">
        <f t="shared" si="21"/>
        <v>12.5</v>
      </c>
      <c r="R41">
        <f t="shared" si="0"/>
        <v>500000</v>
      </c>
      <c r="S41">
        <f t="shared" si="1"/>
        <v>-2584509.7523084856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-1258.6246878179782</v>
      </c>
      <c r="AC41">
        <f t="shared" si="2"/>
        <v>-1127.4684595956021</v>
      </c>
      <c r="AE41">
        <f t="shared" si="3"/>
        <v>0</v>
      </c>
      <c r="AF41">
        <f t="shared" si="24"/>
        <v>0</v>
      </c>
      <c r="AG41">
        <f t="shared" si="24"/>
        <v>-5.4530093114784463E-3</v>
      </c>
      <c r="AH41">
        <f t="shared" si="5"/>
        <v>-177.14206108813286</v>
      </c>
      <c r="AI41">
        <f t="shared" si="25"/>
        <v>-177.14751409744434</v>
      </c>
      <c r="AJ41">
        <f t="shared" si="7"/>
        <v>-131.15622822237606</v>
      </c>
      <c r="AK41">
        <f t="shared" si="22"/>
        <v>-88.103728147258479</v>
      </c>
      <c r="AL41">
        <f t="shared" si="26"/>
        <v>-396.40747046707889</v>
      </c>
      <c r="AN41">
        <f t="shared" si="27"/>
        <v>0</v>
      </c>
      <c r="AO41">
        <f t="shared" si="27"/>
        <v>0</v>
      </c>
      <c r="AP41">
        <f t="shared" si="27"/>
        <v>-7.3510838714239423E-5</v>
      </c>
      <c r="AQ41">
        <f t="shared" si="27"/>
        <v>-2.3880137990498191</v>
      </c>
      <c r="AR41">
        <f t="shared" si="27"/>
        <v>-2.3880873098885336</v>
      </c>
      <c r="AS41">
        <f t="shared" si="27"/>
        <v>-1.7680887356873116</v>
      </c>
      <c r="AT41">
        <f t="shared" si="27"/>
        <v>-1.1877072970191487</v>
      </c>
      <c r="AU41">
        <f t="shared" si="23"/>
        <v>-5.3438833425949941</v>
      </c>
      <c r="AW41">
        <v>38</v>
      </c>
      <c r="AX41">
        <f>IF(Z41&gt;0, (R41*SUMPRODUCT(K41:$K$98, X41:$X$98)-K41*$AZ$3)/Z41, 0)</f>
        <v>-2584509.7523084856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0.45400495099999999</v>
      </c>
      <c r="Q42" s="4">
        <f t="shared" si="21"/>
        <v>12.5</v>
      </c>
      <c r="R42">
        <f t="shared" si="0"/>
        <v>500000</v>
      </c>
      <c r="S42">
        <f t="shared" si="1"/>
        <v>-4313326.2907996168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-1127.4684595956021</v>
      </c>
      <c r="AC42">
        <f t="shared" si="2"/>
        <v>-1008.5543733146825</v>
      </c>
      <c r="AE42">
        <f t="shared" si="3"/>
        <v>0</v>
      </c>
      <c r="AF42">
        <f t="shared" si="24"/>
        <v>0</v>
      </c>
      <c r="AG42">
        <f t="shared" si="24"/>
        <v>-2.9227859931033463E-3</v>
      </c>
      <c r="AH42">
        <f t="shared" si="5"/>
        <v>-99.027729010412642</v>
      </c>
      <c r="AI42">
        <f t="shared" si="25"/>
        <v>-99.030651796405749</v>
      </c>
      <c r="AJ42">
        <f t="shared" si="7"/>
        <v>-118.91408628091961</v>
      </c>
      <c r="AK42">
        <f t="shared" si="22"/>
        <v>-78.922792171692151</v>
      </c>
      <c r="AL42">
        <f t="shared" si="26"/>
        <v>-296.86753024901748</v>
      </c>
      <c r="AN42">
        <f t="shared" si="27"/>
        <v>0</v>
      </c>
      <c r="AO42">
        <f t="shared" si="27"/>
        <v>0</v>
      </c>
      <c r="AP42">
        <f t="shared" si="27"/>
        <v>-3.5179862141669521E-5</v>
      </c>
      <c r="AQ42">
        <f t="shared" si="27"/>
        <v>-1.1919387403009707</v>
      </c>
      <c r="AR42">
        <f t="shared" si="27"/>
        <v>-1.1919739201631123</v>
      </c>
      <c r="AS42">
        <f t="shared" si="27"/>
        <v>-1.4312991686481737</v>
      </c>
      <c r="AT42">
        <f t="shared" si="27"/>
        <v>-0.94994739778663995</v>
      </c>
      <c r="AU42">
        <f t="shared" si="23"/>
        <v>-3.5732204865979256</v>
      </c>
      <c r="AW42">
        <v>39</v>
      </c>
      <c r="AX42">
        <f>IF(Z42&gt;0, (R42*SUMPRODUCT(K42:$K$98, X42:$X$98)-K42*$AZ$3)/Z42, 0)</f>
        <v>-4313326.2907996168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0.46467133999999999</v>
      </c>
      <c r="Q43" s="4">
        <f t="shared" si="21"/>
        <v>12.5</v>
      </c>
      <c r="R43">
        <f t="shared" si="0"/>
        <v>500000</v>
      </c>
      <c r="S43">
        <f t="shared" si="1"/>
        <v>-7338700.1435169745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-1008.5543733146825</v>
      </c>
      <c r="AC43">
        <f t="shared" si="2"/>
        <v>-901.44086555501065</v>
      </c>
      <c r="AE43">
        <f t="shared" si="3"/>
        <v>0</v>
      </c>
      <c r="AF43">
        <f t="shared" si="24"/>
        <v>0</v>
      </c>
      <c r="AG43">
        <f t="shared" si="24"/>
        <v>-1.5354232492237501E-3</v>
      </c>
      <c r="AH43">
        <f t="shared" si="5"/>
        <v>-54.325395357942504</v>
      </c>
      <c r="AI43">
        <f t="shared" si="25"/>
        <v>-54.326930781191727</v>
      </c>
      <c r="AJ43">
        <f t="shared" si="7"/>
        <v>-107.11350775967185</v>
      </c>
      <c r="AK43">
        <f t="shared" si="22"/>
        <v>-70.598806132027775</v>
      </c>
      <c r="AL43">
        <f t="shared" si="26"/>
        <v>-232.03924467289136</v>
      </c>
      <c r="AN43">
        <f t="shared" si="27"/>
        <v>0</v>
      </c>
      <c r="AO43">
        <f t="shared" si="27"/>
        <v>0</v>
      </c>
      <c r="AP43">
        <f t="shared" si="27"/>
        <v>-1.6500883783810693E-5</v>
      </c>
      <c r="AQ43">
        <f t="shared" si="27"/>
        <v>-0.58382406008517296</v>
      </c>
      <c r="AR43">
        <f t="shared" si="27"/>
        <v>-0.58384056096895676</v>
      </c>
      <c r="AS43">
        <f t="shared" si="27"/>
        <v>-1.1511272504908419</v>
      </c>
      <c r="AT43">
        <f t="shared" si="27"/>
        <v>-0.75871112141184616</v>
      </c>
      <c r="AU43">
        <f t="shared" si="23"/>
        <v>-2.4936789328716449</v>
      </c>
      <c r="AW43">
        <v>40</v>
      </c>
      <c r="AX43">
        <f>IF(Z43&gt;0, (R43*SUMPRODUCT(K43:$K$98, X43:$X$98)-K43*$AZ$3)/Z43, 0)</f>
        <v>-7338700.1435169745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0.47611615000000002</v>
      </c>
      <c r="Q44" s="4">
        <f t="shared" si="21"/>
        <v>12.5</v>
      </c>
      <c r="R44">
        <f t="shared" si="0"/>
        <v>500000</v>
      </c>
      <c r="S44">
        <f t="shared" si="1"/>
        <v>-12758136.631475139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-901.44086555501065</v>
      </c>
      <c r="AC44">
        <f t="shared" si="2"/>
        <v>-805.32339809726307</v>
      </c>
      <c r="AE44">
        <f t="shared" si="3"/>
        <v>0</v>
      </c>
      <c r="AF44">
        <f t="shared" si="24"/>
        <v>0</v>
      </c>
      <c r="AG44">
        <f t="shared" si="24"/>
        <v>-7.8902921069061015E-4</v>
      </c>
      <c r="AH44">
        <f t="shared" si="5"/>
        <v>-29.241592241636098</v>
      </c>
      <c r="AI44">
        <f t="shared" si="25"/>
        <v>-29.242381270846789</v>
      </c>
      <c r="AJ44">
        <f t="shared" si="7"/>
        <v>-96.11746745774758</v>
      </c>
      <c r="AK44">
        <f t="shared" si="22"/>
        <v>-63.10086058885075</v>
      </c>
      <c r="AL44">
        <f t="shared" si="26"/>
        <v>-188.46070931744512</v>
      </c>
      <c r="AN44">
        <f t="shared" si="27"/>
        <v>0</v>
      </c>
      <c r="AO44">
        <f t="shared" si="27"/>
        <v>0</v>
      </c>
      <c r="AP44">
        <f t="shared" si="27"/>
        <v>-7.5710157921671481E-6</v>
      </c>
      <c r="AQ44">
        <f t="shared" si="27"/>
        <v>-0.28058347352662072</v>
      </c>
      <c r="AR44">
        <f t="shared" si="27"/>
        <v>-0.2805910445424129</v>
      </c>
      <c r="AS44">
        <f t="shared" si="27"/>
        <v>-0.9222812719300747</v>
      </c>
      <c r="AT44">
        <f t="shared" si="27"/>
        <v>-0.60547519096204216</v>
      </c>
      <c r="AU44">
        <f t="shared" si="23"/>
        <v>-1.8083475074345299</v>
      </c>
      <c r="AW44">
        <v>41</v>
      </c>
      <c r="AX44">
        <f>IF(Z44&gt;0, (R44*SUMPRODUCT(K44:$K$98, X44:$X$98)-K44*$AZ$3)/Z44, 0)</f>
        <v>-12758136.631475139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0.48788611599999998</v>
      </c>
      <c r="Q45" s="4">
        <f t="shared" si="21"/>
        <v>12.5</v>
      </c>
      <c r="R45">
        <f t="shared" si="0"/>
        <v>500000</v>
      </c>
      <c r="S45">
        <f t="shared" si="1"/>
        <v>-22693566.20865399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-805.32339809726307</v>
      </c>
      <c r="AC45">
        <f t="shared" si="2"/>
        <v>-719.26354271558182</v>
      </c>
      <c r="AE45">
        <f t="shared" si="3"/>
        <v>0</v>
      </c>
      <c r="AF45">
        <f t="shared" si="24"/>
        <v>0</v>
      </c>
      <c r="AG45">
        <f t="shared" si="24"/>
        <v>-3.9618252156931657E-4</v>
      </c>
      <c r="AH45">
        <f t="shared" si="5"/>
        <v>-15.398255880575498</v>
      </c>
      <c r="AI45">
        <f t="shared" si="25"/>
        <v>-15.398652063097067</v>
      </c>
      <c r="AJ45">
        <f t="shared" si="7"/>
        <v>-86.059855381681245</v>
      </c>
      <c r="AK45">
        <f t="shared" si="22"/>
        <v>-56.372637866808418</v>
      </c>
      <c r="AL45">
        <f t="shared" si="26"/>
        <v>-157.83114531158674</v>
      </c>
      <c r="AN45">
        <f t="shared" si="27"/>
        <v>0</v>
      </c>
      <c r="AO45">
        <f t="shared" si="27"/>
        <v>0</v>
      </c>
      <c r="AP45">
        <f t="shared" si="27"/>
        <v>-3.3942072725271274E-6</v>
      </c>
      <c r="AQ45">
        <f t="shared" si="27"/>
        <v>-0.1319211960362533</v>
      </c>
      <c r="AR45">
        <f t="shared" si="27"/>
        <v>-0.13192459024352582</v>
      </c>
      <c r="AS45">
        <f t="shared" si="27"/>
        <v>-0.7372990253383207</v>
      </c>
      <c r="AT45">
        <f t="shared" si="27"/>
        <v>-0.48296026957762223</v>
      </c>
      <c r="AU45">
        <f t="shared" si="23"/>
        <v>-1.3521838851594687</v>
      </c>
      <c r="AW45">
        <v>42</v>
      </c>
      <c r="AX45">
        <f>IF(Z45&gt;0, (R45*SUMPRODUCT(K45:$K$98, X45:$X$98)-K45*$AZ$3)/Z45, 0)</f>
        <v>-22693566.20865399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0.500352354</v>
      </c>
      <c r="Q46" s="4">
        <f t="shared" si="21"/>
        <v>12.5</v>
      </c>
      <c r="R46">
        <f t="shared" si="0"/>
        <v>500000</v>
      </c>
      <c r="S46">
        <f t="shared" si="1"/>
        <v>-41387849.837422065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-719.26354271558182</v>
      </c>
      <c r="AC46">
        <f t="shared" si="2"/>
        <v>-642.30578636232531</v>
      </c>
      <c r="AE46">
        <f t="shared" si="3"/>
        <v>0</v>
      </c>
      <c r="AF46">
        <f t="shared" si="24"/>
        <v>0</v>
      </c>
      <c r="AG46">
        <f t="shared" si="24"/>
        <v>-1.939898390727601E-4</v>
      </c>
      <c r="AH46">
        <f t="shared" si="5"/>
        <v>-7.9292342912345317</v>
      </c>
      <c r="AI46">
        <f t="shared" si="25"/>
        <v>-7.9294282810736041</v>
      </c>
      <c r="AJ46">
        <f t="shared" si="7"/>
        <v>-76.957756353256514</v>
      </c>
      <c r="AK46">
        <f t="shared" si="22"/>
        <v>-50.348447990090733</v>
      </c>
      <c r="AL46">
        <f t="shared" si="26"/>
        <v>-135.23563262442084</v>
      </c>
      <c r="AN46">
        <f t="shared" si="27"/>
        <v>0</v>
      </c>
      <c r="AO46">
        <f t="shared" si="27"/>
        <v>0</v>
      </c>
      <c r="AP46">
        <f t="shared" si="27"/>
        <v>-1.4838978580615968E-6</v>
      </c>
      <c r="AQ46">
        <f t="shared" si="27"/>
        <v>-6.0653557099030982E-2</v>
      </c>
      <c r="AR46">
        <f t="shared" si="27"/>
        <v>-6.0655040996889037E-2</v>
      </c>
      <c r="AS46">
        <f t="shared" si="27"/>
        <v>-0.5886774810457539</v>
      </c>
      <c r="AT46">
        <f t="shared" si="27"/>
        <v>-0.38513333732494626</v>
      </c>
      <c r="AU46">
        <f t="shared" si="23"/>
        <v>-1.0344658593675891</v>
      </c>
      <c r="AW46">
        <v>43</v>
      </c>
      <c r="AX46">
        <f>IF(Z46&gt;0, (R46*SUMPRODUCT(K46:$K$98, X46:$X$98)-K46*$AZ$3)/Z46, 0)</f>
        <v>-41387849.837422065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0.513549331</v>
      </c>
      <c r="Q47" s="4">
        <f t="shared" si="21"/>
        <v>12.5</v>
      </c>
      <c r="R47">
        <f t="shared" si="0"/>
        <v>500000</v>
      </c>
      <c r="S47">
        <f t="shared" si="1"/>
        <v>-77566474.557376251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-642.30578636232531</v>
      </c>
      <c r="AC47">
        <f t="shared" si="2"/>
        <v>-573.53637067898444</v>
      </c>
      <c r="AE47">
        <f t="shared" si="3"/>
        <v>0</v>
      </c>
      <c r="AF47">
        <f t="shared" si="24"/>
        <v>0</v>
      </c>
      <c r="AG47">
        <f t="shared" si="24"/>
        <v>-9.242658860541888E-5</v>
      </c>
      <c r="AH47">
        <f t="shared" si="5"/>
        <v>-3.9849340830645446</v>
      </c>
      <c r="AI47">
        <f t="shared" si="25"/>
        <v>-3.9850265096531499</v>
      </c>
      <c r="AJ47">
        <f t="shared" si="7"/>
        <v>-68.769415683340867</v>
      </c>
      <c r="AK47">
        <f t="shared" si="22"/>
        <v>-44.961405045362774</v>
      </c>
      <c r="AL47">
        <f t="shared" si="26"/>
        <v>-117.71584723835679</v>
      </c>
      <c r="AN47">
        <f t="shared" si="27"/>
        <v>0</v>
      </c>
      <c r="AO47">
        <f t="shared" si="27"/>
        <v>0</v>
      </c>
      <c r="AP47">
        <f t="shared" si="27"/>
        <v>-6.3125368500099528E-7</v>
      </c>
      <c r="AQ47">
        <f t="shared" si="27"/>
        <v>-2.7216241152852354E-2</v>
      </c>
      <c r="AR47">
        <f t="shared" si="27"/>
        <v>-2.7216872406537355E-2</v>
      </c>
      <c r="AS47">
        <f t="shared" si="27"/>
        <v>-0.46968029135859524</v>
      </c>
      <c r="AT47">
        <f t="shared" si="27"/>
        <v>-0.30707670861762804</v>
      </c>
      <c r="AU47">
        <f t="shared" si="23"/>
        <v>-0.80397387238276063</v>
      </c>
      <c r="AW47">
        <v>44</v>
      </c>
      <c r="AX47">
        <f>IF(Z47&gt;0, (R47*SUMPRODUCT(K47:$K$98, X47:$X$98)-K47*$AZ$3)/Z47, 0)</f>
        <v>-77566474.557376251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0.52698988800000002</v>
      </c>
      <c r="Q48" s="4">
        <f t="shared" si="21"/>
        <v>12.5</v>
      </c>
      <c r="R48">
        <f t="shared" si="0"/>
        <v>500000</v>
      </c>
      <c r="S48">
        <f t="shared" si="1"/>
        <v>-149583715.321145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-573.53637067898444</v>
      </c>
      <c r="AC48">
        <f t="shared" si="2"/>
        <v>-512.10816795545873</v>
      </c>
      <c r="AE48">
        <f t="shared" si="3"/>
        <v>0</v>
      </c>
      <c r="AF48">
        <f t="shared" si="24"/>
        <v>0</v>
      </c>
      <c r="AG48">
        <f t="shared" si="24"/>
        <v>-4.2794445141972921E-5</v>
      </c>
      <c r="AH48">
        <f t="shared" si="5"/>
        <v>-1.9483151030956709</v>
      </c>
      <c r="AI48">
        <f t="shared" si="25"/>
        <v>-1.9483578975408129</v>
      </c>
      <c r="AJ48">
        <f t="shared" si="7"/>
        <v>-61.428202723525715</v>
      </c>
      <c r="AK48">
        <f t="shared" si="22"/>
        <v>-40.147545947528911</v>
      </c>
      <c r="AL48">
        <f t="shared" si="26"/>
        <v>-103.52410656859544</v>
      </c>
      <c r="AN48">
        <f t="shared" si="27"/>
        <v>0</v>
      </c>
      <c r="AO48">
        <f t="shared" si="27"/>
        <v>0</v>
      </c>
      <c r="AP48">
        <f t="shared" si="27"/>
        <v>-2.6096146374350317E-7</v>
      </c>
      <c r="AQ48">
        <f t="shared" si="27"/>
        <v>-1.1880868169937919E-2</v>
      </c>
      <c r="AR48">
        <f t="shared" si="27"/>
        <v>-1.1881129131401663E-2</v>
      </c>
      <c r="AS48">
        <f t="shared" si="27"/>
        <v>-0.37459052558532319</v>
      </c>
      <c r="AT48">
        <f t="shared" si="27"/>
        <v>-0.24482061448439851</v>
      </c>
      <c r="AU48">
        <f t="shared" si="23"/>
        <v>-0.63129226920112336</v>
      </c>
      <c r="AW48">
        <v>45</v>
      </c>
      <c r="AX48">
        <f>IF(Z48&gt;0, (R48*SUMPRODUCT(K48:$K$98, X48:$X$98)-K48*$AZ$3)/Z48, 0)</f>
        <v>-149583715.321145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0.54103594799999999</v>
      </c>
      <c r="Q49" s="4">
        <f t="shared" si="21"/>
        <v>12.5</v>
      </c>
      <c r="R49">
        <f t="shared" si="0"/>
        <v>500000</v>
      </c>
      <c r="S49">
        <f t="shared" si="1"/>
        <v>-297484224.80036867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-512.10816795545873</v>
      </c>
      <c r="AC49">
        <f t="shared" si="2"/>
        <v>-457.24913903373721</v>
      </c>
      <c r="AE49">
        <f t="shared" si="3"/>
        <v>0</v>
      </c>
      <c r="AF49">
        <f t="shared" si="24"/>
        <v>0</v>
      </c>
      <c r="AG49">
        <f t="shared" si="24"/>
        <v>-1.9213167494031879E-5</v>
      </c>
      <c r="AH49">
        <f t="shared" si="5"/>
        <v>-0.92613332786085245</v>
      </c>
      <c r="AI49">
        <f t="shared" si="25"/>
        <v>-0.92615254102834643</v>
      </c>
      <c r="AJ49">
        <f t="shared" si="7"/>
        <v>-54.859028921721517</v>
      </c>
      <c r="AK49">
        <f t="shared" si="22"/>
        <v>-35.847571756882111</v>
      </c>
      <c r="AL49">
        <f t="shared" si="26"/>
        <v>-91.632753219631979</v>
      </c>
      <c r="AN49">
        <f t="shared" si="27"/>
        <v>0</v>
      </c>
      <c r="AO49">
        <f t="shared" si="27"/>
        <v>0</v>
      </c>
      <c r="AP49">
        <f t="shared" si="27"/>
        <v>-1.0460921087333416E-7</v>
      </c>
      <c r="AQ49">
        <f t="shared" si="27"/>
        <v>-5.0424833188547798E-3</v>
      </c>
      <c r="AR49">
        <f t="shared" si="27"/>
        <v>-5.0425879280656524E-3</v>
      </c>
      <c r="AS49">
        <f t="shared" si="27"/>
        <v>-0.2986888927378224</v>
      </c>
      <c r="AT49">
        <f t="shared" si="27"/>
        <v>-0.19517792651198737</v>
      </c>
      <c r="AU49">
        <f t="shared" si="23"/>
        <v>-0.49890940717787541</v>
      </c>
      <c r="AW49">
        <v>46</v>
      </c>
      <c r="AX49">
        <f>IF(Z49&gt;0, (R49*SUMPRODUCT(K49:$K$98, X49:$X$98)-K49*$AZ$3)/Z49, 0)</f>
        <v>-297484224.80036867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0.55517679799999997</v>
      </c>
      <c r="Q50" s="4">
        <f t="shared" si="21"/>
        <v>12.5</v>
      </c>
      <c r="R50">
        <f t="shared" si="0"/>
        <v>500000</v>
      </c>
      <c r="S50">
        <f t="shared" si="1"/>
        <v>-610854264.20124829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-457.24913903373721</v>
      </c>
      <c r="AC50">
        <f t="shared" si="2"/>
        <v>-408.26229777608154</v>
      </c>
      <c r="AE50">
        <f t="shared" si="3"/>
        <v>0</v>
      </c>
      <c r="AF50">
        <f t="shared" si="24"/>
        <v>0</v>
      </c>
      <c r="AG50">
        <f t="shared" si="24"/>
        <v>-8.3543310103172564E-6</v>
      </c>
      <c r="AH50">
        <f t="shared" si="5"/>
        <v>-0.42666819235097209</v>
      </c>
      <c r="AI50">
        <f t="shared" si="25"/>
        <v>-0.4266765466819824</v>
      </c>
      <c r="AJ50">
        <f t="shared" si="7"/>
        <v>-48.986841257655669</v>
      </c>
      <c r="AK50">
        <f t="shared" si="22"/>
        <v>-32.007439732361611</v>
      </c>
      <c r="AL50">
        <f t="shared" si="26"/>
        <v>-81.420957536699262</v>
      </c>
      <c r="AN50">
        <f t="shared" si="27"/>
        <v>0</v>
      </c>
      <c r="AO50">
        <f t="shared" si="27"/>
        <v>0</v>
      </c>
      <c r="AP50">
        <f t="shared" si="27"/>
        <v>-4.0612957170211043E-8</v>
      </c>
      <c r="AQ50">
        <f t="shared" si="27"/>
        <v>-2.0741645262130153E-3</v>
      </c>
      <c r="AR50">
        <f t="shared" si="27"/>
        <v>-2.0742051391701858E-3</v>
      </c>
      <c r="AS50">
        <f t="shared" si="27"/>
        <v>-0.238140011862607</v>
      </c>
      <c r="AT50">
        <f t="shared" si="27"/>
        <v>-0.15559795001816057</v>
      </c>
      <c r="AU50">
        <f t="shared" si="23"/>
        <v>-0.39581216701993771</v>
      </c>
      <c r="AW50">
        <v>47</v>
      </c>
      <c r="AX50">
        <f>IF(Z50&gt;0, (R50*SUMPRODUCT(K50:$K$98, X50:$X$98)-K50*$AZ$3)/Z50, 0)</f>
        <v>-610854264.20124829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0.56908613200000002</v>
      </c>
      <c r="Q51" s="4">
        <f t="shared" si="21"/>
        <v>12.5</v>
      </c>
      <c r="R51">
        <f t="shared" si="0"/>
        <v>500000</v>
      </c>
      <c r="S51">
        <f t="shared" si="1"/>
        <v>-1295771398.5279832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-408.26229777608154</v>
      </c>
      <c r="AC51">
        <f t="shared" si="2"/>
        <v>-364.52161860045192</v>
      </c>
      <c r="AE51">
        <f t="shared" si="3"/>
        <v>0</v>
      </c>
      <c r="AF51">
        <f t="shared" si="24"/>
        <v>0</v>
      </c>
      <c r="AG51">
        <f t="shared" si="24"/>
        <v>-3.5164537801049844E-6</v>
      </c>
      <c r="AH51">
        <f t="shared" si="5"/>
        <v>-0.19017335680436398</v>
      </c>
      <c r="AI51">
        <f t="shared" si="25"/>
        <v>-0.19017687325814409</v>
      </c>
      <c r="AJ51">
        <f t="shared" si="7"/>
        <v>-43.740679175629623</v>
      </c>
      <c r="AK51">
        <f t="shared" si="22"/>
        <v>-28.578360844325712</v>
      </c>
      <c r="AL51">
        <f t="shared" si="26"/>
        <v>-72.509216893213477</v>
      </c>
      <c r="AN51">
        <f t="shared" si="27"/>
        <v>0</v>
      </c>
      <c r="AO51">
        <f t="shared" si="27"/>
        <v>0</v>
      </c>
      <c r="AP51">
        <f t="shared" si="27"/>
        <v>-1.5262997226278451E-8</v>
      </c>
      <c r="AQ51">
        <f t="shared" si="27"/>
        <v>-8.2543823946703806E-4</v>
      </c>
      <c r="AR51">
        <f t="shared" si="27"/>
        <v>-8.254535024642644E-4</v>
      </c>
      <c r="AS51">
        <f t="shared" si="27"/>
        <v>-0.18985429830197817</v>
      </c>
      <c r="AT51">
        <f t="shared" si="27"/>
        <v>-0.12404299034623041</v>
      </c>
      <c r="AU51">
        <f t="shared" si="23"/>
        <v>-0.31472274215067286</v>
      </c>
      <c r="AW51">
        <v>48</v>
      </c>
      <c r="AX51">
        <f>IF(Z51&gt;0, (R51*SUMPRODUCT(K51:$K$98, X51:$X$98)-K51*$AZ$3)/Z51, 0)</f>
        <v>-1295771398.5279832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0.58332808999999997</v>
      </c>
      <c r="Q52" s="4">
        <f t="shared" si="21"/>
        <v>12.5</v>
      </c>
      <c r="R52">
        <f t="shared" si="0"/>
        <v>500000</v>
      </c>
      <c r="S52">
        <f t="shared" si="1"/>
        <v>-2844900642.1404052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-364.52161860045192</v>
      </c>
      <c r="AC52">
        <f t="shared" si="2"/>
        <v>-325.46641427069505</v>
      </c>
      <c r="AE52">
        <f t="shared" si="3"/>
        <v>0</v>
      </c>
      <c r="AF52">
        <f t="shared" si="24"/>
        <v>0</v>
      </c>
      <c r="AG52">
        <f t="shared" si="24"/>
        <v>-1.4300429751820143E-6</v>
      </c>
      <c r="AH52">
        <f t="shared" si="5"/>
        <v>-8.2049850684876816E-2</v>
      </c>
      <c r="AI52">
        <f t="shared" si="25"/>
        <v>-8.2051280727851991E-2</v>
      </c>
      <c r="AJ52">
        <f t="shared" si="7"/>
        <v>-39.055204329756862</v>
      </c>
      <c r="AK52">
        <f t="shared" si="22"/>
        <v>-25.516513302031637</v>
      </c>
      <c r="AL52">
        <f t="shared" si="26"/>
        <v>-64.653768912516355</v>
      </c>
      <c r="AN52">
        <f t="shared" si="27"/>
        <v>0</v>
      </c>
      <c r="AO52">
        <f t="shared" si="27"/>
        <v>0</v>
      </c>
      <c r="AP52">
        <f t="shared" si="27"/>
        <v>-5.5419930663708568E-9</v>
      </c>
      <c r="AQ52">
        <f t="shared" si="27"/>
        <v>-3.17976250702868E-4</v>
      </c>
      <c r="AR52">
        <f t="shared" si="27"/>
        <v>-3.1798179269593434E-4</v>
      </c>
      <c r="AS52">
        <f t="shared" si="27"/>
        <v>-0.15135466231262099</v>
      </c>
      <c r="AT52">
        <f t="shared" si="27"/>
        <v>-9.8886776308117791E-2</v>
      </c>
      <c r="AU52">
        <f t="shared" si="23"/>
        <v>-0.25055942041343471</v>
      </c>
      <c r="AW52">
        <v>49</v>
      </c>
      <c r="AX52">
        <f>IF(Z52&gt;0, (R52*SUMPRODUCT(K52:$K$98, X52:$X$98)-K52*$AZ$3)/Z52, 0)</f>
        <v>-2844900642.1404052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0.59781937299999999</v>
      </c>
      <c r="Q53" s="4">
        <f t="shared" si="21"/>
        <v>12.5</v>
      </c>
      <c r="R53">
        <f t="shared" si="0"/>
        <v>500000</v>
      </c>
      <c r="S53">
        <f t="shared" si="1"/>
        <v>-6476842543.734807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-325.46641427069505</v>
      </c>
      <c r="AC53">
        <f t="shared" si="2"/>
        <v>-290.59527709694908</v>
      </c>
      <c r="AE53">
        <f t="shared" si="3"/>
        <v>0</v>
      </c>
      <c r="AF53">
        <f t="shared" si="24"/>
        <v>0</v>
      </c>
      <c r="AG53">
        <f t="shared" si="24"/>
        <v>-5.6083515064382786E-7</v>
      </c>
      <c r="AH53">
        <f t="shared" si="5"/>
        <v>-3.4196295791454653E-2</v>
      </c>
      <c r="AI53">
        <f t="shared" si="25"/>
        <v>-3.41968566266053E-2</v>
      </c>
      <c r="AJ53">
        <f t="shared" si="7"/>
        <v>-34.871137173745979</v>
      </c>
      <c r="AK53">
        <f t="shared" si="22"/>
        <v>-22.782648998948655</v>
      </c>
      <c r="AL53">
        <f t="shared" si="26"/>
        <v>-57.687983029321245</v>
      </c>
      <c r="AN53">
        <f t="shared" si="27"/>
        <v>0</v>
      </c>
      <c r="AO53">
        <f t="shared" si="27"/>
        <v>0</v>
      </c>
      <c r="AP53">
        <f t="shared" si="27"/>
        <v>-1.9405913532133711E-9</v>
      </c>
      <c r="AQ53">
        <f t="shared" si="27"/>
        <v>-1.1832538643243475E-4</v>
      </c>
      <c r="AR53">
        <f t="shared" si="27"/>
        <v>-1.1832732702378798E-4</v>
      </c>
      <c r="AS53">
        <f t="shared" si="27"/>
        <v>-0.12066046002716525</v>
      </c>
      <c r="AT53">
        <f t="shared" si="27"/>
        <v>-7.8832098166280631E-2</v>
      </c>
      <c r="AU53">
        <f t="shared" si="23"/>
        <v>-0.19961088552046968</v>
      </c>
      <c r="AW53">
        <v>50</v>
      </c>
      <c r="AX53">
        <f>IF(Z53&gt;0, (R53*SUMPRODUCT(K53:$K$98, X53:$X$98)-K53*$AZ$3)/Z53, 0)</f>
        <v>-6476842543.734807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0.61246634</v>
      </c>
      <c r="Q54" s="4">
        <f t="shared" si="21"/>
        <v>12.5</v>
      </c>
      <c r="R54">
        <f t="shared" si="0"/>
        <v>500000</v>
      </c>
      <c r="S54">
        <f t="shared" si="1"/>
        <v>-15317567524.474876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-290.59527709694908</v>
      </c>
      <c r="AC54">
        <f t="shared" si="2"/>
        <v>-259.46016760983849</v>
      </c>
      <c r="AE54">
        <f t="shared" si="3"/>
        <v>0</v>
      </c>
      <c r="AF54">
        <f t="shared" si="24"/>
        <v>0</v>
      </c>
      <c r="AG54">
        <f t="shared" si="24"/>
        <v>-2.1173414707921567E-7</v>
      </c>
      <c r="AH54">
        <f t="shared" si="5"/>
        <v>-1.3739706082326955E-2</v>
      </c>
      <c r="AI54">
        <f t="shared" si="25"/>
        <v>-1.3739917816474035E-2</v>
      </c>
      <c r="AJ54">
        <f t="shared" si="7"/>
        <v>-31.135109487110583</v>
      </c>
      <c r="AK54">
        <f t="shared" si="22"/>
        <v>-20.341669396786436</v>
      </c>
      <c r="AL54">
        <f t="shared" si="26"/>
        <v>-51.490518801713492</v>
      </c>
      <c r="AN54">
        <f t="shared" si="27"/>
        <v>0</v>
      </c>
      <c r="AO54">
        <f t="shared" si="27"/>
        <v>0</v>
      </c>
      <c r="AP54">
        <f t="shared" si="27"/>
        <v>-6.541415679848184E-10</v>
      </c>
      <c r="AQ54">
        <f t="shared" si="27"/>
        <v>-4.2448102983508586E-5</v>
      </c>
      <c r="AR54">
        <f t="shared" si="27"/>
        <v>-4.2448757125076573E-5</v>
      </c>
      <c r="AS54">
        <f t="shared" si="27"/>
        <v>-9.6190291553009316E-2</v>
      </c>
      <c r="AT54">
        <f t="shared" si="27"/>
        <v>-6.2844523182481293E-2</v>
      </c>
      <c r="AU54">
        <f t="shared" si="23"/>
        <v>-0.15907726349261567</v>
      </c>
      <c r="AW54">
        <v>51</v>
      </c>
      <c r="AX54">
        <f>IF(Z54&gt;0, (R54*SUMPRODUCT(K54:$K$98, X54:$X$98)-K54*$AZ$3)/Z54, 0)</f>
        <v>-15317567524.474876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0.62717650000000003</v>
      </c>
      <c r="Q55" s="4">
        <f t="shared" si="21"/>
        <v>12.5</v>
      </c>
      <c r="R55">
        <f t="shared" si="0"/>
        <v>500000</v>
      </c>
      <c r="S55">
        <f t="shared" si="1"/>
        <v>-37694365650.417641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-259.46016760983849</v>
      </c>
      <c r="AC55">
        <f t="shared" si="2"/>
        <v>-231.66089951106912</v>
      </c>
      <c r="AE55">
        <f t="shared" si="3"/>
        <v>0</v>
      </c>
      <c r="AF55">
        <f t="shared" si="24"/>
        <v>0</v>
      </c>
      <c r="AG55">
        <f t="shared" si="24"/>
        <v>-7.6822124312795805E-8</v>
      </c>
      <c r="AH55">
        <f t="shared" si="5"/>
        <v>-5.3117872518251086E-3</v>
      </c>
      <c r="AI55">
        <f t="shared" si="25"/>
        <v>-5.3118640739494216E-3</v>
      </c>
      <c r="AJ55">
        <f t="shared" si="7"/>
        <v>-27.799268098769375</v>
      </c>
      <c r="AK55">
        <f t="shared" si="22"/>
        <v>-18.162211732688696</v>
      </c>
      <c r="AL55">
        <f t="shared" si="26"/>
        <v>-45.966791695532024</v>
      </c>
      <c r="AN55">
        <f t="shared" si="27"/>
        <v>0</v>
      </c>
      <c r="AO55">
        <f t="shared" si="27"/>
        <v>0</v>
      </c>
      <c r="AP55">
        <f t="shared" si="27"/>
        <v>-2.1190886892119617E-10</v>
      </c>
      <c r="AQ55">
        <f t="shared" si="27"/>
        <v>-1.4652222111186802E-5</v>
      </c>
      <c r="AR55">
        <f t="shared" si="27"/>
        <v>-1.4652434020055723E-5</v>
      </c>
      <c r="AS55">
        <f t="shared" si="27"/>
        <v>-7.6682485837821279E-2</v>
      </c>
      <c r="AT55">
        <f t="shared" si="27"/>
        <v>-5.0099288190866648E-2</v>
      </c>
      <c r="AU55">
        <f t="shared" si="23"/>
        <v>-0.12679642646270797</v>
      </c>
      <c r="AW55">
        <v>52</v>
      </c>
      <c r="AX55">
        <f>IF(Z55&gt;0, (R55*SUMPRODUCT(K55:$K$98, X55:$X$98)-K55*$AZ$3)/Z55, 0)</f>
        <v>-37694365650.417641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0.64196478899999998</v>
      </c>
      <c r="Q56" s="4">
        <f t="shared" si="21"/>
        <v>12.5</v>
      </c>
      <c r="R56">
        <f t="shared" si="0"/>
        <v>500000</v>
      </c>
      <c r="S56">
        <f t="shared" si="1"/>
        <v>-96701955889.244736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-231.66089951106912</v>
      </c>
      <c r="AC56">
        <f t="shared" si="2"/>
        <v>-206.84010117501236</v>
      </c>
      <c r="AE56">
        <f t="shared" si="3"/>
        <v>0</v>
      </c>
      <c r="AF56">
        <f t="shared" si="24"/>
        <v>0</v>
      </c>
      <c r="AG56">
        <f t="shared" si="24"/>
        <v>-2.6736804244672118E-8</v>
      </c>
      <c r="AH56">
        <f t="shared" si="5"/>
        <v>-1.972683952999829E-3</v>
      </c>
      <c r="AI56">
        <f t="shared" si="25"/>
        <v>-1.9727106898040736E-3</v>
      </c>
      <c r="AJ56">
        <f t="shared" si="7"/>
        <v>-24.820798336056754</v>
      </c>
      <c r="AK56">
        <f t="shared" si="22"/>
        <v>-16.216262965774838</v>
      </c>
      <c r="AL56">
        <f t="shared" si="26"/>
        <v>-41.039034012521398</v>
      </c>
      <c r="AN56">
        <f t="shared" si="27"/>
        <v>0</v>
      </c>
      <c r="AO56">
        <f t="shared" si="27"/>
        <v>0</v>
      </c>
      <c r="AP56">
        <f t="shared" si="27"/>
        <v>-6.5849774917642722E-11</v>
      </c>
      <c r="AQ56">
        <f t="shared" si="27"/>
        <v>-4.8585011544365844E-6</v>
      </c>
      <c r="AR56">
        <f t="shared" si="27"/>
        <v>-4.8585670042115013E-6</v>
      </c>
      <c r="AS56">
        <f t="shared" si="27"/>
        <v>-6.1130865482221436E-2</v>
      </c>
      <c r="AT56">
        <f t="shared" si="27"/>
        <v>-3.9938851948409959E-2</v>
      </c>
      <c r="AU56">
        <f t="shared" si="23"/>
        <v>-0.10107457599763561</v>
      </c>
      <c r="AW56">
        <v>53</v>
      </c>
      <c r="AX56">
        <f>IF(Z56&gt;0, (R56*SUMPRODUCT(K56:$K$98, X56:$X$98)-K56*$AZ$3)/Z56, 0)</f>
        <v>-96701955889.244736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0.65685820900000003</v>
      </c>
      <c r="Q57" s="4">
        <f t="shared" si="21"/>
        <v>12.5</v>
      </c>
      <c r="R57">
        <f t="shared" si="0"/>
        <v>500000</v>
      </c>
      <c r="S57">
        <f t="shared" si="1"/>
        <v>-259172029130.7991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-206.84010117501236</v>
      </c>
      <c r="AC57">
        <f t="shared" si="2"/>
        <v>-184.67866586540737</v>
      </c>
      <c r="AE57">
        <f t="shared" si="3"/>
        <v>0</v>
      </c>
      <c r="AF57">
        <f t="shared" si="24"/>
        <v>0</v>
      </c>
      <c r="AG57">
        <f t="shared" si="24"/>
        <v>-8.907146851686472E-9</v>
      </c>
      <c r="AH57">
        <f t="shared" si="5"/>
        <v>-7.0249157402155703E-4</v>
      </c>
      <c r="AI57">
        <f t="shared" si="25"/>
        <v>-7.0250048116840872E-4</v>
      </c>
      <c r="AJ57">
        <f t="shared" si="7"/>
        <v>-22.161435309604997</v>
      </c>
      <c r="AK57">
        <f t="shared" si="22"/>
        <v>-14.478807082250867</v>
      </c>
      <c r="AL57">
        <f t="shared" si="26"/>
        <v>-36.640944892337032</v>
      </c>
      <c r="AN57">
        <f t="shared" si="27"/>
        <v>0</v>
      </c>
      <c r="AO57">
        <f t="shared" si="27"/>
        <v>0</v>
      </c>
      <c r="AP57">
        <f t="shared" si="27"/>
        <v>-1.9586885672330691E-11</v>
      </c>
      <c r="AQ57">
        <f t="shared" si="27"/>
        <v>-1.5447844719805687E-6</v>
      </c>
      <c r="AR57">
        <f t="shared" si="27"/>
        <v>-1.544804058866241E-6</v>
      </c>
      <c r="AS57">
        <f t="shared" si="27"/>
        <v>-4.8733169776110571E-2</v>
      </c>
      <c r="AT57">
        <f t="shared" si="27"/>
        <v>-3.183901014701291E-2</v>
      </c>
      <c r="AU57">
        <f t="shared" si="23"/>
        <v>-8.0573724727182341E-2</v>
      </c>
      <c r="AW57">
        <v>54</v>
      </c>
      <c r="AX57">
        <f>IF(Z57&gt;0, (R57*SUMPRODUCT(K57:$K$98, X57:$X$98)-K57*$AZ$3)/Z57, 0)</f>
        <v>-259172029130.7991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0.67177231000000004</v>
      </c>
      <c r="Q58" s="4">
        <f t="shared" si="21"/>
        <v>12.5</v>
      </c>
      <c r="R58">
        <f t="shared" si="0"/>
        <v>500000</v>
      </c>
      <c r="S58">
        <f t="shared" si="1"/>
        <v>-727163620723.88367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-184.67866586540737</v>
      </c>
      <c r="AC58">
        <f t="shared" si="2"/>
        <v>-164.89166726009705</v>
      </c>
      <c r="AE58">
        <f t="shared" si="3"/>
        <v>0</v>
      </c>
      <c r="AF58">
        <f t="shared" si="24"/>
        <v>0</v>
      </c>
      <c r="AG58">
        <f t="shared" si="24"/>
        <v>-2.8345007671029587E-9</v>
      </c>
      <c r="AH58">
        <f t="shared" si="5"/>
        <v>-2.3934298464266596E-4</v>
      </c>
      <c r="AI58">
        <f t="shared" si="25"/>
        <v>-2.3934581914343306E-4</v>
      </c>
      <c r="AJ58">
        <f t="shared" si="7"/>
        <v>-19.786998605310316</v>
      </c>
      <c r="AK58">
        <f t="shared" si="22"/>
        <v>-12.927506610578517</v>
      </c>
      <c r="AL58">
        <f t="shared" si="26"/>
        <v>-32.714744561707974</v>
      </c>
      <c r="AN58">
        <f t="shared" si="27"/>
        <v>0</v>
      </c>
      <c r="AO58">
        <f t="shared" si="27"/>
        <v>0</v>
      </c>
      <c r="AP58">
        <f t="shared" si="27"/>
        <v>-5.5652583766070467E-12</v>
      </c>
      <c r="AQ58">
        <f t="shared" si="27"/>
        <v>-4.6992597977883896E-7</v>
      </c>
      <c r="AR58">
        <f t="shared" si="27"/>
        <v>-4.6993154503721552E-7</v>
      </c>
      <c r="AS58">
        <f t="shared" si="27"/>
        <v>-3.8849790063265575E-2</v>
      </c>
      <c r="AT58">
        <f t="shared" si="27"/>
        <v>-2.5381864520254607E-2</v>
      </c>
      <c r="AU58">
        <f t="shared" si="23"/>
        <v>-6.4232124515065214E-2</v>
      </c>
      <c r="AW58">
        <v>55</v>
      </c>
      <c r="AX58">
        <f>IF(Z58&gt;0, (R58*SUMPRODUCT(K58:$K$98, X58:$X$98)-K58*$AZ$3)/Z58, 0)</f>
        <v>-727163620723.88367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0.68662034599999999</v>
      </c>
      <c r="Q59" s="4">
        <f t="shared" si="21"/>
        <v>12.5</v>
      </c>
      <c r="R59">
        <f t="shared" si="0"/>
        <v>500000</v>
      </c>
      <c r="S59">
        <f t="shared" si="1"/>
        <v>-2140068478524.0479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-164.89166726009705</v>
      </c>
      <c r="AC59">
        <f t="shared" si="2"/>
        <v>-147.22470331029555</v>
      </c>
      <c r="AE59">
        <f t="shared" si="3"/>
        <v>0</v>
      </c>
      <c r="AF59">
        <f t="shared" si="24"/>
        <v>0</v>
      </c>
      <c r="AG59">
        <f t="shared" si="24"/>
        <v>-8.5992986198643034E-10</v>
      </c>
      <c r="AH59">
        <f t="shared" si="5"/>
        <v>-7.7849035897819947E-5</v>
      </c>
      <c r="AI59">
        <f t="shared" si="25"/>
        <v>-7.7849895827681939E-5</v>
      </c>
      <c r="AJ59">
        <f t="shared" si="7"/>
        <v>-17.666963949801499</v>
      </c>
      <c r="AK59">
        <f t="shared" si="22"/>
        <v>-11.542416708206794</v>
      </c>
      <c r="AL59">
        <f t="shared" si="26"/>
        <v>-29.20945850790412</v>
      </c>
      <c r="AN59">
        <f t="shared" si="27"/>
        <v>0</v>
      </c>
      <c r="AO59">
        <f t="shared" si="27"/>
        <v>0</v>
      </c>
      <c r="AP59">
        <f t="shared" si="27"/>
        <v>-1.507487643496114E-12</v>
      </c>
      <c r="AQ59">
        <f t="shared" si="27"/>
        <v>-1.3647212971876172E-7</v>
      </c>
      <c r="AR59">
        <f t="shared" si="27"/>
        <v>-1.3647363720640522E-7</v>
      </c>
      <c r="AS59">
        <f t="shared" si="27"/>
        <v>-3.0970816376693432E-2</v>
      </c>
      <c r="AT59">
        <f t="shared" si="27"/>
        <v>-2.0234267156987513E-2</v>
      </c>
      <c r="AU59">
        <f t="shared" si="23"/>
        <v>-5.1205220007318149E-2</v>
      </c>
      <c r="AW59">
        <v>56</v>
      </c>
      <c r="AX59">
        <f>IF(Z59&gt;0, (R59*SUMPRODUCT(K59:$K$98, X59:$X$98)-K59*$AZ$3)/Z59, 0)</f>
        <v>-2140068478524.0479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0.70385879699999998</v>
      </c>
      <c r="Q60" s="4">
        <f t="shared" si="21"/>
        <v>12.5</v>
      </c>
      <c r="R60">
        <f t="shared" si="0"/>
        <v>500000</v>
      </c>
      <c r="S60">
        <f t="shared" si="1"/>
        <v>-6677736057975.0791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-147.22470331029555</v>
      </c>
      <c r="AC60">
        <f t="shared" si="2"/>
        <v>-131.45062807201103</v>
      </c>
      <c r="AE60">
        <f t="shared" si="3"/>
        <v>0</v>
      </c>
      <c r="AF60">
        <f t="shared" si="24"/>
        <v>0</v>
      </c>
      <c r="AG60">
        <f t="shared" si="24"/>
        <v>-2.4606136520442115E-10</v>
      </c>
      <c r="AH60">
        <f t="shared" si="5"/>
        <v>-2.4210767926485795E-5</v>
      </c>
      <c r="AI60">
        <f t="shared" si="25"/>
        <v>-2.4211013987851E-5</v>
      </c>
      <c r="AJ60">
        <f t="shared" si="7"/>
        <v>-15.774075238284524</v>
      </c>
      <c r="AK60">
        <f t="shared" si="22"/>
        <v>-10.30572923172069</v>
      </c>
      <c r="AL60">
        <f t="shared" si="26"/>
        <v>-26.079828681019201</v>
      </c>
      <c r="AN60">
        <f t="shared" si="27"/>
        <v>0</v>
      </c>
      <c r="AO60">
        <f t="shared" si="27"/>
        <v>0</v>
      </c>
      <c r="AP60">
        <f t="shared" si="27"/>
        <v>-3.8513779269429747E-13</v>
      </c>
      <c r="AQ60">
        <f t="shared" si="27"/>
        <v>-3.7894944258697843E-8</v>
      </c>
      <c r="AR60">
        <f t="shared" si="27"/>
        <v>-3.7895329396490536E-8</v>
      </c>
      <c r="AS60">
        <f t="shared" si="27"/>
        <v>-2.468974564137515E-2</v>
      </c>
      <c r="AT60">
        <f t="shared" si="27"/>
        <v>-1.6130633938052655E-2</v>
      </c>
      <c r="AU60">
        <f t="shared" si="23"/>
        <v>-4.0820417474757204E-2</v>
      </c>
      <c r="AW60">
        <v>57</v>
      </c>
      <c r="AX60">
        <f>IF(Z60&gt;0, (R60*SUMPRODUCT(K60:$K$98, X60:$X$98)-K60*$AZ$3)/Z60, 0)</f>
        <v>-6677736057975.0791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0.72100360699999999</v>
      </c>
      <c r="Q61" s="4">
        <f t="shared" si="21"/>
        <v>12.5</v>
      </c>
      <c r="R61">
        <f t="shared" si="0"/>
        <v>500000</v>
      </c>
      <c r="S61">
        <f t="shared" si="1"/>
        <v>-22164848653288.25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-131.45062807201103</v>
      </c>
      <c r="AC61">
        <f t="shared" si="2"/>
        <v>-117.36663223958747</v>
      </c>
      <c r="AE61">
        <f t="shared" si="3"/>
        <v>0</v>
      </c>
      <c r="AF61">
        <f t="shared" si="24"/>
        <v>0</v>
      </c>
      <c r="AG61">
        <f t="shared" si="24"/>
        <v>-6.618961969664501E-11</v>
      </c>
      <c r="AH61">
        <f t="shared" si="5"/>
        <v>-7.0964452742292783E-6</v>
      </c>
      <c r="AI61">
        <f t="shared" si="25"/>
        <v>-7.0965114638489747E-6</v>
      </c>
      <c r="AJ61">
        <f t="shared" si="7"/>
        <v>-14.083995832423554</v>
      </c>
      <c r="AK61">
        <f t="shared" si="22"/>
        <v>-9.2015439650407735</v>
      </c>
      <c r="AL61">
        <f t="shared" si="26"/>
        <v>-23.285546893975791</v>
      </c>
      <c r="AN61">
        <f t="shared" si="27"/>
        <v>0</v>
      </c>
      <c r="AO61">
        <f t="shared" si="27"/>
        <v>0</v>
      </c>
      <c r="AP61">
        <f t="shared" si="27"/>
        <v>-9.2500604502453369E-14</v>
      </c>
      <c r="AQ61">
        <f t="shared" si="27"/>
        <v>-9.9173477758788116E-9</v>
      </c>
      <c r="AR61">
        <f t="shared" si="27"/>
        <v>-9.9174402764833132E-9</v>
      </c>
      <c r="AS61">
        <f t="shared" si="27"/>
        <v>-1.9682514180924465E-2</v>
      </c>
      <c r="AT61">
        <f t="shared" si="27"/>
        <v>-1.2859242627818209E-2</v>
      </c>
      <c r="AU61">
        <f t="shared" si="23"/>
        <v>-3.2541766726182947E-2</v>
      </c>
      <c r="AW61">
        <v>58</v>
      </c>
      <c r="AX61">
        <f>IF(Z61&gt;0, (R61*SUMPRODUCT(K61:$K$98, X61:$X$98)-K61*$AZ$3)/Z61, 0)</f>
        <v>-22164848653288.25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0.73803352099999997</v>
      </c>
      <c r="Q62" s="4">
        <f t="shared" si="21"/>
        <v>12.5</v>
      </c>
      <c r="R62">
        <f t="shared" si="0"/>
        <v>500000</v>
      </c>
      <c r="S62">
        <f t="shared" si="1"/>
        <v>-78542366113884.781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-117.36663223958747</v>
      </c>
      <c r="AC62">
        <f t="shared" si="2"/>
        <v>-104.79163593672052</v>
      </c>
      <c r="AE62">
        <f t="shared" si="3"/>
        <v>0</v>
      </c>
      <c r="AF62">
        <f t="shared" si="24"/>
        <v>0</v>
      </c>
      <c r="AG62">
        <f t="shared" si="24"/>
        <v>-1.6677565421312694E-11</v>
      </c>
      <c r="AH62">
        <f t="shared" si="5"/>
        <v>-1.9540063231346346E-6</v>
      </c>
      <c r="AI62">
        <f t="shared" si="25"/>
        <v>-1.9540230007000561E-6</v>
      </c>
      <c r="AJ62">
        <f t="shared" si="7"/>
        <v>-12.57499630286695</v>
      </c>
      <c r="AK62">
        <f t="shared" si="22"/>
        <v>-8.2156642567711238</v>
      </c>
      <c r="AL62">
        <f t="shared" si="26"/>
        <v>-20.790662513661076</v>
      </c>
      <c r="AN62">
        <f t="shared" si="27"/>
        <v>0</v>
      </c>
      <c r="AO62">
        <f t="shared" si="27"/>
        <v>0</v>
      </c>
      <c r="AP62">
        <f t="shared" si="27"/>
        <v>-2.0809867519513147E-14</v>
      </c>
      <c r="AQ62">
        <f t="shared" si="27"/>
        <v>-2.4381623869847896E-9</v>
      </c>
      <c r="AR62">
        <f t="shared" si="27"/>
        <v>-2.4381831968523091E-9</v>
      </c>
      <c r="AS62">
        <f t="shared" si="27"/>
        <v>-1.5690779829687616E-2</v>
      </c>
      <c r="AT62">
        <f t="shared" si="27"/>
        <v>-1.0251309495672763E-2</v>
      </c>
      <c r="AU62">
        <f t="shared" si="23"/>
        <v>-2.5942091763543576E-2</v>
      </c>
      <c r="AW62">
        <v>59</v>
      </c>
      <c r="AX62">
        <f>IF(Z62&gt;0, (R62*SUMPRODUCT(K62:$K$98, X62:$X$98)-K62*$AZ$3)/Z62, 0)</f>
        <v>-78542366113884.781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0.75492728399999998</v>
      </c>
      <c r="Q63" s="4">
        <f t="shared" si="21"/>
        <v>12.5</v>
      </c>
      <c r="R63">
        <f t="shared" si="0"/>
        <v>500000</v>
      </c>
      <c r="S63">
        <f t="shared" si="1"/>
        <v>-298320935736571.69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-104.79163593672052</v>
      </c>
      <c r="AC63">
        <f t="shared" si="2"/>
        <v>-93.563960659886959</v>
      </c>
      <c r="AE63">
        <f t="shared" si="3"/>
        <v>0</v>
      </c>
      <c r="AF63">
        <f t="shared" si="24"/>
        <v>0</v>
      </c>
      <c r="AG63">
        <f t="shared" si="24"/>
        <v>-3.9204405998556604E-12</v>
      </c>
      <c r="AH63">
        <f t="shared" si="5"/>
        <v>-5.0361396668975617E-7</v>
      </c>
      <c r="AI63">
        <f t="shared" si="25"/>
        <v>-5.0361788713035606E-7</v>
      </c>
      <c r="AJ63">
        <f t="shared" si="7"/>
        <v>-11.227675276833565</v>
      </c>
      <c r="AK63">
        <f t="shared" si="22"/>
        <v>-7.3354145155704371</v>
      </c>
      <c r="AL63">
        <f t="shared" si="26"/>
        <v>-18.56309029602189</v>
      </c>
      <c r="AN63">
        <f t="shared" si="27"/>
        <v>0</v>
      </c>
      <c r="AO63">
        <f t="shared" si="27"/>
        <v>0</v>
      </c>
      <c r="AP63">
        <f t="shared" si="27"/>
        <v>-4.3677072119751253E-15</v>
      </c>
      <c r="AQ63">
        <f t="shared" si="27"/>
        <v>-5.610691702466383E-10</v>
      </c>
      <c r="AR63">
        <f t="shared" si="27"/>
        <v>-5.6107353795385032E-10</v>
      </c>
      <c r="AS63">
        <f t="shared" si="27"/>
        <v>-1.2508593621376704E-2</v>
      </c>
      <c r="AT63">
        <f t="shared" si="27"/>
        <v>-8.1722811674952052E-3</v>
      </c>
      <c r="AU63">
        <f t="shared" si="23"/>
        <v>-2.0680875349945449E-2</v>
      </c>
      <c r="AW63">
        <v>60</v>
      </c>
      <c r="AX63">
        <f>IF(Z63&gt;0, (R63*SUMPRODUCT(K63:$K$98, X63:$X$98)-K63*$AZ$3)/Z63, 0)</f>
        <v>-298320935736571.69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0.77166421299999999</v>
      </c>
      <c r="Q64" s="4">
        <f t="shared" si="21"/>
        <v>12.5</v>
      </c>
      <c r="R64">
        <f t="shared" si="0"/>
        <v>500000</v>
      </c>
      <c r="S64">
        <f t="shared" si="1"/>
        <v>-1219946496163594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-93.563960659886959</v>
      </c>
      <c r="AC64">
        <f t="shared" si="2"/>
        <v>-83.539250589669706</v>
      </c>
      <c r="AE64">
        <f t="shared" si="3"/>
        <v>0</v>
      </c>
      <c r="AF64">
        <f t="shared" si="24"/>
        <v>0</v>
      </c>
      <c r="AG64">
        <f t="shared" si="24"/>
        <v>-8.5597248375623796E-13</v>
      </c>
      <c r="AH64">
        <f t="shared" si="5"/>
        <v>-1.2101054840403461E-7</v>
      </c>
      <c r="AI64">
        <f t="shared" si="25"/>
        <v>-1.2101140437651835E-7</v>
      </c>
      <c r="AJ64">
        <f t="shared" si="7"/>
        <v>-10.024710070217253</v>
      </c>
      <c r="AK64">
        <f t="shared" si="22"/>
        <v>-6.5494772461920876</v>
      </c>
      <c r="AL64">
        <f t="shared" si="26"/>
        <v>-16.574187437420743</v>
      </c>
      <c r="AN64">
        <f t="shared" si="27"/>
        <v>0</v>
      </c>
      <c r="AO64">
        <f t="shared" si="27"/>
        <v>0</v>
      </c>
      <c r="AP64">
        <f t="shared" si="27"/>
        <v>-8.5145249242157589E-16</v>
      </c>
      <c r="AQ64">
        <f t="shared" si="27"/>
        <v>-1.2037154815511457E-10</v>
      </c>
      <c r="AR64">
        <f t="shared" si="27"/>
        <v>-1.2037239960760698E-10</v>
      </c>
      <c r="AS64">
        <f t="shared" si="27"/>
        <v>-9.971774253342577E-3</v>
      </c>
      <c r="AT64">
        <f t="shared" si="27"/>
        <v>-6.5148925124989604E-3</v>
      </c>
      <c r="AU64">
        <f t="shared" si="23"/>
        <v>-1.6486666886213936E-2</v>
      </c>
      <c r="AW64">
        <v>61</v>
      </c>
      <c r="AX64">
        <f>IF(Z64&gt;0, (R64*SUMPRODUCT(K64:$K$98, X64:$X$98)-K64*$AZ$3)/Z64, 0)</f>
        <v>-1219946496163594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0.78831611899999998</v>
      </c>
      <c r="Q65" s="4">
        <f t="shared" si="21"/>
        <v>12.5</v>
      </c>
      <c r="R65">
        <f t="shared" si="0"/>
        <v>500000</v>
      </c>
      <c r="S65">
        <f t="shared" si="1"/>
        <v>-5400718875519517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-83.539250589669706</v>
      </c>
      <c r="AC65">
        <f t="shared" si="2"/>
        <v>-74.588616598023705</v>
      </c>
      <c r="AE65">
        <f t="shared" si="3"/>
        <v>0</v>
      </c>
      <c r="AF65">
        <f t="shared" si="24"/>
        <v>0</v>
      </c>
      <c r="AG65">
        <f t="shared" si="24"/>
        <v>-1.7263585255316757E-13</v>
      </c>
      <c r="AH65">
        <f t="shared" si="5"/>
        <v>-2.6991076254620322E-8</v>
      </c>
      <c r="AI65">
        <f t="shared" si="25"/>
        <v>-2.6991248890472876E-8</v>
      </c>
      <c r="AJ65">
        <f t="shared" si="7"/>
        <v>-8.9506339916460007</v>
      </c>
      <c r="AK65">
        <f t="shared" si="22"/>
        <v>-5.8477475412768802</v>
      </c>
      <c r="AL65">
        <f t="shared" si="26"/>
        <v>-14.79838155991413</v>
      </c>
      <c r="AN65">
        <f t="shared" si="27"/>
        <v>0</v>
      </c>
      <c r="AO65">
        <f t="shared" si="27"/>
        <v>0</v>
      </c>
      <c r="AP65">
        <f t="shared" si="27"/>
        <v>-1.5332521710598798E-16</v>
      </c>
      <c r="AQ65">
        <f t="shared" si="27"/>
        <v>-2.3971918726380484E-11</v>
      </c>
      <c r="AR65">
        <f t="shared" si="27"/>
        <v>-2.3972072051597591E-11</v>
      </c>
      <c r="AS65">
        <f t="shared" si="27"/>
        <v>-7.9494373834236229E-3</v>
      </c>
      <c r="AT65">
        <f t="shared" si="27"/>
        <v>-5.1936324238973028E-3</v>
      </c>
      <c r="AU65">
        <f t="shared" si="23"/>
        <v>-1.3143069831292998E-2</v>
      </c>
      <c r="AW65">
        <v>62</v>
      </c>
      <c r="AX65">
        <f>IF(Z65&gt;0, (R65*SUMPRODUCT(K65:$K$98, X65:$X$98)-K65*$AZ$3)/Z65, 0)</f>
        <v>-5400718875519517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0.80496745000000003</v>
      </c>
      <c r="Q66" s="4">
        <f t="shared" si="21"/>
        <v>12.5</v>
      </c>
      <c r="R66">
        <f t="shared" si="0"/>
        <v>500000</v>
      </c>
      <c r="S66">
        <f t="shared" si="1"/>
        <v>-2.6060660270706456E+16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-74.588616598023705</v>
      </c>
      <c r="AC66">
        <f t="shared" si="2"/>
        <v>-66.596979105399143</v>
      </c>
      <c r="AE66">
        <f t="shared" si="3"/>
        <v>0</v>
      </c>
      <c r="AF66">
        <f t="shared" si="24"/>
        <v>0</v>
      </c>
      <c r="AG66">
        <f t="shared" si="24"/>
        <v>-3.1943252019336605E-14</v>
      </c>
      <c r="AH66">
        <f t="shared" si="5"/>
        <v>-5.5586496803319714E-9</v>
      </c>
      <c r="AI66">
        <f t="shared" si="25"/>
        <v>-5.5586816235839911E-9</v>
      </c>
      <c r="AJ66">
        <f t="shared" si="7"/>
        <v>-7.9916374926245624</v>
      </c>
      <c r="AK66">
        <f t="shared" si="22"/>
        <v>-5.2212031618616601</v>
      </c>
      <c r="AL66">
        <f t="shared" si="26"/>
        <v>-13.212840660044904</v>
      </c>
      <c r="AN66">
        <f t="shared" si="27"/>
        <v>0</v>
      </c>
      <c r="AO66">
        <f t="shared" si="27"/>
        <v>0</v>
      </c>
      <c r="AP66">
        <f t="shared" si="27"/>
        <v>-2.5330496339664799E-17</v>
      </c>
      <c r="AQ66">
        <f t="shared" si="27"/>
        <v>-4.4079217512322688E-12</v>
      </c>
      <c r="AR66">
        <f t="shared" si="27"/>
        <v>-4.4079470817286085E-12</v>
      </c>
      <c r="AS66">
        <f t="shared" si="27"/>
        <v>-6.3372428121067229E-3</v>
      </c>
      <c r="AT66">
        <f t="shared" si="27"/>
        <v>-4.1403319705871867E-3</v>
      </c>
      <c r="AU66">
        <f t="shared" si="23"/>
        <v>-1.0477574787101856E-2</v>
      </c>
      <c r="AW66">
        <v>63</v>
      </c>
      <c r="AX66">
        <f>IF(Z66&gt;0, (R66*SUMPRODUCT(K66:$K$98, X66:$X$98)-K66*$AZ$3)/Z66, 0)</f>
        <v>-2.6060660270706456E+16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0.82161935600000002</v>
      </c>
      <c r="Q67" s="4">
        <f t="shared" si="21"/>
        <v>12.5</v>
      </c>
      <c r="R67">
        <f t="shared" ref="R67:R69" si="28">$C$6</f>
        <v>500000</v>
      </c>
      <c r="S67">
        <f t="shared" ref="S67:S69" si="29">AX67</f>
        <v>-1.3818955740705645E+17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-66.596979105399143</v>
      </c>
      <c r="AC67">
        <f t="shared" ref="AC67:AC69" si="30">S67*Z67</f>
        <v>-59.461588486967372</v>
      </c>
      <c r="AE67">
        <f t="shared" ref="AE67:AE69" si="31">$Z67*O67</f>
        <v>0</v>
      </c>
      <c r="AF67">
        <f t="shared" si="24"/>
        <v>0</v>
      </c>
      <c r="AG67">
        <f t="shared" si="24"/>
        <v>-5.3786253464701966E-15</v>
      </c>
      <c r="AH67">
        <f t="shared" ref="AH67:AH69" si="32">-X67*R67</f>
        <v>-1.0498077661069217E-9</v>
      </c>
      <c r="AI67">
        <f t="shared" ref="AI67:AI69" si="33">SUM(AE67:AH67)</f>
        <v>-1.0498131447322683E-9</v>
      </c>
      <c r="AJ67">
        <f t="shared" ref="AJ67:AJ69" si="34">AB67-AC67</f>
        <v>-7.1353906184317708</v>
      </c>
      <c r="AK67">
        <f t="shared" si="22"/>
        <v>-4.6617885373779409</v>
      </c>
      <c r="AL67">
        <f t="shared" si="26"/>
        <v>-11.797179156859524</v>
      </c>
      <c r="AN67">
        <f t="shared" si="27"/>
        <v>0</v>
      </c>
      <c r="AO67">
        <f t="shared" si="27"/>
        <v>0</v>
      </c>
      <c r="AP67">
        <f t="shared" si="27"/>
        <v>-3.8081832915289287E-18</v>
      </c>
      <c r="AQ67">
        <f t="shared" si="27"/>
        <v>-7.4328664606270535E-13</v>
      </c>
      <c r="AR67">
        <f t="shared" si="27"/>
        <v>-7.4329045424599696E-13</v>
      </c>
      <c r="AS67">
        <f t="shared" si="27"/>
        <v>-5.0520111703777149E-3</v>
      </c>
      <c r="AT67">
        <f t="shared" si="27"/>
        <v>-3.3006472979818895E-3</v>
      </c>
      <c r="AU67">
        <f t="shared" si="23"/>
        <v>-8.3526584691028943E-3</v>
      </c>
      <c r="AW67">
        <v>64</v>
      </c>
      <c r="AX67">
        <f>IF(Z67&gt;0, (R67*SUMPRODUCT(K67:$K$98, X67:$X$98)-K67*$AZ$3)/Z67, 0)</f>
        <v>-1.3818955740705645E+17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0.83827126200000002</v>
      </c>
      <c r="Q68" s="4">
        <f t="shared" si="21"/>
        <v>12.5</v>
      </c>
      <c r="R68">
        <f t="shared" si="28"/>
        <v>500000</v>
      </c>
      <c r="S68">
        <f t="shared" si="29"/>
        <v>-8.1318499728877338E+17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-59.461588486967372</v>
      </c>
      <c r="AC68">
        <f t="shared" si="30"/>
        <v>-53.090704006221507</v>
      </c>
      <c r="AE68">
        <f t="shared" si="31"/>
        <v>0</v>
      </c>
      <c r="AF68">
        <f t="shared" si="24"/>
        <v>0</v>
      </c>
      <c r="AG68">
        <f t="shared" si="24"/>
        <v>-8.1609203599473589E-16</v>
      </c>
      <c r="AH68">
        <f t="shared" si="32"/>
        <v>-1.8034988228043036E-10</v>
      </c>
      <c r="AI68">
        <f t="shared" si="33"/>
        <v>-1.8035069837246636E-10</v>
      </c>
      <c r="AJ68">
        <f t="shared" si="34"/>
        <v>-6.3708844807458647</v>
      </c>
      <c r="AK68">
        <f t="shared" si="22"/>
        <v>-4.1623111940877164</v>
      </c>
      <c r="AL68">
        <f t="shared" si="26"/>
        <v>-10.533195675013932</v>
      </c>
      <c r="AN68">
        <f t="shared" si="27"/>
        <v>0</v>
      </c>
      <c r="AO68">
        <f t="shared" si="27"/>
        <v>0</v>
      </c>
      <c r="AP68">
        <f t="shared" si="27"/>
        <v>-5.1590254008604521E-19</v>
      </c>
      <c r="AQ68">
        <f t="shared" si="27"/>
        <v>-1.1401037906133104E-13</v>
      </c>
      <c r="AR68">
        <f t="shared" si="27"/>
        <v>-1.1401089496387114E-13</v>
      </c>
      <c r="AS68">
        <f t="shared" si="27"/>
        <v>-4.0274323743465096E-3</v>
      </c>
      <c r="AT68">
        <f t="shared" si="27"/>
        <v>-2.6312558179066507E-3</v>
      </c>
      <c r="AU68">
        <f t="shared" si="23"/>
        <v>-6.658688192367172E-3</v>
      </c>
      <c r="AW68">
        <v>65</v>
      </c>
      <c r="AX68">
        <f>IF(Z68&gt;0, (R68*SUMPRODUCT(K68:$K$98, X68:$X$98)-K68*$AZ$3)/Z68, 0)</f>
        <v>-8.1318499728877338E+17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500000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-53.090704006221507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-3.2643681439789432E-11</v>
      </c>
      <c r="AI69">
        <f t="shared" si="33"/>
        <v>-3.2643681439789432E-11</v>
      </c>
      <c r="AJ69">
        <f t="shared" si="34"/>
        <v>-53.090704006221507</v>
      </c>
      <c r="AK69">
        <f t="shared" si="22"/>
        <v>-3.7163492804355061</v>
      </c>
      <c r="AL69">
        <f t="shared" si="26"/>
        <v>-56.807053286689658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-1.8425090717358755E-14</v>
      </c>
      <c r="AR69">
        <f t="shared" si="27"/>
        <v>-1.8425090717358755E-14</v>
      </c>
      <c r="AS69">
        <f t="shared" si="27"/>
        <v>-2.9966014690081567E-2</v>
      </c>
      <c r="AT69">
        <f t="shared" si="27"/>
        <v>-2.0976210283057102E-3</v>
      </c>
      <c r="AU69">
        <f t="shared" si="23"/>
        <v>-3.2063635718405703E-2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205066.57182252617</v>
      </c>
      <c r="AO71" s="8">
        <f t="shared" si="47"/>
        <v>-20506.657182252617</v>
      </c>
      <c r="AP71" s="8">
        <f t="shared" si="47"/>
        <v>-691.12956122298147</v>
      </c>
      <c r="AQ71" s="8">
        <f t="shared" si="47"/>
        <v>-83982.724174230694</v>
      </c>
      <c r="AR71" s="8">
        <f t="shared" si="47"/>
        <v>99886.060904819955</v>
      </c>
      <c r="AS71" s="8">
        <f t="shared" si="47"/>
        <v>-10722.543075343032</v>
      </c>
      <c r="AT71" s="8">
        <f t="shared" si="47"/>
        <v>6254.8167939500991</v>
      </c>
      <c r="AU71" s="8">
        <f t="shared" si="47"/>
        <v>95418.334623426999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520D7-A4C0-451F-8881-634316639151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31945.779041403177</v>
      </c>
      <c r="K3">
        <v>1</v>
      </c>
      <c r="L3" s="2">
        <v>0</v>
      </c>
      <c r="O3">
        <f>$C$3</f>
        <v>31945.779041403177</v>
      </c>
      <c r="P3">
        <f>O3*C5</f>
        <v>3194.577904140318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31945.779041403177</v>
      </c>
      <c r="AF3">
        <f t="shared" ref="AF3:AG34" si="4">-$Z3*P3</f>
        <v>-3194.577904140318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28126.244166562858</v>
      </c>
      <c r="AJ3">
        <f t="shared" ref="AJ3:AJ66" si="7">AB3-AC3</f>
        <v>0</v>
      </c>
      <c r="AL3">
        <f t="shared" ref="AL3:AL34" si="8">SUM(AI3:AK3)</f>
        <v>28126.244166562858</v>
      </c>
      <c r="AN3">
        <f t="shared" ref="AN3:AU34" si="9">AE3*$K3</f>
        <v>31945.779041403177</v>
      </c>
      <c r="AO3">
        <f t="shared" si="9"/>
        <v>-3194.577904140318</v>
      </c>
      <c r="AP3">
        <f t="shared" si="9"/>
        <v>-624.95697070000006</v>
      </c>
      <c r="AQ3">
        <f t="shared" si="9"/>
        <v>0</v>
      </c>
      <c r="AR3">
        <f t="shared" si="9"/>
        <v>28126.244166562858</v>
      </c>
      <c r="AS3">
        <f t="shared" si="9"/>
        <v>0</v>
      </c>
      <c r="AT3">
        <f t="shared" si="9"/>
        <v>0</v>
      </c>
      <c r="AU3">
        <f t="shared" si="9"/>
        <v>28126.244166562858</v>
      </c>
      <c r="AW3">
        <v>0</v>
      </c>
      <c r="AX3">
        <f>IF(Z3&gt;0, (R3*SUMPRODUCT(K3:$K$98, X3:$X$98)-K3*$AZ$3)/Z3, 0)</f>
        <v>0</v>
      </c>
      <c r="AZ3">
        <f>C6*SUMPRODUCT(X4:X98, K4:K98)/1</f>
        <v>18727.642308782593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1.694311E-3</v>
      </c>
      <c r="R4">
        <f t="shared" si="0"/>
        <v>1000000</v>
      </c>
      <c r="S4">
        <f t="shared" si="1"/>
        <v>2030.2757809101533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2006.5331045124221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-1694.3109999999999</v>
      </c>
      <c r="AI4">
        <f t="shared" si="6"/>
        <v>-1694.3109999999999</v>
      </c>
      <c r="AJ4">
        <f t="shared" si="7"/>
        <v>-2006.5331045124221</v>
      </c>
      <c r="AK4">
        <f>G4*SUM(AB4, AE4:AF4)</f>
        <v>0</v>
      </c>
      <c r="AL4">
        <f t="shared" si="8"/>
        <v>-3700.8441045124218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-1512.7776785714284</v>
      </c>
      <c r="AR4">
        <f t="shared" si="9"/>
        <v>-1512.7776785714284</v>
      </c>
      <c r="AS4">
        <f t="shared" si="9"/>
        <v>-1791.547414743234</v>
      </c>
      <c r="AT4">
        <f t="shared" si="9"/>
        <v>0</v>
      </c>
      <c r="AU4">
        <f t="shared" si="9"/>
        <v>-3304.3250933146619</v>
      </c>
      <c r="AW4">
        <v>1</v>
      </c>
      <c r="AX4">
        <f>IF(Z4&gt;0, (R4*SUMPRODUCT(K4:$K$98, X4:$X$98)-K4*$AZ$3)/Z4, 0)</f>
        <v>2030.2757809101533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1.701527E-3</v>
      </c>
      <c r="Q5" s="4">
        <f t="shared" ref="Q5:Q68" si="21">$C$8</f>
        <v>12.5</v>
      </c>
      <c r="R5">
        <f t="shared" si="0"/>
        <v>1000000</v>
      </c>
      <c r="S5">
        <f t="shared" si="1"/>
        <v>2339.7224371381012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2006.5331045124221</v>
      </c>
      <c r="AC5">
        <f t="shared" si="2"/>
        <v>2285.3028406842277</v>
      </c>
      <c r="AE5">
        <f t="shared" si="3"/>
        <v>0</v>
      </c>
      <c r="AF5">
        <f t="shared" si="4"/>
        <v>0</v>
      </c>
      <c r="AG5">
        <f t="shared" si="4"/>
        <v>-12.209262541198912</v>
      </c>
      <c r="AH5">
        <f t="shared" si="5"/>
        <v>-1681.6288140871029</v>
      </c>
      <c r="AI5">
        <f t="shared" si="6"/>
        <v>-1693.8380766283019</v>
      </c>
      <c r="AJ5">
        <f t="shared" si="7"/>
        <v>-278.76973617180556</v>
      </c>
      <c r="AK5">
        <f>G5*SUM(AB5, AE5:AF5)</f>
        <v>140.45731731586957</v>
      </c>
      <c r="AL5">
        <f t="shared" si="8"/>
        <v>-1832.1504954842378</v>
      </c>
      <c r="AN5">
        <f t="shared" si="9"/>
        <v>0</v>
      </c>
      <c r="AO5">
        <f t="shared" si="9"/>
        <v>0</v>
      </c>
      <c r="AP5">
        <f t="shared" si="9"/>
        <v>-9.7331493472567843</v>
      </c>
      <c r="AQ5">
        <f t="shared" si="9"/>
        <v>-1340.5841949036214</v>
      </c>
      <c r="AR5">
        <f t="shared" si="9"/>
        <v>-1350.3173442508783</v>
      </c>
      <c r="AS5">
        <f t="shared" si="9"/>
        <v>-222.23352692267662</v>
      </c>
      <c r="AT5">
        <f t="shared" si="9"/>
        <v>111.97171342145214</v>
      </c>
      <c r="AU5">
        <f t="shared" si="9"/>
        <v>-1460.5791577521027</v>
      </c>
      <c r="AW5">
        <v>2</v>
      </c>
      <c r="AX5">
        <f>IF(Z5&gt;0, (R5*SUMPRODUCT(K5:$K$98, X5:$X$98)-K5*$AZ$3)/Z5, 0)</f>
        <v>2339.7224371381012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1.710095E-3</v>
      </c>
      <c r="Q6" s="4">
        <f t="shared" si="21"/>
        <v>12.5</v>
      </c>
      <c r="R6">
        <f t="shared" si="0"/>
        <v>1000000</v>
      </c>
      <c r="S6">
        <f t="shared" si="1"/>
        <v>2635.7670402932413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2285.3028406842277</v>
      </c>
      <c r="AC6">
        <f t="shared" si="2"/>
        <v>2544.3145518013534</v>
      </c>
      <c r="AE6">
        <f t="shared" si="3"/>
        <v>0</v>
      </c>
      <c r="AF6">
        <f t="shared" si="4"/>
        <v>0</v>
      </c>
      <c r="AG6">
        <f t="shared" si="4"/>
        <v>-12.066290916961533</v>
      </c>
      <c r="AH6">
        <f t="shared" si="5"/>
        <v>-1670.3199060313243</v>
      </c>
      <c r="AI6">
        <f t="shared" si="6"/>
        <v>-1682.3861969482859</v>
      </c>
      <c r="AJ6">
        <f t="shared" si="7"/>
        <v>-259.01171111712574</v>
      </c>
      <c r="AK6">
        <f>G6*SUM(AB6, AE6:AF6)</f>
        <v>159.97119884789595</v>
      </c>
      <c r="AL6">
        <f t="shared" si="8"/>
        <v>-1781.4267092175157</v>
      </c>
      <c r="AN6">
        <f t="shared" si="9"/>
        <v>0</v>
      </c>
      <c r="AO6">
        <f t="shared" si="9"/>
        <v>0</v>
      </c>
      <c r="AP6">
        <f t="shared" si="9"/>
        <v>-8.5885475390635904</v>
      </c>
      <c r="AQ6">
        <f t="shared" si="9"/>
        <v>-1188.9007166426493</v>
      </c>
      <c r="AR6">
        <f t="shared" si="9"/>
        <v>-1197.489264181713</v>
      </c>
      <c r="AS6">
        <f t="shared" si="9"/>
        <v>-184.35941992552338</v>
      </c>
      <c r="AT6">
        <f t="shared" si="9"/>
        <v>113.86433955896382</v>
      </c>
      <c r="AU6">
        <f t="shared" si="9"/>
        <v>-1267.9843445482725</v>
      </c>
      <c r="AW6">
        <v>3</v>
      </c>
      <c r="AX6">
        <f>IF(Z6&gt;0, (R6*SUMPRODUCT(K6:$K$98, X6:$X$98)-K6*$AZ$3)/Z6, 0)</f>
        <v>2635.7670402932413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1.7195660000000001E-3</v>
      </c>
      <c r="Q7" s="4">
        <f t="shared" si="21"/>
        <v>12.5</v>
      </c>
      <c r="R7">
        <f t="shared" si="0"/>
        <v>1000000</v>
      </c>
      <c r="S7">
        <f t="shared" si="1"/>
        <v>2917.8749038070655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2544.3145518013534</v>
      </c>
      <c r="AC7">
        <f t="shared" si="2"/>
        <v>2783.6244655343744</v>
      </c>
      <c r="AE7">
        <f t="shared" si="3"/>
        <v>0</v>
      </c>
      <c r="AF7">
        <f t="shared" si="4"/>
        <v>0</v>
      </c>
      <c r="AG7">
        <f t="shared" si="4"/>
        <v>-11.924879224185</v>
      </c>
      <c r="AH7">
        <f t="shared" si="5"/>
        <v>-1659.9026885532699</v>
      </c>
      <c r="AI7">
        <f t="shared" si="6"/>
        <v>-1671.8275677774548</v>
      </c>
      <c r="AJ7">
        <f t="shared" si="7"/>
        <v>-239.30991373302095</v>
      </c>
      <c r="AK7">
        <f>G7*SUM(AB7, AE7:AF7)</f>
        <v>178.10201862609475</v>
      </c>
      <c r="AL7">
        <f t="shared" si="8"/>
        <v>-1733.0354628843809</v>
      </c>
      <c r="AN7">
        <f t="shared" si="9"/>
        <v>0</v>
      </c>
      <c r="AO7">
        <f t="shared" si="9"/>
        <v>0</v>
      </c>
      <c r="AP7">
        <f t="shared" si="9"/>
        <v>-7.5784763297637454</v>
      </c>
      <c r="AQ7">
        <f t="shared" si="9"/>
        <v>-1054.8981669683872</v>
      </c>
      <c r="AR7">
        <f t="shared" si="9"/>
        <v>-1062.4766432981507</v>
      </c>
      <c r="AS7">
        <f t="shared" si="9"/>
        <v>-152.08577651883539</v>
      </c>
      <c r="AT7">
        <f t="shared" si="9"/>
        <v>113.18705263727719</v>
      </c>
      <c r="AU7">
        <f t="shared" si="9"/>
        <v>-1101.375367179709</v>
      </c>
      <c r="AW7">
        <v>4</v>
      </c>
      <c r="AX7">
        <f>IF(Z7&gt;0, (R7*SUMPRODUCT(K7:$K$98, X7:$X$98)-K7*$AZ$3)/Z7, 0)</f>
        <v>2917.8749038070655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1.7312919999999999E-3</v>
      </c>
      <c r="Q8" s="4">
        <f t="shared" si="21"/>
        <v>12.5</v>
      </c>
      <c r="R8">
        <f t="shared" si="0"/>
        <v>1000000</v>
      </c>
      <c r="S8">
        <f t="shared" si="1"/>
        <v>3186.166937733316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2783.6244655343744</v>
      </c>
      <c r="AC8">
        <f t="shared" si="2"/>
        <v>3003.9143614014029</v>
      </c>
      <c r="AE8">
        <f t="shared" si="3"/>
        <v>0</v>
      </c>
      <c r="AF8">
        <f t="shared" si="4"/>
        <v>0</v>
      </c>
      <c r="AG8">
        <f t="shared" si="4"/>
        <v>-11.784984983941353</v>
      </c>
      <c r="AH8">
        <f t="shared" si="5"/>
        <v>-1651.6358401438156</v>
      </c>
      <c r="AI8">
        <f t="shared" si="6"/>
        <v>-1663.4208251277569</v>
      </c>
      <c r="AJ8">
        <f t="shared" si="7"/>
        <v>-220.28989586702846</v>
      </c>
      <c r="AK8">
        <f>G8*SUM(AB8, AE8:AF8)</f>
        <v>194.85371258740622</v>
      </c>
      <c r="AL8">
        <f t="shared" si="8"/>
        <v>-1688.857008407379</v>
      </c>
      <c r="AN8">
        <f t="shared" si="9"/>
        <v>0</v>
      </c>
      <c r="AO8">
        <f t="shared" si="9"/>
        <v>0</v>
      </c>
      <c r="AP8">
        <f t="shared" si="9"/>
        <v>-6.6871169741287497</v>
      </c>
      <c r="AQ8">
        <f t="shared" si="9"/>
        <v>-937.18253156495234</v>
      </c>
      <c r="AR8">
        <f t="shared" si="9"/>
        <v>-943.86964853908114</v>
      </c>
      <c r="AS8">
        <f t="shared" si="9"/>
        <v>-124.99840295840562</v>
      </c>
      <c r="AT8">
        <f t="shared" si="9"/>
        <v>110.56522945856757</v>
      </c>
      <c r="AU8">
        <f t="shared" si="9"/>
        <v>-958.30282203891909</v>
      </c>
      <c r="AW8">
        <v>5</v>
      </c>
      <c r="AX8">
        <f>IF(Z8&gt;0, (R8*SUMPRODUCT(K8:$K$98, X8:$X$98)-K8*$AZ$3)/Z8, 0)</f>
        <v>3186.166937733316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1.749783E-3</v>
      </c>
      <c r="Q9" s="4">
        <f t="shared" si="21"/>
        <v>12.5</v>
      </c>
      <c r="R9">
        <f t="shared" si="0"/>
        <v>1000000</v>
      </c>
      <c r="S9">
        <f t="shared" si="1"/>
        <v>3440.1845577018294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3003.9143614014029</v>
      </c>
      <c r="AC9">
        <f t="shared" si="2"/>
        <v>3205.2926002252116</v>
      </c>
      <c r="AE9">
        <f t="shared" si="3"/>
        <v>0</v>
      </c>
      <c r="AF9">
        <f t="shared" si="4"/>
        <v>0</v>
      </c>
      <c r="AG9">
        <f t="shared" si="4"/>
        <v>-11.646513967721784</v>
      </c>
      <c r="AH9">
        <f t="shared" si="5"/>
        <v>-1649.693310412468</v>
      </c>
      <c r="AI9">
        <f t="shared" si="6"/>
        <v>-1661.3398243801898</v>
      </c>
      <c r="AJ9">
        <f t="shared" si="7"/>
        <v>-201.37823882380872</v>
      </c>
      <c r="AK9">
        <f t="shared" ref="AK9:AK72" si="22">G9*SUM(AB9:AB9, AE9:AF9)</f>
        <v>210.27400529809822</v>
      </c>
      <c r="AL9">
        <f t="shared" si="8"/>
        <v>-1652.4440579059003</v>
      </c>
      <c r="AN9">
        <f t="shared" si="9"/>
        <v>0</v>
      </c>
      <c r="AO9">
        <f t="shared" si="9"/>
        <v>0</v>
      </c>
      <c r="AP9">
        <f t="shared" si="9"/>
        <v>-5.9004864292742143</v>
      </c>
      <c r="AQ9">
        <f t="shared" si="9"/>
        <v>-835.78597145299454</v>
      </c>
      <c r="AR9">
        <f t="shared" si="9"/>
        <v>-841.68645788226877</v>
      </c>
      <c r="AS9">
        <f t="shared" si="9"/>
        <v>-102.02448291602047</v>
      </c>
      <c r="AT9">
        <f t="shared" si="9"/>
        <v>106.53135505862139</v>
      </c>
      <c r="AU9">
        <f t="shared" si="9"/>
        <v>-837.17958573966791</v>
      </c>
      <c r="AW9">
        <v>6</v>
      </c>
      <c r="AX9">
        <f>IF(Z9&gt;0, (R9*SUMPRODUCT(K9:$K$98, X9:$X$98)-K9*$AZ$3)/Z9, 0)</f>
        <v>3440.1845577018294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1.7714300000000001E-3</v>
      </c>
      <c r="Q10" s="4">
        <f t="shared" si="21"/>
        <v>12.5</v>
      </c>
      <c r="R10">
        <f t="shared" si="0"/>
        <v>1000000</v>
      </c>
      <c r="S10">
        <f t="shared" si="1"/>
        <v>3677.5087054173009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3205.2926002252116</v>
      </c>
      <c r="AC10">
        <f t="shared" si="2"/>
        <v>3386.0787451907563</v>
      </c>
      <c r="AE10">
        <f t="shared" si="3"/>
        <v>0</v>
      </c>
      <c r="AF10">
        <f t="shared" si="4"/>
        <v>0</v>
      </c>
      <c r="AG10">
        <f t="shared" si="4"/>
        <v>-11.509417843806725</v>
      </c>
      <c r="AH10">
        <f t="shared" si="5"/>
        <v>-1650.4787390273123</v>
      </c>
      <c r="AI10">
        <f t="shared" si="6"/>
        <v>-1661.9881568711189</v>
      </c>
      <c r="AJ10">
        <f t="shared" si="7"/>
        <v>-180.78614496554474</v>
      </c>
      <c r="AK10">
        <f t="shared" si="22"/>
        <v>224.37048201576482</v>
      </c>
      <c r="AL10">
        <f t="shared" si="8"/>
        <v>-1618.4038198208989</v>
      </c>
      <c r="AN10">
        <f t="shared" si="9"/>
        <v>0</v>
      </c>
      <c r="AO10">
        <f t="shared" si="9"/>
        <v>0</v>
      </c>
      <c r="AP10">
        <f t="shared" si="9"/>
        <v>-5.2062761306304131</v>
      </c>
      <c r="AQ10">
        <f t="shared" si="9"/>
        <v>-746.59276252923019</v>
      </c>
      <c r="AR10">
        <f t="shared" si="9"/>
        <v>-751.79903865986057</v>
      </c>
      <c r="AS10">
        <f t="shared" si="9"/>
        <v>-81.778470818946047</v>
      </c>
      <c r="AT10">
        <f t="shared" si="9"/>
        <v>101.4938114845918</v>
      </c>
      <c r="AU10">
        <f t="shared" si="9"/>
        <v>-732.08369799421484</v>
      </c>
      <c r="AW10">
        <v>7</v>
      </c>
      <c r="AX10">
        <f>IF(Z10&gt;0, (R10*SUMPRODUCT(K10:$K$98, X10:$X$98)-K10*$AZ$3)/Z10, 0)</f>
        <v>3677.5087054173009</v>
      </c>
    </row>
    <row r="11" spans="1:52" x14ac:dyDescent="0.25">
      <c r="A11" t="s">
        <v>33</v>
      </c>
      <c r="C11" s="12">
        <f>AU100</f>
        <v>8125.0217008569016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1.793078E-3</v>
      </c>
      <c r="Q11" s="4">
        <f t="shared" si="21"/>
        <v>12.5</v>
      </c>
      <c r="R11">
        <f t="shared" si="0"/>
        <v>1000000</v>
      </c>
      <c r="S11">
        <f t="shared" si="1"/>
        <v>3898.4058675817023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3386.0787451907563</v>
      </c>
      <c r="AC11">
        <f t="shared" si="2"/>
        <v>3547.1396580352211</v>
      </c>
      <c r="AE11">
        <f t="shared" si="3"/>
        <v>0</v>
      </c>
      <c r="AF11">
        <f t="shared" si="4"/>
        <v>0</v>
      </c>
      <c r="AG11">
        <f t="shared" si="4"/>
        <v>-11.373686381440121</v>
      </c>
      <c r="AH11">
        <f t="shared" si="5"/>
        <v>-1650.982714282982</v>
      </c>
      <c r="AI11">
        <f t="shared" si="6"/>
        <v>-1662.3564006644222</v>
      </c>
      <c r="AJ11">
        <f t="shared" si="7"/>
        <v>-161.06091284446484</v>
      </c>
      <c r="AK11">
        <f t="shared" si="22"/>
        <v>237.02551216335297</v>
      </c>
      <c r="AL11">
        <f t="shared" si="8"/>
        <v>-1586.3918013455341</v>
      </c>
      <c r="AN11">
        <f t="shared" si="9"/>
        <v>0</v>
      </c>
      <c r="AO11">
        <f t="shared" si="9"/>
        <v>0</v>
      </c>
      <c r="AP11">
        <f t="shared" si="9"/>
        <v>-4.5936411697610273</v>
      </c>
      <c r="AQ11">
        <f t="shared" si="9"/>
        <v>-666.8042279827514</v>
      </c>
      <c r="AR11">
        <f t="shared" si="9"/>
        <v>-671.39786915251238</v>
      </c>
      <c r="AS11">
        <f t="shared" si="9"/>
        <v>-65.049801380926311</v>
      </c>
      <c r="AT11">
        <f t="shared" si="9"/>
        <v>95.730628965998235</v>
      </c>
      <c r="AU11">
        <f t="shared" si="9"/>
        <v>-640.71704156744056</v>
      </c>
      <c r="AW11">
        <v>8</v>
      </c>
      <c r="AX11">
        <f>IF(Z11&gt;0, (R11*SUMPRODUCT(K11:$K$98, X11:$X$98)-K11*$AZ$3)/Z11, 0)</f>
        <v>3898.4058675817023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1.8201370000000001E-3</v>
      </c>
      <c r="Q12" s="4">
        <f t="shared" si="21"/>
        <v>12.5</v>
      </c>
      <c r="R12">
        <f t="shared" si="0"/>
        <v>1000000</v>
      </c>
      <c r="S12">
        <f t="shared" si="1"/>
        <v>4104.7458719394299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3547.1396580352211</v>
      </c>
      <c r="AC12">
        <f t="shared" si="2"/>
        <v>3690.7404973504117</v>
      </c>
      <c r="AE12">
        <f t="shared" si="3"/>
        <v>0</v>
      </c>
      <c r="AF12">
        <f t="shared" si="4"/>
        <v>0</v>
      </c>
      <c r="AG12">
        <f t="shared" si="4"/>
        <v>-11.239247850216465</v>
      </c>
      <c r="AH12">
        <f t="shared" si="5"/>
        <v>-1656.1333927404221</v>
      </c>
      <c r="AI12">
        <f t="shared" si="6"/>
        <v>-1667.3726405906386</v>
      </c>
      <c r="AJ12">
        <f t="shared" si="7"/>
        <v>-143.60083931519057</v>
      </c>
      <c r="AK12">
        <f t="shared" si="22"/>
        <v>248.2997760624655</v>
      </c>
      <c r="AL12">
        <f t="shared" si="8"/>
        <v>-1562.6737038433637</v>
      </c>
      <c r="AN12">
        <f t="shared" si="9"/>
        <v>0</v>
      </c>
      <c r="AO12">
        <f t="shared" si="9"/>
        <v>0</v>
      </c>
      <c r="AP12">
        <f t="shared" si="9"/>
        <v>-4.0529854480407241</v>
      </c>
      <c r="AQ12">
        <f t="shared" si="9"/>
        <v>-597.21830412895179</v>
      </c>
      <c r="AR12">
        <f t="shared" si="9"/>
        <v>-601.27128957699256</v>
      </c>
      <c r="AS12">
        <f t="shared" si="9"/>
        <v>-51.783902252826671</v>
      </c>
      <c r="AT12">
        <f t="shared" si="9"/>
        <v>89.539388448806307</v>
      </c>
      <c r="AU12">
        <f t="shared" si="9"/>
        <v>-563.51580338101292</v>
      </c>
      <c r="AW12">
        <v>9</v>
      </c>
      <c r="AX12">
        <f>IF(Z12&gt;0, (R12*SUMPRODUCT(K12:$K$98, X12:$X$98)-K12*$AZ$3)/Z12, 0)</f>
        <v>4104.7458719394299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1.84855E-3</v>
      </c>
      <c r="Q13" s="4">
        <f t="shared" si="21"/>
        <v>12.5</v>
      </c>
      <c r="R13">
        <f t="shared" si="0"/>
        <v>1000000</v>
      </c>
      <c r="S13">
        <f t="shared" si="1"/>
        <v>4296.1810886517032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3690.7404973504117</v>
      </c>
      <c r="AC13">
        <f t="shared" si="2"/>
        <v>3817.0981461660535</v>
      </c>
      <c r="AE13">
        <f t="shared" si="3"/>
        <v>0</v>
      </c>
      <c r="AF13">
        <f t="shared" si="4"/>
        <v>0</v>
      </c>
      <c r="AG13">
        <f t="shared" si="4"/>
        <v>-11.106079060100784</v>
      </c>
      <c r="AH13">
        <f t="shared" si="5"/>
        <v>-1662.1049290814117</v>
      </c>
      <c r="AI13">
        <f t="shared" si="6"/>
        <v>-1673.2110081415124</v>
      </c>
      <c r="AJ13">
        <f t="shared" si="7"/>
        <v>-126.35764881564182</v>
      </c>
      <c r="AK13">
        <f t="shared" si="22"/>
        <v>258.35183481452884</v>
      </c>
      <c r="AL13">
        <f t="shared" si="8"/>
        <v>-1541.2168221426255</v>
      </c>
      <c r="AN13">
        <f t="shared" si="9"/>
        <v>0</v>
      </c>
      <c r="AO13">
        <f t="shared" si="9"/>
        <v>0</v>
      </c>
      <c r="AP13">
        <f t="shared" si="9"/>
        <v>-3.575860220812805</v>
      </c>
      <c r="AQ13">
        <f t="shared" si="9"/>
        <v>-535.15330356969139</v>
      </c>
      <c r="AR13">
        <f t="shared" si="9"/>
        <v>-538.72916379050423</v>
      </c>
      <c r="AS13">
        <f t="shared" si="9"/>
        <v>-40.683781157162727</v>
      </c>
      <c r="AT13">
        <f t="shared" si="9"/>
        <v>83.182376434378725</v>
      </c>
      <c r="AU13">
        <f t="shared" si="9"/>
        <v>-496.23056851328823</v>
      </c>
      <c r="AW13">
        <v>10</v>
      </c>
      <c r="AX13">
        <f>IF(Z13&gt;0, (R13*SUMPRODUCT(K13:$K$98, X13:$X$98)-K13*$AZ$3)/Z13, 0)</f>
        <v>4296.1810886517032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1.8814719999999999E-3</v>
      </c>
      <c r="Q14" s="4">
        <f t="shared" si="21"/>
        <v>12.5</v>
      </c>
      <c r="R14">
        <f t="shared" si="0"/>
        <v>1000000</v>
      </c>
      <c r="S14">
        <f t="shared" si="1"/>
        <v>4474.1559099473789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3817.0981461660535</v>
      </c>
      <c r="AC14">
        <f t="shared" si="2"/>
        <v>3927.9948005826031</v>
      </c>
      <c r="AE14">
        <f t="shared" si="3"/>
        <v>0</v>
      </c>
      <c r="AF14">
        <f t="shared" si="4"/>
        <v>0</v>
      </c>
      <c r="AG14">
        <f t="shared" si="4"/>
        <v>-10.974122492718411</v>
      </c>
      <c r="AH14">
        <f t="shared" si="5"/>
        <v>-1671.6621425092751</v>
      </c>
      <c r="AI14">
        <f t="shared" si="6"/>
        <v>-1682.6362650019935</v>
      </c>
      <c r="AJ14">
        <f t="shared" si="7"/>
        <v>-110.89665441654961</v>
      </c>
      <c r="AK14">
        <f t="shared" si="22"/>
        <v>267.19687023162379</v>
      </c>
      <c r="AL14">
        <f t="shared" si="8"/>
        <v>-1526.3360491869194</v>
      </c>
      <c r="AN14">
        <f t="shared" si="9"/>
        <v>0</v>
      </c>
      <c r="AO14">
        <f t="shared" si="9"/>
        <v>0</v>
      </c>
      <c r="AP14">
        <f t="shared" si="9"/>
        <v>-3.1547979801100925</v>
      </c>
      <c r="AQ14">
        <f t="shared" si="9"/>
        <v>-480.56292009807913</v>
      </c>
      <c r="AR14">
        <f t="shared" si="9"/>
        <v>-483.71771807818919</v>
      </c>
      <c r="AS14">
        <f t="shared" si="9"/>
        <v>-31.880138169264626</v>
      </c>
      <c r="AT14">
        <f t="shared" si="9"/>
        <v>76.812715281589377</v>
      </c>
      <c r="AU14">
        <f t="shared" si="9"/>
        <v>-438.78514096586446</v>
      </c>
      <c r="AW14">
        <v>11</v>
      </c>
      <c r="AX14">
        <f>IF(Z14&gt;0, (R14*SUMPRODUCT(K14:$K$98, X14:$X$98)-K14*$AZ$3)/Z14, 0)</f>
        <v>4474.1559099473789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1.927022E-3</v>
      </c>
      <c r="Q15" s="4">
        <f t="shared" si="21"/>
        <v>12.5</v>
      </c>
      <c r="R15">
        <f t="shared" si="0"/>
        <v>1000000</v>
      </c>
      <c r="S15">
        <f t="shared" si="1"/>
        <v>4639.1397622697132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3927.9948005826031</v>
      </c>
      <c r="AC15">
        <f t="shared" si="2"/>
        <v>4024.2622001150939</v>
      </c>
      <c r="AE15">
        <f t="shared" si="3"/>
        <v>0</v>
      </c>
      <c r="AF15">
        <f t="shared" si="4"/>
        <v>0</v>
      </c>
      <c r="AG15">
        <f t="shared" si="4"/>
        <v>-10.843233892317063</v>
      </c>
      <c r="AH15">
        <f t="shared" si="5"/>
        <v>-1691.7900379330574</v>
      </c>
      <c r="AI15">
        <f t="shared" si="6"/>
        <v>-1702.6332718253745</v>
      </c>
      <c r="AJ15">
        <f t="shared" si="7"/>
        <v>-96.267399532490799</v>
      </c>
      <c r="AK15">
        <f t="shared" si="22"/>
        <v>274.95963604078224</v>
      </c>
      <c r="AL15">
        <f t="shared" si="8"/>
        <v>-1523.9410353170831</v>
      </c>
      <c r="AN15">
        <f t="shared" si="9"/>
        <v>0</v>
      </c>
      <c r="AO15">
        <f t="shared" si="9"/>
        <v>0</v>
      </c>
      <c r="AP15">
        <f t="shared" si="9"/>
        <v>-2.7831880671390747</v>
      </c>
      <c r="AQ15">
        <f t="shared" si="9"/>
        <v>-434.24036523055076</v>
      </c>
      <c r="AR15">
        <f t="shared" si="9"/>
        <v>-437.02355329768983</v>
      </c>
      <c r="AS15">
        <f t="shared" si="9"/>
        <v>-24.709443722612978</v>
      </c>
      <c r="AT15">
        <f t="shared" si="9"/>
        <v>70.57529013699812</v>
      </c>
      <c r="AU15">
        <f t="shared" si="9"/>
        <v>-391.15770688330468</v>
      </c>
      <c r="AW15">
        <v>12</v>
      </c>
      <c r="AX15">
        <f>IF(Z15&gt;0, (R15*SUMPRODUCT(K15:$K$98, X15:$X$98)-K15*$AZ$3)/Z15, 0)</f>
        <v>4639.1397622697132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1.979789E-3</v>
      </c>
      <c r="Q16" s="4">
        <f t="shared" si="21"/>
        <v>12.5</v>
      </c>
      <c r="R16">
        <f t="shared" si="0"/>
        <v>1000000</v>
      </c>
      <c r="S16">
        <f t="shared" si="1"/>
        <v>4789.6490657204495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4024.2622001150939</v>
      </c>
      <c r="AC16">
        <f t="shared" si="2"/>
        <v>4105.0489059832662</v>
      </c>
      <c r="AE16">
        <f t="shared" si="3"/>
        <v>0</v>
      </c>
      <c r="AF16">
        <f t="shared" si="4"/>
        <v>0</v>
      </c>
      <c r="AG16">
        <f t="shared" si="4"/>
        <v>-10.713334238209455</v>
      </c>
      <c r="AH16">
        <f t="shared" si="5"/>
        <v>-1717.3852147549205</v>
      </c>
      <c r="AI16">
        <f t="shared" si="6"/>
        <v>-1728.09854899313</v>
      </c>
      <c r="AJ16">
        <f t="shared" si="7"/>
        <v>-80.786705868172248</v>
      </c>
      <c r="AK16">
        <f t="shared" si="22"/>
        <v>281.69835400805658</v>
      </c>
      <c r="AL16">
        <f t="shared" si="8"/>
        <v>-1527.1869008532456</v>
      </c>
      <c r="AN16">
        <f t="shared" si="9"/>
        <v>0</v>
      </c>
      <c r="AO16">
        <f t="shared" si="9"/>
        <v>0</v>
      </c>
      <c r="AP16">
        <f t="shared" si="9"/>
        <v>-2.4552196976316343</v>
      </c>
      <c r="AQ16">
        <f t="shared" si="9"/>
        <v>-393.58036573237155</v>
      </c>
      <c r="AR16">
        <f t="shared" si="9"/>
        <v>-396.03558543000315</v>
      </c>
      <c r="AS16">
        <f t="shared" si="9"/>
        <v>-18.514227890593677</v>
      </c>
      <c r="AT16">
        <f t="shared" si="9"/>
        <v>64.557992140697351</v>
      </c>
      <c r="AU16">
        <f t="shared" si="9"/>
        <v>-349.99182117989949</v>
      </c>
      <c r="AW16">
        <v>13</v>
      </c>
      <c r="AX16">
        <f>IF(Z16&gt;0, (R16*SUMPRODUCT(K16:$K$98, X16:$X$98)-K16*$AZ$3)/Z16, 0)</f>
        <v>4789.6490657204495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2.0334569999999998E-3</v>
      </c>
      <c r="Q17" s="4">
        <f t="shared" si="21"/>
        <v>12.5</v>
      </c>
      <c r="R17">
        <f t="shared" si="0"/>
        <v>1000000</v>
      </c>
      <c r="S17">
        <f t="shared" si="1"/>
        <v>4926.2451297313019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4105.0489059832662</v>
      </c>
      <c r="AC17">
        <f t="shared" si="2"/>
        <v>4171.3141394461891</v>
      </c>
      <c r="AE17">
        <f t="shared" si="3"/>
        <v>0</v>
      </c>
      <c r="AF17">
        <f t="shared" si="4"/>
        <v>0</v>
      </c>
      <c r="AG17">
        <f t="shared" si="4"/>
        <v>-10.584415791327334</v>
      </c>
      <c r="AH17">
        <f t="shared" si="5"/>
        <v>-1742.8083600021346</v>
      </c>
      <c r="AI17">
        <f t="shared" si="6"/>
        <v>-1753.3927757934619</v>
      </c>
      <c r="AJ17">
        <f t="shared" si="7"/>
        <v>-66.265233462922879</v>
      </c>
      <c r="AK17">
        <f t="shared" si="22"/>
        <v>287.35342341882864</v>
      </c>
      <c r="AL17">
        <f t="shared" si="8"/>
        <v>-1532.304585837556</v>
      </c>
      <c r="AN17">
        <f t="shared" si="9"/>
        <v>0</v>
      </c>
      <c r="AO17">
        <f t="shared" si="9"/>
        <v>0</v>
      </c>
      <c r="AP17">
        <f t="shared" si="9"/>
        <v>-2.1657811758702064</v>
      </c>
      <c r="AQ17">
        <f t="shared" si="9"/>
        <v>-356.61312004906637</v>
      </c>
      <c r="AR17">
        <f t="shared" si="9"/>
        <v>-358.77890122493659</v>
      </c>
      <c r="AS17">
        <f t="shared" si="9"/>
        <v>-13.559179654132359</v>
      </c>
      <c r="AT17">
        <f t="shared" si="9"/>
        <v>58.798203654499012</v>
      </c>
      <c r="AU17">
        <f t="shared" si="9"/>
        <v>-313.53987722456992</v>
      </c>
      <c r="AW17">
        <v>14</v>
      </c>
      <c r="AX17">
        <f>IF(Z17&gt;0, (R17*SUMPRODUCT(K17:$K$98, X17:$X$98)-K17*$AZ$3)/Z17, 0)</f>
        <v>4926.2451297313019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2.08983E-3</v>
      </c>
      <c r="Q18" s="4">
        <f t="shared" si="21"/>
        <v>12.5</v>
      </c>
      <c r="R18">
        <f t="shared" si="0"/>
        <v>1000000</v>
      </c>
      <c r="S18">
        <f t="shared" si="1"/>
        <v>5051.0410291779126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4171.3141394461891</v>
      </c>
      <c r="AC18">
        <f t="shared" si="2"/>
        <v>4225.2774472500605</v>
      </c>
      <c r="AE18">
        <f t="shared" si="3"/>
        <v>0</v>
      </c>
      <c r="AF18">
        <f t="shared" si="4"/>
        <v>0</v>
      </c>
      <c r="AG18">
        <f t="shared" si="4"/>
        <v>-10.456452003760871</v>
      </c>
      <c r="AH18">
        <f t="shared" si="5"/>
        <v>-1769.5703722551682</v>
      </c>
      <c r="AI18">
        <f t="shared" si="6"/>
        <v>-1780.0268242589291</v>
      </c>
      <c r="AJ18">
        <f t="shared" si="7"/>
        <v>-53.96330780387143</v>
      </c>
      <c r="AK18">
        <f t="shared" si="22"/>
        <v>291.99198976123324</v>
      </c>
      <c r="AL18">
        <f t="shared" si="8"/>
        <v>-1541.9981423015672</v>
      </c>
      <c r="AN18">
        <f t="shared" si="9"/>
        <v>0</v>
      </c>
      <c r="AO18">
        <f t="shared" si="9"/>
        <v>0</v>
      </c>
      <c r="AP18">
        <f t="shared" si="9"/>
        <v>-1.9103546871756565</v>
      </c>
      <c r="AQ18">
        <f t="shared" si="9"/>
        <v>-323.29389105491663</v>
      </c>
      <c r="AR18">
        <f t="shared" si="9"/>
        <v>-325.20424574209227</v>
      </c>
      <c r="AS18">
        <f t="shared" si="9"/>
        <v>-9.8588945812165001</v>
      </c>
      <c r="AT18">
        <f t="shared" si="9"/>
        <v>53.345844848471678</v>
      </c>
      <c r="AU18">
        <f t="shared" si="9"/>
        <v>-281.7172954748371</v>
      </c>
      <c r="AW18">
        <v>15</v>
      </c>
      <c r="AX18">
        <f>IF(Z18&gt;0, (R18*SUMPRODUCT(K18:$K$98, X18:$X$98)-K18*$AZ$3)/Z18, 0)</f>
        <v>5051.0410291779126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2.1556750000000001E-3</v>
      </c>
      <c r="Q19" s="4">
        <f t="shared" si="21"/>
        <v>12.5</v>
      </c>
      <c r="R19">
        <f t="shared" si="0"/>
        <v>1000000</v>
      </c>
      <c r="S19">
        <f t="shared" si="1"/>
        <v>5165.5851852234955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4225.2774472500605</v>
      </c>
      <c r="AC19">
        <f t="shared" si="2"/>
        <v>4268.5696524924087</v>
      </c>
      <c r="AE19">
        <f t="shared" si="3"/>
        <v>0</v>
      </c>
      <c r="AF19">
        <f t="shared" si="4"/>
        <v>0</v>
      </c>
      <c r="AG19">
        <f t="shared" si="4"/>
        <v>-10.329346771550057</v>
      </c>
      <c r="AH19">
        <f t="shared" si="5"/>
        <v>-1803.2569738565774</v>
      </c>
      <c r="AI19">
        <f t="shared" si="6"/>
        <v>-1813.5863206281274</v>
      </c>
      <c r="AJ19">
        <f t="shared" si="7"/>
        <v>-43.292205242348246</v>
      </c>
      <c r="AK19">
        <f t="shared" si="22"/>
        <v>295.76942130750427</v>
      </c>
      <c r="AL19">
        <f t="shared" si="8"/>
        <v>-1561.1091045629714</v>
      </c>
      <c r="AN19">
        <f t="shared" si="9"/>
        <v>0</v>
      </c>
      <c r="AO19">
        <f t="shared" si="9"/>
        <v>0</v>
      </c>
      <c r="AP19">
        <f t="shared" si="9"/>
        <v>-1.6849402111282346</v>
      </c>
      <c r="AQ19">
        <f t="shared" si="9"/>
        <v>-294.15027430552738</v>
      </c>
      <c r="AR19">
        <f t="shared" si="9"/>
        <v>-295.83521451665558</v>
      </c>
      <c r="AS19">
        <f t="shared" si="9"/>
        <v>-7.0618964639816015</v>
      </c>
      <c r="AT19">
        <f t="shared" si="9"/>
        <v>48.246399526032889</v>
      </c>
      <c r="AU19">
        <f t="shared" si="9"/>
        <v>-254.65071145460433</v>
      </c>
      <c r="AW19">
        <v>16</v>
      </c>
      <c r="AX19">
        <f>IF(Z19&gt;0, (R19*SUMPRODUCT(K19:$K$98, X19:$X$98)-K19*$AZ$3)/Z19, 0)</f>
        <v>5165.5851852234955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2.2206180000000002E-3</v>
      </c>
      <c r="Q20" s="4">
        <f t="shared" si="21"/>
        <v>12.5</v>
      </c>
      <c r="R20">
        <f t="shared" si="0"/>
        <v>1000000</v>
      </c>
      <c r="S20">
        <f t="shared" si="1"/>
        <v>5270.116121280902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4268.5696524924087</v>
      </c>
      <c r="AC20">
        <f t="shared" si="2"/>
        <v>4301.7283927380131</v>
      </c>
      <c r="AE20">
        <f t="shared" si="3"/>
        <v>0</v>
      </c>
      <c r="AF20">
        <f t="shared" si="4"/>
        <v>0</v>
      </c>
      <c r="AG20">
        <f t="shared" si="4"/>
        <v>-10.203115770465409</v>
      </c>
      <c r="AH20">
        <f t="shared" si="5"/>
        <v>-1835.0026695316756</v>
      </c>
      <c r="AI20">
        <f t="shared" si="6"/>
        <v>-1845.2057853021411</v>
      </c>
      <c r="AJ20">
        <f t="shared" si="7"/>
        <v>-33.158740245604349</v>
      </c>
      <c r="AK20">
        <f t="shared" si="22"/>
        <v>298.79987567446864</v>
      </c>
      <c r="AL20">
        <f t="shared" si="8"/>
        <v>-1579.5646498732767</v>
      </c>
      <c r="AN20">
        <f t="shared" si="9"/>
        <v>0</v>
      </c>
      <c r="AO20">
        <f t="shared" si="9"/>
        <v>0</v>
      </c>
      <c r="AP20">
        <f t="shared" si="9"/>
        <v>-1.4860260718349971</v>
      </c>
      <c r="AQ20">
        <f t="shared" si="9"/>
        <v>-267.25775441108271</v>
      </c>
      <c r="AR20">
        <f t="shared" si="9"/>
        <v>-268.74378048291771</v>
      </c>
      <c r="AS20">
        <f t="shared" si="9"/>
        <v>-4.8293828691825986</v>
      </c>
      <c r="AT20">
        <f t="shared" si="9"/>
        <v>43.518510962956782</v>
      </c>
      <c r="AU20">
        <f t="shared" si="9"/>
        <v>-230.05465238914351</v>
      </c>
      <c r="AW20">
        <v>17</v>
      </c>
      <c r="AX20">
        <f>IF(Z20&gt;0, (R20*SUMPRODUCT(K20:$K$98, X20:$X$98)-K20*$AZ$3)/Z20, 0)</f>
        <v>5270.116121280902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2.2950319999999998E-3</v>
      </c>
      <c r="Q21" s="4">
        <f t="shared" si="21"/>
        <v>12.5</v>
      </c>
      <c r="R21">
        <f t="shared" si="0"/>
        <v>1000000</v>
      </c>
      <c r="S21">
        <f t="shared" si="1"/>
        <v>5366.7063298848243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4301.7283927380131</v>
      </c>
      <c r="AC21">
        <f t="shared" si="2"/>
        <v>4326.7108298904386</v>
      </c>
      <c r="AE21">
        <f t="shared" si="3"/>
        <v>0</v>
      </c>
      <c r="AF21">
        <f t="shared" si="4"/>
        <v>0</v>
      </c>
      <c r="AG21">
        <f t="shared" si="4"/>
        <v>-10.077668135567833</v>
      </c>
      <c r="AH21">
        <f t="shared" si="5"/>
        <v>-1873.3181754338214</v>
      </c>
      <c r="AI21">
        <f t="shared" si="6"/>
        <v>-1883.3958435693892</v>
      </c>
      <c r="AJ21">
        <f t="shared" si="7"/>
        <v>-24.982437152425518</v>
      </c>
      <c r="AK21">
        <f t="shared" si="22"/>
        <v>301.12098749166097</v>
      </c>
      <c r="AL21">
        <f t="shared" si="8"/>
        <v>-1607.2572932301537</v>
      </c>
      <c r="AN21">
        <f t="shared" si="9"/>
        <v>0</v>
      </c>
      <c r="AO21">
        <f t="shared" si="9"/>
        <v>0</v>
      </c>
      <c r="AP21">
        <f t="shared" si="9"/>
        <v>-1.3104958336865637</v>
      </c>
      <c r="AQ21">
        <f t="shared" si="9"/>
        <v>-243.60552769254403</v>
      </c>
      <c r="AR21">
        <f t="shared" si="9"/>
        <v>-244.91602352623059</v>
      </c>
      <c r="AS21">
        <f t="shared" si="9"/>
        <v>-3.2487058874305093</v>
      </c>
      <c r="AT21">
        <f t="shared" si="9"/>
        <v>39.157649789106749</v>
      </c>
      <c r="AU21">
        <f t="shared" si="9"/>
        <v>-209.00707962455434</v>
      </c>
      <c r="AW21">
        <v>18</v>
      </c>
      <c r="AX21">
        <f>IF(Z21&gt;0, (R21*SUMPRODUCT(K21:$K$98, X21:$X$98)-K21*$AZ$3)/Z21, 0)</f>
        <v>5366.7063298848243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2.375308E-3</v>
      </c>
      <c r="Q22" s="4">
        <f t="shared" si="21"/>
        <v>12.5</v>
      </c>
      <c r="R22">
        <f t="shared" si="0"/>
        <v>1000000</v>
      </c>
      <c r="S22">
        <f t="shared" si="1"/>
        <v>5455.7095478187166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4326.7108298904386</v>
      </c>
      <c r="AC22">
        <f t="shared" si="2"/>
        <v>4344.0340446653154</v>
      </c>
      <c r="AE22">
        <f t="shared" si="3"/>
        <v>0</v>
      </c>
      <c r="AF22">
        <f t="shared" si="4"/>
        <v>0</v>
      </c>
      <c r="AG22">
        <f t="shared" si="4"/>
        <v>-9.9529538884683948</v>
      </c>
      <c r="AH22">
        <f t="shared" si="5"/>
        <v>-1915.0052595007485</v>
      </c>
      <c r="AI22">
        <f t="shared" si="6"/>
        <v>-1924.9582133892168</v>
      </c>
      <c r="AJ22">
        <f t="shared" si="7"/>
        <v>-17.32321477487676</v>
      </c>
      <c r="AK22">
        <f t="shared" si="22"/>
        <v>302.86975809233076</v>
      </c>
      <c r="AL22">
        <f t="shared" si="8"/>
        <v>-1639.4116700717627</v>
      </c>
      <c r="AN22">
        <f t="shared" si="9"/>
        <v>0</v>
      </c>
      <c r="AO22">
        <f t="shared" si="9"/>
        <v>0</v>
      </c>
      <c r="AP22">
        <f t="shared" si="9"/>
        <v>-1.1556053965285495</v>
      </c>
      <c r="AQ22">
        <f t="shared" si="9"/>
        <v>-222.34508840874028</v>
      </c>
      <c r="AR22">
        <f t="shared" si="9"/>
        <v>-223.50069380526881</v>
      </c>
      <c r="AS22">
        <f t="shared" si="9"/>
        <v>-2.0113426328905932</v>
      </c>
      <c r="AT22">
        <f t="shared" si="9"/>
        <v>35.165231429666861</v>
      </c>
      <c r="AU22">
        <f t="shared" si="9"/>
        <v>-190.34680500849254</v>
      </c>
      <c r="AW22">
        <v>19</v>
      </c>
      <c r="AX22">
        <f>IF(Z22&gt;0, (R22*SUMPRODUCT(K22:$K$98, X22:$X$98)-K22*$AZ$3)/Z22, 0)</f>
        <v>5455.7095478187166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2.4628010000000001E-3</v>
      </c>
      <c r="Q23" s="4">
        <f t="shared" si="21"/>
        <v>12.5</v>
      </c>
      <c r="R23">
        <f t="shared" si="0"/>
        <v>1000000</v>
      </c>
      <c r="S23">
        <f t="shared" si="1"/>
        <v>5538.0760314723248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4344.0340446653154</v>
      </c>
      <c r="AC23">
        <f t="shared" si="2"/>
        <v>4354.6610477453414</v>
      </c>
      <c r="AE23">
        <f t="shared" si="3"/>
        <v>0</v>
      </c>
      <c r="AF23">
        <f t="shared" si="4"/>
        <v>0</v>
      </c>
      <c r="AG23">
        <f t="shared" si="4"/>
        <v>-9.8289122047942374</v>
      </c>
      <c r="AH23">
        <f t="shared" si="5"/>
        <v>-1960.9715831579083</v>
      </c>
      <c r="AI23">
        <f t="shared" si="6"/>
        <v>-1970.8004953627026</v>
      </c>
      <c r="AJ23">
        <f t="shared" si="7"/>
        <v>-10.627003080026043</v>
      </c>
      <c r="AK23">
        <f t="shared" si="22"/>
        <v>304.0823831265721</v>
      </c>
      <c r="AL23">
        <f t="shared" si="8"/>
        <v>-1677.3451153161566</v>
      </c>
      <c r="AN23">
        <f t="shared" si="9"/>
        <v>0</v>
      </c>
      <c r="AO23">
        <f t="shared" si="9"/>
        <v>0</v>
      </c>
      <c r="AP23">
        <f t="shared" si="9"/>
        <v>-1.0189315325331145</v>
      </c>
      <c r="AQ23">
        <f t="shared" si="9"/>
        <v>-203.28758044113636</v>
      </c>
      <c r="AR23">
        <f t="shared" si="9"/>
        <v>-204.30651197366947</v>
      </c>
      <c r="AS23">
        <f t="shared" si="9"/>
        <v>-1.1016670318088111</v>
      </c>
      <c r="AT23">
        <f t="shared" si="9"/>
        <v>31.523236976758213</v>
      </c>
      <c r="AU23">
        <f t="shared" si="9"/>
        <v>-173.88494202872008</v>
      </c>
      <c r="AW23">
        <v>20</v>
      </c>
      <c r="AX23">
        <f>IF(Z23&gt;0, (R23*SUMPRODUCT(K23:$K$98, X23:$X$98)-K23*$AZ$3)/Z23, 0)</f>
        <v>5538.0760314723248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2.5557050000000001E-3</v>
      </c>
      <c r="Q24" s="4">
        <f t="shared" si="21"/>
        <v>12.5</v>
      </c>
      <c r="R24">
        <f t="shared" si="0"/>
        <v>1000000</v>
      </c>
      <c r="S24">
        <f t="shared" si="1"/>
        <v>5614.5778022865443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4354.6610477453414</v>
      </c>
      <c r="AC24">
        <f t="shared" si="2"/>
        <v>4359.384263276319</v>
      </c>
      <c r="AE24">
        <f t="shared" si="3"/>
        <v>0</v>
      </c>
      <c r="AF24">
        <f t="shared" si="4"/>
        <v>0</v>
      </c>
      <c r="AG24">
        <f t="shared" si="4"/>
        <v>-9.7055032826799419</v>
      </c>
      <c r="AH24">
        <f t="shared" si="5"/>
        <v>-2009.5840053082929</v>
      </c>
      <c r="AI24">
        <f t="shared" si="6"/>
        <v>-2019.2895085909729</v>
      </c>
      <c r="AJ24">
        <f t="shared" si="7"/>
        <v>-4.7232155309775408</v>
      </c>
      <c r="AK24">
        <f t="shared" si="22"/>
        <v>304.82627334217392</v>
      </c>
      <c r="AL24">
        <f t="shared" si="8"/>
        <v>-1719.1864507797766</v>
      </c>
      <c r="AN24">
        <f t="shared" si="9"/>
        <v>0</v>
      </c>
      <c r="AO24">
        <f t="shared" si="9"/>
        <v>0</v>
      </c>
      <c r="AP24">
        <f t="shared" si="9"/>
        <v>-0.89833761499592035</v>
      </c>
      <c r="AQ24">
        <f t="shared" si="9"/>
        <v>-186.00631516803884</v>
      </c>
      <c r="AR24">
        <f t="shared" si="9"/>
        <v>-186.90465278303478</v>
      </c>
      <c r="AS24">
        <f t="shared" si="9"/>
        <v>-0.43717899542438149</v>
      </c>
      <c r="AT24">
        <f t="shared" si="9"/>
        <v>28.214601490165023</v>
      </c>
      <c r="AU24">
        <f t="shared" si="9"/>
        <v>-159.12723028829413</v>
      </c>
      <c r="AW24">
        <v>21</v>
      </c>
      <c r="AX24">
        <f>IF(Z24&gt;0, (R24*SUMPRODUCT(K24:$K$98, X24:$X$98)-K24*$AZ$3)/Z24, 0)</f>
        <v>5614.5778022865443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2.6648449999999999E-3</v>
      </c>
      <c r="Q25" s="4">
        <f t="shared" si="21"/>
        <v>12.5</v>
      </c>
      <c r="R25">
        <f t="shared" si="0"/>
        <v>1000000</v>
      </c>
      <c r="S25">
        <f t="shared" si="1"/>
        <v>5686.2293166727595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4359.384263276319</v>
      </c>
      <c r="AC25">
        <f t="shared" si="2"/>
        <v>4359.1018730833803</v>
      </c>
      <c r="AE25">
        <f t="shared" si="3"/>
        <v>0</v>
      </c>
      <c r="AF25">
        <f t="shared" si="4"/>
        <v>0</v>
      </c>
      <c r="AG25">
        <f t="shared" si="4"/>
        <v>-9.5825845879578093</v>
      </c>
      <c r="AH25">
        <f t="shared" si="5"/>
        <v>-2069.0929516266583</v>
      </c>
      <c r="AI25">
        <f t="shared" si="6"/>
        <v>-2078.6755362146159</v>
      </c>
      <c r="AJ25">
        <f t="shared" si="7"/>
        <v>0.28239019293869205</v>
      </c>
      <c r="AK25">
        <f t="shared" si="22"/>
        <v>305.15689842934233</v>
      </c>
      <c r="AL25">
        <f t="shared" si="8"/>
        <v>-1773.2362475923348</v>
      </c>
      <c r="AN25">
        <f t="shared" si="9"/>
        <v>0</v>
      </c>
      <c r="AO25">
        <f t="shared" si="9"/>
        <v>0</v>
      </c>
      <c r="AP25">
        <f t="shared" si="9"/>
        <v>-0.79192884673600661</v>
      </c>
      <c r="AQ25">
        <f t="shared" si="9"/>
        <v>-170.99503583098596</v>
      </c>
      <c r="AR25">
        <f t="shared" si="9"/>
        <v>-171.78696467772193</v>
      </c>
      <c r="AS25">
        <f t="shared" si="9"/>
        <v>2.3337434464656918E-2</v>
      </c>
      <c r="AT25">
        <f t="shared" si="9"/>
        <v>25.218932160575651</v>
      </c>
      <c r="AU25">
        <f t="shared" si="9"/>
        <v>-146.54469508268161</v>
      </c>
      <c r="AW25">
        <v>22</v>
      </c>
      <c r="AX25">
        <f>IF(Z25&gt;0, (R25*SUMPRODUCT(K25:$K$98, X25:$X$98)-K25*$AZ$3)/Z25, 0)</f>
        <v>5686.2293166727595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2.7902209999999998E-3</v>
      </c>
      <c r="Q26" s="4">
        <f t="shared" si="21"/>
        <v>12.5</v>
      </c>
      <c r="R26">
        <f t="shared" si="0"/>
        <v>1000000</v>
      </c>
      <c r="S26">
        <f t="shared" si="1"/>
        <v>5753.0681909734431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4359.1018730833803</v>
      </c>
      <c r="AC26">
        <f t="shared" si="2"/>
        <v>4353.9317702658773</v>
      </c>
      <c r="AE26">
        <f t="shared" si="3"/>
        <v>0</v>
      </c>
      <c r="AF26">
        <f t="shared" si="4"/>
        <v>0</v>
      </c>
      <c r="AG26">
        <f t="shared" si="4"/>
        <v>-9.4600212133266357</v>
      </c>
      <c r="AH26">
        <f t="shared" si="5"/>
        <v>-2139.0023001276982</v>
      </c>
      <c r="AI26">
        <f t="shared" si="6"/>
        <v>-2148.462321341025</v>
      </c>
      <c r="AJ26">
        <f t="shared" si="7"/>
        <v>5.1701028175029933</v>
      </c>
      <c r="AK26">
        <f t="shared" si="22"/>
        <v>305.13713111583667</v>
      </c>
      <c r="AL26">
        <f t="shared" si="8"/>
        <v>-1838.1550874076854</v>
      </c>
      <c r="AN26">
        <f t="shared" si="9"/>
        <v>0</v>
      </c>
      <c r="AO26">
        <f t="shared" si="9"/>
        <v>0</v>
      </c>
      <c r="AP26">
        <f t="shared" si="9"/>
        <v>-0.69803562658033746</v>
      </c>
      <c r="AQ26">
        <f t="shared" si="9"/>
        <v>-157.8326070477562</v>
      </c>
      <c r="AR26">
        <f t="shared" si="9"/>
        <v>-158.53064267433658</v>
      </c>
      <c r="AS26">
        <f t="shared" si="9"/>
        <v>0.38149131786475005</v>
      </c>
      <c r="AT26">
        <f t="shared" si="9"/>
        <v>22.51544512514565</v>
      </c>
      <c r="AU26">
        <f t="shared" si="9"/>
        <v>-135.63370623132616</v>
      </c>
      <c r="AW26">
        <v>23</v>
      </c>
      <c r="AX26">
        <f>IF(Z26&gt;0, (R26*SUMPRODUCT(K26:$K$98, X26:$X$98)-K26*$AZ$3)/Z26, 0)</f>
        <v>5753.0681909734431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3.5816260000000001E-3</v>
      </c>
      <c r="Q27" s="4">
        <f t="shared" si="21"/>
        <v>12.5</v>
      </c>
      <c r="R27">
        <f t="shared" si="0"/>
        <v>1000000</v>
      </c>
      <c r="S27">
        <f t="shared" si="1"/>
        <v>5819.1864957199214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4353.9317702658773</v>
      </c>
      <c r="AC27">
        <f t="shared" si="2"/>
        <v>4344.1571391230173</v>
      </c>
      <c r="AE27">
        <f t="shared" si="3"/>
        <v>0</v>
      </c>
      <c r="AF27">
        <f t="shared" si="4"/>
        <v>0</v>
      </c>
      <c r="AG27">
        <f t="shared" si="4"/>
        <v>-9.3315387432551677</v>
      </c>
      <c r="AH27">
        <f t="shared" si="5"/>
        <v>-2710.5806350561779</v>
      </c>
      <c r="AI27">
        <f t="shared" si="6"/>
        <v>-2719.9121737994333</v>
      </c>
      <c r="AJ27">
        <f t="shared" si="7"/>
        <v>9.7746311428600166</v>
      </c>
      <c r="AK27">
        <f t="shared" si="22"/>
        <v>304.77522391861146</v>
      </c>
      <c r="AL27">
        <f t="shared" si="8"/>
        <v>-2405.3623187379617</v>
      </c>
      <c r="AN27">
        <f t="shared" si="9"/>
        <v>0</v>
      </c>
      <c r="AO27">
        <f t="shared" si="9"/>
        <v>0</v>
      </c>
      <c r="AP27">
        <f t="shared" si="9"/>
        <v>-0.61478139979057822</v>
      </c>
      <c r="AQ27">
        <f t="shared" si="9"/>
        <v>-178.57875350617337</v>
      </c>
      <c r="AR27">
        <f t="shared" si="9"/>
        <v>-179.19353490596396</v>
      </c>
      <c r="AS27">
        <f t="shared" si="9"/>
        <v>0.64397325904985947</v>
      </c>
      <c r="AT27">
        <f t="shared" si="9"/>
        <v>20.079232797227782</v>
      </c>
      <c r="AU27">
        <f t="shared" si="9"/>
        <v>-158.47032884968633</v>
      </c>
      <c r="AW27">
        <v>24</v>
      </c>
      <c r="AX27">
        <f>IF(Z27&gt;0, (R27*SUMPRODUCT(K27:$K$98, X27:$X$98)-K27*$AZ$3)/Z27, 0)</f>
        <v>5819.1864957199214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4.4506370000000003E-3</v>
      </c>
      <c r="Q28" s="4">
        <f t="shared" si="21"/>
        <v>12.5</v>
      </c>
      <c r="R28">
        <f t="shared" si="0"/>
        <v>1000000</v>
      </c>
      <c r="S28">
        <f t="shared" si="1"/>
        <v>5841.4658457452306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4344.1571391230173</v>
      </c>
      <c r="AC28">
        <f t="shared" si="2"/>
        <v>4297.7730069605004</v>
      </c>
      <c r="AE28">
        <f t="shared" si="3"/>
        <v>0</v>
      </c>
      <c r="AF28">
        <f t="shared" si="4"/>
        <v>0</v>
      </c>
      <c r="AG28">
        <f t="shared" si="4"/>
        <v>-9.1966920642249512</v>
      </c>
      <c r="AH28">
        <f t="shared" si="5"/>
        <v>-3322.5033278131959</v>
      </c>
      <c r="AI28">
        <f t="shared" si="6"/>
        <v>-3331.7000198774208</v>
      </c>
      <c r="AJ28">
        <f t="shared" si="7"/>
        <v>46.384132162516835</v>
      </c>
      <c r="AK28">
        <f t="shared" si="22"/>
        <v>304.09099973861123</v>
      </c>
      <c r="AL28">
        <f t="shared" si="8"/>
        <v>-2981.2248879762928</v>
      </c>
      <c r="AN28">
        <f t="shared" si="9"/>
        <v>0</v>
      </c>
      <c r="AO28">
        <f t="shared" si="9"/>
        <v>0</v>
      </c>
      <c r="AP28">
        <f t="shared" si="9"/>
        <v>-0.54097983656058268</v>
      </c>
      <c r="AQ28">
        <f t="shared" si="9"/>
        <v>-195.44063177283854</v>
      </c>
      <c r="AR28">
        <f t="shared" si="9"/>
        <v>-195.9816116093991</v>
      </c>
      <c r="AS28">
        <f t="shared" si="9"/>
        <v>2.7284680253559759</v>
      </c>
      <c r="AT28">
        <f t="shared" si="9"/>
        <v>17.887638097405613</v>
      </c>
      <c r="AU28">
        <f t="shared" si="9"/>
        <v>-175.36550548663752</v>
      </c>
      <c r="AW28">
        <v>25</v>
      </c>
      <c r="AX28">
        <f>IF(Z28&gt;0, (R28*SUMPRODUCT(K28:$K$98, X28:$X$98)-K28*$AZ$3)/Z28, 0)</f>
        <v>5841.4658457452306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5.383718E-3</v>
      </c>
      <c r="Q29" s="4">
        <f t="shared" si="21"/>
        <v>12.5</v>
      </c>
      <c r="R29">
        <f t="shared" si="0"/>
        <v>1000000</v>
      </c>
      <c r="S29">
        <f t="shared" si="1"/>
        <v>5825.8753894421225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4297.7730069605004</v>
      </c>
      <c r="AC29">
        <f t="shared" si="2"/>
        <v>4220.3632871016416</v>
      </c>
      <c r="AE29">
        <f t="shared" si="3"/>
        <v>0</v>
      </c>
      <c r="AF29">
        <f t="shared" si="4"/>
        <v>0</v>
      </c>
      <c r="AG29">
        <f t="shared" si="4"/>
        <v>-9.0552127469760766</v>
      </c>
      <c r="AH29">
        <f t="shared" si="5"/>
        <v>-3960.9917285300025</v>
      </c>
      <c r="AI29">
        <f t="shared" si="6"/>
        <v>-3970.0469412769785</v>
      </c>
      <c r="AJ29">
        <f t="shared" si="7"/>
        <v>77.409719858858807</v>
      </c>
      <c r="AK29">
        <f t="shared" si="22"/>
        <v>300.84411048723507</v>
      </c>
      <c r="AL29">
        <f t="shared" si="8"/>
        <v>-3591.7931109308847</v>
      </c>
      <c r="AN29">
        <f t="shared" si="9"/>
        <v>0</v>
      </c>
      <c r="AO29">
        <f t="shared" si="9"/>
        <v>0</v>
      </c>
      <c r="AP29">
        <f t="shared" si="9"/>
        <v>-0.47558710295647194</v>
      </c>
      <c r="AQ29">
        <f t="shared" si="9"/>
        <v>-208.03449169487624</v>
      </c>
      <c r="AR29">
        <f t="shared" si="9"/>
        <v>-208.5100787978327</v>
      </c>
      <c r="AS29">
        <f t="shared" si="9"/>
        <v>4.0656211440908292</v>
      </c>
      <c r="AT29">
        <f t="shared" si="9"/>
        <v>15.800576192527405</v>
      </c>
      <c r="AU29">
        <f t="shared" si="9"/>
        <v>-188.64388146121448</v>
      </c>
      <c r="AW29">
        <v>26</v>
      </c>
      <c r="AX29">
        <f>IF(Z29&gt;0, (R29*SUMPRODUCT(K29:$K$98, X29:$X$98)-K29*$AZ$3)/Z29, 0)</f>
        <v>5825.8753894421225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6.4575739999999998E-3</v>
      </c>
      <c r="Q30" s="4">
        <f t="shared" si="21"/>
        <v>12.5</v>
      </c>
      <c r="R30">
        <f t="shared" si="0"/>
        <v>1000000</v>
      </c>
      <c r="S30">
        <f t="shared" si="1"/>
        <v>5779.2886572904144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4220.3632871016416</v>
      </c>
      <c r="AC30">
        <f t="shared" si="2"/>
        <v>4117.7135381871049</v>
      </c>
      <c r="AE30">
        <f t="shared" si="3"/>
        <v>0</v>
      </c>
      <c r="AF30">
        <f t="shared" si="4"/>
        <v>0</v>
      </c>
      <c r="AG30">
        <f t="shared" si="4"/>
        <v>-8.9061859131069738</v>
      </c>
      <c r="AH30">
        <f t="shared" si="5"/>
        <v>-4677.9765119473032</v>
      </c>
      <c r="AI30">
        <f t="shared" si="6"/>
        <v>-4686.8826978604102</v>
      </c>
      <c r="AJ30">
        <f t="shared" si="7"/>
        <v>102.64974891453676</v>
      </c>
      <c r="AK30">
        <f t="shared" si="22"/>
        <v>295.42543009711494</v>
      </c>
      <c r="AL30">
        <f t="shared" si="8"/>
        <v>-4288.8075188487583</v>
      </c>
      <c r="AN30">
        <f t="shared" si="9"/>
        <v>0</v>
      </c>
      <c r="AO30">
        <f t="shared" si="9"/>
        <v>0</v>
      </c>
      <c r="AP30">
        <f t="shared" si="9"/>
        <v>-0.41764294019296433</v>
      </c>
      <c r="AQ30">
        <f t="shared" si="9"/>
        <v>-219.36706505621683</v>
      </c>
      <c r="AR30">
        <f t="shared" si="9"/>
        <v>-219.78470799640982</v>
      </c>
      <c r="AS30">
        <f t="shared" si="9"/>
        <v>4.8136141963581478</v>
      </c>
      <c r="AT30">
        <f t="shared" si="9"/>
        <v>13.853555993250932</v>
      </c>
      <c r="AU30">
        <f t="shared" si="9"/>
        <v>-201.11753780680073</v>
      </c>
      <c r="AW30">
        <v>27</v>
      </c>
      <c r="AX30">
        <f>IF(Z30&gt;0, (R30*SUMPRODUCT(K30:$K$98, X30:$X$98)-K30*$AZ$3)/Z30, 0)</f>
        <v>5779.2886572904144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7.6803260000000003E-3</v>
      </c>
      <c r="Q31" s="4">
        <f t="shared" si="21"/>
        <v>12.5</v>
      </c>
      <c r="R31">
        <f t="shared" si="0"/>
        <v>1000000</v>
      </c>
      <c r="S31">
        <f t="shared" si="1"/>
        <v>5704.3190944080898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4117.7135381871049</v>
      </c>
      <c r="AC31">
        <f t="shared" si="2"/>
        <v>3992.4399934704757</v>
      </c>
      <c r="AE31">
        <f t="shared" si="3"/>
        <v>0</v>
      </c>
      <c r="AF31">
        <f t="shared" si="4"/>
        <v>0</v>
      </c>
      <c r="AG31">
        <f t="shared" si="4"/>
        <v>-8.7487216427466361</v>
      </c>
      <c r="AH31">
        <f t="shared" si="5"/>
        <v>-5472.1928983415391</v>
      </c>
      <c r="AI31">
        <f t="shared" si="6"/>
        <v>-5480.9416199842854</v>
      </c>
      <c r="AJ31">
        <f t="shared" si="7"/>
        <v>125.2735447166292</v>
      </c>
      <c r="AK31">
        <f t="shared" si="22"/>
        <v>288.23994767309739</v>
      </c>
      <c r="AL31">
        <f t="shared" si="8"/>
        <v>-5067.4281275945596</v>
      </c>
      <c r="AN31">
        <f t="shared" si="9"/>
        <v>0</v>
      </c>
      <c r="AO31">
        <f t="shared" si="9"/>
        <v>0</v>
      </c>
      <c r="AP31">
        <f t="shared" si="9"/>
        <v>-0.36630256862388771</v>
      </c>
      <c r="AQ31">
        <f t="shared" si="9"/>
        <v>-229.11670944860495</v>
      </c>
      <c r="AR31">
        <f t="shared" si="9"/>
        <v>-229.48301201722882</v>
      </c>
      <c r="AS31">
        <f t="shared" si="9"/>
        <v>5.2451115813434805</v>
      </c>
      <c r="AT31">
        <f t="shared" si="9"/>
        <v>12.068395535273091</v>
      </c>
      <c r="AU31">
        <f t="shared" si="9"/>
        <v>-212.16950490061228</v>
      </c>
      <c r="AW31">
        <v>28</v>
      </c>
      <c r="AX31">
        <f>IF(Z31&gt;0, (R31*SUMPRODUCT(K31:$K$98, X31:$X$98)-K31*$AZ$3)/Z31, 0)</f>
        <v>5704.3190944080898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9.0334749999999991E-3</v>
      </c>
      <c r="Q32" s="4">
        <f t="shared" si="21"/>
        <v>12.5</v>
      </c>
      <c r="R32">
        <f t="shared" si="0"/>
        <v>1000000</v>
      </c>
      <c r="S32">
        <f t="shared" si="1"/>
        <v>5603.6534635032622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3992.4399934704757</v>
      </c>
      <c r="AC32">
        <f t="shared" si="2"/>
        <v>3847.3353557536466</v>
      </c>
      <c r="AE32">
        <f t="shared" si="3"/>
        <v>0</v>
      </c>
      <c r="AF32">
        <f t="shared" si="4"/>
        <v>0</v>
      </c>
      <c r="AG32">
        <f t="shared" si="4"/>
        <v>-8.5822030680774599</v>
      </c>
      <c r="AH32">
        <f t="shared" si="5"/>
        <v>-6322.5086593368524</v>
      </c>
      <c r="AI32">
        <f t="shared" si="6"/>
        <v>-6331.0908624049298</v>
      </c>
      <c r="AJ32">
        <f t="shared" si="7"/>
        <v>145.10463771682907</v>
      </c>
      <c r="AK32">
        <f t="shared" si="22"/>
        <v>279.47079954293332</v>
      </c>
      <c r="AL32">
        <f t="shared" si="8"/>
        <v>-5906.5154251451668</v>
      </c>
      <c r="AN32">
        <f t="shared" si="9"/>
        <v>0</v>
      </c>
      <c r="AO32">
        <f t="shared" si="9"/>
        <v>0</v>
      </c>
      <c r="AP32">
        <f t="shared" si="9"/>
        <v>-0.3208308552156689</v>
      </c>
      <c r="AQ32">
        <f t="shared" si="9"/>
        <v>-236.35607829283381</v>
      </c>
      <c r="AR32">
        <f t="shared" si="9"/>
        <v>-236.67690914804948</v>
      </c>
      <c r="AS32">
        <f t="shared" si="9"/>
        <v>5.4244865386154126</v>
      </c>
      <c r="AT32">
        <f t="shared" si="9"/>
        <v>10.447533682659861</v>
      </c>
      <c r="AU32">
        <f t="shared" si="9"/>
        <v>-220.80488892677417</v>
      </c>
      <c r="AW32">
        <v>29</v>
      </c>
      <c r="AX32">
        <f>IF(Z32&gt;0, (R32*SUMPRODUCT(K32:$K$98, X32:$X$98)-K32*$AZ$3)/Z32, 0)</f>
        <v>5603.6534635032622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1.0570714E-2</v>
      </c>
      <c r="Q33" s="4">
        <f t="shared" si="21"/>
        <v>12.5</v>
      </c>
      <c r="R33">
        <f t="shared" si="0"/>
        <v>1000000</v>
      </c>
      <c r="S33">
        <f t="shared" si="1"/>
        <v>5481.4101555885345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3847.3353557536466</v>
      </c>
      <c r="AC33">
        <f t="shared" si="2"/>
        <v>3685.9900557927558</v>
      </c>
      <c r="AE33">
        <f t="shared" si="3"/>
        <v>0</v>
      </c>
      <c r="AF33">
        <f t="shared" si="4"/>
        <v>0</v>
      </c>
      <c r="AG33">
        <f t="shared" si="4"/>
        <v>-8.4056610232741154</v>
      </c>
      <c r="AH33">
        <f t="shared" si="5"/>
        <v>-7257.6011298055491</v>
      </c>
      <c r="AI33">
        <f t="shared" si="6"/>
        <v>-7266.0067908288229</v>
      </c>
      <c r="AJ33">
        <f t="shared" si="7"/>
        <v>161.34529996089077</v>
      </c>
      <c r="AK33">
        <f t="shared" si="22"/>
        <v>269.31347490275527</v>
      </c>
      <c r="AL33">
        <f t="shared" si="8"/>
        <v>-6835.3480159651772</v>
      </c>
      <c r="AN33">
        <f t="shared" si="9"/>
        <v>0</v>
      </c>
      <c r="AO33">
        <f t="shared" si="9"/>
        <v>0</v>
      </c>
      <c r="AP33">
        <f t="shared" si="9"/>
        <v>-0.28056351379522498</v>
      </c>
      <c r="AQ33">
        <f t="shared" si="9"/>
        <v>-242.24365806144604</v>
      </c>
      <c r="AR33">
        <f t="shared" si="9"/>
        <v>-242.52422157524126</v>
      </c>
      <c r="AS33">
        <f t="shared" si="9"/>
        <v>5.3853711404769165</v>
      </c>
      <c r="AT33">
        <f t="shared" si="9"/>
        <v>8.9891246651399843</v>
      </c>
      <c r="AU33">
        <f t="shared" si="9"/>
        <v>-228.14972576962435</v>
      </c>
      <c r="AW33">
        <v>30</v>
      </c>
      <c r="AX33">
        <f>IF(Z33&gt;0, (R33*SUMPRODUCT(K33:$K$98, X33:$X$98)-K33*$AZ$3)/Z33, 0)</f>
        <v>5481.4101555885345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1.2312346E-2</v>
      </c>
      <c r="Q34" s="4">
        <f t="shared" si="21"/>
        <v>12.5</v>
      </c>
      <c r="R34">
        <f t="shared" si="0"/>
        <v>1000000</v>
      </c>
      <c r="S34">
        <f t="shared" si="1"/>
        <v>5339.9137349249004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3685.9900557927558</v>
      </c>
      <c r="AC34">
        <f t="shared" si="2"/>
        <v>3510.720306956257</v>
      </c>
      <c r="AE34">
        <f t="shared" si="3"/>
        <v>0</v>
      </c>
      <c r="AF34">
        <f t="shared" si="4"/>
        <v>0</v>
      </c>
      <c r="AG34">
        <f t="shared" si="4"/>
        <v>-8.2181110061641078</v>
      </c>
      <c r="AH34">
        <f t="shared" si="5"/>
        <v>-8279.4725501811972</v>
      </c>
      <c r="AI34">
        <f t="shared" si="6"/>
        <v>-8287.6906611873619</v>
      </c>
      <c r="AJ34">
        <f t="shared" si="7"/>
        <v>175.26974883649882</v>
      </c>
      <c r="AK34">
        <f t="shared" si="22"/>
        <v>258.0193039054929</v>
      </c>
      <c r="AL34">
        <f t="shared" si="8"/>
        <v>-7854.4016084453697</v>
      </c>
      <c r="AN34">
        <f t="shared" si="9"/>
        <v>0</v>
      </c>
      <c r="AO34">
        <f t="shared" si="9"/>
        <v>0</v>
      </c>
      <c r="AP34">
        <f t="shared" si="9"/>
        <v>-0.244913824643259</v>
      </c>
      <c r="AQ34">
        <f t="shared" si="9"/>
        <v>-246.74250405875591</v>
      </c>
      <c r="AR34">
        <f t="shared" si="9"/>
        <v>-246.98741788339919</v>
      </c>
      <c r="AS34">
        <f t="shared" si="9"/>
        <v>5.2233395849256707</v>
      </c>
      <c r="AT34">
        <f t="shared" si="9"/>
        <v>7.6894184690237495</v>
      </c>
      <c r="AU34">
        <f t="shared" ref="AU34:AU97" si="23">AL34*$K34</f>
        <v>-234.07465982944976</v>
      </c>
      <c r="AW34">
        <v>31</v>
      </c>
      <c r="AX34">
        <f>IF(Z34&gt;0, (R34*SUMPRODUCT(K34:$K$98, X34:$X$98)-K34*$AZ$3)/Z34, 0)</f>
        <v>5339.9137349249004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1.4128425999999999E-2</v>
      </c>
      <c r="Q35" s="4">
        <f t="shared" si="21"/>
        <v>12.5</v>
      </c>
      <c r="R35">
        <f t="shared" si="0"/>
        <v>1000000</v>
      </c>
      <c r="S35">
        <f t="shared" si="1"/>
        <v>5180.5644541366028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3510.720306956257</v>
      </c>
      <c r="AC35">
        <f t="shared" si="2"/>
        <v>3323.7759361340618</v>
      </c>
      <c r="AE35">
        <f t="shared" si="3"/>
        <v>0</v>
      </c>
      <c r="AF35">
        <f t="shared" ref="AF35:AG66" si="24">-$Z35*P35</f>
        <v>0</v>
      </c>
      <c r="AG35">
        <f t="shared" si="24"/>
        <v>-8.0198209228920909</v>
      </c>
      <c r="AH35">
        <f t="shared" si="5"/>
        <v>-9288.7178568300114</v>
      </c>
      <c r="AI35">
        <f t="shared" ref="AI35:AI66" si="25">SUM(AE35:AH35)</f>
        <v>-9296.7376777529043</v>
      </c>
      <c r="AJ35">
        <f t="shared" si="7"/>
        <v>186.9443708221952</v>
      </c>
      <c r="AK35">
        <f t="shared" si="22"/>
        <v>245.75042148693802</v>
      </c>
      <c r="AL35">
        <f t="shared" ref="AL35:AL98" si="26">SUM(AI35:AK35)</f>
        <v>-8864.0428854437705</v>
      </c>
      <c r="AN35">
        <f t="shared" ref="AN35:AT66" si="27">AE35*$K35</f>
        <v>0</v>
      </c>
      <c r="AO35">
        <f t="shared" si="27"/>
        <v>0</v>
      </c>
      <c r="AP35">
        <f t="shared" si="27"/>
        <v>-0.21339682102587243</v>
      </c>
      <c r="AQ35">
        <f t="shared" si="27"/>
        <v>-247.16048913209008</v>
      </c>
      <c r="AR35">
        <f t="shared" si="27"/>
        <v>-247.37388595311597</v>
      </c>
      <c r="AS35">
        <f t="shared" si="27"/>
        <v>4.9743422983754186</v>
      </c>
      <c r="AT35">
        <f t="shared" si="27"/>
        <v>6.5390934804276366</v>
      </c>
      <c r="AU35">
        <f t="shared" si="23"/>
        <v>-235.86045017431289</v>
      </c>
      <c r="AW35">
        <v>32</v>
      </c>
      <c r="AX35">
        <f>IF(Z35&gt;0, (R35*SUMPRODUCT(K35:$K$98, X35:$X$98)-K35*$AZ$3)/Z35, 0)</f>
        <v>5180.5644541366028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1.6072195000000001E-2</v>
      </c>
      <c r="Q36" s="4">
        <f t="shared" si="21"/>
        <v>12.5</v>
      </c>
      <c r="R36">
        <f t="shared" si="0"/>
        <v>1000000</v>
      </c>
      <c r="S36">
        <f t="shared" si="1"/>
        <v>5009.1476800481769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3323.7759361340618</v>
      </c>
      <c r="AC36">
        <f t="shared" si="2"/>
        <v>3130.006637391758</v>
      </c>
      <c r="AE36">
        <f t="shared" si="3"/>
        <v>0</v>
      </c>
      <c r="AF36">
        <f t="shared" si="24"/>
        <v>0</v>
      </c>
      <c r="AG36">
        <f t="shared" si="24"/>
        <v>-7.8107265879253696</v>
      </c>
      <c r="AH36">
        <f t="shared" si="5"/>
        <v>-10311.690059024133</v>
      </c>
      <c r="AI36">
        <f t="shared" si="25"/>
        <v>-10319.500785612059</v>
      </c>
      <c r="AJ36">
        <f t="shared" si="7"/>
        <v>193.76929874230382</v>
      </c>
      <c r="AK36">
        <f t="shared" si="22"/>
        <v>232.66431552938434</v>
      </c>
      <c r="AL36">
        <f t="shared" si="26"/>
        <v>-9893.0671713403717</v>
      </c>
      <c r="AN36">
        <f t="shared" si="27"/>
        <v>0</v>
      </c>
      <c r="AO36">
        <f t="shared" si="27"/>
        <v>0</v>
      </c>
      <c r="AP36">
        <f t="shared" si="27"/>
        <v>-0.18556526562116588</v>
      </c>
      <c r="AQ36">
        <f t="shared" si="27"/>
        <v>-244.98252285056583</v>
      </c>
      <c r="AR36">
        <f t="shared" si="27"/>
        <v>-245.16808811618702</v>
      </c>
      <c r="AS36">
        <f t="shared" si="27"/>
        <v>4.6035219624674202</v>
      </c>
      <c r="AT36">
        <f t="shared" si="27"/>
        <v>5.5275799281619253</v>
      </c>
      <c r="AU36">
        <f t="shared" si="23"/>
        <v>-235.03698622555768</v>
      </c>
      <c r="AW36">
        <v>33</v>
      </c>
      <c r="AX36">
        <f>IF(Z36&gt;0, (R36*SUMPRODUCT(K36:$K$98, X36:$X$98)-K36*$AZ$3)/Z36, 0)</f>
        <v>5009.1476800481769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1.8213139E-2</v>
      </c>
      <c r="Q37" s="4">
        <f t="shared" si="21"/>
        <v>12.5</v>
      </c>
      <c r="R37">
        <f t="shared" si="0"/>
        <v>1000000</v>
      </c>
      <c r="S37">
        <f t="shared" si="1"/>
        <v>4829.636293796425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3130.006637391758</v>
      </c>
      <c r="AC37">
        <f t="shared" si="2"/>
        <v>2932.6948202463591</v>
      </c>
      <c r="AE37">
        <f t="shared" si="3"/>
        <v>0</v>
      </c>
      <c r="AF37">
        <f t="shared" si="24"/>
        <v>0</v>
      </c>
      <c r="AG37">
        <f t="shared" si="24"/>
        <v>-7.5903614730092341</v>
      </c>
      <c r="AH37">
        <f t="shared" si="5"/>
        <v>-11380.627922950438</v>
      </c>
      <c r="AI37">
        <f t="shared" si="25"/>
        <v>-11388.218284423447</v>
      </c>
      <c r="AJ37">
        <f t="shared" si="7"/>
        <v>197.31181714539889</v>
      </c>
      <c r="AK37">
        <f t="shared" si="22"/>
        <v>219.10046461742309</v>
      </c>
      <c r="AL37">
        <f t="shared" si="26"/>
        <v>-10971.806002660625</v>
      </c>
      <c r="AN37">
        <f t="shared" si="27"/>
        <v>0</v>
      </c>
      <c r="AO37">
        <f t="shared" si="27"/>
        <v>0</v>
      </c>
      <c r="AP37">
        <f t="shared" si="27"/>
        <v>-0.16100882766841426</v>
      </c>
      <c r="AQ37">
        <f t="shared" si="27"/>
        <v>-241.4089983093011</v>
      </c>
      <c r="AR37">
        <f t="shared" si="27"/>
        <v>-241.57000713696951</v>
      </c>
      <c r="AS37">
        <f t="shared" si="27"/>
        <v>4.1854323376657643</v>
      </c>
      <c r="AT37">
        <f t="shared" si="27"/>
        <v>4.6476190989189341</v>
      </c>
      <c r="AU37">
        <f t="shared" si="23"/>
        <v>-232.73695570038481</v>
      </c>
      <c r="AW37">
        <v>34</v>
      </c>
      <c r="AX37">
        <f>IF(Z37&gt;0, (R37*SUMPRODUCT(K37:$K$98, X37:$X$98)-K37*$AZ$3)/Z37, 0)</f>
        <v>4829.636293796425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2.0774602E-2</v>
      </c>
      <c r="Q38" s="4">
        <f t="shared" si="21"/>
        <v>12.5</v>
      </c>
      <c r="R38">
        <f t="shared" si="0"/>
        <v>1000000</v>
      </c>
      <c r="S38">
        <f t="shared" si="1"/>
        <v>4645.1237023197536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2932.6948202463591</v>
      </c>
      <c r="AC38">
        <f t="shared" si="2"/>
        <v>2733.8489520309568</v>
      </c>
      <c r="AE38">
        <f t="shared" si="3"/>
        <v>0</v>
      </c>
      <c r="AF38">
        <f t="shared" si="24"/>
        <v>0</v>
      </c>
      <c r="AG38">
        <f t="shared" si="24"/>
        <v>-7.3567711196412411</v>
      </c>
      <c r="AH38">
        <f t="shared" si="5"/>
        <v>-12614.939091032047</v>
      </c>
      <c r="AI38">
        <f t="shared" si="25"/>
        <v>-12622.295862151688</v>
      </c>
      <c r="AJ38">
        <f t="shared" si="7"/>
        <v>198.84586821540233</v>
      </c>
      <c r="AK38">
        <f t="shared" si="22"/>
        <v>205.28863741724516</v>
      </c>
      <c r="AL38">
        <f t="shared" si="26"/>
        <v>-12218.161356519042</v>
      </c>
      <c r="AN38">
        <f t="shared" si="27"/>
        <v>0</v>
      </c>
      <c r="AO38">
        <f t="shared" si="27"/>
        <v>0</v>
      </c>
      <c r="AP38">
        <f t="shared" si="27"/>
        <v>-0.13933379024860021</v>
      </c>
      <c r="AQ38">
        <f t="shared" si="27"/>
        <v>-238.92102237842101</v>
      </c>
      <c r="AR38">
        <f t="shared" si="27"/>
        <v>-239.06035616866961</v>
      </c>
      <c r="AS38">
        <f t="shared" si="27"/>
        <v>3.7660473655019415</v>
      </c>
      <c r="AT38">
        <f t="shared" si="27"/>
        <v>3.8880703886449379</v>
      </c>
      <c r="AU38">
        <f t="shared" si="23"/>
        <v>-231.40623841452276</v>
      </c>
      <c r="AW38">
        <v>35</v>
      </c>
      <c r="AX38">
        <f>IF(Z38&gt;0, (R38*SUMPRODUCT(K38:$K$98, X38:$X$98)-K38*$AZ$3)/Z38, 0)</f>
        <v>4645.1237023197536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2.3506165999999998E-2</v>
      </c>
      <c r="Q39" s="4">
        <f t="shared" si="21"/>
        <v>12.5</v>
      </c>
      <c r="R39">
        <f t="shared" si="0"/>
        <v>1000000</v>
      </c>
      <c r="S39">
        <f t="shared" si="1"/>
        <v>4452.9415304463482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2733.8489520309568</v>
      </c>
      <c r="AC39">
        <f t="shared" si="2"/>
        <v>2532.93072437923</v>
      </c>
      <c r="AE39">
        <f t="shared" si="3"/>
        <v>0</v>
      </c>
      <c r="AF39">
        <f t="shared" si="24"/>
        <v>0</v>
      </c>
      <c r="AG39">
        <f t="shared" si="24"/>
        <v>-7.1102739252825353</v>
      </c>
      <c r="AH39">
        <f t="shared" si="5"/>
        <v>-13834.358652983428</v>
      </c>
      <c r="AI39">
        <f t="shared" si="25"/>
        <v>-13841.46892690871</v>
      </c>
      <c r="AJ39">
        <f t="shared" si="7"/>
        <v>200.91822765172674</v>
      </c>
      <c r="AK39">
        <f t="shared" si="22"/>
        <v>191.36942664216699</v>
      </c>
      <c r="AL39">
        <f t="shared" si="26"/>
        <v>-13449.181272614816</v>
      </c>
      <c r="AN39">
        <f t="shared" si="27"/>
        <v>0</v>
      </c>
      <c r="AO39">
        <f t="shared" si="27"/>
        <v>0</v>
      </c>
      <c r="AP39">
        <f t="shared" si="27"/>
        <v>-0.12023682959207267</v>
      </c>
      <c r="AQ39">
        <f t="shared" si="27"/>
        <v>-233.94308592805547</v>
      </c>
      <c r="AR39">
        <f t="shared" si="27"/>
        <v>-234.06332275764754</v>
      </c>
      <c r="AS39">
        <f t="shared" si="27"/>
        <v>3.3975865000365637</v>
      </c>
      <c r="AT39">
        <f t="shared" si="27"/>
        <v>3.236113458089108</v>
      </c>
      <c r="AU39">
        <f t="shared" si="23"/>
        <v>-227.42962279952187</v>
      </c>
      <c r="AW39">
        <v>36</v>
      </c>
      <c r="AX39">
        <f>IF(Z39&gt;0, (R39*SUMPRODUCT(K39:$K$98, X39:$X$98)-K39*$AZ$3)/Z39, 0)</f>
        <v>4452.9415304463482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2.6226451000000001E-2</v>
      </c>
      <c r="Q40" s="4">
        <f t="shared" si="21"/>
        <v>12.5</v>
      </c>
      <c r="R40">
        <f t="shared" si="0"/>
        <v>1000000</v>
      </c>
      <c r="S40">
        <f t="shared" si="1"/>
        <v>4255.4773480090344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2532.93072437923</v>
      </c>
      <c r="AC40">
        <f t="shared" si="2"/>
        <v>2332.9187051714384</v>
      </c>
      <c r="AE40">
        <f t="shared" si="3"/>
        <v>0</v>
      </c>
      <c r="AF40">
        <f t="shared" si="24"/>
        <v>0</v>
      </c>
      <c r="AG40">
        <f t="shared" si="24"/>
        <v>-6.8526939353317111</v>
      </c>
      <c r="AH40">
        <f t="shared" si="5"/>
        <v>-14918.180055840008</v>
      </c>
      <c r="AI40">
        <f t="shared" si="25"/>
        <v>-14925.032749775341</v>
      </c>
      <c r="AJ40">
        <f t="shared" si="7"/>
        <v>200.01201920779158</v>
      </c>
      <c r="AK40">
        <f t="shared" si="22"/>
        <v>177.30515070654613</v>
      </c>
      <c r="AL40">
        <f t="shared" si="26"/>
        <v>-14547.715579861002</v>
      </c>
      <c r="AN40">
        <f t="shared" si="27"/>
        <v>0</v>
      </c>
      <c r="AO40">
        <f t="shared" si="27"/>
        <v>0</v>
      </c>
      <c r="AP40">
        <f t="shared" si="27"/>
        <v>-0.10346524640755367</v>
      </c>
      <c r="AQ40">
        <f t="shared" si="27"/>
        <v>-225.24180854941744</v>
      </c>
      <c r="AR40">
        <f t="shared" si="27"/>
        <v>-225.34527379582499</v>
      </c>
      <c r="AS40">
        <f t="shared" si="27"/>
        <v>3.0198770070714951</v>
      </c>
      <c r="AT40">
        <f t="shared" si="27"/>
        <v>2.6770378598987046</v>
      </c>
      <c r="AU40">
        <f t="shared" si="23"/>
        <v>-219.64835892885478</v>
      </c>
      <c r="AW40">
        <v>37</v>
      </c>
      <c r="AX40">
        <f>IF(Z40&gt;0, (R40*SUMPRODUCT(K40:$K$98, X40:$X$98)-K40*$AZ$3)/Z40, 0)</f>
        <v>4255.4773480090344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2.9219711999999998E-2</v>
      </c>
      <c r="Q41" s="4">
        <f t="shared" si="21"/>
        <v>12.5</v>
      </c>
      <c r="R41">
        <f t="shared" si="0"/>
        <v>1000000</v>
      </c>
      <c r="S41">
        <f t="shared" si="1"/>
        <v>4059.0715493099742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2332.9187051714384</v>
      </c>
      <c r="AC41">
        <f t="shared" si="2"/>
        <v>2137.9724919079708</v>
      </c>
      <c r="AE41">
        <f t="shared" si="3"/>
        <v>0</v>
      </c>
      <c r="AF41">
        <f t="shared" si="24"/>
        <v>0</v>
      </c>
      <c r="AG41">
        <f t="shared" si="24"/>
        <v>-6.5839332527638543</v>
      </c>
      <c r="AH41">
        <f t="shared" si="5"/>
        <v>-16018.699457163135</v>
      </c>
      <c r="AI41">
        <f t="shared" si="25"/>
        <v>-16025.283390415898</v>
      </c>
      <c r="AJ41">
        <f t="shared" si="7"/>
        <v>194.9462132634676</v>
      </c>
      <c r="AK41">
        <f t="shared" si="22"/>
        <v>163.30430936200071</v>
      </c>
      <c r="AL41">
        <f t="shared" si="26"/>
        <v>-15667.032867790431</v>
      </c>
      <c r="AN41">
        <f t="shared" si="27"/>
        <v>0</v>
      </c>
      <c r="AO41">
        <f t="shared" si="27"/>
        <v>0</v>
      </c>
      <c r="AP41">
        <f t="shared" si="27"/>
        <v>-8.8756579679857478E-2</v>
      </c>
      <c r="AQ41">
        <f t="shared" si="27"/>
        <v>-215.94462157412516</v>
      </c>
      <c r="AR41">
        <f t="shared" si="27"/>
        <v>-216.03337815380502</v>
      </c>
      <c r="AS41">
        <f t="shared" si="27"/>
        <v>2.6280277224168342</v>
      </c>
      <c r="AT41">
        <f t="shared" si="27"/>
        <v>2.2014700619675889</v>
      </c>
      <c r="AU41">
        <f t="shared" si="23"/>
        <v>-211.2038803694206</v>
      </c>
      <c r="AW41">
        <v>38</v>
      </c>
      <c r="AX41">
        <f>IF(Z41&gt;0, (R41*SUMPRODUCT(K41:$K$98, X41:$X$98)-K41*$AZ$3)/Z41, 0)</f>
        <v>4059.0715493099742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3.2402927999999998E-2</v>
      </c>
      <c r="Q42" s="4">
        <f t="shared" si="21"/>
        <v>12.5</v>
      </c>
      <c r="R42">
        <f t="shared" si="0"/>
        <v>1000000</v>
      </c>
      <c r="S42">
        <f t="shared" si="1"/>
        <v>3864.3005271014331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2137.9724919079708</v>
      </c>
      <c r="AC42">
        <f t="shared" si="2"/>
        <v>1949.0775089820149</v>
      </c>
      <c r="AE42">
        <f t="shared" si="3"/>
        <v>0</v>
      </c>
      <c r="AF42">
        <f t="shared" si="24"/>
        <v>0</v>
      </c>
      <c r="AG42">
        <f t="shared" si="24"/>
        <v>-6.3047552050901023</v>
      </c>
      <c r="AH42">
        <f t="shared" si="5"/>
        <v>-17067.097211689037</v>
      </c>
      <c r="AI42">
        <f t="shared" si="25"/>
        <v>-17073.401966894126</v>
      </c>
      <c r="AJ42">
        <f t="shared" si="7"/>
        <v>188.8949829259559</v>
      </c>
      <c r="AK42">
        <f t="shared" si="22"/>
        <v>149.65807443355797</v>
      </c>
      <c r="AL42">
        <f t="shared" si="26"/>
        <v>-16734.848909534612</v>
      </c>
      <c r="AN42">
        <f t="shared" si="27"/>
        <v>0</v>
      </c>
      <c r="AO42">
        <f t="shared" si="27"/>
        <v>0</v>
      </c>
      <c r="AP42">
        <f t="shared" si="27"/>
        <v>-7.5886643591219827E-2</v>
      </c>
      <c r="AQ42">
        <f t="shared" si="27"/>
        <v>-205.42664720662032</v>
      </c>
      <c r="AR42">
        <f t="shared" si="27"/>
        <v>-205.50253385021153</v>
      </c>
      <c r="AS42">
        <f t="shared" si="27"/>
        <v>2.273618210251624</v>
      </c>
      <c r="AT42">
        <f t="shared" si="27"/>
        <v>1.8013465369628663</v>
      </c>
      <c r="AU42">
        <f t="shared" si="23"/>
        <v>-201.42756910299704</v>
      </c>
      <c r="AW42">
        <v>39</v>
      </c>
      <c r="AX42">
        <f>IF(Z42&gt;0, (R42*SUMPRODUCT(K42:$K$98, X42:$X$98)-K42*$AZ$3)/Z42, 0)</f>
        <v>3864.3005271014331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3.5947104000000001E-2</v>
      </c>
      <c r="Q43" s="4">
        <f t="shared" si="21"/>
        <v>12.5</v>
      </c>
      <c r="R43">
        <f t="shared" si="0"/>
        <v>1000000</v>
      </c>
      <c r="S43">
        <f t="shared" si="1"/>
        <v>3673.69443752501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1949.0775089820149</v>
      </c>
      <c r="AC43">
        <f t="shared" si="2"/>
        <v>1767.8023248541174</v>
      </c>
      <c r="AE43">
        <f t="shared" si="3"/>
        <v>0</v>
      </c>
      <c r="AF43">
        <f t="shared" si="24"/>
        <v>0</v>
      </c>
      <c r="AG43">
        <f t="shared" si="24"/>
        <v>-6.0150699619872867</v>
      </c>
      <c r="AH43">
        <f t="shared" si="5"/>
        <v>-18131.015284153218</v>
      </c>
      <c r="AI43">
        <f t="shared" si="25"/>
        <v>-18137.030354115206</v>
      </c>
      <c r="AJ43">
        <f t="shared" si="7"/>
        <v>181.27518412789755</v>
      </c>
      <c r="AK43">
        <f t="shared" si="22"/>
        <v>136.43542562874106</v>
      </c>
      <c r="AL43">
        <f t="shared" si="26"/>
        <v>-17819.319744358567</v>
      </c>
      <c r="AN43">
        <f t="shared" si="27"/>
        <v>0</v>
      </c>
      <c r="AO43">
        <f t="shared" si="27"/>
        <v>0</v>
      </c>
      <c r="AP43">
        <f t="shared" si="27"/>
        <v>-6.4642742933859923E-2</v>
      </c>
      <c r="AQ43">
        <f t="shared" si="27"/>
        <v>-194.85036209889373</v>
      </c>
      <c r="AR43">
        <f t="shared" si="27"/>
        <v>-194.9150048418276</v>
      </c>
      <c r="AS43">
        <f t="shared" si="27"/>
        <v>1.9481278192808114</v>
      </c>
      <c r="AT43">
        <f t="shared" si="27"/>
        <v>1.4662439841475468</v>
      </c>
      <c r="AU43">
        <f t="shared" si="23"/>
        <v>-191.50063303839923</v>
      </c>
      <c r="AW43">
        <v>40</v>
      </c>
      <c r="AX43">
        <f>IF(Z43&gt;0, (R43*SUMPRODUCT(K43:$K$98, X43:$X$98)-K43*$AZ$3)/Z43, 0)</f>
        <v>3673.69443752501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4.0034525000000001E-2</v>
      </c>
      <c r="Q44" s="4">
        <f t="shared" si="21"/>
        <v>12.5</v>
      </c>
      <c r="R44">
        <f t="shared" si="0"/>
        <v>1000000</v>
      </c>
      <c r="S44">
        <f t="shared" si="1"/>
        <v>3488.1112406849143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1767.8023248541174</v>
      </c>
      <c r="AC44">
        <f t="shared" si="2"/>
        <v>1594.515769075512</v>
      </c>
      <c r="AE44">
        <f t="shared" si="3"/>
        <v>0</v>
      </c>
      <c r="AF44">
        <f t="shared" si="24"/>
        <v>0</v>
      </c>
      <c r="AG44">
        <f t="shared" si="24"/>
        <v>-5.714108793597485</v>
      </c>
      <c r="AH44">
        <f t="shared" si="5"/>
        <v>-19264.837501594324</v>
      </c>
      <c r="AI44">
        <f t="shared" si="25"/>
        <v>-19270.55161038792</v>
      </c>
      <c r="AJ44">
        <f t="shared" si="7"/>
        <v>173.28655577860536</v>
      </c>
      <c r="AK44">
        <f t="shared" si="22"/>
        <v>123.74616273978823</v>
      </c>
      <c r="AL44">
        <f t="shared" si="26"/>
        <v>-18973.518891869524</v>
      </c>
      <c r="AN44">
        <f t="shared" si="27"/>
        <v>0</v>
      </c>
      <c r="AO44">
        <f t="shared" si="27"/>
        <v>0</v>
      </c>
      <c r="AP44">
        <f t="shared" si="27"/>
        <v>-5.4828905353988516E-2</v>
      </c>
      <c r="AQ44">
        <f t="shared" si="27"/>
        <v>-184.85296486101345</v>
      </c>
      <c r="AR44">
        <f t="shared" si="27"/>
        <v>-184.9077937663674</v>
      </c>
      <c r="AS44">
        <f t="shared" si="27"/>
        <v>1.6627461095157241</v>
      </c>
      <c r="AT44">
        <f t="shared" si="27"/>
        <v>1.1873884257124019</v>
      </c>
      <c r="AU44">
        <f t="shared" si="23"/>
        <v>-182.05765923113927</v>
      </c>
      <c r="AW44">
        <v>41</v>
      </c>
      <c r="AX44">
        <f>IF(Z44&gt;0, (R44*SUMPRODUCT(K44:$K$98, X44:$X$98)-K44*$AZ$3)/Z44, 0)</f>
        <v>3488.1112406849143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4.4405750000000001E-2</v>
      </c>
      <c r="Q45" s="4">
        <f t="shared" si="21"/>
        <v>12.5</v>
      </c>
      <c r="R45">
        <f t="shared" si="0"/>
        <v>1000000</v>
      </c>
      <c r="S45">
        <f t="shared" si="1"/>
        <v>3305.7000645752546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1594.515769075512</v>
      </c>
      <c r="AC45">
        <f t="shared" si="2"/>
        <v>1428.9162027147554</v>
      </c>
      <c r="AE45">
        <f t="shared" si="3"/>
        <v>0</v>
      </c>
      <c r="AF45">
        <f t="shared" si="24"/>
        <v>0</v>
      </c>
      <c r="AG45">
        <f t="shared" si="24"/>
        <v>-5.4032284191002189</v>
      </c>
      <c r="AH45">
        <f t="shared" si="5"/>
        <v>-20299.142924903321</v>
      </c>
      <c r="AI45">
        <f t="shared" si="25"/>
        <v>-20304.546153322422</v>
      </c>
      <c r="AJ45">
        <f t="shared" si="7"/>
        <v>165.59956636075663</v>
      </c>
      <c r="AK45">
        <f t="shared" si="22"/>
        <v>111.61610383528586</v>
      </c>
      <c r="AL45">
        <f t="shared" si="26"/>
        <v>-20027.330483126378</v>
      </c>
      <c r="AN45">
        <f t="shared" si="27"/>
        <v>0</v>
      </c>
      <c r="AO45">
        <f t="shared" si="27"/>
        <v>0</v>
      </c>
      <c r="AP45">
        <f t="shared" si="27"/>
        <v>-4.6290980032612276E-2</v>
      </c>
      <c r="AQ45">
        <f t="shared" si="27"/>
        <v>-173.90847599449108</v>
      </c>
      <c r="AR45">
        <f t="shared" si="27"/>
        <v>-173.95476697452372</v>
      </c>
      <c r="AS45">
        <f t="shared" si="27"/>
        <v>1.4187381367622416</v>
      </c>
      <c r="AT45">
        <f t="shared" si="27"/>
        <v>0.95624660539848305</v>
      </c>
      <c r="AU45">
        <f t="shared" si="23"/>
        <v>-171.57978223236296</v>
      </c>
      <c r="AW45">
        <v>42</v>
      </c>
      <c r="AX45">
        <f>IF(Z45&gt;0, (R45*SUMPRODUCT(K45:$K$98, X45:$X$98)-K45*$AZ$3)/Z45, 0)</f>
        <v>3305.7000645752546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4.9048597999999999E-2</v>
      </c>
      <c r="Q46" s="4">
        <f t="shared" si="21"/>
        <v>12.5</v>
      </c>
      <c r="R46">
        <f t="shared" si="0"/>
        <v>1000000</v>
      </c>
      <c r="S46">
        <f t="shared" si="1"/>
        <v>3127.8382725440911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1428.9162027147554</v>
      </c>
      <c r="AC46">
        <f t="shared" si="2"/>
        <v>1272.198261095494</v>
      </c>
      <c r="AE46">
        <f t="shared" si="3"/>
        <v>0</v>
      </c>
      <c r="AF46">
        <f t="shared" si="24"/>
        <v>0</v>
      </c>
      <c r="AG46">
        <f t="shared" si="24"/>
        <v>-5.0841753562785943</v>
      </c>
      <c r="AH46">
        <f t="shared" si="5"/>
        <v>-21201.662290449771</v>
      </c>
      <c r="AI46">
        <f t="shared" si="25"/>
        <v>-21206.746465806049</v>
      </c>
      <c r="AJ46">
        <f t="shared" si="7"/>
        <v>156.71794161926141</v>
      </c>
      <c r="AK46">
        <f t="shared" si="22"/>
        <v>100.02413419003288</v>
      </c>
      <c r="AL46">
        <f t="shared" si="26"/>
        <v>-20950.004389996753</v>
      </c>
      <c r="AN46">
        <f t="shared" si="27"/>
        <v>0</v>
      </c>
      <c r="AO46">
        <f t="shared" si="27"/>
        <v>0</v>
      </c>
      <c r="AP46">
        <f t="shared" si="27"/>
        <v>-3.8890680858607612E-2</v>
      </c>
      <c r="AQ46">
        <f t="shared" si="27"/>
        <v>-162.17911933183044</v>
      </c>
      <c r="AR46">
        <f t="shared" si="27"/>
        <v>-162.21801001268906</v>
      </c>
      <c r="AS46">
        <f t="shared" si="27"/>
        <v>1.1987917460018109</v>
      </c>
      <c r="AT46">
        <f t="shared" si="27"/>
        <v>0.76512047841529107</v>
      </c>
      <c r="AU46">
        <f t="shared" si="23"/>
        <v>-160.25409778827193</v>
      </c>
      <c r="AW46">
        <v>43</v>
      </c>
      <c r="AX46">
        <f>IF(Z46&gt;0, (R46*SUMPRODUCT(K46:$K$98, X46:$X$98)-K46*$AZ$3)/Z46, 0)</f>
        <v>3127.8382725440911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5.4278005999999997E-2</v>
      </c>
      <c r="Q47" s="4">
        <f t="shared" si="21"/>
        <v>12.5</v>
      </c>
      <c r="R47">
        <f t="shared" si="0"/>
        <v>1000000</v>
      </c>
      <c r="S47">
        <f t="shared" si="1"/>
        <v>2956.9035014320548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1272.198261095494</v>
      </c>
      <c r="AC47">
        <f t="shared" si="2"/>
        <v>1125.3678331701185</v>
      </c>
      <c r="AE47">
        <f t="shared" si="3"/>
        <v>0</v>
      </c>
      <c r="AF47">
        <f t="shared" si="24"/>
        <v>0</v>
      </c>
      <c r="AG47">
        <f t="shared" si="24"/>
        <v>-4.7573747022226662</v>
      </c>
      <c r="AH47">
        <f t="shared" si="5"/>
        <v>-22076.712039451333</v>
      </c>
      <c r="AI47">
        <f t="shared" si="25"/>
        <v>-22081.469414153555</v>
      </c>
      <c r="AJ47">
        <f t="shared" si="7"/>
        <v>146.83042792537549</v>
      </c>
      <c r="AK47">
        <f t="shared" si="22"/>
        <v>89.053878276684586</v>
      </c>
      <c r="AL47">
        <f t="shared" si="26"/>
        <v>-21845.585107951494</v>
      </c>
      <c r="AN47">
        <f t="shared" si="27"/>
        <v>0</v>
      </c>
      <c r="AO47">
        <f t="shared" si="27"/>
        <v>0</v>
      </c>
      <c r="AP47">
        <f t="shared" si="27"/>
        <v>-3.2491844143780299E-2</v>
      </c>
      <c r="AQ47">
        <f t="shared" si="27"/>
        <v>-150.77918635625633</v>
      </c>
      <c r="AR47">
        <f t="shared" si="27"/>
        <v>-150.81167820040011</v>
      </c>
      <c r="AS47">
        <f t="shared" si="27"/>
        <v>1.0028201851510525</v>
      </c>
      <c r="AT47">
        <f t="shared" si="27"/>
        <v>0.60821880017425378</v>
      </c>
      <c r="AU47">
        <f t="shared" si="23"/>
        <v>-149.2006392150748</v>
      </c>
      <c r="AW47">
        <v>44</v>
      </c>
      <c r="AX47">
        <f>IF(Z47&gt;0, (R47*SUMPRODUCT(K47:$K$98, X47:$X$98)-K47*$AZ$3)/Z47, 0)</f>
        <v>2956.9035014320548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6.0174738999999998E-2</v>
      </c>
      <c r="Q48" s="4">
        <f t="shared" si="21"/>
        <v>12.5</v>
      </c>
      <c r="R48">
        <f t="shared" si="0"/>
        <v>1000000</v>
      </c>
      <c r="S48">
        <f t="shared" si="1"/>
        <v>2792.71720466849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1125.3678331701185</v>
      </c>
      <c r="AC48">
        <f t="shared" si="2"/>
        <v>988.29283556962571</v>
      </c>
      <c r="AE48">
        <f t="shared" si="3"/>
        <v>0</v>
      </c>
      <c r="AF48">
        <f t="shared" si="24"/>
        <v>0</v>
      </c>
      <c r="AG48">
        <f t="shared" si="24"/>
        <v>-4.4235271741689886</v>
      </c>
      <c r="AH48">
        <f t="shared" si="5"/>
        <v>-22901.902482516132</v>
      </c>
      <c r="AI48">
        <f t="shared" si="25"/>
        <v>-22906.3260096903</v>
      </c>
      <c r="AJ48">
        <f t="shared" si="7"/>
        <v>137.07499760049279</v>
      </c>
      <c r="AK48">
        <f t="shared" si="22"/>
        <v>78.775748321908296</v>
      </c>
      <c r="AL48">
        <f t="shared" si="26"/>
        <v>-22690.475263767901</v>
      </c>
      <c r="AN48">
        <f t="shared" si="27"/>
        <v>0</v>
      </c>
      <c r="AO48">
        <f t="shared" si="27"/>
        <v>0</v>
      </c>
      <c r="AP48">
        <f t="shared" si="27"/>
        <v>-2.6974765590501645E-2</v>
      </c>
      <c r="AQ48">
        <f t="shared" si="27"/>
        <v>-139.65630292718984</v>
      </c>
      <c r="AR48">
        <f t="shared" si="27"/>
        <v>-139.68327769278034</v>
      </c>
      <c r="AS48">
        <f t="shared" si="27"/>
        <v>0.83588633753255959</v>
      </c>
      <c r="AT48">
        <f t="shared" si="27"/>
        <v>0.48037623858364287</v>
      </c>
      <c r="AU48">
        <f t="shared" si="23"/>
        <v>-138.36701511666416</v>
      </c>
      <c r="AW48">
        <v>45</v>
      </c>
      <c r="AX48">
        <f>IF(Z48&gt;0, (R48*SUMPRODUCT(K48:$K$98, X48:$X$98)-K48*$AZ$3)/Z48, 0)</f>
        <v>2792.71720466849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6.6923788999999997E-2</v>
      </c>
      <c r="Q49" s="4">
        <f t="shared" si="21"/>
        <v>12.5</v>
      </c>
      <c r="R49">
        <f t="shared" si="0"/>
        <v>1000000</v>
      </c>
      <c r="S49">
        <f t="shared" si="1"/>
        <v>2635.3757593427686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988.29283556962571</v>
      </c>
      <c r="AC49">
        <f t="shared" si="2"/>
        <v>860.87241546008238</v>
      </c>
      <c r="AE49">
        <f t="shared" si="3"/>
        <v>0</v>
      </c>
      <c r="AF49">
        <f t="shared" si="24"/>
        <v>0</v>
      </c>
      <c r="AG49">
        <f t="shared" si="24"/>
        <v>-4.0832527031874468</v>
      </c>
      <c r="AH49">
        <f t="shared" si="5"/>
        <v>-23683.135939188127</v>
      </c>
      <c r="AI49">
        <f t="shared" si="25"/>
        <v>-23687.219191891316</v>
      </c>
      <c r="AJ49">
        <f t="shared" si="7"/>
        <v>127.42042010954333</v>
      </c>
      <c r="AK49">
        <f t="shared" si="22"/>
        <v>69.180498489873813</v>
      </c>
      <c r="AL49">
        <f t="shared" si="26"/>
        <v>-23490.618273291901</v>
      </c>
      <c r="AN49">
        <f t="shared" si="27"/>
        <v>0</v>
      </c>
      <c r="AO49">
        <f t="shared" si="27"/>
        <v>0</v>
      </c>
      <c r="AP49">
        <f t="shared" si="27"/>
        <v>-2.2231932512404851E-2</v>
      </c>
      <c r="AQ49">
        <f t="shared" si="27"/>
        <v>-128.946680050228</v>
      </c>
      <c r="AR49">
        <f t="shared" si="27"/>
        <v>-128.96891198274042</v>
      </c>
      <c r="AS49">
        <f t="shared" si="27"/>
        <v>0.69376117191236153</v>
      </c>
      <c r="AT49">
        <f t="shared" si="27"/>
        <v>0.3766644597824676</v>
      </c>
      <c r="AU49">
        <f t="shared" si="23"/>
        <v>-127.89848635104559</v>
      </c>
      <c r="AW49">
        <v>46</v>
      </c>
      <c r="AX49">
        <f>IF(Z49&gt;0, (R49*SUMPRODUCT(K49:$K$98, X49:$X$98)-K49*$AZ$3)/Z49, 0)</f>
        <v>2635.3757593427686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7.4711050000000001E-2</v>
      </c>
      <c r="Q50" s="4">
        <f t="shared" si="21"/>
        <v>12.5</v>
      </c>
      <c r="R50">
        <f t="shared" si="0"/>
        <v>1000000</v>
      </c>
      <c r="S50">
        <f t="shared" si="1"/>
        <v>2484.5459431204663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860.87241546008238</v>
      </c>
      <c r="AC50">
        <f t="shared" si="2"/>
        <v>742.85063078275243</v>
      </c>
      <c r="AE50">
        <f t="shared" si="3"/>
        <v>0</v>
      </c>
      <c r="AF50">
        <f t="shared" si="24"/>
        <v>0</v>
      </c>
      <c r="AG50">
        <f t="shared" si="24"/>
        <v>-3.7373560792850995</v>
      </c>
      <c r="AH50">
        <f t="shared" si="5"/>
        <v>-24405.127749637802</v>
      </c>
      <c r="AI50">
        <f t="shared" si="25"/>
        <v>-24408.865105717086</v>
      </c>
      <c r="AJ50">
        <f t="shared" si="7"/>
        <v>118.02178467732995</v>
      </c>
      <c r="AK50">
        <f t="shared" si="22"/>
        <v>60.261069082205772</v>
      </c>
      <c r="AL50">
        <f t="shared" si="26"/>
        <v>-24230.582251957549</v>
      </c>
      <c r="AN50">
        <f t="shared" si="27"/>
        <v>0</v>
      </c>
      <c r="AO50">
        <f t="shared" si="27"/>
        <v>0</v>
      </c>
      <c r="AP50">
        <f t="shared" si="27"/>
        <v>-1.8168430505133833E-2</v>
      </c>
      <c r="AQ50">
        <f t="shared" si="27"/>
        <v>-118.64078725220746</v>
      </c>
      <c r="AR50">
        <f t="shared" si="27"/>
        <v>-118.65895568271259</v>
      </c>
      <c r="AS50">
        <f t="shared" si="27"/>
        <v>0.5737399775437253</v>
      </c>
      <c r="AT50">
        <f t="shared" si="27"/>
        <v>0.29294748013268057</v>
      </c>
      <c r="AU50">
        <f t="shared" si="23"/>
        <v>-117.79226822503617</v>
      </c>
      <c r="AW50">
        <v>47</v>
      </c>
      <c r="AX50">
        <f>IF(Z50&gt;0, (R50*SUMPRODUCT(K50:$K$98, X50:$X$98)-K50*$AZ$3)/Z50, 0)</f>
        <v>2484.5459431204663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8.3689026999999999E-2</v>
      </c>
      <c r="Q51" s="4">
        <f t="shared" si="21"/>
        <v>12.5</v>
      </c>
      <c r="R51">
        <f t="shared" si="0"/>
        <v>1000000</v>
      </c>
      <c r="S51">
        <f t="shared" si="1"/>
        <v>2339.5538241971208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742.85063078275243</v>
      </c>
      <c r="AC51">
        <f t="shared" si="2"/>
        <v>633.96421439920402</v>
      </c>
      <c r="AE51">
        <f t="shared" si="3"/>
        <v>0</v>
      </c>
      <c r="AF51">
        <f t="shared" si="24"/>
        <v>0</v>
      </c>
      <c r="AG51">
        <f t="shared" si="24"/>
        <v>-3.3872068246643434</v>
      </c>
      <c r="AH51">
        <f t="shared" si="5"/>
        <v>-25022.055506232384</v>
      </c>
      <c r="AI51">
        <f t="shared" si="25"/>
        <v>-25025.442713057048</v>
      </c>
      <c r="AJ51">
        <f t="shared" si="7"/>
        <v>108.88641638354841</v>
      </c>
      <c r="AK51">
        <f t="shared" si="22"/>
        <v>51.999544154792673</v>
      </c>
      <c r="AL51">
        <f t="shared" si="26"/>
        <v>-24864.556752518703</v>
      </c>
      <c r="AN51">
        <f t="shared" si="27"/>
        <v>0</v>
      </c>
      <c r="AO51">
        <f t="shared" si="27"/>
        <v>0</v>
      </c>
      <c r="AP51">
        <f t="shared" si="27"/>
        <v>-1.4702007079456006E-2</v>
      </c>
      <c r="AQ51">
        <f t="shared" si="27"/>
        <v>-108.60701936369777</v>
      </c>
      <c r="AR51">
        <f t="shared" si="27"/>
        <v>-108.62172137077724</v>
      </c>
      <c r="AS51">
        <f t="shared" si="27"/>
        <v>0.47261621371058726</v>
      </c>
      <c r="AT51">
        <f t="shared" si="27"/>
        <v>0.22570150152198196</v>
      </c>
      <c r="AU51">
        <f t="shared" si="23"/>
        <v>-107.92340365554465</v>
      </c>
      <c r="AW51">
        <v>48</v>
      </c>
      <c r="AX51">
        <f>IF(Z51&gt;0, (R51*SUMPRODUCT(K51:$K$98, X51:$X$98)-K51*$AZ$3)/Z51, 0)</f>
        <v>2339.5538241971208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9.4384723000000004E-2</v>
      </c>
      <c r="Q52" s="4">
        <f t="shared" si="21"/>
        <v>12.5</v>
      </c>
      <c r="R52">
        <f t="shared" si="0"/>
        <v>1000000</v>
      </c>
      <c r="S52">
        <f t="shared" si="1"/>
        <v>2200.6050470742698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633.96421439920402</v>
      </c>
      <c r="AC52">
        <f t="shared" si="2"/>
        <v>534.06645473966603</v>
      </c>
      <c r="AE52">
        <f t="shared" si="3"/>
        <v>0</v>
      </c>
      <c r="AF52">
        <f t="shared" si="24"/>
        <v>0</v>
      </c>
      <c r="AG52">
        <f t="shared" si="24"/>
        <v>-3.0336341785280463</v>
      </c>
      <c r="AH52">
        <f t="shared" si="5"/>
        <v>-25576.046231172291</v>
      </c>
      <c r="AI52">
        <f t="shared" si="25"/>
        <v>-25579.079865350821</v>
      </c>
      <c r="AJ52">
        <f t="shared" si="7"/>
        <v>99.897759659537996</v>
      </c>
      <c r="AK52">
        <f t="shared" si="22"/>
        <v>44.377495007944283</v>
      </c>
      <c r="AL52">
        <f t="shared" si="26"/>
        <v>-25434.804610683335</v>
      </c>
      <c r="AN52">
        <f t="shared" si="27"/>
        <v>0</v>
      </c>
      <c r="AO52">
        <f t="shared" si="27"/>
        <v>0</v>
      </c>
      <c r="AP52">
        <f t="shared" si="27"/>
        <v>-1.1756555484752634E-2</v>
      </c>
      <c r="AQ52">
        <f t="shared" si="27"/>
        <v>-99.117490409892426</v>
      </c>
      <c r="AR52">
        <f t="shared" si="27"/>
        <v>-99.129246965377192</v>
      </c>
      <c r="AS52">
        <f t="shared" si="27"/>
        <v>0.38714409356031848</v>
      </c>
      <c r="AT52">
        <f t="shared" si="27"/>
        <v>0.17198068443057218</v>
      </c>
      <c r="AU52">
        <f t="shared" si="23"/>
        <v>-98.570122187386275</v>
      </c>
      <c r="AW52">
        <v>49</v>
      </c>
      <c r="AX52">
        <f>IF(Z52&gt;0, (R52*SUMPRODUCT(K52:$K$98, X52:$X$98)-K52*$AZ$3)/Z52, 0)</f>
        <v>2200.6050470742698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0.106719178</v>
      </c>
      <c r="Q53" s="4">
        <f t="shared" si="21"/>
        <v>12.5</v>
      </c>
      <c r="R53">
        <f t="shared" si="0"/>
        <v>1000000</v>
      </c>
      <c r="S53">
        <f t="shared" si="1"/>
        <v>2065.295207567151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534.06645473966603</v>
      </c>
      <c r="AC53">
        <f t="shared" si="2"/>
        <v>442.72508906563058</v>
      </c>
      <c r="AE53">
        <f t="shared" si="3"/>
        <v>0</v>
      </c>
      <c r="AF53">
        <f t="shared" si="24"/>
        <v>0</v>
      </c>
      <c r="AG53">
        <f t="shared" si="24"/>
        <v>-2.6795508908575472</v>
      </c>
      <c r="AH53">
        <f t="shared" si="5"/>
        <v>-25899.755670817467</v>
      </c>
      <c r="AI53">
        <f t="shared" si="25"/>
        <v>-25902.435221708325</v>
      </c>
      <c r="AJ53">
        <f t="shared" si="7"/>
        <v>91.341365674035444</v>
      </c>
      <c r="AK53">
        <f t="shared" si="22"/>
        <v>37.384651831776623</v>
      </c>
      <c r="AL53">
        <f t="shared" si="26"/>
        <v>-25773.709204202514</v>
      </c>
      <c r="AN53">
        <f t="shared" si="27"/>
        <v>0</v>
      </c>
      <c r="AO53">
        <f t="shared" si="27"/>
        <v>0</v>
      </c>
      <c r="AP53">
        <f t="shared" si="27"/>
        <v>-9.271732136125815E-3</v>
      </c>
      <c r="AQ53">
        <f t="shared" si="27"/>
        <v>-89.61785267458518</v>
      </c>
      <c r="AR53">
        <f t="shared" si="27"/>
        <v>-89.627124406721308</v>
      </c>
      <c r="AS53">
        <f t="shared" si="27"/>
        <v>0.31605769398413608</v>
      </c>
      <c r="AT53">
        <f t="shared" si="27"/>
        <v>0.12935767667977666</v>
      </c>
      <c r="AU53">
        <f t="shared" si="23"/>
        <v>-89.181709036057399</v>
      </c>
      <c r="AW53">
        <v>50</v>
      </c>
      <c r="AX53">
        <f>IF(Z53&gt;0, (R53*SUMPRODUCT(K53:$K$98, X53:$X$98)-K53*$AZ$3)/Z53, 0)</f>
        <v>2065.295207567151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0.12088460199999999</v>
      </c>
      <c r="Q54" s="4">
        <f t="shared" si="21"/>
        <v>12.5</v>
      </c>
      <c r="R54">
        <f t="shared" si="0"/>
        <v>1000000</v>
      </c>
      <c r="S54">
        <f t="shared" si="1"/>
        <v>1932.5628260525775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442.72508906563058</v>
      </c>
      <c r="AC54">
        <f t="shared" si="2"/>
        <v>360.05020490520366</v>
      </c>
      <c r="AE54">
        <f t="shared" si="3"/>
        <v>0</v>
      </c>
      <c r="AF54">
        <f t="shared" si="24"/>
        <v>0</v>
      </c>
      <c r="AG54">
        <f t="shared" si="24"/>
        <v>-2.3288389389689113</v>
      </c>
      <c r="AH54">
        <f t="shared" si="5"/>
        <v>-25913.315438404803</v>
      </c>
      <c r="AI54">
        <f t="shared" si="25"/>
        <v>-25915.64427734377</v>
      </c>
      <c r="AJ54">
        <f t="shared" si="7"/>
        <v>82.674884160426927</v>
      </c>
      <c r="AK54">
        <f t="shared" si="22"/>
        <v>30.990756234594144</v>
      </c>
      <c r="AL54">
        <f t="shared" si="26"/>
        <v>-25801.978636948748</v>
      </c>
      <c r="AN54">
        <f t="shared" si="27"/>
        <v>0</v>
      </c>
      <c r="AO54">
        <f t="shared" si="27"/>
        <v>0</v>
      </c>
      <c r="AP54">
        <f t="shared" si="27"/>
        <v>-7.1948260407485492E-3</v>
      </c>
      <c r="AQ54">
        <f t="shared" si="27"/>
        <v>-80.057832080441344</v>
      </c>
      <c r="AR54">
        <f t="shared" si="27"/>
        <v>-80.065026906482089</v>
      </c>
      <c r="AS54">
        <f t="shared" si="27"/>
        <v>0.25541972848352917</v>
      </c>
      <c r="AT54">
        <f t="shared" si="27"/>
        <v>9.5744319732934943E-2</v>
      </c>
      <c r="AU54">
        <f t="shared" si="23"/>
        <v>-79.713862858265614</v>
      </c>
      <c r="AW54">
        <v>51</v>
      </c>
      <c r="AX54">
        <f>IF(Z54&gt;0, (R54*SUMPRODUCT(K54:$K$98, X54:$X$98)-K54*$AZ$3)/Z54, 0)</f>
        <v>1932.5628260525775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0.13724737000000001</v>
      </c>
      <c r="Q55" s="4">
        <f t="shared" si="21"/>
        <v>12.5</v>
      </c>
      <c r="R55">
        <f t="shared" si="0"/>
        <v>1000000</v>
      </c>
      <c r="S55">
        <f t="shared" si="1"/>
        <v>1801.3750751504601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360.05020490520366</v>
      </c>
      <c r="AC55">
        <f t="shared" si="2"/>
        <v>286.19145185526054</v>
      </c>
      <c r="AE55">
        <f t="shared" si="3"/>
        <v>0</v>
      </c>
      <c r="AF55">
        <f t="shared" si="24"/>
        <v>0</v>
      </c>
      <c r="AG55">
        <f t="shared" si="24"/>
        <v>-1.9859235300521489</v>
      </c>
      <c r="AH55">
        <f t="shared" si="5"/>
        <v>-25570.161562165889</v>
      </c>
      <c r="AI55">
        <f t="shared" si="25"/>
        <v>-25572.147485695943</v>
      </c>
      <c r="AJ55">
        <f t="shared" si="7"/>
        <v>73.858753049943118</v>
      </c>
      <c r="AK55">
        <f t="shared" si="22"/>
        <v>25.203514343364258</v>
      </c>
      <c r="AL55">
        <f t="shared" si="26"/>
        <v>-25473.085218302636</v>
      </c>
      <c r="AN55">
        <f t="shared" si="27"/>
        <v>0</v>
      </c>
      <c r="AO55">
        <f t="shared" si="27"/>
        <v>0</v>
      </c>
      <c r="AP55">
        <f t="shared" si="27"/>
        <v>-5.4780418112864403E-3</v>
      </c>
      <c r="AQ55">
        <f t="shared" si="27"/>
        <v>-70.533639407160805</v>
      </c>
      <c r="AR55">
        <f t="shared" si="27"/>
        <v>-70.539117448972092</v>
      </c>
      <c r="AS55">
        <f t="shared" si="27"/>
        <v>0.20373460066030022</v>
      </c>
      <c r="AT55">
        <f t="shared" si="27"/>
        <v>6.9522266731328483E-2</v>
      </c>
      <c r="AU55">
        <f t="shared" si="23"/>
        <v>-70.265860581580469</v>
      </c>
      <c r="AW55">
        <v>52</v>
      </c>
      <c r="AX55">
        <f>IF(Z55&gt;0, (R55*SUMPRODUCT(K55:$K$98, X55:$X$98)-K55*$AZ$3)/Z55, 0)</f>
        <v>1801.3750751504601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0.155543078</v>
      </c>
      <c r="Q56" s="4">
        <f t="shared" si="21"/>
        <v>12.5</v>
      </c>
      <c r="R56">
        <f t="shared" si="0"/>
        <v>1000000</v>
      </c>
      <c r="S56">
        <f t="shared" si="1"/>
        <v>1668.4545033783165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286.19145185526054</v>
      </c>
      <c r="AC56">
        <f t="shared" si="2"/>
        <v>221.19270443961602</v>
      </c>
      <c r="AE56">
        <f t="shared" si="3"/>
        <v>0</v>
      </c>
      <c r="AF56">
        <f t="shared" si="24"/>
        <v>0</v>
      </c>
      <c r="AG56">
        <f t="shared" si="24"/>
        <v>-1.6571676362146908</v>
      </c>
      <c r="AH56">
        <f t="shared" si="5"/>
        <v>-24711.732682954938</v>
      </c>
      <c r="AI56">
        <f t="shared" si="25"/>
        <v>-24713.389850591153</v>
      </c>
      <c r="AJ56">
        <f t="shared" si="7"/>
        <v>64.998747415644516</v>
      </c>
      <c r="AK56">
        <f t="shared" si="22"/>
        <v>20.033401629868241</v>
      </c>
      <c r="AL56">
        <f t="shared" si="26"/>
        <v>-24628.357701545639</v>
      </c>
      <c r="AN56">
        <f t="shared" si="27"/>
        <v>0</v>
      </c>
      <c r="AO56">
        <f t="shared" si="27"/>
        <v>0</v>
      </c>
      <c r="AP56">
        <f t="shared" si="27"/>
        <v>-4.0814195611012394E-3</v>
      </c>
      <c r="AQ56">
        <f t="shared" si="27"/>
        <v>-60.862248910013435</v>
      </c>
      <c r="AR56">
        <f t="shared" si="27"/>
        <v>-60.866330329574531</v>
      </c>
      <c r="AS56">
        <f t="shared" si="27"/>
        <v>0.160084685068591</v>
      </c>
      <c r="AT56">
        <f t="shared" si="27"/>
        <v>4.9340039897417379E-2</v>
      </c>
      <c r="AU56">
        <f t="shared" si="23"/>
        <v>-60.656905604608525</v>
      </c>
      <c r="AW56">
        <v>53</v>
      </c>
      <c r="AX56">
        <f>IF(Z56&gt;0, (R56*SUMPRODUCT(K56:$K$98, X56:$X$98)-K56*$AZ$3)/Z56, 0)</f>
        <v>1668.4545033783165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0.175905283</v>
      </c>
      <c r="Q57" s="4">
        <f t="shared" si="21"/>
        <v>12.5</v>
      </c>
      <c r="R57">
        <f t="shared" si="0"/>
        <v>1000000</v>
      </c>
      <c r="S57">
        <f t="shared" si="1"/>
        <v>1531.3299120745387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221.19270443961602</v>
      </c>
      <c r="AC57">
        <f t="shared" si="2"/>
        <v>165.27232337917056</v>
      </c>
      <c r="AE57">
        <f t="shared" si="3"/>
        <v>0</v>
      </c>
      <c r="AF57">
        <f t="shared" si="24"/>
        <v>0</v>
      </c>
      <c r="AG57">
        <f t="shared" si="24"/>
        <v>-1.3490914178257576</v>
      </c>
      <c r="AH57">
        <f t="shared" si="5"/>
        <v>-23320.363362142896</v>
      </c>
      <c r="AI57">
        <f t="shared" si="25"/>
        <v>-23321.712453560722</v>
      </c>
      <c r="AJ57">
        <f t="shared" si="7"/>
        <v>55.920381060445465</v>
      </c>
      <c r="AK57">
        <f t="shared" si="22"/>
        <v>15.483489310773123</v>
      </c>
      <c r="AL57">
        <f t="shared" si="26"/>
        <v>-23250.308583189504</v>
      </c>
      <c r="AN57">
        <f t="shared" si="27"/>
        <v>0</v>
      </c>
      <c r="AO57">
        <f t="shared" si="27"/>
        <v>0</v>
      </c>
      <c r="AP57">
        <f t="shared" si="27"/>
        <v>-2.9666625915651585E-3</v>
      </c>
      <c r="AQ57">
        <f t="shared" si="27"/>
        <v>-51.281661638374942</v>
      </c>
      <c r="AR57">
        <f t="shared" si="27"/>
        <v>-51.28462830096651</v>
      </c>
      <c r="AS57">
        <f t="shared" si="27"/>
        <v>0.12296935582427582</v>
      </c>
      <c r="AT57">
        <f t="shared" si="27"/>
        <v>3.4048314234478572E-2</v>
      </c>
      <c r="AU57">
        <f t="shared" si="23"/>
        <v>-51.127610630907753</v>
      </c>
      <c r="AW57">
        <v>54</v>
      </c>
      <c r="AX57">
        <f>IF(Z57&gt;0, (R57*SUMPRODUCT(K57:$K$98, X57:$X$98)-K57*$AZ$3)/Z57, 0)</f>
        <v>1531.3299120745387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0.19813004200000001</v>
      </c>
      <c r="Q58" s="4">
        <f t="shared" si="21"/>
        <v>12.5</v>
      </c>
      <c r="R58">
        <f t="shared" si="0"/>
        <v>1000000</v>
      </c>
      <c r="S58">
        <f t="shared" si="1"/>
        <v>1385.4078153956593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165.27232337917056</v>
      </c>
      <c r="AC58">
        <f t="shared" si="2"/>
        <v>118.40304374933862</v>
      </c>
      <c r="AE58">
        <f t="shared" si="3"/>
        <v>0</v>
      </c>
      <c r="AF58">
        <f t="shared" si="24"/>
        <v>0</v>
      </c>
      <c r="AG58">
        <f t="shared" si="24"/>
        <v>-1.0683049643718432</v>
      </c>
      <c r="AH58">
        <f t="shared" si="5"/>
        <v>-21383.643142052551</v>
      </c>
      <c r="AI58">
        <f t="shared" si="25"/>
        <v>-21384.711447016922</v>
      </c>
      <c r="AJ58">
        <f t="shared" si="7"/>
        <v>46.869279629831937</v>
      </c>
      <c r="AK58">
        <f t="shared" si="22"/>
        <v>11.56906263654194</v>
      </c>
      <c r="AL58">
        <f t="shared" si="26"/>
        <v>-21326.273104750548</v>
      </c>
      <c r="AN58">
        <f t="shared" si="27"/>
        <v>0</v>
      </c>
      <c r="AO58">
        <f t="shared" si="27"/>
        <v>0</v>
      </c>
      <c r="AP58">
        <f t="shared" si="27"/>
        <v>-2.0975098051632794E-3</v>
      </c>
      <c r="AQ58">
        <f t="shared" si="27"/>
        <v>-41.984641704759539</v>
      </c>
      <c r="AR58">
        <f t="shared" si="27"/>
        <v>-41.9867392145647</v>
      </c>
      <c r="AS58">
        <f t="shared" si="27"/>
        <v>9.2023136522928164E-2</v>
      </c>
      <c r="AT58">
        <f t="shared" si="27"/>
        <v>2.2714695827481483E-2</v>
      </c>
      <c r="AU58">
        <f t="shared" si="23"/>
        <v>-41.872001382214286</v>
      </c>
      <c r="AW58">
        <v>55</v>
      </c>
      <c r="AX58">
        <f>IF(Z58&gt;0, (R58*SUMPRODUCT(K58:$K$98, X58:$X$98)-K58*$AZ$3)/Z58, 0)</f>
        <v>1385.4078153956593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0.22255936300000001</v>
      </c>
      <c r="Q59" s="4">
        <f t="shared" si="21"/>
        <v>12.5</v>
      </c>
      <c r="R59">
        <f t="shared" si="0"/>
        <v>1000000</v>
      </c>
      <c r="S59">
        <f t="shared" si="1"/>
        <v>1225.1781687837204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118.40304374933862</v>
      </c>
      <c r="AC59">
        <f t="shared" si="2"/>
        <v>80.358028837921069</v>
      </c>
      <c r="AE59">
        <f t="shared" si="3"/>
        <v>0</v>
      </c>
      <c r="AF59">
        <f t="shared" si="24"/>
        <v>0</v>
      </c>
      <c r="AG59">
        <f t="shared" si="24"/>
        <v>-0.81986064236778977</v>
      </c>
      <c r="AH59">
        <f t="shared" si="5"/>
        <v>-19020.90178882681</v>
      </c>
      <c r="AI59">
        <f t="shared" si="25"/>
        <v>-19021.721649469178</v>
      </c>
      <c r="AJ59">
        <f t="shared" si="7"/>
        <v>38.045014911417553</v>
      </c>
      <c r="AK59">
        <f t="shared" si="22"/>
        <v>8.2882130624537051</v>
      </c>
      <c r="AL59">
        <f t="shared" si="26"/>
        <v>-18975.388421495307</v>
      </c>
      <c r="AN59">
        <f t="shared" si="27"/>
        <v>0</v>
      </c>
      <c r="AO59">
        <f t="shared" si="27"/>
        <v>0</v>
      </c>
      <c r="AP59">
        <f t="shared" si="27"/>
        <v>-1.4372448758823689E-3</v>
      </c>
      <c r="AQ59">
        <f t="shared" si="27"/>
        <v>-33.344317580242397</v>
      </c>
      <c r="AR59">
        <f t="shared" si="27"/>
        <v>-33.345754825118277</v>
      </c>
      <c r="AS59">
        <f t="shared" si="27"/>
        <v>6.6694264742828968E-2</v>
      </c>
      <c r="AT59">
        <f t="shared" si="27"/>
        <v>1.4529532384711169E-2</v>
      </c>
      <c r="AU59">
        <f t="shared" si="23"/>
        <v>-33.264531027990742</v>
      </c>
      <c r="AW59">
        <v>56</v>
      </c>
      <c r="AX59">
        <f>IF(Z59&gt;0, (R59*SUMPRODUCT(K59:$K$98, X59:$X$98)-K59*$AZ$3)/Z59, 0)</f>
        <v>1225.1781687837204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0.25004150400000003</v>
      </c>
      <c r="Q60" s="4">
        <f t="shared" si="21"/>
        <v>12.5</v>
      </c>
      <c r="R60">
        <f t="shared" si="0"/>
        <v>1000000</v>
      </c>
      <c r="S60">
        <f t="shared" si="1"/>
        <v>1041.1721139443835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80.358028837921069</v>
      </c>
      <c r="AC60">
        <f t="shared" si="2"/>
        <v>50.531235180305409</v>
      </c>
      <c r="AE60">
        <f t="shared" si="3"/>
        <v>0</v>
      </c>
      <c r="AF60">
        <f t="shared" si="24"/>
        <v>0</v>
      </c>
      <c r="AG60">
        <f t="shared" si="24"/>
        <v>-0.60666284785606361</v>
      </c>
      <c r="AH60">
        <f t="shared" si="5"/>
        <v>-16399.935047043862</v>
      </c>
      <c r="AI60">
        <f t="shared" si="25"/>
        <v>-16400.541709891717</v>
      </c>
      <c r="AJ60">
        <f t="shared" si="7"/>
        <v>29.82679365761566</v>
      </c>
      <c r="AK60">
        <f t="shared" si="22"/>
        <v>5.6250620186544751</v>
      </c>
      <c r="AL60">
        <f t="shared" si="26"/>
        <v>-16365.089854215446</v>
      </c>
      <c r="AN60">
        <f t="shared" si="27"/>
        <v>0</v>
      </c>
      <c r="AO60">
        <f t="shared" si="27"/>
        <v>0</v>
      </c>
      <c r="AP60">
        <f t="shared" si="27"/>
        <v>-9.4955496137645026E-4</v>
      </c>
      <c r="AQ60">
        <f t="shared" si="27"/>
        <v>-25.669347884422915</v>
      </c>
      <c r="AR60">
        <f t="shared" si="27"/>
        <v>-25.670297439384289</v>
      </c>
      <c r="AS60">
        <f t="shared" si="27"/>
        <v>4.6685205793680462E-2</v>
      </c>
      <c r="AT60">
        <f t="shared" si="27"/>
        <v>8.804405225636731E-3</v>
      </c>
      <c r="AU60">
        <f t="shared" si="23"/>
        <v>-25.614807828364974</v>
      </c>
      <c r="AW60">
        <v>57</v>
      </c>
      <c r="AX60">
        <f>IF(Z60&gt;0, (R60*SUMPRODUCT(K60:$K$98, X60:$X$98)-K60*$AZ$3)/Z60, 0)</f>
        <v>1041.1721139443835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0.28092614399999999</v>
      </c>
      <c r="Q61" s="4">
        <f t="shared" si="21"/>
        <v>12.5</v>
      </c>
      <c r="R61">
        <f t="shared" si="0"/>
        <v>1000000</v>
      </c>
      <c r="S61">
        <f t="shared" si="1"/>
        <v>813.70778010251695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50.531235180305409</v>
      </c>
      <c r="AC61">
        <f t="shared" si="2"/>
        <v>28.002533655370652</v>
      </c>
      <c r="AE61">
        <f t="shared" si="3"/>
        <v>0</v>
      </c>
      <c r="AF61">
        <f t="shared" si="24"/>
        <v>0</v>
      </c>
      <c r="AG61">
        <f t="shared" si="24"/>
        <v>-0.43016876482124033</v>
      </c>
      <c r="AH61">
        <f t="shared" si="5"/>
        <v>-13634.196364501009</v>
      </c>
      <c r="AI61">
        <f t="shared" si="25"/>
        <v>-13634.626533265829</v>
      </c>
      <c r="AJ61">
        <f t="shared" si="7"/>
        <v>22.528701524934757</v>
      </c>
      <c r="AK61">
        <f t="shared" si="22"/>
        <v>3.5371864626213791</v>
      </c>
      <c r="AL61">
        <f t="shared" si="26"/>
        <v>-13608.560645278274</v>
      </c>
      <c r="AN61">
        <f t="shared" si="27"/>
        <v>0</v>
      </c>
      <c r="AO61">
        <f t="shared" si="27"/>
        <v>0</v>
      </c>
      <c r="AP61">
        <f t="shared" si="27"/>
        <v>-6.0116481959565226E-4</v>
      </c>
      <c r="AQ61">
        <f t="shared" si="27"/>
        <v>-19.053915272539648</v>
      </c>
      <c r="AR61">
        <f t="shared" si="27"/>
        <v>-19.054516437359243</v>
      </c>
      <c r="AS61">
        <f t="shared" si="27"/>
        <v>3.1484068336737052E-2</v>
      </c>
      <c r="AT61">
        <f t="shared" si="27"/>
        <v>4.9432507322134805E-3</v>
      </c>
      <c r="AU61">
        <f t="shared" si="23"/>
        <v>-19.018089118290291</v>
      </c>
      <c r="AW61">
        <v>58</v>
      </c>
      <c r="AX61">
        <f>IF(Z61&gt;0, (R61*SUMPRODUCT(K61:$K$98, X61:$X$98)-K61*$AZ$3)/Z61, 0)</f>
        <v>813.70778010251695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0.31575788199999999</v>
      </c>
      <c r="Q62" s="4">
        <f t="shared" si="21"/>
        <v>12.5</v>
      </c>
      <c r="R62">
        <f t="shared" si="0"/>
        <v>1000000</v>
      </c>
      <c r="S62">
        <f t="shared" si="1"/>
        <v>506.51858580128192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28.002533655370652</v>
      </c>
      <c r="AC62">
        <f t="shared" si="2"/>
        <v>11.752766918088284</v>
      </c>
      <c r="AE62">
        <f t="shared" si="3"/>
        <v>0</v>
      </c>
      <c r="AF62">
        <f t="shared" si="24"/>
        <v>0</v>
      </c>
      <c r="AG62">
        <f t="shared" si="24"/>
        <v>-0.29003789909051697</v>
      </c>
      <c r="AH62">
        <f t="shared" si="5"/>
        <v>-10866.334246600874</v>
      </c>
      <c r="AI62">
        <f t="shared" si="25"/>
        <v>-10866.624284499965</v>
      </c>
      <c r="AJ62">
        <f t="shared" si="7"/>
        <v>16.249766737282368</v>
      </c>
      <c r="AK62">
        <f t="shared" si="22"/>
        <v>1.9601773558759459</v>
      </c>
      <c r="AL62">
        <f t="shared" si="26"/>
        <v>-10848.414340406807</v>
      </c>
      <c r="AN62">
        <f t="shared" si="27"/>
        <v>0</v>
      </c>
      <c r="AO62">
        <f t="shared" si="27"/>
        <v>0</v>
      </c>
      <c r="AP62">
        <f t="shared" si="27"/>
        <v>-3.6190235824219686E-4</v>
      </c>
      <c r="AQ62">
        <f t="shared" si="27"/>
        <v>-13.55875215488823</v>
      </c>
      <c r="AR62">
        <f t="shared" si="27"/>
        <v>-13.559114057246472</v>
      </c>
      <c r="AS62">
        <f t="shared" si="27"/>
        <v>2.0276070546465959E-2</v>
      </c>
      <c r="AT62">
        <f t="shared" si="27"/>
        <v>2.4458624541445415E-3</v>
      </c>
      <c r="AU62">
        <f t="shared" si="23"/>
        <v>-13.536392124245863</v>
      </c>
      <c r="AW62">
        <v>59</v>
      </c>
      <c r="AX62">
        <f>IF(Z62&gt;0, (R62*SUMPRODUCT(K62:$K$98, X62:$X$98)-K62*$AZ$3)/Z62, 0)</f>
        <v>506.51858580128192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0.35338435200000001</v>
      </c>
      <c r="Q63" s="4">
        <f t="shared" si="21"/>
        <v>12.5</v>
      </c>
      <c r="R63">
        <f t="shared" si="0"/>
        <v>1000000</v>
      </c>
      <c r="S63">
        <f t="shared" si="1"/>
        <v>47.234398145264358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11.752766918088284</v>
      </c>
      <c r="AC63">
        <f t="shared" si="2"/>
        <v>0.69771881253689827</v>
      </c>
      <c r="AE63">
        <f t="shared" si="3"/>
        <v>0</v>
      </c>
      <c r="AF63">
        <f t="shared" si="24"/>
        <v>0</v>
      </c>
      <c r="AG63">
        <f t="shared" si="24"/>
        <v>-0.18464266507406804</v>
      </c>
      <c r="AH63">
        <f t="shared" si="5"/>
        <v>-8199.5884020434987</v>
      </c>
      <c r="AI63">
        <f t="shared" si="25"/>
        <v>-8199.7730447085723</v>
      </c>
      <c r="AJ63">
        <f t="shared" si="7"/>
        <v>11.055048105551386</v>
      </c>
      <c r="AK63">
        <f t="shared" si="22"/>
        <v>0.82269368426617995</v>
      </c>
      <c r="AL63">
        <f t="shared" si="26"/>
        <v>-8187.8953029187542</v>
      </c>
      <c r="AN63">
        <f t="shared" si="27"/>
        <v>0</v>
      </c>
      <c r="AO63">
        <f t="shared" si="27"/>
        <v>0</v>
      </c>
      <c r="AP63">
        <f t="shared" si="27"/>
        <v>-2.0570777170096809E-4</v>
      </c>
      <c r="AQ63">
        <f t="shared" si="27"/>
        <v>-9.1350450253350424</v>
      </c>
      <c r="AR63">
        <f t="shared" si="27"/>
        <v>-9.1352507331067425</v>
      </c>
      <c r="AS63">
        <f t="shared" si="27"/>
        <v>1.2316272140719708E-2</v>
      </c>
      <c r="AT63">
        <f t="shared" si="27"/>
        <v>9.165513534749322E-4</v>
      </c>
      <c r="AU63">
        <f t="shared" si="23"/>
        <v>-9.1220179096125484</v>
      </c>
      <c r="AW63">
        <v>60</v>
      </c>
      <c r="AX63">
        <f>IF(Z63&gt;0, (R63*SUMPRODUCT(K63:$K$98, X63:$X$98)-K63*$AZ$3)/Z63, 0)</f>
        <v>47.234398145264358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0.39269921299999999</v>
      </c>
      <c r="Q64" s="4">
        <f t="shared" si="21"/>
        <v>12.5</v>
      </c>
      <c r="R64">
        <f t="shared" si="0"/>
        <v>1000000</v>
      </c>
      <c r="S64">
        <f t="shared" si="1"/>
        <v>-702.92332808153969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0.69771881253689827</v>
      </c>
      <c r="AC64">
        <f t="shared" si="2"/>
        <v>-6.2018761687473773</v>
      </c>
      <c r="AE64">
        <f t="shared" si="3"/>
        <v>0</v>
      </c>
      <c r="AF64">
        <f t="shared" si="24"/>
        <v>0</v>
      </c>
      <c r="AG64">
        <f t="shared" si="24"/>
        <v>-0.11028720916251827</v>
      </c>
      <c r="AH64">
        <f t="shared" si="5"/>
        <v>-5800.7223408647287</v>
      </c>
      <c r="AI64">
        <f t="shared" si="25"/>
        <v>-5800.8326280738911</v>
      </c>
      <c r="AJ64">
        <f t="shared" si="7"/>
        <v>6.8995949812842756</v>
      </c>
      <c r="AK64">
        <f t="shared" si="22"/>
        <v>4.8840316877582883E-2</v>
      </c>
      <c r="AL64">
        <f t="shared" si="26"/>
        <v>-5793.8841927757294</v>
      </c>
      <c r="AN64">
        <f t="shared" si="27"/>
        <v>0</v>
      </c>
      <c r="AO64">
        <f t="shared" si="27"/>
        <v>0</v>
      </c>
      <c r="AP64">
        <f t="shared" si="27"/>
        <v>-1.0970483386518267E-4</v>
      </c>
      <c r="AQ64">
        <f t="shared" si="27"/>
        <v>-5.7700914324967023</v>
      </c>
      <c r="AR64">
        <f t="shared" si="27"/>
        <v>-5.7702011373305675</v>
      </c>
      <c r="AS64">
        <f t="shared" si="27"/>
        <v>6.8631614391787754E-3</v>
      </c>
      <c r="AT64">
        <f t="shared" si="27"/>
        <v>4.8582413950493359E-5</v>
      </c>
      <c r="AU64">
        <f t="shared" si="23"/>
        <v>-5.7632893934774385</v>
      </c>
      <c r="AW64">
        <v>61</v>
      </c>
      <c r="AX64">
        <f>IF(Z64&gt;0, (R64*SUMPRODUCT(K64:$K$98, X64:$X$98)-K64*$AZ$3)/Z64, 0)</f>
        <v>-702.92332808153969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0.39967743300000003</v>
      </c>
      <c r="Q65" s="4">
        <f t="shared" si="21"/>
        <v>12.5</v>
      </c>
      <c r="R65">
        <f t="shared" si="0"/>
        <v>1000000</v>
      </c>
      <c r="S65">
        <f t="shared" si="1"/>
        <v>-1915.3724189980567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-6.2018761687473773</v>
      </c>
      <c r="AC65">
        <f t="shared" si="2"/>
        <v>-9.9760300619130362</v>
      </c>
      <c r="AE65">
        <f t="shared" si="3"/>
        <v>0</v>
      </c>
      <c r="AF65">
        <f t="shared" si="24"/>
        <v>0</v>
      </c>
      <c r="AG65">
        <f t="shared" si="24"/>
        <v>-6.5105028420083699E-2</v>
      </c>
      <c r="AH65">
        <f t="shared" si="5"/>
        <v>-3526.3446920647507</v>
      </c>
      <c r="AI65">
        <f t="shared" si="25"/>
        <v>-3526.4097970931707</v>
      </c>
      <c r="AJ65">
        <f t="shared" si="7"/>
        <v>3.7741538931656589</v>
      </c>
      <c r="AK65">
        <f t="shared" si="22"/>
        <v>-0.43413133181231645</v>
      </c>
      <c r="AL65">
        <f t="shared" si="26"/>
        <v>-3523.0697745318175</v>
      </c>
      <c r="AN65">
        <f t="shared" si="27"/>
        <v>0</v>
      </c>
      <c r="AO65">
        <f t="shared" si="27"/>
        <v>0</v>
      </c>
      <c r="AP65">
        <f t="shared" si="27"/>
        <v>-5.7822534946074237E-5</v>
      </c>
      <c r="AQ65">
        <f t="shared" si="27"/>
        <v>-3.1318961704948336</v>
      </c>
      <c r="AR65">
        <f t="shared" si="27"/>
        <v>-3.1319539930297795</v>
      </c>
      <c r="AS65">
        <f t="shared" si="27"/>
        <v>3.351986024356195E-3</v>
      </c>
      <c r="AT65">
        <f t="shared" si="27"/>
        <v>-3.855704346357329E-4</v>
      </c>
      <c r="AU65">
        <f t="shared" si="23"/>
        <v>-3.1289875774400593</v>
      </c>
      <c r="AW65">
        <v>62</v>
      </c>
      <c r="AX65">
        <f>IF(Z65&gt;0, (R65*SUMPRODUCT(K65:$K$98, X65:$X$98)-K65*$AZ$3)/Z65, 0)</f>
        <v>-1915.3724189980567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0.407215198</v>
      </c>
      <c r="Q66" s="4">
        <f t="shared" si="21"/>
        <v>12.5</v>
      </c>
      <c r="R66">
        <f t="shared" si="0"/>
        <v>1000000</v>
      </c>
      <c r="S66">
        <f t="shared" si="1"/>
        <v>-3731.2783807397154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-9.9760300619130362</v>
      </c>
      <c r="AC66">
        <f t="shared" si="2"/>
        <v>-11.325839143719445</v>
      </c>
      <c r="AE66">
        <f t="shared" si="3"/>
        <v>0</v>
      </c>
      <c r="AF66">
        <f t="shared" si="24"/>
        <v>0</v>
      </c>
      <c r="AG66">
        <f t="shared" si="24"/>
        <v>-3.7942221097002855E-2</v>
      </c>
      <c r="AH66">
        <f t="shared" si="5"/>
        <v>-2120.9405631104009</v>
      </c>
      <c r="AI66">
        <f t="shared" si="25"/>
        <v>-2120.9785053314981</v>
      </c>
      <c r="AJ66">
        <f t="shared" si="7"/>
        <v>1.3498090818064092</v>
      </c>
      <c r="AK66">
        <f t="shared" si="22"/>
        <v>-0.69832210433391262</v>
      </c>
      <c r="AL66">
        <f t="shared" si="26"/>
        <v>-2120.3270183540253</v>
      </c>
      <c r="AN66">
        <f t="shared" si="27"/>
        <v>0</v>
      </c>
      <c r="AO66">
        <f t="shared" si="27"/>
        <v>0</v>
      </c>
      <c r="AP66">
        <f t="shared" si="27"/>
        <v>-3.0087584446148177E-5</v>
      </c>
      <c r="AQ66">
        <f t="shared" si="27"/>
        <v>-1.68187250120911</v>
      </c>
      <c r="AR66">
        <f t="shared" si="27"/>
        <v>-1.6819025887935564</v>
      </c>
      <c r="AS66">
        <f t="shared" si="27"/>
        <v>1.070377367503036E-3</v>
      </c>
      <c r="AT66">
        <f t="shared" si="27"/>
        <v>-5.5375844316130952E-4</v>
      </c>
      <c r="AU66">
        <f t="shared" si="23"/>
        <v>-1.6813859698692142</v>
      </c>
      <c r="AW66">
        <v>63</v>
      </c>
      <c r="AX66">
        <f>IF(Z66&gt;0, (R66*SUMPRODUCT(K66:$K$98, X66:$X$98)-K66*$AZ$3)/Z66, 0)</f>
        <v>-3731.2783807397154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0.41552104400000001</v>
      </c>
      <c r="Q67" s="4">
        <f t="shared" si="21"/>
        <v>12.5</v>
      </c>
      <c r="R67">
        <f t="shared" ref="R67:R98" si="28">$C$6</f>
        <v>1000000</v>
      </c>
      <c r="S67">
        <f t="shared" ref="S67:S98" si="29">AX67</f>
        <v>-6547.0927746685938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-11.325839143719445</v>
      </c>
      <c r="AC67">
        <f t="shared" ref="AC67:AC98" si="30">S67*Z67</f>
        <v>-11.416562458599602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-2.1797007564127373E-2</v>
      </c>
      <c r="AH67">
        <f t="shared" ref="AH67:AH98" si="33">-X67*R67</f>
        <v>-1261.2633057524361</v>
      </c>
      <c r="AI67">
        <f t="shared" ref="AI67:AI98" si="34">SUM(AE67:AH67)</f>
        <v>-1261.2851027600002</v>
      </c>
      <c r="AJ67">
        <f t="shared" ref="AJ67:AJ98" si="35">AB67-AC67</f>
        <v>9.0723314880156281E-2</v>
      </c>
      <c r="AK67">
        <f t="shared" si="22"/>
        <v>-0.79280874006036128</v>
      </c>
      <c r="AL67">
        <f t="shared" si="26"/>
        <v>-1261.9871881851805</v>
      </c>
      <c r="AN67">
        <f t="shared" ref="AN67:AU98" si="36">AE67*$K67</f>
        <v>0</v>
      </c>
      <c r="AO67">
        <f t="shared" si="36"/>
        <v>0</v>
      </c>
      <c r="AP67">
        <f t="shared" si="36"/>
        <v>-1.5432753661772358E-5</v>
      </c>
      <c r="AQ67">
        <f t="shared" si="36"/>
        <v>-0.89300175003583215</v>
      </c>
      <c r="AR67">
        <f t="shared" si="36"/>
        <v>-0.89301718278949394</v>
      </c>
      <c r="AS67">
        <f t="shared" si="36"/>
        <v>6.4234072764607526E-5</v>
      </c>
      <c r="AT67">
        <f t="shared" si="36"/>
        <v>-5.6132576686296603E-4</v>
      </c>
      <c r="AU67">
        <f t="shared" si="23"/>
        <v>-0.89351427448359233</v>
      </c>
      <c r="AW67">
        <v>64</v>
      </c>
      <c r="AX67">
        <f>IF(Z67&gt;0, (R67*SUMPRODUCT(K67:$K$98, X67:$X$98)-K67*$AZ$3)/Z67, 0)</f>
        <v>-6547.0927746685938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0.424706421</v>
      </c>
      <c r="Q68" s="4">
        <f t="shared" si="21"/>
        <v>12.5</v>
      </c>
      <c r="R68">
        <f t="shared" si="28"/>
        <v>1000000</v>
      </c>
      <c r="S68">
        <f t="shared" si="29"/>
        <v>-11046.45448037041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-11.416562458599602</v>
      </c>
      <c r="AC68">
        <f t="shared" si="30"/>
        <v>-10.888895292270298</v>
      </c>
      <c r="AE68">
        <f t="shared" si="31"/>
        <v>0</v>
      </c>
      <c r="AF68">
        <f t="shared" si="32"/>
        <v>0</v>
      </c>
      <c r="AG68">
        <f t="shared" si="32"/>
        <v>-1.2321708417415634E-2</v>
      </c>
      <c r="AH68">
        <f t="shared" si="33"/>
        <v>-740.58632568563723</v>
      </c>
      <c r="AI68">
        <f t="shared" si="34"/>
        <v>-740.59864739405464</v>
      </c>
      <c r="AJ68">
        <f t="shared" si="35"/>
        <v>-0.52766716632930333</v>
      </c>
      <c r="AK68">
        <f t="shared" si="22"/>
        <v>-0.79915937210197219</v>
      </c>
      <c r="AL68">
        <f t="shared" si="26"/>
        <v>-741.92547393248583</v>
      </c>
      <c r="AN68">
        <f t="shared" si="36"/>
        <v>0</v>
      </c>
      <c r="AO68">
        <f t="shared" si="36"/>
        <v>0</v>
      </c>
      <c r="AP68">
        <f t="shared" si="36"/>
        <v>-7.7893183493648659E-6</v>
      </c>
      <c r="AQ68">
        <f t="shared" si="36"/>
        <v>-0.46817068384757021</v>
      </c>
      <c r="AR68">
        <f t="shared" si="36"/>
        <v>-0.46817847316591954</v>
      </c>
      <c r="AS68">
        <f t="shared" si="36"/>
        <v>-3.3357123880945367E-4</v>
      </c>
      <c r="AT68">
        <f t="shared" si="36"/>
        <v>-5.0519834996115044E-4</v>
      </c>
      <c r="AU68">
        <f t="shared" si="23"/>
        <v>-0.46901724275469009</v>
      </c>
      <c r="AW68">
        <v>65</v>
      </c>
      <c r="AX68">
        <f>IF(Z68&gt;0, (R68*SUMPRODUCT(K68:$K$98, X68:$X$98)-K68*$AZ$3)/Z68, 0)</f>
        <v>-11046.45448037041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0.43382917900000001</v>
      </c>
      <c r="Q69" s="4">
        <f t="shared" ref="Q69:Q98" si="48">$C$8</f>
        <v>12.5</v>
      </c>
      <c r="R69">
        <f t="shared" si="28"/>
        <v>1000000</v>
      </c>
      <c r="S69">
        <f t="shared" si="29"/>
        <v>-18401.883940595504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-10.888895292270298</v>
      </c>
      <c r="AC69">
        <f t="shared" si="30"/>
        <v>-10.088611586506138</v>
      </c>
      <c r="AE69">
        <f t="shared" si="31"/>
        <v>0</v>
      </c>
      <c r="AF69">
        <f t="shared" si="32"/>
        <v>0</v>
      </c>
      <c r="AG69">
        <f t="shared" si="32"/>
        <v>-6.8529746866366637E-3</v>
      </c>
      <c r="AH69">
        <f t="shared" si="33"/>
        <v>-427.64133172838513</v>
      </c>
      <c r="AI69">
        <f t="shared" si="34"/>
        <v>-427.64818470307176</v>
      </c>
      <c r="AJ69">
        <f t="shared" si="35"/>
        <v>-0.8002837057641603</v>
      </c>
      <c r="AK69">
        <f t="shared" si="22"/>
        <v>-0.762222670458921</v>
      </c>
      <c r="AL69">
        <f t="shared" si="26"/>
        <v>-429.21069107929486</v>
      </c>
      <c r="AN69">
        <f t="shared" si="36"/>
        <v>0</v>
      </c>
      <c r="AO69">
        <f t="shared" si="36"/>
        <v>0</v>
      </c>
      <c r="AP69">
        <f t="shared" si="36"/>
        <v>-3.868028197675556E-6</v>
      </c>
      <c r="AQ69">
        <f t="shared" si="36"/>
        <v>-0.2413738274624711</v>
      </c>
      <c r="AR69">
        <f t="shared" si="36"/>
        <v>-0.24137769549066879</v>
      </c>
      <c r="AS69">
        <f t="shared" si="36"/>
        <v>-4.5170456357767377E-4</v>
      </c>
      <c r="AT69">
        <f t="shared" si="36"/>
        <v>-4.3022175289686497E-4</v>
      </c>
      <c r="AU69">
        <f t="shared" si="23"/>
        <v>-0.24225962180714333</v>
      </c>
      <c r="AW69">
        <v>66</v>
      </c>
      <c r="AX69">
        <f>IF(Z69&gt;0, (R69*SUMPRODUCT(K69:$K$98, X69:$X$98)-K69*$AZ$3)/Z69, 0)</f>
        <v>-18401.883940595504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0.44368152799999999</v>
      </c>
      <c r="Q70" s="4">
        <f t="shared" si="48"/>
        <v>12.5</v>
      </c>
      <c r="R70">
        <f t="shared" si="28"/>
        <v>1000000</v>
      </c>
      <c r="S70">
        <f t="shared" si="29"/>
        <v>-30708.020018943025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-10.088611586506138</v>
      </c>
      <c r="AC70">
        <f t="shared" si="30"/>
        <v>-9.1974368518152811</v>
      </c>
      <c r="AE70">
        <f t="shared" si="31"/>
        <v>0</v>
      </c>
      <c r="AF70">
        <f t="shared" si="32"/>
        <v>0</v>
      </c>
      <c r="AG70">
        <f t="shared" si="32"/>
        <v>-3.7439066594580211E-3</v>
      </c>
      <c r="AH70">
        <f t="shared" si="33"/>
        <v>-243.2430624249821</v>
      </c>
      <c r="AI70">
        <f t="shared" si="34"/>
        <v>-243.24680633164155</v>
      </c>
      <c r="AJ70">
        <f t="shared" si="35"/>
        <v>-0.89117473469085695</v>
      </c>
      <c r="AK70">
        <f t="shared" si="22"/>
        <v>-0.7062028110554297</v>
      </c>
      <c r="AL70">
        <f t="shared" si="26"/>
        <v>-244.84418387738782</v>
      </c>
      <c r="AN70">
        <f t="shared" si="36"/>
        <v>0</v>
      </c>
      <c r="AO70">
        <f t="shared" si="36"/>
        <v>0</v>
      </c>
      <c r="AP70">
        <f t="shared" si="36"/>
        <v>-1.8867636201848428E-6</v>
      </c>
      <c r="AQ70">
        <f t="shared" si="36"/>
        <v>-0.12258376150655548</v>
      </c>
      <c r="AR70">
        <f t="shared" si="36"/>
        <v>-0.12258564827017567</v>
      </c>
      <c r="AS70">
        <f t="shared" si="36"/>
        <v>-4.491127107549197E-4</v>
      </c>
      <c r="AT70">
        <f t="shared" si="36"/>
        <v>-3.5589502986288192E-4</v>
      </c>
      <c r="AU70">
        <f t="shared" si="23"/>
        <v>-0.12339065601079346</v>
      </c>
      <c r="AW70">
        <v>67</v>
      </c>
      <c r="AX70">
        <f>IF(Z70&gt;0, (R70*SUMPRODUCT(K70:$K$98, X70:$X$98)-K70*$AZ$3)/Z70, 0)</f>
        <v>-30708.020018943025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0.45400495099999999</v>
      </c>
      <c r="Q71" s="4">
        <f t="shared" si="48"/>
        <v>12.5</v>
      </c>
      <c r="R71">
        <f t="shared" si="28"/>
        <v>1000000</v>
      </c>
      <c r="S71">
        <f t="shared" si="29"/>
        <v>-51756.320314087548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-9.1974368518152811</v>
      </c>
      <c r="AC71">
        <f t="shared" si="30"/>
        <v>-8.3088165399706497</v>
      </c>
      <c r="AE71">
        <f t="shared" si="31"/>
        <v>0</v>
      </c>
      <c r="AF71">
        <f t="shared" si="32"/>
        <v>0</v>
      </c>
      <c r="AG71">
        <f t="shared" si="32"/>
        <v>-2.0067154333876284E-3</v>
      </c>
      <c r="AH71">
        <f t="shared" si="33"/>
        <v>-135.98017275806501</v>
      </c>
      <c r="AI71">
        <f t="shared" si="34"/>
        <v>-135.98217947349841</v>
      </c>
      <c r="AJ71">
        <f t="shared" si="35"/>
        <v>-0.88862031184463142</v>
      </c>
      <c r="AK71">
        <f t="shared" si="22"/>
        <v>-0.64382057962706973</v>
      </c>
      <c r="AL71">
        <f t="shared" si="26"/>
        <v>-137.51462036497009</v>
      </c>
      <c r="AN71">
        <f t="shared" si="36"/>
        <v>0</v>
      </c>
      <c r="AO71">
        <f t="shared" si="36"/>
        <v>0</v>
      </c>
      <c r="AP71">
        <f t="shared" si="36"/>
        <v>-9.0294282058249288E-7</v>
      </c>
      <c r="AQ71">
        <f t="shared" si="36"/>
        <v>-6.1185716066471572E-2</v>
      </c>
      <c r="AR71">
        <f t="shared" si="36"/>
        <v>-6.1186619009292162E-2</v>
      </c>
      <c r="AS71">
        <f t="shared" si="36"/>
        <v>-3.9984410218511286E-4</v>
      </c>
      <c r="AT71">
        <f t="shared" si="36"/>
        <v>-2.8969387509824776E-4</v>
      </c>
      <c r="AU71">
        <f t="shared" si="23"/>
        <v>-6.187615698657551E-2</v>
      </c>
      <c r="AW71">
        <v>68</v>
      </c>
      <c r="AX71">
        <f>IF(Z71&gt;0, (R71*SUMPRODUCT(K71:$K$98, X71:$X$98)-K71*$AZ$3)/Z71, 0)</f>
        <v>-51756.320314087548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0.46467133999999999</v>
      </c>
      <c r="Q72" s="4">
        <f t="shared" si="48"/>
        <v>12.5</v>
      </c>
      <c r="R72">
        <f t="shared" si="28"/>
        <v>1000000</v>
      </c>
      <c r="S72">
        <f t="shared" si="29"/>
        <v>-88541.628818683006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-8.3088165399706497</v>
      </c>
      <c r="AC72">
        <f t="shared" si="30"/>
        <v>-7.4671414762592745</v>
      </c>
      <c r="AE72">
        <f t="shared" si="31"/>
        <v>0</v>
      </c>
      <c r="AF72">
        <f t="shared" si="32"/>
        <v>0</v>
      </c>
      <c r="AG72">
        <f t="shared" si="32"/>
        <v>-1.0541851296228422E-3</v>
      </c>
      <c r="AH72">
        <f t="shared" si="33"/>
        <v>-74.597051954472803</v>
      </c>
      <c r="AI72">
        <f t="shared" si="34"/>
        <v>-74.598106139602422</v>
      </c>
      <c r="AJ72">
        <f t="shared" si="35"/>
        <v>-0.84167506371137524</v>
      </c>
      <c r="AK72">
        <f t="shared" si="22"/>
        <v>-0.58161715779794554</v>
      </c>
      <c r="AL72">
        <f t="shared" si="26"/>
        <v>-76.02139836111175</v>
      </c>
      <c r="AN72">
        <f t="shared" si="36"/>
        <v>0</v>
      </c>
      <c r="AO72">
        <f t="shared" si="36"/>
        <v>0</v>
      </c>
      <c r="AP72">
        <f t="shared" si="36"/>
        <v>-4.2351941249394769E-7</v>
      </c>
      <c r="AQ72">
        <f t="shared" si="36"/>
        <v>-2.9969403598817609E-2</v>
      </c>
      <c r="AR72">
        <f t="shared" si="36"/>
        <v>-2.99698271182301E-2</v>
      </c>
      <c r="AS72">
        <f t="shared" si="36"/>
        <v>-3.3814338532870509E-4</v>
      </c>
      <c r="AT72">
        <f t="shared" si="36"/>
        <v>-2.3366498923686594E-4</v>
      </c>
      <c r="AU72">
        <f t="shared" si="23"/>
        <v>-3.0541635492795673E-2</v>
      </c>
      <c r="AW72">
        <v>69</v>
      </c>
      <c r="AX72">
        <f>IF(Z72&gt;0, (R72*SUMPRODUCT(K72:$K$98, X72:$X$98)-K72*$AZ$3)/Z72, 0)</f>
        <v>-88541.628818683006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0.47611615000000002</v>
      </c>
      <c r="Q73" s="4">
        <f t="shared" si="48"/>
        <v>12.5</v>
      </c>
      <c r="R73">
        <f t="shared" si="28"/>
        <v>1000000</v>
      </c>
      <c r="S73">
        <f t="shared" si="29"/>
        <v>-154389.66549987116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-7.4671414762592745</v>
      </c>
      <c r="AC73">
        <f t="shared" si="30"/>
        <v>-6.6909851836278724</v>
      </c>
      <c r="AE73">
        <f t="shared" si="31"/>
        <v>0</v>
      </c>
      <c r="AF73">
        <f t="shared" si="32"/>
        <v>0</v>
      </c>
      <c r="AG73">
        <f t="shared" si="32"/>
        <v>-5.4172871302333515E-4</v>
      </c>
      <c r="AH73">
        <f t="shared" si="33"/>
        <v>-40.153165224262288</v>
      </c>
      <c r="AI73">
        <f t="shared" si="34"/>
        <v>-40.153706952975313</v>
      </c>
      <c r="AJ73">
        <f t="shared" si="35"/>
        <v>-0.77615629263140207</v>
      </c>
      <c r="AK73">
        <f t="shared" ref="AK73:AK98" si="49">G73*SUM(AB73:AB73, AE73:AF73)</f>
        <v>-0.52269990333814931</v>
      </c>
      <c r="AL73">
        <f t="shared" si="26"/>
        <v>-41.452563148944861</v>
      </c>
      <c r="AN73">
        <f t="shared" si="36"/>
        <v>0</v>
      </c>
      <c r="AO73">
        <f t="shared" si="36"/>
        <v>0</v>
      </c>
      <c r="AP73">
        <f t="shared" si="36"/>
        <v>-1.9432123771618562E-7</v>
      </c>
      <c r="AQ73">
        <f t="shared" si="36"/>
        <v>-1.4403173723348591E-2</v>
      </c>
      <c r="AR73">
        <f t="shared" si="36"/>
        <v>-1.4403368044586307E-2</v>
      </c>
      <c r="AS73">
        <f t="shared" si="36"/>
        <v>-2.7841177294001625E-4</v>
      </c>
      <c r="AT73">
        <f t="shared" si="36"/>
        <v>-1.8749549309272909E-4</v>
      </c>
      <c r="AU73">
        <f t="shared" si="23"/>
        <v>-1.4869275310619051E-2</v>
      </c>
      <c r="AW73">
        <v>70</v>
      </c>
      <c r="AX73">
        <f>IF(Z73&gt;0, (R73*SUMPRODUCT(K73:$K$98, X73:$X$98)-K73*$AZ$3)/Z73, 0)</f>
        <v>-154389.66549987116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0.48788611599999998</v>
      </c>
      <c r="Q74" s="4">
        <f t="shared" si="48"/>
        <v>12.5</v>
      </c>
      <c r="R74">
        <f t="shared" si="28"/>
        <v>1000000</v>
      </c>
      <c r="S74">
        <f t="shared" si="29"/>
        <v>-275065.44310209318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-6.6909851836278724</v>
      </c>
      <c r="AC74">
        <f t="shared" si="30"/>
        <v>-5.9856332714313822</v>
      </c>
      <c r="AE74">
        <f t="shared" si="31"/>
        <v>0</v>
      </c>
      <c r="AF74">
        <f t="shared" si="32"/>
        <v>0</v>
      </c>
      <c r="AG74">
        <f t="shared" si="32"/>
        <v>-2.7200950817046819E-4</v>
      </c>
      <c r="AH74">
        <f t="shared" si="33"/>
        <v>-21.144153417810685</v>
      </c>
      <c r="AI74">
        <f t="shared" si="34"/>
        <v>-21.144425427318854</v>
      </c>
      <c r="AJ74">
        <f t="shared" si="35"/>
        <v>-0.70535191219649018</v>
      </c>
      <c r="AK74">
        <f t="shared" si="49"/>
        <v>-0.46836896285395113</v>
      </c>
      <c r="AL74">
        <f t="shared" si="26"/>
        <v>-22.318146302369296</v>
      </c>
      <c r="AN74">
        <f t="shared" si="36"/>
        <v>0</v>
      </c>
      <c r="AO74">
        <f t="shared" si="36"/>
        <v>0</v>
      </c>
      <c r="AP74">
        <f t="shared" si="36"/>
        <v>-8.7117313761929677E-8</v>
      </c>
      <c r="AQ74">
        <f t="shared" si="36"/>
        <v>-6.7719024232616061E-3</v>
      </c>
      <c r="AR74">
        <f t="shared" si="36"/>
        <v>-6.7719895405753674E-3</v>
      </c>
      <c r="AS74">
        <f t="shared" si="36"/>
        <v>-2.2590520552277554E-4</v>
      </c>
      <c r="AT74">
        <f t="shared" si="36"/>
        <v>-1.5000595445261423E-4</v>
      </c>
      <c r="AU74">
        <f t="shared" si="23"/>
        <v>-7.1479007005507576E-3</v>
      </c>
      <c r="AW74">
        <v>71</v>
      </c>
      <c r="AX74">
        <f>IF(Z74&gt;0, (R74*SUMPRODUCT(K74:$K$98, X74:$X$98)-K74*$AZ$3)/Z74, 0)</f>
        <v>-275065.44310209318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0.500352354</v>
      </c>
      <c r="Q75" s="4">
        <f t="shared" si="48"/>
        <v>12.5</v>
      </c>
      <c r="R75">
        <f t="shared" si="28"/>
        <v>1000000</v>
      </c>
      <c r="S75">
        <f t="shared" si="29"/>
        <v>-502084.83062287676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-5.9856332714313822</v>
      </c>
      <c r="AC75">
        <f t="shared" si="30"/>
        <v>-5.3497667042833594</v>
      </c>
      <c r="AE75">
        <f t="shared" si="31"/>
        <v>0</v>
      </c>
      <c r="AF75">
        <f t="shared" si="32"/>
        <v>0</v>
      </c>
      <c r="AG75">
        <f t="shared" si="32"/>
        <v>-1.3318881536528753E-4</v>
      </c>
      <c r="AH75">
        <f t="shared" si="33"/>
        <v>-10.88804781787808</v>
      </c>
      <c r="AI75">
        <f t="shared" si="34"/>
        <v>-10.888181006693445</v>
      </c>
      <c r="AJ75">
        <f t="shared" si="35"/>
        <v>-0.63586656714802281</v>
      </c>
      <c r="AK75">
        <f t="shared" si="49"/>
        <v>-0.41899432900019679</v>
      </c>
      <c r="AL75">
        <f t="shared" si="26"/>
        <v>-11.943041902841665</v>
      </c>
      <c r="AN75">
        <f t="shared" si="36"/>
        <v>0</v>
      </c>
      <c r="AO75">
        <f t="shared" si="36"/>
        <v>0</v>
      </c>
      <c r="AP75">
        <f t="shared" si="36"/>
        <v>-3.8086417508368103E-8</v>
      </c>
      <c r="AQ75">
        <f t="shared" si="36"/>
        <v>-3.1135252153527224E-3</v>
      </c>
      <c r="AR75">
        <f t="shared" si="36"/>
        <v>-3.1135633017702305E-3</v>
      </c>
      <c r="AS75">
        <f t="shared" si="36"/>
        <v>-1.8183118071582599E-4</v>
      </c>
      <c r="AT75">
        <f t="shared" si="36"/>
        <v>-1.1981481255894636E-4</v>
      </c>
      <c r="AU75">
        <f t="shared" si="23"/>
        <v>-3.415209295045003E-3</v>
      </c>
      <c r="AW75">
        <v>72</v>
      </c>
      <c r="AX75">
        <f>IF(Z75&gt;0, (R75*SUMPRODUCT(K75:$K$98, X75:$X$98)-K75*$AZ$3)/Z75, 0)</f>
        <v>-502084.83062287676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0.513549331</v>
      </c>
      <c r="Q76" s="4">
        <f t="shared" si="48"/>
        <v>12.5</v>
      </c>
      <c r="R76">
        <f t="shared" si="28"/>
        <v>1000000</v>
      </c>
      <c r="S76">
        <f t="shared" si="29"/>
        <v>-941391.03795621649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-5.3497667042833594</v>
      </c>
      <c r="AC76">
        <f t="shared" si="30"/>
        <v>-4.7790958816672076</v>
      </c>
      <c r="AE76">
        <f t="shared" si="31"/>
        <v>0</v>
      </c>
      <c r="AF76">
        <f t="shared" si="32"/>
        <v>0</v>
      </c>
      <c r="AG76">
        <f t="shared" si="32"/>
        <v>-6.3457900184108731E-5</v>
      </c>
      <c r="AH76">
        <f t="shared" si="33"/>
        <v>-5.4719221622020742</v>
      </c>
      <c r="AI76">
        <f t="shared" si="34"/>
        <v>-5.4719856201022585</v>
      </c>
      <c r="AJ76">
        <f t="shared" si="35"/>
        <v>-0.57067082261615187</v>
      </c>
      <c r="AK76">
        <f t="shared" si="49"/>
        <v>-0.37448366929983518</v>
      </c>
      <c r="AL76">
        <f t="shared" si="26"/>
        <v>-6.4171401120182452</v>
      </c>
      <c r="AN76">
        <f t="shared" si="36"/>
        <v>0</v>
      </c>
      <c r="AO76">
        <f t="shared" si="36"/>
        <v>0</v>
      </c>
      <c r="AP76">
        <f t="shared" si="36"/>
        <v>-1.6202052769352944E-8</v>
      </c>
      <c r="AQ76">
        <f t="shared" si="36"/>
        <v>-1.3970895879720803E-3</v>
      </c>
      <c r="AR76">
        <f t="shared" si="36"/>
        <v>-1.3971057900248496E-3</v>
      </c>
      <c r="AS76">
        <f t="shared" si="36"/>
        <v>-1.4570350980936428E-4</v>
      </c>
      <c r="AT76">
        <f t="shared" si="36"/>
        <v>-9.5613062418605828E-5</v>
      </c>
      <c r="AU76">
        <f t="shared" si="23"/>
        <v>-1.6384223622528196E-3</v>
      </c>
      <c r="AW76">
        <v>73</v>
      </c>
      <c r="AX76">
        <f>IF(Z76&gt;0, (R76*SUMPRODUCT(K76:$K$98, X76:$X$98)-K76*$AZ$3)/Z76, 0)</f>
        <v>-941391.03795621649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0.52698988800000002</v>
      </c>
      <c r="Q77" s="4">
        <f t="shared" si="48"/>
        <v>12.5</v>
      </c>
      <c r="R77">
        <f t="shared" si="28"/>
        <v>1000000</v>
      </c>
      <c r="S77">
        <f t="shared" si="29"/>
        <v>-1815838.1143518221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-4.7790958816672076</v>
      </c>
      <c r="AC77">
        <f t="shared" si="30"/>
        <v>-4.2681855178341941</v>
      </c>
      <c r="AE77">
        <f t="shared" si="31"/>
        <v>0</v>
      </c>
      <c r="AF77">
        <f t="shared" si="32"/>
        <v>0</v>
      </c>
      <c r="AG77">
        <f t="shared" si="32"/>
        <v>-2.9381649471528999E-5</v>
      </c>
      <c r="AH77">
        <f t="shared" si="33"/>
        <v>-2.6753337368590913</v>
      </c>
      <c r="AI77">
        <f t="shared" si="34"/>
        <v>-2.6753631185085629</v>
      </c>
      <c r="AJ77">
        <f t="shared" si="35"/>
        <v>-0.51091036383301347</v>
      </c>
      <c r="AK77">
        <f t="shared" si="49"/>
        <v>-0.33453671171670457</v>
      </c>
      <c r="AL77">
        <f t="shared" si="26"/>
        <v>-3.520810194058281</v>
      </c>
      <c r="AN77">
        <f t="shared" si="36"/>
        <v>0</v>
      </c>
      <c r="AO77">
        <f t="shared" si="36"/>
        <v>0</v>
      </c>
      <c r="AP77">
        <f t="shared" si="36"/>
        <v>-6.6979591672928708E-9</v>
      </c>
      <c r="AQ77">
        <f t="shared" si="36"/>
        <v>-6.0987985530652842E-4</v>
      </c>
      <c r="AR77">
        <f t="shared" si="36"/>
        <v>-6.0988655326569576E-4</v>
      </c>
      <c r="AS77">
        <f t="shared" si="36"/>
        <v>-1.1646918456420436E-4</v>
      </c>
      <c r="AT77">
        <f t="shared" si="36"/>
        <v>-7.6262336367812804E-5</v>
      </c>
      <c r="AU77">
        <f t="shared" si="23"/>
        <v>-8.0261807419771292E-4</v>
      </c>
      <c r="AW77">
        <v>74</v>
      </c>
      <c r="AX77">
        <f>IF(Z77&gt;0, (R77*SUMPRODUCT(K77:$K$98, X77:$X$98)-K77*$AZ$3)/Z77, 0)</f>
        <v>-1815838.1143518221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0.54103594799999999</v>
      </c>
      <c r="Q78" s="4">
        <f t="shared" si="48"/>
        <v>12.5</v>
      </c>
      <c r="R78">
        <f t="shared" si="28"/>
        <v>1000000</v>
      </c>
      <c r="S78">
        <f t="shared" si="29"/>
        <v>-3611638.6907710787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-4.2681855178341941</v>
      </c>
      <c r="AC78">
        <f t="shared" si="30"/>
        <v>-3.8113780285636207</v>
      </c>
      <c r="AE78">
        <f t="shared" si="31"/>
        <v>0</v>
      </c>
      <c r="AF78">
        <f t="shared" si="32"/>
        <v>0</v>
      </c>
      <c r="AG78">
        <f t="shared" si="32"/>
        <v>-1.3191304401181317E-5</v>
      </c>
      <c r="AH78">
        <f t="shared" si="33"/>
        <v>-1.2717222860505915</v>
      </c>
      <c r="AI78">
        <f t="shared" si="34"/>
        <v>-1.2717354773549927</v>
      </c>
      <c r="AJ78">
        <f t="shared" si="35"/>
        <v>-0.45680748927057335</v>
      </c>
      <c r="AK78">
        <f t="shared" si="49"/>
        <v>-0.2987729862483936</v>
      </c>
      <c r="AL78">
        <f t="shared" si="26"/>
        <v>-2.0273159528739595</v>
      </c>
      <c r="AN78">
        <f t="shared" si="36"/>
        <v>0</v>
      </c>
      <c r="AO78">
        <f t="shared" si="36"/>
        <v>0</v>
      </c>
      <c r="AP78">
        <f t="shared" si="36"/>
        <v>-2.6849490070342434E-9</v>
      </c>
      <c r="AQ78">
        <f t="shared" si="36"/>
        <v>-2.5884547769582778E-4</v>
      </c>
      <c r="AR78">
        <f t="shared" si="36"/>
        <v>-2.5884816264483483E-4</v>
      </c>
      <c r="AS78">
        <f t="shared" si="36"/>
        <v>-9.2978281557432252E-5</v>
      </c>
      <c r="AT78">
        <f t="shared" si="36"/>
        <v>-6.0812047721712927E-5</v>
      </c>
      <c r="AU78">
        <f t="shared" si="23"/>
        <v>-4.1263849192397996E-4</v>
      </c>
      <c r="AW78">
        <v>75</v>
      </c>
      <c r="AX78">
        <f>IF(Z78&gt;0, (R78*SUMPRODUCT(K78:$K$98, X78:$X$98)-K78*$AZ$3)/Z78, 0)</f>
        <v>-3611638.6907710787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0.55517679799999997</v>
      </c>
      <c r="Q79" s="4">
        <f t="shared" si="48"/>
        <v>12.5</v>
      </c>
      <c r="R79">
        <f t="shared" si="28"/>
        <v>1000000</v>
      </c>
      <c r="S79">
        <f t="shared" si="29"/>
        <v>-7416528.5288166981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-3.8113780285636207</v>
      </c>
      <c r="AC79">
        <f t="shared" si="30"/>
        <v>-3.4032285087503524</v>
      </c>
      <c r="AE79">
        <f t="shared" si="31"/>
        <v>0</v>
      </c>
      <c r="AF79">
        <f t="shared" si="32"/>
        <v>0</v>
      </c>
      <c r="AG79">
        <f t="shared" si="32"/>
        <v>-5.7358852182783536E-6</v>
      </c>
      <c r="AH79">
        <f t="shared" si="33"/>
        <v>-0.58588049111129203</v>
      </c>
      <c r="AI79">
        <f t="shared" si="34"/>
        <v>-0.58588622699651027</v>
      </c>
      <c r="AJ79">
        <f t="shared" si="35"/>
        <v>-0.4081495198132683</v>
      </c>
      <c r="AK79">
        <f t="shared" si="49"/>
        <v>-0.26679646199945345</v>
      </c>
      <c r="AL79">
        <f t="shared" si="26"/>
        <v>-1.2608322088092321</v>
      </c>
      <c r="AN79">
        <f t="shared" si="36"/>
        <v>0</v>
      </c>
      <c r="AO79">
        <f t="shared" si="36"/>
        <v>0</v>
      </c>
      <c r="AP79">
        <f t="shared" si="36"/>
        <v>-1.0423911825404913E-9</v>
      </c>
      <c r="AQ79">
        <f t="shared" si="36"/>
        <v>-1.064729566084679E-4</v>
      </c>
      <c r="AR79">
        <f t="shared" si="36"/>
        <v>-1.0647399899965043E-4</v>
      </c>
      <c r="AS79">
        <f t="shared" si="36"/>
        <v>-7.4173635702422095E-5</v>
      </c>
      <c r="AT79">
        <f t="shared" si="36"/>
        <v>-4.8485328582761308E-5</v>
      </c>
      <c r="AU79">
        <f t="shared" si="23"/>
        <v>-2.2913296328483384E-4</v>
      </c>
      <c r="AW79">
        <v>76</v>
      </c>
      <c r="AX79">
        <f>IF(Z79&gt;0, (R79*SUMPRODUCT(K79:$K$98, X79:$X$98)-K79*$AZ$3)/Z79, 0)</f>
        <v>-7416528.5288166981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0.56908613200000002</v>
      </c>
      <c r="Q80" s="4">
        <f t="shared" si="48"/>
        <v>12.5</v>
      </c>
      <c r="R80">
        <f t="shared" si="28"/>
        <v>1000000</v>
      </c>
      <c r="S80">
        <f t="shared" si="29"/>
        <v>-15732652.819147702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-3.4032285087503524</v>
      </c>
      <c r="AC80">
        <f t="shared" si="30"/>
        <v>-3.0386846555543139</v>
      </c>
      <c r="AE80">
        <f t="shared" si="31"/>
        <v>0</v>
      </c>
      <c r="AF80">
        <f t="shared" si="32"/>
        <v>0</v>
      </c>
      <c r="AG80">
        <f t="shared" si="32"/>
        <v>-2.4143136336295658E-6</v>
      </c>
      <c r="AH80">
        <f t="shared" si="33"/>
        <v>-0.26113701859728039</v>
      </c>
      <c r="AI80">
        <f t="shared" si="34"/>
        <v>-0.26113943291091402</v>
      </c>
      <c r="AJ80">
        <f t="shared" si="35"/>
        <v>-0.36454385319603855</v>
      </c>
      <c r="AK80">
        <f t="shared" si="49"/>
        <v>-0.23822599561252469</v>
      </c>
      <c r="AL80">
        <f t="shared" si="26"/>
        <v>-0.86390928171947723</v>
      </c>
      <c r="AN80">
        <f t="shared" si="36"/>
        <v>0</v>
      </c>
      <c r="AO80">
        <f t="shared" si="36"/>
        <v>0</v>
      </c>
      <c r="AP80">
        <f t="shared" si="36"/>
        <v>-3.9174723626090372E-10</v>
      </c>
      <c r="AQ80">
        <f t="shared" si="36"/>
        <v>-4.2372169007348162E-5</v>
      </c>
      <c r="AR80">
        <f t="shared" si="36"/>
        <v>-4.2372560754584423E-5</v>
      </c>
      <c r="AS80">
        <f t="shared" si="36"/>
        <v>-5.9150992230763449E-5</v>
      </c>
      <c r="AT80">
        <f t="shared" si="36"/>
        <v>-3.8654619717492647E-5</v>
      </c>
      <c r="AU80">
        <f t="shared" si="23"/>
        <v>-1.4017817270284053E-4</v>
      </c>
      <c r="AW80">
        <v>77</v>
      </c>
      <c r="AX80">
        <f>IF(Z80&gt;0, (R80*SUMPRODUCT(K80:$K$98, X80:$X$98)-K80*$AZ$3)/Z80, 0)</f>
        <v>-15732652.819147702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0.58332808999999997</v>
      </c>
      <c r="Q81" s="4">
        <f t="shared" si="48"/>
        <v>12.5</v>
      </c>
      <c r="R81">
        <f t="shared" si="28"/>
        <v>1000000</v>
      </c>
      <c r="S81">
        <f t="shared" si="29"/>
        <v>-34541832.676859513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-3.0386846555543139</v>
      </c>
      <c r="AC81">
        <f t="shared" si="30"/>
        <v>-2.7131463793727448</v>
      </c>
      <c r="AE81">
        <f t="shared" si="31"/>
        <v>0</v>
      </c>
      <c r="AF81">
        <f t="shared" si="32"/>
        <v>0</v>
      </c>
      <c r="AG81">
        <f t="shared" si="32"/>
        <v>-9.8183353672717584E-7</v>
      </c>
      <c r="AH81">
        <f t="shared" si="33"/>
        <v>-0.11266695684528755</v>
      </c>
      <c r="AI81">
        <f t="shared" si="34"/>
        <v>-0.11266793867882427</v>
      </c>
      <c r="AJ81">
        <f t="shared" si="35"/>
        <v>-0.32553827618156905</v>
      </c>
      <c r="AK81">
        <f t="shared" si="49"/>
        <v>-0.212707925888802</v>
      </c>
      <c r="AL81">
        <f t="shared" si="26"/>
        <v>-0.6509141407491954</v>
      </c>
      <c r="AN81">
        <f t="shared" si="36"/>
        <v>0</v>
      </c>
      <c r="AO81">
        <f t="shared" si="36"/>
        <v>0</v>
      </c>
      <c r="AP81">
        <f t="shared" si="36"/>
        <v>-1.4224339000664551E-10</v>
      </c>
      <c r="AQ81">
        <f t="shared" si="36"/>
        <v>-1.6322654792203694E-5</v>
      </c>
      <c r="AR81">
        <f t="shared" si="36"/>
        <v>-1.6322797035593697E-5</v>
      </c>
      <c r="AS81">
        <f t="shared" si="36"/>
        <v>-4.7162442765339217E-5</v>
      </c>
      <c r="AT81">
        <f t="shared" si="36"/>
        <v>-3.0816116304767145E-5</v>
      </c>
      <c r="AU81">
        <f t="shared" si="23"/>
        <v>-9.4301356105700067E-5</v>
      </c>
      <c r="AW81">
        <v>78</v>
      </c>
      <c r="AX81">
        <f>IF(Z81&gt;0, (R81*SUMPRODUCT(K81:$K$98, X81:$X$98)-K81*$AZ$3)/Z81, 0)</f>
        <v>-34541832.676859513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0.59781937299999999</v>
      </c>
      <c r="Q82" s="4">
        <f t="shared" si="48"/>
        <v>12.5</v>
      </c>
      <c r="R82">
        <f t="shared" si="28"/>
        <v>1000000</v>
      </c>
      <c r="S82">
        <f t="shared" si="29"/>
        <v>-78640026.239972755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-2.7131463793727448</v>
      </c>
      <c r="AC82">
        <f t="shared" si="30"/>
        <v>-2.4224656945716636</v>
      </c>
      <c r="AE82">
        <f t="shared" si="31"/>
        <v>0</v>
      </c>
      <c r="AF82">
        <f t="shared" si="32"/>
        <v>0</v>
      </c>
      <c r="AG82">
        <f t="shared" si="32"/>
        <v>-3.8505609204329137E-7</v>
      </c>
      <c r="AH82">
        <f t="shared" si="33"/>
        <v>-4.6956728745329024E-2</v>
      </c>
      <c r="AI82">
        <f t="shared" si="34"/>
        <v>-4.695711380142107E-2</v>
      </c>
      <c r="AJ82">
        <f t="shared" si="35"/>
        <v>-0.29068068480108122</v>
      </c>
      <c r="AK82">
        <f t="shared" si="49"/>
        <v>-0.18992024655609216</v>
      </c>
      <c r="AL82">
        <f t="shared" si="26"/>
        <v>-0.5275580451585945</v>
      </c>
      <c r="AN82">
        <f t="shared" si="36"/>
        <v>0</v>
      </c>
      <c r="AO82">
        <f t="shared" si="36"/>
        <v>0</v>
      </c>
      <c r="AP82">
        <f t="shared" si="36"/>
        <v>-4.9808126678046221E-11</v>
      </c>
      <c r="AQ82">
        <f t="shared" si="36"/>
        <v>-6.0739895876548067E-6</v>
      </c>
      <c r="AR82">
        <f t="shared" si="36"/>
        <v>-6.0740393957814849E-6</v>
      </c>
      <c r="AS82">
        <f t="shared" si="36"/>
        <v>-3.7600392957308951E-5</v>
      </c>
      <c r="AT82">
        <f t="shared" si="36"/>
        <v>-2.4566736884994103E-5</v>
      </c>
      <c r="AU82">
        <f t="shared" si="23"/>
        <v>-6.8241169238084538E-5</v>
      </c>
      <c r="AW82">
        <v>79</v>
      </c>
      <c r="AX82">
        <f>IF(Z82&gt;0, (R82*SUMPRODUCT(K82:$K$98, X82:$X$98)-K82*$AZ$3)/Z82, 0)</f>
        <v>-78640026.239972755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0.61246634</v>
      </c>
      <c r="Q83" s="4">
        <f t="shared" si="48"/>
        <v>12.5</v>
      </c>
      <c r="R83">
        <f t="shared" si="28"/>
        <v>1000000</v>
      </c>
      <c r="S83">
        <f t="shared" si="29"/>
        <v>-185982022.74125326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-2.4224656945716636</v>
      </c>
      <c r="AC83">
        <f t="shared" si="30"/>
        <v>-2.1629208690470789</v>
      </c>
      <c r="AE83">
        <f t="shared" si="31"/>
        <v>0</v>
      </c>
      <c r="AF83">
        <f t="shared" si="32"/>
        <v>0</v>
      </c>
      <c r="AG83">
        <f t="shared" si="32"/>
        <v>-1.4537163573440066E-7</v>
      </c>
      <c r="AH83">
        <f t="shared" si="33"/>
        <v>-1.8866711631076623E-2</v>
      </c>
      <c r="AI83">
        <f t="shared" si="34"/>
        <v>-1.8866857002712359E-2</v>
      </c>
      <c r="AJ83">
        <f t="shared" si="35"/>
        <v>-0.25954482552458469</v>
      </c>
      <c r="AK83">
        <f t="shared" si="49"/>
        <v>-0.16957259862001647</v>
      </c>
      <c r="AL83">
        <f t="shared" si="26"/>
        <v>-0.44798428114731348</v>
      </c>
      <c r="AN83">
        <f t="shared" si="36"/>
        <v>0</v>
      </c>
      <c r="AO83">
        <f t="shared" si="36"/>
        <v>0</v>
      </c>
      <c r="AP83">
        <f t="shared" si="36"/>
        <v>-1.6789503895095025E-11</v>
      </c>
      <c r="AQ83">
        <f t="shared" si="36"/>
        <v>-2.1789857891970946E-6</v>
      </c>
      <c r="AR83">
        <f t="shared" si="36"/>
        <v>-2.1790025787009897E-6</v>
      </c>
      <c r="AS83">
        <f t="shared" si="36"/>
        <v>-2.9975784733263386E-5</v>
      </c>
      <c r="AT83">
        <f t="shared" si="36"/>
        <v>-1.9584561944627208E-5</v>
      </c>
      <c r="AU83">
        <f t="shared" si="23"/>
        <v>-5.1739349256591577E-5</v>
      </c>
      <c r="AW83">
        <v>80</v>
      </c>
      <c r="AX83">
        <f>IF(Z83&gt;0, (R83*SUMPRODUCT(K83:$K$98, X83:$X$98)-K83*$AZ$3)/Z83, 0)</f>
        <v>-185982022.74125326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0.62717650000000003</v>
      </c>
      <c r="Q84" s="4">
        <f t="shared" si="48"/>
        <v>12.5</v>
      </c>
      <c r="R84">
        <f t="shared" si="28"/>
        <v>1000000</v>
      </c>
      <c r="S84">
        <f t="shared" si="29"/>
        <v>-457675796.82074571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-2.1629208690470789</v>
      </c>
      <c r="AC84">
        <f t="shared" si="30"/>
        <v>-1.9311811734666433</v>
      </c>
      <c r="AE84">
        <f t="shared" si="31"/>
        <v>0</v>
      </c>
      <c r="AF84">
        <f t="shared" si="32"/>
        <v>0</v>
      </c>
      <c r="AG84">
        <f t="shared" si="32"/>
        <v>-5.274424567788031E-8</v>
      </c>
      <c r="AH84">
        <f t="shared" si="33"/>
        <v>-7.2938938959341074E-3</v>
      </c>
      <c r="AI84">
        <f t="shared" si="34"/>
        <v>-7.293946640179785E-3</v>
      </c>
      <c r="AJ84">
        <f t="shared" si="35"/>
        <v>-0.23173969558043561</v>
      </c>
      <c r="AK84">
        <f t="shared" si="49"/>
        <v>-0.15140446083329553</v>
      </c>
      <c r="AL84">
        <f t="shared" si="26"/>
        <v>-0.39043810305391091</v>
      </c>
      <c r="AN84">
        <f t="shared" si="36"/>
        <v>0</v>
      </c>
      <c r="AO84">
        <f t="shared" si="36"/>
        <v>0</v>
      </c>
      <c r="AP84">
        <f t="shared" si="36"/>
        <v>-5.4389522915017941E-12</v>
      </c>
      <c r="AQ84">
        <f t="shared" si="36"/>
        <v>-7.5214159211871894E-7</v>
      </c>
      <c r="AR84">
        <f t="shared" si="36"/>
        <v>-7.5214703107101048E-7</v>
      </c>
      <c r="AS84">
        <f t="shared" si="36"/>
        <v>-2.3896846605917606E-5</v>
      </c>
      <c r="AT84">
        <f t="shared" si="36"/>
        <v>-1.5612729476159615E-5</v>
      </c>
      <c r="AU84">
        <f t="shared" si="23"/>
        <v>-4.026172311314823E-5</v>
      </c>
      <c r="AW84">
        <v>81</v>
      </c>
      <c r="AX84">
        <f>IF(Z84&gt;0, (R84*SUMPRODUCT(K84:$K$98, X84:$X$98)-K84*$AZ$3)/Z84, 0)</f>
        <v>-457675796.82074571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0.64196478899999998</v>
      </c>
      <c r="Q85" s="4">
        <f t="shared" si="48"/>
        <v>12.5</v>
      </c>
      <c r="R85">
        <f t="shared" si="28"/>
        <v>1000000</v>
      </c>
      <c r="S85">
        <f t="shared" si="29"/>
        <v>-1174131930.7334621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-1.9311811734666433</v>
      </c>
      <c r="AC85">
        <f t="shared" si="30"/>
        <v>-1.7242695376026775</v>
      </c>
      <c r="AE85">
        <f t="shared" si="31"/>
        <v>0</v>
      </c>
      <c r="AF85">
        <f t="shared" si="32"/>
        <v>0</v>
      </c>
      <c r="AG85">
        <f t="shared" si="32"/>
        <v>-1.8356854673536909E-8</v>
      </c>
      <c r="AH85">
        <f t="shared" si="33"/>
        <v>-2.7087958838051675E-3</v>
      </c>
      <c r="AI85">
        <f t="shared" si="34"/>
        <v>-2.7088142406598409E-3</v>
      </c>
      <c r="AJ85">
        <f t="shared" si="35"/>
        <v>-0.20691163586396577</v>
      </c>
      <c r="AK85">
        <f t="shared" si="49"/>
        <v>-0.13518268214266504</v>
      </c>
      <c r="AL85">
        <f t="shared" si="26"/>
        <v>-0.34480313224729064</v>
      </c>
      <c r="AN85">
        <f t="shared" si="36"/>
        <v>0</v>
      </c>
      <c r="AO85">
        <f t="shared" si="36"/>
        <v>0</v>
      </c>
      <c r="AP85">
        <f t="shared" si="36"/>
        <v>-1.6901311682069285E-12</v>
      </c>
      <c r="AQ85">
        <f t="shared" si="36"/>
        <v>-2.4940113287107251E-7</v>
      </c>
      <c r="AR85">
        <f t="shared" si="36"/>
        <v>-2.4940282300224074E-7</v>
      </c>
      <c r="AS85">
        <f t="shared" si="36"/>
        <v>-1.9050529682653477E-5</v>
      </c>
      <c r="AT85">
        <f t="shared" si="36"/>
        <v>-1.2446384119415521E-5</v>
      </c>
      <c r="AU85">
        <f t="shared" si="23"/>
        <v>-3.1746316625071238E-5</v>
      </c>
      <c r="AW85">
        <v>82</v>
      </c>
      <c r="AX85">
        <f>IF(Z85&gt;0, (R85*SUMPRODUCT(K85:$K$98, X85:$X$98)-K85*$AZ$3)/Z85, 0)</f>
        <v>-1174131930.7334621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0.65685820900000003</v>
      </c>
      <c r="Q86" s="4">
        <f t="shared" si="48"/>
        <v>12.5</v>
      </c>
      <c r="R86">
        <f t="shared" si="28"/>
        <v>1000000</v>
      </c>
      <c r="S86">
        <f t="shared" si="29"/>
        <v>-3146804912.2575326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-1.7242695376026775</v>
      </c>
      <c r="AC86">
        <f t="shared" si="30"/>
        <v>-1.5395265834274192</v>
      </c>
      <c r="AE86">
        <f t="shared" si="31"/>
        <v>0</v>
      </c>
      <c r="AF86">
        <f t="shared" si="32"/>
        <v>0</v>
      </c>
      <c r="AG86">
        <f t="shared" si="32"/>
        <v>-6.1154354430688058E-9</v>
      </c>
      <c r="AH86">
        <f t="shared" si="33"/>
        <v>-9.6462805469861872E-4</v>
      </c>
      <c r="AI86">
        <f t="shared" si="34"/>
        <v>-9.6463417013406181E-4</v>
      </c>
      <c r="AJ86">
        <f t="shared" si="35"/>
        <v>-0.18474295417525832</v>
      </c>
      <c r="AK86">
        <f t="shared" si="49"/>
        <v>-0.12069886763218744</v>
      </c>
      <c r="AL86">
        <f t="shared" si="26"/>
        <v>-0.30640645597757982</v>
      </c>
      <c r="AN86">
        <f t="shared" si="36"/>
        <v>0</v>
      </c>
      <c r="AO86">
        <f t="shared" si="36"/>
        <v>0</v>
      </c>
      <c r="AP86">
        <f t="shared" si="36"/>
        <v>-5.0272618250123067E-13</v>
      </c>
      <c r="AQ86">
        <f t="shared" si="36"/>
        <v>-7.9298323723105774E-8</v>
      </c>
      <c r="AR86">
        <f t="shared" si="36"/>
        <v>-7.9298826449288277E-8</v>
      </c>
      <c r="AS86">
        <f t="shared" si="36"/>
        <v>-1.5187000330743652E-5</v>
      </c>
      <c r="AT86">
        <f t="shared" si="36"/>
        <v>-9.9221848585980158E-6</v>
      </c>
      <c r="AU86">
        <f t="shared" si="23"/>
        <v>-2.5188484015790955E-5</v>
      </c>
      <c r="AW86">
        <v>83</v>
      </c>
      <c r="AX86">
        <f>IF(Z86&gt;0, (R86*SUMPRODUCT(K86:$K$98, X86:$X$98)-K86*$AZ$3)/Z86, 0)</f>
        <v>-3146804912.2575326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0.67177231000000004</v>
      </c>
      <c r="Q87" s="4">
        <f t="shared" si="48"/>
        <v>12.5</v>
      </c>
      <c r="R87">
        <f t="shared" si="28"/>
        <v>1000000</v>
      </c>
      <c r="S87">
        <f t="shared" si="29"/>
        <v>-8829047467.2932968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-1.5395265834274192</v>
      </c>
      <c r="AC87">
        <f t="shared" si="30"/>
        <v>-1.374577373818251</v>
      </c>
      <c r="AE87">
        <f t="shared" si="31"/>
        <v>0</v>
      </c>
      <c r="AF87">
        <f t="shared" si="32"/>
        <v>0</v>
      </c>
      <c r="AG87">
        <f t="shared" si="32"/>
        <v>-1.9461008943919127E-9</v>
      </c>
      <c r="AH87">
        <f t="shared" si="33"/>
        <v>-3.2865441553969646E-4</v>
      </c>
      <c r="AI87">
        <f t="shared" si="34"/>
        <v>-3.2865636164059082E-4</v>
      </c>
      <c r="AJ87">
        <f t="shared" si="35"/>
        <v>-0.16494920960916826</v>
      </c>
      <c r="AK87">
        <f t="shared" si="49"/>
        <v>-0.10776686083991935</v>
      </c>
      <c r="AL87">
        <f t="shared" si="26"/>
        <v>-0.27304472681072822</v>
      </c>
      <c r="AN87">
        <f t="shared" si="36"/>
        <v>0</v>
      </c>
      <c r="AO87">
        <f t="shared" si="36"/>
        <v>0</v>
      </c>
      <c r="AP87">
        <f t="shared" si="36"/>
        <v>-1.4284052835704024E-13</v>
      </c>
      <c r="AQ87">
        <f t="shared" si="36"/>
        <v>-2.4122680636880954E-8</v>
      </c>
      <c r="AR87">
        <f t="shared" si="36"/>
        <v>-2.4122823477409309E-8</v>
      </c>
      <c r="AS87">
        <f t="shared" si="36"/>
        <v>-1.2106994205977116E-5</v>
      </c>
      <c r="AT87">
        <f t="shared" si="36"/>
        <v>-7.9099061030767489E-6</v>
      </c>
      <c r="AU87">
        <f t="shared" si="23"/>
        <v>-2.0041023132531277E-5</v>
      </c>
      <c r="AW87">
        <v>84</v>
      </c>
      <c r="AX87">
        <f>IF(Z87&gt;0, (R87*SUMPRODUCT(K87:$K$98, X87:$X$98)-K87*$AZ$3)/Z87, 0)</f>
        <v>-8829047467.2932968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0.68662034599999999</v>
      </c>
      <c r="Q88" s="4">
        <f t="shared" si="48"/>
        <v>12.5</v>
      </c>
      <c r="R88">
        <f t="shared" si="28"/>
        <v>1000000</v>
      </c>
      <c r="S88">
        <f t="shared" si="29"/>
        <v>-25984202050.40377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-1.374577373818251</v>
      </c>
      <c r="AC88">
        <f t="shared" si="30"/>
        <v>-1.227301247130671</v>
      </c>
      <c r="AE88">
        <f t="shared" si="31"/>
        <v>0</v>
      </c>
      <c r="AF88">
        <f t="shared" si="32"/>
        <v>0</v>
      </c>
      <c r="AG88">
        <f t="shared" si="32"/>
        <v>-5.9040741598970898E-10</v>
      </c>
      <c r="AH88">
        <f t="shared" si="33"/>
        <v>-1.0689859755666275E-4</v>
      </c>
      <c r="AI88">
        <f t="shared" si="34"/>
        <v>-1.0689918796407874E-4</v>
      </c>
      <c r="AJ88">
        <f t="shared" si="35"/>
        <v>-0.14727612668757994</v>
      </c>
      <c r="AK88">
        <f t="shared" si="49"/>
        <v>-9.622041616727757E-2</v>
      </c>
      <c r="AL88">
        <f t="shared" si="26"/>
        <v>-0.24360344204282158</v>
      </c>
      <c r="AN88">
        <f t="shared" si="36"/>
        <v>0</v>
      </c>
      <c r="AO88">
        <f t="shared" si="36"/>
        <v>0</v>
      </c>
      <c r="AP88">
        <f t="shared" si="36"/>
        <v>-3.8691883991192903E-14</v>
      </c>
      <c r="AQ88">
        <f t="shared" si="36"/>
        <v>-7.00551521452384E-9</v>
      </c>
      <c r="AR88">
        <f t="shared" si="36"/>
        <v>-7.0055539064078316E-9</v>
      </c>
      <c r="AS88">
        <f t="shared" si="36"/>
        <v>-9.651624715647876E-6</v>
      </c>
      <c r="AT88">
        <f t="shared" si="36"/>
        <v>-6.3057290255878123E-6</v>
      </c>
      <c r="AU88">
        <f t="shared" si="23"/>
        <v>-1.5964359295142095E-5</v>
      </c>
      <c r="AW88">
        <v>85</v>
      </c>
      <c r="AX88">
        <f>IF(Z88&gt;0, (R88*SUMPRODUCT(K88:$K$98, X88:$X$98)-K88*$AZ$3)/Z88, 0)</f>
        <v>-25984202050.40377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0.70385879699999998</v>
      </c>
      <c r="Q89" s="4">
        <f t="shared" si="48"/>
        <v>12.5</v>
      </c>
      <c r="R89">
        <f t="shared" si="28"/>
        <v>1000000</v>
      </c>
      <c r="S89">
        <f t="shared" si="29"/>
        <v>-81079482036.846802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-1.227301247130671</v>
      </c>
      <c r="AC89">
        <f t="shared" si="30"/>
        <v>-1.0958046909127392</v>
      </c>
      <c r="AE89">
        <f t="shared" si="31"/>
        <v>0</v>
      </c>
      <c r="AF89">
        <f t="shared" si="32"/>
        <v>0</v>
      </c>
      <c r="AG89">
        <f t="shared" si="32"/>
        <v>-1.6893988827141675E-10</v>
      </c>
      <c r="AH89">
        <f t="shared" si="33"/>
        <v>-3.3245076284671611E-5</v>
      </c>
      <c r="AI89">
        <f t="shared" si="34"/>
        <v>-3.3245245224559881E-5</v>
      </c>
      <c r="AJ89">
        <f t="shared" si="35"/>
        <v>-0.13149655621793177</v>
      </c>
      <c r="AK89">
        <f t="shared" si="49"/>
        <v>-8.5911087299146982E-2</v>
      </c>
      <c r="AL89">
        <f t="shared" si="26"/>
        <v>-0.2174408887623033</v>
      </c>
      <c r="AN89">
        <f t="shared" si="36"/>
        <v>0</v>
      </c>
      <c r="AO89">
        <f t="shared" si="36"/>
        <v>0</v>
      </c>
      <c r="AP89">
        <f t="shared" si="36"/>
        <v>-9.8851269924789081E-15</v>
      </c>
      <c r="AQ89">
        <f t="shared" si="36"/>
        <v>-1.9452587799788998E-9</v>
      </c>
      <c r="AR89">
        <f t="shared" si="36"/>
        <v>-1.9452686651058919E-9</v>
      </c>
      <c r="AS89">
        <f t="shared" si="36"/>
        <v>-7.6942169820756493E-6</v>
      </c>
      <c r="AT89">
        <f t="shared" si="36"/>
        <v>-5.026888656689697E-6</v>
      </c>
      <c r="AU89">
        <f t="shared" si="23"/>
        <v>-1.2723050907430452E-5</v>
      </c>
      <c r="AW89">
        <v>86</v>
      </c>
      <c r="AX89">
        <f>IF(Z89&gt;0, (R89*SUMPRODUCT(K89:$K$98, X89:$X$98)-K89*$AZ$3)/Z89, 0)</f>
        <v>-81079482036.846802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0.72100360699999999</v>
      </c>
      <c r="Q90" s="4">
        <f t="shared" si="48"/>
        <v>12.5</v>
      </c>
      <c r="R90">
        <f t="shared" si="28"/>
        <v>1000000</v>
      </c>
      <c r="S90">
        <f t="shared" si="29"/>
        <v>-269120317903.10617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-1.0958046909127392</v>
      </c>
      <c r="AC90">
        <f t="shared" si="30"/>
        <v>-0.97839704712277742</v>
      </c>
      <c r="AE90">
        <f t="shared" si="31"/>
        <v>0</v>
      </c>
      <c r="AF90">
        <f t="shared" si="32"/>
        <v>0</v>
      </c>
      <c r="AG90">
        <f t="shared" si="32"/>
        <v>-4.5444220578834116E-11</v>
      </c>
      <c r="AH90">
        <f t="shared" si="33"/>
        <v>-9.7445015047894771E-6</v>
      </c>
      <c r="AI90">
        <f t="shared" si="34"/>
        <v>-9.7445469490100564E-6</v>
      </c>
      <c r="AJ90">
        <f t="shared" si="35"/>
        <v>-0.11740764378996182</v>
      </c>
      <c r="AK90">
        <f t="shared" si="49"/>
        <v>-7.6706328363891754E-2</v>
      </c>
      <c r="AL90">
        <f t="shared" si="26"/>
        <v>-0.19412371670080258</v>
      </c>
      <c r="AN90">
        <f t="shared" si="36"/>
        <v>0</v>
      </c>
      <c r="AO90">
        <f t="shared" si="36"/>
        <v>0</v>
      </c>
      <c r="AP90">
        <f t="shared" si="36"/>
        <v>-2.3741638440390755E-15</v>
      </c>
      <c r="AQ90">
        <f t="shared" si="36"/>
        <v>-5.0908658694502529E-10</v>
      </c>
      <c r="AR90">
        <f t="shared" si="36"/>
        <v>-5.0908896110886928E-10</v>
      </c>
      <c r="AS90">
        <f t="shared" si="36"/>
        <v>-6.1337828958116887E-6</v>
      </c>
      <c r="AT90">
        <f t="shared" si="36"/>
        <v>-4.0074048820932156E-6</v>
      </c>
      <c r="AU90">
        <f t="shared" si="23"/>
        <v>-1.0141696866866013E-5</v>
      </c>
      <c r="AW90">
        <v>87</v>
      </c>
      <c r="AX90">
        <f>IF(Z90&gt;0, (R90*SUMPRODUCT(K90:$K$98, X90:$X$98)-K90*$AZ$3)/Z90, 0)</f>
        <v>-269120317903.10617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0.73803352099999997</v>
      </c>
      <c r="Q91" s="4">
        <f t="shared" si="48"/>
        <v>12.5</v>
      </c>
      <c r="R91">
        <f t="shared" si="28"/>
        <v>1000000</v>
      </c>
      <c r="S91">
        <f t="shared" si="29"/>
        <v>-953642719466.81042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-0.97839704712277742</v>
      </c>
      <c r="AC91">
        <f t="shared" si="30"/>
        <v>-0.8735687925111314</v>
      </c>
      <c r="AE91">
        <f t="shared" si="31"/>
        <v>0</v>
      </c>
      <c r="AF91">
        <f t="shared" si="32"/>
        <v>0</v>
      </c>
      <c r="AG91">
        <f t="shared" si="32"/>
        <v>-1.1450420250148175E-11</v>
      </c>
      <c r="AH91">
        <f t="shared" si="33"/>
        <v>-2.6831486498318079E-6</v>
      </c>
      <c r="AI91">
        <f t="shared" si="34"/>
        <v>-2.683160100252058E-6</v>
      </c>
      <c r="AJ91">
        <f t="shared" si="35"/>
        <v>-0.10482825461164602</v>
      </c>
      <c r="AK91">
        <f t="shared" si="49"/>
        <v>-6.8487793298594432E-2</v>
      </c>
      <c r="AL91">
        <f t="shared" si="26"/>
        <v>-0.17331873107034071</v>
      </c>
      <c r="AN91">
        <f t="shared" si="36"/>
        <v>0</v>
      </c>
      <c r="AO91">
        <f t="shared" si="36"/>
        <v>0</v>
      </c>
      <c r="AP91">
        <f t="shared" si="36"/>
        <v>-5.3411580745681337E-16</v>
      </c>
      <c r="AQ91">
        <f t="shared" si="36"/>
        <v>-1.2515803580336096E-10</v>
      </c>
      <c r="AR91">
        <f t="shared" si="36"/>
        <v>-1.2515856991916843E-10</v>
      </c>
      <c r="AS91">
        <f t="shared" si="36"/>
        <v>-4.8898142280378917E-6</v>
      </c>
      <c r="AT91">
        <f t="shared" si="36"/>
        <v>-3.1946786423092834E-6</v>
      </c>
      <c r="AU91">
        <f t="shared" si="23"/>
        <v>-8.0846180289170947E-6</v>
      </c>
      <c r="AW91">
        <v>88</v>
      </c>
      <c r="AX91">
        <f>IF(Z91&gt;0, (R91*SUMPRODUCT(K91:$K$98, X91:$X$98)-K91*$AZ$3)/Z91, 0)</f>
        <v>-953642719466.81042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0.75492728399999998</v>
      </c>
      <c r="Q92" s="4">
        <f t="shared" si="48"/>
        <v>12.5</v>
      </c>
      <c r="R92">
        <f t="shared" si="28"/>
        <v>1000000</v>
      </c>
      <c r="S92">
        <f t="shared" si="29"/>
        <v>-3622141813886.1182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-0.8735687925111314</v>
      </c>
      <c r="AC92">
        <f t="shared" si="30"/>
        <v>-0.77997213627849238</v>
      </c>
      <c r="AE92">
        <f t="shared" si="31"/>
        <v>0</v>
      </c>
      <c r="AF92">
        <f t="shared" si="32"/>
        <v>0</v>
      </c>
      <c r="AG92">
        <f t="shared" si="32"/>
        <v>-2.6916813875437312E-12</v>
      </c>
      <c r="AH92">
        <f t="shared" si="33"/>
        <v>-6.9153877280823704E-7</v>
      </c>
      <c r="AI92">
        <f t="shared" si="34"/>
        <v>-6.9154146448962456E-7</v>
      </c>
      <c r="AJ92">
        <f t="shared" si="35"/>
        <v>-9.3596656232639019E-2</v>
      </c>
      <c r="AK92">
        <f t="shared" si="49"/>
        <v>-6.1149815475779204E-2</v>
      </c>
      <c r="AL92">
        <f t="shared" si="26"/>
        <v>-0.15474716324988272</v>
      </c>
      <c r="AN92">
        <f t="shared" si="36"/>
        <v>0</v>
      </c>
      <c r="AO92">
        <f t="shared" si="36"/>
        <v>0</v>
      </c>
      <c r="AP92">
        <f t="shared" si="36"/>
        <v>-1.1210361921196979E-16</v>
      </c>
      <c r="AQ92">
        <f t="shared" si="36"/>
        <v>-2.8801328276059934E-11</v>
      </c>
      <c r="AR92">
        <f t="shared" si="36"/>
        <v>-2.8801440379679143E-11</v>
      </c>
      <c r="AS92">
        <f t="shared" si="36"/>
        <v>-3.8981299786719031E-6</v>
      </c>
      <c r="AT92">
        <f t="shared" si="36"/>
        <v>-2.5467782556666343E-6</v>
      </c>
      <c r="AU92">
        <f t="shared" si="23"/>
        <v>-6.4449370357789176E-6</v>
      </c>
      <c r="AW92">
        <v>89</v>
      </c>
      <c r="AX92">
        <f>IF(Z92&gt;0, (R92*SUMPRODUCT(K92:$K$98, X92:$X$98)-K92*$AZ$3)/Z92, 0)</f>
        <v>-3622141813886.1182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0.77166421299999999</v>
      </c>
      <c r="Q93" s="4">
        <f t="shared" si="48"/>
        <v>12.5</v>
      </c>
      <c r="R93">
        <f t="shared" si="28"/>
        <v>1000000</v>
      </c>
      <c r="S93">
        <f t="shared" si="29"/>
        <v>-14812300060939.379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-0.77997213627849238</v>
      </c>
      <c r="AC93">
        <f t="shared" si="30"/>
        <v>-0.69640369313068928</v>
      </c>
      <c r="AE93">
        <f t="shared" si="31"/>
        <v>0</v>
      </c>
      <c r="AF93">
        <f t="shared" si="32"/>
        <v>0</v>
      </c>
      <c r="AG93">
        <f t="shared" si="32"/>
        <v>-5.8769037410261264E-13</v>
      </c>
      <c r="AH93">
        <f t="shared" si="33"/>
        <v>-1.6616593596525451E-7</v>
      </c>
      <c r="AI93">
        <f t="shared" si="34"/>
        <v>-1.6616652365562862E-7</v>
      </c>
      <c r="AJ93">
        <f t="shared" si="35"/>
        <v>-8.3568443147803095E-2</v>
      </c>
      <c r="AK93">
        <f t="shared" si="49"/>
        <v>-5.4598049539494473E-2</v>
      </c>
      <c r="AL93">
        <f t="shared" si="26"/>
        <v>-0.13816665885382123</v>
      </c>
      <c r="AN93">
        <f t="shared" si="36"/>
        <v>0</v>
      </c>
      <c r="AO93">
        <f t="shared" si="36"/>
        <v>0</v>
      </c>
      <c r="AP93">
        <f t="shared" si="36"/>
        <v>-2.1853778505530133E-17</v>
      </c>
      <c r="AQ93">
        <f t="shared" si="36"/>
        <v>-6.1790250781183111E-12</v>
      </c>
      <c r="AR93">
        <f t="shared" si="36"/>
        <v>-6.1790469318968169E-12</v>
      </c>
      <c r="AS93">
        <f t="shared" si="36"/>
        <v>-3.1075653559797811E-6</v>
      </c>
      <c r="AT93">
        <f t="shared" si="36"/>
        <v>-2.0302760331782149E-6</v>
      </c>
      <c r="AU93">
        <f t="shared" si="23"/>
        <v>-5.1378475682049285E-6</v>
      </c>
      <c r="AW93">
        <v>90</v>
      </c>
      <c r="AX93">
        <f>IF(Z93&gt;0, (R93*SUMPRODUCT(K93:$K$98, X93:$X$98)-K93*$AZ$3)/Z93, 0)</f>
        <v>-14812300060939.379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0.78831611899999998</v>
      </c>
      <c r="Q94" s="4">
        <f t="shared" si="48"/>
        <v>12.5</v>
      </c>
      <c r="R94">
        <f t="shared" si="28"/>
        <v>1000000</v>
      </c>
      <c r="S94">
        <f t="shared" si="29"/>
        <v>-65574243445200.922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-0.69640369313068928</v>
      </c>
      <c r="AC94">
        <f t="shared" si="30"/>
        <v>-0.62178901172918566</v>
      </c>
      <c r="AE94">
        <f t="shared" si="31"/>
        <v>0</v>
      </c>
      <c r="AF94">
        <f t="shared" si="32"/>
        <v>0</v>
      </c>
      <c r="AG94">
        <f t="shared" si="32"/>
        <v>-1.1852767547535685E-13</v>
      </c>
      <c r="AH94">
        <f t="shared" si="33"/>
        <v>-3.7062863590898375E-8</v>
      </c>
      <c r="AI94">
        <f t="shared" si="34"/>
        <v>-3.7062982118573853E-8</v>
      </c>
      <c r="AJ94">
        <f t="shared" si="35"/>
        <v>-7.4614681401503624E-2</v>
      </c>
      <c r="AK94">
        <f t="shared" si="49"/>
        <v>-4.8748258519148255E-2</v>
      </c>
      <c r="AL94">
        <f t="shared" si="26"/>
        <v>-0.12336297698363399</v>
      </c>
      <c r="AN94">
        <f t="shared" si="36"/>
        <v>0</v>
      </c>
      <c r="AO94">
        <f t="shared" si="36"/>
        <v>0</v>
      </c>
      <c r="AP94">
        <f t="shared" si="36"/>
        <v>-3.9353168424193738E-18</v>
      </c>
      <c r="AQ94">
        <f t="shared" si="36"/>
        <v>-1.2305489897832237E-12</v>
      </c>
      <c r="AR94">
        <f t="shared" si="36"/>
        <v>-1.2305529251000661E-12</v>
      </c>
      <c r="AS94">
        <f t="shared" si="36"/>
        <v>-2.4773320765253856E-6</v>
      </c>
      <c r="AT94">
        <f t="shared" si="36"/>
        <v>-1.6185236234460985E-6</v>
      </c>
      <c r="AU94">
        <f t="shared" si="23"/>
        <v>-4.0958569305244086E-6</v>
      </c>
      <c r="AW94">
        <v>91</v>
      </c>
      <c r="AX94">
        <f>IF(Z94&gt;0, (R94*SUMPRODUCT(K94:$K$98, X94:$X$98)-K94*$AZ$3)/Z94, 0)</f>
        <v>-65574243445200.922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0.80496745000000003</v>
      </c>
      <c r="Q95" s="4">
        <f t="shared" si="48"/>
        <v>12.5</v>
      </c>
      <c r="R95">
        <f t="shared" si="28"/>
        <v>1000000</v>
      </c>
      <c r="S95">
        <f t="shared" si="29"/>
        <v>-316422335678850.31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-0.62178901172918566</v>
      </c>
      <c r="AC95">
        <f t="shared" si="30"/>
        <v>-0.5551687604735569</v>
      </c>
      <c r="AE95">
        <f t="shared" si="31"/>
        <v>0</v>
      </c>
      <c r="AF95">
        <f t="shared" si="32"/>
        <v>0</v>
      </c>
      <c r="AG95">
        <f t="shared" si="32"/>
        <v>-2.1931478038777729E-14</v>
      </c>
      <c r="AH95">
        <f t="shared" si="33"/>
        <v>-7.6328736545460439E-9</v>
      </c>
      <c r="AI95">
        <f t="shared" si="34"/>
        <v>-7.6328955860240832E-9</v>
      </c>
      <c r="AJ95">
        <f t="shared" si="35"/>
        <v>-6.662025125562876E-2</v>
      </c>
      <c r="AK95">
        <f t="shared" si="49"/>
        <v>-4.3525230821043003E-2</v>
      </c>
      <c r="AL95">
        <f t="shared" si="26"/>
        <v>-0.11014548970956733</v>
      </c>
      <c r="AN95">
        <f t="shared" si="36"/>
        <v>0</v>
      </c>
      <c r="AO95">
        <f t="shared" si="36"/>
        <v>0</v>
      </c>
      <c r="AP95">
        <f t="shared" si="36"/>
        <v>-6.5014438429536107E-19</v>
      </c>
      <c r="AQ95">
        <f t="shared" si="36"/>
        <v>-2.2627156882745536E-13</v>
      </c>
      <c r="AR95">
        <f t="shared" si="36"/>
        <v>-2.2627221897183967E-13</v>
      </c>
      <c r="AS95">
        <f t="shared" si="36"/>
        <v>-1.974913964193856E-6</v>
      </c>
      <c r="AT95">
        <f t="shared" si="36"/>
        <v>-1.290277123294037E-6</v>
      </c>
      <c r="AU95">
        <f t="shared" si="23"/>
        <v>-3.2651913137601115E-6</v>
      </c>
      <c r="AW95">
        <v>92</v>
      </c>
      <c r="AX95">
        <f>IF(Z95&gt;0, (R95*SUMPRODUCT(K95:$K$98, X95:$X$98)-K95*$AZ$3)/Z95, 0)</f>
        <v>-316422335678850.31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0.82161935600000002</v>
      </c>
      <c r="Q96" s="4">
        <f t="shared" si="48"/>
        <v>12.5</v>
      </c>
      <c r="R96">
        <f t="shared" si="28"/>
        <v>1000000</v>
      </c>
      <c r="S96">
        <f t="shared" si="29"/>
        <v>-1677864722803379.3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-0.5551687604735569</v>
      </c>
      <c r="AC96">
        <f t="shared" si="30"/>
        <v>-0.49568639328015868</v>
      </c>
      <c r="AE96">
        <f t="shared" si="31"/>
        <v>0</v>
      </c>
      <c r="AF96">
        <f t="shared" si="32"/>
        <v>0</v>
      </c>
      <c r="AG96">
        <f t="shared" si="32"/>
        <v>-3.6928363960412508E-15</v>
      </c>
      <c r="AH96">
        <f t="shared" si="33"/>
        <v>-1.4415461489878962E-9</v>
      </c>
      <c r="AI96">
        <f t="shared" si="34"/>
        <v>-1.4415498418242922E-9</v>
      </c>
      <c r="AJ96">
        <f t="shared" si="35"/>
        <v>-5.9482367193398222E-2</v>
      </c>
      <c r="AK96">
        <f t="shared" si="49"/>
        <v>-3.8861813233148988E-2</v>
      </c>
      <c r="AL96">
        <f t="shared" si="26"/>
        <v>-9.8344181868097055E-2</v>
      </c>
      <c r="AN96">
        <f t="shared" si="36"/>
        <v>0</v>
      </c>
      <c r="AO96">
        <f t="shared" si="36"/>
        <v>0</v>
      </c>
      <c r="AP96">
        <f t="shared" si="36"/>
        <v>-9.7742616179139619E-20</v>
      </c>
      <c r="AQ96">
        <f t="shared" si="36"/>
        <v>-3.8155086452269361E-14</v>
      </c>
      <c r="AR96">
        <f t="shared" si="36"/>
        <v>-3.8155184194885544E-14</v>
      </c>
      <c r="AS96">
        <f t="shared" si="36"/>
        <v>-1.5743893209684514E-6</v>
      </c>
      <c r="AT96">
        <f t="shared" si="36"/>
        <v>-1.0286010230361312E-6</v>
      </c>
      <c r="AU96">
        <f t="shared" si="23"/>
        <v>-2.6029903821597669E-6</v>
      </c>
      <c r="AW96">
        <v>93</v>
      </c>
      <c r="AX96">
        <f>IF(Z96&gt;0, (R96*SUMPRODUCT(K96:$K$98, X96:$X$98)-K96*$AZ$3)/Z96, 0)</f>
        <v>-1677864722803379.3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0.83827126200000002</v>
      </c>
      <c r="Q97" s="4">
        <f t="shared" si="48"/>
        <v>12.5</v>
      </c>
      <c r="R97">
        <f t="shared" si="28"/>
        <v>1000000</v>
      </c>
      <c r="S97">
        <f t="shared" si="29"/>
        <v>-9873498733661984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-0.49568639328015868</v>
      </c>
      <c r="AC97">
        <f t="shared" si="30"/>
        <v>-0.44257713685731787</v>
      </c>
      <c r="AE97">
        <f t="shared" si="31"/>
        <v>0</v>
      </c>
      <c r="AF97">
        <f t="shared" si="32"/>
        <v>0</v>
      </c>
      <c r="AG97">
        <f t="shared" si="32"/>
        <v>-5.6030940601180684E-16</v>
      </c>
      <c r="AH97">
        <f t="shared" si="33"/>
        <v>-2.4764789008552249E-10</v>
      </c>
      <c r="AI97">
        <f t="shared" si="34"/>
        <v>-2.4764845039492848E-10</v>
      </c>
      <c r="AJ97">
        <f t="shared" si="35"/>
        <v>-5.3109256422840811E-2</v>
      </c>
      <c r="AK97">
        <f t="shared" si="49"/>
        <v>-3.4698047529611108E-2</v>
      </c>
      <c r="AL97">
        <f t="shared" si="26"/>
        <v>-8.780730420010037E-2</v>
      </c>
      <c r="AN97">
        <f t="shared" si="36"/>
        <v>0</v>
      </c>
      <c r="AO97">
        <f t="shared" si="36"/>
        <v>0</v>
      </c>
      <c r="AP97">
        <f t="shared" si="36"/>
        <v>-1.3241396251499309E-20</v>
      </c>
      <c r="AQ97">
        <f t="shared" si="36"/>
        <v>-5.8524875868334991E-15</v>
      </c>
      <c r="AR97">
        <f t="shared" si="36"/>
        <v>-5.8525008282297498E-15</v>
      </c>
      <c r="AS97">
        <f t="shared" si="36"/>
        <v>-1.2550935275616294E-6</v>
      </c>
      <c r="AT97">
        <f t="shared" si="36"/>
        <v>-8.1999443800744587E-7</v>
      </c>
      <c r="AU97">
        <f t="shared" si="23"/>
        <v>-2.0750879714215763E-6</v>
      </c>
      <c r="AW97">
        <v>94</v>
      </c>
      <c r="AX97">
        <f>IF(Z97&gt;0, (R97*SUMPRODUCT(K97:$K$98, X97:$X$98)-K97*$AZ$3)/Z97, 0)</f>
        <v>-9873498733661984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8"/>
        <v>1000000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-0.44257713685731787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-4.4824752480944551E-11</v>
      </c>
      <c r="AI98">
        <f t="shared" si="34"/>
        <v>-4.4824752480944551E-11</v>
      </c>
      <c r="AJ98">
        <f t="shared" si="35"/>
        <v>-0.44257713685731787</v>
      </c>
      <c r="AK98">
        <f t="shared" si="49"/>
        <v>-3.0980399580012252E-2</v>
      </c>
      <c r="AL98">
        <f t="shared" si="26"/>
        <v>-0.47355753648215487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-9.4581401796423631E-16</v>
      </c>
      <c r="AR98">
        <f t="shared" si="36"/>
        <v>-9.4581401796423631E-16</v>
      </c>
      <c r="AS98">
        <f t="shared" si="36"/>
        <v>-9.3384935086496406E-6</v>
      </c>
      <c r="AT98">
        <f t="shared" si="36"/>
        <v>-6.5369454560547482E-7</v>
      </c>
      <c r="AU98">
        <f t="shared" si="36"/>
        <v>-9.9921880552009283E-6</v>
      </c>
      <c r="AW98">
        <v>95</v>
      </c>
    </row>
    <row r="100" spans="5:50" x14ac:dyDescent="0.25">
      <c r="AN100" s="8">
        <f t="shared" ref="AN100:AU100" si="50">SUM(AN3:AN98)</f>
        <v>31945.779041403177</v>
      </c>
      <c r="AO100" s="8">
        <f t="shared" si="50"/>
        <v>-3194.577904140318</v>
      </c>
      <c r="AP100" s="8">
        <f t="shared" si="50"/>
        <v>-707.1022579525644</v>
      </c>
      <c r="AQ100" s="8">
        <f t="shared" si="50"/>
        <v>-18727.642308782593</v>
      </c>
      <c r="AR100" s="8">
        <f t="shared" si="50"/>
        <v>9316.4565705276873</v>
      </c>
      <c r="AS100" s="8">
        <f t="shared" si="50"/>
        <v>-2859.4436872098941</v>
      </c>
      <c r="AT100" s="8">
        <f t="shared" si="50"/>
        <v>1668.0088175391058</v>
      </c>
      <c r="AU100" s="8">
        <f t="shared" si="50"/>
        <v>8125.0217008569016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7834F-D7E1-4FDC-8A8A-92E969477D9B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65778.380046244827</v>
      </c>
      <c r="K3">
        <v>1</v>
      </c>
      <c r="L3" s="2">
        <v>0</v>
      </c>
      <c r="O3">
        <f>$C$3</f>
        <v>65778.380046244827</v>
      </c>
      <c r="P3">
        <f>O3*C5</f>
        <v>6577.8380046244829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65778.380046244827</v>
      </c>
      <c r="AF3">
        <f t="shared" ref="AF3:AG34" si="4">-$Z3*P3</f>
        <v>-6577.8380046244829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58575.585070920344</v>
      </c>
      <c r="AJ3">
        <f t="shared" ref="AJ3:AJ66" si="7">AB3-AC3</f>
        <v>0</v>
      </c>
      <c r="AL3">
        <f t="shared" ref="AL3:AL34" si="8">SUM(AI3:AK3)</f>
        <v>58575.585070920344</v>
      </c>
      <c r="AN3">
        <f t="shared" ref="AN3:AU34" si="9">AE3*$K3</f>
        <v>65778.380046244827</v>
      </c>
      <c r="AO3">
        <f t="shared" si="9"/>
        <v>-6577.8380046244829</v>
      </c>
      <c r="AP3">
        <f t="shared" si="9"/>
        <v>-624.95697070000006</v>
      </c>
      <c r="AQ3">
        <f t="shared" si="9"/>
        <v>0</v>
      </c>
      <c r="AR3">
        <f t="shared" si="9"/>
        <v>58575.585070920344</v>
      </c>
      <c r="AS3">
        <f t="shared" si="9"/>
        <v>0</v>
      </c>
      <c r="AT3">
        <f t="shared" si="9"/>
        <v>0</v>
      </c>
      <c r="AU3">
        <f t="shared" si="9"/>
        <v>58575.585070920344</v>
      </c>
      <c r="AW3">
        <v>0</v>
      </c>
      <c r="AX3">
        <f>IF(Z3&gt;0, (R3*SUMPRODUCT(K3:$K$98, X3:$X$98)-K3*$AZ$3)/Z3, 0)</f>
        <v>0</v>
      </c>
      <c r="AZ3">
        <f>C6*SUMPRODUCT(X4:X89, K4:K89)/1</f>
        <v>30369.273095952587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1.84855E-3</v>
      </c>
      <c r="R4">
        <f t="shared" si="0"/>
        <v>1000000</v>
      </c>
      <c r="S4">
        <f t="shared" si="1"/>
        <v>3292.8663808083911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3253.8506888520642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-1848.55</v>
      </c>
      <c r="AI4">
        <f t="shared" si="6"/>
        <v>-1848.55</v>
      </c>
      <c r="AJ4">
        <f t="shared" si="7"/>
        <v>-3253.8506888520642</v>
      </c>
      <c r="AK4">
        <f>G4*SUM(AB4, AE4:AF4)</f>
        <v>0</v>
      </c>
      <c r="AL4">
        <f t="shared" si="8"/>
        <v>-5102.4006888520644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-1650.4910714285713</v>
      </c>
      <c r="AR4">
        <f t="shared" si="9"/>
        <v>-1650.4910714285713</v>
      </c>
      <c r="AS4">
        <f t="shared" si="9"/>
        <v>-2905.2238293321998</v>
      </c>
      <c r="AT4">
        <f t="shared" si="9"/>
        <v>0</v>
      </c>
      <c r="AU4">
        <f t="shared" si="9"/>
        <v>-4555.7149007607713</v>
      </c>
      <c r="AW4">
        <v>1</v>
      </c>
      <c r="AX4">
        <f>IF(Z4&gt;0, (R4*SUMPRODUCT(K4:$K$98, X4:$X$98)-K4*$AZ$3)/Z4, 0)</f>
        <v>3292.8663808083911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1.8814719999999999E-3</v>
      </c>
      <c r="Q5" s="4">
        <f t="shared" ref="Q5:Q68" si="21">$C$8</f>
        <v>12.5</v>
      </c>
      <c r="R5">
        <f t="shared" si="0"/>
        <v>1000000</v>
      </c>
      <c r="S5">
        <f t="shared" si="1"/>
        <v>4617.5069437299653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3253.8506888520642</v>
      </c>
      <c r="AC5">
        <f t="shared" si="2"/>
        <v>4508.5834467556924</v>
      </c>
      <c r="AE5">
        <f t="shared" si="3"/>
        <v>0</v>
      </c>
      <c r="AF5">
        <f t="shared" si="4"/>
        <v>0</v>
      </c>
      <c r="AG5">
        <f t="shared" si="4"/>
        <v>-12.205134452688322</v>
      </c>
      <c r="AH5">
        <f t="shared" si="5"/>
        <v>-1859.1792849343999</v>
      </c>
      <c r="AI5">
        <f t="shared" si="6"/>
        <v>-1871.3844193870882</v>
      </c>
      <c r="AJ5">
        <f t="shared" si="7"/>
        <v>-1254.7327579036282</v>
      </c>
      <c r="AK5">
        <f>G5*SUM(AB5, AE5:AF5)</f>
        <v>227.76954821964452</v>
      </c>
      <c r="AL5">
        <f t="shared" si="8"/>
        <v>-2898.3476290710719</v>
      </c>
      <c r="AN5">
        <f t="shared" si="9"/>
        <v>0</v>
      </c>
      <c r="AO5">
        <f t="shared" si="9"/>
        <v>0</v>
      </c>
      <c r="AP5">
        <f t="shared" si="9"/>
        <v>-9.7298584603701528</v>
      </c>
      <c r="AQ5">
        <f t="shared" si="9"/>
        <v>-1482.1263432193875</v>
      </c>
      <c r="AR5">
        <f t="shared" si="9"/>
        <v>-1491.8562016797578</v>
      </c>
      <c r="AS5">
        <f t="shared" si="9"/>
        <v>-1000.265272563479</v>
      </c>
      <c r="AT5">
        <f t="shared" si="9"/>
        <v>181.57648933326251</v>
      </c>
      <c r="AU5">
        <f t="shared" si="9"/>
        <v>-2310.5449849099741</v>
      </c>
      <c r="AW5">
        <v>2</v>
      </c>
      <c r="AX5">
        <f>IF(Z5&gt;0, (R5*SUMPRODUCT(K5:$K$98, X5:$X$98)-K5*$AZ$3)/Z5, 0)</f>
        <v>4617.5069437299653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1.927022E-3</v>
      </c>
      <c r="Q6" s="4">
        <f t="shared" si="21"/>
        <v>12.5</v>
      </c>
      <c r="R6">
        <f t="shared" si="0"/>
        <v>1000000</v>
      </c>
      <c r="S6">
        <f t="shared" si="1"/>
        <v>5825.6740904446751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4508.5834467556924</v>
      </c>
      <c r="AC6">
        <f t="shared" si="2"/>
        <v>5620.4069511543385</v>
      </c>
      <c r="AE6">
        <f t="shared" si="3"/>
        <v>0</v>
      </c>
      <c r="AF6">
        <f t="shared" si="4"/>
        <v>0</v>
      </c>
      <c r="AG6">
        <f t="shared" si="4"/>
        <v>-12.059563545558149</v>
      </c>
      <c r="AH6">
        <f t="shared" si="5"/>
        <v>-1881.5650082630684</v>
      </c>
      <c r="AI6">
        <f t="shared" si="6"/>
        <v>-1893.6245718086266</v>
      </c>
      <c r="AJ6">
        <f t="shared" si="7"/>
        <v>-1111.823504398646</v>
      </c>
      <c r="AK6">
        <f>G6*SUM(AB6, AE6:AF6)</f>
        <v>315.60084127289849</v>
      </c>
      <c r="AL6">
        <f t="shared" si="8"/>
        <v>-2689.8472349343742</v>
      </c>
      <c r="AN6">
        <f t="shared" si="9"/>
        <v>0</v>
      </c>
      <c r="AO6">
        <f t="shared" si="9"/>
        <v>0</v>
      </c>
      <c r="AP6">
        <f t="shared" si="9"/>
        <v>-8.5837591289789561</v>
      </c>
      <c r="AQ6">
        <f t="shared" si="9"/>
        <v>-1339.2608078585295</v>
      </c>
      <c r="AR6">
        <f t="shared" si="9"/>
        <v>-1347.8445669875084</v>
      </c>
      <c r="AS6">
        <f t="shared" si="9"/>
        <v>-791.37400948564334</v>
      </c>
      <c r="AT6">
        <f t="shared" si="9"/>
        <v>224.63844501134469</v>
      </c>
      <c r="AU6">
        <f t="shared" si="9"/>
        <v>-1914.5801314618072</v>
      </c>
      <c r="AW6">
        <v>3</v>
      </c>
      <c r="AX6">
        <f>IF(Z6&gt;0, (R6*SUMPRODUCT(K6:$K$98, X6:$X$98)-K6*$AZ$3)/Z6, 0)</f>
        <v>5825.6740904446751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1.979789E-3</v>
      </c>
      <c r="Q7" s="4">
        <f t="shared" si="21"/>
        <v>12.5</v>
      </c>
      <c r="R7">
        <f t="shared" si="0"/>
        <v>1000000</v>
      </c>
      <c r="S7">
        <f t="shared" si="1"/>
        <v>6921.0255632905428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5620.4069511543385</v>
      </c>
      <c r="AC7">
        <f t="shared" si="2"/>
        <v>6597.1727929547706</v>
      </c>
      <c r="AE7">
        <f t="shared" si="3"/>
        <v>0</v>
      </c>
      <c r="AF7">
        <f t="shared" si="4"/>
        <v>0</v>
      </c>
      <c r="AG7">
        <f t="shared" si="4"/>
        <v>-11.915092518850273</v>
      </c>
      <c r="AH7">
        <f t="shared" si="5"/>
        <v>-1910.0313001837619</v>
      </c>
      <c r="AI7">
        <f t="shared" si="6"/>
        <v>-1921.9463927026122</v>
      </c>
      <c r="AJ7">
        <f t="shared" si="7"/>
        <v>-976.7658418004321</v>
      </c>
      <c r="AK7">
        <f>G7*SUM(AB7, AE7:AF7)</f>
        <v>393.42848658080374</v>
      </c>
      <c r="AL7">
        <f t="shared" si="8"/>
        <v>-2505.2837479222408</v>
      </c>
      <c r="AN7">
        <f t="shared" si="9"/>
        <v>0</v>
      </c>
      <c r="AO7">
        <f t="shared" si="9"/>
        <v>0</v>
      </c>
      <c r="AP7">
        <f t="shared" si="9"/>
        <v>-7.5722567015955056</v>
      </c>
      <c r="AQ7">
        <f t="shared" si="9"/>
        <v>-1213.8594215858657</v>
      </c>
      <c r="AR7">
        <f t="shared" si="9"/>
        <v>-1221.4316782874612</v>
      </c>
      <c r="AS7">
        <f t="shared" si="9"/>
        <v>-620.75235083248799</v>
      </c>
      <c r="AT7">
        <f t="shared" si="9"/>
        <v>250.03091578155332</v>
      </c>
      <c r="AU7">
        <f t="shared" si="9"/>
        <v>-1592.153113338396</v>
      </c>
      <c r="AW7">
        <v>4</v>
      </c>
      <c r="AX7">
        <f>IF(Z7&gt;0, (R7*SUMPRODUCT(K7:$K$98, X7:$X$98)-K7*$AZ$3)/Z7, 0)</f>
        <v>6921.0255632905428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2.0334569999999998E-3</v>
      </c>
      <c r="Q8" s="4">
        <f t="shared" si="21"/>
        <v>12.5</v>
      </c>
      <c r="R8">
        <f t="shared" si="0"/>
        <v>1000000</v>
      </c>
      <c r="S8">
        <f t="shared" si="1"/>
        <v>7912.1815757367876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6597.1727929547706</v>
      </c>
      <c r="AC8">
        <f t="shared" si="2"/>
        <v>7451.1943085644052</v>
      </c>
      <c r="AE8">
        <f t="shared" si="3"/>
        <v>0</v>
      </c>
      <c r="AF8">
        <f t="shared" si="4"/>
        <v>0</v>
      </c>
      <c r="AG8">
        <f t="shared" si="4"/>
        <v>-11.771712765373666</v>
      </c>
      <c r="AH8">
        <f t="shared" si="5"/>
        <v>-1938.3062630482973</v>
      </c>
      <c r="AI8">
        <f t="shared" si="6"/>
        <v>-1950.0779758136709</v>
      </c>
      <c r="AJ8">
        <f t="shared" si="7"/>
        <v>-854.02151560963466</v>
      </c>
      <c r="AK8">
        <f t="shared" ref="AK8:AK71" si="22">G8*SUM(AB8:AB8, AE8:AF8)</f>
        <v>461.80209550683401</v>
      </c>
      <c r="AL8">
        <f t="shared" si="8"/>
        <v>-2342.2973959164715</v>
      </c>
      <c r="AN8">
        <f t="shared" si="9"/>
        <v>0</v>
      </c>
      <c r="AO8">
        <f t="shared" si="9"/>
        <v>0</v>
      </c>
      <c r="AP8">
        <f t="shared" si="9"/>
        <v>-6.6795859608784767</v>
      </c>
      <c r="AQ8">
        <f t="shared" si="9"/>
        <v>-1099.8470282611636</v>
      </c>
      <c r="AR8">
        <f t="shared" si="9"/>
        <v>-1106.5266142220421</v>
      </c>
      <c r="AS8">
        <f t="shared" si="9"/>
        <v>-484.59474331840767</v>
      </c>
      <c r="AT8">
        <f t="shared" si="9"/>
        <v>262.03891101770313</v>
      </c>
      <c r="AU8">
        <f t="shared" si="9"/>
        <v>-1329.0824465227465</v>
      </c>
      <c r="AW8">
        <v>5</v>
      </c>
      <c r="AX8">
        <f>IF(Z8&gt;0, (R8*SUMPRODUCT(K8:$K$98, X8:$X$98)-K8*$AZ$3)/Z8, 0)</f>
        <v>7912.1815757367876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2.08983E-3</v>
      </c>
      <c r="Q9" s="4">
        <f t="shared" si="21"/>
        <v>12.5</v>
      </c>
      <c r="R9">
        <f t="shared" si="0"/>
        <v>1000000</v>
      </c>
      <c r="S9">
        <f t="shared" si="1"/>
        <v>8811.3673533493893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7451.1943085644052</v>
      </c>
      <c r="AC9">
        <f t="shared" si="2"/>
        <v>8197.6695456563702</v>
      </c>
      <c r="AE9">
        <f t="shared" si="3"/>
        <v>0</v>
      </c>
      <c r="AF9">
        <f t="shared" si="4"/>
        <v>0</v>
      </c>
      <c r="AG9">
        <f t="shared" si="4"/>
        <v>-11.629394759231468</v>
      </c>
      <c r="AH9">
        <f t="shared" si="5"/>
        <v>-1968.0702790768676</v>
      </c>
      <c r="AI9">
        <f t="shared" si="6"/>
        <v>-1979.699673836099</v>
      </c>
      <c r="AJ9">
        <f t="shared" si="7"/>
        <v>-746.47523709196503</v>
      </c>
      <c r="AK9">
        <f t="shared" si="22"/>
        <v>521.58360159950837</v>
      </c>
      <c r="AL9">
        <f t="shared" si="8"/>
        <v>-2204.5913093285558</v>
      </c>
      <c r="AN9">
        <f t="shared" si="9"/>
        <v>0</v>
      </c>
      <c r="AO9">
        <f t="shared" si="9"/>
        <v>0</v>
      </c>
      <c r="AP9">
        <f t="shared" si="9"/>
        <v>-5.8918133054830975</v>
      </c>
      <c r="AQ9">
        <f t="shared" si="9"/>
        <v>-997.08565204447598</v>
      </c>
      <c r="AR9">
        <f t="shared" si="9"/>
        <v>-1002.9774653499591</v>
      </c>
      <c r="AS9">
        <f t="shared" si="9"/>
        <v>-378.18758629900861</v>
      </c>
      <c r="AT9">
        <f t="shared" si="9"/>
        <v>264.25048486606391</v>
      </c>
      <c r="AU9">
        <f t="shared" si="9"/>
        <v>-1116.9145667829039</v>
      </c>
      <c r="AW9">
        <v>6</v>
      </c>
      <c r="AX9">
        <f>IF(Z9&gt;0, (R9*SUMPRODUCT(K9:$K$98, X9:$X$98)-K9*$AZ$3)/Z9, 0)</f>
        <v>8811.3673533493893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2.1556750000000001E-3</v>
      </c>
      <c r="Q10" s="4">
        <f t="shared" si="21"/>
        <v>12.5</v>
      </c>
      <c r="R10">
        <f t="shared" si="0"/>
        <v>1000000</v>
      </c>
      <c r="S10">
        <f t="shared" si="1"/>
        <v>9628.5924037820987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8197.6695456563702</v>
      </c>
      <c r="AC10">
        <f t="shared" si="2"/>
        <v>8849.0859162486122</v>
      </c>
      <c r="AE10">
        <f t="shared" si="3"/>
        <v>0</v>
      </c>
      <c r="AF10">
        <f t="shared" si="4"/>
        <v>0</v>
      </c>
      <c r="AG10">
        <f t="shared" si="4"/>
        <v>-11.488031616091547</v>
      </c>
      <c r="AH10">
        <f t="shared" si="5"/>
        <v>-2005.5356438085037</v>
      </c>
      <c r="AI10">
        <f t="shared" si="6"/>
        <v>-2017.0236754245952</v>
      </c>
      <c r="AJ10">
        <f t="shared" si="7"/>
        <v>-651.41637059224195</v>
      </c>
      <c r="AK10">
        <f t="shared" si="22"/>
        <v>573.83686819594595</v>
      </c>
      <c r="AL10">
        <f t="shared" si="8"/>
        <v>-2094.6031778208912</v>
      </c>
      <c r="AN10">
        <f t="shared" si="9"/>
        <v>0</v>
      </c>
      <c r="AO10">
        <f t="shared" si="9"/>
        <v>0</v>
      </c>
      <c r="AP10">
        <f t="shared" si="9"/>
        <v>-5.1966020873044361</v>
      </c>
      <c r="AQ10">
        <f t="shared" si="9"/>
        <v>-907.2024748069482</v>
      </c>
      <c r="AR10">
        <f t="shared" si="9"/>
        <v>-912.39907689425274</v>
      </c>
      <c r="AS10">
        <f t="shared" si="9"/>
        <v>-294.6676840950077</v>
      </c>
      <c r="AT10">
        <f t="shared" si="9"/>
        <v>259.57465705981656</v>
      </c>
      <c r="AU10">
        <f t="shared" si="9"/>
        <v>-947.49210392944383</v>
      </c>
      <c r="AW10">
        <v>7</v>
      </c>
      <c r="AX10">
        <f>IF(Z10&gt;0, (R10*SUMPRODUCT(K10:$K$98, X10:$X$98)-K10*$AZ$3)/Z10, 0)</f>
        <v>9628.5924037820987</v>
      </c>
    </row>
    <row r="11" spans="1:52" x14ac:dyDescent="0.25">
      <c r="A11" t="s">
        <v>33</v>
      </c>
      <c r="C11" s="12">
        <f>AU91</f>
        <v>25267.160360920418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2.2206180000000002E-3</v>
      </c>
      <c r="Q11" s="4">
        <f t="shared" si="21"/>
        <v>12.5</v>
      </c>
      <c r="R11">
        <f t="shared" si="0"/>
        <v>1000000</v>
      </c>
      <c r="S11">
        <f t="shared" si="1"/>
        <v>10369.732834840708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8849.0859162486122</v>
      </c>
      <c r="AC11">
        <f t="shared" si="2"/>
        <v>9413.7602473673051</v>
      </c>
      <c r="AE11">
        <f t="shared" si="3"/>
        <v>0</v>
      </c>
      <c r="AF11">
        <f t="shared" si="4"/>
        <v>0</v>
      </c>
      <c r="AG11">
        <f t="shared" si="4"/>
        <v>-11.347640770139369</v>
      </c>
      <c r="AH11">
        <f t="shared" si="5"/>
        <v>-2040.8423833009583</v>
      </c>
      <c r="AI11">
        <f t="shared" si="6"/>
        <v>-2052.1900240710975</v>
      </c>
      <c r="AJ11">
        <f t="shared" si="7"/>
        <v>-564.67433111869286</v>
      </c>
      <c r="AK11">
        <f t="shared" si="22"/>
        <v>619.43601413740294</v>
      </c>
      <c r="AL11">
        <f t="shared" si="8"/>
        <v>-1997.4283410523874</v>
      </c>
      <c r="AN11">
        <f t="shared" si="9"/>
        <v>0</v>
      </c>
      <c r="AO11">
        <f t="shared" si="9"/>
        <v>0</v>
      </c>
      <c r="AP11">
        <f t="shared" si="9"/>
        <v>-4.5831217841941836</v>
      </c>
      <c r="AQ11">
        <f t="shared" si="9"/>
        <v>-824.26200956470018</v>
      </c>
      <c r="AR11">
        <f t="shared" si="9"/>
        <v>-828.84513134889426</v>
      </c>
      <c r="AS11">
        <f t="shared" si="9"/>
        <v>-228.06249160930884</v>
      </c>
      <c r="AT11">
        <f t="shared" si="9"/>
        <v>250.17981691648848</v>
      </c>
      <c r="AU11">
        <f t="shared" si="9"/>
        <v>-806.72780604171464</v>
      </c>
      <c r="AW11">
        <v>8</v>
      </c>
      <c r="AX11">
        <f>IF(Z11&gt;0, (R11*SUMPRODUCT(K11:$K$98, X11:$X$98)-K11*$AZ$3)/Z11, 0)</f>
        <v>10369.732834840708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2.2950319999999998E-3</v>
      </c>
      <c r="Q12" s="4">
        <f t="shared" si="21"/>
        <v>12.5</v>
      </c>
      <c r="R12">
        <f t="shared" si="0"/>
        <v>1000000</v>
      </c>
      <c r="S12">
        <f t="shared" si="1"/>
        <v>11045.198625053319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9413.7602473673051</v>
      </c>
      <c r="AC12">
        <f t="shared" si="2"/>
        <v>9903.6739573790674</v>
      </c>
      <c r="AE12">
        <f t="shared" si="3"/>
        <v>0</v>
      </c>
      <c r="AF12">
        <f t="shared" si="4"/>
        <v>0</v>
      </c>
      <c r="AG12">
        <f t="shared" si="4"/>
        <v>-11.208121163746002</v>
      </c>
      <c r="AH12">
        <f t="shared" si="5"/>
        <v>-2083.4558953579599</v>
      </c>
      <c r="AI12">
        <f t="shared" si="6"/>
        <v>-2094.6640165217059</v>
      </c>
      <c r="AJ12">
        <f t="shared" si="7"/>
        <v>-489.9137100117623</v>
      </c>
      <c r="AK12">
        <f t="shared" si="22"/>
        <v>658.9632173157114</v>
      </c>
      <c r="AL12">
        <f t="shared" si="8"/>
        <v>-1925.6145092177567</v>
      </c>
      <c r="AN12">
        <f t="shared" si="9"/>
        <v>0</v>
      </c>
      <c r="AO12">
        <f t="shared" si="9"/>
        <v>0</v>
      </c>
      <c r="AP12">
        <f t="shared" si="9"/>
        <v>-4.0417608528550169</v>
      </c>
      <c r="AQ12">
        <f t="shared" si="9"/>
        <v>-751.31508247305328</v>
      </c>
      <c r="AR12">
        <f t="shared" si="9"/>
        <v>-755.35684332590824</v>
      </c>
      <c r="AS12">
        <f t="shared" si="9"/>
        <v>-176.66779520615995</v>
      </c>
      <c r="AT12">
        <f t="shared" si="9"/>
        <v>237.62874225816077</v>
      </c>
      <c r="AU12">
        <f t="shared" si="9"/>
        <v>-694.3958962739074</v>
      </c>
      <c r="AW12">
        <v>9</v>
      </c>
      <c r="AX12">
        <f>IF(Z12&gt;0, (R12*SUMPRODUCT(K12:$K$98, X12:$X$98)-K12*$AZ$3)/Z12, 0)</f>
        <v>11045.198625053319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2.375308E-3</v>
      </c>
      <c r="Q13" s="4">
        <f t="shared" si="21"/>
        <v>12.5</v>
      </c>
      <c r="R13">
        <f t="shared" si="0"/>
        <v>1000000</v>
      </c>
      <c r="S13">
        <f t="shared" si="1"/>
        <v>11660.200640100682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9903.6739573790674</v>
      </c>
      <c r="AC13">
        <f t="shared" si="2"/>
        <v>10325.730053099291</v>
      </c>
      <c r="AE13">
        <f t="shared" si="3"/>
        <v>0</v>
      </c>
      <c r="AF13">
        <f t="shared" si="4"/>
        <v>0</v>
      </c>
      <c r="AG13">
        <f t="shared" si="4"/>
        <v>-11.069417212243327</v>
      </c>
      <c r="AH13">
        <f t="shared" si="5"/>
        <v>-2129.8191892172149</v>
      </c>
      <c r="AI13">
        <f t="shared" si="6"/>
        <v>-2140.8886064294584</v>
      </c>
      <c r="AJ13">
        <f t="shared" si="7"/>
        <v>-422.05609572022331</v>
      </c>
      <c r="AK13">
        <f t="shared" si="22"/>
        <v>693.2571770165348</v>
      </c>
      <c r="AL13">
        <f t="shared" si="8"/>
        <v>-1869.6875251331469</v>
      </c>
      <c r="AN13">
        <f t="shared" si="9"/>
        <v>0</v>
      </c>
      <c r="AO13">
        <f t="shared" si="9"/>
        <v>0</v>
      </c>
      <c r="AP13">
        <f t="shared" si="9"/>
        <v>-3.5640560869987437</v>
      </c>
      <c r="AQ13">
        <f t="shared" si="9"/>
        <v>-685.74477770523879</v>
      </c>
      <c r="AR13">
        <f t="shared" si="9"/>
        <v>-689.30883379223758</v>
      </c>
      <c r="AS13">
        <f t="shared" si="9"/>
        <v>-135.89076716187293</v>
      </c>
      <c r="AT13">
        <f t="shared" si="9"/>
        <v>223.21025707374281</v>
      </c>
      <c r="AU13">
        <f t="shared" si="9"/>
        <v>-601.98934388036764</v>
      </c>
      <c r="AW13">
        <v>10</v>
      </c>
      <c r="AX13">
        <f>IF(Z13&gt;0, (R13*SUMPRODUCT(K13:$K$98, X13:$X$98)-K13*$AZ$3)/Z13, 0)</f>
        <v>11660.200640100682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2.4628010000000001E-3</v>
      </c>
      <c r="Q14" s="4">
        <f t="shared" si="21"/>
        <v>12.5</v>
      </c>
      <c r="R14">
        <f t="shared" si="0"/>
        <v>1000000</v>
      </c>
      <c r="S14">
        <f t="shared" si="1"/>
        <v>12221.191031453533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10325.730053099291</v>
      </c>
      <c r="AC14">
        <f t="shared" si="2"/>
        <v>10687.638113066616</v>
      </c>
      <c r="AE14">
        <f t="shared" si="3"/>
        <v>0</v>
      </c>
      <c r="AF14">
        <f t="shared" si="4"/>
        <v>0</v>
      </c>
      <c r="AG14">
        <f t="shared" si="4"/>
        <v>-10.931461268341163</v>
      </c>
      <c r="AH14">
        <f t="shared" si="5"/>
        <v>-2180.9417423784062</v>
      </c>
      <c r="AI14">
        <f t="shared" si="6"/>
        <v>-2191.8732036467472</v>
      </c>
      <c r="AJ14">
        <f t="shared" si="7"/>
        <v>-361.90805996732524</v>
      </c>
      <c r="AK14">
        <f t="shared" si="22"/>
        <v>722.80110371695037</v>
      </c>
      <c r="AL14">
        <f t="shared" si="8"/>
        <v>-1830.9801598971221</v>
      </c>
      <c r="AN14">
        <f t="shared" si="9"/>
        <v>0</v>
      </c>
      <c r="AO14">
        <f t="shared" si="9"/>
        <v>0</v>
      </c>
      <c r="AP14">
        <f t="shared" si="9"/>
        <v>-3.142533897530035</v>
      </c>
      <c r="AQ14">
        <f t="shared" si="9"/>
        <v>-626.96863536547085</v>
      </c>
      <c r="AR14">
        <f t="shared" si="9"/>
        <v>-630.11116926300087</v>
      </c>
      <c r="AS14">
        <f t="shared" si="9"/>
        <v>-104.03991912137448</v>
      </c>
      <c r="AT14">
        <f t="shared" si="9"/>
        <v>207.78804533488739</v>
      </c>
      <c r="AU14">
        <f t="shared" si="9"/>
        <v>-526.36304304948794</v>
      </c>
      <c r="AW14">
        <v>11</v>
      </c>
      <c r="AX14">
        <f>IF(Z14&gt;0, (R14*SUMPRODUCT(K14:$K$98, X14:$X$98)-K14*$AZ$3)/Z14, 0)</f>
        <v>12221.191031453533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2.5557050000000001E-3</v>
      </c>
      <c r="Q15" s="4">
        <f t="shared" si="21"/>
        <v>12.5</v>
      </c>
      <c r="R15">
        <f t="shared" si="0"/>
        <v>1000000</v>
      </c>
      <c r="S15">
        <f t="shared" si="1"/>
        <v>12733.765079950448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10687.638113066616</v>
      </c>
      <c r="AC15">
        <f t="shared" si="2"/>
        <v>10996.073797051644</v>
      </c>
      <c r="AE15">
        <f t="shared" si="3"/>
        <v>0</v>
      </c>
      <c r="AF15">
        <f t="shared" si="4"/>
        <v>0</v>
      </c>
      <c r="AG15">
        <f t="shared" si="4"/>
        <v>-10.794209065436947</v>
      </c>
      <c r="AH15">
        <f t="shared" si="5"/>
        <v>-2235.0072176644685</v>
      </c>
      <c r="AI15">
        <f t="shared" si="6"/>
        <v>-2245.8014267299054</v>
      </c>
      <c r="AJ15">
        <f t="shared" si="7"/>
        <v>-308.43568398502794</v>
      </c>
      <c r="AK15">
        <f t="shared" si="22"/>
        <v>748.13466791466317</v>
      </c>
      <c r="AL15">
        <f t="shared" si="8"/>
        <v>-1806.1024428002702</v>
      </c>
      <c r="AN15">
        <f t="shared" si="9"/>
        <v>0</v>
      </c>
      <c r="AO15">
        <f t="shared" si="9"/>
        <v>0</v>
      </c>
      <c r="AP15">
        <f t="shared" si="9"/>
        <v>-2.7706046151429895</v>
      </c>
      <c r="AQ15">
        <f t="shared" si="9"/>
        <v>-573.67068532764279</v>
      </c>
      <c r="AR15">
        <f t="shared" si="9"/>
        <v>-576.44128994278583</v>
      </c>
      <c r="AS15">
        <f t="shared" si="9"/>
        <v>-79.167757854531686</v>
      </c>
      <c r="AT15">
        <f t="shared" si="9"/>
        <v>192.02753542266393</v>
      </c>
      <c r="AU15">
        <f t="shared" si="9"/>
        <v>-463.58151237465353</v>
      </c>
      <c r="AW15">
        <v>12</v>
      </c>
      <c r="AX15">
        <f>IF(Z15&gt;0, (R15*SUMPRODUCT(K15:$K$98, X15:$X$98)-K15*$AZ$3)/Z15, 0)</f>
        <v>12733.765079950448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2.6648449999999999E-3</v>
      </c>
      <c r="Q16" s="4">
        <f t="shared" si="21"/>
        <v>12.5</v>
      </c>
      <c r="R16">
        <f t="shared" si="0"/>
        <v>1000000</v>
      </c>
      <c r="S16">
        <f t="shared" si="1"/>
        <v>13203.827517982854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10996.073797051644</v>
      </c>
      <c r="AC16">
        <f t="shared" si="2"/>
        <v>11257.585539715528</v>
      </c>
      <c r="AE16">
        <f t="shared" si="3"/>
        <v>0</v>
      </c>
      <c r="AF16">
        <f t="shared" si="4"/>
        <v>0</v>
      </c>
      <c r="AG16">
        <f t="shared" si="4"/>
        <v>-10.657502080725592</v>
      </c>
      <c r="AH16">
        <f t="shared" si="5"/>
        <v>-2301.1915245587456</v>
      </c>
      <c r="AI16">
        <f t="shared" si="6"/>
        <v>-2311.849026639471</v>
      </c>
      <c r="AJ16">
        <f t="shared" si="7"/>
        <v>-261.51174266388443</v>
      </c>
      <c r="AK16">
        <f t="shared" si="22"/>
        <v>769.72516579361513</v>
      </c>
      <c r="AL16">
        <f t="shared" si="8"/>
        <v>-1803.6356035097403</v>
      </c>
      <c r="AN16">
        <f t="shared" si="9"/>
        <v>0</v>
      </c>
      <c r="AO16">
        <f t="shared" si="9"/>
        <v>0</v>
      </c>
      <c r="AP16">
        <f t="shared" si="9"/>
        <v>-2.4424244081570698</v>
      </c>
      <c r="AQ16">
        <f t="shared" si="9"/>
        <v>-527.3737039743371</v>
      </c>
      <c r="AR16">
        <f t="shared" si="9"/>
        <v>-529.81612838249407</v>
      </c>
      <c r="AS16">
        <f t="shared" si="9"/>
        <v>-59.931741834431421</v>
      </c>
      <c r="AT16">
        <f t="shared" si="9"/>
        <v>176.40114149328673</v>
      </c>
      <c r="AU16">
        <f t="shared" si="9"/>
        <v>-413.34672872363876</v>
      </c>
      <c r="AW16">
        <v>13</v>
      </c>
      <c r="AX16">
        <f>IF(Z16&gt;0, (R16*SUMPRODUCT(K16:$K$98, X16:$X$98)-K16*$AZ$3)/Z16, 0)</f>
        <v>13203.827517982854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2.7902209999999998E-3</v>
      </c>
      <c r="Q17" s="4">
        <f t="shared" si="21"/>
        <v>12.5</v>
      </c>
      <c r="R17">
        <f t="shared" si="0"/>
        <v>1000000</v>
      </c>
      <c r="S17">
        <f t="shared" si="1"/>
        <v>13634.282497406723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11257.585539715528</v>
      </c>
      <c r="AC17">
        <f t="shared" si="2"/>
        <v>11475.910432162194</v>
      </c>
      <c r="AE17">
        <f t="shared" si="3"/>
        <v>0</v>
      </c>
      <c r="AF17">
        <f t="shared" si="4"/>
        <v>0</v>
      </c>
      <c r="AG17">
        <f t="shared" si="4"/>
        <v>-10.521190273805152</v>
      </c>
      <c r="AH17">
        <f t="shared" si="5"/>
        <v>-2378.9428890547392</v>
      </c>
      <c r="AI17">
        <f t="shared" si="6"/>
        <v>-2389.4640793285444</v>
      </c>
      <c r="AJ17">
        <f t="shared" si="7"/>
        <v>-218.32489244666613</v>
      </c>
      <c r="AK17">
        <f t="shared" si="22"/>
        <v>788.030987780087</v>
      </c>
      <c r="AL17">
        <f t="shared" si="8"/>
        <v>-1819.7579839951236</v>
      </c>
      <c r="AN17">
        <f t="shared" si="9"/>
        <v>0</v>
      </c>
      <c r="AO17">
        <f t="shared" si="9"/>
        <v>0</v>
      </c>
      <c r="AP17">
        <f t="shared" si="9"/>
        <v>-2.1528439823222736</v>
      </c>
      <c r="AQ17">
        <f t="shared" si="9"/>
        <v>-486.77884818231621</v>
      </c>
      <c r="AR17">
        <f t="shared" si="9"/>
        <v>-488.93169216463849</v>
      </c>
      <c r="AS17">
        <f t="shared" si="9"/>
        <v>-44.673598581824052</v>
      </c>
      <c r="AT17">
        <f t="shared" si="9"/>
        <v>161.24675305508654</v>
      </c>
      <c r="AU17">
        <f t="shared" si="9"/>
        <v>-372.358537691376</v>
      </c>
      <c r="AW17">
        <v>14</v>
      </c>
      <c r="AX17">
        <f>IF(Z17&gt;0, (R17*SUMPRODUCT(K17:$K$98, X17:$X$98)-K17*$AZ$3)/Z17, 0)</f>
        <v>13634.282497406723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3.5816260000000001E-3</v>
      </c>
      <c r="Q18" s="4">
        <f t="shared" si="21"/>
        <v>12.5</v>
      </c>
      <c r="R18">
        <f t="shared" si="0"/>
        <v>1000000</v>
      </c>
      <c r="S18">
        <f t="shared" si="1"/>
        <v>14037.630278237126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11475.910432162194</v>
      </c>
      <c r="AC18">
        <f t="shared" si="2"/>
        <v>11654.933902212917</v>
      </c>
      <c r="AE18">
        <f t="shared" si="3"/>
        <v>0</v>
      </c>
      <c r="AF18">
        <f t="shared" si="4"/>
        <v>0</v>
      </c>
      <c r="AG18">
        <f t="shared" si="4"/>
        <v>-10.378295402431492</v>
      </c>
      <c r="AH18">
        <f t="shared" si="5"/>
        <v>-3014.6374908486123</v>
      </c>
      <c r="AI18">
        <f t="shared" si="6"/>
        <v>-3025.0157862510437</v>
      </c>
      <c r="AJ18">
        <f t="shared" si="7"/>
        <v>-179.02347005072261</v>
      </c>
      <c r="AK18">
        <f t="shared" si="22"/>
        <v>803.31373025135372</v>
      </c>
      <c r="AL18">
        <f t="shared" si="8"/>
        <v>-2400.7255260504126</v>
      </c>
      <c r="AN18">
        <f t="shared" si="9"/>
        <v>0</v>
      </c>
      <c r="AO18">
        <f t="shared" si="9"/>
        <v>0</v>
      </c>
      <c r="AP18">
        <f t="shared" si="9"/>
        <v>-1.8960757683196623</v>
      </c>
      <c r="AQ18">
        <f t="shared" si="9"/>
        <v>-550.7629986449283</v>
      </c>
      <c r="AR18">
        <f t="shared" si="9"/>
        <v>-552.65907441324794</v>
      </c>
      <c r="AS18">
        <f t="shared" si="9"/>
        <v>-32.706918656810373</v>
      </c>
      <c r="AT18">
        <f t="shared" si="9"/>
        <v>146.76241513911984</v>
      </c>
      <c r="AU18">
        <f t="shared" si="9"/>
        <v>-438.60357793093846</v>
      </c>
      <c r="AW18">
        <v>15</v>
      </c>
      <c r="AX18">
        <f>IF(Z18&gt;0, (R18*SUMPRODUCT(K18:$K$98, X18:$X$98)-K18*$AZ$3)/Z18, 0)</f>
        <v>14037.630278237126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4.4506370000000003E-3</v>
      </c>
      <c r="Q19" s="4">
        <f t="shared" si="21"/>
        <v>12.5</v>
      </c>
      <c r="R19">
        <f t="shared" si="0"/>
        <v>1000000</v>
      </c>
      <c r="S19">
        <f t="shared" si="1"/>
        <v>14296.867041644919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11654.933902212917</v>
      </c>
      <c r="AC19">
        <f t="shared" si="2"/>
        <v>11698.6372591332</v>
      </c>
      <c r="AE19">
        <f t="shared" si="3"/>
        <v>0</v>
      </c>
      <c r="AF19">
        <f t="shared" si="4"/>
        <v>0</v>
      </c>
      <c r="AG19">
        <f t="shared" si="4"/>
        <v>-10.228322422892186</v>
      </c>
      <c r="AH19">
        <f t="shared" si="5"/>
        <v>-3695.2020411993194</v>
      </c>
      <c r="AI19">
        <f t="shared" si="6"/>
        <v>-3705.4303636222116</v>
      </c>
      <c r="AJ19">
        <f t="shared" si="7"/>
        <v>-43.703356920283113</v>
      </c>
      <c r="AK19">
        <f t="shared" si="22"/>
        <v>815.84537315490422</v>
      </c>
      <c r="AL19">
        <f t="shared" si="8"/>
        <v>-2933.2883473875904</v>
      </c>
      <c r="AN19">
        <f t="shared" si="9"/>
        <v>0</v>
      </c>
      <c r="AO19">
        <f t="shared" si="9"/>
        <v>0</v>
      </c>
      <c r="AP19">
        <f t="shared" si="9"/>
        <v>-1.6684609514885524</v>
      </c>
      <c r="AQ19">
        <f t="shared" si="9"/>
        <v>-602.76749780620844</v>
      </c>
      <c r="AR19">
        <f t="shared" si="9"/>
        <v>-604.43595875769699</v>
      </c>
      <c r="AS19">
        <f t="shared" si="9"/>
        <v>-7.1289642089558889</v>
      </c>
      <c r="AT19">
        <f t="shared" si="9"/>
        <v>133.08205307597908</v>
      </c>
      <c r="AU19">
        <f t="shared" si="9"/>
        <v>-478.48286989067378</v>
      </c>
      <c r="AW19">
        <v>16</v>
      </c>
      <c r="AX19">
        <f>IF(Z19&gt;0, (R19*SUMPRODUCT(K19:$K$98, X19:$X$98)-K19*$AZ$3)/Z19, 0)</f>
        <v>14296.867041644919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5.383718E-3</v>
      </c>
      <c r="Q20" s="4">
        <f t="shared" si="21"/>
        <v>12.5</v>
      </c>
      <c r="R20">
        <f t="shared" si="0"/>
        <v>1000000</v>
      </c>
      <c r="S20">
        <f t="shared" si="1"/>
        <v>14430.884098293487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11698.6372591332</v>
      </c>
      <c r="AC20">
        <f t="shared" si="2"/>
        <v>11626.643293081641</v>
      </c>
      <c r="AE20">
        <f t="shared" si="3"/>
        <v>0</v>
      </c>
      <c r="AF20">
        <f t="shared" si="4"/>
        <v>0</v>
      </c>
      <c r="AG20">
        <f t="shared" si="4"/>
        <v>-10.070972795125336</v>
      </c>
      <c r="AH20">
        <f t="shared" si="5"/>
        <v>-4405.3122830342618</v>
      </c>
      <c r="AI20">
        <f t="shared" si="6"/>
        <v>-4415.3832558293871</v>
      </c>
      <c r="AJ20">
        <f t="shared" si="7"/>
        <v>71.993966051559255</v>
      </c>
      <c r="AK20">
        <f t="shared" si="22"/>
        <v>818.90460813932407</v>
      </c>
      <c r="AL20">
        <f t="shared" si="8"/>
        <v>-3524.4846816385038</v>
      </c>
      <c r="AN20">
        <f t="shared" si="9"/>
        <v>0</v>
      </c>
      <c r="AO20">
        <f t="shared" si="9"/>
        <v>0</v>
      </c>
      <c r="AP20">
        <f t="shared" si="9"/>
        <v>-1.4667801952828934</v>
      </c>
      <c r="AQ20">
        <f t="shared" si="9"/>
        <v>-641.60880405900332</v>
      </c>
      <c r="AR20">
        <f t="shared" si="9"/>
        <v>-643.07558425428613</v>
      </c>
      <c r="AS20">
        <f t="shared" si="9"/>
        <v>10.485513736608389</v>
      </c>
      <c r="AT20">
        <f t="shared" si="9"/>
        <v>119.26882193804104</v>
      </c>
      <c r="AU20">
        <f t="shared" si="9"/>
        <v>-513.32124857963674</v>
      </c>
      <c r="AW20">
        <v>17</v>
      </c>
      <c r="AX20">
        <f>IF(Z20&gt;0, (R20*SUMPRODUCT(K20:$K$98, X20:$X$98)-K20*$AZ$3)/Z20, 0)</f>
        <v>14430.884098293487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6.4575739999999998E-3</v>
      </c>
      <c r="Q21" s="4">
        <f t="shared" si="21"/>
        <v>12.5</v>
      </c>
      <c r="R21">
        <f t="shared" si="0"/>
        <v>1000000</v>
      </c>
      <c r="S21">
        <f t="shared" si="1"/>
        <v>14460.719952339736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11626.643293081641</v>
      </c>
      <c r="AC21">
        <f t="shared" si="2"/>
        <v>11458.939428089276</v>
      </c>
      <c r="AE21">
        <f t="shared" si="3"/>
        <v>0</v>
      </c>
      <c r="AF21">
        <f t="shared" si="4"/>
        <v>0</v>
      </c>
      <c r="AG21">
        <f t="shared" si="4"/>
        <v>-9.9052290150975733</v>
      </c>
      <c r="AH21">
        <f t="shared" si="5"/>
        <v>-5202.7241661206954</v>
      </c>
      <c r="AI21">
        <f t="shared" si="6"/>
        <v>-5212.6293951357929</v>
      </c>
      <c r="AJ21">
        <f t="shared" si="7"/>
        <v>167.7038649923652</v>
      </c>
      <c r="AK21">
        <f t="shared" si="22"/>
        <v>813.86503051571492</v>
      </c>
      <c r="AL21">
        <f t="shared" si="8"/>
        <v>-4231.0604996277125</v>
      </c>
      <c r="AN21">
        <f t="shared" si="9"/>
        <v>0</v>
      </c>
      <c r="AO21">
        <f t="shared" si="9"/>
        <v>0</v>
      </c>
      <c r="AP21">
        <f t="shared" si="9"/>
        <v>-1.2880719211404381</v>
      </c>
      <c r="AQ21">
        <f t="shared" si="9"/>
        <v>-676.56011805526668</v>
      </c>
      <c r="AR21">
        <f t="shared" si="9"/>
        <v>-677.84818997640718</v>
      </c>
      <c r="AS21">
        <f t="shared" si="9"/>
        <v>21.808141864680007</v>
      </c>
      <c r="AT21">
        <f t="shared" si="9"/>
        <v>105.83467497899861</v>
      </c>
      <c r="AU21">
        <f t="shared" si="9"/>
        <v>-550.20537313272848</v>
      </c>
      <c r="AW21">
        <v>18</v>
      </c>
      <c r="AX21">
        <f>IF(Z21&gt;0, (R21*SUMPRODUCT(K21:$K$98, X21:$X$98)-K21*$AZ$3)/Z21, 0)</f>
        <v>14460.719952339736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7.6803260000000003E-3</v>
      </c>
      <c r="Q22" s="4">
        <f t="shared" si="21"/>
        <v>12.5</v>
      </c>
      <c r="R22">
        <f t="shared" si="0"/>
        <v>1000000</v>
      </c>
      <c r="S22">
        <f t="shared" si="1"/>
        <v>14395.416260077405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11458.939428089276</v>
      </c>
      <c r="AC22">
        <f t="shared" si="2"/>
        <v>11205.508719914953</v>
      </c>
      <c r="AE22">
        <f t="shared" si="3"/>
        <v>0</v>
      </c>
      <c r="AF22">
        <f t="shared" si="4"/>
        <v>0</v>
      </c>
      <c r="AG22">
        <f t="shared" si="4"/>
        <v>-9.7301013370059888</v>
      </c>
      <c r="AH22">
        <f t="shared" si="5"/>
        <v>-6086.0310352486631</v>
      </c>
      <c r="AI22">
        <f t="shared" si="6"/>
        <v>-6095.7611365856692</v>
      </c>
      <c r="AJ22">
        <f t="shared" si="7"/>
        <v>253.43070817432272</v>
      </c>
      <c r="AK22">
        <f t="shared" si="22"/>
        <v>802.12575996624935</v>
      </c>
      <c r="AL22">
        <f t="shared" si="8"/>
        <v>-5040.204668445097</v>
      </c>
      <c r="AN22">
        <f t="shared" si="9"/>
        <v>0</v>
      </c>
      <c r="AO22">
        <f t="shared" si="9"/>
        <v>0</v>
      </c>
      <c r="AP22">
        <f t="shared" si="9"/>
        <v>-1.1297307050564542</v>
      </c>
      <c r="AQ22">
        <f t="shared" si="9"/>
        <v>-706.6294475574897</v>
      </c>
      <c r="AR22">
        <f t="shared" si="9"/>
        <v>-707.75917826254613</v>
      </c>
      <c r="AS22">
        <f t="shared" si="9"/>
        <v>29.425022691164791</v>
      </c>
      <c r="AT22">
        <f t="shared" si="9"/>
        <v>93.132236650420538</v>
      </c>
      <c r="AU22">
        <f t="shared" si="9"/>
        <v>-585.20191892096079</v>
      </c>
      <c r="AW22">
        <v>19</v>
      </c>
      <c r="AX22">
        <f>IF(Z22&gt;0, (R22*SUMPRODUCT(K22:$K$98, X22:$X$98)-K22*$AZ$3)/Z22, 0)</f>
        <v>14395.416260077405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9.0334749999999991E-3</v>
      </c>
      <c r="Q23" s="4">
        <f t="shared" si="21"/>
        <v>12.5</v>
      </c>
      <c r="R23">
        <f t="shared" si="0"/>
        <v>1000000</v>
      </c>
      <c r="S23">
        <f t="shared" si="1"/>
        <v>14244.0847679215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11205.508719914953</v>
      </c>
      <c r="AC23">
        <f t="shared" si="2"/>
        <v>10876.673388322586</v>
      </c>
      <c r="AE23">
        <f t="shared" si="3"/>
        <v>0</v>
      </c>
      <c r="AF23">
        <f t="shared" si="4"/>
        <v>0</v>
      </c>
      <c r="AG23">
        <f t="shared" si="4"/>
        <v>-9.5449036964606186</v>
      </c>
      <c r="AH23">
        <f t="shared" si="5"/>
        <v>-7031.730174024814</v>
      </c>
      <c r="AI23">
        <f t="shared" si="6"/>
        <v>-7041.275077721275</v>
      </c>
      <c r="AJ23">
        <f t="shared" si="7"/>
        <v>328.83533159236686</v>
      </c>
      <c r="AK23">
        <f t="shared" si="22"/>
        <v>784.38561039404681</v>
      </c>
      <c r="AL23">
        <f t="shared" si="8"/>
        <v>-5928.0541357348611</v>
      </c>
      <c r="AN23">
        <f t="shared" si="9"/>
        <v>0</v>
      </c>
      <c r="AO23">
        <f t="shared" si="9"/>
        <v>0</v>
      </c>
      <c r="AP23">
        <f t="shared" si="9"/>
        <v>-0.98948928921877655</v>
      </c>
      <c r="AQ23">
        <f t="shared" si="9"/>
        <v>-728.95672006141808</v>
      </c>
      <c r="AR23">
        <f t="shared" si="9"/>
        <v>-729.94620935063688</v>
      </c>
      <c r="AS23">
        <f t="shared" si="9"/>
        <v>34.089295070416142</v>
      </c>
      <c r="AT23">
        <f t="shared" si="9"/>
        <v>81.314718805391962</v>
      </c>
      <c r="AU23">
        <f t="shared" si="9"/>
        <v>-614.54219547482876</v>
      </c>
      <c r="AW23">
        <v>20</v>
      </c>
      <c r="AX23">
        <f>IF(Z23&gt;0, (R23*SUMPRODUCT(K23:$K$98, X23:$X$98)-K23*$AZ$3)/Z23, 0)</f>
        <v>14244.0847679215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1.0570714E-2</v>
      </c>
      <c r="Q24" s="4">
        <f t="shared" si="21"/>
        <v>12.5</v>
      </c>
      <c r="R24">
        <f t="shared" si="0"/>
        <v>1000000</v>
      </c>
      <c r="S24">
        <f t="shared" si="1"/>
        <v>14019.585433724817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10876.673388322586</v>
      </c>
      <c r="AC24">
        <f t="shared" si="2"/>
        <v>10485.032843230032</v>
      </c>
      <c r="AE24">
        <f t="shared" si="3"/>
        <v>0</v>
      </c>
      <c r="AF24">
        <f t="shared" si="4"/>
        <v>0</v>
      </c>
      <c r="AG24">
        <f t="shared" si="4"/>
        <v>-9.3485582123631836</v>
      </c>
      <c r="AH24">
        <f t="shared" si="5"/>
        <v>-8071.7157706262415</v>
      </c>
      <c r="AI24">
        <f t="shared" si="6"/>
        <v>-8081.0643288386045</v>
      </c>
      <c r="AJ24">
        <f t="shared" si="7"/>
        <v>391.64054509255402</v>
      </c>
      <c r="AK24">
        <f t="shared" si="22"/>
        <v>761.36713718258113</v>
      </c>
      <c r="AL24">
        <f t="shared" si="8"/>
        <v>-6928.0566465634693</v>
      </c>
      <c r="AN24">
        <f t="shared" si="9"/>
        <v>0</v>
      </c>
      <c r="AO24">
        <f t="shared" si="9"/>
        <v>0</v>
      </c>
      <c r="AP24">
        <f t="shared" si="9"/>
        <v>-0.86529891789660152</v>
      </c>
      <c r="AQ24">
        <f t="shared" si="9"/>
        <v>-747.11487731392651</v>
      </c>
      <c r="AR24">
        <f t="shared" si="9"/>
        <v>-747.98017623182307</v>
      </c>
      <c r="AS24">
        <f t="shared" si="9"/>
        <v>36.250096771591537</v>
      </c>
      <c r="AT24">
        <f t="shared" si="9"/>
        <v>70.471846562913242</v>
      </c>
      <c r="AU24">
        <f t="shared" si="9"/>
        <v>-641.25823289731829</v>
      </c>
      <c r="AW24">
        <v>21</v>
      </c>
      <c r="AX24">
        <f>IF(Z24&gt;0, (R24*SUMPRODUCT(K24:$K$98, X24:$X$98)-K24*$AZ$3)/Z24, 0)</f>
        <v>14019.585433724817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1.2312346E-2</v>
      </c>
      <c r="Q25" s="4">
        <f t="shared" si="21"/>
        <v>12.5</v>
      </c>
      <c r="R25">
        <f t="shared" si="0"/>
        <v>1000000</v>
      </c>
      <c r="S25">
        <f t="shared" si="1"/>
        <v>13729.65827627356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10485.032843230032</v>
      </c>
      <c r="AC25">
        <f t="shared" si="2"/>
        <v>10039.093122138305</v>
      </c>
      <c r="AE25">
        <f t="shared" si="3"/>
        <v>0</v>
      </c>
      <c r="AF25">
        <f t="shared" si="4"/>
        <v>0</v>
      </c>
      <c r="AG25">
        <f t="shared" si="4"/>
        <v>-9.1399699469277955</v>
      </c>
      <c r="AH25">
        <f t="shared" si="5"/>
        <v>-9208.2146649405604</v>
      </c>
      <c r="AI25">
        <f t="shared" si="6"/>
        <v>-9217.3546348874879</v>
      </c>
      <c r="AJ25">
        <f t="shared" si="7"/>
        <v>445.93972109172682</v>
      </c>
      <c r="AK25">
        <f t="shared" si="22"/>
        <v>733.95229902610231</v>
      </c>
      <c r="AL25">
        <f t="shared" si="8"/>
        <v>-8037.462614769659</v>
      </c>
      <c r="AN25">
        <f t="shared" si="9"/>
        <v>0</v>
      </c>
      <c r="AO25">
        <f t="shared" si="9"/>
        <v>0</v>
      </c>
      <c r="AP25">
        <f t="shared" si="9"/>
        <v>-0.75535006164916696</v>
      </c>
      <c r="AQ25">
        <f t="shared" si="9"/>
        <v>-760.98997646918212</v>
      </c>
      <c r="AR25">
        <f t="shared" si="9"/>
        <v>-761.74532653083133</v>
      </c>
      <c r="AS25">
        <f t="shared" si="9"/>
        <v>36.853578050513164</v>
      </c>
      <c r="AT25">
        <f t="shared" si="9"/>
        <v>60.655660525805203</v>
      </c>
      <c r="AU25">
        <f t="shared" si="9"/>
        <v>-664.23608795451298</v>
      </c>
      <c r="AW25">
        <v>22</v>
      </c>
      <c r="AX25">
        <f>IF(Z25&gt;0, (R25*SUMPRODUCT(K25:$K$98, X25:$X$98)-K25*$AZ$3)/Z25, 0)</f>
        <v>13729.65827627356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1.4128425999999999E-2</v>
      </c>
      <c r="Q26" s="4">
        <f t="shared" si="21"/>
        <v>12.5</v>
      </c>
      <c r="R26">
        <f t="shared" si="0"/>
        <v>1000000</v>
      </c>
      <c r="S26">
        <f t="shared" si="1"/>
        <v>13379.501540699275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10039.093122138305</v>
      </c>
      <c r="AC26">
        <f t="shared" si="2"/>
        <v>9547.0095351532273</v>
      </c>
      <c r="AE26">
        <f t="shared" si="3"/>
        <v>0</v>
      </c>
      <c r="AF26">
        <f t="shared" si="4"/>
        <v>0</v>
      </c>
      <c r="AG26">
        <f t="shared" si="4"/>
        <v>-8.9194368584211237</v>
      </c>
      <c r="AH26">
        <f t="shared" si="5"/>
        <v>-10330.671122991462</v>
      </c>
      <c r="AI26">
        <f t="shared" si="6"/>
        <v>-10339.590559849883</v>
      </c>
      <c r="AJ26">
        <f t="shared" si="7"/>
        <v>492.083586985078</v>
      </c>
      <c r="AK26">
        <f t="shared" si="22"/>
        <v>702.73651854968148</v>
      </c>
      <c r="AL26">
        <f t="shared" si="8"/>
        <v>-9144.7704543151231</v>
      </c>
      <c r="AN26">
        <f t="shared" si="9"/>
        <v>0</v>
      </c>
      <c r="AO26">
        <f t="shared" si="9"/>
        <v>0</v>
      </c>
      <c r="AP26">
        <f t="shared" si="9"/>
        <v>-0.65814701212729421</v>
      </c>
      <c r="AQ26">
        <f t="shared" si="9"/>
        <v>-762.27910357897792</v>
      </c>
      <c r="AR26">
        <f t="shared" si="9"/>
        <v>-762.93725059110523</v>
      </c>
      <c r="AS26">
        <f t="shared" si="9"/>
        <v>36.309841936415623</v>
      </c>
      <c r="AT26">
        <f t="shared" si="9"/>
        <v>51.853491127026146</v>
      </c>
      <c r="AU26">
        <f t="shared" si="9"/>
        <v>-674.77391752766346</v>
      </c>
      <c r="AW26">
        <v>23</v>
      </c>
      <c r="AX26">
        <f>IF(Z26&gt;0, (R26*SUMPRODUCT(K26:$K$98, X26:$X$98)-K26*$AZ$3)/Z26, 0)</f>
        <v>13379.501540699275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1.6072195000000001E-2</v>
      </c>
      <c r="Q27" s="4">
        <f t="shared" si="21"/>
        <v>12.5</v>
      </c>
      <c r="R27">
        <f t="shared" si="0"/>
        <v>1000000</v>
      </c>
      <c r="S27">
        <f t="shared" si="1"/>
        <v>12986.27580712873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9547.0095351532273</v>
      </c>
      <c r="AC27">
        <f t="shared" si="2"/>
        <v>9024.8254221850602</v>
      </c>
      <c r="AE27">
        <f t="shared" si="3"/>
        <v>0</v>
      </c>
      <c r="AF27">
        <f t="shared" si="4"/>
        <v>0</v>
      </c>
      <c r="AG27">
        <f t="shared" si="4"/>
        <v>-8.6868875613581817</v>
      </c>
      <c r="AH27">
        <f t="shared" si="5"/>
        <v>-11468.394278298536</v>
      </c>
      <c r="AI27">
        <f t="shared" si="6"/>
        <v>-11477.081165859894</v>
      </c>
      <c r="AJ27">
        <f t="shared" si="7"/>
        <v>522.18411296816703</v>
      </c>
      <c r="AK27">
        <f t="shared" si="22"/>
        <v>668.29066746072601</v>
      </c>
      <c r="AL27">
        <f t="shared" si="8"/>
        <v>-10286.606385431001</v>
      </c>
      <c r="AN27">
        <f t="shared" si="9"/>
        <v>0</v>
      </c>
      <c r="AO27">
        <f t="shared" si="9"/>
        <v>0</v>
      </c>
      <c r="AP27">
        <f t="shared" si="9"/>
        <v>-0.57231042400753929</v>
      </c>
      <c r="AQ27">
        <f t="shared" si="9"/>
        <v>-755.56193696980256</v>
      </c>
      <c r="AR27">
        <f t="shared" si="9"/>
        <v>-756.13424739381014</v>
      </c>
      <c r="AS27">
        <f t="shared" si="9"/>
        <v>34.402587692304323</v>
      </c>
      <c r="AT27">
        <f t="shared" si="9"/>
        <v>44.028394813818792</v>
      </c>
      <c r="AU27">
        <f t="shared" si="9"/>
        <v>-677.70326488768706</v>
      </c>
      <c r="AW27">
        <v>24</v>
      </c>
      <c r="AX27">
        <f>IF(Z27&gt;0, (R27*SUMPRODUCT(K27:$K$98, X27:$X$98)-K27*$AZ$3)/Z27, 0)</f>
        <v>12986.27580712873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1.8213139E-2</v>
      </c>
      <c r="Q28" s="4">
        <f t="shared" si="21"/>
        <v>12.5</v>
      </c>
      <c r="R28">
        <f t="shared" si="0"/>
        <v>1000000</v>
      </c>
      <c r="S28">
        <f t="shared" si="1"/>
        <v>12561.939991473539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9024.8254221850602</v>
      </c>
      <c r="AC28">
        <f t="shared" si="2"/>
        <v>8483.6340125463357</v>
      </c>
      <c r="AE28">
        <f t="shared" si="3"/>
        <v>0</v>
      </c>
      <c r="AF28">
        <f t="shared" si="4"/>
        <v>0</v>
      </c>
      <c r="AG28">
        <f t="shared" si="4"/>
        <v>-8.4418031951122128</v>
      </c>
      <c r="AH28">
        <f t="shared" si="5"/>
        <v>-12657.239250591008</v>
      </c>
      <c r="AI28">
        <f t="shared" si="6"/>
        <v>-12665.68105378612</v>
      </c>
      <c r="AJ28">
        <f t="shared" si="7"/>
        <v>541.19140963872451</v>
      </c>
      <c r="AK28">
        <f t="shared" si="22"/>
        <v>631.73777955295429</v>
      </c>
      <c r="AL28">
        <f t="shared" si="8"/>
        <v>-11492.751864594442</v>
      </c>
      <c r="AN28">
        <f t="shared" si="9"/>
        <v>0</v>
      </c>
      <c r="AO28">
        <f t="shared" si="9"/>
        <v>0</v>
      </c>
      <c r="AP28">
        <f t="shared" si="9"/>
        <v>-0.49657477719988002</v>
      </c>
      <c r="AQ28">
        <f t="shared" si="9"/>
        <v>-744.5406645427322</v>
      </c>
      <c r="AR28">
        <f t="shared" si="9"/>
        <v>-745.03723931993204</v>
      </c>
      <c r="AS28">
        <f t="shared" si="9"/>
        <v>31.834668192624974</v>
      </c>
      <c r="AT28">
        <f t="shared" si="9"/>
        <v>37.160905067283466</v>
      </c>
      <c r="AU28">
        <f t="shared" si="9"/>
        <v>-676.04166606002366</v>
      </c>
      <c r="AW28">
        <v>25</v>
      </c>
      <c r="AX28">
        <f>IF(Z28&gt;0, (R28*SUMPRODUCT(K28:$K$98, X28:$X$98)-K28*$AZ$3)/Z28, 0)</f>
        <v>12561.939991473539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2.0774602E-2</v>
      </c>
      <c r="Q29" s="4">
        <f t="shared" si="21"/>
        <v>12.5</v>
      </c>
      <c r="R29">
        <f t="shared" si="0"/>
        <v>1000000</v>
      </c>
      <c r="S29">
        <f t="shared" si="1"/>
        <v>12115.750813099574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8483.6340125463357</v>
      </c>
      <c r="AC29">
        <f t="shared" si="2"/>
        <v>7930.4956045492099</v>
      </c>
      <c r="AE29">
        <f t="shared" si="3"/>
        <v>0</v>
      </c>
      <c r="AF29">
        <f t="shared" si="4"/>
        <v>0</v>
      </c>
      <c r="AG29">
        <f t="shared" si="4"/>
        <v>-8.1820100616203071</v>
      </c>
      <c r="AH29">
        <f t="shared" si="5"/>
        <v>-14030.008123262765</v>
      </c>
      <c r="AI29">
        <f t="shared" si="6"/>
        <v>-14038.190133324386</v>
      </c>
      <c r="AJ29">
        <f t="shared" si="7"/>
        <v>553.1384079971258</v>
      </c>
      <c r="AK29">
        <f t="shared" si="22"/>
        <v>593.85438087824355</v>
      </c>
      <c r="AL29">
        <f t="shared" si="8"/>
        <v>-12891.197344449016</v>
      </c>
      <c r="AN29">
        <f t="shared" si="9"/>
        <v>0</v>
      </c>
      <c r="AO29">
        <f t="shared" si="9"/>
        <v>0</v>
      </c>
      <c r="AP29">
        <f t="shared" si="9"/>
        <v>-0.42972579113242415</v>
      </c>
      <c r="AQ29">
        <f t="shared" si="9"/>
        <v>-736.86738282615579</v>
      </c>
      <c r="AR29">
        <f t="shared" si="9"/>
        <v>-737.29710861728825</v>
      </c>
      <c r="AS29">
        <f t="shared" si="9"/>
        <v>29.051276910214714</v>
      </c>
      <c r="AT29">
        <f t="shared" si="9"/>
        <v>31.189712762321175</v>
      </c>
      <c r="AU29">
        <f t="shared" si="9"/>
        <v>-677.05611894475226</v>
      </c>
      <c r="AW29">
        <v>26</v>
      </c>
      <c r="AX29">
        <f>IF(Z29&gt;0, (R29*SUMPRODUCT(K29:$K$98, X29:$X$98)-K29*$AZ$3)/Z29, 0)</f>
        <v>12115.750813099574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2.3506165999999998E-2</v>
      </c>
      <c r="Q30" s="4">
        <f t="shared" si="21"/>
        <v>12.5</v>
      </c>
      <c r="R30">
        <f t="shared" si="0"/>
        <v>1000000</v>
      </c>
      <c r="S30">
        <f t="shared" si="1"/>
        <v>11641.140864310664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7930.4956045492099</v>
      </c>
      <c r="AC30">
        <f t="shared" si="2"/>
        <v>7364.5230936387761</v>
      </c>
      <c r="AE30">
        <f t="shared" si="3"/>
        <v>0</v>
      </c>
      <c r="AF30">
        <f t="shared" si="4"/>
        <v>0</v>
      </c>
      <c r="AG30">
        <f t="shared" si="4"/>
        <v>-7.9078622742819862</v>
      </c>
      <c r="AH30">
        <f t="shared" si="5"/>
        <v>-15386.214937769371</v>
      </c>
      <c r="AI30">
        <f t="shared" si="6"/>
        <v>-15394.122800043653</v>
      </c>
      <c r="AJ30">
        <f t="shared" si="7"/>
        <v>565.97251091043381</v>
      </c>
      <c r="AK30">
        <f t="shared" si="22"/>
        <v>555.13469231844476</v>
      </c>
      <c r="AL30">
        <f t="shared" si="8"/>
        <v>-14273.015596814776</v>
      </c>
      <c r="AN30">
        <f t="shared" si="9"/>
        <v>0</v>
      </c>
      <c r="AO30">
        <f t="shared" si="9"/>
        <v>0</v>
      </c>
      <c r="AP30">
        <f t="shared" si="9"/>
        <v>-0.37082797092880332</v>
      </c>
      <c r="AQ30">
        <f t="shared" si="9"/>
        <v>-721.51469863143484</v>
      </c>
      <c r="AR30">
        <f t="shared" si="9"/>
        <v>-721.8855266023636</v>
      </c>
      <c r="AS30">
        <f t="shared" si="9"/>
        <v>26.540477128055773</v>
      </c>
      <c r="AT30">
        <f t="shared" si="9"/>
        <v>26.032253016612625</v>
      </c>
      <c r="AU30">
        <f t="shared" si="9"/>
        <v>-669.3127964576953</v>
      </c>
      <c r="AW30">
        <v>27</v>
      </c>
      <c r="AX30">
        <f>IF(Z30&gt;0, (R30*SUMPRODUCT(K30:$K$98, X30:$X$98)-K30*$AZ$3)/Z30, 0)</f>
        <v>11641.140864310664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2.6226451000000001E-2</v>
      </c>
      <c r="Q31" s="4">
        <f t="shared" si="21"/>
        <v>12.5</v>
      </c>
      <c r="R31">
        <f t="shared" si="0"/>
        <v>1000000</v>
      </c>
      <c r="S31">
        <f t="shared" si="1"/>
        <v>11145.595569305782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7364.5230936387761</v>
      </c>
      <c r="AC31">
        <f t="shared" si="2"/>
        <v>6795.5931020749485</v>
      </c>
      <c r="AE31">
        <f t="shared" si="3"/>
        <v>0</v>
      </c>
      <c r="AF31">
        <f t="shared" si="4"/>
        <v>0</v>
      </c>
      <c r="AG31">
        <f t="shared" si="4"/>
        <v>-7.62138848908796</v>
      </c>
      <c r="AH31">
        <f t="shared" si="5"/>
        <v>-16591.612996096406</v>
      </c>
      <c r="AI31">
        <f t="shared" si="6"/>
        <v>-16599.234384585496</v>
      </c>
      <c r="AJ31">
        <f t="shared" si="7"/>
        <v>568.92999156382757</v>
      </c>
      <c r="AK31">
        <f t="shared" si="22"/>
        <v>515.51661655471435</v>
      </c>
      <c r="AL31">
        <f t="shared" si="8"/>
        <v>-15514.787776466954</v>
      </c>
      <c r="AN31">
        <f t="shared" si="9"/>
        <v>0</v>
      </c>
      <c r="AO31">
        <f t="shared" si="9"/>
        <v>0</v>
      </c>
      <c r="AP31">
        <f t="shared" si="9"/>
        <v>-0.3191019550093942</v>
      </c>
      <c r="AQ31">
        <f t="shared" si="9"/>
        <v>-694.67868635669174</v>
      </c>
      <c r="AR31">
        <f t="shared" si="9"/>
        <v>-694.99778831170124</v>
      </c>
      <c r="AS31">
        <f t="shared" si="9"/>
        <v>23.820682127860007</v>
      </c>
      <c r="AT31">
        <f t="shared" si="9"/>
        <v>21.584303230043499</v>
      </c>
      <c r="AU31">
        <f t="shared" si="9"/>
        <v>-649.59280295379767</v>
      </c>
      <c r="AW31">
        <v>28</v>
      </c>
      <c r="AX31">
        <f>IF(Z31&gt;0, (R31*SUMPRODUCT(K31:$K$98, X31:$X$98)-K31*$AZ$3)/Z31, 0)</f>
        <v>11145.595569305782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2.9219711999999998E-2</v>
      </c>
      <c r="Q32" s="4">
        <f t="shared" si="21"/>
        <v>12.5</v>
      </c>
      <c r="R32">
        <f t="shared" si="0"/>
        <v>1000000</v>
      </c>
      <c r="S32">
        <f t="shared" si="1"/>
        <v>10647.265182427345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6795.5931020749485</v>
      </c>
      <c r="AC32">
        <f t="shared" si="2"/>
        <v>6237.1507613143403</v>
      </c>
      <c r="AE32">
        <f t="shared" si="3"/>
        <v>0</v>
      </c>
      <c r="AF32">
        <f t="shared" si="4"/>
        <v>0</v>
      </c>
      <c r="AG32">
        <f t="shared" si="4"/>
        <v>-7.3224798275058154</v>
      </c>
      <c r="AH32">
        <f t="shared" si="5"/>
        <v>-17815.582135301225</v>
      </c>
      <c r="AI32">
        <f t="shared" si="6"/>
        <v>-17822.904615128729</v>
      </c>
      <c r="AJ32">
        <f t="shared" si="7"/>
        <v>558.4423407606082</v>
      </c>
      <c r="AK32">
        <f t="shared" si="22"/>
        <v>475.69151714524645</v>
      </c>
      <c r="AL32">
        <f t="shared" si="8"/>
        <v>-16788.770757222876</v>
      </c>
      <c r="AN32">
        <f t="shared" si="9"/>
        <v>0</v>
      </c>
      <c r="AO32">
        <f t="shared" si="9"/>
        <v>0</v>
      </c>
      <c r="AP32">
        <f t="shared" si="9"/>
        <v>-0.27373827521007926</v>
      </c>
      <c r="AQ32">
        <f t="shared" si="9"/>
        <v>-666.00480171510389</v>
      </c>
      <c r="AR32">
        <f t="shared" si="9"/>
        <v>-666.2785399903139</v>
      </c>
      <c r="AS32">
        <f t="shared" si="9"/>
        <v>20.876403454177606</v>
      </c>
      <c r="AT32">
        <f t="shared" si="9"/>
        <v>17.782906679547587</v>
      </c>
      <c r="AU32">
        <f t="shared" si="9"/>
        <v>-627.61922985658873</v>
      </c>
      <c r="AW32">
        <v>29</v>
      </c>
      <c r="AX32">
        <f>IF(Z32&gt;0, (R32*SUMPRODUCT(K32:$K$98, X32:$X$98)-K32*$AZ$3)/Z32, 0)</f>
        <v>10647.265182427345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3.2402927999999998E-2</v>
      </c>
      <c r="Q33" s="4">
        <f t="shared" si="21"/>
        <v>12.5</v>
      </c>
      <c r="R33">
        <f t="shared" si="0"/>
        <v>1000000</v>
      </c>
      <c r="S33">
        <f t="shared" si="1"/>
        <v>10148.312776132763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6237.1507613143403</v>
      </c>
      <c r="AC33">
        <f t="shared" si="2"/>
        <v>5692.7855538814492</v>
      </c>
      <c r="AE33">
        <f t="shared" si="3"/>
        <v>0</v>
      </c>
      <c r="AF33">
        <f t="shared" si="4"/>
        <v>0</v>
      </c>
      <c r="AG33">
        <f t="shared" si="4"/>
        <v>-7.0119852425986338</v>
      </c>
      <c r="AH33">
        <f t="shared" si="5"/>
        <v>-18981.582930569864</v>
      </c>
      <c r="AI33">
        <f t="shared" si="6"/>
        <v>-18988.594915812464</v>
      </c>
      <c r="AJ33">
        <f t="shared" si="7"/>
        <v>544.36520743289111</v>
      </c>
      <c r="AK33">
        <f t="shared" si="22"/>
        <v>436.60055329200384</v>
      </c>
      <c r="AL33">
        <f t="shared" si="8"/>
        <v>-18007.629155087569</v>
      </c>
      <c r="AN33">
        <f t="shared" si="9"/>
        <v>0</v>
      </c>
      <c r="AO33">
        <f t="shared" si="9"/>
        <v>0</v>
      </c>
      <c r="AP33">
        <f t="shared" si="9"/>
        <v>-0.23404550967455545</v>
      </c>
      <c r="AQ33">
        <f t="shared" si="9"/>
        <v>-633.56583017688445</v>
      </c>
      <c r="AR33">
        <f t="shared" si="9"/>
        <v>-633.79987568655906</v>
      </c>
      <c r="AS33">
        <f t="shared" si="9"/>
        <v>18.169780456570027</v>
      </c>
      <c r="AT33">
        <f t="shared" si="9"/>
        <v>14.572820033709958</v>
      </c>
      <c r="AU33">
        <f t="shared" si="9"/>
        <v>-601.05727519627897</v>
      </c>
      <c r="AW33">
        <v>30</v>
      </c>
      <c r="AX33">
        <f>IF(Z33&gt;0, (R33*SUMPRODUCT(K33:$K$98, X33:$X$98)-K33*$AZ$3)/Z33, 0)</f>
        <v>10148.312776132763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3.5947104000000001E-2</v>
      </c>
      <c r="Q34" s="4">
        <f t="shared" si="21"/>
        <v>12.5</v>
      </c>
      <c r="R34">
        <f t="shared" si="0"/>
        <v>1000000</v>
      </c>
      <c r="S34">
        <f t="shared" si="1"/>
        <v>9656.1608253862578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5692.7855538814492</v>
      </c>
      <c r="AC34">
        <f t="shared" si="2"/>
        <v>5167.8265043136835</v>
      </c>
      <c r="AE34">
        <f t="shared" si="3"/>
        <v>0</v>
      </c>
      <c r="AF34">
        <f t="shared" si="4"/>
        <v>0</v>
      </c>
      <c r="AG34">
        <f t="shared" si="4"/>
        <v>-6.6898048274104891</v>
      </c>
      <c r="AH34">
        <f t="shared" si="5"/>
        <v>-20164.845020972665</v>
      </c>
      <c r="AI34">
        <f t="shared" si="6"/>
        <v>-20171.534825800074</v>
      </c>
      <c r="AJ34">
        <f t="shared" si="7"/>
        <v>524.95904956776576</v>
      </c>
      <c r="AK34">
        <f t="shared" si="22"/>
        <v>398.49498877170146</v>
      </c>
      <c r="AL34">
        <f t="shared" si="8"/>
        <v>-19248.080787460607</v>
      </c>
      <c r="AN34">
        <f t="shared" si="9"/>
        <v>0</v>
      </c>
      <c r="AO34">
        <f t="shared" si="9"/>
        <v>0</v>
      </c>
      <c r="AP34">
        <f t="shared" si="9"/>
        <v>-0.19936767526857646</v>
      </c>
      <c r="AQ34">
        <f t="shared" si="9"/>
        <v>-600.9470197860179</v>
      </c>
      <c r="AR34">
        <f t="shared" si="9"/>
        <v>-601.14638746128639</v>
      </c>
      <c r="AS34">
        <f t="shared" si="9"/>
        <v>15.644681425487704</v>
      </c>
      <c r="AT34">
        <f t="shared" si="9"/>
        <v>11.875835180133977</v>
      </c>
      <c r="AU34">
        <f t="shared" ref="AU34:AU89" si="23">AL34*$K34</f>
        <v>-573.62587085566474</v>
      </c>
      <c r="AW34">
        <v>31</v>
      </c>
      <c r="AX34">
        <f>IF(Z34&gt;0, (R34*SUMPRODUCT(K34:$K$98, X34:$X$98)-K34*$AZ$3)/Z34, 0)</f>
        <v>9656.1608253862578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4.0034525000000001E-2</v>
      </c>
      <c r="Q35" s="4">
        <f t="shared" si="21"/>
        <v>12.5</v>
      </c>
      <c r="R35">
        <f t="shared" si="0"/>
        <v>1000000</v>
      </c>
      <c r="S35">
        <f t="shared" si="1"/>
        <v>9173.462740309169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5167.8265043136835</v>
      </c>
      <c r="AC35">
        <f t="shared" si="2"/>
        <v>4663.8498243572349</v>
      </c>
      <c r="AE35">
        <f t="shared" si="3"/>
        <v>0</v>
      </c>
      <c r="AF35">
        <f t="shared" ref="AF35:AG66" si="24">-$Z35*P35</f>
        <v>0</v>
      </c>
      <c r="AG35">
        <f t="shared" si="24"/>
        <v>-6.3550836205282986</v>
      </c>
      <c r="AH35">
        <f t="shared" si="5"/>
        <v>-21425.852688646875</v>
      </c>
      <c r="AI35">
        <f t="shared" ref="AI35:AI66" si="25">SUM(AE35:AH35)</f>
        <v>-21432.207772267404</v>
      </c>
      <c r="AJ35">
        <f t="shared" si="7"/>
        <v>503.97667995644861</v>
      </c>
      <c r="AK35">
        <f t="shared" si="22"/>
        <v>361.74785530195788</v>
      </c>
      <c r="AL35">
        <f t="shared" ref="AL35:AL89" si="26">SUM(AI35:AK35)</f>
        <v>-20566.483237008997</v>
      </c>
      <c r="AN35">
        <f t="shared" ref="AN35:AT66" si="27">AE35*$K35</f>
        <v>0</v>
      </c>
      <c r="AO35">
        <f t="shared" si="27"/>
        <v>0</v>
      </c>
      <c r="AP35">
        <f t="shared" si="27"/>
        <v>-0.16910036458585623</v>
      </c>
      <c r="AQ35">
        <f t="shared" si="27"/>
        <v>-570.11358426655045</v>
      </c>
      <c r="AR35">
        <f t="shared" si="27"/>
        <v>-570.28268463113636</v>
      </c>
      <c r="AS35">
        <f t="shared" si="27"/>
        <v>13.410152471970193</v>
      </c>
      <c r="AT35">
        <f t="shared" si="27"/>
        <v>9.625631678883785</v>
      </c>
      <c r="AU35">
        <f t="shared" si="23"/>
        <v>-547.24690048028231</v>
      </c>
      <c r="AW35">
        <v>32</v>
      </c>
      <c r="AX35">
        <f>IF(Z35&gt;0, (R35*SUMPRODUCT(K35:$K$98, X35:$X$98)-K35*$AZ$3)/Z35, 0)</f>
        <v>9173.462740309169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4.4405750000000001E-2</v>
      </c>
      <c r="Q36" s="4">
        <f t="shared" si="21"/>
        <v>12.5</v>
      </c>
      <c r="R36">
        <f t="shared" si="0"/>
        <v>1000000</v>
      </c>
      <c r="S36">
        <f t="shared" si="1"/>
        <v>8695.4713172591692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4663.8498243572349</v>
      </c>
      <c r="AC36">
        <f t="shared" si="2"/>
        <v>4180.3169006528005</v>
      </c>
      <c r="AE36">
        <f t="shared" si="3"/>
        <v>0</v>
      </c>
      <c r="AF36">
        <f t="shared" si="24"/>
        <v>0</v>
      </c>
      <c r="AG36">
        <f t="shared" si="24"/>
        <v>-6.0093305298407413</v>
      </c>
      <c r="AH36">
        <f t="shared" si="5"/>
        <v>-22576.180358581962</v>
      </c>
      <c r="AI36">
        <f t="shared" si="25"/>
        <v>-22582.189689111801</v>
      </c>
      <c r="AJ36">
        <f t="shared" si="7"/>
        <v>483.53292370443432</v>
      </c>
      <c r="AK36">
        <f t="shared" si="22"/>
        <v>326.46948770500649</v>
      </c>
      <c r="AL36">
        <f t="shared" si="26"/>
        <v>-21772.18727770236</v>
      </c>
      <c r="AN36">
        <f t="shared" si="27"/>
        <v>0</v>
      </c>
      <c r="AO36">
        <f t="shared" si="27"/>
        <v>0</v>
      </c>
      <c r="AP36">
        <f t="shared" si="27"/>
        <v>-0.14276815395115114</v>
      </c>
      <c r="AQ36">
        <f t="shared" si="27"/>
        <v>-536.35917962202757</v>
      </c>
      <c r="AR36">
        <f t="shared" si="27"/>
        <v>-536.50194777597869</v>
      </c>
      <c r="AS36">
        <f t="shared" si="27"/>
        <v>11.487652834052783</v>
      </c>
      <c r="AT36">
        <f t="shared" si="27"/>
        <v>7.7561794695052413</v>
      </c>
      <c r="AU36">
        <f t="shared" si="23"/>
        <v>-517.25811547242063</v>
      </c>
      <c r="AW36">
        <v>33</v>
      </c>
      <c r="AX36">
        <f>IF(Z36&gt;0, (R36*SUMPRODUCT(K36:$K$98, X36:$X$98)-K36*$AZ$3)/Z36, 0)</f>
        <v>8695.4713172591692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4.9048597999999999E-2</v>
      </c>
      <c r="Q37" s="4">
        <f t="shared" si="21"/>
        <v>12.5</v>
      </c>
      <c r="R37">
        <f t="shared" si="0"/>
        <v>1000000</v>
      </c>
      <c r="S37">
        <f t="shared" si="1"/>
        <v>8226.3458042387538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4180.3169006528005</v>
      </c>
      <c r="AC37">
        <f t="shared" si="2"/>
        <v>3721.2618822469472</v>
      </c>
      <c r="AE37">
        <f t="shared" si="3"/>
        <v>0</v>
      </c>
      <c r="AF37">
        <f t="shared" si="24"/>
        <v>0</v>
      </c>
      <c r="AG37">
        <f t="shared" si="24"/>
        <v>-5.6544879871350489</v>
      </c>
      <c r="AH37">
        <f t="shared" si="5"/>
        <v>-23579.93899258284</v>
      </c>
      <c r="AI37">
        <f t="shared" si="25"/>
        <v>-23585.593480569976</v>
      </c>
      <c r="AJ37">
        <f t="shared" si="7"/>
        <v>459.05501840585339</v>
      </c>
      <c r="AK37">
        <f t="shared" si="22"/>
        <v>292.62218304569609</v>
      </c>
      <c r="AL37">
        <f t="shared" si="26"/>
        <v>-22833.916279118428</v>
      </c>
      <c r="AN37">
        <f t="shared" si="27"/>
        <v>0</v>
      </c>
      <c r="AO37">
        <f t="shared" si="27"/>
        <v>0</v>
      </c>
      <c r="AP37">
        <f t="shared" si="27"/>
        <v>-0.11994454876900672</v>
      </c>
      <c r="AQ37">
        <f t="shared" si="27"/>
        <v>-500.18412788229455</v>
      </c>
      <c r="AR37">
        <f t="shared" si="27"/>
        <v>-500.30407243106356</v>
      </c>
      <c r="AS37">
        <f t="shared" si="27"/>
        <v>9.7376008522985487</v>
      </c>
      <c r="AT37">
        <f t="shared" si="27"/>
        <v>6.2071819385013809</v>
      </c>
      <c r="AU37">
        <f t="shared" si="23"/>
        <v>-484.35928964026363</v>
      </c>
      <c r="AW37">
        <v>34</v>
      </c>
      <c r="AX37">
        <f>IF(Z37&gt;0, (R37*SUMPRODUCT(K37:$K$98, X37:$X$98)-K37*$AZ$3)/Z37, 0)</f>
        <v>8226.3458042387538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5.4278005999999997E-2</v>
      </c>
      <c r="Q38" s="4">
        <f t="shared" si="21"/>
        <v>12.5</v>
      </c>
      <c r="R38">
        <f t="shared" si="0"/>
        <v>1000000</v>
      </c>
      <c r="S38">
        <f t="shared" si="1"/>
        <v>7772.8251611856631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3721.2618822469472</v>
      </c>
      <c r="AC38">
        <f t="shared" si="2"/>
        <v>3290.0993268790935</v>
      </c>
      <c r="AE38">
        <f t="shared" si="3"/>
        <v>0</v>
      </c>
      <c r="AF38">
        <f t="shared" si="24"/>
        <v>0</v>
      </c>
      <c r="AG38">
        <f t="shared" si="24"/>
        <v>-5.2910287743710533</v>
      </c>
      <c r="AH38">
        <f t="shared" si="5"/>
        <v>-24553.146631411524</v>
      </c>
      <c r="AI38">
        <f t="shared" si="25"/>
        <v>-24558.437660185897</v>
      </c>
      <c r="AJ38">
        <f t="shared" si="7"/>
        <v>431.16255536785366</v>
      </c>
      <c r="AK38">
        <f t="shared" si="22"/>
        <v>260.48833175728635</v>
      </c>
      <c r="AL38">
        <f t="shared" si="26"/>
        <v>-23866.786773060758</v>
      </c>
      <c r="AN38">
        <f t="shared" si="27"/>
        <v>0</v>
      </c>
      <c r="AO38">
        <f t="shared" si="27"/>
        <v>0</v>
      </c>
      <c r="AP38">
        <f t="shared" si="27"/>
        <v>-0.10020960030675463</v>
      </c>
      <c r="AQ38">
        <f t="shared" si="27"/>
        <v>-465.02506698224556</v>
      </c>
      <c r="AR38">
        <f t="shared" si="27"/>
        <v>-465.12527658255232</v>
      </c>
      <c r="AS38">
        <f t="shared" si="27"/>
        <v>8.1660163236945476</v>
      </c>
      <c r="AT38">
        <f t="shared" si="27"/>
        <v>4.933526677536145</v>
      </c>
      <c r="AU38">
        <f t="shared" si="23"/>
        <v>-452.02573358132167</v>
      </c>
      <c r="AW38">
        <v>35</v>
      </c>
      <c r="AX38">
        <f>IF(Z38&gt;0, (R38*SUMPRODUCT(K38:$K$98, X38:$X$98)-K38*$AZ$3)/Z38, 0)</f>
        <v>7772.8251611856631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6.0174738999999998E-2</v>
      </c>
      <c r="Q39" s="4">
        <f t="shared" si="21"/>
        <v>12.5</v>
      </c>
      <c r="R39">
        <f t="shared" si="0"/>
        <v>1000000</v>
      </c>
      <c r="S39">
        <f t="shared" si="1"/>
        <v>7334.4964219331996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3290.0993268790935</v>
      </c>
      <c r="AC39">
        <f t="shared" si="2"/>
        <v>2886.7006639275996</v>
      </c>
      <c r="AE39">
        <f t="shared" si="3"/>
        <v>0</v>
      </c>
      <c r="AF39">
        <f t="shared" si="24"/>
        <v>0</v>
      </c>
      <c r="AG39">
        <f t="shared" si="24"/>
        <v>-4.9197322110880748</v>
      </c>
      <c r="AH39">
        <f t="shared" si="5"/>
        <v>-25470.902043141443</v>
      </c>
      <c r="AI39">
        <f t="shared" si="25"/>
        <v>-25475.821775352531</v>
      </c>
      <c r="AJ39">
        <f t="shared" si="7"/>
        <v>403.39866295149386</v>
      </c>
      <c r="AK39">
        <f t="shared" si="22"/>
        <v>230.30695288153657</v>
      </c>
      <c r="AL39">
        <f t="shared" si="26"/>
        <v>-24842.116159519501</v>
      </c>
      <c r="AN39">
        <f t="shared" si="27"/>
        <v>0</v>
      </c>
      <c r="AO39">
        <f t="shared" si="27"/>
        <v>0</v>
      </c>
      <c r="AP39">
        <f t="shared" si="27"/>
        <v>-8.3194122999940889E-2</v>
      </c>
      <c r="AQ39">
        <f t="shared" si="27"/>
        <v>-430.72046741094852</v>
      </c>
      <c r="AR39">
        <f t="shared" si="27"/>
        <v>-430.80366153394846</v>
      </c>
      <c r="AS39">
        <f t="shared" si="27"/>
        <v>6.8215903922493935</v>
      </c>
      <c r="AT39">
        <f t="shared" si="27"/>
        <v>3.894558513283505</v>
      </c>
      <c r="AU39">
        <f t="shared" si="23"/>
        <v>-420.08751262841554</v>
      </c>
      <c r="AW39">
        <v>36</v>
      </c>
      <c r="AX39">
        <f>IF(Z39&gt;0, (R39*SUMPRODUCT(K39:$K$98, X39:$X$98)-K39*$AZ$3)/Z39, 0)</f>
        <v>7334.4964219331996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6.6923788999999997E-2</v>
      </c>
      <c r="Q40" s="4">
        <f t="shared" si="21"/>
        <v>12.5</v>
      </c>
      <c r="R40">
        <f t="shared" si="0"/>
        <v>1000000</v>
      </c>
      <c r="S40">
        <f t="shared" si="1"/>
        <v>6911.5961691967332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2886.7006639275996</v>
      </c>
      <c r="AC40">
        <f t="shared" si="2"/>
        <v>2511.0037715441085</v>
      </c>
      <c r="AE40">
        <f t="shared" si="3"/>
        <v>0</v>
      </c>
      <c r="AF40">
        <f t="shared" si="24"/>
        <v>0</v>
      </c>
      <c r="AG40">
        <f t="shared" si="24"/>
        <v>-4.5412877685458328</v>
      </c>
      <c r="AH40">
        <f t="shared" si="5"/>
        <v>-26339.769634508946</v>
      </c>
      <c r="AI40">
        <f t="shared" si="25"/>
        <v>-26344.310922277491</v>
      </c>
      <c r="AJ40">
        <f t="shared" si="7"/>
        <v>375.6968923834911</v>
      </c>
      <c r="AK40">
        <f t="shared" si="22"/>
        <v>202.06904647493198</v>
      </c>
      <c r="AL40">
        <f t="shared" si="26"/>
        <v>-25766.544983419069</v>
      </c>
      <c r="AN40">
        <f t="shared" si="27"/>
        <v>0</v>
      </c>
      <c r="AO40">
        <f t="shared" si="27"/>
        <v>0</v>
      </c>
      <c r="AP40">
        <f t="shared" si="27"/>
        <v>-6.8566531996654814E-2</v>
      </c>
      <c r="AQ40">
        <f t="shared" si="27"/>
        <v>-397.69042383486368</v>
      </c>
      <c r="AR40">
        <f t="shared" si="27"/>
        <v>-397.7589903668603</v>
      </c>
      <c r="AS40">
        <f t="shared" si="27"/>
        <v>5.6724511428407265</v>
      </c>
      <c r="AT40">
        <f t="shared" si="27"/>
        <v>3.0509349873446849</v>
      </c>
      <c r="AU40">
        <f t="shared" si="23"/>
        <v>-389.03560423667494</v>
      </c>
      <c r="AW40">
        <v>37</v>
      </c>
      <c r="AX40">
        <f>IF(Z40&gt;0, (R40*SUMPRODUCT(K40:$K$98, X40:$X$98)-K40*$AZ$3)/Z40, 0)</f>
        <v>6911.5961691967332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7.4711050000000001E-2</v>
      </c>
      <c r="Q41" s="4">
        <f t="shared" si="21"/>
        <v>12.5</v>
      </c>
      <c r="R41">
        <f t="shared" si="0"/>
        <v>1000000</v>
      </c>
      <c r="S41">
        <f t="shared" si="1"/>
        <v>6503.0507959838469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2511.0037715441085</v>
      </c>
      <c r="AC41">
        <f t="shared" si="2"/>
        <v>2162.4415396980448</v>
      </c>
      <c r="AE41">
        <f t="shared" si="3"/>
        <v>0</v>
      </c>
      <c r="AF41">
        <f t="shared" si="24"/>
        <v>0</v>
      </c>
      <c r="AG41">
        <f t="shared" si="24"/>
        <v>-4.1565905133201584</v>
      </c>
      <c r="AH41">
        <f t="shared" si="5"/>
        <v>-27142.750203217289</v>
      </c>
      <c r="AI41">
        <f t="shared" si="25"/>
        <v>-27146.90679373061</v>
      </c>
      <c r="AJ41">
        <f t="shared" si="7"/>
        <v>348.5622318460637</v>
      </c>
      <c r="AK41">
        <f t="shared" si="22"/>
        <v>175.77026400808762</v>
      </c>
      <c r="AL41">
        <f t="shared" si="26"/>
        <v>-26622.574297876461</v>
      </c>
      <c r="AN41">
        <f t="shared" si="27"/>
        <v>0</v>
      </c>
      <c r="AO41">
        <f t="shared" si="27"/>
        <v>0</v>
      </c>
      <c r="AP41">
        <f t="shared" si="27"/>
        <v>-5.6034097389606775E-2</v>
      </c>
      <c r="AQ41">
        <f t="shared" si="27"/>
        <v>-365.90554288061981</v>
      </c>
      <c r="AR41">
        <f t="shared" si="27"/>
        <v>-365.96157697800942</v>
      </c>
      <c r="AS41">
        <f t="shared" si="27"/>
        <v>4.6988920325471186</v>
      </c>
      <c r="AT41">
        <f t="shared" si="27"/>
        <v>2.3695208994159231</v>
      </c>
      <c r="AU41">
        <f t="shared" si="23"/>
        <v>-358.89316404604642</v>
      </c>
      <c r="AW41">
        <v>38</v>
      </c>
      <c r="AX41">
        <f>IF(Z41&gt;0, (R41*SUMPRODUCT(K41:$K$98, X41:$X$98)-K41*$AZ$3)/Z41, 0)</f>
        <v>6503.0507959838469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8.3689026999999999E-2</v>
      </c>
      <c r="Q42" s="4">
        <f t="shared" si="21"/>
        <v>12.5</v>
      </c>
      <c r="R42">
        <f t="shared" si="0"/>
        <v>1000000</v>
      </c>
      <c r="S42">
        <f t="shared" si="1"/>
        <v>6106.7179881015663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2162.4415396980448</v>
      </c>
      <c r="AC42">
        <f t="shared" si="2"/>
        <v>1840.4004539502837</v>
      </c>
      <c r="AE42">
        <f t="shared" si="3"/>
        <v>0</v>
      </c>
      <c r="AF42">
        <f t="shared" si="24"/>
        <v>0</v>
      </c>
      <c r="AG42">
        <f t="shared" si="24"/>
        <v>-3.7671635924897617</v>
      </c>
      <c r="AH42">
        <f t="shared" si="5"/>
        <v>-27828.881255775566</v>
      </c>
      <c r="AI42">
        <f t="shared" si="25"/>
        <v>-27832.648419368055</v>
      </c>
      <c r="AJ42">
        <f t="shared" si="7"/>
        <v>322.04108574776114</v>
      </c>
      <c r="AK42">
        <f t="shared" si="22"/>
        <v>151.37090777886314</v>
      </c>
      <c r="AL42">
        <f t="shared" si="26"/>
        <v>-27359.236425841431</v>
      </c>
      <c r="AN42">
        <f t="shared" si="27"/>
        <v>0</v>
      </c>
      <c r="AO42">
        <f t="shared" si="27"/>
        <v>0</v>
      </c>
      <c r="AP42">
        <f t="shared" si="27"/>
        <v>-4.5343140469956487E-2</v>
      </c>
      <c r="AQ42">
        <f t="shared" si="27"/>
        <v>-334.959934954245</v>
      </c>
      <c r="AR42">
        <f t="shared" si="27"/>
        <v>-335.00527809471498</v>
      </c>
      <c r="AS42">
        <f t="shared" si="27"/>
        <v>3.8762198215308117</v>
      </c>
      <c r="AT42">
        <f t="shared" si="27"/>
        <v>1.8219629081585933</v>
      </c>
      <c r="AU42">
        <f t="shared" si="23"/>
        <v>-329.30709536502559</v>
      </c>
      <c r="AW42">
        <v>39</v>
      </c>
      <c r="AX42">
        <f>IF(Z42&gt;0, (R42*SUMPRODUCT(K42:$K$98, X42:$X$98)-K42*$AZ$3)/Z42, 0)</f>
        <v>6106.7179881015663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9.4384723000000004E-2</v>
      </c>
      <c r="Q43" s="4">
        <f t="shared" si="21"/>
        <v>12.5</v>
      </c>
      <c r="R43">
        <f t="shared" si="0"/>
        <v>1000000</v>
      </c>
      <c r="S43">
        <f t="shared" si="1"/>
        <v>5722.5755633283607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1840.4004539502837</v>
      </c>
      <c r="AC43">
        <f t="shared" si="2"/>
        <v>1544.6052128646625</v>
      </c>
      <c r="AE43">
        <f t="shared" si="3"/>
        <v>0</v>
      </c>
      <c r="AF43">
        <f t="shared" si="24"/>
        <v>0</v>
      </c>
      <c r="AG43">
        <f t="shared" si="24"/>
        <v>-3.3739292643920331</v>
      </c>
      <c r="AH43">
        <f t="shared" si="5"/>
        <v>-28445.015373826485</v>
      </c>
      <c r="AI43">
        <f t="shared" si="25"/>
        <v>-28448.389303090877</v>
      </c>
      <c r="AJ43">
        <f t="shared" si="7"/>
        <v>295.79524108562123</v>
      </c>
      <c r="AK43">
        <f t="shared" si="22"/>
        <v>128.82803177651988</v>
      </c>
      <c r="AL43">
        <f t="shared" si="26"/>
        <v>-28023.766030228737</v>
      </c>
      <c r="AN43">
        <f t="shared" si="27"/>
        <v>0</v>
      </c>
      <c r="AO43">
        <f t="shared" si="27"/>
        <v>0</v>
      </c>
      <c r="AP43">
        <f t="shared" si="27"/>
        <v>-3.6258936885758916E-2</v>
      </c>
      <c r="AQ43">
        <f t="shared" si="27"/>
        <v>-305.69283951478093</v>
      </c>
      <c r="AR43">
        <f t="shared" si="27"/>
        <v>-305.72909845166669</v>
      </c>
      <c r="AS43">
        <f t="shared" si="27"/>
        <v>3.1788517592303522</v>
      </c>
      <c r="AT43">
        <f t="shared" si="27"/>
        <v>1.3844888577244969</v>
      </c>
      <c r="AU43">
        <f t="shared" si="23"/>
        <v>-301.16575783471183</v>
      </c>
      <c r="AW43">
        <v>40</v>
      </c>
      <c r="AX43">
        <f>IF(Z43&gt;0, (R43*SUMPRODUCT(K43:$K$98, X43:$X$98)-K43*$AZ$3)/Z43, 0)</f>
        <v>5722.5755633283607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0.106719178</v>
      </c>
      <c r="Q44" s="4">
        <f t="shared" si="21"/>
        <v>12.5</v>
      </c>
      <c r="R44">
        <f t="shared" si="0"/>
        <v>1000000</v>
      </c>
      <c r="S44">
        <f t="shared" si="1"/>
        <v>5343.2322012805562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1544.6052128646625</v>
      </c>
      <c r="AC44">
        <f t="shared" si="2"/>
        <v>1273.8808500182952</v>
      </c>
      <c r="AE44">
        <f t="shared" si="3"/>
        <v>0</v>
      </c>
      <c r="AF44">
        <f t="shared" si="24"/>
        <v>0</v>
      </c>
      <c r="AG44">
        <f t="shared" si="24"/>
        <v>-2.9801270140220502</v>
      </c>
      <c r="AH44">
        <f t="shared" si="5"/>
        <v>-28805.036618084996</v>
      </c>
      <c r="AI44">
        <f t="shared" si="25"/>
        <v>-28808.016745099019</v>
      </c>
      <c r="AJ44">
        <f t="shared" si="7"/>
        <v>270.72436284636728</v>
      </c>
      <c r="AK44">
        <f t="shared" si="22"/>
        <v>108.12236490052638</v>
      </c>
      <c r="AL44">
        <f t="shared" si="26"/>
        <v>-28429.170017352128</v>
      </c>
      <c r="AN44">
        <f t="shared" si="27"/>
        <v>0</v>
      </c>
      <c r="AO44">
        <f t="shared" si="27"/>
        <v>0</v>
      </c>
      <c r="AP44">
        <f t="shared" si="27"/>
        <v>-2.8595378194017189E-2</v>
      </c>
      <c r="AQ44">
        <f t="shared" si="27"/>
        <v>-276.3945671144337</v>
      </c>
      <c r="AR44">
        <f t="shared" si="27"/>
        <v>-276.42316249262768</v>
      </c>
      <c r="AS44">
        <f t="shared" si="27"/>
        <v>2.5976965094109001</v>
      </c>
      <c r="AT44">
        <f t="shared" si="27"/>
        <v>1.0374725308735466</v>
      </c>
      <c r="AU44">
        <f t="shared" si="23"/>
        <v>-272.7879934523433</v>
      </c>
      <c r="AW44">
        <v>41</v>
      </c>
      <c r="AX44">
        <f>IF(Z44&gt;0, (R44*SUMPRODUCT(K44:$K$98, X44:$X$98)-K44*$AZ$3)/Z44, 0)</f>
        <v>5343.2322012805562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0.12088460199999999</v>
      </c>
      <c r="Q45" s="4">
        <f t="shared" si="21"/>
        <v>12.5</v>
      </c>
      <c r="R45">
        <f t="shared" si="0"/>
        <v>1000000</v>
      </c>
      <c r="S45">
        <f t="shared" si="1"/>
        <v>4964.6652349460683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1273.8808500182952</v>
      </c>
      <c r="AC45">
        <f t="shared" si="2"/>
        <v>1028.7081370720875</v>
      </c>
      <c r="AE45">
        <f t="shared" si="3"/>
        <v>0</v>
      </c>
      <c r="AF45">
        <f t="shared" si="24"/>
        <v>0</v>
      </c>
      <c r="AG45">
        <f t="shared" si="24"/>
        <v>-2.5900742758823259</v>
      </c>
      <c r="AH45">
        <f t="shared" si="5"/>
        <v>-28820.117439960319</v>
      </c>
      <c r="AI45">
        <f t="shared" si="25"/>
        <v>-28822.707514236201</v>
      </c>
      <c r="AJ45">
        <f t="shared" si="7"/>
        <v>245.17271294620764</v>
      </c>
      <c r="AK45">
        <f t="shared" si="22"/>
        <v>89.171659501280672</v>
      </c>
      <c r="AL45">
        <f t="shared" si="26"/>
        <v>-28488.363141788712</v>
      </c>
      <c r="AN45">
        <f t="shared" si="27"/>
        <v>0</v>
      </c>
      <c r="AO45">
        <f t="shared" si="27"/>
        <v>0</v>
      </c>
      <c r="AP45">
        <f t="shared" si="27"/>
        <v>-2.2189895982190865E-2</v>
      </c>
      <c r="AQ45">
        <f t="shared" si="27"/>
        <v>-246.91006514451763</v>
      </c>
      <c r="AR45">
        <f t="shared" si="27"/>
        <v>-246.9322550404998</v>
      </c>
      <c r="AS45">
        <f t="shared" si="27"/>
        <v>2.1004637004452675</v>
      </c>
      <c r="AT45">
        <f t="shared" si="27"/>
        <v>0.76395872787034236</v>
      </c>
      <c r="AU45">
        <f t="shared" si="23"/>
        <v>-244.06783261218419</v>
      </c>
      <c r="AW45">
        <v>42</v>
      </c>
      <c r="AX45">
        <f>IF(Z45&gt;0, (R45*SUMPRODUCT(K45:$K$98, X45:$X$98)-K45*$AZ$3)/Z45, 0)</f>
        <v>4964.6652349460683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0.13724737000000001</v>
      </c>
      <c r="Q46" s="4">
        <f t="shared" si="21"/>
        <v>12.5</v>
      </c>
      <c r="R46">
        <f t="shared" si="0"/>
        <v>1000000</v>
      </c>
      <c r="S46">
        <f t="shared" si="1"/>
        <v>4582.3189070419558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1028.7081370720875</v>
      </c>
      <c r="AC46">
        <f t="shared" si="2"/>
        <v>809.67472743491453</v>
      </c>
      <c r="AE46">
        <f t="shared" si="3"/>
        <v>0</v>
      </c>
      <c r="AF46">
        <f t="shared" si="24"/>
        <v>0</v>
      </c>
      <c r="AG46">
        <f t="shared" si="24"/>
        <v>-2.2086926506539988</v>
      </c>
      <c r="AH46">
        <f t="shared" si="5"/>
        <v>-28438.470597560292</v>
      </c>
      <c r="AI46">
        <f t="shared" si="25"/>
        <v>-28440.679290210945</v>
      </c>
      <c r="AJ46">
        <f t="shared" si="7"/>
        <v>219.03340963717301</v>
      </c>
      <c r="AK46">
        <f t="shared" si="22"/>
        <v>72.009569595046131</v>
      </c>
      <c r="AL46">
        <f t="shared" si="26"/>
        <v>-28149.636310978723</v>
      </c>
      <c r="AN46">
        <f t="shared" si="27"/>
        <v>0</v>
      </c>
      <c r="AO46">
        <f t="shared" si="27"/>
        <v>0</v>
      </c>
      <c r="AP46">
        <f t="shared" si="27"/>
        <v>-1.6895082284142583E-2</v>
      </c>
      <c r="AQ46">
        <f t="shared" si="27"/>
        <v>-217.5360617235188</v>
      </c>
      <c r="AR46">
        <f t="shared" si="27"/>
        <v>-217.55295680580292</v>
      </c>
      <c r="AS46">
        <f t="shared" si="27"/>
        <v>1.6754651117712529</v>
      </c>
      <c r="AT46">
        <f t="shared" si="27"/>
        <v>0.55082702574926212</v>
      </c>
      <c r="AU46">
        <f t="shared" si="23"/>
        <v>-215.3266646682824</v>
      </c>
      <c r="AW46">
        <v>43</v>
      </c>
      <c r="AX46">
        <f>IF(Z46&gt;0, (R46*SUMPRODUCT(K46:$K$98, X46:$X$98)-K46*$AZ$3)/Z46, 0)</f>
        <v>4582.3189070419558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0.155543078</v>
      </c>
      <c r="Q47" s="4">
        <f t="shared" si="21"/>
        <v>12.5</v>
      </c>
      <c r="R47">
        <f t="shared" si="0"/>
        <v>1000000</v>
      </c>
      <c r="S47">
        <f t="shared" si="1"/>
        <v>4184.8129924076875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809.67472743491453</v>
      </c>
      <c r="AC47">
        <f t="shared" si="2"/>
        <v>617.02853670009677</v>
      </c>
      <c r="AE47">
        <f t="shared" si="3"/>
        <v>0</v>
      </c>
      <c r="AF47">
        <f t="shared" si="24"/>
        <v>0</v>
      </c>
      <c r="AG47">
        <f t="shared" si="24"/>
        <v>-1.8430588709087572</v>
      </c>
      <c r="AH47">
        <f t="shared" si="5"/>
        <v>-27483.748259096134</v>
      </c>
      <c r="AI47">
        <f t="shared" si="25"/>
        <v>-27485.591317967042</v>
      </c>
      <c r="AJ47">
        <f t="shared" si="7"/>
        <v>192.64619073481776</v>
      </c>
      <c r="AK47">
        <f t="shared" si="22"/>
        <v>56.677230920444025</v>
      </c>
      <c r="AL47">
        <f t="shared" si="26"/>
        <v>-27236.267896311783</v>
      </c>
      <c r="AN47">
        <f t="shared" si="27"/>
        <v>0</v>
      </c>
      <c r="AO47">
        <f t="shared" si="27"/>
        <v>0</v>
      </c>
      <c r="AP47">
        <f t="shared" si="27"/>
        <v>-1.2587694964073524E-2</v>
      </c>
      <c r="AQ47">
        <f t="shared" si="27"/>
        <v>-187.70807868134338</v>
      </c>
      <c r="AR47">
        <f t="shared" si="27"/>
        <v>-187.72066637630746</v>
      </c>
      <c r="AS47">
        <f t="shared" si="27"/>
        <v>1.3157319732087192</v>
      </c>
      <c r="AT47">
        <f t="shared" si="27"/>
        <v>0.38709327493328072</v>
      </c>
      <c r="AU47">
        <f t="shared" si="23"/>
        <v>-186.01784112816549</v>
      </c>
      <c r="AW47">
        <v>44</v>
      </c>
      <c r="AX47">
        <f>IF(Z47&gt;0, (R47*SUMPRODUCT(K47:$K$98, X47:$X$98)-K47*$AZ$3)/Z47, 0)</f>
        <v>4184.8129924076875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0.175905283</v>
      </c>
      <c r="Q48" s="4">
        <f t="shared" si="21"/>
        <v>12.5</v>
      </c>
      <c r="R48">
        <f t="shared" si="0"/>
        <v>1000000</v>
      </c>
      <c r="S48">
        <f t="shared" si="1"/>
        <v>3761.7984122766111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617.02853670009677</v>
      </c>
      <c r="AC48">
        <f t="shared" si="2"/>
        <v>451.54355711580769</v>
      </c>
      <c r="AE48">
        <f t="shared" si="3"/>
        <v>0</v>
      </c>
      <c r="AF48">
        <f t="shared" si="24"/>
        <v>0</v>
      </c>
      <c r="AG48">
        <f t="shared" si="24"/>
        <v>-1.5004244899268042</v>
      </c>
      <c r="AH48">
        <f t="shared" si="5"/>
        <v>-25936.303381829228</v>
      </c>
      <c r="AI48">
        <f t="shared" si="25"/>
        <v>-25937.803806319156</v>
      </c>
      <c r="AJ48">
        <f t="shared" si="7"/>
        <v>165.48497958428908</v>
      </c>
      <c r="AK48">
        <f t="shared" si="22"/>
        <v>43.19199756900678</v>
      </c>
      <c r="AL48">
        <f t="shared" si="26"/>
        <v>-25729.12682916586</v>
      </c>
      <c r="AN48">
        <f t="shared" si="27"/>
        <v>0</v>
      </c>
      <c r="AO48">
        <f t="shared" si="27"/>
        <v>0</v>
      </c>
      <c r="AP48">
        <f t="shared" si="27"/>
        <v>-9.149621401303357E-3</v>
      </c>
      <c r="AQ48">
        <f t="shared" si="27"/>
        <v>-158.16014606950196</v>
      </c>
      <c r="AR48">
        <f t="shared" si="27"/>
        <v>-158.16929569090328</v>
      </c>
      <c r="AS48">
        <f t="shared" si="27"/>
        <v>1.0091310298944298</v>
      </c>
      <c r="AT48">
        <f t="shared" si="27"/>
        <v>0.26338574715059854</v>
      </c>
      <c r="AU48">
        <f t="shared" si="23"/>
        <v>-156.89677891385824</v>
      </c>
      <c r="AW48">
        <v>45</v>
      </c>
      <c r="AX48">
        <f>IF(Z48&gt;0, (R48*SUMPRODUCT(K48:$K$98, X48:$X$98)-K48*$AZ$3)/Z48, 0)</f>
        <v>3761.7984122766111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0.19813004200000001</v>
      </c>
      <c r="Q49" s="4">
        <f t="shared" si="21"/>
        <v>12.5</v>
      </c>
      <c r="R49">
        <f t="shared" si="0"/>
        <v>1000000</v>
      </c>
      <c r="S49">
        <f t="shared" si="1"/>
        <v>3295.3311443673851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451.54355711580769</v>
      </c>
      <c r="AC49">
        <f t="shared" si="2"/>
        <v>313.22546381153273</v>
      </c>
      <c r="AE49">
        <f t="shared" si="3"/>
        <v>0</v>
      </c>
      <c r="AF49">
        <f t="shared" si="24"/>
        <v>0</v>
      </c>
      <c r="AG49">
        <f t="shared" si="24"/>
        <v>-1.1881410778205097</v>
      </c>
      <c r="AH49">
        <f t="shared" si="5"/>
        <v>-23782.333376562103</v>
      </c>
      <c r="AI49">
        <f t="shared" si="25"/>
        <v>-23783.521517639922</v>
      </c>
      <c r="AJ49">
        <f t="shared" si="7"/>
        <v>138.31809330427495</v>
      </c>
      <c r="AK49">
        <f t="shared" si="22"/>
        <v>31.60804899810654</v>
      </c>
      <c r="AL49">
        <f t="shared" si="26"/>
        <v>-23613.59537533754</v>
      </c>
      <c r="AN49">
        <f t="shared" si="27"/>
        <v>0</v>
      </c>
      <c r="AO49">
        <f t="shared" si="27"/>
        <v>0</v>
      </c>
      <c r="AP49">
        <f t="shared" si="27"/>
        <v>-6.4690270667553474E-3</v>
      </c>
      <c r="AQ49">
        <f t="shared" si="27"/>
        <v>-129.48677660888092</v>
      </c>
      <c r="AR49">
        <f t="shared" si="27"/>
        <v>-129.49324563594766</v>
      </c>
      <c r="AS49">
        <f t="shared" si="27"/>
        <v>0.7530953235357456</v>
      </c>
      <c r="AT49">
        <f t="shared" si="27"/>
        <v>0.17209515630177535</v>
      </c>
      <c r="AU49">
        <f t="shared" si="23"/>
        <v>-128.56805515611012</v>
      </c>
      <c r="AW49">
        <v>46</v>
      </c>
      <c r="AX49">
        <f>IF(Z49&gt;0, (R49*SUMPRODUCT(K49:$K$98, X49:$X$98)-K49*$AZ$3)/Z49, 0)</f>
        <v>3295.3311443673851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0.22255936300000001</v>
      </c>
      <c r="Q50" s="4">
        <f t="shared" si="21"/>
        <v>12.5</v>
      </c>
      <c r="R50">
        <f t="shared" si="0"/>
        <v>1000000</v>
      </c>
      <c r="S50">
        <f t="shared" si="1"/>
        <v>2761.6894571546459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313.22546381153273</v>
      </c>
      <c r="AC50">
        <f t="shared" si="2"/>
        <v>201.45480574303309</v>
      </c>
      <c r="AE50">
        <f t="shared" si="3"/>
        <v>0</v>
      </c>
      <c r="AF50">
        <f t="shared" si="24"/>
        <v>0</v>
      </c>
      <c r="AG50">
        <f t="shared" si="24"/>
        <v>-0.91182774560843871</v>
      </c>
      <c r="AH50">
        <f t="shared" si="5"/>
        <v>-21154.553714709287</v>
      </c>
      <c r="AI50">
        <f t="shared" si="25"/>
        <v>-21155.465542454895</v>
      </c>
      <c r="AJ50">
        <f t="shared" si="7"/>
        <v>111.77065806849964</v>
      </c>
      <c r="AK50">
        <f t="shared" si="22"/>
        <v>21.925782466807295</v>
      </c>
      <c r="AL50">
        <f t="shared" si="26"/>
        <v>-21021.769101919588</v>
      </c>
      <c r="AN50">
        <f t="shared" si="27"/>
        <v>0</v>
      </c>
      <c r="AO50">
        <f t="shared" si="27"/>
        <v>0</v>
      </c>
      <c r="AP50">
        <f t="shared" si="27"/>
        <v>-4.4326734400722909E-3</v>
      </c>
      <c r="AQ50">
        <f t="shared" si="27"/>
        <v>-102.83875308620203</v>
      </c>
      <c r="AR50">
        <f t="shared" si="27"/>
        <v>-102.84318575964211</v>
      </c>
      <c r="AS50">
        <f t="shared" si="27"/>
        <v>0.54335133997161278</v>
      </c>
      <c r="AT50">
        <f t="shared" si="27"/>
        <v>0.10658793183417246</v>
      </c>
      <c r="AU50">
        <f t="shared" si="23"/>
        <v>-102.19324648783632</v>
      </c>
      <c r="AW50">
        <v>47</v>
      </c>
      <c r="AX50">
        <f>IF(Z50&gt;0, (R50*SUMPRODUCT(K50:$K$98, X50:$X$98)-K50*$AZ$3)/Z50, 0)</f>
        <v>2761.6894571546459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0.25004150400000003</v>
      </c>
      <c r="Q51" s="4">
        <f t="shared" si="21"/>
        <v>12.5</v>
      </c>
      <c r="R51">
        <f t="shared" si="0"/>
        <v>1000000</v>
      </c>
      <c r="S51">
        <f t="shared" si="1"/>
        <v>2120.0445499688017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201.45480574303309</v>
      </c>
      <c r="AC51">
        <f t="shared" si="2"/>
        <v>114.43401563931423</v>
      </c>
      <c r="AE51">
        <f t="shared" si="3"/>
        <v>0</v>
      </c>
      <c r="AF51">
        <f t="shared" si="24"/>
        <v>0</v>
      </c>
      <c r="AG51">
        <f t="shared" si="24"/>
        <v>-0.67471468725149086</v>
      </c>
      <c r="AH51">
        <f t="shared" si="5"/>
        <v>-18239.582472069073</v>
      </c>
      <c r="AI51">
        <f t="shared" si="25"/>
        <v>-18240.257186756324</v>
      </c>
      <c r="AJ51">
        <f t="shared" si="7"/>
        <v>87.020790103718866</v>
      </c>
      <c r="AK51">
        <f t="shared" si="22"/>
        <v>14.101836402012317</v>
      </c>
      <c r="AL51">
        <f t="shared" si="26"/>
        <v>-18139.134560250593</v>
      </c>
      <c r="AN51">
        <f t="shared" si="27"/>
        <v>0</v>
      </c>
      <c r="AO51">
        <f t="shared" si="27"/>
        <v>0</v>
      </c>
      <c r="AP51">
        <f t="shared" si="27"/>
        <v>-2.9285664035491412E-3</v>
      </c>
      <c r="AQ51">
        <f t="shared" si="27"/>
        <v>-79.168023835466386</v>
      </c>
      <c r="AR51">
        <f t="shared" si="27"/>
        <v>-79.17095240186994</v>
      </c>
      <c r="AS51">
        <f t="shared" si="27"/>
        <v>0.37770952244450279</v>
      </c>
      <c r="AT51">
        <f t="shared" si="27"/>
        <v>6.1208337532285315E-2</v>
      </c>
      <c r="AU51">
        <f t="shared" si="23"/>
        <v>-78.732034541893157</v>
      </c>
      <c r="AW51">
        <v>48</v>
      </c>
      <c r="AX51">
        <f>IF(Z51&gt;0, (R51*SUMPRODUCT(K51:$K$98, X51:$X$98)-K51*$AZ$3)/Z51, 0)</f>
        <v>2120.0445499688017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0.28092614399999999</v>
      </c>
      <c r="Q52" s="4">
        <f t="shared" si="21"/>
        <v>12.5</v>
      </c>
      <c r="R52">
        <f t="shared" si="0"/>
        <v>1000000</v>
      </c>
      <c r="S52">
        <f t="shared" si="1"/>
        <v>1290.4171624927769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114.43401563931423</v>
      </c>
      <c r="AC52">
        <f t="shared" si="2"/>
        <v>49.389173038207936</v>
      </c>
      <c r="AE52">
        <f t="shared" si="3"/>
        <v>0</v>
      </c>
      <c r="AF52">
        <f t="shared" si="24"/>
        <v>0</v>
      </c>
      <c r="AG52">
        <f t="shared" si="24"/>
        <v>-0.47842254498924863</v>
      </c>
      <c r="AH52">
        <f t="shared" si="5"/>
        <v>-15163.599631178184</v>
      </c>
      <c r="AI52">
        <f t="shared" si="25"/>
        <v>-15164.078053723173</v>
      </c>
      <c r="AJ52">
        <f t="shared" si="7"/>
        <v>65.044842601106296</v>
      </c>
      <c r="AK52">
        <f t="shared" si="22"/>
        <v>8.0103810947519971</v>
      </c>
      <c r="AL52">
        <f t="shared" si="26"/>
        <v>-15091.022830027316</v>
      </c>
      <c r="AN52">
        <f t="shared" si="27"/>
        <v>0</v>
      </c>
      <c r="AO52">
        <f t="shared" si="27"/>
        <v>0</v>
      </c>
      <c r="AP52">
        <f t="shared" si="27"/>
        <v>-1.8540802431398584E-3</v>
      </c>
      <c r="AQ52">
        <f t="shared" si="27"/>
        <v>-58.765061942643442</v>
      </c>
      <c r="AR52">
        <f t="shared" si="27"/>
        <v>-58.766916022886576</v>
      </c>
      <c r="AS52">
        <f t="shared" si="27"/>
        <v>0.25207498862237593</v>
      </c>
      <c r="AT52">
        <f t="shared" si="27"/>
        <v>3.1043456215330462E-2</v>
      </c>
      <c r="AU52">
        <f t="shared" si="23"/>
        <v>-58.483797578048879</v>
      </c>
      <c r="AW52">
        <v>49</v>
      </c>
      <c r="AX52">
        <f>IF(Z52&gt;0, (R52*SUMPRODUCT(K52:$K$98, X52:$X$98)-K52*$AZ$3)/Z52, 0)</f>
        <v>1290.4171624927769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0.31575788199999999</v>
      </c>
      <c r="Q53" s="4">
        <f t="shared" si="21"/>
        <v>12.5</v>
      </c>
      <c r="R53">
        <f t="shared" si="0"/>
        <v>1000000</v>
      </c>
      <c r="S53">
        <f t="shared" si="1"/>
        <v>125.3242696149928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49.389173038207936</v>
      </c>
      <c r="AC53">
        <f t="shared" si="2"/>
        <v>3.2340943405288414</v>
      </c>
      <c r="AE53">
        <f t="shared" si="3"/>
        <v>0</v>
      </c>
      <c r="AF53">
        <f t="shared" si="24"/>
        <v>0</v>
      </c>
      <c r="AG53">
        <f t="shared" si="24"/>
        <v>-0.32257263003250131</v>
      </c>
      <c r="AH53">
        <f t="shared" si="5"/>
        <v>-12085.255160548388</v>
      </c>
      <c r="AI53">
        <f t="shared" si="25"/>
        <v>-12085.577733178421</v>
      </c>
      <c r="AJ53">
        <f t="shared" si="7"/>
        <v>46.155078697679095</v>
      </c>
      <c r="AK53">
        <f t="shared" si="22"/>
        <v>3.4572421126745558</v>
      </c>
      <c r="AL53">
        <f t="shared" si="26"/>
        <v>-12035.965412368068</v>
      </c>
      <c r="AN53">
        <f t="shared" si="27"/>
        <v>0</v>
      </c>
      <c r="AO53">
        <f t="shared" si="27"/>
        <v>0</v>
      </c>
      <c r="AP53">
        <f t="shared" si="27"/>
        <v>-1.1161598125683687E-3</v>
      </c>
      <c r="AQ53">
        <f t="shared" si="27"/>
        <v>-41.817175045134761</v>
      </c>
      <c r="AR53">
        <f t="shared" si="27"/>
        <v>-41.818291204947329</v>
      </c>
      <c r="AS53">
        <f t="shared" si="27"/>
        <v>0.15970494453633338</v>
      </c>
      <c r="AT53">
        <f t="shared" si="27"/>
        <v>1.1962684831932271E-2</v>
      </c>
      <c r="AU53">
        <f t="shared" si="23"/>
        <v>-41.646623575579063</v>
      </c>
      <c r="AW53">
        <v>50</v>
      </c>
      <c r="AX53">
        <f>IF(Z53&gt;0, (R53*SUMPRODUCT(K53:$K$98, X53:$X$98)-K53*$AZ$3)/Z53, 0)</f>
        <v>125.3242696149928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0.35338435200000001</v>
      </c>
      <c r="Q54" s="4">
        <f t="shared" si="21"/>
        <v>12.5</v>
      </c>
      <c r="R54">
        <f t="shared" si="0"/>
        <v>1000000</v>
      </c>
      <c r="S54">
        <f t="shared" si="1"/>
        <v>-1663.2292765927511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3.2340943405288414</v>
      </c>
      <c r="AC54">
        <f t="shared" si="2"/>
        <v>-27.32416709303061</v>
      </c>
      <c r="AE54">
        <f t="shared" si="3"/>
        <v>0</v>
      </c>
      <c r="AF54">
        <f t="shared" si="24"/>
        <v>0</v>
      </c>
      <c r="AG54">
        <f t="shared" si="24"/>
        <v>-0.20535478389520503</v>
      </c>
      <c r="AH54">
        <f t="shared" si="5"/>
        <v>-9119.3695869576986</v>
      </c>
      <c r="AI54">
        <f t="shared" si="25"/>
        <v>-9119.5749417415936</v>
      </c>
      <c r="AJ54">
        <f t="shared" si="7"/>
        <v>30.558261433559451</v>
      </c>
      <c r="AK54">
        <f t="shared" si="22"/>
        <v>0.22638660383701892</v>
      </c>
      <c r="AL54">
        <f t="shared" si="26"/>
        <v>-9088.7902937041963</v>
      </c>
      <c r="AN54">
        <f t="shared" si="27"/>
        <v>0</v>
      </c>
      <c r="AO54">
        <f t="shared" si="27"/>
        <v>0</v>
      </c>
      <c r="AP54">
        <f t="shared" si="27"/>
        <v>-6.3443285924086638E-4</v>
      </c>
      <c r="AQ54">
        <f t="shared" si="27"/>
        <v>-28.17381514949389</v>
      </c>
      <c r="AR54">
        <f t="shared" si="27"/>
        <v>-28.17444958235313</v>
      </c>
      <c r="AS54">
        <f t="shared" si="27"/>
        <v>9.4408149676301276E-2</v>
      </c>
      <c r="AT54">
        <f t="shared" si="27"/>
        <v>6.9940956641869039E-4</v>
      </c>
      <c r="AU54">
        <f t="shared" si="23"/>
        <v>-28.07934202311041</v>
      </c>
      <c r="AW54">
        <v>51</v>
      </c>
      <c r="AX54">
        <f>IF(Z54&gt;0, (R54*SUMPRODUCT(K54:$K$98, X54:$X$98)-K54*$AZ$3)/Z54, 0)</f>
        <v>-1663.2292765927511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0.39269921299999999</v>
      </c>
      <c r="Q55" s="4">
        <f t="shared" si="21"/>
        <v>12.5</v>
      </c>
      <c r="R55">
        <f t="shared" si="0"/>
        <v>1000000</v>
      </c>
      <c r="S55">
        <f t="shared" si="1"/>
        <v>-4631.2886360798439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-27.32416709303061</v>
      </c>
      <c r="AC55">
        <f t="shared" si="2"/>
        <v>-45.445380803617944</v>
      </c>
      <c r="AE55">
        <f t="shared" si="3"/>
        <v>0</v>
      </c>
      <c r="AF55">
        <f t="shared" si="24"/>
        <v>0</v>
      </c>
      <c r="AG55">
        <f t="shared" si="24"/>
        <v>-0.1226585740348209</v>
      </c>
      <c r="AH55">
        <f t="shared" si="5"/>
        <v>-6451.4129617145672</v>
      </c>
      <c r="AI55">
        <f t="shared" si="25"/>
        <v>-6451.5356202886023</v>
      </c>
      <c r="AJ55">
        <f t="shared" si="7"/>
        <v>18.121213710587334</v>
      </c>
      <c r="AK55">
        <f t="shared" si="22"/>
        <v>-1.9126916965121428</v>
      </c>
      <c r="AL55">
        <f t="shared" si="26"/>
        <v>-6435.3270982745271</v>
      </c>
      <c r="AN55">
        <f t="shared" si="27"/>
        <v>0</v>
      </c>
      <c r="AO55">
        <f t="shared" si="27"/>
        <v>0</v>
      </c>
      <c r="AP55">
        <f t="shared" si="27"/>
        <v>-3.3834575546716939E-4</v>
      </c>
      <c r="AQ55">
        <f t="shared" si="27"/>
        <v>-17.795806037516286</v>
      </c>
      <c r="AR55">
        <f t="shared" si="27"/>
        <v>-17.796144383271752</v>
      </c>
      <c r="AS55">
        <f t="shared" si="27"/>
        <v>4.9986197794457773E-2</v>
      </c>
      <c r="AT55">
        <f t="shared" si="27"/>
        <v>-5.2760365276092848E-3</v>
      </c>
      <c r="AU55">
        <f t="shared" si="23"/>
        <v>-17.751434222004907</v>
      </c>
      <c r="AW55">
        <v>52</v>
      </c>
      <c r="AX55">
        <f>IF(Z55&gt;0, (R55*SUMPRODUCT(K55:$K$98, X55:$X$98)-K55*$AZ$3)/Z55, 0)</f>
        <v>-4631.2886360798439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0.39967743300000003</v>
      </c>
      <c r="Q56" s="4">
        <f t="shared" si="21"/>
        <v>12.5</v>
      </c>
      <c r="R56">
        <f t="shared" si="0"/>
        <v>1000000</v>
      </c>
      <c r="S56">
        <f t="shared" si="1"/>
        <v>-9368.0181566497213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-45.445380803617944</v>
      </c>
      <c r="AC56">
        <f t="shared" si="2"/>
        <v>-54.265649842110513</v>
      </c>
      <c r="AE56">
        <f t="shared" si="3"/>
        <v>0</v>
      </c>
      <c r="AF56">
        <f t="shared" si="24"/>
        <v>0</v>
      </c>
      <c r="AG56">
        <f t="shared" si="24"/>
        <v>-7.240812428879502E-2</v>
      </c>
      <c r="AH56">
        <f t="shared" si="5"/>
        <v>-3921.9091204542137</v>
      </c>
      <c r="AI56">
        <f t="shared" si="25"/>
        <v>-3921.9815285785025</v>
      </c>
      <c r="AJ56">
        <f t="shared" si="7"/>
        <v>8.8202690384925688</v>
      </c>
      <c r="AK56">
        <f t="shared" si="22"/>
        <v>-3.1811766562532564</v>
      </c>
      <c r="AL56">
        <f t="shared" si="26"/>
        <v>-3916.3424361962634</v>
      </c>
      <c r="AN56">
        <f t="shared" si="27"/>
        <v>0</v>
      </c>
      <c r="AO56">
        <f t="shared" si="27"/>
        <v>0</v>
      </c>
      <c r="AP56">
        <f t="shared" si="27"/>
        <v>-1.7833315616154797E-4</v>
      </c>
      <c r="AQ56">
        <f t="shared" si="27"/>
        <v>-9.6592259293974276</v>
      </c>
      <c r="AR56">
        <f t="shared" si="27"/>
        <v>-9.6594042625535899</v>
      </c>
      <c r="AS56">
        <f t="shared" si="27"/>
        <v>2.1723341562540261E-2</v>
      </c>
      <c r="AT56">
        <f t="shared" si="27"/>
        <v>-7.8348842618047587E-3</v>
      </c>
      <c r="AU56">
        <f t="shared" si="23"/>
        <v>-9.6455158052528542</v>
      </c>
      <c r="AW56">
        <v>53</v>
      </c>
      <c r="AX56">
        <f>IF(Z56&gt;0, (R56*SUMPRODUCT(K56:$K$98, X56:$X$98)-K56*$AZ$3)/Z56, 0)</f>
        <v>-9368.0181566497213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0.407215198</v>
      </c>
      <c r="Q57" s="4">
        <f t="shared" si="21"/>
        <v>12.5</v>
      </c>
      <c r="R57">
        <f t="shared" si="0"/>
        <v>1000000</v>
      </c>
      <c r="S57">
        <f t="shared" si="1"/>
        <v>-16561.962035195302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-54.265649842110513</v>
      </c>
      <c r="AC57">
        <f t="shared" si="2"/>
        <v>-55.911003450951092</v>
      </c>
      <c r="AE57">
        <f t="shared" si="3"/>
        <v>0</v>
      </c>
      <c r="AF57">
        <f t="shared" si="24"/>
        <v>0</v>
      </c>
      <c r="AG57">
        <f t="shared" si="24"/>
        <v>-4.2198354376836805E-2</v>
      </c>
      <c r="AH57">
        <f t="shared" si="5"/>
        <v>-2358.8550935256217</v>
      </c>
      <c r="AI57">
        <f t="shared" si="25"/>
        <v>-2358.8972918799986</v>
      </c>
      <c r="AJ57">
        <f t="shared" si="7"/>
        <v>1.6453536088405798</v>
      </c>
      <c r="AK57">
        <f t="shared" si="22"/>
        <v>-3.7985954889477362</v>
      </c>
      <c r="AL57">
        <f t="shared" si="26"/>
        <v>-2361.0505337601057</v>
      </c>
      <c r="AN57">
        <f t="shared" si="27"/>
        <v>0</v>
      </c>
      <c r="AO57">
        <f t="shared" si="27"/>
        <v>0</v>
      </c>
      <c r="AP57">
        <f t="shared" si="27"/>
        <v>-9.2794511699681101E-5</v>
      </c>
      <c r="AQ57">
        <f t="shared" si="27"/>
        <v>-5.1871408211635472</v>
      </c>
      <c r="AR57">
        <f t="shared" si="27"/>
        <v>-5.1872336156752477</v>
      </c>
      <c r="AS57">
        <f t="shared" si="27"/>
        <v>3.6181454694232699E-3</v>
      </c>
      <c r="AT57">
        <f t="shared" si="27"/>
        <v>-8.3531412242701577E-3</v>
      </c>
      <c r="AU57">
        <f t="shared" si="23"/>
        <v>-5.1919686114300942</v>
      </c>
      <c r="AW57">
        <v>54</v>
      </c>
      <c r="AX57">
        <f>IF(Z57&gt;0, (R57*SUMPRODUCT(K57:$K$98, X57:$X$98)-K57*$AZ$3)/Z57, 0)</f>
        <v>-16561.962035195302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0.41552104400000001</v>
      </c>
      <c r="Q58" s="4">
        <f t="shared" si="21"/>
        <v>12.5</v>
      </c>
      <c r="R58">
        <f t="shared" si="0"/>
        <v>1000000</v>
      </c>
      <c r="S58">
        <f t="shared" si="1"/>
        <v>-27814.718775601359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-55.911003450951092</v>
      </c>
      <c r="AC58">
        <f t="shared" si="2"/>
        <v>-53.942901128760283</v>
      </c>
      <c r="AE58">
        <f t="shared" si="3"/>
        <v>0</v>
      </c>
      <c r="AF58">
        <f t="shared" si="24"/>
        <v>0</v>
      </c>
      <c r="AG58">
        <f t="shared" si="24"/>
        <v>-2.4242066567323233E-2</v>
      </c>
      <c r="AH58">
        <f t="shared" si="5"/>
        <v>-1402.7443412596158</v>
      </c>
      <c r="AI58">
        <f t="shared" si="25"/>
        <v>-1402.768583326183</v>
      </c>
      <c r="AJ58">
        <f t="shared" si="7"/>
        <v>-1.9681023221908092</v>
      </c>
      <c r="AK58">
        <f t="shared" si="22"/>
        <v>-3.9137702415665769</v>
      </c>
      <c r="AL58">
        <f t="shared" si="26"/>
        <v>-1408.6504558899405</v>
      </c>
      <c r="AN58">
        <f t="shared" si="27"/>
        <v>0</v>
      </c>
      <c r="AO58">
        <f t="shared" si="27"/>
        <v>0</v>
      </c>
      <c r="AP58">
        <f t="shared" si="27"/>
        <v>-4.7596869824787999E-5</v>
      </c>
      <c r="AQ58">
        <f t="shared" si="27"/>
        <v>-2.7541480270658352</v>
      </c>
      <c r="AR58">
        <f t="shared" si="27"/>
        <v>-2.7541956239356598</v>
      </c>
      <c r="AS58">
        <f t="shared" si="27"/>
        <v>-3.8641718011552511E-3</v>
      </c>
      <c r="AT58">
        <f t="shared" si="27"/>
        <v>-7.6842958992230223E-3</v>
      </c>
      <c r="AU58">
        <f t="shared" si="23"/>
        <v>-2.7657440916360385</v>
      </c>
      <c r="AW58">
        <v>55</v>
      </c>
      <c r="AX58">
        <f>IF(Z58&gt;0, (R58*SUMPRODUCT(K58:$K$98, X58:$X$98)-K58*$AZ$3)/Z58, 0)</f>
        <v>-27814.718775601359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0.424706421</v>
      </c>
      <c r="Q59" s="4">
        <f t="shared" si="21"/>
        <v>12.5</v>
      </c>
      <c r="R59">
        <f t="shared" si="0"/>
        <v>1000000</v>
      </c>
      <c r="S59">
        <f t="shared" si="1"/>
        <v>-45888.849017001798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-53.942901128760283</v>
      </c>
      <c r="AC59">
        <f t="shared" si="2"/>
        <v>-50.308439206402596</v>
      </c>
      <c r="AE59">
        <f t="shared" si="3"/>
        <v>0</v>
      </c>
      <c r="AF59">
        <f t="shared" si="24"/>
        <v>0</v>
      </c>
      <c r="AG59">
        <f t="shared" si="24"/>
        <v>-1.3703884572198396E-2</v>
      </c>
      <c r="AH59">
        <f t="shared" si="5"/>
        <v>-823.66090635612841</v>
      </c>
      <c r="AI59">
        <f t="shared" si="25"/>
        <v>-823.67461024070064</v>
      </c>
      <c r="AJ59">
        <f t="shared" si="7"/>
        <v>-3.6344619223576871</v>
      </c>
      <c r="AK59">
        <f t="shared" si="22"/>
        <v>-3.7760030790132202</v>
      </c>
      <c r="AL59">
        <f t="shared" si="26"/>
        <v>-831.08507524207153</v>
      </c>
      <c r="AN59">
        <f t="shared" si="27"/>
        <v>0</v>
      </c>
      <c r="AO59">
        <f t="shared" si="27"/>
        <v>0</v>
      </c>
      <c r="AP59">
        <f t="shared" si="27"/>
        <v>-2.4023397225403134E-5</v>
      </c>
      <c r="AQ59">
        <f t="shared" si="27"/>
        <v>-1.4439068738634717</v>
      </c>
      <c r="AR59">
        <f t="shared" si="27"/>
        <v>-1.4439308972606972</v>
      </c>
      <c r="AS59">
        <f t="shared" si="27"/>
        <v>-6.3713410603687152E-3</v>
      </c>
      <c r="AT59">
        <f t="shared" si="27"/>
        <v>-6.6194677438769231E-3</v>
      </c>
      <c r="AU59">
        <f t="shared" si="23"/>
        <v>-1.4569217060649429</v>
      </c>
      <c r="AW59">
        <v>56</v>
      </c>
      <c r="AX59">
        <f>IF(Z59&gt;0, (R59*SUMPRODUCT(K59:$K$98, X59:$X$98)-K59*$AZ$3)/Z59, 0)</f>
        <v>-45888.849017001798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0.43382917900000001</v>
      </c>
      <c r="Q60" s="4">
        <f t="shared" si="21"/>
        <v>12.5</v>
      </c>
      <c r="R60">
        <f t="shared" si="0"/>
        <v>1000000</v>
      </c>
      <c r="S60">
        <f t="shared" si="1"/>
        <v>-75521.579212871991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-50.308439206402596</v>
      </c>
      <c r="AC60">
        <f t="shared" si="2"/>
        <v>-46.04823005399507</v>
      </c>
      <c r="AE60">
        <f t="shared" si="3"/>
        <v>0</v>
      </c>
      <c r="AF60">
        <f t="shared" si="24"/>
        <v>0</v>
      </c>
      <c r="AG60">
        <f t="shared" si="24"/>
        <v>-7.6217007334088149E-3</v>
      </c>
      <c r="AH60">
        <f t="shared" si="5"/>
        <v>-475.61159944540765</v>
      </c>
      <c r="AI60">
        <f t="shared" si="25"/>
        <v>-475.61922114614106</v>
      </c>
      <c r="AJ60">
        <f t="shared" si="7"/>
        <v>-4.2602091524075263</v>
      </c>
      <c r="AK60">
        <f t="shared" si="22"/>
        <v>-3.521590744448182</v>
      </c>
      <c r="AL60">
        <f t="shared" si="26"/>
        <v>-483.40102104299677</v>
      </c>
      <c r="AN60">
        <f t="shared" si="27"/>
        <v>0</v>
      </c>
      <c r="AO60">
        <f t="shared" si="27"/>
        <v>0</v>
      </c>
      <c r="AP60">
        <f t="shared" si="27"/>
        <v>-1.1929564783983555E-5</v>
      </c>
      <c r="AQ60">
        <f t="shared" si="27"/>
        <v>-0.74443219250625137</v>
      </c>
      <c r="AR60">
        <f t="shared" si="27"/>
        <v>-0.74444412207103527</v>
      </c>
      <c r="AS60">
        <f t="shared" si="27"/>
        <v>-6.6681234090169867E-3</v>
      </c>
      <c r="AT60">
        <f t="shared" si="27"/>
        <v>-5.5120302407599218E-3</v>
      </c>
      <c r="AU60">
        <f t="shared" si="23"/>
        <v>-0.75662427572081226</v>
      </c>
      <c r="AW60">
        <v>57</v>
      </c>
      <c r="AX60">
        <f>IF(Z60&gt;0, (R60*SUMPRODUCT(K60:$K$98, X60:$X$98)-K60*$AZ$3)/Z60, 0)</f>
        <v>-75521.579212871991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0.44368152799999999</v>
      </c>
      <c r="Q61" s="4">
        <f t="shared" si="21"/>
        <v>12.5</v>
      </c>
      <c r="R61">
        <f t="shared" si="0"/>
        <v>1000000</v>
      </c>
      <c r="S61">
        <f t="shared" si="1"/>
        <v>-125182.95010186991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-46.04823005399507</v>
      </c>
      <c r="AC61">
        <f t="shared" si="2"/>
        <v>-41.699701508759354</v>
      </c>
      <c r="AE61">
        <f t="shared" si="3"/>
        <v>0</v>
      </c>
      <c r="AF61">
        <f t="shared" si="24"/>
        <v>0</v>
      </c>
      <c r="AG61">
        <f t="shared" si="24"/>
        <v>-4.1638758987171832E-3</v>
      </c>
      <c r="AH61">
        <f t="shared" si="5"/>
        <v>-270.52862618860348</v>
      </c>
      <c r="AI61">
        <f t="shared" si="25"/>
        <v>-270.53279006450219</v>
      </c>
      <c r="AJ61">
        <f t="shared" si="7"/>
        <v>-4.3485285452357161</v>
      </c>
      <c r="AK61">
        <f t="shared" si="22"/>
        <v>-3.2233761037796551</v>
      </c>
      <c r="AL61">
        <f t="shared" si="26"/>
        <v>-278.10469471351752</v>
      </c>
      <c r="AN61">
        <f t="shared" si="27"/>
        <v>0</v>
      </c>
      <c r="AO61">
        <f t="shared" si="27"/>
        <v>0</v>
      </c>
      <c r="AP61">
        <f t="shared" si="27"/>
        <v>-5.8190550039383086E-6</v>
      </c>
      <c r="AQ61">
        <f t="shared" si="27"/>
        <v>-0.37806625226662949</v>
      </c>
      <c r="AR61">
        <f t="shared" si="27"/>
        <v>-0.3780720713216334</v>
      </c>
      <c r="AS61">
        <f t="shared" si="27"/>
        <v>-6.0771087819207776E-3</v>
      </c>
      <c r="AT61">
        <f t="shared" si="27"/>
        <v>-4.504697859043511E-3</v>
      </c>
      <c r="AU61">
        <f t="shared" si="23"/>
        <v>-0.38865387796259765</v>
      </c>
      <c r="AW61">
        <v>58</v>
      </c>
      <c r="AX61">
        <f>IF(Z61&gt;0, (R61*SUMPRODUCT(K61:$K$98, X61:$X$98)-K61*$AZ$3)/Z61, 0)</f>
        <v>-125182.95010186991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0.45400495099999999</v>
      </c>
      <c r="Q62" s="4">
        <f t="shared" si="21"/>
        <v>12.5</v>
      </c>
      <c r="R62">
        <f t="shared" si="0"/>
        <v>1000000</v>
      </c>
      <c r="S62">
        <f t="shared" si="1"/>
        <v>-210201.39439803729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-41.699701508759354</v>
      </c>
      <c r="AC62">
        <f t="shared" si="2"/>
        <v>-37.530481388042091</v>
      </c>
      <c r="AE62">
        <f t="shared" si="3"/>
        <v>0</v>
      </c>
      <c r="AF62">
        <f t="shared" si="24"/>
        <v>0</v>
      </c>
      <c r="AG62">
        <f t="shared" si="24"/>
        <v>-2.2318168663628358E-3</v>
      </c>
      <c r="AH62">
        <f t="shared" si="5"/>
        <v>-151.23362186937408</v>
      </c>
      <c r="AI62">
        <f t="shared" si="25"/>
        <v>-151.23585368624043</v>
      </c>
      <c r="AJ62">
        <f t="shared" si="7"/>
        <v>-4.169220120717263</v>
      </c>
      <c r="AK62">
        <f t="shared" si="22"/>
        <v>-2.9189791056131549</v>
      </c>
      <c r="AL62">
        <f t="shared" si="26"/>
        <v>-158.32405291257083</v>
      </c>
      <c r="AN62">
        <f t="shared" si="27"/>
        <v>0</v>
      </c>
      <c r="AO62">
        <f t="shared" si="27"/>
        <v>0</v>
      </c>
      <c r="AP62">
        <f t="shared" si="27"/>
        <v>-2.7848077428300079E-6</v>
      </c>
      <c r="AQ62">
        <f t="shared" si="27"/>
        <v>-0.1887056987092369</v>
      </c>
      <c r="AR62">
        <f t="shared" si="27"/>
        <v>-0.18870848351697972</v>
      </c>
      <c r="AS62">
        <f t="shared" si="27"/>
        <v>-5.2022532174234989E-3</v>
      </c>
      <c r="AT62">
        <f t="shared" si="27"/>
        <v>-3.6422323609902286E-3</v>
      </c>
      <c r="AU62">
        <f t="shared" si="23"/>
        <v>-0.19755296909539344</v>
      </c>
      <c r="AW62">
        <v>59</v>
      </c>
      <c r="AX62">
        <f>IF(Z62&gt;0, (R62*SUMPRODUCT(K62:$K$98, X62:$X$98)-K62*$AZ$3)/Z62, 0)</f>
        <v>-210201.39439803729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0.46467133999999999</v>
      </c>
      <c r="Q63" s="4">
        <f t="shared" si="21"/>
        <v>12.5</v>
      </c>
      <c r="R63">
        <f t="shared" si="0"/>
        <v>1000000</v>
      </c>
      <c r="S63">
        <f t="shared" si="1"/>
        <v>-358858.29605997814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-37.530481388042091</v>
      </c>
      <c r="AC63">
        <f t="shared" si="2"/>
        <v>-33.659109968015713</v>
      </c>
      <c r="AE63">
        <f t="shared" si="3"/>
        <v>0</v>
      </c>
      <c r="AF63">
        <f t="shared" si="24"/>
        <v>0</v>
      </c>
      <c r="AG63">
        <f t="shared" si="24"/>
        <v>-1.1724373637717876E-3</v>
      </c>
      <c r="AH63">
        <f t="shared" si="5"/>
        <v>-82.964906714193589</v>
      </c>
      <c r="AI63">
        <f t="shared" si="25"/>
        <v>-82.966079151557366</v>
      </c>
      <c r="AJ63">
        <f t="shared" si="7"/>
        <v>-3.871371420026378</v>
      </c>
      <c r="AK63">
        <f t="shared" si="22"/>
        <v>-2.6271336971629466</v>
      </c>
      <c r="AL63">
        <f t="shared" si="26"/>
        <v>-89.464584268746691</v>
      </c>
      <c r="AN63">
        <f t="shared" si="27"/>
        <v>0</v>
      </c>
      <c r="AO63">
        <f t="shared" si="27"/>
        <v>0</v>
      </c>
      <c r="AP63">
        <f t="shared" si="27"/>
        <v>-1.3061958213379577E-6</v>
      </c>
      <c r="AQ63">
        <f t="shared" si="27"/>
        <v>-9.2430024678799655E-2</v>
      </c>
      <c r="AR63">
        <f t="shared" si="27"/>
        <v>-9.2431330874621007E-2</v>
      </c>
      <c r="AS63">
        <f t="shared" si="27"/>
        <v>-4.313039935385358E-3</v>
      </c>
      <c r="AT63">
        <f t="shared" si="27"/>
        <v>-2.9268523533665927E-3</v>
      </c>
      <c r="AU63">
        <f t="shared" si="23"/>
        <v>-9.9671223163372957E-2</v>
      </c>
      <c r="AW63">
        <v>60</v>
      </c>
      <c r="AX63">
        <f>IF(Z63&gt;0, (R63*SUMPRODUCT(K63:$K$98, X63:$X$98)-K63*$AZ$3)/Z63, 0)</f>
        <v>-358858.29605997814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0.47611615000000002</v>
      </c>
      <c r="Q64" s="4">
        <f t="shared" si="21"/>
        <v>12.5</v>
      </c>
      <c r="R64">
        <f t="shared" si="0"/>
        <v>1000000</v>
      </c>
      <c r="S64">
        <f t="shared" si="1"/>
        <v>-625034.02130534709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-33.659109968015713</v>
      </c>
      <c r="AC64">
        <f t="shared" si="2"/>
        <v>-30.126471136680568</v>
      </c>
      <c r="AE64">
        <f t="shared" si="3"/>
        <v>0</v>
      </c>
      <c r="AF64">
        <f t="shared" si="24"/>
        <v>0</v>
      </c>
      <c r="AG64">
        <f t="shared" si="24"/>
        <v>-6.0249662637889667E-4</v>
      </c>
      <c r="AH64">
        <f t="shared" si="5"/>
        <v>-44.65730910041384</v>
      </c>
      <c r="AI64">
        <f t="shared" si="25"/>
        <v>-44.657911597040219</v>
      </c>
      <c r="AJ64">
        <f t="shared" si="7"/>
        <v>-3.5326388313351451</v>
      </c>
      <c r="AK64">
        <f t="shared" si="22"/>
        <v>-2.3561376977610999</v>
      </c>
      <c r="AL64">
        <f t="shared" si="26"/>
        <v>-50.546688126136459</v>
      </c>
      <c r="AN64">
        <f t="shared" si="27"/>
        <v>0</v>
      </c>
      <c r="AO64">
        <f t="shared" si="27"/>
        <v>0</v>
      </c>
      <c r="AP64">
        <f t="shared" si="27"/>
        <v>-5.9931512278844806E-7</v>
      </c>
      <c r="AQ64">
        <f t="shared" si="27"/>
        <v>-4.4421494685822592E-2</v>
      </c>
      <c r="AR64">
        <f t="shared" si="27"/>
        <v>-4.4422094000945378E-2</v>
      </c>
      <c r="AS64">
        <f t="shared" si="27"/>
        <v>-3.5139846138116382E-3</v>
      </c>
      <c r="AT64">
        <f t="shared" si="27"/>
        <v>-2.3436960338300153E-3</v>
      </c>
      <c r="AU64">
        <f t="shared" si="23"/>
        <v>-5.0279774648587031E-2</v>
      </c>
      <c r="AW64">
        <v>61</v>
      </c>
      <c r="AX64">
        <f>IF(Z64&gt;0, (R64*SUMPRODUCT(K64:$K$98, X64:$X$98)-K64*$AZ$3)/Z64, 0)</f>
        <v>-625034.02130534709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0.48788611599999998</v>
      </c>
      <c r="Q65" s="4">
        <f t="shared" si="21"/>
        <v>12.5</v>
      </c>
      <c r="R65">
        <f t="shared" si="0"/>
        <v>1000000</v>
      </c>
      <c r="S65">
        <f t="shared" si="1"/>
        <v>-1112903.8147853555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-30.126471136680568</v>
      </c>
      <c r="AC65">
        <f t="shared" si="2"/>
        <v>-26.934224009925359</v>
      </c>
      <c r="AE65">
        <f t="shared" si="3"/>
        <v>0</v>
      </c>
      <c r="AF65">
        <f t="shared" si="24"/>
        <v>0</v>
      </c>
      <c r="AG65">
        <f t="shared" si="24"/>
        <v>-3.0252192116800471E-4</v>
      </c>
      <c r="AH65">
        <f t="shared" si="5"/>
        <v>-23.515979115768243</v>
      </c>
      <c r="AI65">
        <f t="shared" si="25"/>
        <v>-23.51628163768941</v>
      </c>
      <c r="AJ65">
        <f t="shared" si="7"/>
        <v>-3.1922471267552091</v>
      </c>
      <c r="AK65">
        <f t="shared" si="22"/>
        <v>-2.1088529795676401</v>
      </c>
      <c r="AL65">
        <f t="shared" si="26"/>
        <v>-28.817381744012259</v>
      </c>
      <c r="AN65">
        <f t="shared" si="27"/>
        <v>0</v>
      </c>
      <c r="AO65">
        <f t="shared" si="27"/>
        <v>0</v>
      </c>
      <c r="AP65">
        <f t="shared" si="27"/>
        <v>-2.6868253932432547E-7</v>
      </c>
      <c r="AQ65">
        <f t="shared" si="27"/>
        <v>-2.0885537679808497E-2</v>
      </c>
      <c r="AR65">
        <f t="shared" si="27"/>
        <v>-2.0885806362347818E-2</v>
      </c>
      <c r="AS65">
        <f t="shared" si="27"/>
        <v>-2.83516996340589E-3</v>
      </c>
      <c r="AT65">
        <f t="shared" si="27"/>
        <v>-1.8729617061278578E-3</v>
      </c>
      <c r="AU65">
        <f t="shared" si="23"/>
        <v>-2.5593938031881567E-2</v>
      </c>
      <c r="AW65">
        <v>62</v>
      </c>
      <c r="AX65">
        <f>IF(Z65&gt;0, (R65*SUMPRODUCT(K65:$K$98, X65:$X$98)-K65*$AZ$3)/Z65, 0)</f>
        <v>-1112903.8147853555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0.500352354</v>
      </c>
      <c r="Q66" s="4">
        <f t="shared" si="21"/>
        <v>12.5</v>
      </c>
      <c r="R66">
        <f t="shared" si="0"/>
        <v>1000000</v>
      </c>
      <c r="S66">
        <f t="shared" si="1"/>
        <v>-2030763.9826646459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-26.934224009925359</v>
      </c>
      <c r="AC66">
        <f t="shared" si="2"/>
        <v>-24.065226849889971</v>
      </c>
      <c r="AE66">
        <f t="shared" si="3"/>
        <v>0</v>
      </c>
      <c r="AF66">
        <f t="shared" si="24"/>
        <v>0</v>
      </c>
      <c r="AG66">
        <f t="shared" si="24"/>
        <v>-1.4812914656331107E-4</v>
      </c>
      <c r="AH66">
        <f t="shared" si="5"/>
        <v>-12.109404431441085</v>
      </c>
      <c r="AI66">
        <f t="shared" si="25"/>
        <v>-12.109552560587648</v>
      </c>
      <c r="AJ66">
        <f t="shared" si="7"/>
        <v>-2.8689971600353879</v>
      </c>
      <c r="AK66">
        <f t="shared" si="22"/>
        <v>-1.8853956806947754</v>
      </c>
      <c r="AL66">
        <f t="shared" si="26"/>
        <v>-16.86394540131781</v>
      </c>
      <c r="AN66">
        <f t="shared" si="27"/>
        <v>0</v>
      </c>
      <c r="AO66">
        <f t="shared" si="27"/>
        <v>0</v>
      </c>
      <c r="AP66">
        <f t="shared" si="27"/>
        <v>-1.174640829477307E-7</v>
      </c>
      <c r="AQ66">
        <f t="shared" si="27"/>
        <v>-9.6025672164016997E-3</v>
      </c>
      <c r="AR66">
        <f t="shared" si="27"/>
        <v>-9.602684680484648E-3</v>
      </c>
      <c r="AS66">
        <f t="shared" si="27"/>
        <v>-2.2750696146025761E-3</v>
      </c>
      <c r="AT66">
        <f t="shared" si="27"/>
        <v>-1.4950891149012905E-3</v>
      </c>
      <c r="AU66">
        <f t="shared" si="23"/>
        <v>-1.3372843409988514E-2</v>
      </c>
      <c r="AW66">
        <v>63</v>
      </c>
      <c r="AX66">
        <f>IF(Z66&gt;0, (R66*SUMPRODUCT(K66:$K$98, X66:$X$98)-K66*$AZ$3)/Z66, 0)</f>
        <v>-2030763.9826646459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0.513549331</v>
      </c>
      <c r="Q67" s="4">
        <f t="shared" si="21"/>
        <v>12.5</v>
      </c>
      <c r="R67">
        <f t="shared" ref="R67:R89" si="28">$C$6</f>
        <v>1000000</v>
      </c>
      <c r="S67">
        <f t="shared" ref="S67:S89" si="29">AX67</f>
        <v>-3806978.7643844918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-24.065226849889971</v>
      </c>
      <c r="AC67">
        <f t="shared" ref="AC67:AC89" si="30">S67*Z67</f>
        <v>-21.494577008432085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-7.0576230978488611E-5</v>
      </c>
      <c r="AH67">
        <f t="shared" ref="AH67:AH89" si="33">-X67*R67</f>
        <v>-6.0857299295351481</v>
      </c>
      <c r="AI67">
        <f t="shared" ref="AI67:AI89" si="34">SUM(AE67:AH67)</f>
        <v>-6.0858005057661266</v>
      </c>
      <c r="AJ67">
        <f t="shared" ref="AJ67:AJ89" si="35">AB67-AC67</f>
        <v>-2.570649841457886</v>
      </c>
      <c r="AK67">
        <f t="shared" si="22"/>
        <v>-1.6845658794922982</v>
      </c>
      <c r="AL67">
        <f t="shared" si="26"/>
        <v>-10.341016226716311</v>
      </c>
      <c r="AN67">
        <f t="shared" ref="AN67:AT89" si="36">AE67*$K67</f>
        <v>0</v>
      </c>
      <c r="AO67">
        <f t="shared" si="36"/>
        <v>0</v>
      </c>
      <c r="AP67">
        <f t="shared" si="36"/>
        <v>-4.9969500807069453E-8</v>
      </c>
      <c r="AQ67">
        <f t="shared" si="36"/>
        <v>-4.3088286581668299E-3</v>
      </c>
      <c r="AR67">
        <f t="shared" si="36"/>
        <v>-4.308878627667637E-3</v>
      </c>
      <c r="AS67">
        <f t="shared" si="36"/>
        <v>-1.8200757896319961E-3</v>
      </c>
      <c r="AT67">
        <f t="shared" si="36"/>
        <v>-1.1927091445349198E-3</v>
      </c>
      <c r="AU67">
        <f t="shared" si="23"/>
        <v>-7.3216635618345528E-3</v>
      </c>
      <c r="AW67">
        <v>64</v>
      </c>
      <c r="AX67">
        <f>IF(Z67&gt;0, (R67*SUMPRODUCT(K67:$K$98, X67:$X$98)-K67*$AZ$3)/Z67, 0)</f>
        <v>-3806978.7643844918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0.52698988800000002</v>
      </c>
      <c r="Q68" s="4">
        <f t="shared" si="21"/>
        <v>12.5</v>
      </c>
      <c r="R68">
        <f t="shared" si="28"/>
        <v>1000000</v>
      </c>
      <c r="S68">
        <f t="shared" si="29"/>
        <v>-7342622.5943303835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-21.494577008432085</v>
      </c>
      <c r="AC68">
        <f t="shared" si="30"/>
        <v>-19.195089043631071</v>
      </c>
      <c r="AE68">
        <f t="shared" si="31"/>
        <v>0</v>
      </c>
      <c r="AF68">
        <f t="shared" si="32"/>
        <v>0</v>
      </c>
      <c r="AG68">
        <f t="shared" si="32"/>
        <v>-3.2677508609887881E-5</v>
      </c>
      <c r="AH68">
        <f t="shared" si="33"/>
        <v>-2.9754368047052675</v>
      </c>
      <c r="AI68">
        <f t="shared" si="34"/>
        <v>-2.9754694822138772</v>
      </c>
      <c r="AJ68">
        <f t="shared" si="35"/>
        <v>-2.2994879648010134</v>
      </c>
      <c r="AK68">
        <f t="shared" si="22"/>
        <v>-1.504620390590246</v>
      </c>
      <c r="AL68">
        <f t="shared" si="26"/>
        <v>-6.779577837605137</v>
      </c>
      <c r="AN68">
        <f t="shared" si="36"/>
        <v>0</v>
      </c>
      <c r="AO68">
        <f t="shared" si="36"/>
        <v>0</v>
      </c>
      <c r="AP68">
        <f t="shared" si="36"/>
        <v>-2.0657485861844033E-8</v>
      </c>
      <c r="AQ68">
        <f t="shared" si="36"/>
        <v>-1.8809586881238173E-3</v>
      </c>
      <c r="AR68">
        <f t="shared" si="36"/>
        <v>-1.880979345609679E-3</v>
      </c>
      <c r="AS68">
        <f t="shared" si="36"/>
        <v>-1.4536493797444501E-3</v>
      </c>
      <c r="AT68">
        <f t="shared" si="36"/>
        <v>-9.5116414219703572E-4</v>
      </c>
      <c r="AU68">
        <f t="shared" si="23"/>
        <v>-4.2857928675511647E-3</v>
      </c>
      <c r="AW68">
        <v>65</v>
      </c>
      <c r="AX68">
        <f>IF(Z68&gt;0, (R68*SUMPRODUCT(K68:$K$98, X68:$X$98)-K68*$AZ$3)/Z68, 0)</f>
        <v>-7342622.5943303835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0.54103594799999999</v>
      </c>
      <c r="Q69" s="4">
        <f t="shared" ref="Q69:Q89" si="48">$C$8</f>
        <v>12.5</v>
      </c>
      <c r="R69">
        <f t="shared" si="28"/>
        <v>1000000</v>
      </c>
      <c r="S69">
        <f t="shared" si="29"/>
        <v>-14603620.591423262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-19.195089043631071</v>
      </c>
      <c r="AC69">
        <f t="shared" si="30"/>
        <v>-17.140008579587782</v>
      </c>
      <c r="AE69">
        <f t="shared" si="31"/>
        <v>0</v>
      </c>
      <c r="AF69">
        <f t="shared" si="32"/>
        <v>0</v>
      </c>
      <c r="AG69">
        <f t="shared" si="32"/>
        <v>-1.4671026674760151E-5</v>
      </c>
      <c r="AH69">
        <f t="shared" si="33"/>
        <v>-1.414376547922308</v>
      </c>
      <c r="AI69">
        <f t="shared" si="34"/>
        <v>-1.4143912189489829</v>
      </c>
      <c r="AJ69">
        <f t="shared" si="35"/>
        <v>-2.0550804640432894</v>
      </c>
      <c r="AK69">
        <f t="shared" si="22"/>
        <v>-1.343656233054175</v>
      </c>
      <c r="AL69">
        <f t="shared" si="26"/>
        <v>-4.8131279160464473</v>
      </c>
      <c r="AN69">
        <f t="shared" si="36"/>
        <v>0</v>
      </c>
      <c r="AO69">
        <f t="shared" si="36"/>
        <v>0</v>
      </c>
      <c r="AP69">
        <f t="shared" si="36"/>
        <v>-8.2807754970234016E-9</v>
      </c>
      <c r="AQ69">
        <f t="shared" si="36"/>
        <v>-7.9831731761138456E-4</v>
      </c>
      <c r="AR69">
        <f t="shared" si="36"/>
        <v>-7.9832559838688161E-4</v>
      </c>
      <c r="AS69">
        <f t="shared" si="36"/>
        <v>-1.1599501744713014E-3</v>
      </c>
      <c r="AT69">
        <f t="shared" si="36"/>
        <v>-7.584006121561823E-4</v>
      </c>
      <c r="AU69">
        <f t="shared" si="23"/>
        <v>-2.7166763850143653E-3</v>
      </c>
      <c r="AW69">
        <v>66</v>
      </c>
      <c r="AX69">
        <f>IF(Z69&gt;0, (R69*SUMPRODUCT(K69:$K$98, X69:$X$98)-K69*$AZ$3)/Z69, 0)</f>
        <v>-14603620.591423262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0.55517679799999997</v>
      </c>
      <c r="Q70" s="4">
        <f t="shared" si="48"/>
        <v>12.5</v>
      </c>
      <c r="R70">
        <f t="shared" si="28"/>
        <v>1000000</v>
      </c>
      <c r="S70">
        <f t="shared" si="29"/>
        <v>-29988061.957965303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-17.140008579587782</v>
      </c>
      <c r="AC70">
        <f t="shared" si="30"/>
        <v>-15.304234198038062</v>
      </c>
      <c r="AE70">
        <f t="shared" si="31"/>
        <v>0</v>
      </c>
      <c r="AF70">
        <f t="shared" si="32"/>
        <v>0</v>
      </c>
      <c r="AG70">
        <f t="shared" si="32"/>
        <v>-6.3793027953466221E-6</v>
      </c>
      <c r="AH70">
        <f t="shared" si="33"/>
        <v>-0.65160108901327418</v>
      </c>
      <c r="AI70">
        <f t="shared" si="34"/>
        <v>-0.65160746831606953</v>
      </c>
      <c r="AJ70">
        <f t="shared" si="35"/>
        <v>-1.8357743815497205</v>
      </c>
      <c r="AK70">
        <f t="shared" si="22"/>
        <v>-1.1998006005711448</v>
      </c>
      <c r="AL70">
        <f t="shared" si="26"/>
        <v>-3.6871824504369348</v>
      </c>
      <c r="AN70">
        <f t="shared" si="36"/>
        <v>0</v>
      </c>
      <c r="AO70">
        <f t="shared" si="36"/>
        <v>0</v>
      </c>
      <c r="AP70">
        <f t="shared" si="36"/>
        <v>-3.2148868898739801E-9</v>
      </c>
      <c r="AQ70">
        <f t="shared" si="36"/>
        <v>-3.2837817324245076E-4</v>
      </c>
      <c r="AR70">
        <f t="shared" si="36"/>
        <v>-3.2838138812934061E-4</v>
      </c>
      <c r="AS70">
        <f t="shared" si="36"/>
        <v>-9.2514921792327817E-4</v>
      </c>
      <c r="AT70">
        <f t="shared" si="36"/>
        <v>-6.046465178064207E-4</v>
      </c>
      <c r="AU70">
        <f t="shared" si="23"/>
        <v>-1.8581771238590395E-3</v>
      </c>
      <c r="AW70">
        <v>67</v>
      </c>
      <c r="AX70">
        <f>IF(Z70&gt;0, (R70*SUMPRODUCT(K70:$K$98, X70:$X$98)-K70*$AZ$3)/Z70, 0)</f>
        <v>-29988061.957965303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0.56908613200000002</v>
      </c>
      <c r="Q71" s="4">
        <f t="shared" si="48"/>
        <v>12.5</v>
      </c>
      <c r="R71">
        <f t="shared" si="28"/>
        <v>1000000</v>
      </c>
      <c r="S71">
        <f t="shared" si="29"/>
        <v>-63612980.681603134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-15.304234198038062</v>
      </c>
      <c r="AC71">
        <f t="shared" si="30"/>
        <v>-13.664765523651184</v>
      </c>
      <c r="AE71">
        <f t="shared" si="31"/>
        <v>0</v>
      </c>
      <c r="AF71">
        <f t="shared" si="32"/>
        <v>0</v>
      </c>
      <c r="AG71">
        <f t="shared" si="32"/>
        <v>-2.6851370147325591E-6</v>
      </c>
      <c r="AH71">
        <f t="shared" si="33"/>
        <v>-0.29042982021284774</v>
      </c>
      <c r="AI71">
        <f t="shared" si="34"/>
        <v>-0.29043250534986248</v>
      </c>
      <c r="AJ71">
        <f t="shared" si="35"/>
        <v>-1.6394686743868778</v>
      </c>
      <c r="AK71">
        <f t="shared" si="22"/>
        <v>-1.0712963938626645</v>
      </c>
      <c r="AL71">
        <f t="shared" si="26"/>
        <v>-3.0011975735994048</v>
      </c>
      <c r="AN71">
        <f t="shared" si="36"/>
        <v>0</v>
      </c>
      <c r="AO71">
        <f t="shared" si="36"/>
        <v>0</v>
      </c>
      <c r="AP71">
        <f t="shared" si="36"/>
        <v>-1.2082057821422738E-9</v>
      </c>
      <c r="AQ71">
        <f t="shared" si="36"/>
        <v>-1.3068196749827806E-4</v>
      </c>
      <c r="AR71">
        <f t="shared" si="36"/>
        <v>-1.3068317570406022E-4</v>
      </c>
      <c r="AS71">
        <f t="shared" si="36"/>
        <v>-7.3769625950824891E-4</v>
      </c>
      <c r="AT71">
        <f t="shared" si="36"/>
        <v>-4.8204113620695652E-4</v>
      </c>
      <c r="AU71">
        <f t="shared" si="23"/>
        <v>-1.3504205714192656E-3</v>
      </c>
      <c r="AW71">
        <v>68</v>
      </c>
      <c r="AX71">
        <f>IF(Z71&gt;0, (R71*SUMPRODUCT(K71:$K$98, X71:$X$98)-K71*$AZ$3)/Z71, 0)</f>
        <v>-63612980.681603134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0.58332808999999997</v>
      </c>
      <c r="Q72" s="4">
        <f t="shared" si="48"/>
        <v>12.5</v>
      </c>
      <c r="R72">
        <f t="shared" si="28"/>
        <v>1000000</v>
      </c>
      <c r="S72">
        <f t="shared" si="29"/>
        <v>-139664939.82205078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-13.664765523651184</v>
      </c>
      <c r="AC72">
        <f t="shared" si="30"/>
        <v>-12.200791694404289</v>
      </c>
      <c r="AE72">
        <f t="shared" si="31"/>
        <v>0</v>
      </c>
      <c r="AF72">
        <f t="shared" si="32"/>
        <v>0</v>
      </c>
      <c r="AG72">
        <f t="shared" si="32"/>
        <v>-1.0919697983929881E-6</v>
      </c>
      <c r="AH72">
        <f t="shared" si="33"/>
        <v>-0.12530526769537961</v>
      </c>
      <c r="AI72">
        <f t="shared" si="34"/>
        <v>-0.125306359665178</v>
      </c>
      <c r="AJ72">
        <f t="shared" si="35"/>
        <v>-1.4639738292468945</v>
      </c>
      <c r="AK72">
        <f t="shared" ref="AK72:AK89" si="49">G72*SUM(AB72:AB72, AE72:AF72)</f>
        <v>-0.95653358665558297</v>
      </c>
      <c r="AL72">
        <f t="shared" si="26"/>
        <v>-2.5458137755676553</v>
      </c>
      <c r="AN72">
        <f t="shared" si="36"/>
        <v>0</v>
      </c>
      <c r="AO72">
        <f t="shared" si="36"/>
        <v>0</v>
      </c>
      <c r="AP72">
        <f t="shared" si="36"/>
        <v>-4.3869942240789505E-10</v>
      </c>
      <c r="AQ72">
        <f t="shared" si="36"/>
        <v>-5.0341455087429178E-5</v>
      </c>
      <c r="AR72">
        <f t="shared" si="36"/>
        <v>-5.0341893786851582E-5</v>
      </c>
      <c r="AS72">
        <f t="shared" si="36"/>
        <v>-5.8815223118446555E-4</v>
      </c>
      <c r="AT72">
        <f t="shared" si="36"/>
        <v>-3.8428785539408838E-4</v>
      </c>
      <c r="AU72">
        <f t="shared" si="23"/>
        <v>-1.0227819803654053E-3</v>
      </c>
      <c r="AW72">
        <v>69</v>
      </c>
      <c r="AX72">
        <f>IF(Z72&gt;0, (R72*SUMPRODUCT(K72:$K$98, X72:$X$98)-K72*$AZ$3)/Z72, 0)</f>
        <v>-139664939.82205078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0.59781937299999999</v>
      </c>
      <c r="Q73" s="4">
        <f t="shared" si="48"/>
        <v>12.5</v>
      </c>
      <c r="R73">
        <f t="shared" si="28"/>
        <v>1000000</v>
      </c>
      <c r="S73">
        <f t="shared" si="29"/>
        <v>-317969092.89524412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-12.200791694404289</v>
      </c>
      <c r="AC73">
        <f t="shared" si="30"/>
        <v>-10.89360586513224</v>
      </c>
      <c r="AE73">
        <f t="shared" si="31"/>
        <v>0</v>
      </c>
      <c r="AF73">
        <f t="shared" si="32"/>
        <v>0</v>
      </c>
      <c r="AG73">
        <f t="shared" si="32"/>
        <v>-4.2824940019882577E-7</v>
      </c>
      <c r="AH73">
        <f t="shared" si="33"/>
        <v>-5.22240560168186E-2</v>
      </c>
      <c r="AI73">
        <f t="shared" si="34"/>
        <v>-5.2224484266218799E-2</v>
      </c>
      <c r="AJ73">
        <f t="shared" si="35"/>
        <v>-1.3071858292720488</v>
      </c>
      <c r="AK73">
        <f t="shared" si="49"/>
        <v>-0.85405541860830037</v>
      </c>
      <c r="AL73">
        <f t="shared" si="26"/>
        <v>-2.2134657321465681</v>
      </c>
      <c r="AN73">
        <f t="shared" si="36"/>
        <v>0</v>
      </c>
      <c r="AO73">
        <f t="shared" si="36"/>
        <v>0</v>
      </c>
      <c r="AP73">
        <f t="shared" si="36"/>
        <v>-1.5361554870041621E-10</v>
      </c>
      <c r="AQ73">
        <f t="shared" si="36"/>
        <v>-1.8733072402810708E-5</v>
      </c>
      <c r="AR73">
        <f t="shared" si="36"/>
        <v>-1.8733226018359409E-5</v>
      </c>
      <c r="AS73">
        <f t="shared" si="36"/>
        <v>-4.6889515390752658E-4</v>
      </c>
      <c r="AT73">
        <f t="shared" si="36"/>
        <v>-3.0635464215283552E-4</v>
      </c>
      <c r="AU73">
        <f t="shared" si="23"/>
        <v>-7.9398302207872151E-4</v>
      </c>
      <c r="AW73">
        <v>70</v>
      </c>
      <c r="AX73">
        <f>IF(Z73&gt;0, (R73*SUMPRODUCT(K73:$K$98, X73:$X$98)-K73*$AZ$3)/Z73, 0)</f>
        <v>-317969092.89524412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0.61246634</v>
      </c>
      <c r="Q74" s="4">
        <f t="shared" si="48"/>
        <v>12.5</v>
      </c>
      <c r="R74">
        <f t="shared" si="28"/>
        <v>1000000</v>
      </c>
      <c r="S74">
        <f t="shared" si="29"/>
        <v>-751989722.55725443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-10.89360586513224</v>
      </c>
      <c r="AC74">
        <f t="shared" si="30"/>
        <v>-9.7264494457697008</v>
      </c>
      <c r="AE74">
        <f t="shared" si="31"/>
        <v>0</v>
      </c>
      <c r="AF74">
        <f t="shared" si="32"/>
        <v>0</v>
      </c>
      <c r="AG74">
        <f t="shared" si="32"/>
        <v>-1.6167856344986743E-7</v>
      </c>
      <c r="AH74">
        <f t="shared" si="33"/>
        <v>-2.0983067419757608E-2</v>
      </c>
      <c r="AI74">
        <f t="shared" si="34"/>
        <v>-2.0983229098321059E-2</v>
      </c>
      <c r="AJ74">
        <f t="shared" si="35"/>
        <v>-1.1671564193625397</v>
      </c>
      <c r="AK74">
        <f t="shared" si="49"/>
        <v>-0.76255241055925693</v>
      </c>
      <c r="AL74">
        <f t="shared" si="26"/>
        <v>-1.9506920590201176</v>
      </c>
      <c r="AN74">
        <f t="shared" si="36"/>
        <v>0</v>
      </c>
      <c r="AO74">
        <f t="shared" si="36"/>
        <v>0</v>
      </c>
      <c r="AP74">
        <f t="shared" si="36"/>
        <v>-5.1781286012300331E-11</v>
      </c>
      <c r="AQ74">
        <f t="shared" si="36"/>
        <v>-6.7203109199739754E-6</v>
      </c>
      <c r="AR74">
        <f t="shared" si="36"/>
        <v>-6.7203627012599885E-6</v>
      </c>
      <c r="AS74">
        <f t="shared" si="36"/>
        <v>-3.7380874175594719E-4</v>
      </c>
      <c r="AT74">
        <f t="shared" si="36"/>
        <v>-2.4422498337438265E-4</v>
      </c>
      <c r="AU74">
        <f t="shared" si="23"/>
        <v>-6.2475408783158981E-4</v>
      </c>
      <c r="AW74">
        <v>71</v>
      </c>
      <c r="AX74">
        <f>IF(Z74&gt;0, (R74*SUMPRODUCT(K74:$K$98, X74:$X$98)-K74*$AZ$3)/Z74, 0)</f>
        <v>-751989722.55725443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0.62717650000000003</v>
      </c>
      <c r="Q75" s="4">
        <f t="shared" si="48"/>
        <v>12.5</v>
      </c>
      <c r="R75">
        <f t="shared" si="28"/>
        <v>1000000</v>
      </c>
      <c r="S75">
        <f t="shared" si="29"/>
        <v>-1850541187.5744252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-9.7264494457697008</v>
      </c>
      <c r="AC75">
        <f t="shared" si="30"/>
        <v>-8.6843354942637081</v>
      </c>
      <c r="AE75">
        <f t="shared" si="31"/>
        <v>0</v>
      </c>
      <c r="AF75">
        <f t="shared" si="32"/>
        <v>0</v>
      </c>
      <c r="AG75">
        <f t="shared" si="32"/>
        <v>-5.8660782265852979E-8</v>
      </c>
      <c r="AH75">
        <f t="shared" si="33"/>
        <v>-8.1120796439612623E-3</v>
      </c>
      <c r="AI75">
        <f t="shared" si="34"/>
        <v>-8.1121383047435287E-3</v>
      </c>
      <c r="AJ75">
        <f t="shared" si="35"/>
        <v>-1.0421139515059927</v>
      </c>
      <c r="AK75">
        <f t="shared" si="49"/>
        <v>-0.68085146120387907</v>
      </c>
      <c r="AL75">
        <f t="shared" si="26"/>
        <v>-1.7310775510146152</v>
      </c>
      <c r="AN75">
        <f t="shared" si="36"/>
        <v>0</v>
      </c>
      <c r="AO75">
        <f t="shared" si="36"/>
        <v>0</v>
      </c>
      <c r="AP75">
        <f t="shared" si="36"/>
        <v>-1.6774524487039151E-11</v>
      </c>
      <c r="AQ75">
        <f t="shared" si="36"/>
        <v>-2.3197146947638197E-6</v>
      </c>
      <c r="AR75">
        <f t="shared" si="36"/>
        <v>-2.3197314692883068E-6</v>
      </c>
      <c r="AS75">
        <f t="shared" si="36"/>
        <v>-2.9800090149834649E-4</v>
      </c>
      <c r="AT75">
        <f t="shared" si="36"/>
        <v>-1.9469497451023781E-4</v>
      </c>
      <c r="AU75">
        <f t="shared" si="23"/>
        <v>-4.950156074778726E-4</v>
      </c>
      <c r="AW75">
        <v>72</v>
      </c>
      <c r="AX75">
        <f>IF(Z75&gt;0, (R75*SUMPRODUCT(K75:$K$98, X75:$X$98)-K75*$AZ$3)/Z75, 0)</f>
        <v>-1850541187.5744252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0.64196478899999998</v>
      </c>
      <c r="Q76" s="4">
        <f t="shared" si="48"/>
        <v>12.5</v>
      </c>
      <c r="R76">
        <f t="shared" si="28"/>
        <v>1000000</v>
      </c>
      <c r="S76">
        <f t="shared" si="29"/>
        <v>-4747420034.1800804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-8.6843354942637081</v>
      </c>
      <c r="AC76">
        <f t="shared" si="30"/>
        <v>-7.7538729284275885</v>
      </c>
      <c r="AE76">
        <f t="shared" si="31"/>
        <v>0</v>
      </c>
      <c r="AF76">
        <f t="shared" si="32"/>
        <v>0</v>
      </c>
      <c r="AG76">
        <f t="shared" si="32"/>
        <v>-2.04160177333212E-8</v>
      </c>
      <c r="AH76">
        <f t="shared" si="33"/>
        <v>-3.0126525367898597E-3</v>
      </c>
      <c r="AI76">
        <f t="shared" si="34"/>
        <v>-3.0126729528075929E-3</v>
      </c>
      <c r="AJ76">
        <f t="shared" si="35"/>
        <v>-0.93046256583611964</v>
      </c>
      <c r="AK76">
        <f t="shared" si="49"/>
        <v>-0.60790348459845966</v>
      </c>
      <c r="AL76">
        <f t="shared" si="26"/>
        <v>-1.5413787233873868</v>
      </c>
      <c r="AN76">
        <f t="shared" si="36"/>
        <v>0</v>
      </c>
      <c r="AO76">
        <f t="shared" si="36"/>
        <v>0</v>
      </c>
      <c r="AP76">
        <f t="shared" si="36"/>
        <v>-5.2126117582779802E-12</v>
      </c>
      <c r="AQ76">
        <f t="shared" si="36"/>
        <v>-7.6918957663553006E-7</v>
      </c>
      <c r="AR76">
        <f t="shared" si="36"/>
        <v>-7.6919478924728823E-7</v>
      </c>
      <c r="AS76">
        <f t="shared" si="36"/>
        <v>-2.3756543389942745E-4</v>
      </c>
      <c r="AT76">
        <f t="shared" si="36"/>
        <v>-1.5520974232620854E-4</v>
      </c>
      <c r="AU76">
        <f t="shared" si="23"/>
        <v>-3.9354437101488327E-4</v>
      </c>
      <c r="AW76">
        <v>73</v>
      </c>
      <c r="AX76">
        <f>IF(Z76&gt;0, (R76*SUMPRODUCT(K76:$K$98, X76:$X$98)-K76*$AZ$3)/Z76, 0)</f>
        <v>-4747420034.1800804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0.65685820900000003</v>
      </c>
      <c r="Q77" s="4">
        <f t="shared" si="48"/>
        <v>12.5</v>
      </c>
      <c r="R77">
        <f t="shared" si="28"/>
        <v>1000000</v>
      </c>
      <c r="S77">
        <f t="shared" si="29"/>
        <v>-12723616189.236464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-7.7538729284275885</v>
      </c>
      <c r="AC77">
        <f t="shared" si="30"/>
        <v>-6.9231014783753659</v>
      </c>
      <c r="AE77">
        <f t="shared" si="31"/>
        <v>0</v>
      </c>
      <c r="AF77">
        <f t="shared" si="32"/>
        <v>0</v>
      </c>
      <c r="AG77">
        <f t="shared" si="32"/>
        <v>-6.8014287127663831E-9</v>
      </c>
      <c r="AH77">
        <f t="shared" si="33"/>
        <v>-1.0728343074577283E-3</v>
      </c>
      <c r="AI77">
        <f t="shared" si="34"/>
        <v>-1.072841108886441E-3</v>
      </c>
      <c r="AJ77">
        <f t="shared" si="35"/>
        <v>-0.83077145005222253</v>
      </c>
      <c r="AK77">
        <f t="shared" si="49"/>
        <v>-0.5427711049899312</v>
      </c>
      <c r="AL77">
        <f t="shared" si="26"/>
        <v>-1.3746153961510401</v>
      </c>
      <c r="AN77">
        <f t="shared" si="36"/>
        <v>0</v>
      </c>
      <c r="AO77">
        <f t="shared" si="36"/>
        <v>0</v>
      </c>
      <c r="AP77">
        <f t="shared" si="36"/>
        <v>-1.5504810865539149E-12</v>
      </c>
      <c r="AQ77">
        <f t="shared" si="36"/>
        <v>-2.4456763026820108E-7</v>
      </c>
      <c r="AR77">
        <f t="shared" si="36"/>
        <v>-2.4456918074928758E-7</v>
      </c>
      <c r="AS77">
        <f t="shared" si="36"/>
        <v>-1.8938600622795136E-4</v>
      </c>
      <c r="AT77">
        <f t="shared" si="36"/>
        <v>-1.2373228745825768E-4</v>
      </c>
      <c r="AU77">
        <f t="shared" si="23"/>
        <v>-3.133628628669583E-4</v>
      </c>
      <c r="AW77">
        <v>74</v>
      </c>
      <c r="AX77">
        <f>IF(Z77&gt;0, (R77*SUMPRODUCT(K77:$K$98, X77:$X$98)-K77*$AZ$3)/Z77, 0)</f>
        <v>-12723616189.236464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0.67177231000000004</v>
      </c>
      <c r="Q78" s="4">
        <f t="shared" si="48"/>
        <v>12.5</v>
      </c>
      <c r="R78">
        <f t="shared" si="28"/>
        <v>1000000</v>
      </c>
      <c r="S78">
        <f t="shared" si="29"/>
        <v>-35698879561.233345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-6.9231014783753659</v>
      </c>
      <c r="AC78">
        <f t="shared" si="30"/>
        <v>-6.1813408129056757</v>
      </c>
      <c r="AE78">
        <f t="shared" si="31"/>
        <v>0</v>
      </c>
      <c r="AF78">
        <f t="shared" si="32"/>
        <v>0</v>
      </c>
      <c r="AG78">
        <f t="shared" si="32"/>
        <v>-2.1644029479633198E-9</v>
      </c>
      <c r="AH78">
        <f t="shared" si="33"/>
        <v>-3.6552091821403197E-4</v>
      </c>
      <c r="AI78">
        <f t="shared" si="34"/>
        <v>-3.6552308261697991E-4</v>
      </c>
      <c r="AJ78">
        <f t="shared" si="35"/>
        <v>-0.74176066546969022</v>
      </c>
      <c r="AK78">
        <f t="shared" si="49"/>
        <v>-0.48461710348627568</v>
      </c>
      <c r="AL78">
        <f t="shared" si="26"/>
        <v>-1.2267432920385828</v>
      </c>
      <c r="AN78">
        <f t="shared" si="36"/>
        <v>0</v>
      </c>
      <c r="AO78">
        <f t="shared" si="36"/>
        <v>0</v>
      </c>
      <c r="AP78">
        <f t="shared" si="36"/>
        <v>-4.4054108443102001E-13</v>
      </c>
      <c r="AQ78">
        <f t="shared" si="36"/>
        <v>-7.4397875794688097E-8</v>
      </c>
      <c r="AR78">
        <f t="shared" si="36"/>
        <v>-7.4398316335772513E-8</v>
      </c>
      <c r="AS78">
        <f t="shared" si="36"/>
        <v>-1.5097745466563202E-4</v>
      </c>
      <c r="AT78">
        <f t="shared" si="36"/>
        <v>-9.8638631269911683E-5</v>
      </c>
      <c r="AU78">
        <f t="shared" si="23"/>
        <v>-2.4969048425187943E-4</v>
      </c>
      <c r="AW78">
        <v>75</v>
      </c>
      <c r="AX78">
        <f>IF(Z78&gt;0, (R78*SUMPRODUCT(K78:$K$98, X78:$X$98)-K78*$AZ$3)/Z78, 0)</f>
        <v>-35698879561.233345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0.68662034599999999</v>
      </c>
      <c r="Q79" s="4">
        <f t="shared" si="48"/>
        <v>12.5</v>
      </c>
      <c r="R79">
        <f t="shared" si="28"/>
        <v>1000000</v>
      </c>
      <c r="S79">
        <f t="shared" si="29"/>
        <v>-105063077082.66418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-6.1813408129056757</v>
      </c>
      <c r="AC79">
        <f t="shared" si="30"/>
        <v>-5.5190543604845157</v>
      </c>
      <c r="AE79">
        <f t="shared" si="31"/>
        <v>0</v>
      </c>
      <c r="AF79">
        <f t="shared" si="32"/>
        <v>0</v>
      </c>
      <c r="AG79">
        <f t="shared" si="32"/>
        <v>-6.5663581746969195E-10</v>
      </c>
      <c r="AH79">
        <f t="shared" si="33"/>
        <v>-1.1888984808111957E-4</v>
      </c>
      <c r="AI79">
        <f t="shared" si="34"/>
        <v>-1.1889050471693704E-4</v>
      </c>
      <c r="AJ79">
        <f t="shared" si="35"/>
        <v>-0.66228645242116002</v>
      </c>
      <c r="AK79">
        <f t="shared" si="49"/>
        <v>-0.43269385690339734</v>
      </c>
      <c r="AL79">
        <f t="shared" si="26"/>
        <v>-1.0950991998292743</v>
      </c>
      <c r="AN79">
        <f t="shared" si="36"/>
        <v>0</v>
      </c>
      <c r="AO79">
        <f t="shared" si="36"/>
        <v>0</v>
      </c>
      <c r="AP79">
        <f t="shared" si="36"/>
        <v>-1.1933143014952467E-13</v>
      </c>
      <c r="AQ79">
        <f t="shared" si="36"/>
        <v>-2.1606033701374441E-8</v>
      </c>
      <c r="AR79">
        <f t="shared" si="36"/>
        <v>-2.1606153032804591E-8</v>
      </c>
      <c r="AS79">
        <f t="shared" si="36"/>
        <v>-1.2035832867085411E-4</v>
      </c>
      <c r="AT79">
        <f t="shared" si="36"/>
        <v>-7.8634115574390573E-5</v>
      </c>
      <c r="AU79">
        <f t="shared" si="23"/>
        <v>-1.9901405039827747E-4</v>
      </c>
      <c r="AW79">
        <v>76</v>
      </c>
      <c r="AX79">
        <f>IF(Z79&gt;0, (R79*SUMPRODUCT(K79:$K$98, X79:$X$98)-K79*$AZ$3)/Z79, 0)</f>
        <v>-105063077082.66418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0.70385879699999998</v>
      </c>
      <c r="Q80" s="4">
        <f t="shared" si="48"/>
        <v>12.5</v>
      </c>
      <c r="R80">
        <f t="shared" si="28"/>
        <v>1000000</v>
      </c>
      <c r="S80">
        <f t="shared" si="29"/>
        <v>-327832266695.91217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-5.5190543604845157</v>
      </c>
      <c r="AC80">
        <f t="shared" si="30"/>
        <v>-4.9277271260021251</v>
      </c>
      <c r="AE80">
        <f t="shared" si="31"/>
        <v>0</v>
      </c>
      <c r="AF80">
        <f t="shared" si="32"/>
        <v>0</v>
      </c>
      <c r="AG80">
        <f t="shared" si="32"/>
        <v>-1.8789056274366609E-10</v>
      </c>
      <c r="AH80">
        <f t="shared" si="33"/>
        <v>-3.6974311724106314E-5</v>
      </c>
      <c r="AI80">
        <f t="shared" si="34"/>
        <v>-3.6974499614669056E-5</v>
      </c>
      <c r="AJ80">
        <f t="shared" si="35"/>
        <v>-0.59132723448239055</v>
      </c>
      <c r="AK80">
        <f t="shared" si="49"/>
        <v>-0.38633380523391614</v>
      </c>
      <c r="AL80">
        <f t="shared" si="26"/>
        <v>-0.9776980142159214</v>
      </c>
      <c r="AN80">
        <f t="shared" si="36"/>
        <v>0</v>
      </c>
      <c r="AO80">
        <f t="shared" si="36"/>
        <v>0</v>
      </c>
      <c r="AP80">
        <f t="shared" si="36"/>
        <v>-3.0487177659549521E-14</v>
      </c>
      <c r="AQ80">
        <f t="shared" si="36"/>
        <v>-5.9994626335238541E-9</v>
      </c>
      <c r="AR80">
        <f t="shared" si="36"/>
        <v>-5.999493120701513E-9</v>
      </c>
      <c r="AS80">
        <f t="shared" si="36"/>
        <v>-9.5948930001288568E-5</v>
      </c>
      <c r="AT80">
        <f t="shared" si="36"/>
        <v>-6.2686636220920337E-5</v>
      </c>
      <c r="AU80">
        <f t="shared" si="23"/>
        <v>-1.5864156571532962E-4</v>
      </c>
      <c r="AW80">
        <v>77</v>
      </c>
      <c r="AX80">
        <f>IF(Z80&gt;0, (R80*SUMPRODUCT(K80:$K$98, X80:$X$98)-K80*$AZ$3)/Z80, 0)</f>
        <v>-327832266695.91217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0.72100360699999999</v>
      </c>
      <c r="Q81" s="4">
        <f t="shared" si="48"/>
        <v>12.5</v>
      </c>
      <c r="R81">
        <f t="shared" si="28"/>
        <v>1000000</v>
      </c>
      <c r="S81">
        <f t="shared" si="29"/>
        <v>-1088146119937.4385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-4.9277271260021251</v>
      </c>
      <c r="AC81">
        <f t="shared" si="30"/>
        <v>-4.3997563676369218</v>
      </c>
      <c r="AE81">
        <f t="shared" si="31"/>
        <v>0</v>
      </c>
      <c r="AF81">
        <f t="shared" si="32"/>
        <v>0</v>
      </c>
      <c r="AG81">
        <f t="shared" si="32"/>
        <v>-5.0541883656786371E-11</v>
      </c>
      <c r="AH81">
        <f t="shared" si="33"/>
        <v>-1.0837581876755444E-5</v>
      </c>
      <c r="AI81">
        <f t="shared" si="34"/>
        <v>-1.0837632418639101E-5</v>
      </c>
      <c r="AJ81">
        <f t="shared" si="35"/>
        <v>-0.52797075836520335</v>
      </c>
      <c r="AK81">
        <f t="shared" si="49"/>
        <v>-0.34494089882014878</v>
      </c>
      <c r="AL81">
        <f t="shared" si="26"/>
        <v>-0.87292249481777073</v>
      </c>
      <c r="AN81">
        <f t="shared" si="36"/>
        <v>0</v>
      </c>
      <c r="AO81">
        <f t="shared" si="36"/>
        <v>0</v>
      </c>
      <c r="AP81">
        <f t="shared" si="36"/>
        <v>-7.3222685921151814E-15</v>
      </c>
      <c r="AQ81">
        <f t="shared" si="36"/>
        <v>-1.5700975042703584E-9</v>
      </c>
      <c r="AR81">
        <f t="shared" si="36"/>
        <v>-1.5701048265389504E-9</v>
      </c>
      <c r="AS81">
        <f t="shared" si="36"/>
        <v>-7.6489901480228538E-5</v>
      </c>
      <c r="AT81">
        <f t="shared" si="36"/>
        <v>-4.9973402786455465E-5</v>
      </c>
      <c r="AU81">
        <f t="shared" si="23"/>
        <v>-1.2646487437151054E-4</v>
      </c>
      <c r="AW81">
        <v>78</v>
      </c>
      <c r="AX81">
        <f>IF(Z81&gt;0, (R81*SUMPRODUCT(K81:$K$98, X81:$X$98)-K81*$AZ$3)/Z81, 0)</f>
        <v>-1088146119937.4385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0.73803352099999997</v>
      </c>
      <c r="Q82" s="4">
        <f t="shared" si="48"/>
        <v>12.5</v>
      </c>
      <c r="R82">
        <f t="shared" si="28"/>
        <v>1000000</v>
      </c>
      <c r="S82">
        <f t="shared" si="29"/>
        <v>-3855905911960.3257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-4.3997563676369218</v>
      </c>
      <c r="AC82">
        <f t="shared" si="30"/>
        <v>-3.9283539010242814</v>
      </c>
      <c r="AE82">
        <f t="shared" si="31"/>
        <v>0</v>
      </c>
      <c r="AF82">
        <f t="shared" si="32"/>
        <v>0</v>
      </c>
      <c r="AG82">
        <f t="shared" si="32"/>
        <v>-1.2734860467028108E-11</v>
      </c>
      <c r="AH82">
        <f t="shared" si="33"/>
        <v>-2.9841283482552316E-6</v>
      </c>
      <c r="AI82">
        <f t="shared" si="34"/>
        <v>-2.9841410831156988E-6</v>
      </c>
      <c r="AJ82">
        <f t="shared" si="35"/>
        <v>-0.4714024666126404</v>
      </c>
      <c r="AK82">
        <f t="shared" si="49"/>
        <v>-0.30798294573458457</v>
      </c>
      <c r="AL82">
        <f t="shared" si="26"/>
        <v>-0.77938839648830815</v>
      </c>
      <c r="AN82">
        <f t="shared" si="36"/>
        <v>0</v>
      </c>
      <c r="AO82">
        <f t="shared" si="36"/>
        <v>0</v>
      </c>
      <c r="AP82">
        <f t="shared" si="36"/>
        <v>-1.6472912816495976E-15</v>
      </c>
      <c r="AQ82">
        <f t="shared" si="36"/>
        <v>-3.8600569076760559E-10</v>
      </c>
      <c r="AR82">
        <f t="shared" si="36"/>
        <v>-3.8600733805888729E-10</v>
      </c>
      <c r="AS82">
        <f t="shared" si="36"/>
        <v>-6.0977281644322247E-5</v>
      </c>
      <c r="AT82">
        <f t="shared" si="36"/>
        <v>-3.9838490788249526E-5</v>
      </c>
      <c r="AU82">
        <f t="shared" si="23"/>
        <v>-1.0081615843990984E-4</v>
      </c>
      <c r="AW82">
        <v>79</v>
      </c>
      <c r="AX82">
        <f>IF(Z82&gt;0, (R82*SUMPRODUCT(K82:$K$98, X82:$X$98)-K82*$AZ$3)/Z82, 0)</f>
        <v>-3855905911960.3257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0.75492728399999998</v>
      </c>
      <c r="Q83" s="4">
        <f t="shared" si="48"/>
        <v>12.5</v>
      </c>
      <c r="R83">
        <f t="shared" si="28"/>
        <v>1000000</v>
      </c>
      <c r="S83">
        <f t="shared" si="29"/>
        <v>-14645566676505.842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-3.9283539010242814</v>
      </c>
      <c r="AC83">
        <f t="shared" si="30"/>
        <v>-3.507458840532844</v>
      </c>
      <c r="AE83">
        <f t="shared" si="31"/>
        <v>0</v>
      </c>
      <c r="AF83">
        <f t="shared" si="32"/>
        <v>0</v>
      </c>
      <c r="AG83">
        <f t="shared" si="32"/>
        <v>-2.9936182378653256E-12</v>
      </c>
      <c r="AH83">
        <f t="shared" si="33"/>
        <v>-7.6911148995940006E-7</v>
      </c>
      <c r="AI83">
        <f t="shared" si="34"/>
        <v>-7.6911448357763792E-7</v>
      </c>
      <c r="AJ83">
        <f t="shared" si="35"/>
        <v>-0.42089506049143743</v>
      </c>
      <c r="AK83">
        <f t="shared" si="49"/>
        <v>-0.27498477307169972</v>
      </c>
      <c r="AL83">
        <f t="shared" si="26"/>
        <v>-0.69588060267762075</v>
      </c>
      <c r="AN83">
        <f t="shared" si="36"/>
        <v>0</v>
      </c>
      <c r="AO83">
        <f t="shared" si="36"/>
        <v>0</v>
      </c>
      <c r="AP83">
        <f t="shared" si="36"/>
        <v>-3.4574396037543912E-16</v>
      </c>
      <c r="AQ83">
        <f t="shared" si="36"/>
        <v>-8.8827509515186395E-11</v>
      </c>
      <c r="AR83">
        <f t="shared" si="36"/>
        <v>-8.8827855259146782E-11</v>
      </c>
      <c r="AS83">
        <f t="shared" si="36"/>
        <v>-4.8610715713883962E-5</v>
      </c>
      <c r="AT83">
        <f t="shared" si="36"/>
        <v>-3.1759000958166928E-5</v>
      </c>
      <c r="AU83">
        <f t="shared" si="23"/>
        <v>-8.0369805499906145E-5</v>
      </c>
      <c r="AW83">
        <v>80</v>
      </c>
      <c r="AX83">
        <f>IF(Z83&gt;0, (R83*SUMPRODUCT(K83:$K$98, X83:$X$98)-K83*$AZ$3)/Z83, 0)</f>
        <v>-14645566676505.842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0.77166421299999999</v>
      </c>
      <c r="Q84" s="4">
        <f t="shared" si="48"/>
        <v>12.5</v>
      </c>
      <c r="R84">
        <f t="shared" si="28"/>
        <v>1000000</v>
      </c>
      <c r="S84">
        <f t="shared" si="29"/>
        <v>-59891229918388.75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-3.507458840532844</v>
      </c>
      <c r="AC84">
        <f t="shared" si="30"/>
        <v>-3.1316596791239544</v>
      </c>
      <c r="AE84">
        <f t="shared" si="31"/>
        <v>0</v>
      </c>
      <c r="AF84">
        <f t="shared" si="32"/>
        <v>0</v>
      </c>
      <c r="AG84">
        <f t="shared" si="32"/>
        <v>-6.5361399394187911E-13</v>
      </c>
      <c r="AH84">
        <f t="shared" si="33"/>
        <v>-1.8480544492358346E-7</v>
      </c>
      <c r="AI84">
        <f t="shared" si="34"/>
        <v>-1.8480609853757741E-7</v>
      </c>
      <c r="AJ84">
        <f t="shared" si="35"/>
        <v>-0.37579916140888958</v>
      </c>
      <c r="AK84">
        <f t="shared" si="49"/>
        <v>-0.2455221188372991</v>
      </c>
      <c r="AL84">
        <f t="shared" si="26"/>
        <v>-0.62132146505228725</v>
      </c>
      <c r="AN84">
        <f t="shared" si="36"/>
        <v>0</v>
      </c>
      <c r="AO84">
        <f t="shared" si="36"/>
        <v>0</v>
      </c>
      <c r="AP84">
        <f t="shared" si="36"/>
        <v>-6.7400249722382431E-17</v>
      </c>
      <c r="AQ84">
        <f t="shared" si="36"/>
        <v>-1.9057017220186884E-11</v>
      </c>
      <c r="AR84">
        <f t="shared" si="36"/>
        <v>-1.9057084620436609E-11</v>
      </c>
      <c r="AS84">
        <f t="shared" si="36"/>
        <v>-3.8752164976861508E-5</v>
      </c>
      <c r="AT84">
        <f t="shared" si="36"/>
        <v>-2.5318081123388437E-5</v>
      </c>
      <c r="AU84">
        <f t="shared" si="23"/>
        <v>-6.4070265157334567E-5</v>
      </c>
      <c r="AW84">
        <v>81</v>
      </c>
      <c r="AX84">
        <f>IF(Z84&gt;0, (R84*SUMPRODUCT(K84:$K$98, X84:$X$98)-K84*$AZ$3)/Z84, 0)</f>
        <v>-59891229918388.75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0.78831611899999998</v>
      </c>
      <c r="Q85" s="4">
        <f t="shared" si="48"/>
        <v>12.5</v>
      </c>
      <c r="R85">
        <f t="shared" si="28"/>
        <v>1000000</v>
      </c>
      <c r="S85">
        <f t="shared" si="29"/>
        <v>-265139247431720.59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-3.1316596791239544</v>
      </c>
      <c r="AC85">
        <f t="shared" si="30"/>
        <v>-2.7961247135200491</v>
      </c>
      <c r="AE85">
        <f t="shared" si="31"/>
        <v>0</v>
      </c>
      <c r="AF85">
        <f t="shared" si="32"/>
        <v>0</v>
      </c>
      <c r="AG85">
        <f t="shared" si="32"/>
        <v>-1.3182340697410871E-13</v>
      </c>
      <c r="AH85">
        <f t="shared" si="33"/>
        <v>-4.1220355762268129E-8</v>
      </c>
      <c r="AI85">
        <f t="shared" si="34"/>
        <v>-4.1220487585675102E-8</v>
      </c>
      <c r="AJ85">
        <f t="shared" si="35"/>
        <v>-0.33553496560390528</v>
      </c>
      <c r="AK85">
        <f t="shared" si="49"/>
        <v>-0.21921617753867684</v>
      </c>
      <c r="AL85">
        <f t="shared" si="26"/>
        <v>-0.55475118436306969</v>
      </c>
      <c r="AN85">
        <f t="shared" si="36"/>
        <v>0</v>
      </c>
      <c r="AO85">
        <f t="shared" si="36"/>
        <v>0</v>
      </c>
      <c r="AP85">
        <f t="shared" si="36"/>
        <v>-1.2137092807481487E-17</v>
      </c>
      <c r="AQ85">
        <f t="shared" si="36"/>
        <v>-3.7951930914842385E-12</v>
      </c>
      <c r="AR85">
        <f t="shared" si="36"/>
        <v>-3.795205228577046E-12</v>
      </c>
      <c r="AS85">
        <f t="shared" si="36"/>
        <v>-3.0892988666948699E-5</v>
      </c>
      <c r="AT85">
        <f t="shared" si="36"/>
        <v>-2.0183419263400117E-5</v>
      </c>
      <c r="AU85">
        <f t="shared" si="23"/>
        <v>-5.1076411725554045E-5</v>
      </c>
      <c r="AW85">
        <v>82</v>
      </c>
      <c r="AX85">
        <f>IF(Z85&gt;0, (R85*SUMPRODUCT(K85:$K$98, X85:$X$98)-K85*$AZ$3)/Z85, 0)</f>
        <v>-265139247431720.59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0.80496745000000003</v>
      </c>
      <c r="Q86" s="4">
        <f t="shared" si="48"/>
        <v>12.5</v>
      </c>
      <c r="R86">
        <f t="shared" si="28"/>
        <v>1000000</v>
      </c>
      <c r="S86">
        <f t="shared" si="29"/>
        <v>-1279404466519496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-2.7961247135200491</v>
      </c>
      <c r="AC86">
        <f t="shared" si="30"/>
        <v>-2.496539922789057</v>
      </c>
      <c r="AE86">
        <f t="shared" si="31"/>
        <v>0</v>
      </c>
      <c r="AF86">
        <f t="shared" si="32"/>
        <v>0</v>
      </c>
      <c r="AG86">
        <f t="shared" si="32"/>
        <v>-2.4391621142107116E-14</v>
      </c>
      <c r="AH86">
        <f t="shared" si="33"/>
        <v>-8.4890841409808415E-9</v>
      </c>
      <c r="AI86">
        <f t="shared" si="34"/>
        <v>-8.4891085326019828E-9</v>
      </c>
      <c r="AJ86">
        <f t="shared" si="35"/>
        <v>-0.29958479073099209</v>
      </c>
      <c r="AK86">
        <f t="shared" si="49"/>
        <v>-0.19572872994640345</v>
      </c>
      <c r="AL86">
        <f t="shared" si="26"/>
        <v>-0.49531352916650406</v>
      </c>
      <c r="AN86">
        <f t="shared" si="36"/>
        <v>0</v>
      </c>
      <c r="AO86">
        <f t="shared" si="36"/>
        <v>0</v>
      </c>
      <c r="AP86">
        <f t="shared" si="36"/>
        <v>-2.0051403854954985E-18</v>
      </c>
      <c r="AQ86">
        <f t="shared" si="36"/>
        <v>-6.9785461768940808E-13</v>
      </c>
      <c r="AR86">
        <f t="shared" si="36"/>
        <v>-6.978566228297935E-13</v>
      </c>
      <c r="AS86">
        <f t="shared" si="36"/>
        <v>-2.4627701425631289E-5</v>
      </c>
      <c r="AT86">
        <f t="shared" si="36"/>
        <v>-1.6090098264922952E-5</v>
      </c>
      <c r="AU86">
        <f t="shared" si="23"/>
        <v>-4.0717800388410859E-5</v>
      </c>
      <c r="AW86">
        <v>83</v>
      </c>
      <c r="AX86">
        <f>IF(Z86&gt;0, (R86*SUMPRODUCT(K86:$K$98, X86:$X$98)-K86*$AZ$3)/Z86, 0)</f>
        <v>-1279404466519496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0.82161935600000002</v>
      </c>
      <c r="Q87" s="4">
        <f t="shared" si="48"/>
        <v>12.5</v>
      </c>
      <c r="R87">
        <f t="shared" si="28"/>
        <v>1000000</v>
      </c>
      <c r="S87">
        <f t="shared" si="29"/>
        <v>-6784184864713882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-2.496539922789057</v>
      </c>
      <c r="AC87">
        <f t="shared" si="30"/>
        <v>-2.2290535024908378</v>
      </c>
      <c r="AE87">
        <f t="shared" si="31"/>
        <v>0</v>
      </c>
      <c r="AF87">
        <f t="shared" si="32"/>
        <v>0</v>
      </c>
      <c r="AG87">
        <f t="shared" si="32"/>
        <v>-4.1070768761120101E-15</v>
      </c>
      <c r="AH87">
        <f t="shared" si="33"/>
        <v>-1.6032502443659228E-9</v>
      </c>
      <c r="AI87">
        <f t="shared" si="34"/>
        <v>-1.603254351442799E-9</v>
      </c>
      <c r="AJ87">
        <f t="shared" si="35"/>
        <v>-0.26748642029821923</v>
      </c>
      <c r="AK87">
        <f t="shared" si="49"/>
        <v>-0.174757794595234</v>
      </c>
      <c r="AL87">
        <f t="shared" si="26"/>
        <v>-0.44224421649670759</v>
      </c>
      <c r="AN87">
        <f t="shared" si="36"/>
        <v>0</v>
      </c>
      <c r="AO87">
        <f t="shared" si="36"/>
        <v>0</v>
      </c>
      <c r="AP87">
        <f t="shared" si="36"/>
        <v>-3.0145252626798223E-19</v>
      </c>
      <c r="AQ87">
        <f t="shared" si="36"/>
        <v>-1.1767586801574308E-13</v>
      </c>
      <c r="AR87">
        <f t="shared" si="36"/>
        <v>-1.1767616946826936E-13</v>
      </c>
      <c r="AS87">
        <f t="shared" si="36"/>
        <v>-1.9633052794865281E-5</v>
      </c>
      <c r="AT87">
        <f t="shared" si="36"/>
        <v>-1.2826927826007822E-5</v>
      </c>
      <c r="AU87">
        <f t="shared" si="23"/>
        <v>-3.2459980738549273E-5</v>
      </c>
      <c r="AW87">
        <v>84</v>
      </c>
      <c r="AX87">
        <f>IF(Z87&gt;0, (R87*SUMPRODUCT(K87:$K$98, X87:$X$98)-K87*$AZ$3)/Z87, 0)</f>
        <v>-6784184864713882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0.83827126200000002</v>
      </c>
      <c r="Q88" s="4">
        <f t="shared" si="48"/>
        <v>12.5</v>
      </c>
      <c r="R88">
        <f t="shared" si="28"/>
        <v>1000000</v>
      </c>
      <c r="S88">
        <f t="shared" si="29"/>
        <v>-3.9921955423654976E+16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-2.2290535024908378</v>
      </c>
      <c r="AC88">
        <f t="shared" si="30"/>
        <v>-1.9902263415097794</v>
      </c>
      <c r="AE88">
        <f t="shared" si="31"/>
        <v>0</v>
      </c>
      <c r="AF88">
        <f t="shared" si="32"/>
        <v>0</v>
      </c>
      <c r="AG88">
        <f t="shared" si="32"/>
        <v>-6.2316159128145737E-16</v>
      </c>
      <c r="AH88">
        <f t="shared" si="33"/>
        <v>-2.7542756128555462E-10</v>
      </c>
      <c r="AI88">
        <f t="shared" si="34"/>
        <v>-2.7542818444714591E-10</v>
      </c>
      <c r="AJ88">
        <f t="shared" si="35"/>
        <v>-0.23882716098105838</v>
      </c>
      <c r="AK88">
        <f t="shared" si="49"/>
        <v>-0.15603374517435867</v>
      </c>
      <c r="AL88">
        <f t="shared" si="26"/>
        <v>-0.39486090643084526</v>
      </c>
      <c r="AN88">
        <f t="shared" si="36"/>
        <v>0</v>
      </c>
      <c r="AO88">
        <f t="shared" si="36"/>
        <v>0</v>
      </c>
      <c r="AP88">
        <f t="shared" si="36"/>
        <v>-4.0838403015672117E-20</v>
      </c>
      <c r="AQ88">
        <f t="shared" si="36"/>
        <v>-1.8049927830553545E-14</v>
      </c>
      <c r="AR88">
        <f t="shared" si="36"/>
        <v>-1.8049968668956561E-14</v>
      </c>
      <c r="AS88">
        <f t="shared" si="36"/>
        <v>-1.565134948573568E-5</v>
      </c>
      <c r="AT88">
        <f t="shared" si="36"/>
        <v>-1.0225548330685048E-5</v>
      </c>
      <c r="AU88">
        <f t="shared" si="23"/>
        <v>-2.5876897834470694E-5</v>
      </c>
      <c r="AW88">
        <v>85</v>
      </c>
      <c r="AX88">
        <f>IF(Z88&gt;0, (R88*SUMPRODUCT(K88:$K$98, X88:$X$98)-K88*$AZ$3)/Z88, 0)</f>
        <v>-3.9921955423654976E+16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8"/>
        <v>1000000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-1.9902263415097794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-4.9852927302516588E-11</v>
      </c>
      <c r="AI89">
        <f t="shared" si="34"/>
        <v>-4.9852927302516588E-11</v>
      </c>
      <c r="AJ89">
        <f t="shared" si="35"/>
        <v>-1.9902263415097794</v>
      </c>
      <c r="AK89">
        <f t="shared" si="49"/>
        <v>-0.13931584390568458</v>
      </c>
      <c r="AL89">
        <f t="shared" si="26"/>
        <v>-2.1295421854653172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-2.9170287868337228E-15</v>
      </c>
      <c r="AR89">
        <f t="shared" si="36"/>
        <v>-2.9170287868337228E-15</v>
      </c>
      <c r="AS89">
        <f t="shared" si="36"/>
        <v>-1.1645349319749423E-4</v>
      </c>
      <c r="AT89">
        <f t="shared" si="36"/>
        <v>-8.1517445238245977E-6</v>
      </c>
      <c r="AU89">
        <f t="shared" si="23"/>
        <v>-1.2460523772423588E-4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65778.380046244827</v>
      </c>
      <c r="AO91" s="8">
        <f t="shared" si="50"/>
        <v>-6577.8380046244829</v>
      </c>
      <c r="AP91" s="8">
        <f t="shared" si="50"/>
        <v>-705.85026528520211</v>
      </c>
      <c r="AQ91" s="8">
        <f t="shared" si="50"/>
        <v>-30369.273095952576</v>
      </c>
      <c r="AR91" s="8">
        <f t="shared" si="50"/>
        <v>28125.418680382558</v>
      </c>
      <c r="AS91" s="8">
        <f t="shared" si="50"/>
        <v>-6859.8199667091076</v>
      </c>
      <c r="AT91" s="8">
        <f t="shared" si="50"/>
        <v>4001.5616472469769</v>
      </c>
      <c r="AU91" s="8">
        <f t="shared" si="50"/>
        <v>25267.160360920418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2D3A6-41F6-449A-BEFF-ABB0477DC8E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170233.84842177367</v>
      </c>
      <c r="K3">
        <v>1</v>
      </c>
      <c r="L3" s="2">
        <v>0</v>
      </c>
      <c r="O3">
        <f>$C$3</f>
        <v>170233.84842177367</v>
      </c>
      <c r="P3">
        <f>O3*C5</f>
        <v>17023.384842177369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170233.84842177367</v>
      </c>
      <c r="AF3">
        <f t="shared" ref="AF3:AG34" si="4">-$Z3*P3</f>
        <v>-17023.384842177369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152585.50660889631</v>
      </c>
      <c r="AJ3">
        <f t="shared" ref="AJ3:AJ66" si="7">AB3-AC3</f>
        <v>0</v>
      </c>
      <c r="AL3">
        <f t="shared" ref="AL3:AL34" si="8">SUM(AI3:AK3)</f>
        <v>152585.50660889631</v>
      </c>
      <c r="AN3">
        <f t="shared" ref="AN3:AU34" si="9">AE3*$K3</f>
        <v>170233.84842177367</v>
      </c>
      <c r="AO3">
        <f t="shared" si="9"/>
        <v>-17023.384842177369</v>
      </c>
      <c r="AP3">
        <f t="shared" si="9"/>
        <v>-624.95697070000006</v>
      </c>
      <c r="AQ3">
        <f t="shared" si="9"/>
        <v>0</v>
      </c>
      <c r="AR3">
        <f t="shared" si="9"/>
        <v>152585.50660889631</v>
      </c>
      <c r="AS3">
        <f t="shared" si="9"/>
        <v>0</v>
      </c>
      <c r="AT3">
        <f t="shared" si="9"/>
        <v>0</v>
      </c>
      <c r="AU3">
        <f t="shared" si="9"/>
        <v>152585.50660889631</v>
      </c>
      <c r="AW3">
        <v>0</v>
      </c>
      <c r="AX3">
        <f>IF(Z3&gt;0, (R3*SUMPRODUCT(K3:$K$98, X3:$X$98)-K3*$AZ$3)/Z3, 0)</f>
        <v>0</v>
      </c>
      <c r="AZ3">
        <f>C6*ABS(SUMPRODUCT(X4:X79, K4:K79))/1</f>
        <v>68103.860997865268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2.4628010000000001E-3</v>
      </c>
      <c r="R4">
        <f t="shared" si="0"/>
        <v>1000000</v>
      </c>
      <c r="S4">
        <f t="shared" si="1"/>
        <v>7388.9290015203587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7296.8422497712818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-2462.8009999999999</v>
      </c>
      <c r="AI4">
        <f t="shared" si="6"/>
        <v>-2462.8009999999999</v>
      </c>
      <c r="AJ4">
        <f t="shared" si="7"/>
        <v>-7296.8422497712818</v>
      </c>
      <c r="AK4">
        <f>G4*SUM(AB4, AE4:AF4)</f>
        <v>0</v>
      </c>
      <c r="AL4">
        <f t="shared" si="8"/>
        <v>-9759.6432497712813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-2198.9294642857139</v>
      </c>
      <c r="AR4">
        <f t="shared" si="9"/>
        <v>-2198.9294642857139</v>
      </c>
      <c r="AS4">
        <f t="shared" si="9"/>
        <v>-6515.0377230100721</v>
      </c>
      <c r="AT4">
        <f t="shared" si="9"/>
        <v>0</v>
      </c>
      <c r="AU4">
        <f t="shared" si="9"/>
        <v>-8713.9671872957861</v>
      </c>
      <c r="AW4">
        <v>1</v>
      </c>
      <c r="AX4">
        <f>IF(Z4&gt;0, (R4*SUMPRODUCT(K4:$K$98, X4:$X$98)-K4*$AZ$3)/Z4, 0)</f>
        <v>7388.9290015203587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2.5557050000000001E-3</v>
      </c>
      <c r="Q5" s="4">
        <f t="shared" ref="Q5:Q68" si="21">$C$8</f>
        <v>12.5</v>
      </c>
      <c r="R5">
        <f t="shared" si="0"/>
        <v>1000000</v>
      </c>
      <c r="S5">
        <f t="shared" si="1"/>
        <v>11909.033210713334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7296.8422497712818</v>
      </c>
      <c r="AC5">
        <f t="shared" si="2"/>
        <v>11612.95050849564</v>
      </c>
      <c r="AE5">
        <f t="shared" si="3"/>
        <v>0</v>
      </c>
      <c r="AF5">
        <f t="shared" si="4"/>
        <v>0</v>
      </c>
      <c r="AG5">
        <f t="shared" si="4"/>
        <v>-12.189224665660371</v>
      </c>
      <c r="AH5">
        <f t="shared" si="5"/>
        <v>-2523.853757170295</v>
      </c>
      <c r="AI5">
        <f t="shared" si="6"/>
        <v>-2536.0429818359553</v>
      </c>
      <c r="AJ5">
        <f t="shared" si="7"/>
        <v>-4316.1082587243582</v>
      </c>
      <c r="AK5">
        <f>G5*SUM(AB5, AE5:AF5)</f>
        <v>510.77895748398976</v>
      </c>
      <c r="AL5">
        <f t="shared" si="8"/>
        <v>-6341.3722830763236</v>
      </c>
      <c r="AN5">
        <f t="shared" si="9"/>
        <v>0</v>
      </c>
      <c r="AO5">
        <f t="shared" si="9"/>
        <v>0</v>
      </c>
      <c r="AP5">
        <f t="shared" si="9"/>
        <v>-9.7171752755583309</v>
      </c>
      <c r="AQ5">
        <f t="shared" si="9"/>
        <v>-2012.0007630502987</v>
      </c>
      <c r="AR5">
        <f t="shared" si="9"/>
        <v>-2021.7179383258569</v>
      </c>
      <c r="AS5">
        <f t="shared" si="9"/>
        <v>-3440.7750787024534</v>
      </c>
      <c r="AT5">
        <f t="shared" si="9"/>
        <v>407.18985768812956</v>
      </c>
      <c r="AU5">
        <f t="shared" si="9"/>
        <v>-5055.3031593401811</v>
      </c>
      <c r="AW5">
        <v>2</v>
      </c>
      <c r="AX5">
        <f>IF(Z5&gt;0, (R5*SUMPRODUCT(K5:$K$98, X5:$X$98)-K5*$AZ$3)/Z5, 0)</f>
        <v>11909.033210713334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2.6648449999999999E-3</v>
      </c>
      <c r="Q6" s="4">
        <f t="shared" si="21"/>
        <v>12.5</v>
      </c>
      <c r="R6">
        <f t="shared" si="0"/>
        <v>1000000</v>
      </c>
      <c r="S6">
        <f t="shared" si="1"/>
        <v>16013.855262948715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11612.95050849564</v>
      </c>
      <c r="AC6">
        <f t="shared" si="2"/>
        <v>15417.947712418631</v>
      </c>
      <c r="AE6">
        <f t="shared" si="3"/>
        <v>0</v>
      </c>
      <c r="AF6">
        <f t="shared" si="4"/>
        <v>0</v>
      </c>
      <c r="AG6">
        <f t="shared" si="4"/>
        <v>-12.034850024599606</v>
      </c>
      <c r="AH6">
        <f t="shared" si="5"/>
        <v>-2598.5915523329368</v>
      </c>
      <c r="AI6">
        <f t="shared" si="6"/>
        <v>-2610.6264023575363</v>
      </c>
      <c r="AJ6">
        <f t="shared" si="7"/>
        <v>-3804.9972039229906</v>
      </c>
      <c r="AK6">
        <f>G6*SUM(AB6, AE6:AF6)</f>
        <v>812.9065355946949</v>
      </c>
      <c r="AL6">
        <f t="shared" si="8"/>
        <v>-5602.7170706858324</v>
      </c>
      <c r="AN6">
        <f t="shared" si="9"/>
        <v>0</v>
      </c>
      <c r="AO6">
        <f t="shared" si="9"/>
        <v>0</v>
      </c>
      <c r="AP6">
        <f t="shared" si="9"/>
        <v>-8.5661685329067438</v>
      </c>
      <c r="AQ6">
        <f t="shared" si="9"/>
        <v>-1849.626139085374</v>
      </c>
      <c r="AR6">
        <f t="shared" si="9"/>
        <v>-1858.1923076182809</v>
      </c>
      <c r="AS6">
        <f t="shared" si="9"/>
        <v>-2708.3218527376421</v>
      </c>
      <c r="AT6">
        <f t="shared" si="9"/>
        <v>578.61081535473329</v>
      </c>
      <c r="AU6">
        <f t="shared" si="9"/>
        <v>-3987.9033450011898</v>
      </c>
      <c r="AW6">
        <v>3</v>
      </c>
      <c r="AX6">
        <f>IF(Z6&gt;0, (R6*SUMPRODUCT(K6:$K$98, X6:$X$98)-K6*$AZ$3)/Z6, 0)</f>
        <v>16013.855262948715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2.7902209999999998E-3</v>
      </c>
      <c r="Q7" s="4">
        <f t="shared" si="21"/>
        <v>12.5</v>
      </c>
      <c r="R7">
        <f t="shared" si="0"/>
        <v>1000000</v>
      </c>
      <c r="S7">
        <f t="shared" si="1"/>
        <v>19739.703637433697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15417.947712418631</v>
      </c>
      <c r="AC7">
        <f t="shared" si="2"/>
        <v>18762.069758130849</v>
      </c>
      <c r="AE7">
        <f t="shared" si="3"/>
        <v>0</v>
      </c>
      <c r="AF7">
        <f t="shared" si="4"/>
        <v>0</v>
      </c>
      <c r="AG7">
        <f t="shared" si="4"/>
        <v>-11.880921633083123</v>
      </c>
      <c r="AH7">
        <f t="shared" si="5"/>
        <v>-2686.391301639067</v>
      </c>
      <c r="AI7">
        <f t="shared" si="6"/>
        <v>-2698.2722232721503</v>
      </c>
      <c r="AJ7">
        <f t="shared" si="7"/>
        <v>-3344.1220457122181</v>
      </c>
      <c r="AK7">
        <f>G7*SUM(AB7, AE7:AF7)</f>
        <v>1079.2563398693042</v>
      </c>
      <c r="AL7">
        <f t="shared" si="8"/>
        <v>-4963.1379291150643</v>
      </c>
      <c r="AN7">
        <f t="shared" si="9"/>
        <v>0</v>
      </c>
      <c r="AO7">
        <f t="shared" si="9"/>
        <v>0</v>
      </c>
      <c r="AP7">
        <f t="shared" si="9"/>
        <v>-7.5505404859353753</v>
      </c>
      <c r="AQ7">
        <f t="shared" si="9"/>
        <v>-1707.2502378611132</v>
      </c>
      <c r="AR7">
        <f t="shared" si="9"/>
        <v>-1714.8007783470487</v>
      </c>
      <c r="AS7">
        <f t="shared" si="9"/>
        <v>-2125.2500164422618</v>
      </c>
      <c r="AT7">
        <f t="shared" si="9"/>
        <v>685.88691521997157</v>
      </c>
      <c r="AU7">
        <f t="shared" si="9"/>
        <v>-3154.1638795693389</v>
      </c>
      <c r="AW7">
        <v>4</v>
      </c>
      <c r="AX7">
        <f>IF(Z7&gt;0, (R7*SUMPRODUCT(K7:$K$98, X7:$X$98)-K7*$AZ$3)/Z7, 0)</f>
        <v>19739.703637433697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3.5816260000000001E-3</v>
      </c>
      <c r="Q8" s="4">
        <f t="shared" si="21"/>
        <v>12.5</v>
      </c>
      <c r="R8">
        <f t="shared" si="0"/>
        <v>1000000</v>
      </c>
      <c r="S8">
        <f t="shared" si="1"/>
        <v>23136.636313363764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18762.069758130849</v>
      </c>
      <c r="AC8">
        <f t="shared" si="2"/>
        <v>21692.094685267555</v>
      </c>
      <c r="AE8">
        <f t="shared" si="3"/>
        <v>0</v>
      </c>
      <c r="AF8">
        <f t="shared" si="4"/>
        <v>0</v>
      </c>
      <c r="AG8">
        <f t="shared" si="4"/>
        <v>-11.719559398927277</v>
      </c>
      <c r="AH8">
        <f t="shared" si="5"/>
        <v>-3404.2414260010373</v>
      </c>
      <c r="AI8">
        <f t="shared" si="6"/>
        <v>-3415.9609853999646</v>
      </c>
      <c r="AJ8">
        <f t="shared" si="7"/>
        <v>-2930.0249271367065</v>
      </c>
      <c r="AK8">
        <f t="shared" ref="AK8:AK71" si="22">G8*SUM(AB8:AB8, AE8:AF8)</f>
        <v>1313.3448830691596</v>
      </c>
      <c r="AL8">
        <f t="shared" si="8"/>
        <v>-5032.6410294675115</v>
      </c>
      <c r="AN8">
        <f t="shared" si="9"/>
        <v>0</v>
      </c>
      <c r="AO8">
        <f t="shared" si="9"/>
        <v>0</v>
      </c>
      <c r="AP8">
        <f t="shared" si="9"/>
        <v>-6.6499927401406627</v>
      </c>
      <c r="AQ8">
        <f t="shared" si="9"/>
        <v>-1931.6580084627694</v>
      </c>
      <c r="AR8">
        <f t="shared" si="9"/>
        <v>-1938.30800120291</v>
      </c>
      <c r="AS8">
        <f t="shared" si="9"/>
        <v>-1662.5748315822993</v>
      </c>
      <c r="AT8">
        <f t="shared" si="9"/>
        <v>745.2271574740447</v>
      </c>
      <c r="AU8">
        <f t="shared" si="9"/>
        <v>-2855.6556753111649</v>
      </c>
      <c r="AW8">
        <v>5</v>
      </c>
      <c r="AX8">
        <f>IF(Z8&gt;0, (R8*SUMPRODUCT(K8:$K$98, X8:$X$98)-K8*$AZ$3)/Z8, 0)</f>
        <v>23136.636313363764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4.4506370000000003E-3</v>
      </c>
      <c r="Q9" s="4">
        <f t="shared" si="21"/>
        <v>12.5</v>
      </c>
      <c r="R9">
        <f t="shared" si="0"/>
        <v>1000000</v>
      </c>
      <c r="S9">
        <f t="shared" si="1"/>
        <v>25866.275078293096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21692.094685267555</v>
      </c>
      <c r="AC9">
        <f t="shared" si="2"/>
        <v>23900.860931267147</v>
      </c>
      <c r="AE9">
        <f t="shared" si="3"/>
        <v>0</v>
      </c>
      <c r="AF9">
        <f t="shared" si="4"/>
        <v>0</v>
      </c>
      <c r="AG9">
        <f t="shared" si="4"/>
        <v>-11.550204300253441</v>
      </c>
      <c r="AH9">
        <f t="shared" si="5"/>
        <v>-4172.7603747650801</v>
      </c>
      <c r="AI9">
        <f t="shared" si="6"/>
        <v>-4184.3105790653335</v>
      </c>
      <c r="AJ9">
        <f t="shared" si="7"/>
        <v>-2208.7662459995918</v>
      </c>
      <c r="AK9">
        <f t="shared" si="22"/>
        <v>1518.446627968729</v>
      </c>
      <c r="AL9">
        <f t="shared" si="8"/>
        <v>-4874.6301970961958</v>
      </c>
      <c r="AN9">
        <f t="shared" si="9"/>
        <v>0</v>
      </c>
      <c r="AO9">
        <f t="shared" si="9"/>
        <v>0</v>
      </c>
      <c r="AP9">
        <f t="shared" si="9"/>
        <v>-5.8516929544645127</v>
      </c>
      <c r="AQ9">
        <f t="shared" si="9"/>
        <v>-2114.05026707153</v>
      </c>
      <c r="AR9">
        <f t="shared" si="9"/>
        <v>-2119.9019600259944</v>
      </c>
      <c r="AS9">
        <f t="shared" si="9"/>
        <v>-1119.029719629395</v>
      </c>
      <c r="AT9">
        <f t="shared" si="9"/>
        <v>769.29231757571927</v>
      </c>
      <c r="AU9">
        <f t="shared" si="9"/>
        <v>-2469.6393620796698</v>
      </c>
      <c r="AW9">
        <v>6</v>
      </c>
      <c r="AX9">
        <f>IF(Z9&gt;0, (R9*SUMPRODUCT(K9:$K$98, X9:$X$98)-K9*$AZ$3)/Z9, 0)</f>
        <v>25866.275078293096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5.383718E-3</v>
      </c>
      <c r="Q10" s="4">
        <f t="shared" si="21"/>
        <v>12.5</v>
      </c>
      <c r="R10">
        <f t="shared" si="0"/>
        <v>1000000</v>
      </c>
      <c r="S10">
        <f t="shared" si="1"/>
        <v>28010.084610209185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23900.860931267147</v>
      </c>
      <c r="AC10">
        <f t="shared" si="2"/>
        <v>25483.618034251282</v>
      </c>
      <c r="AE10">
        <f t="shared" si="3"/>
        <v>0</v>
      </c>
      <c r="AF10">
        <f t="shared" si="4"/>
        <v>0</v>
      </c>
      <c r="AG10">
        <f t="shared" si="4"/>
        <v>-11.372519214455956</v>
      </c>
      <c r="AH10">
        <f t="shared" si="5"/>
        <v>-4974.6434235961488</v>
      </c>
      <c r="AI10">
        <f t="shared" si="6"/>
        <v>-4986.0159428106044</v>
      </c>
      <c r="AJ10">
        <f t="shared" si="7"/>
        <v>-1582.7571029841347</v>
      </c>
      <c r="AK10">
        <f t="shared" si="22"/>
        <v>1673.0602651887004</v>
      </c>
      <c r="AL10">
        <f t="shared" si="8"/>
        <v>-4895.7127806060389</v>
      </c>
      <c r="AN10">
        <f t="shared" si="9"/>
        <v>0</v>
      </c>
      <c r="AO10">
        <f t="shared" si="9"/>
        <v>0</v>
      </c>
      <c r="AP10">
        <f t="shared" si="9"/>
        <v>-5.1443501430628968</v>
      </c>
      <c r="AQ10">
        <f t="shared" si="9"/>
        <v>-2250.2760492445555</v>
      </c>
      <c r="AR10">
        <f t="shared" si="9"/>
        <v>-2255.4203993876185</v>
      </c>
      <c r="AS10">
        <f t="shared" si="9"/>
        <v>-715.95893360376817</v>
      </c>
      <c r="AT10">
        <f t="shared" si="9"/>
        <v>756.80749816944365</v>
      </c>
      <c r="AU10">
        <f t="shared" si="9"/>
        <v>-2214.571834821943</v>
      </c>
      <c r="AW10">
        <v>7</v>
      </c>
      <c r="AX10">
        <f>IF(Z10&gt;0, (R10*SUMPRODUCT(K10:$K$98, X10:$X$98)-K10*$AZ$3)/Z10, 0)</f>
        <v>28010.084610209185</v>
      </c>
    </row>
    <row r="11" spans="1:52" x14ac:dyDescent="0.25">
      <c r="A11" t="s">
        <v>33</v>
      </c>
      <c r="C11" s="12">
        <f>AU81</f>
        <v>77572.505103612697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6.4575739999999998E-3</v>
      </c>
      <c r="Q11" s="4">
        <f t="shared" si="21"/>
        <v>12.5</v>
      </c>
      <c r="R11">
        <f t="shared" si="0"/>
        <v>1000000</v>
      </c>
      <c r="S11">
        <f t="shared" si="1"/>
        <v>29652.682596973507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25483.618034251282</v>
      </c>
      <c r="AC11">
        <f t="shared" si="2"/>
        <v>26534.062851127856</v>
      </c>
      <c r="AE11">
        <f t="shared" si="3"/>
        <v>0</v>
      </c>
      <c r="AF11">
        <f t="shared" si="4"/>
        <v>0</v>
      </c>
      <c r="AG11">
        <f t="shared" si="4"/>
        <v>-11.185355137917625</v>
      </c>
      <c r="AH11">
        <f t="shared" si="5"/>
        <v>-5875.1107515016965</v>
      </c>
      <c r="AI11">
        <f t="shared" si="6"/>
        <v>-5886.2961066396138</v>
      </c>
      <c r="AJ11">
        <f t="shared" si="7"/>
        <v>-1050.4448168765739</v>
      </c>
      <c r="AK11">
        <f t="shared" si="22"/>
        <v>1783.8532623975898</v>
      </c>
      <c r="AL11">
        <f t="shared" si="8"/>
        <v>-5152.8876611185979</v>
      </c>
      <c r="AN11">
        <f t="shared" si="9"/>
        <v>0</v>
      </c>
      <c r="AO11">
        <f t="shared" si="9"/>
        <v>0</v>
      </c>
      <c r="AP11">
        <f t="shared" si="9"/>
        <v>-4.5175773391977927</v>
      </c>
      <c r="AQ11">
        <f t="shared" si="9"/>
        <v>-2372.8586950528029</v>
      </c>
      <c r="AR11">
        <f t="shared" si="9"/>
        <v>-2377.3762723920004</v>
      </c>
      <c r="AS11">
        <f t="shared" si="9"/>
        <v>-424.25704345430802</v>
      </c>
      <c r="AT11">
        <f t="shared" si="9"/>
        <v>720.4684138586673</v>
      </c>
      <c r="AU11">
        <f t="shared" si="9"/>
        <v>-2081.1649019876413</v>
      </c>
      <c r="AW11">
        <v>8</v>
      </c>
      <c r="AX11">
        <f>IF(Z11&gt;0, (R11*SUMPRODUCT(K11:$K$98, X11:$X$98)-K11*$AZ$3)/Z11, 0)</f>
        <v>29652.682596973507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7.6803260000000003E-3</v>
      </c>
      <c r="Q12" s="4">
        <f t="shared" si="21"/>
        <v>12.5</v>
      </c>
      <c r="R12">
        <f t="shared" si="0"/>
        <v>1000000</v>
      </c>
      <c r="S12">
        <f t="shared" si="1"/>
        <v>30839.639847315724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26534.062851127856</v>
      </c>
      <c r="AC12">
        <f t="shared" si="2"/>
        <v>27108.27635796892</v>
      </c>
      <c r="AE12">
        <f t="shared" si="3"/>
        <v>0</v>
      </c>
      <c r="AF12">
        <f t="shared" si="4"/>
        <v>0</v>
      </c>
      <c r="AG12">
        <f t="shared" si="4"/>
        <v>-10.987594412653468</v>
      </c>
      <c r="AH12">
        <f t="shared" si="5"/>
        <v>-6872.5739107985864</v>
      </c>
      <c r="AI12">
        <f t="shared" si="6"/>
        <v>-6883.5615052112398</v>
      </c>
      <c r="AJ12">
        <f t="shared" si="7"/>
        <v>-574.21350684106437</v>
      </c>
      <c r="AK12">
        <f t="shared" si="22"/>
        <v>1857.38439957895</v>
      </c>
      <c r="AL12">
        <f t="shared" si="8"/>
        <v>-5600.3906124733539</v>
      </c>
      <c r="AN12">
        <f t="shared" si="9"/>
        <v>0</v>
      </c>
      <c r="AO12">
        <f t="shared" si="9"/>
        <v>0</v>
      </c>
      <c r="AP12">
        <f t="shared" si="9"/>
        <v>-3.9622366956344321</v>
      </c>
      <c r="AQ12">
        <f t="shared" si="9"/>
        <v>-2478.3190496608308</v>
      </c>
      <c r="AR12">
        <f t="shared" si="9"/>
        <v>-2482.281286356465</v>
      </c>
      <c r="AS12">
        <f t="shared" si="9"/>
        <v>-207.06714704671666</v>
      </c>
      <c r="AT12">
        <f t="shared" si="9"/>
        <v>669.79143473256147</v>
      </c>
      <c r="AU12">
        <f t="shared" si="9"/>
        <v>-2019.5569986706203</v>
      </c>
      <c r="AW12">
        <v>9</v>
      </c>
      <c r="AX12">
        <f>IF(Z12&gt;0, (R12*SUMPRODUCT(K12:$K$98, X12:$X$98)-K12*$AZ$3)/Z12, 0)</f>
        <v>30839.639847315724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9.0334749999999991E-3</v>
      </c>
      <c r="Q13" s="4">
        <f t="shared" si="21"/>
        <v>12.5</v>
      </c>
      <c r="R13">
        <f t="shared" si="0"/>
        <v>1000000</v>
      </c>
      <c r="S13">
        <f t="shared" si="1"/>
        <v>31615.44637876335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27108.27635796892</v>
      </c>
      <c r="AC13">
        <f t="shared" si="2"/>
        <v>27261.27177428476</v>
      </c>
      <c r="AE13">
        <f t="shared" si="3"/>
        <v>0</v>
      </c>
      <c r="AF13">
        <f t="shared" si="4"/>
        <v>0</v>
      </c>
      <c r="AG13">
        <f t="shared" si="4"/>
        <v>-10.778462309090088</v>
      </c>
      <c r="AH13">
        <f t="shared" si="5"/>
        <v>-7940.4927549475824</v>
      </c>
      <c r="AI13">
        <f t="shared" si="6"/>
        <v>-7951.2712172566726</v>
      </c>
      <c r="AJ13">
        <f t="shared" si="7"/>
        <v>-152.99541631583998</v>
      </c>
      <c r="AK13">
        <f t="shared" si="22"/>
        <v>1897.5793450578246</v>
      </c>
      <c r="AL13">
        <f t="shared" si="8"/>
        <v>-6206.6872885146877</v>
      </c>
      <c r="AN13">
        <f t="shared" si="9"/>
        <v>0</v>
      </c>
      <c r="AO13">
        <f t="shared" si="9"/>
        <v>0</v>
      </c>
      <c r="AP13">
        <f t="shared" si="9"/>
        <v>-3.4703763951285627</v>
      </c>
      <c r="AQ13">
        <f t="shared" si="9"/>
        <v>-2556.6261524354459</v>
      </c>
      <c r="AR13">
        <f t="shared" si="9"/>
        <v>-2560.0965288305742</v>
      </c>
      <c r="AS13">
        <f t="shared" si="9"/>
        <v>-49.260429374751979</v>
      </c>
      <c r="AT13">
        <f t="shared" si="9"/>
        <v>610.96976341592097</v>
      </c>
      <c r="AU13">
        <f t="shared" si="9"/>
        <v>-1998.3871947894052</v>
      </c>
      <c r="AW13">
        <v>10</v>
      </c>
      <c r="AX13">
        <f>IF(Z13&gt;0, (R13*SUMPRODUCT(K13:$K$98, X13:$X$98)-K13*$AZ$3)/Z13, 0)</f>
        <v>31615.44637876335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1.0570714E-2</v>
      </c>
      <c r="Q14" s="4">
        <f t="shared" si="21"/>
        <v>12.5</v>
      </c>
      <c r="R14">
        <f t="shared" si="0"/>
        <v>1000000</v>
      </c>
      <c r="S14">
        <f t="shared" si="1"/>
        <v>32034.071746913254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27261.27177428476</v>
      </c>
      <c r="AC14">
        <f t="shared" si="2"/>
        <v>27054.033537899908</v>
      </c>
      <c r="AE14">
        <f t="shared" si="3"/>
        <v>0</v>
      </c>
      <c r="AF14">
        <f t="shared" si="4"/>
        <v>0</v>
      </c>
      <c r="AG14">
        <f t="shared" si="4"/>
        <v>-10.556741643570017</v>
      </c>
      <c r="AH14">
        <f t="shared" si="5"/>
        <v>-9114.883394333674</v>
      </c>
      <c r="AI14">
        <f t="shared" si="6"/>
        <v>-9125.4401359772437</v>
      </c>
      <c r="AJ14">
        <f t="shared" si="7"/>
        <v>207.23823638485192</v>
      </c>
      <c r="AK14">
        <f t="shared" si="22"/>
        <v>1908.2890241999335</v>
      </c>
      <c r="AL14">
        <f t="shared" si="8"/>
        <v>-7009.9128753924579</v>
      </c>
      <c r="AN14">
        <f t="shared" si="9"/>
        <v>0</v>
      </c>
      <c r="AO14">
        <f t="shared" si="9"/>
        <v>0</v>
      </c>
      <c r="AP14">
        <f t="shared" si="9"/>
        <v>-3.0348109596714483</v>
      </c>
      <c r="AQ14">
        <f t="shared" si="9"/>
        <v>-2620.3111675182163</v>
      </c>
      <c r="AR14">
        <f t="shared" si="9"/>
        <v>-2623.3459784778879</v>
      </c>
      <c r="AS14">
        <f t="shared" si="9"/>
        <v>59.576040816230815</v>
      </c>
      <c r="AT14">
        <f t="shared" si="9"/>
        <v>548.58749417156571</v>
      </c>
      <c r="AU14">
        <f t="shared" si="9"/>
        <v>-2015.1824434900911</v>
      </c>
      <c r="AW14">
        <v>11</v>
      </c>
      <c r="AX14">
        <f>IF(Z14&gt;0, (R14*SUMPRODUCT(K14:$K$98, X14:$X$98)-K14*$AZ$3)/Z14, 0)</f>
        <v>32034.071746913254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1.2312346E-2</v>
      </c>
      <c r="Q15" s="4">
        <f t="shared" si="21"/>
        <v>12.5</v>
      </c>
      <c r="R15">
        <f t="shared" si="0"/>
        <v>1000000</v>
      </c>
      <c r="S15">
        <f t="shared" si="1"/>
        <v>32132.165480294032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27054.033537899908</v>
      </c>
      <c r="AC15">
        <f t="shared" si="2"/>
        <v>26531.390152569715</v>
      </c>
      <c r="AE15">
        <f t="shared" si="3"/>
        <v>0</v>
      </c>
      <c r="AF15">
        <f t="shared" si="4"/>
        <v>0</v>
      </c>
      <c r="AG15">
        <f t="shared" si="4"/>
        <v>-10.321195971386073</v>
      </c>
      <c r="AH15">
        <f t="shared" si="5"/>
        <v>-10398.260459859417</v>
      </c>
      <c r="AI15">
        <f t="shared" si="6"/>
        <v>-10408.581655830803</v>
      </c>
      <c r="AJ15">
        <f t="shared" si="7"/>
        <v>522.64338533019327</v>
      </c>
      <c r="AK15">
        <f t="shared" si="22"/>
        <v>1893.7823476529938</v>
      </c>
      <c r="AL15">
        <f t="shared" si="8"/>
        <v>-7992.1559228476162</v>
      </c>
      <c r="AN15">
        <f t="shared" si="9"/>
        <v>0</v>
      </c>
      <c r="AO15">
        <f t="shared" si="9"/>
        <v>0</v>
      </c>
      <c r="AP15">
        <f t="shared" si="9"/>
        <v>-2.6491939352630953</v>
      </c>
      <c r="AQ15">
        <f t="shared" si="9"/>
        <v>-2668.9744700047795</v>
      </c>
      <c r="AR15">
        <f t="shared" si="9"/>
        <v>-2671.6236639400427</v>
      </c>
      <c r="AS15">
        <f t="shared" si="9"/>
        <v>134.14953950692015</v>
      </c>
      <c r="AT15">
        <f t="shared" si="9"/>
        <v>486.08676010216925</v>
      </c>
      <c r="AU15">
        <f t="shared" si="9"/>
        <v>-2051.3873643309535</v>
      </c>
      <c r="AW15">
        <v>12</v>
      </c>
      <c r="AX15">
        <f>IF(Z15&gt;0, (R15*SUMPRODUCT(K15:$K$98, X15:$X$98)-K15*$AZ$3)/Z15, 0)</f>
        <v>32132.165480294032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1.4128425999999999E-2</v>
      </c>
      <c r="Q16" s="4">
        <f t="shared" si="21"/>
        <v>12.5</v>
      </c>
      <c r="R16">
        <f t="shared" si="0"/>
        <v>1000000</v>
      </c>
      <c r="S16">
        <f t="shared" si="1"/>
        <v>31938.691468574056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26531.390152569715</v>
      </c>
      <c r="AC16">
        <f t="shared" si="2"/>
        <v>25735.333345232826</v>
      </c>
      <c r="AE16">
        <f t="shared" si="3"/>
        <v>0</v>
      </c>
      <c r="AF16">
        <f t="shared" si="4"/>
        <v>0</v>
      </c>
      <c r="AG16">
        <f t="shared" si="4"/>
        <v>-10.072161758158988</v>
      </c>
      <c r="AH16">
        <f t="shared" si="5"/>
        <v>-11665.780281058102</v>
      </c>
      <c r="AI16">
        <f t="shared" si="6"/>
        <v>-11675.85244281626</v>
      </c>
      <c r="AJ16">
        <f t="shared" si="7"/>
        <v>796.0568073368886</v>
      </c>
      <c r="AK16">
        <f t="shared" si="22"/>
        <v>1857.1973106798803</v>
      </c>
      <c r="AL16">
        <f t="shared" si="8"/>
        <v>-9022.5983247994918</v>
      </c>
      <c r="AN16">
        <f t="shared" si="9"/>
        <v>0</v>
      </c>
      <c r="AO16">
        <f t="shared" si="9"/>
        <v>0</v>
      </c>
      <c r="AP16">
        <f t="shared" si="9"/>
        <v>-2.3082795137825456</v>
      </c>
      <c r="AQ16">
        <f t="shared" si="9"/>
        <v>-2673.4957481438169</v>
      </c>
      <c r="AR16">
        <f t="shared" si="9"/>
        <v>-2675.8040276575994</v>
      </c>
      <c r="AS16">
        <f t="shared" si="9"/>
        <v>182.43567411875495</v>
      </c>
      <c r="AT16">
        <f t="shared" si="9"/>
        <v>425.62168958632572</v>
      </c>
      <c r="AU16">
        <f t="shared" si="9"/>
        <v>-2067.7466639525187</v>
      </c>
      <c r="AW16">
        <v>13</v>
      </c>
      <c r="AX16">
        <f>IF(Z16&gt;0, (R16*SUMPRODUCT(K16:$K$98, X16:$X$98)-K16*$AZ$3)/Z16, 0)</f>
        <v>31938.691468574056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1.6072195000000001E-2</v>
      </c>
      <c r="Q17" s="4">
        <f t="shared" si="21"/>
        <v>12.5</v>
      </c>
      <c r="R17">
        <f t="shared" si="0"/>
        <v>1000000</v>
      </c>
      <c r="S17">
        <f t="shared" si="1"/>
        <v>31517.837653781819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25735.333345232826</v>
      </c>
      <c r="AC17">
        <f t="shared" si="2"/>
        <v>24734.085510185345</v>
      </c>
      <c r="AE17">
        <f t="shared" si="3"/>
        <v>0</v>
      </c>
      <c r="AF17">
        <f t="shared" si="4"/>
        <v>0</v>
      </c>
      <c r="AG17">
        <f t="shared" si="4"/>
        <v>-9.8095583927287233</v>
      </c>
      <c r="AH17">
        <f t="shared" si="5"/>
        <v>-12950.539827893928</v>
      </c>
      <c r="AI17">
        <f t="shared" si="6"/>
        <v>-12960.349386286656</v>
      </c>
      <c r="AJ17">
        <f t="shared" si="7"/>
        <v>1001.2478350474812</v>
      </c>
      <c r="AK17">
        <f t="shared" si="22"/>
        <v>1801.4733341662979</v>
      </c>
      <c r="AL17">
        <f t="shared" si="8"/>
        <v>-10157.628217072877</v>
      </c>
      <c r="AN17">
        <f t="shared" si="9"/>
        <v>0</v>
      </c>
      <c r="AO17">
        <f t="shared" si="9"/>
        <v>0</v>
      </c>
      <c r="AP17">
        <f t="shared" si="9"/>
        <v>-2.0072300001649124</v>
      </c>
      <c r="AQ17">
        <f t="shared" si="9"/>
        <v>-2649.9370328584473</v>
      </c>
      <c r="AR17">
        <f t="shared" si="9"/>
        <v>-2651.9442628586121</v>
      </c>
      <c r="AS17">
        <f t="shared" si="9"/>
        <v>204.87514438949438</v>
      </c>
      <c r="AT17">
        <f t="shared" si="9"/>
        <v>368.61713606965429</v>
      </c>
      <c r="AU17">
        <f t="shared" si="9"/>
        <v>-2078.4519823994633</v>
      </c>
      <c r="AW17">
        <v>14</v>
      </c>
      <c r="AX17">
        <f>IF(Z17&gt;0, (R17*SUMPRODUCT(K17:$K$98, X17:$X$98)-K17*$AZ$3)/Z17, 0)</f>
        <v>31517.837653781819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1.8213139E-2</v>
      </c>
      <c r="Q18" s="4">
        <f t="shared" si="21"/>
        <v>12.5</v>
      </c>
      <c r="R18">
        <f t="shared" si="0"/>
        <v>1000000</v>
      </c>
      <c r="S18">
        <f t="shared" si="1"/>
        <v>30915.925901076276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24734.085510185345</v>
      </c>
      <c r="AC18">
        <f t="shared" si="2"/>
        <v>23577.226971162898</v>
      </c>
      <c r="AE18">
        <f t="shared" si="3"/>
        <v>0</v>
      </c>
      <c r="AF18">
        <f t="shared" si="4"/>
        <v>0</v>
      </c>
      <c r="AG18">
        <f t="shared" si="4"/>
        <v>-9.5327999582660503</v>
      </c>
      <c r="AH18">
        <f t="shared" si="5"/>
        <v>-14293.028042830785</v>
      </c>
      <c r="AI18">
        <f t="shared" si="6"/>
        <v>-14302.560842789051</v>
      </c>
      <c r="AJ18">
        <f t="shared" si="7"/>
        <v>1156.8585390224471</v>
      </c>
      <c r="AK18">
        <f t="shared" si="22"/>
        <v>1731.3859857129744</v>
      </c>
      <c r="AL18">
        <f t="shared" si="8"/>
        <v>-11414.31631805363</v>
      </c>
      <c r="AN18">
        <f t="shared" si="9"/>
        <v>0</v>
      </c>
      <c r="AO18">
        <f t="shared" si="9"/>
        <v>0</v>
      </c>
      <c r="AP18">
        <f t="shared" si="9"/>
        <v>-1.7416069117547226</v>
      </c>
      <c r="AQ18">
        <f t="shared" si="9"/>
        <v>-2611.2827855695405</v>
      </c>
      <c r="AR18">
        <f t="shared" si="9"/>
        <v>-2613.0243924812949</v>
      </c>
      <c r="AS18">
        <f t="shared" si="9"/>
        <v>211.3537298909649</v>
      </c>
      <c r="AT18">
        <f t="shared" si="9"/>
        <v>316.31774639499082</v>
      </c>
      <c r="AU18">
        <f t="shared" si="9"/>
        <v>-2085.3529161953393</v>
      </c>
      <c r="AW18">
        <v>15</v>
      </c>
      <c r="AX18">
        <f>IF(Z18&gt;0, (R18*SUMPRODUCT(K18:$K$98, X18:$X$98)-K18*$AZ$3)/Z18, 0)</f>
        <v>30915.925901076276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2.0774602E-2</v>
      </c>
      <c r="Q19" s="4">
        <f t="shared" si="21"/>
        <v>12.5</v>
      </c>
      <c r="R19">
        <f t="shared" si="0"/>
        <v>1000000</v>
      </c>
      <c r="S19">
        <f t="shared" si="1"/>
        <v>30168.318768472887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23577.226971162898</v>
      </c>
      <c r="AC19">
        <f t="shared" si="2"/>
        <v>22299.049983661233</v>
      </c>
      <c r="AE19">
        <f t="shared" si="3"/>
        <v>0</v>
      </c>
      <c r="AF19">
        <f t="shared" si="4"/>
        <v>0</v>
      </c>
      <c r="AG19">
        <f t="shared" si="4"/>
        <v>-9.2394318336047956</v>
      </c>
      <c r="AH19">
        <f t="shared" si="5"/>
        <v>-15843.210006287505</v>
      </c>
      <c r="AI19">
        <f t="shared" si="6"/>
        <v>-15852.44943812111</v>
      </c>
      <c r="AJ19">
        <f t="shared" si="7"/>
        <v>1278.1769875016653</v>
      </c>
      <c r="AK19">
        <f t="shared" si="22"/>
        <v>1650.4058879814031</v>
      </c>
      <c r="AL19">
        <f t="shared" si="8"/>
        <v>-12923.866562638041</v>
      </c>
      <c r="AN19">
        <f t="shared" si="9"/>
        <v>0</v>
      </c>
      <c r="AO19">
        <f t="shared" si="9"/>
        <v>0</v>
      </c>
      <c r="AP19">
        <f t="shared" si="9"/>
        <v>-1.507151475183055</v>
      </c>
      <c r="AQ19">
        <f t="shared" si="9"/>
        <v>-2584.3707451538203</v>
      </c>
      <c r="AR19">
        <f t="shared" si="9"/>
        <v>-2585.8778966290033</v>
      </c>
      <c r="AS19">
        <f t="shared" si="9"/>
        <v>208.49835433079593</v>
      </c>
      <c r="AT19">
        <f t="shared" si="9"/>
        <v>269.21695116305648</v>
      </c>
      <c r="AU19">
        <f t="shared" si="9"/>
        <v>-2108.1625911351507</v>
      </c>
      <c r="AW19">
        <v>16</v>
      </c>
      <c r="AX19">
        <f>IF(Z19&gt;0, (R19*SUMPRODUCT(K19:$K$98, X19:$X$98)-K19*$AZ$3)/Z19, 0)</f>
        <v>30168.318768472887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2.3506165999999998E-2</v>
      </c>
      <c r="Q20" s="4">
        <f t="shared" si="21"/>
        <v>12.5</v>
      </c>
      <c r="R20">
        <f t="shared" si="0"/>
        <v>1000000</v>
      </c>
      <c r="S20">
        <f t="shared" si="1"/>
        <v>29262.729986949566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22299.049983661233</v>
      </c>
      <c r="AC20">
        <f t="shared" si="2"/>
        <v>20904.952272496565</v>
      </c>
      <c r="AE20">
        <f t="shared" si="3"/>
        <v>0</v>
      </c>
      <c r="AF20">
        <f t="shared" si="4"/>
        <v>0</v>
      </c>
      <c r="AG20">
        <f t="shared" si="4"/>
        <v>-8.9298538968423493</v>
      </c>
      <c r="AH20">
        <f t="shared" si="5"/>
        <v>-17374.689474111896</v>
      </c>
      <c r="AI20">
        <f t="shared" si="6"/>
        <v>-17383.619328008739</v>
      </c>
      <c r="AJ20">
        <f t="shared" si="7"/>
        <v>1394.097711164668</v>
      </c>
      <c r="AK20">
        <f t="shared" si="22"/>
        <v>1560.9334988562864</v>
      </c>
      <c r="AL20">
        <f t="shared" si="8"/>
        <v>-14428.588117987785</v>
      </c>
      <c r="AN20">
        <f t="shared" si="9"/>
        <v>0</v>
      </c>
      <c r="AO20">
        <f t="shared" si="9"/>
        <v>0</v>
      </c>
      <c r="AP20">
        <f t="shared" si="9"/>
        <v>-1.3005826854182381</v>
      </c>
      <c r="AQ20">
        <f t="shared" si="9"/>
        <v>-2530.525197342698</v>
      </c>
      <c r="AR20">
        <f t="shared" si="9"/>
        <v>-2531.8257800281162</v>
      </c>
      <c r="AS20">
        <f t="shared" si="9"/>
        <v>203.04244233638585</v>
      </c>
      <c r="AT20">
        <f t="shared" si="9"/>
        <v>227.34113067848278</v>
      </c>
      <c r="AU20">
        <f t="shared" si="9"/>
        <v>-2101.4422070132478</v>
      </c>
      <c r="AW20">
        <v>17</v>
      </c>
      <c r="AX20">
        <f>IF(Z20&gt;0, (R20*SUMPRODUCT(K20:$K$98, X20:$X$98)-K20*$AZ$3)/Z20, 0)</f>
        <v>29262.729986949566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2.6226451000000001E-2</v>
      </c>
      <c r="Q21" s="4">
        <f t="shared" si="21"/>
        <v>12.5</v>
      </c>
      <c r="R21">
        <f t="shared" si="0"/>
        <v>1000000</v>
      </c>
      <c r="S21">
        <f t="shared" si="1"/>
        <v>28230.834044643794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20904.952272496565</v>
      </c>
      <c r="AC21">
        <f t="shared" si="2"/>
        <v>19437.170855501332</v>
      </c>
      <c r="AE21">
        <f t="shared" si="3"/>
        <v>0</v>
      </c>
      <c r="AF21">
        <f t="shared" si="4"/>
        <v>0</v>
      </c>
      <c r="AG21">
        <f t="shared" si="4"/>
        <v>-8.6063569822112314</v>
      </c>
      <c r="AH21">
        <f t="shared" si="5"/>
        <v>-18735.870053015595</v>
      </c>
      <c r="AI21">
        <f t="shared" si="6"/>
        <v>-18744.476409997806</v>
      </c>
      <c r="AJ21">
        <f t="shared" si="7"/>
        <v>1467.7814169952326</v>
      </c>
      <c r="AK21">
        <f t="shared" si="22"/>
        <v>1463.3466590747596</v>
      </c>
      <c r="AL21">
        <f t="shared" si="8"/>
        <v>-15813.348333927814</v>
      </c>
      <c r="AN21">
        <f t="shared" si="9"/>
        <v>0</v>
      </c>
      <c r="AO21">
        <f t="shared" si="9"/>
        <v>0</v>
      </c>
      <c r="AP21">
        <f t="shared" si="9"/>
        <v>-1.1191671343691838</v>
      </c>
      <c r="AQ21">
        <f t="shared" si="9"/>
        <v>-2436.4048621835595</v>
      </c>
      <c r="AR21">
        <f t="shared" si="9"/>
        <v>-2437.5240293179286</v>
      </c>
      <c r="AS21">
        <f t="shared" si="9"/>
        <v>190.86969384772573</v>
      </c>
      <c r="AT21">
        <f t="shared" si="9"/>
        <v>190.29299974547834</v>
      </c>
      <c r="AU21">
        <f t="shared" si="9"/>
        <v>-2056.3613357247245</v>
      </c>
      <c r="AW21">
        <v>18</v>
      </c>
      <c r="AX21">
        <f>IF(Z21&gt;0, (R21*SUMPRODUCT(K21:$K$98, X21:$X$98)-K21*$AZ$3)/Z21, 0)</f>
        <v>28230.834044643794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2.9219711999999998E-2</v>
      </c>
      <c r="Q22" s="4">
        <f t="shared" si="21"/>
        <v>12.5</v>
      </c>
      <c r="R22">
        <f t="shared" si="0"/>
        <v>1000000</v>
      </c>
      <c r="S22">
        <f t="shared" si="1"/>
        <v>27134.537343671429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19437.170855501332</v>
      </c>
      <c r="AC22">
        <f t="shared" si="2"/>
        <v>17949.644368628007</v>
      </c>
      <c r="AE22">
        <f t="shared" si="3"/>
        <v>0</v>
      </c>
      <c r="AF22">
        <f t="shared" si="4"/>
        <v>0</v>
      </c>
      <c r="AG22">
        <f t="shared" si="4"/>
        <v>-8.268818139999718</v>
      </c>
      <c r="AH22">
        <f t="shared" si="5"/>
        <v>-20118.021791152103</v>
      </c>
      <c r="AI22">
        <f t="shared" si="6"/>
        <v>-20126.290609292104</v>
      </c>
      <c r="AJ22">
        <f t="shared" si="7"/>
        <v>1487.5264868733248</v>
      </c>
      <c r="AK22">
        <f t="shared" si="22"/>
        <v>1360.6019598850933</v>
      </c>
      <c r="AL22">
        <f t="shared" si="8"/>
        <v>-17278.162162533685</v>
      </c>
      <c r="AN22">
        <f t="shared" si="9"/>
        <v>0</v>
      </c>
      <c r="AO22">
        <f t="shared" si="9"/>
        <v>0</v>
      </c>
      <c r="AP22">
        <f t="shared" si="9"/>
        <v>-0.96006582292799914</v>
      </c>
      <c r="AQ22">
        <f t="shared" si="9"/>
        <v>-2335.8386675809179</v>
      </c>
      <c r="AR22">
        <f t="shared" si="9"/>
        <v>-2336.7987334038457</v>
      </c>
      <c r="AS22">
        <f t="shared" si="9"/>
        <v>172.7119059299184</v>
      </c>
      <c r="AT22">
        <f t="shared" si="9"/>
        <v>157.97510819297995</v>
      </c>
      <c r="AU22">
        <f t="shared" si="9"/>
        <v>-2006.1117192809475</v>
      </c>
      <c r="AW22">
        <v>19</v>
      </c>
      <c r="AX22">
        <f>IF(Z22&gt;0, (R22*SUMPRODUCT(K22:$K$98, X22:$X$98)-K22*$AZ$3)/Z22, 0)</f>
        <v>27134.537343671429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3.2402927999999998E-2</v>
      </c>
      <c r="Q23" s="4">
        <f t="shared" si="21"/>
        <v>12.5</v>
      </c>
      <c r="R23">
        <f t="shared" si="0"/>
        <v>1000000</v>
      </c>
      <c r="S23">
        <f t="shared" si="1"/>
        <v>25986.061808586641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17949.644368628007</v>
      </c>
      <c r="AC23">
        <f t="shared" si="2"/>
        <v>16461.018536145515</v>
      </c>
      <c r="AE23">
        <f t="shared" si="3"/>
        <v>0</v>
      </c>
      <c r="AF23">
        <f t="shared" si="4"/>
        <v>0</v>
      </c>
      <c r="AG23">
        <f t="shared" si="4"/>
        <v>-7.9181960397642177</v>
      </c>
      <c r="AH23">
        <f t="shared" si="5"/>
        <v>-21434.713506840384</v>
      </c>
      <c r="AI23">
        <f t="shared" si="6"/>
        <v>-21442.63170288015</v>
      </c>
      <c r="AJ23">
        <f t="shared" si="7"/>
        <v>1488.6258324824921</v>
      </c>
      <c r="AK23">
        <f t="shared" si="22"/>
        <v>1256.4751058039606</v>
      </c>
      <c r="AL23">
        <f t="shared" si="8"/>
        <v>-18697.530764593695</v>
      </c>
      <c r="AN23">
        <f t="shared" si="9"/>
        <v>0</v>
      </c>
      <c r="AO23">
        <f t="shared" si="9"/>
        <v>0</v>
      </c>
      <c r="AP23">
        <f t="shared" si="9"/>
        <v>-0.82085376871707383</v>
      </c>
      <c r="AQ23">
        <f t="shared" si="9"/>
        <v>-2222.0674096854791</v>
      </c>
      <c r="AR23">
        <f t="shared" si="9"/>
        <v>-2222.8882634541965</v>
      </c>
      <c r="AS23">
        <f t="shared" si="9"/>
        <v>154.3210244690066</v>
      </c>
      <c r="AT23">
        <f t="shared" si="9"/>
        <v>130.25470962311218</v>
      </c>
      <c r="AU23">
        <f t="shared" si="9"/>
        <v>-1938.3125293620774</v>
      </c>
      <c r="AW23">
        <v>20</v>
      </c>
      <c r="AX23">
        <f>IF(Z23&gt;0, (R23*SUMPRODUCT(K23:$K$98, X23:$X$98)-K23*$AZ$3)/Z23, 0)</f>
        <v>25986.061808586641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3.5947104000000001E-2</v>
      </c>
      <c r="Q24" s="4">
        <f t="shared" si="21"/>
        <v>12.5</v>
      </c>
      <c r="R24">
        <f t="shared" si="0"/>
        <v>1000000</v>
      </c>
      <c r="S24">
        <f t="shared" si="1"/>
        <v>24812.419086776499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16461.018536145515</v>
      </c>
      <c r="AC24">
        <f t="shared" si="2"/>
        <v>14995.39115779792</v>
      </c>
      <c r="AE24">
        <f t="shared" si="3"/>
        <v>0</v>
      </c>
      <c r="AF24">
        <f t="shared" si="4"/>
        <v>0</v>
      </c>
      <c r="AG24">
        <f t="shared" si="4"/>
        <v>-7.5543778628327827</v>
      </c>
      <c r="AH24">
        <f t="shared" si="5"/>
        <v>-22770.897322703397</v>
      </c>
      <c r="AI24">
        <f t="shared" si="6"/>
        <v>-22778.451700566231</v>
      </c>
      <c r="AJ24">
        <f t="shared" si="7"/>
        <v>1465.6273783475954</v>
      </c>
      <c r="AK24">
        <f t="shared" si="22"/>
        <v>1152.2712975301861</v>
      </c>
      <c r="AL24">
        <f t="shared" si="8"/>
        <v>-20160.553024688448</v>
      </c>
      <c r="AN24">
        <f t="shared" si="9"/>
        <v>0</v>
      </c>
      <c r="AO24">
        <f t="shared" si="9"/>
        <v>0</v>
      </c>
      <c r="AP24">
        <f t="shared" si="9"/>
        <v>-0.69923028146164135</v>
      </c>
      <c r="AQ24">
        <f t="shared" si="9"/>
        <v>-2107.6654137760424</v>
      </c>
      <c r="AR24">
        <f t="shared" si="9"/>
        <v>-2108.3646440575044</v>
      </c>
      <c r="AS24">
        <f t="shared" si="9"/>
        <v>135.65790100623684</v>
      </c>
      <c r="AT24">
        <f t="shared" si="9"/>
        <v>106.65378384846582</v>
      </c>
      <c r="AU24">
        <f t="shared" si="9"/>
        <v>-1866.0529592028015</v>
      </c>
      <c r="AW24">
        <v>21</v>
      </c>
      <c r="AX24">
        <f>IF(Z24&gt;0, (R24*SUMPRODUCT(K24:$K$98, X24:$X$98)-K24*$AZ$3)/Z24, 0)</f>
        <v>24812.419086776499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4.0034525000000001E-2</v>
      </c>
      <c r="Q25" s="4">
        <f t="shared" si="21"/>
        <v>12.5</v>
      </c>
      <c r="R25">
        <f t="shared" si="0"/>
        <v>1000000</v>
      </c>
      <c r="S25">
        <f t="shared" si="1"/>
        <v>23624.522944148874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14995.39115779792</v>
      </c>
      <c r="AC25">
        <f t="shared" si="2"/>
        <v>13563.118629144981</v>
      </c>
      <c r="AE25">
        <f t="shared" si="3"/>
        <v>0</v>
      </c>
      <c r="AF25">
        <f t="shared" si="4"/>
        <v>0</v>
      </c>
      <c r="AG25">
        <f t="shared" si="4"/>
        <v>-7.1763981547954296</v>
      </c>
      <c r="AH25">
        <f t="shared" si="5"/>
        <v>-24194.874352722047</v>
      </c>
      <c r="AI25">
        <f t="shared" si="6"/>
        <v>-24202.050750876842</v>
      </c>
      <c r="AJ25">
        <f t="shared" si="7"/>
        <v>1432.2725286529385</v>
      </c>
      <c r="AK25">
        <f t="shared" si="22"/>
        <v>1049.6773810458544</v>
      </c>
      <c r="AL25">
        <f t="shared" si="8"/>
        <v>-21720.100841178049</v>
      </c>
      <c r="AN25">
        <f t="shared" si="9"/>
        <v>0</v>
      </c>
      <c r="AO25">
        <f t="shared" si="9"/>
        <v>0</v>
      </c>
      <c r="AP25">
        <f t="shared" si="9"/>
        <v>-0.59307555934204625</v>
      </c>
      <c r="AQ25">
        <f t="shared" si="9"/>
        <v>-1999.5251559952226</v>
      </c>
      <c r="AR25">
        <f t="shared" si="9"/>
        <v>-2000.1182315545645</v>
      </c>
      <c r="AS25">
        <f t="shared" si="9"/>
        <v>118.36659738471587</v>
      </c>
      <c r="AT25">
        <f t="shared" si="9"/>
        <v>86.747973908954677</v>
      </c>
      <c r="AU25">
        <f t="shared" si="9"/>
        <v>-1795.0036602608941</v>
      </c>
      <c r="AW25">
        <v>22</v>
      </c>
      <c r="AX25">
        <f>IF(Z25&gt;0, (R25*SUMPRODUCT(K25:$K$98, X25:$X$98)-K25*$AZ$3)/Z25, 0)</f>
        <v>23624.522944148874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4.4405750000000001E-2</v>
      </c>
      <c r="Q26" s="4">
        <f t="shared" si="21"/>
        <v>12.5</v>
      </c>
      <c r="R26">
        <f t="shared" si="0"/>
        <v>1000000</v>
      </c>
      <c r="S26">
        <f t="shared" si="1"/>
        <v>22411.385686704205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13563.118629144981</v>
      </c>
      <c r="AC26">
        <f t="shared" si="2"/>
        <v>12166.622834866819</v>
      </c>
      <c r="AE26">
        <f t="shared" si="3"/>
        <v>0</v>
      </c>
      <c r="AF26">
        <f t="shared" si="4"/>
        <v>0</v>
      </c>
      <c r="AG26">
        <f t="shared" si="4"/>
        <v>-6.785960830885168</v>
      </c>
      <c r="AH26">
        <f t="shared" si="5"/>
        <v>-25493.867388984574</v>
      </c>
      <c r="AI26">
        <f t="shared" si="6"/>
        <v>-25500.65334981546</v>
      </c>
      <c r="AJ26">
        <f t="shared" si="7"/>
        <v>1396.4957942781621</v>
      </c>
      <c r="AK26">
        <f t="shared" si="22"/>
        <v>949.41830404014877</v>
      </c>
      <c r="AL26">
        <f t="shared" si="8"/>
        <v>-23154.739251497151</v>
      </c>
      <c r="AN26">
        <f t="shared" si="9"/>
        <v>0</v>
      </c>
      <c r="AO26">
        <f t="shared" si="9"/>
        <v>0</v>
      </c>
      <c r="AP26">
        <f t="shared" si="9"/>
        <v>-0.50072217743693992</v>
      </c>
      <c r="AQ26">
        <f t="shared" si="9"/>
        <v>-1881.1403585180767</v>
      </c>
      <c r="AR26">
        <f t="shared" si="9"/>
        <v>-1881.6410806955137</v>
      </c>
      <c r="AS26">
        <f t="shared" si="9"/>
        <v>103.04456985810195</v>
      </c>
      <c r="AT26">
        <f t="shared" si="9"/>
        <v>70.055635796450503</v>
      </c>
      <c r="AU26">
        <f t="shared" si="9"/>
        <v>-1708.5408750409615</v>
      </c>
      <c r="AW26">
        <v>23</v>
      </c>
      <c r="AX26">
        <f>IF(Z26&gt;0, (R26*SUMPRODUCT(K26:$K$98, X26:$X$98)-K26*$AZ$3)/Z26, 0)</f>
        <v>22411.385686704205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4.9048597999999999E-2</v>
      </c>
      <c r="Q27" s="4">
        <f t="shared" si="21"/>
        <v>12.5</v>
      </c>
      <c r="R27">
        <f t="shared" si="0"/>
        <v>1000000</v>
      </c>
      <c r="S27">
        <f t="shared" si="1"/>
        <v>21189.236299760858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12166.622834866819</v>
      </c>
      <c r="AC27">
        <f t="shared" si="2"/>
        <v>10823.9015493104</v>
      </c>
      <c r="AE27">
        <f t="shared" si="3"/>
        <v>0</v>
      </c>
      <c r="AF27">
        <f t="shared" si="4"/>
        <v>0</v>
      </c>
      <c r="AG27">
        <f t="shared" si="4"/>
        <v>-6.3852593577384846</v>
      </c>
      <c r="AH27">
        <f t="shared" si="5"/>
        <v>-26627.349187026608</v>
      </c>
      <c r="AI27">
        <f t="shared" si="6"/>
        <v>-26633.734446384347</v>
      </c>
      <c r="AJ27">
        <f t="shared" si="7"/>
        <v>1342.7212855564194</v>
      </c>
      <c r="AK27">
        <f t="shared" si="22"/>
        <v>851.66359844067745</v>
      </c>
      <c r="AL27">
        <f t="shared" si="8"/>
        <v>-24439.349562387248</v>
      </c>
      <c r="AN27">
        <f t="shared" si="9"/>
        <v>0</v>
      </c>
      <c r="AO27">
        <f t="shared" si="9"/>
        <v>0</v>
      </c>
      <c r="AP27">
        <f t="shared" si="9"/>
        <v>-0.42067431684980483</v>
      </c>
      <c r="AQ27">
        <f t="shared" si="9"/>
        <v>-1754.2657707706526</v>
      </c>
      <c r="AR27">
        <f t="shared" si="9"/>
        <v>-1754.6864450875023</v>
      </c>
      <c r="AS27">
        <f t="shared" si="9"/>
        <v>88.46130248986394</v>
      </c>
      <c r="AT27">
        <f t="shared" si="9"/>
        <v>56.109389202128</v>
      </c>
      <c r="AU27">
        <f t="shared" si="9"/>
        <v>-1610.1157533955102</v>
      </c>
      <c r="AW27">
        <v>24</v>
      </c>
      <c r="AX27">
        <f>IF(Z27&gt;0, (R27*SUMPRODUCT(K27:$K$98, X27:$X$98)-K27*$AZ$3)/Z27, 0)</f>
        <v>21189.236299760858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5.4278005999999997E-2</v>
      </c>
      <c r="Q28" s="4">
        <f t="shared" si="21"/>
        <v>12.5</v>
      </c>
      <c r="R28">
        <f t="shared" si="0"/>
        <v>1000000</v>
      </c>
      <c r="S28">
        <f t="shared" si="1"/>
        <v>19980.423920986043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10823.9015493104</v>
      </c>
      <c r="AC28">
        <f t="shared" si="2"/>
        <v>9550.3670936840899</v>
      </c>
      <c r="AE28">
        <f t="shared" si="3"/>
        <v>0</v>
      </c>
      <c r="AF28">
        <f t="shared" si="4"/>
        <v>0</v>
      </c>
      <c r="AG28">
        <f t="shared" si="4"/>
        <v>-5.9748276184302149</v>
      </c>
      <c r="AH28">
        <f t="shared" si="5"/>
        <v>-27726.331658470848</v>
      </c>
      <c r="AI28">
        <f t="shared" si="6"/>
        <v>-27732.306486089277</v>
      </c>
      <c r="AJ28">
        <f t="shared" si="7"/>
        <v>1273.5344556263099</v>
      </c>
      <c r="AK28">
        <f t="shared" si="22"/>
        <v>757.67310845172801</v>
      </c>
      <c r="AL28">
        <f t="shared" si="8"/>
        <v>-25701.098922011242</v>
      </c>
      <c r="AN28">
        <f t="shared" si="9"/>
        <v>0</v>
      </c>
      <c r="AO28">
        <f t="shared" si="9"/>
        <v>0</v>
      </c>
      <c r="AP28">
        <f t="shared" si="9"/>
        <v>-0.35145911659579215</v>
      </c>
      <c r="AQ28">
        <f t="shared" si="9"/>
        <v>-1630.9545067156862</v>
      </c>
      <c r="AR28">
        <f t="shared" si="9"/>
        <v>-1631.3059658322818</v>
      </c>
      <c r="AS28">
        <f t="shared" si="9"/>
        <v>74.913507688163904</v>
      </c>
      <c r="AT28">
        <f t="shared" si="9"/>
        <v>44.568837524854921</v>
      </c>
      <c r="AU28">
        <f t="shared" si="9"/>
        <v>-1511.8236206192632</v>
      </c>
      <c r="AW28">
        <v>25</v>
      </c>
      <c r="AX28">
        <f>IF(Z28&gt;0, (R28*SUMPRODUCT(K28:$K$98, X28:$X$98)-K28*$AZ$3)/Z28, 0)</f>
        <v>19980.423920986043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6.0174738999999998E-2</v>
      </c>
      <c r="Q29" s="4">
        <f t="shared" si="21"/>
        <v>12.5</v>
      </c>
      <c r="R29">
        <f t="shared" si="0"/>
        <v>1000000</v>
      </c>
      <c r="S29">
        <f t="shared" si="1"/>
        <v>18784.466688446566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9550.3670936840899</v>
      </c>
      <c r="AC29">
        <f t="shared" si="2"/>
        <v>8348.6369754901352</v>
      </c>
      <c r="AE29">
        <f t="shared" si="3"/>
        <v>0</v>
      </c>
      <c r="AF29">
        <f t="shared" si="4"/>
        <v>0</v>
      </c>
      <c r="AG29">
        <f t="shared" si="4"/>
        <v>-5.5555456497368825</v>
      </c>
      <c r="AH29">
        <f t="shared" si="5"/>
        <v>-28762.695400722379</v>
      </c>
      <c r="AI29">
        <f t="shared" si="6"/>
        <v>-28768.250946372118</v>
      </c>
      <c r="AJ29">
        <f t="shared" si="7"/>
        <v>1201.7301181939547</v>
      </c>
      <c r="AK29">
        <f t="shared" si="22"/>
        <v>668.52569655788636</v>
      </c>
      <c r="AL29">
        <f t="shared" si="8"/>
        <v>-26897.995131620279</v>
      </c>
      <c r="AN29">
        <f t="shared" si="9"/>
        <v>0</v>
      </c>
      <c r="AO29">
        <f t="shared" si="9"/>
        <v>0</v>
      </c>
      <c r="AP29">
        <f t="shared" si="9"/>
        <v>-0.29178175430313552</v>
      </c>
      <c r="AQ29">
        <f t="shared" si="9"/>
        <v>-1510.640043594454</v>
      </c>
      <c r="AR29">
        <f t="shared" si="9"/>
        <v>-1510.9318253487572</v>
      </c>
      <c r="AS29">
        <f t="shared" si="9"/>
        <v>63.115838513927677</v>
      </c>
      <c r="AT29">
        <f t="shared" si="9"/>
        <v>35.111510702395933</v>
      </c>
      <c r="AU29">
        <f t="shared" si="9"/>
        <v>-1412.7044761324337</v>
      </c>
      <c r="AW29">
        <v>26</v>
      </c>
      <c r="AX29">
        <f>IF(Z29&gt;0, (R29*SUMPRODUCT(K29:$K$98, X29:$X$98)-K29*$AZ$3)/Z29, 0)</f>
        <v>18784.466688446566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6.6923788999999997E-2</v>
      </c>
      <c r="Q30" s="4">
        <f t="shared" si="21"/>
        <v>12.5</v>
      </c>
      <c r="R30">
        <f t="shared" si="0"/>
        <v>1000000</v>
      </c>
      <c r="S30">
        <f t="shared" si="1"/>
        <v>17601.800383763955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8348.6369754901352</v>
      </c>
      <c r="AC30">
        <f t="shared" si="2"/>
        <v>7221.2329930757996</v>
      </c>
      <c r="AE30">
        <f t="shared" si="3"/>
        <v>0</v>
      </c>
      <c r="AF30">
        <f t="shared" si="4"/>
        <v>0</v>
      </c>
      <c r="AG30">
        <f t="shared" si="4"/>
        <v>-5.1281920283966542</v>
      </c>
      <c r="AH30">
        <f t="shared" si="5"/>
        <v>-29743.853187428718</v>
      </c>
      <c r="AI30">
        <f t="shared" si="6"/>
        <v>-29748.981379457116</v>
      </c>
      <c r="AJ30">
        <f t="shared" si="7"/>
        <v>1127.4039824143356</v>
      </c>
      <c r="AK30">
        <f t="shared" si="22"/>
        <v>584.40458828430951</v>
      </c>
      <c r="AL30">
        <f t="shared" si="8"/>
        <v>-28037.172808758471</v>
      </c>
      <c r="AN30">
        <f t="shared" si="9"/>
        <v>0</v>
      </c>
      <c r="AO30">
        <f t="shared" si="9"/>
        <v>0</v>
      </c>
      <c r="AP30">
        <f t="shared" si="9"/>
        <v>-0.24047928232238502</v>
      </c>
      <c r="AQ30">
        <f t="shared" si="9"/>
        <v>-1394.7957542166341</v>
      </c>
      <c r="AR30">
        <f t="shared" si="9"/>
        <v>-1395.0362334989566</v>
      </c>
      <c r="AS30">
        <f t="shared" si="9"/>
        <v>52.868008662141285</v>
      </c>
      <c r="AT30">
        <f t="shared" si="9"/>
        <v>27.404823220018745</v>
      </c>
      <c r="AU30">
        <f t="shared" si="9"/>
        <v>-1314.7634016167965</v>
      </c>
      <c r="AW30">
        <v>27</v>
      </c>
      <c r="AX30">
        <f>IF(Z30&gt;0, (R30*SUMPRODUCT(K30:$K$98, X30:$X$98)-K30*$AZ$3)/Z30, 0)</f>
        <v>17601.800383763955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7.4711050000000001E-2</v>
      </c>
      <c r="Q31" s="4">
        <f t="shared" si="21"/>
        <v>12.5</v>
      </c>
      <c r="R31">
        <f t="shared" si="0"/>
        <v>1000000</v>
      </c>
      <c r="S31">
        <f t="shared" si="1"/>
        <v>16427.632906905761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7221.2329930757996</v>
      </c>
      <c r="AC31">
        <f t="shared" si="2"/>
        <v>6168.6122934842724</v>
      </c>
      <c r="AE31">
        <f t="shared" si="3"/>
        <v>0</v>
      </c>
      <c r="AF31">
        <f t="shared" si="4"/>
        <v>0</v>
      </c>
      <c r="AG31">
        <f t="shared" si="4"/>
        <v>-4.6937774970695445</v>
      </c>
      <c r="AH31">
        <f t="shared" si="5"/>
        <v>-30650.608883451514</v>
      </c>
      <c r="AI31">
        <f t="shared" si="6"/>
        <v>-30655.302660948582</v>
      </c>
      <c r="AJ31">
        <f t="shared" si="7"/>
        <v>1052.6206995915272</v>
      </c>
      <c r="AK31">
        <f t="shared" si="22"/>
        <v>505.486309515306</v>
      </c>
      <c r="AL31">
        <f t="shared" si="8"/>
        <v>-29097.19565184175</v>
      </c>
      <c r="AN31">
        <f t="shared" si="9"/>
        <v>0</v>
      </c>
      <c r="AO31">
        <f t="shared" si="9"/>
        <v>0</v>
      </c>
      <c r="AP31">
        <f t="shared" si="9"/>
        <v>-0.19652502661929408</v>
      </c>
      <c r="AQ31">
        <f t="shared" si="9"/>
        <v>-1283.3185489679875</v>
      </c>
      <c r="AR31">
        <f t="shared" si="9"/>
        <v>-1283.5150739946068</v>
      </c>
      <c r="AS31">
        <f t="shared" si="9"/>
        <v>44.072457873513862</v>
      </c>
      <c r="AT31">
        <f t="shared" si="9"/>
        <v>21.164341619347187</v>
      </c>
      <c r="AU31">
        <f t="shared" si="9"/>
        <v>-1218.2782745017457</v>
      </c>
      <c r="AW31">
        <v>28</v>
      </c>
      <c r="AX31">
        <f>IF(Z31&gt;0, (R31*SUMPRODUCT(K31:$K$98, X31:$X$98)-K31*$AZ$3)/Z31, 0)</f>
        <v>16427.632906905761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8.3689026999999999E-2</v>
      </c>
      <c r="Q32" s="4">
        <f t="shared" si="21"/>
        <v>12.5</v>
      </c>
      <c r="R32">
        <f t="shared" si="0"/>
        <v>1000000</v>
      </c>
      <c r="S32">
        <f t="shared" si="1"/>
        <v>15252.645392493732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6168.6122934842724</v>
      </c>
      <c r="AC32">
        <f t="shared" si="2"/>
        <v>5190.8071861458429</v>
      </c>
      <c r="AE32">
        <f t="shared" si="3"/>
        <v>0</v>
      </c>
      <c r="AF32">
        <f t="shared" si="4"/>
        <v>0</v>
      </c>
      <c r="AG32">
        <f t="shared" si="4"/>
        <v>-4.2540220504146031</v>
      </c>
      <c r="AH32">
        <f t="shared" si="5"/>
        <v>-31425.413734739643</v>
      </c>
      <c r="AI32">
        <f t="shared" si="6"/>
        <v>-31429.667756790059</v>
      </c>
      <c r="AJ32">
        <f t="shared" si="7"/>
        <v>977.80510733842948</v>
      </c>
      <c r="AK32">
        <f t="shared" si="22"/>
        <v>431.8028605438991</v>
      </c>
      <c r="AL32">
        <f t="shared" si="8"/>
        <v>-30020.059788907729</v>
      </c>
      <c r="AN32">
        <f t="shared" si="9"/>
        <v>0</v>
      </c>
      <c r="AO32">
        <f t="shared" si="9"/>
        <v>0</v>
      </c>
      <c r="AP32">
        <f t="shared" si="9"/>
        <v>-0.1590292750840922</v>
      </c>
      <c r="AQ32">
        <f t="shared" si="9"/>
        <v>-1174.784875636987</v>
      </c>
      <c r="AR32">
        <f t="shared" si="9"/>
        <v>-1174.9439049120713</v>
      </c>
      <c r="AS32">
        <f t="shared" si="9"/>
        <v>36.553556975192031</v>
      </c>
      <c r="AT32">
        <f t="shared" si="9"/>
        <v>16.14220497160823</v>
      </c>
      <c r="AU32">
        <f t="shared" si="9"/>
        <v>-1122.248142965271</v>
      </c>
      <c r="AW32">
        <v>29</v>
      </c>
      <c r="AX32">
        <f>IF(Z32&gt;0, (R32*SUMPRODUCT(K32:$K$98, X32:$X$98)-K32*$AZ$3)/Z32, 0)</f>
        <v>15252.645392493732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9.4384723000000004E-2</v>
      </c>
      <c r="Q33" s="4">
        <f t="shared" si="21"/>
        <v>12.5</v>
      </c>
      <c r="R33">
        <f t="shared" si="0"/>
        <v>1000000</v>
      </c>
      <c r="S33">
        <f t="shared" si="1"/>
        <v>14070.994626845153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5190.8071861458429</v>
      </c>
      <c r="AC33">
        <f t="shared" si="2"/>
        <v>4288.802169106676</v>
      </c>
      <c r="AE33">
        <f t="shared" si="3"/>
        <v>0</v>
      </c>
      <c r="AF33">
        <f t="shared" si="4"/>
        <v>0</v>
      </c>
      <c r="AG33">
        <f t="shared" si="4"/>
        <v>-3.8099671370461827</v>
      </c>
      <c r="AH33">
        <f t="shared" si="5"/>
        <v>-32121.175429141953</v>
      </c>
      <c r="AI33">
        <f t="shared" si="6"/>
        <v>-32124.985396279</v>
      </c>
      <c r="AJ33">
        <f t="shared" si="7"/>
        <v>902.00501703916689</v>
      </c>
      <c r="AK33">
        <f t="shared" si="22"/>
        <v>363.35650303020901</v>
      </c>
      <c r="AL33">
        <f t="shared" si="8"/>
        <v>-30859.623876209625</v>
      </c>
      <c r="AN33">
        <f t="shared" si="9"/>
        <v>0</v>
      </c>
      <c r="AO33">
        <f t="shared" si="9"/>
        <v>0</v>
      </c>
      <c r="AP33">
        <f t="shared" si="9"/>
        <v>-0.12716879308531112</v>
      </c>
      <c r="AQ33">
        <f t="shared" si="9"/>
        <v>-1072.1381484073463</v>
      </c>
      <c r="AR33">
        <f t="shared" si="9"/>
        <v>-1072.2653172004316</v>
      </c>
      <c r="AS33">
        <f t="shared" si="9"/>
        <v>30.107054798036152</v>
      </c>
      <c r="AT33">
        <f t="shared" si="9"/>
        <v>12.128085699414987</v>
      </c>
      <c r="AU33">
        <f t="shared" si="9"/>
        <v>-1030.0301767029805</v>
      </c>
      <c r="AW33">
        <v>30</v>
      </c>
      <c r="AX33">
        <f>IF(Z33&gt;0, (R33*SUMPRODUCT(K33:$K$98, X33:$X$98)-K33*$AZ$3)/Z33, 0)</f>
        <v>14070.994626845153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0.106719178</v>
      </c>
      <c r="Q34" s="4">
        <f t="shared" si="21"/>
        <v>12.5</v>
      </c>
      <c r="R34">
        <f t="shared" si="0"/>
        <v>1000000</v>
      </c>
      <c r="S34">
        <f t="shared" si="1"/>
        <v>12852.670572311665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4288.802169106676</v>
      </c>
      <c r="AC34">
        <f t="shared" si="2"/>
        <v>3460.2174658759536</v>
      </c>
      <c r="AE34">
        <f t="shared" si="3"/>
        <v>0</v>
      </c>
      <c r="AF34">
        <f t="shared" si="4"/>
        <v>0</v>
      </c>
      <c r="AG34">
        <f t="shared" si="4"/>
        <v>-3.3652709046031388</v>
      </c>
      <c r="AH34">
        <f t="shared" si="5"/>
        <v>-32527.724885806561</v>
      </c>
      <c r="AI34">
        <f t="shared" si="6"/>
        <v>-32531.090156711165</v>
      </c>
      <c r="AJ34">
        <f t="shared" si="7"/>
        <v>828.58470323072243</v>
      </c>
      <c r="AK34">
        <f t="shared" si="22"/>
        <v>300.21615183746735</v>
      </c>
      <c r="AL34">
        <f t="shared" si="8"/>
        <v>-31402.289301642977</v>
      </c>
      <c r="AN34">
        <f t="shared" si="9"/>
        <v>0</v>
      </c>
      <c r="AO34">
        <f t="shared" si="9"/>
        <v>0</v>
      </c>
      <c r="AP34">
        <f t="shared" si="9"/>
        <v>-0.1002908536510192</v>
      </c>
      <c r="AQ34">
        <f t="shared" si="9"/>
        <v>-969.3820760940348</v>
      </c>
      <c r="AR34">
        <f t="shared" si="9"/>
        <v>-969.48236694768582</v>
      </c>
      <c r="AS34">
        <f t="shared" si="9"/>
        <v>24.693247457587773</v>
      </c>
      <c r="AT34">
        <f t="shared" si="9"/>
        <v>8.9469570210289788</v>
      </c>
      <c r="AU34">
        <f t="shared" ref="AU34:AU79" si="23">AL34*$K34</f>
        <v>-935.84216246906908</v>
      </c>
      <c r="AW34">
        <v>31</v>
      </c>
      <c r="AX34">
        <f>IF(Z34&gt;0, (R34*SUMPRODUCT(K34:$K$98, X34:$X$98)-K34*$AZ$3)/Z34, 0)</f>
        <v>12852.670572311665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0.12088460199999999</v>
      </c>
      <c r="Q35" s="4">
        <f t="shared" si="21"/>
        <v>12.5</v>
      </c>
      <c r="R35">
        <f t="shared" si="0"/>
        <v>1000000</v>
      </c>
      <c r="S35">
        <f t="shared" si="1"/>
        <v>11574.661985182953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3460.2174658759536</v>
      </c>
      <c r="AC35">
        <f t="shared" si="2"/>
        <v>2708.2938229753345</v>
      </c>
      <c r="AE35">
        <f t="shared" si="3"/>
        <v>0</v>
      </c>
      <c r="AF35">
        <f t="shared" ref="AF35:AG66" si="24">-$Z35*P35</f>
        <v>0</v>
      </c>
      <c r="AG35">
        <f t="shared" si="24"/>
        <v>-2.9248087616319776</v>
      </c>
      <c r="AH35">
        <f t="shared" si="5"/>
        <v>-32544.754714010429</v>
      </c>
      <c r="AI35">
        <f t="shared" ref="AI35:AI66" si="25">SUM(AE35:AH35)</f>
        <v>-32547.679522772061</v>
      </c>
      <c r="AJ35">
        <f t="shared" si="7"/>
        <v>751.92364290061914</v>
      </c>
      <c r="AK35">
        <f t="shared" si="22"/>
        <v>242.21522261131679</v>
      </c>
      <c r="AL35">
        <f t="shared" ref="AL35:AL79" si="26">SUM(AI35:AK35)</f>
        <v>-31553.540657260124</v>
      </c>
      <c r="AN35">
        <f t="shared" ref="AN35:AT66" si="27">AE35*$K35</f>
        <v>0</v>
      </c>
      <c r="AO35">
        <f t="shared" si="27"/>
        <v>0</v>
      </c>
      <c r="AP35">
        <f t="shared" si="27"/>
        <v>-7.7825290345236886E-2</v>
      </c>
      <c r="AQ35">
        <f t="shared" si="27"/>
        <v>-865.97285198883583</v>
      </c>
      <c r="AR35">
        <f t="shared" si="27"/>
        <v>-866.05067727918106</v>
      </c>
      <c r="AS35">
        <f t="shared" si="27"/>
        <v>20.007693013589307</v>
      </c>
      <c r="AT35">
        <f t="shared" si="27"/>
        <v>6.4450265169623524</v>
      </c>
      <c r="AU35">
        <f t="shared" si="23"/>
        <v>-839.59795774862937</v>
      </c>
      <c r="AW35">
        <v>32</v>
      </c>
      <c r="AX35">
        <f>IF(Z35&gt;0, (R35*SUMPRODUCT(K35:$K$98, X35:$X$98)-K35*$AZ$3)/Z35, 0)</f>
        <v>11574.661985182953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0.13724737000000001</v>
      </c>
      <c r="Q36" s="4">
        <f t="shared" si="21"/>
        <v>12.5</v>
      </c>
      <c r="R36">
        <f t="shared" si="0"/>
        <v>1000000</v>
      </c>
      <c r="S36">
        <f t="shared" si="1"/>
        <v>10206.331753449951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2708.2938229753345</v>
      </c>
      <c r="AC36">
        <f t="shared" si="2"/>
        <v>2036.4802863377645</v>
      </c>
      <c r="AE36">
        <f t="shared" si="3"/>
        <v>0</v>
      </c>
      <c r="AF36">
        <f t="shared" si="24"/>
        <v>0</v>
      </c>
      <c r="AG36">
        <f t="shared" si="24"/>
        <v>-2.494138363728712</v>
      </c>
      <c r="AH36">
        <f t="shared" si="5"/>
        <v>-32113.784822955669</v>
      </c>
      <c r="AI36">
        <f t="shared" si="25"/>
        <v>-32116.278961319396</v>
      </c>
      <c r="AJ36">
        <f t="shared" si="7"/>
        <v>671.81353663757</v>
      </c>
      <c r="AK36">
        <f t="shared" si="22"/>
        <v>189.58056760827344</v>
      </c>
      <c r="AL36">
        <f t="shared" si="26"/>
        <v>-31254.88485707355</v>
      </c>
      <c r="AN36">
        <f t="shared" si="27"/>
        <v>0</v>
      </c>
      <c r="AO36">
        <f t="shared" si="27"/>
        <v>0</v>
      </c>
      <c r="AP36">
        <f t="shared" si="27"/>
        <v>-5.9255108055727111E-2</v>
      </c>
      <c r="AQ36">
        <f t="shared" si="27"/>
        <v>-762.95117281215391</v>
      </c>
      <c r="AR36">
        <f t="shared" si="27"/>
        <v>-763.01042792020962</v>
      </c>
      <c r="AS36">
        <f t="shared" si="27"/>
        <v>15.960775988083618</v>
      </c>
      <c r="AT36">
        <f t="shared" si="27"/>
        <v>4.504007148224197</v>
      </c>
      <c r="AU36">
        <f t="shared" si="23"/>
        <v>-742.54564478390171</v>
      </c>
      <c r="AW36">
        <v>33</v>
      </c>
      <c r="AX36">
        <f>IF(Z36&gt;0, (R36*SUMPRODUCT(K36:$K$98, X36:$X$98)-K36*$AZ$3)/Z36, 0)</f>
        <v>10206.331753449951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0.155543078</v>
      </c>
      <c r="Q37" s="4">
        <f t="shared" si="21"/>
        <v>12.5</v>
      </c>
      <c r="R37">
        <f t="shared" si="0"/>
        <v>1000000</v>
      </c>
      <c r="S37">
        <f t="shared" si="1"/>
        <v>8689.9996070128127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2036.4802863377645</v>
      </c>
      <c r="AC37">
        <f t="shared" si="2"/>
        <v>1446.8856450892372</v>
      </c>
      <c r="AE37">
        <f t="shared" si="3"/>
        <v>0</v>
      </c>
      <c r="AF37">
        <f t="shared" si="24"/>
        <v>0</v>
      </c>
      <c r="AG37">
        <f t="shared" si="24"/>
        <v>-2.0812510220391776</v>
      </c>
      <c r="AH37">
        <f t="shared" si="5"/>
        <v>-31035.676644179795</v>
      </c>
      <c r="AI37">
        <f t="shared" si="25"/>
        <v>-31037.757895201834</v>
      </c>
      <c r="AJ37">
        <f t="shared" si="7"/>
        <v>589.5946412485273</v>
      </c>
      <c r="AK37">
        <f t="shared" si="22"/>
        <v>142.55362004364352</v>
      </c>
      <c r="AL37">
        <f t="shared" si="26"/>
        <v>-30305.609633909662</v>
      </c>
      <c r="AN37">
        <f t="shared" si="27"/>
        <v>0</v>
      </c>
      <c r="AO37">
        <f t="shared" si="27"/>
        <v>0</v>
      </c>
      <c r="AP37">
        <f t="shared" si="27"/>
        <v>-4.4148067036570933E-2</v>
      </c>
      <c r="AQ37">
        <f t="shared" si="27"/>
        <v>-658.33727815788507</v>
      </c>
      <c r="AR37">
        <f t="shared" si="27"/>
        <v>-658.3814262249216</v>
      </c>
      <c r="AS37">
        <f t="shared" si="27"/>
        <v>12.506643105808404</v>
      </c>
      <c r="AT37">
        <f t="shared" si="27"/>
        <v>3.0238864545163779</v>
      </c>
      <c r="AU37">
        <f t="shared" si="23"/>
        <v>-642.8508966645968</v>
      </c>
      <c r="AW37">
        <v>34</v>
      </c>
      <c r="AX37">
        <f>IF(Z37&gt;0, (R37*SUMPRODUCT(K37:$K$98, X37:$X$98)-K37*$AZ$3)/Z37, 0)</f>
        <v>8689.9996070128127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0.175905283</v>
      </c>
      <c r="Q38" s="4">
        <f t="shared" si="21"/>
        <v>12.5</v>
      </c>
      <c r="R38">
        <f t="shared" si="0"/>
        <v>1000000</v>
      </c>
      <c r="S38">
        <f t="shared" si="1"/>
        <v>6959.4466803569512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1446.8856450892372</v>
      </c>
      <c r="AC38">
        <f t="shared" si="2"/>
        <v>943.33098439887772</v>
      </c>
      <c r="AE38">
        <f t="shared" si="3"/>
        <v>0</v>
      </c>
      <c r="AF38">
        <f t="shared" si="24"/>
        <v>0</v>
      </c>
      <c r="AG38">
        <f t="shared" si="24"/>
        <v>-1.6943354617929447</v>
      </c>
      <c r="AH38">
        <f t="shared" si="5"/>
        <v>-29288.244002067258</v>
      </c>
      <c r="AI38">
        <f t="shared" si="25"/>
        <v>-29289.938337529053</v>
      </c>
      <c r="AJ38">
        <f t="shared" si="7"/>
        <v>503.55466069035947</v>
      </c>
      <c r="AK38">
        <f t="shared" si="22"/>
        <v>101.28199515624661</v>
      </c>
      <c r="AL38">
        <f t="shared" si="26"/>
        <v>-28685.101681682449</v>
      </c>
      <c r="AN38">
        <f t="shared" si="27"/>
        <v>0</v>
      </c>
      <c r="AO38">
        <f t="shared" si="27"/>
        <v>0</v>
      </c>
      <c r="AP38">
        <f t="shared" si="27"/>
        <v>-3.2089917982352001E-2</v>
      </c>
      <c r="AQ38">
        <f t="shared" si="27"/>
        <v>-554.70558756935577</v>
      </c>
      <c r="AR38">
        <f t="shared" si="27"/>
        <v>-554.73767748733815</v>
      </c>
      <c r="AS38">
        <f t="shared" si="27"/>
        <v>9.5370888029961041</v>
      </c>
      <c r="AT38">
        <f t="shared" si="27"/>
        <v>1.9182334259908835</v>
      </c>
      <c r="AU38">
        <f t="shared" si="23"/>
        <v>-543.28235525835123</v>
      </c>
      <c r="AW38">
        <v>35</v>
      </c>
      <c r="AX38">
        <f>IF(Z38&gt;0, (R38*SUMPRODUCT(K38:$K$98, X38:$X$98)-K38*$AZ$3)/Z38, 0)</f>
        <v>6959.4466803569512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0.19813004200000001</v>
      </c>
      <c r="Q39" s="4">
        <f t="shared" si="21"/>
        <v>12.5</v>
      </c>
      <c r="R39">
        <f t="shared" si="0"/>
        <v>1000000</v>
      </c>
      <c r="S39">
        <f t="shared" si="1"/>
        <v>4908.2020310889056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943.33098439887772</v>
      </c>
      <c r="AC39">
        <f t="shared" si="2"/>
        <v>526.82416242552608</v>
      </c>
      <c r="AE39">
        <f t="shared" si="3"/>
        <v>0</v>
      </c>
      <c r="AF39">
        <f t="shared" si="24"/>
        <v>0</v>
      </c>
      <c r="AG39">
        <f t="shared" si="24"/>
        <v>-1.3416933509678897</v>
      </c>
      <c r="AH39">
        <f t="shared" si="5"/>
        <v>-26855.900496570044</v>
      </c>
      <c r="AI39">
        <f t="shared" si="25"/>
        <v>-26857.242189921013</v>
      </c>
      <c r="AJ39">
        <f t="shared" si="7"/>
        <v>416.50682197335163</v>
      </c>
      <c r="AK39">
        <f t="shared" si="22"/>
        <v>66.03316890792145</v>
      </c>
      <c r="AL39">
        <f t="shared" si="26"/>
        <v>-26374.702199039741</v>
      </c>
      <c r="AN39">
        <f t="shared" si="27"/>
        <v>0</v>
      </c>
      <c r="AO39">
        <f t="shared" si="27"/>
        <v>0</v>
      </c>
      <c r="AP39">
        <f t="shared" si="27"/>
        <v>-2.2688430361525461E-2</v>
      </c>
      <c r="AQ39">
        <f t="shared" si="27"/>
        <v>-454.14119982999688</v>
      </c>
      <c r="AR39">
        <f t="shared" si="27"/>
        <v>-454.16388826035842</v>
      </c>
      <c r="AS39">
        <f t="shared" si="27"/>
        <v>7.0432532281877815</v>
      </c>
      <c r="AT39">
        <f t="shared" si="27"/>
        <v>1.1166403658760322</v>
      </c>
      <c r="AU39">
        <f t="shared" si="23"/>
        <v>-446.0039946662946</v>
      </c>
      <c r="AW39">
        <v>36</v>
      </c>
      <c r="AX39">
        <f>IF(Z39&gt;0, (R39*SUMPRODUCT(K39:$K$98, X39:$X$98)-K39*$AZ$3)/Z39, 0)</f>
        <v>4908.2020310889056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0.22255936300000001</v>
      </c>
      <c r="Q40" s="4">
        <f t="shared" si="21"/>
        <v>12.5</v>
      </c>
      <c r="R40">
        <f t="shared" si="0"/>
        <v>1000000</v>
      </c>
      <c r="S40">
        <f t="shared" si="1"/>
        <v>2380.3101674098984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526.82416242552608</v>
      </c>
      <c r="AC40">
        <f t="shared" si="2"/>
        <v>196.07471759196207</v>
      </c>
      <c r="AE40">
        <f t="shared" si="3"/>
        <v>0</v>
      </c>
      <c r="AF40">
        <f t="shared" si="24"/>
        <v>0</v>
      </c>
      <c r="AG40">
        <f t="shared" si="24"/>
        <v>-1.0296699999254617</v>
      </c>
      <c r="AH40">
        <f t="shared" si="5"/>
        <v>-23888.513402619916</v>
      </c>
      <c r="AI40">
        <f t="shared" si="25"/>
        <v>-23889.543072619843</v>
      </c>
      <c r="AJ40">
        <f t="shared" si="7"/>
        <v>330.74944483356398</v>
      </c>
      <c r="AK40">
        <f t="shared" si="22"/>
        <v>36.877691369786831</v>
      </c>
      <c r="AL40">
        <f t="shared" si="26"/>
        <v>-23521.915936416492</v>
      </c>
      <c r="AN40">
        <f t="shared" si="27"/>
        <v>0</v>
      </c>
      <c r="AO40">
        <f t="shared" si="27"/>
        <v>0</v>
      </c>
      <c r="AP40">
        <f t="shared" si="27"/>
        <v>-1.5546449508195748E-2</v>
      </c>
      <c r="AQ40">
        <f t="shared" si="27"/>
        <v>-360.68018633792616</v>
      </c>
      <c r="AR40">
        <f t="shared" si="27"/>
        <v>-360.69573278743434</v>
      </c>
      <c r="AS40">
        <f t="shared" si="27"/>
        <v>4.9938131093855391</v>
      </c>
      <c r="AT40">
        <f t="shared" si="27"/>
        <v>0.55679699991329235</v>
      </c>
      <c r="AU40">
        <f t="shared" si="23"/>
        <v>-355.14512267813552</v>
      </c>
      <c r="AW40">
        <v>37</v>
      </c>
      <c r="AX40">
        <f>IF(Z40&gt;0, (R40*SUMPRODUCT(K40:$K$98, X40:$X$98)-K40*$AZ$3)/Z40, 0)</f>
        <v>2380.3101674098984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0.25004150400000003</v>
      </c>
      <c r="Q41" s="4">
        <f t="shared" si="21"/>
        <v>12.5</v>
      </c>
      <c r="R41">
        <f t="shared" si="0"/>
        <v>1000000</v>
      </c>
      <c r="S41">
        <f t="shared" si="1"/>
        <v>-893.05232877735193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196.07471759196207</v>
      </c>
      <c r="AC41">
        <f t="shared" si="2"/>
        <v>-54.434258927721203</v>
      </c>
      <c r="AE41">
        <f t="shared" si="3"/>
        <v>0</v>
      </c>
      <c r="AF41">
        <f t="shared" si="24"/>
        <v>0</v>
      </c>
      <c r="AG41">
        <f t="shared" si="24"/>
        <v>-0.76191306452116481</v>
      </c>
      <c r="AH41">
        <f t="shared" si="5"/>
        <v>-20596.818832403387</v>
      </c>
      <c r="AI41">
        <f t="shared" si="25"/>
        <v>-20597.580745467909</v>
      </c>
      <c r="AJ41">
        <f t="shared" si="7"/>
        <v>250.50897651968327</v>
      </c>
      <c r="AK41">
        <f t="shared" si="22"/>
        <v>13.725230231437346</v>
      </c>
      <c r="AL41">
        <f t="shared" si="26"/>
        <v>-20333.346538716789</v>
      </c>
      <c r="AN41">
        <f t="shared" si="27"/>
        <v>0</v>
      </c>
      <c r="AO41">
        <f t="shared" si="27"/>
        <v>0</v>
      </c>
      <c r="AP41">
        <f t="shared" si="27"/>
        <v>-1.0271185175200415E-2</v>
      </c>
      <c r="AQ41">
        <f t="shared" si="27"/>
        <v>-277.66125834923753</v>
      </c>
      <c r="AR41">
        <f t="shared" si="27"/>
        <v>-277.67152953441274</v>
      </c>
      <c r="AS41">
        <f t="shared" si="27"/>
        <v>3.3770573123072167</v>
      </c>
      <c r="AT41">
        <f t="shared" si="27"/>
        <v>0.18502685915741479</v>
      </c>
      <c r="AU41">
        <f t="shared" si="23"/>
        <v>-274.10944536294812</v>
      </c>
      <c r="AW41">
        <v>38</v>
      </c>
      <c r="AX41">
        <f>IF(Z41&gt;0, (R41*SUMPRODUCT(K41:$K$98, X41:$X$98)-K41*$AZ$3)/Z41, 0)</f>
        <v>-893.05232877735193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0.28092614399999999</v>
      </c>
      <c r="Q42" s="4">
        <f t="shared" si="21"/>
        <v>12.5</v>
      </c>
      <c r="R42">
        <f t="shared" si="0"/>
        <v>1000000</v>
      </c>
      <c r="S42">
        <f t="shared" si="1"/>
        <v>-5407.8488165995468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-54.434258927721203</v>
      </c>
      <c r="AC42">
        <f t="shared" si="2"/>
        <v>-233.72836565352702</v>
      </c>
      <c r="AE42">
        <f t="shared" si="3"/>
        <v>0</v>
      </c>
      <c r="AF42">
        <f t="shared" si="24"/>
        <v>0</v>
      </c>
      <c r="AG42">
        <f t="shared" si="24"/>
        <v>-0.54025263459679917</v>
      </c>
      <c r="AH42">
        <f t="shared" si="5"/>
        <v>-17123.303942332324</v>
      </c>
      <c r="AI42">
        <f t="shared" si="25"/>
        <v>-17123.844194966921</v>
      </c>
      <c r="AJ42">
        <f t="shared" si="7"/>
        <v>179.29410672580582</v>
      </c>
      <c r="AK42">
        <f t="shared" si="22"/>
        <v>-3.8103981249404844</v>
      </c>
      <c r="AL42">
        <f t="shared" si="26"/>
        <v>-16948.360486366055</v>
      </c>
      <c r="AN42">
        <f t="shared" si="27"/>
        <v>0</v>
      </c>
      <c r="AO42">
        <f t="shared" si="27"/>
        <v>0</v>
      </c>
      <c r="AP42">
        <f t="shared" si="27"/>
        <v>-6.5027043552405312E-3</v>
      </c>
      <c r="AQ42">
        <f t="shared" si="27"/>
        <v>-206.10317468421553</v>
      </c>
      <c r="AR42">
        <f t="shared" si="27"/>
        <v>-206.10967738857076</v>
      </c>
      <c r="AS42">
        <f t="shared" si="27"/>
        <v>2.1580580898878705</v>
      </c>
      <c r="AT42">
        <f t="shared" si="27"/>
        <v>-4.5863529200080723E-2</v>
      </c>
      <c r="AU42">
        <f t="shared" si="23"/>
        <v>-203.99748282788298</v>
      </c>
      <c r="AW42">
        <v>39</v>
      </c>
      <c r="AX42">
        <f>IF(Z42&gt;0, (R42*SUMPRODUCT(K42:$K$98, X42:$X$98)-K42*$AZ$3)/Z42, 0)</f>
        <v>-5407.8488165995468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0.31575788199999999</v>
      </c>
      <c r="Q43" s="4">
        <f t="shared" si="21"/>
        <v>12.5</v>
      </c>
      <c r="R43">
        <f t="shared" si="0"/>
        <v>1000000</v>
      </c>
      <c r="S43">
        <f t="shared" si="1"/>
        <v>-12079.376068773357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-233.72836565352702</v>
      </c>
      <c r="AC43">
        <f t="shared" si="2"/>
        <v>-352.00372638824967</v>
      </c>
      <c r="AE43">
        <f t="shared" si="3"/>
        <v>0</v>
      </c>
      <c r="AF43">
        <f t="shared" si="24"/>
        <v>0</v>
      </c>
      <c r="AG43">
        <f t="shared" si="24"/>
        <v>-0.36426108060562595</v>
      </c>
      <c r="AH43">
        <f t="shared" si="5"/>
        <v>-13647.122211616419</v>
      </c>
      <c r="AI43">
        <f t="shared" si="25"/>
        <v>-13647.486472697025</v>
      </c>
      <c r="AJ43">
        <f t="shared" si="7"/>
        <v>118.27536073472265</v>
      </c>
      <c r="AK43">
        <f t="shared" si="22"/>
        <v>-16.360985595746893</v>
      </c>
      <c r="AL43">
        <f t="shared" si="26"/>
        <v>-13545.57209755805</v>
      </c>
      <c r="AN43">
        <f t="shared" si="27"/>
        <v>0</v>
      </c>
      <c r="AO43">
        <f t="shared" si="27"/>
        <v>0</v>
      </c>
      <c r="AP43">
        <f t="shared" si="27"/>
        <v>-3.9146403189332137E-3</v>
      </c>
      <c r="AQ43">
        <f t="shared" si="27"/>
        <v>-146.66286817735184</v>
      </c>
      <c r="AR43">
        <f t="shared" si="27"/>
        <v>-146.66678281767076</v>
      </c>
      <c r="AS43">
        <f t="shared" si="27"/>
        <v>1.2710814317541574</v>
      </c>
      <c r="AT43">
        <f t="shared" si="27"/>
        <v>-0.17582821026092113</v>
      </c>
      <c r="AU43">
        <f t="shared" si="23"/>
        <v>-145.57152959617753</v>
      </c>
      <c r="AW43">
        <v>40</v>
      </c>
      <c r="AX43">
        <f>IF(Z43&gt;0, (R43*SUMPRODUCT(K43:$K$98, X43:$X$98)-K43*$AZ$3)/Z43, 0)</f>
        <v>-12079.376068773357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0.35338435200000001</v>
      </c>
      <c r="Q44" s="4">
        <f t="shared" si="21"/>
        <v>12.5</v>
      </c>
      <c r="R44">
        <f t="shared" si="0"/>
        <v>1000000</v>
      </c>
      <c r="S44">
        <f t="shared" si="1"/>
        <v>-22653.041521729978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-352.00372638824967</v>
      </c>
      <c r="AC44">
        <f t="shared" si="2"/>
        <v>-420.24890353926912</v>
      </c>
      <c r="AE44">
        <f t="shared" si="3"/>
        <v>0</v>
      </c>
      <c r="AF44">
        <f t="shared" si="24"/>
        <v>0</v>
      </c>
      <c r="AG44">
        <f t="shared" si="24"/>
        <v>-0.2318943038709308</v>
      </c>
      <c r="AH44">
        <f t="shared" si="5"/>
        <v>-10297.933274291112</v>
      </c>
      <c r="AI44">
        <f t="shared" si="25"/>
        <v>-10298.165168594984</v>
      </c>
      <c r="AJ44">
        <f t="shared" si="7"/>
        <v>68.245177151019448</v>
      </c>
      <c r="AK44">
        <f t="shared" si="22"/>
        <v>-24.64026084717748</v>
      </c>
      <c r="AL44">
        <f t="shared" si="26"/>
        <v>-10254.560252291143</v>
      </c>
      <c r="AN44">
        <f t="shared" si="27"/>
        <v>0</v>
      </c>
      <c r="AO44">
        <f t="shared" si="27"/>
        <v>0</v>
      </c>
      <c r="AP44">
        <f t="shared" si="27"/>
        <v>-2.2251082886826736E-3</v>
      </c>
      <c r="AQ44">
        <f t="shared" si="27"/>
        <v>-98.812330887091946</v>
      </c>
      <c r="AR44">
        <f t="shared" si="27"/>
        <v>-98.81455599538063</v>
      </c>
      <c r="AS44">
        <f t="shared" si="27"/>
        <v>0.65483673728299097</v>
      </c>
      <c r="AT44">
        <f t="shared" si="27"/>
        <v>-0.23643206293188584</v>
      </c>
      <c r="AU44">
        <f t="shared" si="23"/>
        <v>-98.396151321029535</v>
      </c>
      <c r="AW44">
        <v>41</v>
      </c>
      <c r="AX44">
        <f>IF(Z44&gt;0, (R44*SUMPRODUCT(K44:$K$98, X44:$X$98)-K44*$AZ$3)/Z44, 0)</f>
        <v>-22653.041521729978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0.39269921299999999</v>
      </c>
      <c r="Q45" s="4">
        <f t="shared" si="21"/>
        <v>12.5</v>
      </c>
      <c r="R45">
        <f t="shared" si="0"/>
        <v>1000000</v>
      </c>
      <c r="S45">
        <f t="shared" si="1"/>
        <v>-40524.450485329515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-420.24890353926912</v>
      </c>
      <c r="AC45">
        <f t="shared" si="2"/>
        <v>-449.0454388671356</v>
      </c>
      <c r="AE45">
        <f t="shared" si="3"/>
        <v>0</v>
      </c>
      <c r="AF45">
        <f t="shared" si="24"/>
        <v>0</v>
      </c>
      <c r="AG45">
        <f t="shared" si="24"/>
        <v>-0.13851065020292411</v>
      </c>
      <c r="AH45">
        <f t="shared" si="5"/>
        <v>-7285.1768503437897</v>
      </c>
      <c r="AI45">
        <f t="shared" si="25"/>
        <v>-7285.3153609939927</v>
      </c>
      <c r="AJ45">
        <f t="shared" si="7"/>
        <v>28.796535327866479</v>
      </c>
      <c r="AK45">
        <f t="shared" si="22"/>
        <v>-29.417423247748843</v>
      </c>
      <c r="AL45">
        <f t="shared" si="26"/>
        <v>-7285.9362489138748</v>
      </c>
      <c r="AN45">
        <f t="shared" si="27"/>
        <v>0</v>
      </c>
      <c r="AO45">
        <f t="shared" si="27"/>
        <v>0</v>
      </c>
      <c r="AP45">
        <f t="shared" si="27"/>
        <v>-1.1866597607057001E-3</v>
      </c>
      <c r="AQ45">
        <f t="shared" si="27"/>
        <v>-62.4141624146759</v>
      </c>
      <c r="AR45">
        <f t="shared" si="27"/>
        <v>-62.415349074436612</v>
      </c>
      <c r="AS45">
        <f t="shared" si="27"/>
        <v>0.24670803054679383</v>
      </c>
      <c r="AT45">
        <f t="shared" si="27"/>
        <v>-0.25202735226937073</v>
      </c>
      <c r="AU45">
        <f t="shared" si="23"/>
        <v>-62.420668396159186</v>
      </c>
      <c r="AW45">
        <v>42</v>
      </c>
      <c r="AX45">
        <f>IF(Z45&gt;0, (R45*SUMPRODUCT(K45:$K$98, X45:$X$98)-K45*$AZ$3)/Z45, 0)</f>
        <v>-40524.450485329515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0.39967743300000003</v>
      </c>
      <c r="Q46" s="4">
        <f t="shared" si="21"/>
        <v>12.5</v>
      </c>
      <c r="R46">
        <f t="shared" si="0"/>
        <v>1000000</v>
      </c>
      <c r="S46">
        <f t="shared" si="1"/>
        <v>-68632.699339787141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-449.0454388671356</v>
      </c>
      <c r="AC46">
        <f t="shared" si="2"/>
        <v>-448.94549810393147</v>
      </c>
      <c r="AE46">
        <f t="shared" si="3"/>
        <v>0</v>
      </c>
      <c r="AF46">
        <f t="shared" si="24"/>
        <v>0</v>
      </c>
      <c r="AG46">
        <f t="shared" si="24"/>
        <v>-8.1765962584629245E-2</v>
      </c>
      <c r="AH46">
        <f t="shared" si="5"/>
        <v>-4428.7664893012516</v>
      </c>
      <c r="AI46">
        <f t="shared" si="25"/>
        <v>-4428.8482552638361</v>
      </c>
      <c r="AJ46">
        <f t="shared" si="7"/>
        <v>-9.9940763204131144E-2</v>
      </c>
      <c r="AK46">
        <f t="shared" si="22"/>
        <v>-31.433180720699497</v>
      </c>
      <c r="AL46">
        <f t="shared" si="26"/>
        <v>-4460.3813767477395</v>
      </c>
      <c r="AN46">
        <f t="shared" si="27"/>
        <v>0</v>
      </c>
      <c r="AO46">
        <f t="shared" si="27"/>
        <v>0</v>
      </c>
      <c r="AP46">
        <f t="shared" si="27"/>
        <v>-6.2545717508517384E-4</v>
      </c>
      <c r="AQ46">
        <f t="shared" si="27"/>
        <v>-33.877223357374895</v>
      </c>
      <c r="AR46">
        <f t="shared" si="27"/>
        <v>-33.877848814549978</v>
      </c>
      <c r="AS46">
        <f t="shared" si="27"/>
        <v>-7.6448274384117412E-4</v>
      </c>
      <c r="AT46">
        <f t="shared" si="27"/>
        <v>-0.24044367357825561</v>
      </c>
      <c r="AU46">
        <f t="shared" si="23"/>
        <v>-34.119056970872073</v>
      </c>
      <c r="AW46">
        <v>43</v>
      </c>
      <c r="AX46">
        <f>IF(Z46&gt;0, (R46*SUMPRODUCT(K46:$K$98, X46:$X$98)-K46*$AZ$3)/Z46, 0)</f>
        <v>-68632.699339787141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0.407215198</v>
      </c>
      <c r="Q47" s="4">
        <f t="shared" si="21"/>
        <v>12.5</v>
      </c>
      <c r="R47">
        <f t="shared" si="0"/>
        <v>1000000</v>
      </c>
      <c r="S47">
        <f t="shared" si="1"/>
        <v>-112011.8026322884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-448.94549810393147</v>
      </c>
      <c r="AC47">
        <f t="shared" si="2"/>
        <v>-427.00655790962787</v>
      </c>
      <c r="AE47">
        <f t="shared" si="3"/>
        <v>0</v>
      </c>
      <c r="AF47">
        <f t="shared" si="24"/>
        <v>0</v>
      </c>
      <c r="AG47">
        <f t="shared" si="24"/>
        <v>-4.7651960315222563E-2</v>
      </c>
      <c r="AH47">
        <f t="shared" si="5"/>
        <v>-2663.707411484831</v>
      </c>
      <c r="AI47">
        <f t="shared" si="25"/>
        <v>-2663.7550634451463</v>
      </c>
      <c r="AJ47">
        <f t="shared" si="7"/>
        <v>-21.938940194303598</v>
      </c>
      <c r="AK47">
        <f t="shared" si="22"/>
        <v>-31.426184867275207</v>
      </c>
      <c r="AL47">
        <f t="shared" si="26"/>
        <v>-2717.1201885067253</v>
      </c>
      <c r="AN47">
        <f t="shared" si="27"/>
        <v>0</v>
      </c>
      <c r="AO47">
        <f t="shared" si="27"/>
        <v>0</v>
      </c>
      <c r="AP47">
        <f t="shared" si="27"/>
        <v>-3.2545262137633244E-4</v>
      </c>
      <c r="AQ47">
        <f t="shared" si="27"/>
        <v>-18.192547670916404</v>
      </c>
      <c r="AR47">
        <f t="shared" si="27"/>
        <v>-18.192873123537783</v>
      </c>
      <c r="AS47">
        <f t="shared" si="27"/>
        <v>-0.14983823433962207</v>
      </c>
      <c r="AT47">
        <f t="shared" si="27"/>
        <v>-0.2146340712376667</v>
      </c>
      <c r="AU47">
        <f t="shared" si="23"/>
        <v>-18.557345429115074</v>
      </c>
      <c r="AW47">
        <v>44</v>
      </c>
      <c r="AX47">
        <f>IF(Z47&gt;0, (R47*SUMPRODUCT(K47:$K$98, X47:$X$98)-K47*$AZ$3)/Z47, 0)</f>
        <v>-112011.8026322884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0.41552104400000001</v>
      </c>
      <c r="Q48" s="4">
        <f t="shared" si="21"/>
        <v>12.5</v>
      </c>
      <c r="R48">
        <f t="shared" si="0"/>
        <v>1000000</v>
      </c>
      <c r="S48">
        <f t="shared" si="1"/>
        <v>-180530.84294971119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-427.00655790962787</v>
      </c>
      <c r="AC48">
        <f t="shared" si="2"/>
        <v>-395.36324526654562</v>
      </c>
      <c r="AE48">
        <f t="shared" si="3"/>
        <v>0</v>
      </c>
      <c r="AF48">
        <f t="shared" si="24"/>
        <v>0</v>
      </c>
      <c r="AG48">
        <f t="shared" si="24"/>
        <v>-2.7375048413242488E-2</v>
      </c>
      <c r="AH48">
        <f t="shared" si="5"/>
        <v>-1584.0313839062278</v>
      </c>
      <c r="AI48">
        <f t="shared" si="25"/>
        <v>-1584.058758954641</v>
      </c>
      <c r="AJ48">
        <f t="shared" si="7"/>
        <v>-31.643312643082254</v>
      </c>
      <c r="AK48">
        <f t="shared" si="22"/>
        <v>-29.890459053673954</v>
      </c>
      <c r="AL48">
        <f t="shared" si="26"/>
        <v>-1645.5925306513973</v>
      </c>
      <c r="AN48">
        <f t="shared" si="27"/>
        <v>0</v>
      </c>
      <c r="AO48">
        <f t="shared" si="27"/>
        <v>0</v>
      </c>
      <c r="AP48">
        <f t="shared" si="27"/>
        <v>-1.6693364478190956E-4</v>
      </c>
      <c r="AQ48">
        <f t="shared" si="27"/>
        <v>-9.659458071916454</v>
      </c>
      <c r="AR48">
        <f t="shared" si="27"/>
        <v>-9.6596250055612352</v>
      </c>
      <c r="AS48">
        <f t="shared" si="27"/>
        <v>-0.19296161353738131</v>
      </c>
      <c r="AT48">
        <f t="shared" si="27"/>
        <v>-0.18227267395883315</v>
      </c>
      <c r="AU48">
        <f t="shared" si="23"/>
        <v>-10.034859293057449</v>
      </c>
      <c r="AW48">
        <v>45</v>
      </c>
      <c r="AX48">
        <f>IF(Z48&gt;0, (R48*SUMPRODUCT(K48:$K$98, X48:$X$98)-K48*$AZ$3)/Z48, 0)</f>
        <v>-180530.84294971119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0.424706421</v>
      </c>
      <c r="Q49" s="4">
        <f t="shared" si="21"/>
        <v>12.5</v>
      </c>
      <c r="R49">
        <f t="shared" si="0"/>
        <v>1000000</v>
      </c>
      <c r="S49">
        <f t="shared" si="1"/>
        <v>-291217.94706606504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-395.36324526654562</v>
      </c>
      <c r="AC49">
        <f t="shared" si="2"/>
        <v>-360.52639948667752</v>
      </c>
      <c r="AE49">
        <f t="shared" si="3"/>
        <v>0</v>
      </c>
      <c r="AF49">
        <f t="shared" si="24"/>
        <v>0</v>
      </c>
      <c r="AG49">
        <f t="shared" si="24"/>
        <v>-1.5474939092820116E-2</v>
      </c>
      <c r="AH49">
        <f t="shared" si="5"/>
        <v>-930.10870690319564</v>
      </c>
      <c r="AI49">
        <f t="shared" si="25"/>
        <v>-930.12418184228841</v>
      </c>
      <c r="AJ49">
        <f t="shared" si="7"/>
        <v>-34.836845779868099</v>
      </c>
      <c r="AK49">
        <f t="shared" si="22"/>
        <v>-27.675427168658196</v>
      </c>
      <c r="AL49">
        <f t="shared" si="26"/>
        <v>-992.6364547908147</v>
      </c>
      <c r="AN49">
        <f t="shared" si="27"/>
        <v>0</v>
      </c>
      <c r="AO49">
        <f t="shared" si="27"/>
        <v>0</v>
      </c>
      <c r="AP49">
        <f t="shared" si="27"/>
        <v>-8.4255819209178858E-5</v>
      </c>
      <c r="AQ49">
        <f t="shared" si="27"/>
        <v>-5.0641279157007233</v>
      </c>
      <c r="AR49">
        <f t="shared" si="27"/>
        <v>-5.064212171519932</v>
      </c>
      <c r="AS49">
        <f t="shared" si="27"/>
        <v>-0.18967486477594314</v>
      </c>
      <c r="AT49">
        <f t="shared" si="27"/>
        <v>-0.15068335804572897</v>
      </c>
      <c r="AU49">
        <f t="shared" si="23"/>
        <v>-5.4045703943416044</v>
      </c>
      <c r="AW49">
        <v>46</v>
      </c>
      <c r="AX49">
        <f>IF(Z49&gt;0, (R49*SUMPRODUCT(K49:$K$98, X49:$X$98)-K49*$AZ$3)/Z49, 0)</f>
        <v>-291217.94706606504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0.43382917900000001</v>
      </c>
      <c r="Q50" s="4">
        <f t="shared" si="21"/>
        <v>12.5</v>
      </c>
      <c r="R50">
        <f t="shared" si="0"/>
        <v>1000000</v>
      </c>
      <c r="S50">
        <f t="shared" si="1"/>
        <v>-473266.93442176457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-360.52639948667752</v>
      </c>
      <c r="AC50">
        <f t="shared" si="2"/>
        <v>-325.86168467757068</v>
      </c>
      <c r="AE50">
        <f t="shared" si="3"/>
        <v>0</v>
      </c>
      <c r="AF50">
        <f t="shared" si="24"/>
        <v>0</v>
      </c>
      <c r="AG50">
        <f t="shared" si="24"/>
        <v>-8.6067095801787598E-3</v>
      </c>
      <c r="AH50">
        <f t="shared" si="5"/>
        <v>-537.07840973705254</v>
      </c>
      <c r="AI50">
        <f t="shared" si="25"/>
        <v>-537.08701644663267</v>
      </c>
      <c r="AJ50">
        <f t="shared" si="7"/>
        <v>-34.66471480910684</v>
      </c>
      <c r="AK50">
        <f t="shared" si="22"/>
        <v>-25.236847964067429</v>
      </c>
      <c r="AL50">
        <f t="shared" si="26"/>
        <v>-596.98857921980698</v>
      </c>
      <c r="AN50">
        <f t="shared" si="27"/>
        <v>0</v>
      </c>
      <c r="AO50">
        <f t="shared" si="27"/>
        <v>0</v>
      </c>
      <c r="AP50">
        <f t="shared" si="27"/>
        <v>-4.1839846556782652E-5</v>
      </c>
      <c r="AQ50">
        <f t="shared" si="27"/>
        <v>-2.6109023481064639</v>
      </c>
      <c r="AR50">
        <f t="shared" si="27"/>
        <v>-2.6109441879530202</v>
      </c>
      <c r="AS50">
        <f t="shared" si="27"/>
        <v>-0.16851577656202704</v>
      </c>
      <c r="AT50">
        <f t="shared" si="27"/>
        <v>-0.12268403349233296</v>
      </c>
      <c r="AU50">
        <f t="shared" si="23"/>
        <v>-2.9021439980073804</v>
      </c>
      <c r="AW50">
        <v>47</v>
      </c>
      <c r="AX50">
        <f>IF(Z50&gt;0, (R50*SUMPRODUCT(K50:$K$98, X50:$X$98)-K50*$AZ$3)/Z50, 0)</f>
        <v>-473266.93442176457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0.44368152799999999</v>
      </c>
      <c r="Q51" s="4">
        <f t="shared" si="21"/>
        <v>12.5</v>
      </c>
      <c r="R51">
        <f t="shared" si="0"/>
        <v>1000000</v>
      </c>
      <c r="S51">
        <f t="shared" si="1"/>
        <v>-778924.208237477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-325.86168467757068</v>
      </c>
      <c r="AC51">
        <f t="shared" si="2"/>
        <v>-293.00040602138466</v>
      </c>
      <c r="AE51">
        <f t="shared" si="3"/>
        <v>0</v>
      </c>
      <c r="AF51">
        <f t="shared" si="24"/>
        <v>0</v>
      </c>
      <c r="AG51">
        <f t="shared" si="24"/>
        <v>-4.702004426791021E-3</v>
      </c>
      <c r="AH51">
        <f t="shared" si="5"/>
        <v>-305.49104460687607</v>
      </c>
      <c r="AI51">
        <f t="shared" si="25"/>
        <v>-305.49574661130288</v>
      </c>
      <c r="AJ51">
        <f t="shared" si="7"/>
        <v>-32.861278656186016</v>
      </c>
      <c r="AK51">
        <f t="shared" si="22"/>
        <v>-22.810317927429949</v>
      </c>
      <c r="AL51">
        <f t="shared" si="26"/>
        <v>-361.16734319491883</v>
      </c>
      <c r="AN51">
        <f t="shared" si="27"/>
        <v>0</v>
      </c>
      <c r="AO51">
        <f t="shared" si="27"/>
        <v>0</v>
      </c>
      <c r="AP51">
        <f t="shared" si="27"/>
        <v>-2.0408822356799965E-5</v>
      </c>
      <c r="AQ51">
        <f t="shared" si="27"/>
        <v>-1.3259690751142048</v>
      </c>
      <c r="AR51">
        <f t="shared" si="27"/>
        <v>-1.3259894839365618</v>
      </c>
      <c r="AS51">
        <f t="shared" si="27"/>
        <v>-0.14263278755973188</v>
      </c>
      <c r="AT51">
        <f t="shared" si="27"/>
        <v>-9.9007079583027735E-2</v>
      </c>
      <c r="AU51">
        <f t="shared" si="23"/>
        <v>-1.5676293510793213</v>
      </c>
      <c r="AW51">
        <v>48</v>
      </c>
      <c r="AX51">
        <f>IF(Z51&gt;0, (R51*SUMPRODUCT(K51:$K$98, X51:$X$98)-K51*$AZ$3)/Z51, 0)</f>
        <v>-778924.208237477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0.45400495099999999</v>
      </c>
      <c r="Q52" s="4">
        <f t="shared" si="21"/>
        <v>12.5</v>
      </c>
      <c r="R52">
        <f t="shared" si="0"/>
        <v>1000000</v>
      </c>
      <c r="S52">
        <f t="shared" si="1"/>
        <v>-1302721.3123200196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-293.00040602138466</v>
      </c>
      <c r="AC52">
        <f t="shared" si="2"/>
        <v>-262.65478491409488</v>
      </c>
      <c r="AE52">
        <f t="shared" si="3"/>
        <v>0</v>
      </c>
      <c r="AF52">
        <f t="shared" si="24"/>
        <v>0</v>
      </c>
      <c r="AG52">
        <f t="shared" si="24"/>
        <v>-2.5202510931360707E-3</v>
      </c>
      <c r="AH52">
        <f t="shared" si="5"/>
        <v>-170.77866315096324</v>
      </c>
      <c r="AI52">
        <f t="shared" si="25"/>
        <v>-170.78118340205637</v>
      </c>
      <c r="AJ52">
        <f t="shared" si="7"/>
        <v>-30.345621107289787</v>
      </c>
      <c r="AK52">
        <f t="shared" si="22"/>
        <v>-20.51002842149693</v>
      </c>
      <c r="AL52">
        <f t="shared" si="26"/>
        <v>-221.6368329308431</v>
      </c>
      <c r="AN52">
        <f t="shared" si="27"/>
        <v>0</v>
      </c>
      <c r="AO52">
        <f t="shared" si="27"/>
        <v>0</v>
      </c>
      <c r="AP52">
        <f t="shared" si="27"/>
        <v>-9.7669890528261548E-6</v>
      </c>
      <c r="AQ52">
        <f t="shared" si="27"/>
        <v>-0.66183617100476222</v>
      </c>
      <c r="AR52">
        <f t="shared" si="27"/>
        <v>-0.66184593799381497</v>
      </c>
      <c r="AS52">
        <f t="shared" si="27"/>
        <v>-0.11760151596137311</v>
      </c>
      <c r="AT52">
        <f t="shared" si="27"/>
        <v>-7.9484628976648666E-2</v>
      </c>
      <c r="AU52">
        <f t="shared" si="23"/>
        <v>-0.85893208293183676</v>
      </c>
      <c r="AW52">
        <v>49</v>
      </c>
      <c r="AX52">
        <f>IF(Z52&gt;0, (R52*SUMPRODUCT(K52:$K$98, X52:$X$98)-K52*$AZ$3)/Z52, 0)</f>
        <v>-1302721.3123200196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0.46467133999999999</v>
      </c>
      <c r="Q53" s="4">
        <f t="shared" si="21"/>
        <v>12.5</v>
      </c>
      <c r="R53">
        <f t="shared" si="0"/>
        <v>1000000</v>
      </c>
      <c r="S53">
        <f t="shared" si="1"/>
        <v>-2219085.0984352403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-262.65478491409488</v>
      </c>
      <c r="AC53">
        <f t="shared" si="2"/>
        <v>-235.03841556509607</v>
      </c>
      <c r="AE53">
        <f t="shared" si="3"/>
        <v>0</v>
      </c>
      <c r="AF53">
        <f t="shared" si="24"/>
        <v>0</v>
      </c>
      <c r="AG53">
        <f t="shared" si="24"/>
        <v>-1.3239601296207073E-3</v>
      </c>
      <c r="AH53">
        <f t="shared" si="5"/>
        <v>-93.687076206720221</v>
      </c>
      <c r="AI53">
        <f t="shared" si="25"/>
        <v>-93.688400166849846</v>
      </c>
      <c r="AJ53">
        <f t="shared" si="7"/>
        <v>-27.616369348998802</v>
      </c>
      <c r="AK53">
        <f t="shared" si="22"/>
        <v>-18.385834943986644</v>
      </c>
      <c r="AL53">
        <f t="shared" si="26"/>
        <v>-139.6906044598353</v>
      </c>
      <c r="AN53">
        <f t="shared" si="27"/>
        <v>0</v>
      </c>
      <c r="AO53">
        <f t="shared" si="27"/>
        <v>0</v>
      </c>
      <c r="AP53">
        <f t="shared" si="27"/>
        <v>-4.5811422065677078E-6</v>
      </c>
      <c r="AQ53">
        <f t="shared" si="27"/>
        <v>-0.32417427792443282</v>
      </c>
      <c r="AR53">
        <f t="shared" si="27"/>
        <v>-0.3241788590666394</v>
      </c>
      <c r="AS53">
        <f t="shared" si="27"/>
        <v>-9.5557647384068509E-2</v>
      </c>
      <c r="AT53">
        <f t="shared" si="27"/>
        <v>-6.3618323981564778E-2</v>
      </c>
      <c r="AU53">
        <f t="shared" si="23"/>
        <v>-0.48335483043227273</v>
      </c>
      <c r="AW53">
        <v>50</v>
      </c>
      <c r="AX53">
        <f>IF(Z53&gt;0, (R53*SUMPRODUCT(K53:$K$98, X53:$X$98)-K53*$AZ$3)/Z53, 0)</f>
        <v>-2219085.0984352403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0.47611615000000002</v>
      </c>
      <c r="Q54" s="4">
        <f t="shared" si="21"/>
        <v>12.5</v>
      </c>
      <c r="R54">
        <f t="shared" si="0"/>
        <v>1000000</v>
      </c>
      <c r="S54">
        <f t="shared" si="1"/>
        <v>-3860339.7135588885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-235.03841556509607</v>
      </c>
      <c r="AC54">
        <f t="shared" si="2"/>
        <v>-210.114192057303</v>
      </c>
      <c r="AE54">
        <f t="shared" si="3"/>
        <v>0</v>
      </c>
      <c r="AF54">
        <f t="shared" si="24"/>
        <v>0</v>
      </c>
      <c r="AG54">
        <f t="shared" si="24"/>
        <v>-6.8036172865598818E-4</v>
      </c>
      <c r="AH54">
        <f t="shared" si="5"/>
        <v>-50.428703973480971</v>
      </c>
      <c r="AI54">
        <f t="shared" si="25"/>
        <v>-50.429384335209626</v>
      </c>
      <c r="AJ54">
        <f t="shared" si="7"/>
        <v>-24.924223507793073</v>
      </c>
      <c r="AK54">
        <f t="shared" si="22"/>
        <v>-16.452689089556728</v>
      </c>
      <c r="AL54">
        <f t="shared" si="26"/>
        <v>-91.80629693255942</v>
      </c>
      <c r="AN54">
        <f t="shared" si="27"/>
        <v>0</v>
      </c>
      <c r="AO54">
        <f t="shared" si="27"/>
        <v>0</v>
      </c>
      <c r="AP54">
        <f t="shared" si="27"/>
        <v>-2.1019419593825972E-6</v>
      </c>
      <c r="AQ54">
        <f t="shared" si="27"/>
        <v>-0.15579684214239439</v>
      </c>
      <c r="AR54">
        <f t="shared" si="27"/>
        <v>-0.15579894408435377</v>
      </c>
      <c r="AS54">
        <f t="shared" si="27"/>
        <v>-7.7002084317047165E-2</v>
      </c>
      <c r="AT54">
        <f t="shared" si="27"/>
        <v>-5.0829722022035687E-2</v>
      </c>
      <c r="AU54">
        <f t="shared" si="23"/>
        <v>-0.28363075042343661</v>
      </c>
      <c r="AW54">
        <v>51</v>
      </c>
      <c r="AX54">
        <f>IF(Z54&gt;0, (R54*SUMPRODUCT(K54:$K$98, X54:$X$98)-K54*$AZ$3)/Z54, 0)</f>
        <v>-3860339.7135588885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0.48788611599999998</v>
      </c>
      <c r="Q55" s="4">
        <f t="shared" si="21"/>
        <v>12.5</v>
      </c>
      <c r="R55">
        <f t="shared" si="0"/>
        <v>1000000</v>
      </c>
      <c r="S55">
        <f t="shared" si="1"/>
        <v>-6869009.7033953061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-210.114192057303</v>
      </c>
      <c r="AC55">
        <f t="shared" si="2"/>
        <v>-187.72677659076908</v>
      </c>
      <c r="AE55">
        <f t="shared" si="3"/>
        <v>0</v>
      </c>
      <c r="AF55">
        <f t="shared" si="24"/>
        <v>0</v>
      </c>
      <c r="AG55">
        <f t="shared" si="24"/>
        <v>-3.4161907010041227E-4</v>
      </c>
      <c r="AH55">
        <f t="shared" si="5"/>
        <v>-26.555123301521277</v>
      </c>
      <c r="AI55">
        <f t="shared" si="25"/>
        <v>-26.555464920591376</v>
      </c>
      <c r="AJ55">
        <f t="shared" si="7"/>
        <v>-22.387415466533923</v>
      </c>
      <c r="AK55">
        <f t="shared" si="22"/>
        <v>-14.707993444011212</v>
      </c>
      <c r="AL55">
        <f t="shared" si="26"/>
        <v>-63.650873831136508</v>
      </c>
      <c r="AN55">
        <f t="shared" si="27"/>
        <v>0</v>
      </c>
      <c r="AO55">
        <f t="shared" si="27"/>
        <v>0</v>
      </c>
      <c r="AP55">
        <f t="shared" si="27"/>
        <v>-9.423341439001482E-7</v>
      </c>
      <c r="AQ55">
        <f t="shared" si="27"/>
        <v>-7.3250592758614647E-2</v>
      </c>
      <c r="AR55">
        <f t="shared" si="27"/>
        <v>-7.3251535092758543E-2</v>
      </c>
      <c r="AS55">
        <f t="shared" si="27"/>
        <v>-6.1754239836764077E-2</v>
      </c>
      <c r="AT55">
        <f t="shared" si="27"/>
        <v>-4.057105010700212E-2</v>
      </c>
      <c r="AU55">
        <f t="shared" si="23"/>
        <v>-0.17557682503652475</v>
      </c>
      <c r="AW55">
        <v>52</v>
      </c>
      <c r="AX55">
        <f>IF(Z55&gt;0, (R55*SUMPRODUCT(K55:$K$98, X55:$X$98)-K55*$AZ$3)/Z55, 0)</f>
        <v>-6869009.7033953061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0.500352354</v>
      </c>
      <c r="Q56" s="4">
        <f t="shared" si="21"/>
        <v>12.5</v>
      </c>
      <c r="R56">
        <f t="shared" si="0"/>
        <v>1000000</v>
      </c>
      <c r="S56">
        <f t="shared" si="1"/>
        <v>-12529830.397810576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-187.72677659076908</v>
      </c>
      <c r="AC56">
        <f t="shared" si="2"/>
        <v>-167.67215905078098</v>
      </c>
      <c r="AE56">
        <f t="shared" si="3"/>
        <v>0</v>
      </c>
      <c r="AF56">
        <f t="shared" si="24"/>
        <v>0</v>
      </c>
      <c r="AG56">
        <f t="shared" si="24"/>
        <v>-1.6727297350337589E-4</v>
      </c>
      <c r="AH56">
        <f t="shared" si="5"/>
        <v>-13.674392471682584</v>
      </c>
      <c r="AI56">
        <f t="shared" si="25"/>
        <v>-13.674559744656086</v>
      </c>
      <c r="AJ56">
        <f t="shared" si="7"/>
        <v>-20.054617539988101</v>
      </c>
      <c r="AK56">
        <f t="shared" si="22"/>
        <v>-13.140874361353836</v>
      </c>
      <c r="AL56">
        <f t="shared" si="26"/>
        <v>-46.870051645998025</v>
      </c>
      <c r="AN56">
        <f t="shared" si="27"/>
        <v>0</v>
      </c>
      <c r="AO56">
        <f t="shared" si="27"/>
        <v>0</v>
      </c>
      <c r="AP56">
        <f t="shared" si="27"/>
        <v>-4.1197472795190436E-7</v>
      </c>
      <c r="AQ56">
        <f t="shared" si="27"/>
        <v>-3.367850765392956E-2</v>
      </c>
      <c r="AR56">
        <f t="shared" si="27"/>
        <v>-3.367891962865751E-2</v>
      </c>
      <c r="AS56">
        <f t="shared" si="27"/>
        <v>-4.9392292324195126E-2</v>
      </c>
      <c r="AT56">
        <f t="shared" si="27"/>
        <v>-3.2364511891454138E-2</v>
      </c>
      <c r="AU56">
        <f t="shared" si="23"/>
        <v>-0.11543572384430678</v>
      </c>
      <c r="AW56">
        <v>53</v>
      </c>
      <c r="AX56">
        <f>IF(Z56&gt;0, (R56*SUMPRODUCT(K56:$K$98, X56:$X$98)-K56*$AZ$3)/Z56, 0)</f>
        <v>-12529830.397810576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0.513549331</v>
      </c>
      <c r="Q57" s="4">
        <f t="shared" si="21"/>
        <v>12.5</v>
      </c>
      <c r="R57">
        <f t="shared" si="0"/>
        <v>1000000</v>
      </c>
      <c r="S57">
        <f t="shared" si="1"/>
        <v>-23484874.786086775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-167.67215905078098</v>
      </c>
      <c r="AC57">
        <f t="shared" si="2"/>
        <v>-149.73452672562536</v>
      </c>
      <c r="AE57">
        <f t="shared" si="3"/>
        <v>0</v>
      </c>
      <c r="AF57">
        <f t="shared" si="24"/>
        <v>0</v>
      </c>
      <c r="AG57">
        <f t="shared" si="24"/>
        <v>-7.9697320131302712E-5</v>
      </c>
      <c r="AH57">
        <f t="shared" si="5"/>
        <v>-6.8722338909631526</v>
      </c>
      <c r="AI57">
        <f t="shared" si="25"/>
        <v>-6.8723135882832835</v>
      </c>
      <c r="AJ57">
        <f t="shared" si="7"/>
        <v>-17.937632325155619</v>
      </c>
      <c r="AK57">
        <f t="shared" si="22"/>
        <v>-11.737051133554669</v>
      </c>
      <c r="AL57">
        <f t="shared" si="26"/>
        <v>-36.546997046993567</v>
      </c>
      <c r="AN57">
        <f t="shared" si="27"/>
        <v>0</v>
      </c>
      <c r="AO57">
        <f t="shared" si="27"/>
        <v>0</v>
      </c>
      <c r="AP57">
        <f t="shared" si="27"/>
        <v>-1.7525503102123019E-7</v>
      </c>
      <c r="AQ57">
        <f t="shared" si="27"/>
        <v>-1.5112096137757675E-2</v>
      </c>
      <c r="AR57">
        <f t="shared" si="27"/>
        <v>-1.5112271392788696E-2</v>
      </c>
      <c r="AS57">
        <f t="shared" si="27"/>
        <v>-3.9444993939737681E-2</v>
      </c>
      <c r="AT57">
        <f t="shared" si="27"/>
        <v>-2.5809867347107569E-2</v>
      </c>
      <c r="AU57">
        <f t="shared" si="23"/>
        <v>-8.036713267963394E-2</v>
      </c>
      <c r="AW57">
        <v>54</v>
      </c>
      <c r="AX57">
        <f>IF(Z57&gt;0, (R57*SUMPRODUCT(K57:$K$98, X57:$X$98)-K57*$AZ$3)/Z57, 0)</f>
        <v>-23484874.786086775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0.52698988800000002</v>
      </c>
      <c r="Q58" s="4">
        <f t="shared" si="21"/>
        <v>12.5</v>
      </c>
      <c r="R58">
        <f t="shared" si="0"/>
        <v>1000000</v>
      </c>
      <c r="S58">
        <f t="shared" si="1"/>
        <v>-45291807.458971269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-149.73452672562536</v>
      </c>
      <c r="AC58">
        <f t="shared" si="2"/>
        <v>-133.70382557818311</v>
      </c>
      <c r="AE58">
        <f t="shared" si="3"/>
        <v>0</v>
      </c>
      <c r="AF58">
        <f t="shared" si="24"/>
        <v>0</v>
      </c>
      <c r="AG58">
        <f t="shared" si="24"/>
        <v>-3.6900665120094325E-5</v>
      </c>
      <c r="AH58">
        <f t="shared" si="5"/>
        <v>-3.3599745447916289</v>
      </c>
      <c r="AI58">
        <f t="shared" si="25"/>
        <v>-3.3600114454567489</v>
      </c>
      <c r="AJ58">
        <f t="shared" si="7"/>
        <v>-16.030701147442244</v>
      </c>
      <c r="AK58">
        <f t="shared" si="22"/>
        <v>-10.481416870793776</v>
      </c>
      <c r="AL58">
        <f t="shared" si="26"/>
        <v>-29.872129463692769</v>
      </c>
      <c r="AN58">
        <f t="shared" si="27"/>
        <v>0</v>
      </c>
      <c r="AO58">
        <f t="shared" si="27"/>
        <v>0</v>
      </c>
      <c r="AP58">
        <f t="shared" si="27"/>
        <v>-7.2450760305092196E-8</v>
      </c>
      <c r="AQ58">
        <f t="shared" si="27"/>
        <v>-6.596973512093901E-3</v>
      </c>
      <c r="AR58">
        <f t="shared" si="27"/>
        <v>-6.5970459628542054E-3</v>
      </c>
      <c r="AS58">
        <f t="shared" si="27"/>
        <v>-3.1474676203693736E-2</v>
      </c>
      <c r="AT58">
        <f t="shared" si="27"/>
        <v>-2.057921229582672E-2</v>
      </c>
      <c r="AU58">
        <f t="shared" si="23"/>
        <v>-5.8650934462374661E-2</v>
      </c>
      <c r="AW58">
        <v>55</v>
      </c>
      <c r="AX58">
        <f>IF(Z58&gt;0, (R58*SUMPRODUCT(K58:$K$98, X58:$X$98)-K58*$AZ$3)/Z58, 0)</f>
        <v>-45291807.458971269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0.54103594799999999</v>
      </c>
      <c r="Q59" s="4">
        <f t="shared" si="21"/>
        <v>12.5</v>
      </c>
      <c r="R59">
        <f t="shared" si="0"/>
        <v>1000000</v>
      </c>
      <c r="S59">
        <f t="shared" si="1"/>
        <v>-90076118.021901682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-133.70382557818311</v>
      </c>
      <c r="AC59">
        <f t="shared" si="2"/>
        <v>-119.3838035842131</v>
      </c>
      <c r="AE59">
        <f t="shared" si="3"/>
        <v>0</v>
      </c>
      <c r="AF59">
        <f t="shared" si="24"/>
        <v>0</v>
      </c>
      <c r="AG59">
        <f t="shared" si="24"/>
        <v>-1.6567072133812614E-5</v>
      </c>
      <c r="AH59">
        <f t="shared" si="5"/>
        <v>-1.5971669068064613</v>
      </c>
      <c r="AI59">
        <f t="shared" si="25"/>
        <v>-1.5971834738785951</v>
      </c>
      <c r="AJ59">
        <f t="shared" si="7"/>
        <v>-14.320021993970016</v>
      </c>
      <c r="AK59">
        <f t="shared" si="22"/>
        <v>-9.3592677904728188</v>
      </c>
      <c r="AL59">
        <f t="shared" si="26"/>
        <v>-25.276473258321431</v>
      </c>
      <c r="AN59">
        <f t="shared" si="27"/>
        <v>0</v>
      </c>
      <c r="AO59">
        <f t="shared" si="27"/>
        <v>0</v>
      </c>
      <c r="AP59">
        <f t="shared" si="27"/>
        <v>-2.9042666890227627E-8</v>
      </c>
      <c r="AQ59">
        <f t="shared" si="27"/>
        <v>-2.7998904132133084E-3</v>
      </c>
      <c r="AR59">
        <f t="shared" si="27"/>
        <v>-2.7999194558801987E-3</v>
      </c>
      <c r="AS59">
        <f t="shared" si="27"/>
        <v>-2.5103508047314479E-2</v>
      </c>
      <c r="AT59">
        <f t="shared" si="27"/>
        <v>-1.6407129429971568E-2</v>
      </c>
      <c r="AU59">
        <f t="shared" si="23"/>
        <v>-4.4310556933166247E-2</v>
      </c>
      <c r="AW59">
        <v>56</v>
      </c>
      <c r="AX59">
        <f>IF(Z59&gt;0, (R59*SUMPRODUCT(K59:$K$98, X59:$X$98)-K59*$AZ$3)/Z59, 0)</f>
        <v>-90076118.021901682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0.55517679799999997</v>
      </c>
      <c r="Q60" s="4">
        <f t="shared" si="21"/>
        <v>12.5</v>
      </c>
      <c r="R60">
        <f t="shared" si="0"/>
        <v>1000000</v>
      </c>
      <c r="S60">
        <f t="shared" si="1"/>
        <v>-184964460.46286428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-119.3838035842131</v>
      </c>
      <c r="AC60">
        <f t="shared" si="2"/>
        <v>-106.59497939651729</v>
      </c>
      <c r="AE60">
        <f t="shared" si="3"/>
        <v>0</v>
      </c>
      <c r="AF60">
        <f t="shared" si="24"/>
        <v>0</v>
      </c>
      <c r="AG60">
        <f t="shared" si="24"/>
        <v>-7.2037473529893734E-6</v>
      </c>
      <c r="AH60">
        <f t="shared" si="5"/>
        <v>-0.7358123247588092</v>
      </c>
      <c r="AI60">
        <f t="shared" si="25"/>
        <v>-0.73581952850616217</v>
      </c>
      <c r="AJ60">
        <f t="shared" si="7"/>
        <v>-12.788824187695809</v>
      </c>
      <c r="AK60">
        <f t="shared" si="22"/>
        <v>-8.3568662508949174</v>
      </c>
      <c r="AL60">
        <f t="shared" si="26"/>
        <v>-21.881509967096889</v>
      </c>
      <c r="AN60">
        <f t="shared" si="27"/>
        <v>0</v>
      </c>
      <c r="AO60">
        <f t="shared" si="27"/>
        <v>0</v>
      </c>
      <c r="AP60">
        <f t="shared" si="27"/>
        <v>-1.1275379831989429E-8</v>
      </c>
      <c r="AQ60">
        <f t="shared" si="27"/>
        <v>-1.151701057821228E-3</v>
      </c>
      <c r="AR60">
        <f t="shared" si="27"/>
        <v>-1.1517123332010599E-3</v>
      </c>
      <c r="AS60">
        <f t="shared" si="27"/>
        <v>-2.0017199834328592E-2</v>
      </c>
      <c r="AT60">
        <f t="shared" si="27"/>
        <v>-1.3080253452374603E-2</v>
      </c>
      <c r="AU60">
        <f t="shared" si="23"/>
        <v>-3.4249165619904251E-2</v>
      </c>
      <c r="AW60">
        <v>57</v>
      </c>
      <c r="AX60">
        <f>IF(Z60&gt;0, (R60*SUMPRODUCT(K60:$K$98, X60:$X$98)-K60*$AZ$3)/Z60, 0)</f>
        <v>-184964460.46286428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0.56908613200000002</v>
      </c>
      <c r="Q61" s="4">
        <f t="shared" si="21"/>
        <v>12.5</v>
      </c>
      <c r="R61">
        <f t="shared" si="0"/>
        <v>1000000</v>
      </c>
      <c r="S61">
        <f t="shared" si="1"/>
        <v>-392356963.50769091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-106.59497939651729</v>
      </c>
      <c r="AC61">
        <f t="shared" si="2"/>
        <v>-95.175038170692048</v>
      </c>
      <c r="AE61">
        <f t="shared" si="3"/>
        <v>0</v>
      </c>
      <c r="AF61">
        <f t="shared" si="24"/>
        <v>0</v>
      </c>
      <c r="AG61">
        <f t="shared" si="24"/>
        <v>-3.0321571624415191E-6</v>
      </c>
      <c r="AH61">
        <f t="shared" si="5"/>
        <v>-0.32796421736143688</v>
      </c>
      <c r="AI61">
        <f t="shared" si="25"/>
        <v>-0.32796724951859935</v>
      </c>
      <c r="AJ61">
        <f t="shared" si="7"/>
        <v>-11.419941225825241</v>
      </c>
      <c r="AK61">
        <f t="shared" si="22"/>
        <v>-7.4616485577562113</v>
      </c>
      <c r="AL61">
        <f t="shared" si="26"/>
        <v>-19.209557033100051</v>
      </c>
      <c r="AN61">
        <f t="shared" si="27"/>
        <v>0</v>
      </c>
      <c r="AO61">
        <f t="shared" si="27"/>
        <v>0</v>
      </c>
      <c r="AP61">
        <f t="shared" si="27"/>
        <v>-4.2374676234391614E-9</v>
      </c>
      <c r="AQ61">
        <f t="shared" si="27"/>
        <v>-4.5833302110126229E-4</v>
      </c>
      <c r="AR61">
        <f t="shared" si="27"/>
        <v>-4.5833725856888577E-4</v>
      </c>
      <c r="AS61">
        <f t="shared" si="27"/>
        <v>-1.5959473277119721E-2</v>
      </c>
      <c r="AT61">
        <f t="shared" si="27"/>
        <v>-1.0427722735688929E-2</v>
      </c>
      <c r="AU61">
        <f t="shared" si="23"/>
        <v>-2.6845533271377533E-2</v>
      </c>
      <c r="AW61">
        <v>58</v>
      </c>
      <c r="AX61">
        <f>IF(Z61&gt;0, (R61*SUMPRODUCT(K61:$K$98, X61:$X$98)-K61*$AZ$3)/Z61, 0)</f>
        <v>-392356963.50769091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0.58332808999999997</v>
      </c>
      <c r="Q62" s="4">
        <f t="shared" si="21"/>
        <v>12.5</v>
      </c>
      <c r="R62">
        <f t="shared" si="0"/>
        <v>1000000</v>
      </c>
      <c r="S62">
        <f t="shared" si="1"/>
        <v>-861432208.83197582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-95.175038170692048</v>
      </c>
      <c r="AC62">
        <f t="shared" si="2"/>
        <v>-84.978092104710427</v>
      </c>
      <c r="AE62">
        <f t="shared" si="3"/>
        <v>0</v>
      </c>
      <c r="AF62">
        <f t="shared" si="24"/>
        <v>0</v>
      </c>
      <c r="AG62">
        <f t="shared" si="24"/>
        <v>-1.2330931446702729E-6</v>
      </c>
      <c r="AH62">
        <f t="shared" si="5"/>
        <v>-0.14149939569174647</v>
      </c>
      <c r="AI62">
        <f t="shared" si="25"/>
        <v>-0.14150062878489114</v>
      </c>
      <c r="AJ62">
        <f t="shared" si="7"/>
        <v>-10.196946065981621</v>
      </c>
      <c r="AK62">
        <f t="shared" si="22"/>
        <v>-6.6622526719484441</v>
      </c>
      <c r="AL62">
        <f t="shared" si="26"/>
        <v>-17.000699366714954</v>
      </c>
      <c r="AN62">
        <f t="shared" si="27"/>
        <v>0</v>
      </c>
      <c r="AO62">
        <f t="shared" si="27"/>
        <v>0</v>
      </c>
      <c r="AP62">
        <f t="shared" si="27"/>
        <v>-1.5386241535599683E-9</v>
      </c>
      <c r="AQ62">
        <f t="shared" si="27"/>
        <v>-1.7655956394411462E-4</v>
      </c>
      <c r="AR62">
        <f t="shared" si="27"/>
        <v>-1.7656110256826819E-4</v>
      </c>
      <c r="AS62">
        <f t="shared" si="27"/>
        <v>-1.2723505582267189E-2</v>
      </c>
      <c r="AT62">
        <f t="shared" si="27"/>
        <v>-8.3129996484737033E-3</v>
      </c>
      <c r="AU62">
        <f t="shared" si="23"/>
        <v>-2.1213066333309157E-2</v>
      </c>
      <c r="AW62">
        <v>59</v>
      </c>
      <c r="AX62">
        <f>IF(Z62&gt;0, (R62*SUMPRODUCT(K62:$K$98, X62:$X$98)-K62*$AZ$3)/Z62, 0)</f>
        <v>-861432208.83197582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0.59781937299999999</v>
      </c>
      <c r="Q63" s="4">
        <f t="shared" si="21"/>
        <v>12.5</v>
      </c>
      <c r="R63">
        <f t="shared" si="0"/>
        <v>1000000</v>
      </c>
      <c r="S63">
        <f t="shared" si="1"/>
        <v>-1961181495.9134839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-84.978092104710427</v>
      </c>
      <c r="AC63">
        <f t="shared" si="2"/>
        <v>-75.873443308021933</v>
      </c>
      <c r="AE63">
        <f t="shared" si="3"/>
        <v>0</v>
      </c>
      <c r="AF63">
        <f t="shared" si="24"/>
        <v>0</v>
      </c>
      <c r="AG63">
        <f t="shared" si="24"/>
        <v>-4.8359524262618934E-7</v>
      </c>
      <c r="AH63">
        <f t="shared" si="5"/>
        <v>-5.8973357647790471E-2</v>
      </c>
      <c r="AI63">
        <f t="shared" si="25"/>
        <v>-5.89738412430331E-2</v>
      </c>
      <c r="AJ63">
        <f t="shared" si="7"/>
        <v>-9.1046487966884939</v>
      </c>
      <c r="AK63">
        <f t="shared" si="22"/>
        <v>-5.9484664473297304</v>
      </c>
      <c r="AL63">
        <f t="shared" si="26"/>
        <v>-15.112089085261257</v>
      </c>
      <c r="AN63">
        <f t="shared" si="27"/>
        <v>0</v>
      </c>
      <c r="AO63">
        <f t="shared" si="27"/>
        <v>0</v>
      </c>
      <c r="AP63">
        <f t="shared" si="27"/>
        <v>-5.3876659398258276E-10</v>
      </c>
      <c r="AQ63">
        <f t="shared" si="27"/>
        <v>-6.5701380483133999E-5</v>
      </c>
      <c r="AR63">
        <f t="shared" si="27"/>
        <v>-6.5701919249727987E-5</v>
      </c>
      <c r="AS63">
        <f t="shared" si="27"/>
        <v>-1.0143359961444403E-2</v>
      </c>
      <c r="AT63">
        <f t="shared" si="27"/>
        <v>-6.6271020158169642E-3</v>
      </c>
      <c r="AU63">
        <f t="shared" si="23"/>
        <v>-1.6836163896511092E-2</v>
      </c>
      <c r="AW63">
        <v>60</v>
      </c>
      <c r="AX63">
        <f>IF(Z63&gt;0, (R63*SUMPRODUCT(K63:$K$98, X63:$X$98)-K63*$AZ$3)/Z63, 0)</f>
        <v>-1961181495.9134839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0.61246634</v>
      </c>
      <c r="Q64" s="4">
        <f t="shared" si="21"/>
        <v>12.5</v>
      </c>
      <c r="R64">
        <f t="shared" si="0"/>
        <v>1000000</v>
      </c>
      <c r="S64">
        <f t="shared" si="1"/>
        <v>-4638146237.6077318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-75.873443308021933</v>
      </c>
      <c r="AC64">
        <f t="shared" si="2"/>
        <v>-67.744200655605596</v>
      </c>
      <c r="AE64">
        <f t="shared" si="3"/>
        <v>0</v>
      </c>
      <c r="AF64">
        <f t="shared" si="24"/>
        <v>0</v>
      </c>
      <c r="AG64">
        <f t="shared" si="24"/>
        <v>-1.8257348190725326E-7</v>
      </c>
      <c r="AH64">
        <f t="shared" si="5"/>
        <v>-2.3694864663413934E-2</v>
      </c>
      <c r="AI64">
        <f t="shared" si="25"/>
        <v>-2.369504723689584E-2</v>
      </c>
      <c r="AJ64">
        <f t="shared" si="7"/>
        <v>-8.1292426524163375</v>
      </c>
      <c r="AK64">
        <f t="shared" si="22"/>
        <v>-5.3111410315615357</v>
      </c>
      <c r="AL64">
        <f t="shared" si="26"/>
        <v>-13.464078731214769</v>
      </c>
      <c r="AN64">
        <f t="shared" si="27"/>
        <v>0</v>
      </c>
      <c r="AO64">
        <f t="shared" si="27"/>
        <v>0</v>
      </c>
      <c r="AP64">
        <f t="shared" si="27"/>
        <v>-1.8160939652855215E-10</v>
      </c>
      <c r="AQ64">
        <f t="shared" si="27"/>
        <v>-2.3569743137912746E-5</v>
      </c>
      <c r="AR64">
        <f t="shared" si="27"/>
        <v>-2.3569924747309273E-5</v>
      </c>
      <c r="AS64">
        <f t="shared" si="27"/>
        <v>-8.0863159146489696E-3</v>
      </c>
      <c r="AT64">
        <f t="shared" si="27"/>
        <v>-5.2830953736748712E-3</v>
      </c>
      <c r="AU64">
        <f t="shared" si="23"/>
        <v>-1.3392981213071149E-2</v>
      </c>
      <c r="AW64">
        <v>61</v>
      </c>
      <c r="AX64">
        <f>IF(Z64&gt;0, (R64*SUMPRODUCT(K64:$K$98, X64:$X$98)-K64*$AZ$3)/Z64, 0)</f>
        <v>-4638146237.6077318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0.62717650000000003</v>
      </c>
      <c r="Q65" s="4">
        <f t="shared" si="21"/>
        <v>12.5</v>
      </c>
      <c r="R65">
        <f t="shared" si="0"/>
        <v>1000000</v>
      </c>
      <c r="S65">
        <f t="shared" si="1"/>
        <v>-11413823388.622814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-67.744200655605596</v>
      </c>
      <c r="AC65">
        <f t="shared" si="2"/>
        <v>-60.485913195173005</v>
      </c>
      <c r="AE65">
        <f t="shared" si="3"/>
        <v>0</v>
      </c>
      <c r="AF65">
        <f t="shared" si="24"/>
        <v>0</v>
      </c>
      <c r="AG65">
        <f t="shared" si="24"/>
        <v>-6.6241949712776311E-8</v>
      </c>
      <c r="AH65">
        <f t="shared" si="5"/>
        <v>-9.1604637900323544E-3</v>
      </c>
      <c r="AI65">
        <f t="shared" si="25"/>
        <v>-9.1605300319820664E-3</v>
      </c>
      <c r="AJ65">
        <f t="shared" si="7"/>
        <v>-7.2582874604325909</v>
      </c>
      <c r="AK65">
        <f t="shared" si="22"/>
        <v>-4.7420940458923919</v>
      </c>
      <c r="AL65">
        <f t="shared" si="26"/>
        <v>-12.009542036356965</v>
      </c>
      <c r="AN65">
        <f t="shared" si="27"/>
        <v>0</v>
      </c>
      <c r="AO65">
        <f t="shared" si="27"/>
        <v>0</v>
      </c>
      <c r="AP65">
        <f t="shared" si="27"/>
        <v>-5.8832282929801018E-11</v>
      </c>
      <c r="AQ65">
        <f t="shared" si="27"/>
        <v>-8.1357961201349624E-6</v>
      </c>
      <c r="AR65">
        <f t="shared" si="27"/>
        <v>-8.1358549524178917E-6</v>
      </c>
      <c r="AS65">
        <f t="shared" si="27"/>
        <v>-6.4463927059748962E-3</v>
      </c>
      <c r="AT65">
        <f t="shared" si="27"/>
        <v>-4.2116546961155736E-3</v>
      </c>
      <c r="AU65">
        <f t="shared" si="23"/>
        <v>-1.0666183257042888E-2</v>
      </c>
      <c r="AW65">
        <v>62</v>
      </c>
      <c r="AX65">
        <f>IF(Z65&gt;0, (R65*SUMPRODUCT(K65:$K$98, X65:$X$98)-K65*$AZ$3)/Z65, 0)</f>
        <v>-11413823388.622814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0.64196478899999998</v>
      </c>
      <c r="Q66" s="4">
        <f t="shared" si="21"/>
        <v>12.5</v>
      </c>
      <c r="R66">
        <f t="shared" si="0"/>
        <v>1000000</v>
      </c>
      <c r="S66">
        <f t="shared" si="1"/>
        <v>-29281275885.987972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-60.485913195173005</v>
      </c>
      <c r="AC66">
        <f t="shared" si="2"/>
        <v>-54.005286482597938</v>
      </c>
      <c r="AE66">
        <f t="shared" si="3"/>
        <v>0</v>
      </c>
      <c r="AF66">
        <f t="shared" si="24"/>
        <v>0</v>
      </c>
      <c r="AG66">
        <f t="shared" si="24"/>
        <v>-2.3054530945337493E-8</v>
      </c>
      <c r="AH66">
        <f t="shared" si="5"/>
        <v>-3.4019999416248846E-3</v>
      </c>
      <c r="AI66">
        <f t="shared" si="25"/>
        <v>-3.4020229961558299E-3</v>
      </c>
      <c r="AJ66">
        <f t="shared" si="7"/>
        <v>-6.4806267125750665</v>
      </c>
      <c r="AK66">
        <f t="shared" si="22"/>
        <v>-4.2340139236621104</v>
      </c>
      <c r="AL66">
        <f t="shared" si="26"/>
        <v>-10.718042659233333</v>
      </c>
      <c r="AN66">
        <f t="shared" si="27"/>
        <v>0</v>
      </c>
      <c r="AO66">
        <f t="shared" si="27"/>
        <v>0</v>
      </c>
      <c r="AP66">
        <f t="shared" si="27"/>
        <v>-1.8281880359897318E-11</v>
      </c>
      <c r="AQ66">
        <f t="shared" si="27"/>
        <v>-2.6977324355298581E-6</v>
      </c>
      <c r="AR66">
        <f t="shared" si="27"/>
        <v>-2.6977507174102181E-6</v>
      </c>
      <c r="AS66">
        <f t="shared" si="27"/>
        <v>-5.1390350338232672E-3</v>
      </c>
      <c r="AT66">
        <f t="shared" si="27"/>
        <v>-3.3575064345511881E-3</v>
      </c>
      <c r="AU66">
        <f t="shared" si="23"/>
        <v>-8.4992392190918666E-3</v>
      </c>
      <c r="AW66">
        <v>63</v>
      </c>
      <c r="AX66">
        <f>IF(Z66&gt;0, (R66*SUMPRODUCT(K66:$K$98, X66:$X$98)-K66*$AZ$3)/Z66, 0)</f>
        <v>-29281275885.987972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0.65685820900000003</v>
      </c>
      <c r="Q67" s="4">
        <f t="shared" si="21"/>
        <v>12.5</v>
      </c>
      <c r="R67">
        <f t="shared" ref="R67:R79" si="28">$C$6</f>
        <v>1000000</v>
      </c>
      <c r="S67">
        <f t="shared" ref="S67:S79" si="29">AX67</f>
        <v>-78477087738.644791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-54.005286482597938</v>
      </c>
      <c r="AC67">
        <f t="shared" ref="AC67:AC79" si="30">S67*Z67</f>
        <v>-48.219008065713247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-7.6804277297946559E-9</v>
      </c>
      <c r="AH67">
        <f t="shared" ref="AH67:AH79" si="33">-X67*R67</f>
        <v>-1.2114846324871569E-3</v>
      </c>
      <c r="AI67">
        <f t="shared" ref="AI67:AI79" si="34">SUM(AE67:AH67)</f>
        <v>-1.2114923129148867E-3</v>
      </c>
      <c r="AJ67">
        <f t="shared" ref="AJ67:AJ79" si="35">AB67-AC67</f>
        <v>-5.7862784168846915</v>
      </c>
      <c r="AK67">
        <f t="shared" si="22"/>
        <v>-3.7803700537818559</v>
      </c>
      <c r="AL67">
        <f t="shared" si="26"/>
        <v>-9.5678599629794618</v>
      </c>
      <c r="AN67">
        <f t="shared" ref="AN67:AT79" si="36">AE67*$K67</f>
        <v>0</v>
      </c>
      <c r="AO67">
        <f t="shared" si="36"/>
        <v>0</v>
      </c>
      <c r="AP67">
        <f t="shared" si="36"/>
        <v>-5.437909255307069E-12</v>
      </c>
      <c r="AQ67">
        <f t="shared" si="36"/>
        <v>-8.5775737073960187E-7</v>
      </c>
      <c r="AR67">
        <f t="shared" si="36"/>
        <v>-8.5776280864885714E-7</v>
      </c>
      <c r="AS67">
        <f t="shared" si="36"/>
        <v>-4.0968104985738933E-3</v>
      </c>
      <c r="AT67">
        <f t="shared" si="36"/>
        <v>-2.6765839126638921E-3</v>
      </c>
      <c r="AU67">
        <f t="shared" si="23"/>
        <v>-6.7742521740464341E-3</v>
      </c>
      <c r="AW67">
        <v>64</v>
      </c>
      <c r="AX67">
        <f>IF(Z67&gt;0, (R67*SUMPRODUCT(K67:$K$98, X67:$X$98)-K67*$AZ$3)/Z67, 0)</f>
        <v>-78477087738.644791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0.67177231000000004</v>
      </c>
      <c r="Q68" s="4">
        <f t="shared" si="21"/>
        <v>12.5</v>
      </c>
      <c r="R68">
        <f t="shared" si="28"/>
        <v>1000000</v>
      </c>
      <c r="S68">
        <f t="shared" si="29"/>
        <v>-220184577655.2832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-48.219008065713247</v>
      </c>
      <c r="AC68">
        <f t="shared" si="30"/>
        <v>-43.052686499705324</v>
      </c>
      <c r="AE68">
        <f t="shared" si="31"/>
        <v>0</v>
      </c>
      <c r="AF68">
        <f t="shared" si="32"/>
        <v>0</v>
      </c>
      <c r="AG68">
        <f t="shared" si="32"/>
        <v>-2.4441247746644971E-9</v>
      </c>
      <c r="AH68">
        <f t="shared" si="33"/>
        <v>-4.1275989422657697E-4</v>
      </c>
      <c r="AI68">
        <f t="shared" si="34"/>
        <v>-4.1276233835135161E-4</v>
      </c>
      <c r="AJ68">
        <f t="shared" si="35"/>
        <v>-5.1663215660079231</v>
      </c>
      <c r="AK68">
        <f t="shared" si="22"/>
        <v>-3.3753305645999276</v>
      </c>
      <c r="AL68">
        <f t="shared" si="26"/>
        <v>-8.5420648929462022</v>
      </c>
      <c r="AN68">
        <f t="shared" si="36"/>
        <v>0</v>
      </c>
      <c r="AO68">
        <f t="shared" si="36"/>
        <v>0</v>
      </c>
      <c r="AP68">
        <f t="shared" si="36"/>
        <v>-1.5450833042374896E-12</v>
      </c>
      <c r="AQ68">
        <f t="shared" si="36"/>
        <v>-2.6093120442914355E-7</v>
      </c>
      <c r="AR68">
        <f t="shared" si="36"/>
        <v>-2.6093274951244775E-7</v>
      </c>
      <c r="AS68">
        <f t="shared" si="36"/>
        <v>-3.2659532273906352E-3</v>
      </c>
      <c r="AT68">
        <f t="shared" si="36"/>
        <v>-2.1337564087176072E-3</v>
      </c>
      <c r="AU68">
        <f t="shared" si="23"/>
        <v>-5.3999705688577548E-3</v>
      </c>
      <c r="AW68">
        <v>65</v>
      </c>
      <c r="AX68">
        <f>IF(Z68&gt;0, (R68*SUMPRODUCT(K68:$K$98, X68:$X$98)-K68*$AZ$3)/Z68, 0)</f>
        <v>-220184577655.2832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0.68662034599999999</v>
      </c>
      <c r="Q69" s="4">
        <f t="shared" ref="Q69:Q79" si="48">$C$8</f>
        <v>12.5</v>
      </c>
      <c r="R69">
        <f t="shared" si="28"/>
        <v>1000000</v>
      </c>
      <c r="S69">
        <f t="shared" si="29"/>
        <v>-648011069460.10242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-43.052686499705324</v>
      </c>
      <c r="AC69">
        <f t="shared" si="30"/>
        <v>-38.439898882274655</v>
      </c>
      <c r="AE69">
        <f t="shared" si="31"/>
        <v>0</v>
      </c>
      <c r="AF69">
        <f t="shared" si="32"/>
        <v>0</v>
      </c>
      <c r="AG69">
        <f t="shared" si="32"/>
        <v>-7.4149772847054294E-10</v>
      </c>
      <c r="AH69">
        <f t="shared" si="33"/>
        <v>-1.3425486387578473E-4</v>
      </c>
      <c r="AI69">
        <f t="shared" si="34"/>
        <v>-1.3425560537351321E-4</v>
      </c>
      <c r="AJ69">
        <f t="shared" si="35"/>
        <v>-4.6127876174306692</v>
      </c>
      <c r="AK69">
        <f t="shared" si="22"/>
        <v>-3.0136880549793728</v>
      </c>
      <c r="AL69">
        <f t="shared" si="26"/>
        <v>-7.6266099280154158</v>
      </c>
      <c r="AN69">
        <f t="shared" si="36"/>
        <v>0</v>
      </c>
      <c r="AO69">
        <f t="shared" si="36"/>
        <v>0</v>
      </c>
      <c r="AP69">
        <f t="shared" si="36"/>
        <v>-4.1852396271495198E-13</v>
      </c>
      <c r="AQ69">
        <f t="shared" si="36"/>
        <v>-7.5777545211026317E-8</v>
      </c>
      <c r="AR69">
        <f t="shared" si="36"/>
        <v>-7.5777963734989034E-8</v>
      </c>
      <c r="AS69">
        <f t="shared" si="36"/>
        <v>-2.6035982022381073E-3</v>
      </c>
      <c r="AT69">
        <f t="shared" si="36"/>
        <v>-1.7010175739288057E-3</v>
      </c>
      <c r="AU69">
        <f t="shared" si="23"/>
        <v>-4.3046915541306479E-3</v>
      </c>
      <c r="AW69">
        <v>66</v>
      </c>
      <c r="AX69">
        <f>IF(Z69&gt;0, (R69*SUMPRODUCT(K69:$K$98, X69:$X$98)-K69*$AZ$3)/Z69, 0)</f>
        <v>-648011069460.10242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0.70385879699999998</v>
      </c>
      <c r="Q70" s="4">
        <f t="shared" si="48"/>
        <v>12.5</v>
      </c>
      <c r="R70">
        <f t="shared" si="28"/>
        <v>1000000</v>
      </c>
      <c r="S70">
        <f t="shared" si="29"/>
        <v>-2022013282398.2412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-38.439898882274655</v>
      </c>
      <c r="AC70">
        <f t="shared" si="30"/>
        <v>-34.321338352371967</v>
      </c>
      <c r="AE70">
        <f t="shared" si="31"/>
        <v>0</v>
      </c>
      <c r="AF70">
        <f t="shared" si="32"/>
        <v>0</v>
      </c>
      <c r="AG70">
        <f t="shared" si="32"/>
        <v>-2.1217305204632851E-10</v>
      </c>
      <c r="AH70">
        <f t="shared" si="33"/>
        <v>-4.1752775931160723E-5</v>
      </c>
      <c r="AI70">
        <f t="shared" si="34"/>
        <v>-4.1752988104212766E-5</v>
      </c>
      <c r="AJ70">
        <f t="shared" si="35"/>
        <v>-4.1185605299026875</v>
      </c>
      <c r="AK70">
        <f t="shared" si="22"/>
        <v>-2.6907929217592259</v>
      </c>
      <c r="AL70">
        <f t="shared" si="26"/>
        <v>-6.8093952046500181</v>
      </c>
      <c r="AN70">
        <f t="shared" si="36"/>
        <v>0</v>
      </c>
      <c r="AO70">
        <f t="shared" si="36"/>
        <v>0</v>
      </c>
      <c r="AP70">
        <f t="shared" si="36"/>
        <v>-1.0692584837105671E-13</v>
      </c>
      <c r="AQ70">
        <f t="shared" si="36"/>
        <v>-2.1041555208015643E-8</v>
      </c>
      <c r="AR70">
        <f t="shared" si="36"/>
        <v>-2.1041662133864011E-8</v>
      </c>
      <c r="AS70">
        <f t="shared" si="36"/>
        <v>-2.0755726256472739E-3</v>
      </c>
      <c r="AT70">
        <f t="shared" si="36"/>
        <v>-1.3560408033679804E-3</v>
      </c>
      <c r="AU70">
        <f t="shared" si="23"/>
        <v>-3.4316344706773884E-3</v>
      </c>
      <c r="AW70">
        <v>67</v>
      </c>
      <c r="AX70">
        <f>IF(Z70&gt;0, (R70*SUMPRODUCT(K70:$K$98, X70:$X$98)-K70*$AZ$3)/Z70, 0)</f>
        <v>-2022013282398.2412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0.72100360699999999</v>
      </c>
      <c r="Q71" s="4">
        <f t="shared" si="48"/>
        <v>12.5</v>
      </c>
      <c r="R71">
        <f t="shared" si="28"/>
        <v>1000000</v>
      </c>
      <c r="S71">
        <f t="shared" si="29"/>
        <v>-6711498927802.7871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-34.321338352371967</v>
      </c>
      <c r="AC71">
        <f t="shared" si="30"/>
        <v>-30.644052118341872</v>
      </c>
      <c r="AE71">
        <f t="shared" si="31"/>
        <v>0</v>
      </c>
      <c r="AF71">
        <f t="shared" si="32"/>
        <v>0</v>
      </c>
      <c r="AG71">
        <f t="shared" si="32"/>
        <v>-5.7073785692263633E-11</v>
      </c>
      <c r="AH71">
        <f t="shared" si="33"/>
        <v>-1.2238202866688128E-5</v>
      </c>
      <c r="AI71">
        <f t="shared" si="34"/>
        <v>-1.2238259940473819E-5</v>
      </c>
      <c r="AJ71">
        <f t="shared" si="35"/>
        <v>-3.6772862340300954</v>
      </c>
      <c r="AK71">
        <f t="shared" si="22"/>
        <v>-2.4024936846660379</v>
      </c>
      <c r="AL71">
        <f t="shared" si="26"/>
        <v>-6.0797921569560742</v>
      </c>
      <c r="AN71">
        <f t="shared" si="36"/>
        <v>0</v>
      </c>
      <c r="AO71">
        <f t="shared" si="36"/>
        <v>0</v>
      </c>
      <c r="AP71">
        <f t="shared" si="36"/>
        <v>-2.5680953152034978E-14</v>
      </c>
      <c r="AQ71">
        <f t="shared" si="36"/>
        <v>-5.5067087397904967E-9</v>
      </c>
      <c r="AR71">
        <f t="shared" si="36"/>
        <v>-5.5067344207436489E-9</v>
      </c>
      <c r="AS71">
        <f t="shared" si="36"/>
        <v>-1.6546338105543062E-3</v>
      </c>
      <c r="AT71">
        <f t="shared" si="36"/>
        <v>-1.0810274281898851E-3</v>
      </c>
      <c r="AU71">
        <f t="shared" si="23"/>
        <v>-2.7356667454786119E-3</v>
      </c>
      <c r="AW71">
        <v>68</v>
      </c>
      <c r="AX71">
        <f>IF(Z71&gt;0, (R71*SUMPRODUCT(K71:$K$98, X71:$X$98)-K71*$AZ$3)/Z71, 0)</f>
        <v>-6711498927802.7871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0.73803352099999997</v>
      </c>
      <c r="Q72" s="4">
        <f t="shared" si="48"/>
        <v>12.5</v>
      </c>
      <c r="R72">
        <f t="shared" si="28"/>
        <v>1000000</v>
      </c>
      <c r="S72">
        <f t="shared" si="29"/>
        <v>-23782567354932.066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-30.644052118341872</v>
      </c>
      <c r="AC72">
        <f t="shared" si="30"/>
        <v>-27.36076082467747</v>
      </c>
      <c r="AE72">
        <f t="shared" si="31"/>
        <v>0</v>
      </c>
      <c r="AF72">
        <f t="shared" si="32"/>
        <v>0</v>
      </c>
      <c r="AG72">
        <f t="shared" si="32"/>
        <v>-1.4380680824080244E-11</v>
      </c>
      <c r="AH72">
        <f t="shared" si="33"/>
        <v>-3.36978936090086E-6</v>
      </c>
      <c r="AI72">
        <f t="shared" si="34"/>
        <v>-3.369803741581684E-6</v>
      </c>
      <c r="AJ72">
        <f t="shared" si="35"/>
        <v>-3.2832912936644014</v>
      </c>
      <c r="AK72">
        <f t="shared" ref="AK72:AK79" si="49">G72*SUM(AB72:AB72, AE72:AF72)</f>
        <v>-2.1450836482839311</v>
      </c>
      <c r="AL72">
        <f t="shared" si="26"/>
        <v>-5.4283783117520734</v>
      </c>
      <c r="AN72">
        <f t="shared" si="36"/>
        <v>0</v>
      </c>
      <c r="AO72">
        <f t="shared" si="36"/>
        <v>0</v>
      </c>
      <c r="AP72">
        <f t="shared" si="36"/>
        <v>-5.7774458420376821E-15</v>
      </c>
      <c r="AQ72">
        <f t="shared" si="36"/>
        <v>-1.3538145912451728E-9</v>
      </c>
      <c r="AR72">
        <f t="shared" si="36"/>
        <v>-1.353820368691015E-9</v>
      </c>
      <c r="AS72">
        <f t="shared" si="36"/>
        <v>-1.3190639486982101E-3</v>
      </c>
      <c r="AT72">
        <f t="shared" si="36"/>
        <v>-8.6178844772418167E-4</v>
      </c>
      <c r="AU72">
        <f t="shared" si="23"/>
        <v>-2.1808537502427602E-3</v>
      </c>
      <c r="AW72">
        <v>69</v>
      </c>
      <c r="AX72">
        <f>IF(Z72&gt;0, (R72*SUMPRODUCT(K72:$K$98, X72:$X$98)-K72*$AZ$3)/Z72, 0)</f>
        <v>-23782567354932.066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0.75492728399999998</v>
      </c>
      <c r="Q73" s="4">
        <f t="shared" si="48"/>
        <v>12.5</v>
      </c>
      <c r="R73">
        <f t="shared" si="28"/>
        <v>1000000</v>
      </c>
      <c r="S73">
        <f t="shared" si="29"/>
        <v>-90331347255740.781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-27.36076082467747</v>
      </c>
      <c r="AC73">
        <f t="shared" si="30"/>
        <v>-24.429250737485649</v>
      </c>
      <c r="AE73">
        <f t="shared" si="31"/>
        <v>0</v>
      </c>
      <c r="AF73">
        <f t="shared" si="32"/>
        <v>0</v>
      </c>
      <c r="AG73">
        <f t="shared" si="32"/>
        <v>-3.3805056992456614E-12</v>
      </c>
      <c r="AH73">
        <f t="shared" si="33"/>
        <v>-8.6850946532750249E-7</v>
      </c>
      <c r="AI73">
        <f t="shared" si="34"/>
        <v>-8.6851284583320178E-7</v>
      </c>
      <c r="AJ73">
        <f t="shared" si="35"/>
        <v>-2.9315100871918212</v>
      </c>
      <c r="AK73">
        <f t="shared" si="49"/>
        <v>-1.9152532577274231</v>
      </c>
      <c r="AL73">
        <f t="shared" si="26"/>
        <v>-4.8467642134320901</v>
      </c>
      <c r="AN73">
        <f t="shared" si="36"/>
        <v>0</v>
      </c>
      <c r="AO73">
        <f t="shared" si="36"/>
        <v>0</v>
      </c>
      <c r="AP73">
        <f t="shared" si="36"/>
        <v>-1.2126070407417008E-15</v>
      </c>
      <c r="AQ73">
        <f t="shared" si="36"/>
        <v>-3.1153939271332856E-10</v>
      </c>
      <c r="AR73">
        <f t="shared" si="36"/>
        <v>-3.1154060532036932E-10</v>
      </c>
      <c r="AS73">
        <f t="shared" si="36"/>
        <v>-1.0515497052785161E-3</v>
      </c>
      <c r="AT73">
        <f t="shared" si="36"/>
        <v>-6.8701247438866689E-4</v>
      </c>
      <c r="AU73">
        <f t="shared" si="23"/>
        <v>-1.7385624912077883E-3</v>
      </c>
      <c r="AW73">
        <v>70</v>
      </c>
      <c r="AX73">
        <f>IF(Z73&gt;0, (R73*SUMPRODUCT(K73:$K$98, X73:$X$98)-K73*$AZ$3)/Z73, 0)</f>
        <v>-90331347255740.781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0.77166421299999999</v>
      </c>
      <c r="Q74" s="4">
        <f t="shared" si="48"/>
        <v>12.5</v>
      </c>
      <c r="R74">
        <f t="shared" si="28"/>
        <v>1000000</v>
      </c>
      <c r="S74">
        <f t="shared" si="29"/>
        <v>-369398849956708.06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-24.429250737485649</v>
      </c>
      <c r="AC74">
        <f t="shared" si="30"/>
        <v>-21.811831015881445</v>
      </c>
      <c r="AE74">
        <f t="shared" si="31"/>
        <v>0</v>
      </c>
      <c r="AF74">
        <f t="shared" si="32"/>
        <v>0</v>
      </c>
      <c r="AG74">
        <f t="shared" si="32"/>
        <v>-7.3808537230278656E-13</v>
      </c>
      <c r="AH74">
        <f t="shared" si="33"/>
        <v>-2.0868922159603343E-7</v>
      </c>
      <c r="AI74">
        <f t="shared" si="34"/>
        <v>-2.0868995968140572E-7</v>
      </c>
      <c r="AJ74">
        <f t="shared" si="35"/>
        <v>-2.6174197216042039</v>
      </c>
      <c r="AK74">
        <f t="shared" si="49"/>
        <v>-1.7100475516239957</v>
      </c>
      <c r="AL74">
        <f t="shared" si="26"/>
        <v>-4.3274674819181591</v>
      </c>
      <c r="AN74">
        <f t="shared" si="36"/>
        <v>0</v>
      </c>
      <c r="AO74">
        <f t="shared" si="36"/>
        <v>0</v>
      </c>
      <c r="AP74">
        <f t="shared" si="36"/>
        <v>-2.3638885050185732E-16</v>
      </c>
      <c r="AQ74">
        <f t="shared" si="36"/>
        <v>-6.683753269801452E-11</v>
      </c>
      <c r="AR74">
        <f t="shared" si="36"/>
        <v>-6.6837769086865012E-11</v>
      </c>
      <c r="AS74">
        <f t="shared" si="36"/>
        <v>-8.3828898727596852E-4</v>
      </c>
      <c r="AT74">
        <f t="shared" si="36"/>
        <v>-5.4768213840997388E-4</v>
      </c>
      <c r="AU74">
        <f t="shared" si="23"/>
        <v>-1.3859711925237113E-3</v>
      </c>
      <c r="AW74">
        <v>71</v>
      </c>
      <c r="AX74">
        <f>IF(Z74&gt;0, (R74*SUMPRODUCT(K74:$K$98, X74:$X$98)-K74*$AZ$3)/Z74, 0)</f>
        <v>-369398849956708.06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0.78831611899999998</v>
      </c>
      <c r="Q75" s="4">
        <f t="shared" si="48"/>
        <v>12.5</v>
      </c>
      <c r="R75">
        <f t="shared" si="28"/>
        <v>1000000</v>
      </c>
      <c r="S75">
        <f t="shared" si="29"/>
        <v>-1635333473913276.8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-21.811831015881445</v>
      </c>
      <c r="AC75">
        <f t="shared" si="30"/>
        <v>-19.474849121380654</v>
      </c>
      <c r="AE75">
        <f t="shared" si="31"/>
        <v>0</v>
      </c>
      <c r="AF75">
        <f t="shared" si="32"/>
        <v>0</v>
      </c>
      <c r="AG75">
        <f t="shared" si="32"/>
        <v>-1.4885992239535592E-13</v>
      </c>
      <c r="AH75">
        <f t="shared" si="33"/>
        <v>-4.6547567694752224E-8</v>
      </c>
      <c r="AI75">
        <f t="shared" si="34"/>
        <v>-4.6547716554674618E-8</v>
      </c>
      <c r="AJ75">
        <f t="shared" si="35"/>
        <v>-2.3369818945007914</v>
      </c>
      <c r="AK75">
        <f t="shared" si="49"/>
        <v>-1.5268281711117013</v>
      </c>
      <c r="AL75">
        <f t="shared" si="26"/>
        <v>-3.8638101121602091</v>
      </c>
      <c r="AN75">
        <f t="shared" si="36"/>
        <v>0</v>
      </c>
      <c r="AO75">
        <f t="shared" si="36"/>
        <v>0</v>
      </c>
      <c r="AP75">
        <f t="shared" si="36"/>
        <v>-4.2567697137806591E-17</v>
      </c>
      <c r="AQ75">
        <f t="shared" si="36"/>
        <v>-1.3310652943035383E-11</v>
      </c>
      <c r="AR75">
        <f t="shared" si="36"/>
        <v>-1.3310695510732519E-11</v>
      </c>
      <c r="AS75">
        <f t="shared" si="36"/>
        <v>-6.6827884833527704E-4</v>
      </c>
      <c r="AT75">
        <f t="shared" si="36"/>
        <v>-4.3660884758987145E-4</v>
      </c>
      <c r="AU75">
        <f t="shared" si="23"/>
        <v>-1.104887709235844E-3</v>
      </c>
      <c r="AW75">
        <v>72</v>
      </c>
      <c r="AX75">
        <f>IF(Z75&gt;0, (R75*SUMPRODUCT(K75:$K$98, X75:$X$98)-K75*$AZ$3)/Z75, 0)</f>
        <v>-1635333473913276.8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0.80496745000000003</v>
      </c>
      <c r="Q76" s="4">
        <f t="shared" si="48"/>
        <v>12.5</v>
      </c>
      <c r="R76">
        <f t="shared" si="28"/>
        <v>1000000</v>
      </c>
      <c r="S76">
        <f t="shared" si="29"/>
        <v>-7891147655576414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-19.474849121380654</v>
      </c>
      <c r="AC76">
        <f t="shared" si="30"/>
        <v>-17.388258144101435</v>
      </c>
      <c r="AE76">
        <f t="shared" si="31"/>
        <v>0</v>
      </c>
      <c r="AF76">
        <f t="shared" si="32"/>
        <v>0</v>
      </c>
      <c r="AG76">
        <f t="shared" si="32"/>
        <v>-2.7543931033614809E-14</v>
      </c>
      <c r="AH76">
        <f t="shared" si="33"/>
        <v>-9.5861913710230033E-9</v>
      </c>
      <c r="AI76">
        <f t="shared" si="34"/>
        <v>-9.5862189149540367E-9</v>
      </c>
      <c r="AJ76">
        <f t="shared" si="35"/>
        <v>-2.0865909772792186</v>
      </c>
      <c r="AK76">
        <f t="shared" si="49"/>
        <v>-1.363239438496646</v>
      </c>
      <c r="AL76">
        <f t="shared" si="26"/>
        <v>-3.4498304253620837</v>
      </c>
      <c r="AN76">
        <f t="shared" si="36"/>
        <v>0</v>
      </c>
      <c r="AO76">
        <f t="shared" si="36"/>
        <v>0</v>
      </c>
      <c r="AP76">
        <f t="shared" si="36"/>
        <v>-7.0325085259250476E-18</v>
      </c>
      <c r="AQ76">
        <f t="shared" si="36"/>
        <v>-2.4475436155280335E-12</v>
      </c>
      <c r="AR76">
        <f t="shared" si="36"/>
        <v>-2.4475506480365592E-12</v>
      </c>
      <c r="AS76">
        <f t="shared" si="36"/>
        <v>-5.3274780640156865E-4</v>
      </c>
      <c r="AT76">
        <f t="shared" si="36"/>
        <v>-3.4806190018428756E-4</v>
      </c>
      <c r="AU76">
        <f t="shared" si="23"/>
        <v>-8.8080970903340694E-4</v>
      </c>
      <c r="AW76">
        <v>73</v>
      </c>
      <c r="AX76">
        <f>IF(Z76&gt;0, (R76*SUMPRODUCT(K76:$K$98, X76:$X$98)-K76*$AZ$3)/Z76, 0)</f>
        <v>-7891147655576414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0.82161935600000002</v>
      </c>
      <c r="Q77" s="4">
        <f t="shared" si="48"/>
        <v>12.5</v>
      </c>
      <c r="R77">
        <f t="shared" si="28"/>
        <v>1000000</v>
      </c>
      <c r="S77">
        <f t="shared" si="29"/>
        <v>-4.1843690475627168E+16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-17.388258144101435</v>
      </c>
      <c r="AC77">
        <f t="shared" si="30"/>
        <v>-15.525230485806988</v>
      </c>
      <c r="AE77">
        <f t="shared" si="31"/>
        <v>0</v>
      </c>
      <c r="AF77">
        <f t="shared" si="32"/>
        <v>0</v>
      </c>
      <c r="AG77">
        <f t="shared" si="32"/>
        <v>-4.6378648457316463E-15</v>
      </c>
      <c r="AH77">
        <f t="shared" si="33"/>
        <v>-1.8104501502037612E-9</v>
      </c>
      <c r="AI77">
        <f t="shared" si="34"/>
        <v>-1.810454788068607E-9</v>
      </c>
      <c r="AJ77">
        <f t="shared" si="35"/>
        <v>-1.8630276582944472</v>
      </c>
      <c r="AK77">
        <f t="shared" si="49"/>
        <v>-1.2171780700871007</v>
      </c>
      <c r="AL77">
        <f t="shared" si="26"/>
        <v>-3.0802057301920027</v>
      </c>
      <c r="AN77">
        <f t="shared" si="36"/>
        <v>0</v>
      </c>
      <c r="AO77">
        <f t="shared" si="36"/>
        <v>0</v>
      </c>
      <c r="AP77">
        <f t="shared" si="36"/>
        <v>-1.0572663522595982E-18</v>
      </c>
      <c r="AQ77">
        <f t="shared" si="36"/>
        <v>-4.1271750900964624E-13</v>
      </c>
      <c r="AR77">
        <f t="shared" si="36"/>
        <v>-4.1271856627599853E-13</v>
      </c>
      <c r="AS77">
        <f t="shared" si="36"/>
        <v>-4.2470328954421669E-4</v>
      </c>
      <c r="AT77">
        <f t="shared" si="36"/>
        <v>-2.7747281583587294E-4</v>
      </c>
      <c r="AU77">
        <f t="shared" si="23"/>
        <v>-7.0217610579280821E-4</v>
      </c>
      <c r="AW77">
        <v>74</v>
      </c>
      <c r="AX77">
        <f>IF(Z77&gt;0, (R77*SUMPRODUCT(K77:$K$98, X77:$X$98)-K77*$AZ$3)/Z77, 0)</f>
        <v>-4.1843690475627168E+16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0.83827126200000002</v>
      </c>
      <c r="Q78" s="4">
        <f t="shared" si="48"/>
        <v>12.5</v>
      </c>
      <c r="R78">
        <f t="shared" si="28"/>
        <v>1000000</v>
      </c>
      <c r="S78">
        <f t="shared" si="29"/>
        <v>-2.4623178454610291E+17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-15.525230485806988</v>
      </c>
      <c r="AC78">
        <f t="shared" si="30"/>
        <v>-13.861812933756598</v>
      </c>
      <c r="AE78">
        <f t="shared" si="31"/>
        <v>0</v>
      </c>
      <c r="AF78">
        <f t="shared" si="32"/>
        <v>0</v>
      </c>
      <c r="AG78">
        <f t="shared" si="32"/>
        <v>-7.0369738005742706E-16</v>
      </c>
      <c r="AH78">
        <f t="shared" si="33"/>
        <v>-3.110231053773522E-10</v>
      </c>
      <c r="AI78">
        <f t="shared" si="34"/>
        <v>-3.1102380907473225E-10</v>
      </c>
      <c r="AJ78">
        <f t="shared" si="35"/>
        <v>-1.6634175520503902</v>
      </c>
      <c r="AK78">
        <f t="shared" si="49"/>
        <v>-1.0867661340064894</v>
      </c>
      <c r="AL78">
        <f t="shared" si="26"/>
        <v>-2.7501836863679037</v>
      </c>
      <c r="AN78">
        <f t="shared" si="36"/>
        <v>0</v>
      </c>
      <c r="AO78">
        <f t="shared" si="36"/>
        <v>0</v>
      </c>
      <c r="AP78">
        <f t="shared" si="36"/>
        <v>-1.4323007978411803E-19</v>
      </c>
      <c r="AQ78">
        <f t="shared" si="36"/>
        <v>-6.3305428527056424E-14</v>
      </c>
      <c r="AR78">
        <f t="shared" si="36"/>
        <v>-6.3305571757136195E-14</v>
      </c>
      <c r="AS78">
        <f t="shared" si="36"/>
        <v>-3.3857086220078945E-4</v>
      </c>
      <c r="AT78">
        <f t="shared" si="36"/>
        <v>-2.2119962997123015E-4</v>
      </c>
      <c r="AU78">
        <f t="shared" si="23"/>
        <v>-5.5977049223532522E-4</v>
      </c>
      <c r="AW78">
        <v>75</v>
      </c>
      <c r="AX78">
        <f>IF(Z78&gt;0, (R78*SUMPRODUCT(K78:$K$98, X78:$X$98)-K78*$AZ$3)/Z78, 0)</f>
        <v>-2.4623178454610291E+17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8"/>
        <v>1000000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-13.861812933756598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-5.6295790404594163E-11</v>
      </c>
      <c r="AI79">
        <f t="shared" si="34"/>
        <v>-5.6295790404594163E-11</v>
      </c>
      <c r="AJ79">
        <f t="shared" si="35"/>
        <v>-13.861812933756598</v>
      </c>
      <c r="AK79">
        <f t="shared" si="49"/>
        <v>-0.97032690536296196</v>
      </c>
      <c r="AL79">
        <f t="shared" si="26"/>
        <v>-14.832139839175856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-1.0230719984579859E-14</v>
      </c>
      <c r="AR79">
        <f t="shared" si="36"/>
        <v>-1.0230719984579859E-14</v>
      </c>
      <c r="AS79">
        <f t="shared" si="36"/>
        <v>-2.5191284389945771E-3</v>
      </c>
      <c r="AT79">
        <f t="shared" si="36"/>
        <v>-1.7633899072962042E-4</v>
      </c>
      <c r="AU79">
        <f t="shared" si="23"/>
        <v>-2.6954674297344282E-3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170233.84842177367</v>
      </c>
      <c r="AO81" s="8">
        <f t="shared" si="50"/>
        <v>-17023.384842177369</v>
      </c>
      <c r="AP81" s="8">
        <f t="shared" si="50"/>
        <v>-701.7933959141377</v>
      </c>
      <c r="AQ81" s="8">
        <f t="shared" si="50"/>
        <v>-68103.860997865268</v>
      </c>
      <c r="AR81" s="8">
        <f t="shared" si="50"/>
        <v>84404.809185816805</v>
      </c>
      <c r="AS81" s="8">
        <f t="shared" si="50"/>
        <v>-16397.529797290241</v>
      </c>
      <c r="AT81" s="8">
        <f t="shared" si="50"/>
        <v>9565.2257150859714</v>
      </c>
      <c r="AU81" s="8">
        <f t="shared" si="50"/>
        <v>77572.505103612697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5EB02-40FF-4E71-8659-7BB9BE1FEC3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409889.13429292681</v>
      </c>
      <c r="K3">
        <v>1</v>
      </c>
      <c r="L3" s="2">
        <v>0</v>
      </c>
      <c r="O3">
        <f>$C$3</f>
        <v>409889.13429292681</v>
      </c>
      <c r="P3" s="2">
        <f>O3*C5</f>
        <v>40988.913429292683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409889.13429292681</v>
      </c>
      <c r="AF3">
        <f t="shared" ref="AF3:AG34" si="4">-$Z3*P3</f>
        <v>-40988.913429292683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368275.26389293413</v>
      </c>
      <c r="AJ3">
        <f t="shared" ref="AJ3:AJ66" si="7">AB3-AC3</f>
        <v>0</v>
      </c>
      <c r="AL3">
        <f t="shared" ref="AL3:AL34" si="8">SUM(AI3:AK3)</f>
        <v>368275.26389293413</v>
      </c>
      <c r="AN3">
        <f t="shared" ref="AN3:AU34" si="9">AE3*$K3</f>
        <v>409889.13429292681</v>
      </c>
      <c r="AO3">
        <f t="shared" si="9"/>
        <v>-40988.913429292683</v>
      </c>
      <c r="AP3">
        <f t="shared" si="9"/>
        <v>-624.95697070000006</v>
      </c>
      <c r="AQ3">
        <f t="shared" si="9"/>
        <v>0</v>
      </c>
      <c r="AR3">
        <f t="shared" si="9"/>
        <v>368275.26389293413</v>
      </c>
      <c r="AS3">
        <f t="shared" si="9"/>
        <v>0</v>
      </c>
      <c r="AT3">
        <f t="shared" si="9"/>
        <v>0</v>
      </c>
      <c r="AU3">
        <f t="shared" si="9"/>
        <v>368275.26389293413</v>
      </c>
      <c r="AW3">
        <v>0</v>
      </c>
      <c r="AX3">
        <f>IF(Z3&gt;0, (R3*SUMPRODUCT(K3:$K$98, X3:$X$98)-K3*$AZ$3)/Z3, 0)</f>
        <v>0</v>
      </c>
      <c r="AZ3">
        <f>C6*ABS(SUMPRODUCT(X4:X69, K4:K69))/1</f>
        <v>167965.4483484613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1.0570714E-2</v>
      </c>
      <c r="R4">
        <f t="shared" si="0"/>
        <v>1000000</v>
      </c>
      <c r="S4">
        <f t="shared" si="1"/>
        <v>18374.269888163381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17996.29803733516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-10570.714</v>
      </c>
      <c r="AI4">
        <f t="shared" si="6"/>
        <v>-10570.714</v>
      </c>
      <c r="AJ4">
        <f t="shared" si="7"/>
        <v>-17996.29803733516</v>
      </c>
      <c r="AK4">
        <f>G4*SUM(AB4, AE4:AF4)</f>
        <v>0</v>
      </c>
      <c r="AL4">
        <f t="shared" si="8"/>
        <v>-28567.01203733516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-9438.1374999999989</v>
      </c>
      <c r="AR4">
        <f t="shared" si="9"/>
        <v>-9438.1374999999989</v>
      </c>
      <c r="AS4">
        <f t="shared" si="9"/>
        <v>-16068.123247620677</v>
      </c>
      <c r="AT4">
        <f t="shared" si="9"/>
        <v>0</v>
      </c>
      <c r="AU4">
        <f t="shared" si="9"/>
        <v>-25506.260747620676</v>
      </c>
      <c r="AW4">
        <v>1</v>
      </c>
      <c r="AX4">
        <f>IF(Z4&gt;0, (R4*SUMPRODUCT(K4:$K$98, X4:$X$98)-K4*$AZ$3)/Z4, 0)</f>
        <v>18374.269888163381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1.2312346E-2</v>
      </c>
      <c r="Q5" s="4">
        <f t="shared" ref="Q5:Q68" si="21">$C$8</f>
        <v>12.5</v>
      </c>
      <c r="R5">
        <f t="shared" si="0"/>
        <v>1000000</v>
      </c>
      <c r="S5">
        <f t="shared" si="1"/>
        <v>25717.317288129805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17996.29803733516</v>
      </c>
      <c r="AC5">
        <f t="shared" si="2"/>
        <v>24626.283784955827</v>
      </c>
      <c r="AE5">
        <f t="shared" si="3"/>
        <v>0</v>
      </c>
      <c r="AF5">
        <f t="shared" si="4"/>
        <v>0</v>
      </c>
      <c r="AG5">
        <f t="shared" si="4"/>
        <v>-11.969699011102938</v>
      </c>
      <c r="AH5">
        <f t="shared" si="5"/>
        <v>-12059.072251764957</v>
      </c>
      <c r="AI5">
        <f t="shared" si="6"/>
        <v>-12071.04195077606</v>
      </c>
      <c r="AJ5">
        <f t="shared" si="7"/>
        <v>-6629.9857476206671</v>
      </c>
      <c r="AK5">
        <f>G5*SUM(AB5, AE5:AF5)</f>
        <v>1259.7408626134613</v>
      </c>
      <c r="AL5">
        <f t="shared" si="8"/>
        <v>-17441.286835783267</v>
      </c>
      <c r="AN5">
        <f t="shared" si="9"/>
        <v>0</v>
      </c>
      <c r="AO5">
        <f t="shared" si="9"/>
        <v>0</v>
      </c>
      <c r="AP5">
        <f t="shared" si="9"/>
        <v>-9.5421707677797638</v>
      </c>
      <c r="AQ5">
        <f t="shared" si="9"/>
        <v>-9613.4185680524206</v>
      </c>
      <c r="AR5">
        <f t="shared" si="9"/>
        <v>-9622.9607388202003</v>
      </c>
      <c r="AS5">
        <f t="shared" si="9"/>
        <v>-5285.38404625372</v>
      </c>
      <c r="AT5">
        <f t="shared" si="9"/>
        <v>1004.2577029762924</v>
      </c>
      <c r="AU5">
        <f t="shared" si="9"/>
        <v>-13904.087082097629</v>
      </c>
      <c r="AW5">
        <v>2</v>
      </c>
      <c r="AX5">
        <f>IF(Z5&gt;0, (R5*SUMPRODUCT(K5:$K$98, X5:$X$98)-K5*$AZ$3)/Z5, 0)</f>
        <v>25717.317288129805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1.4128425999999999E-2</v>
      </c>
      <c r="Q6" s="4">
        <f t="shared" si="21"/>
        <v>12.5</v>
      </c>
      <c r="R6">
        <f t="shared" si="0"/>
        <v>1000000</v>
      </c>
      <c r="S6">
        <f t="shared" si="1"/>
        <v>31418.203480681317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24626.283784955827</v>
      </c>
      <c r="AC6">
        <f t="shared" si="2"/>
        <v>29359.40383085038</v>
      </c>
      <c r="AE6">
        <f t="shared" si="3"/>
        <v>0</v>
      </c>
      <c r="AF6">
        <f t="shared" si="4"/>
        <v>0</v>
      </c>
      <c r="AG6">
        <f t="shared" si="4"/>
        <v>-11.680889014271269</v>
      </c>
      <c r="AH6">
        <f t="shared" si="5"/>
        <v>-13529.040537651284</v>
      </c>
      <c r="AI6">
        <f t="shared" si="6"/>
        <v>-13540.721426665556</v>
      </c>
      <c r="AJ6">
        <f t="shared" si="7"/>
        <v>-4733.1200458945532</v>
      </c>
      <c r="AK6">
        <f>G6*SUM(AB6, AE6:AF6)</f>
        <v>1723.8398649469082</v>
      </c>
      <c r="AL6">
        <f t="shared" si="8"/>
        <v>-16550.001607613201</v>
      </c>
      <c r="AN6">
        <f t="shared" si="9"/>
        <v>0</v>
      </c>
      <c r="AO6">
        <f t="shared" si="9"/>
        <v>0</v>
      </c>
      <c r="AP6">
        <f t="shared" si="9"/>
        <v>-8.3142260772589545</v>
      </c>
      <c r="AQ6">
        <f t="shared" si="9"/>
        <v>-9629.7038265671144</v>
      </c>
      <c r="AR6">
        <f t="shared" si="9"/>
        <v>-9638.0180526443728</v>
      </c>
      <c r="AS6">
        <f t="shared" si="9"/>
        <v>-3368.941359197448</v>
      </c>
      <c r="AT6">
        <f t="shared" si="9"/>
        <v>1226.9951662625472</v>
      </c>
      <c r="AU6">
        <f t="shared" si="9"/>
        <v>-11779.964245579275</v>
      </c>
      <c r="AW6">
        <v>3</v>
      </c>
      <c r="AX6">
        <f>IF(Z6&gt;0, (R6*SUMPRODUCT(K6:$K$98, X6:$X$98)-K6*$AZ$3)/Z6, 0)</f>
        <v>31418.203480681317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1.6072195000000001E-2</v>
      </c>
      <c r="Q7" s="4">
        <f t="shared" si="21"/>
        <v>12.5</v>
      </c>
      <c r="R7">
        <f t="shared" si="0"/>
        <v>1000000</v>
      </c>
      <c r="S7">
        <f t="shared" si="1"/>
        <v>35753.043212681063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29359.40383085038</v>
      </c>
      <c r="AC7">
        <f t="shared" si="2"/>
        <v>32539.109481021693</v>
      </c>
      <c r="AE7">
        <f t="shared" si="3"/>
        <v>0</v>
      </c>
      <c r="AF7">
        <f t="shared" si="4"/>
        <v>0</v>
      </c>
      <c r="AG7">
        <f t="shared" si="4"/>
        <v>-11.37634259811783</v>
      </c>
      <c r="AH7">
        <f t="shared" si="5"/>
        <v>-15019.00208085805</v>
      </c>
      <c r="AI7">
        <f t="shared" si="6"/>
        <v>-15030.378423456168</v>
      </c>
      <c r="AJ7">
        <f t="shared" si="7"/>
        <v>-3179.7056501713123</v>
      </c>
      <c r="AK7">
        <f>G7*SUM(AB7, AE7:AF7)</f>
        <v>2055.1582681595269</v>
      </c>
      <c r="AL7">
        <f t="shared" si="8"/>
        <v>-16154.925805467954</v>
      </c>
      <c r="AN7">
        <f t="shared" si="9"/>
        <v>0</v>
      </c>
      <c r="AO7">
        <f t="shared" si="9"/>
        <v>0</v>
      </c>
      <c r="AP7">
        <f t="shared" si="9"/>
        <v>-7.229871387230868</v>
      </c>
      <c r="AQ7">
        <f t="shared" si="9"/>
        <v>-9544.8473419850689</v>
      </c>
      <c r="AR7">
        <f t="shared" si="9"/>
        <v>-9552.0772133723003</v>
      </c>
      <c r="AS7">
        <f t="shared" si="9"/>
        <v>-2020.7604246898568</v>
      </c>
      <c r="AT7">
        <f t="shared" si="9"/>
        <v>1306.0902333985434</v>
      </c>
      <c r="AU7">
        <f t="shared" si="9"/>
        <v>-10266.747404663614</v>
      </c>
      <c r="AW7">
        <v>4</v>
      </c>
      <c r="AX7">
        <f>IF(Z7&gt;0, (R7*SUMPRODUCT(K7:$K$98, X7:$X$98)-K7*$AZ$3)/Z7, 0)</f>
        <v>35753.043212681063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1.8213139E-2</v>
      </c>
      <c r="Q8" s="4">
        <f t="shared" si="21"/>
        <v>12.5</v>
      </c>
      <c r="R8">
        <f t="shared" si="0"/>
        <v>1000000</v>
      </c>
      <c r="S8">
        <f t="shared" si="1"/>
        <v>38930.405452777813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32539.109481021693</v>
      </c>
      <c r="AC8">
        <f t="shared" si="2"/>
        <v>34431.234886124512</v>
      </c>
      <c r="AE8">
        <f t="shared" si="3"/>
        <v>0</v>
      </c>
      <c r="AF8">
        <f t="shared" si="4"/>
        <v>0</v>
      </c>
      <c r="AG8">
        <f t="shared" si="4"/>
        <v>-11.05538026308551</v>
      </c>
      <c r="AH8">
        <f t="shared" si="5"/>
        <v>-16575.912724091297</v>
      </c>
      <c r="AI8">
        <f t="shared" si="6"/>
        <v>-16586.968104354382</v>
      </c>
      <c r="AJ8">
        <f t="shared" si="7"/>
        <v>-1892.1254051028191</v>
      </c>
      <c r="AK8">
        <f t="shared" ref="AK8:AK69" si="22">G8*SUM(AB8:AB8, AE8:AF8)</f>
        <v>2277.7376636715189</v>
      </c>
      <c r="AL8">
        <f t="shared" si="8"/>
        <v>-16201.355845785682</v>
      </c>
      <c r="AN8">
        <f t="shared" si="9"/>
        <v>0</v>
      </c>
      <c r="AO8">
        <f t="shared" si="9"/>
        <v>0</v>
      </c>
      <c r="AP8">
        <f t="shared" si="9"/>
        <v>-6.2731196614560725</v>
      </c>
      <c r="AQ8">
        <f t="shared" si="9"/>
        <v>-9405.618037697046</v>
      </c>
      <c r="AR8">
        <f t="shared" si="9"/>
        <v>-9411.8911573585028</v>
      </c>
      <c r="AS8">
        <f t="shared" si="9"/>
        <v>-1073.6427692427735</v>
      </c>
      <c r="AT8">
        <f t="shared" si="9"/>
        <v>1292.4495206489585</v>
      </c>
      <c r="AU8">
        <f t="shared" si="9"/>
        <v>-9193.084405952317</v>
      </c>
      <c r="AW8">
        <v>5</v>
      </c>
      <c r="AX8">
        <f>IF(Z8&gt;0, (R8*SUMPRODUCT(K8:$K$98, X8:$X$98)-K8*$AZ$3)/Z8, 0)</f>
        <v>38930.405452777813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2.0774602E-2</v>
      </c>
      <c r="Q9" s="4">
        <f t="shared" si="21"/>
        <v>12.5</v>
      </c>
      <c r="R9">
        <f t="shared" si="0"/>
        <v>1000000</v>
      </c>
      <c r="S9">
        <f t="shared" si="1"/>
        <v>41106.729854727506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34431.234886124512</v>
      </c>
      <c r="AC9">
        <f t="shared" si="2"/>
        <v>35237.199658327212</v>
      </c>
      <c r="AE9">
        <f t="shared" si="3"/>
        <v>0</v>
      </c>
      <c r="AF9">
        <f t="shared" si="4"/>
        <v>0</v>
      </c>
      <c r="AG9">
        <f t="shared" si="4"/>
        <v>-10.715155335530399</v>
      </c>
      <c r="AH9">
        <f t="shared" si="5"/>
        <v>-18373.689993940545</v>
      </c>
      <c r="AI9">
        <f t="shared" si="6"/>
        <v>-18384.405149276074</v>
      </c>
      <c r="AJ9">
        <f t="shared" si="7"/>
        <v>-805.96477220270026</v>
      </c>
      <c r="AK9">
        <f t="shared" si="22"/>
        <v>2410.1864420287161</v>
      </c>
      <c r="AL9">
        <f t="shared" si="8"/>
        <v>-16780.183479450057</v>
      </c>
      <c r="AN9">
        <f t="shared" si="9"/>
        <v>0</v>
      </c>
      <c r="AO9">
        <f t="shared" si="9"/>
        <v>0</v>
      </c>
      <c r="AP9">
        <f t="shared" si="9"/>
        <v>-5.4286311612289166</v>
      </c>
      <c r="AQ9">
        <f t="shared" si="9"/>
        <v>-9308.6831617946191</v>
      </c>
      <c r="AR9">
        <f t="shared" si="9"/>
        <v>-9314.1117929558459</v>
      </c>
      <c r="AS9">
        <f t="shared" si="9"/>
        <v>-408.32683617047797</v>
      </c>
      <c r="AT9">
        <f t="shared" si="9"/>
        <v>1221.0754593713862</v>
      </c>
      <c r="AU9">
        <f t="shared" si="9"/>
        <v>-8501.363169754939</v>
      </c>
      <c r="AW9">
        <v>6</v>
      </c>
      <c r="AX9">
        <f>IF(Z9&gt;0, (R9*SUMPRODUCT(K9:$K$98, X9:$X$98)-K9*$AZ$3)/Z9, 0)</f>
        <v>41106.729854727506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2.3506165999999998E-2</v>
      </c>
      <c r="Q10" s="4">
        <f t="shared" si="21"/>
        <v>12.5</v>
      </c>
      <c r="R10">
        <f t="shared" si="0"/>
        <v>1000000</v>
      </c>
      <c r="S10">
        <f t="shared" si="1"/>
        <v>42301.028306194901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35237.199658327212</v>
      </c>
      <c r="AC10">
        <f t="shared" si="2"/>
        <v>35046.001148228897</v>
      </c>
      <c r="AE10">
        <f t="shared" si="3"/>
        <v>0</v>
      </c>
      <c r="AF10">
        <f t="shared" si="4"/>
        <v>0</v>
      </c>
      <c r="AG10">
        <f t="shared" si="4"/>
        <v>-10.356131562142332</v>
      </c>
      <c r="AH10">
        <f t="shared" si="5"/>
        <v>-20149.777602621059</v>
      </c>
      <c r="AI10">
        <f t="shared" si="6"/>
        <v>-20160.1337341832</v>
      </c>
      <c r="AJ10">
        <f t="shared" si="7"/>
        <v>191.19851009831473</v>
      </c>
      <c r="AK10">
        <f t="shared" si="22"/>
        <v>2466.6039760829049</v>
      </c>
      <c r="AL10">
        <f t="shared" si="8"/>
        <v>-17502.331248001981</v>
      </c>
      <c r="AN10">
        <f t="shared" si="9"/>
        <v>0</v>
      </c>
      <c r="AO10">
        <f t="shared" si="9"/>
        <v>0</v>
      </c>
      <c r="AP10">
        <f t="shared" si="9"/>
        <v>-4.6845879860607216</v>
      </c>
      <c r="AQ10">
        <f t="shared" si="9"/>
        <v>-9114.7360877585488</v>
      </c>
      <c r="AR10">
        <f t="shared" si="9"/>
        <v>-9119.4206757446082</v>
      </c>
      <c r="AS10">
        <f t="shared" si="9"/>
        <v>86.488496016555786</v>
      </c>
      <c r="AT10">
        <f t="shared" si="9"/>
        <v>1115.7663731279638</v>
      </c>
      <c r="AU10">
        <f t="shared" si="9"/>
        <v>-7917.1658066000891</v>
      </c>
      <c r="AW10">
        <v>7</v>
      </c>
      <c r="AX10">
        <f>IF(Z10&gt;0, (R10*SUMPRODUCT(K10:$K$98, X10:$X$98)-K10*$AZ$3)/Z10, 0)</f>
        <v>42301.028306194901</v>
      </c>
    </row>
    <row r="11" spans="1:52" x14ac:dyDescent="0.25">
      <c r="A11" t="s">
        <v>33</v>
      </c>
      <c r="C11" s="12">
        <f>AU71</f>
        <v>191308.19039116407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2.6226451000000001E-2</v>
      </c>
      <c r="Q11" s="4">
        <f t="shared" si="21"/>
        <v>12.5</v>
      </c>
      <c r="R11">
        <f t="shared" si="0"/>
        <v>1000000</v>
      </c>
      <c r="S11">
        <f t="shared" si="1"/>
        <v>42671.06696468158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35046.001148228897</v>
      </c>
      <c r="AC11">
        <f t="shared" si="2"/>
        <v>34071.876356627792</v>
      </c>
      <c r="AE11">
        <f t="shared" si="3"/>
        <v>0</v>
      </c>
      <c r="AF11">
        <f t="shared" si="4"/>
        <v>0</v>
      </c>
      <c r="AG11">
        <f t="shared" si="4"/>
        <v>-9.980965669556829</v>
      </c>
      <c r="AH11">
        <f t="shared" si="5"/>
        <v>-21728.366157126347</v>
      </c>
      <c r="AI11">
        <f t="shared" si="6"/>
        <v>-21738.347122795905</v>
      </c>
      <c r="AJ11">
        <f t="shared" si="7"/>
        <v>974.12479160110524</v>
      </c>
      <c r="AK11">
        <f t="shared" si="22"/>
        <v>2453.2200803760229</v>
      </c>
      <c r="AL11">
        <f t="shared" si="8"/>
        <v>-18311.002250818776</v>
      </c>
      <c r="AN11">
        <f t="shared" si="9"/>
        <v>0</v>
      </c>
      <c r="AO11">
        <f t="shared" si="9"/>
        <v>0</v>
      </c>
      <c r="AP11">
        <f t="shared" si="9"/>
        <v>-4.0311446329718779</v>
      </c>
      <c r="AQ11">
        <f t="shared" si="9"/>
        <v>-8775.722662257871</v>
      </c>
      <c r="AR11">
        <f t="shared" si="9"/>
        <v>-8779.7538068908434</v>
      </c>
      <c r="AS11">
        <f t="shared" si="9"/>
        <v>393.43266528658472</v>
      </c>
      <c r="AT11">
        <f t="shared" si="9"/>
        <v>990.81444500607574</v>
      </c>
      <c r="AU11">
        <f t="shared" si="9"/>
        <v>-7395.5066965981823</v>
      </c>
      <c r="AW11">
        <v>8</v>
      </c>
      <c r="AX11">
        <f>IF(Z11&gt;0, (R11*SUMPRODUCT(K11:$K$98, X11:$X$98)-K11*$AZ$3)/Z11, 0)</f>
        <v>42671.06696468158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2.9219711999999998E-2</v>
      </c>
      <c r="Q12" s="4">
        <f t="shared" si="21"/>
        <v>12.5</v>
      </c>
      <c r="R12">
        <f t="shared" si="0"/>
        <v>1000000</v>
      </c>
      <c r="S12">
        <f t="shared" si="1"/>
        <v>42448.127457318631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34071.876356627792</v>
      </c>
      <c r="AC12">
        <f t="shared" si="2"/>
        <v>32564.556637367623</v>
      </c>
      <c r="AE12">
        <f t="shared" si="3"/>
        <v>0</v>
      </c>
      <c r="AF12">
        <f t="shared" si="4"/>
        <v>0</v>
      </c>
      <c r="AG12">
        <f t="shared" si="4"/>
        <v>-9.5895150705149224</v>
      </c>
      <c r="AH12">
        <f t="shared" si="5"/>
        <v>-23331.275387707017</v>
      </c>
      <c r="AI12">
        <f t="shared" si="6"/>
        <v>-23340.864902777532</v>
      </c>
      <c r="AJ12">
        <f t="shared" si="7"/>
        <v>1507.3197192601692</v>
      </c>
      <c r="AK12">
        <f t="shared" si="22"/>
        <v>2385.0313449639457</v>
      </c>
      <c r="AL12">
        <f t="shared" si="8"/>
        <v>-19448.513838553416</v>
      </c>
      <c r="AN12">
        <f t="shared" si="9"/>
        <v>0</v>
      </c>
      <c r="AO12">
        <f t="shared" si="9"/>
        <v>0</v>
      </c>
      <c r="AP12">
        <f t="shared" si="9"/>
        <v>-3.4580752691396204</v>
      </c>
      <c r="AQ12">
        <f t="shared" si="9"/>
        <v>-8413.4918004131414</v>
      </c>
      <c r="AR12">
        <f t="shared" si="9"/>
        <v>-8416.9498756822813</v>
      </c>
      <c r="AS12">
        <f t="shared" si="9"/>
        <v>543.55460161763722</v>
      </c>
      <c r="AT12">
        <f t="shared" si="9"/>
        <v>860.06621288929887</v>
      </c>
      <c r="AU12">
        <f t="shared" si="9"/>
        <v>-7013.3290611753446</v>
      </c>
      <c r="AW12">
        <v>9</v>
      </c>
      <c r="AX12">
        <f>IF(Z12&gt;0, (R12*SUMPRODUCT(K12:$K$98, X12:$X$98)-K12*$AZ$3)/Z12, 0)</f>
        <v>42448.127457318631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3.2402927999999998E-2</v>
      </c>
      <c r="Q13" s="4">
        <f t="shared" si="21"/>
        <v>12.5</v>
      </c>
      <c r="R13">
        <f t="shared" si="0"/>
        <v>1000000</v>
      </c>
      <c r="S13">
        <f t="shared" si="1"/>
        <v>41708.962454132656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32564.556637367623</v>
      </c>
      <c r="AC13">
        <f t="shared" si="2"/>
        <v>30640.710321773895</v>
      </c>
      <c r="AE13">
        <f t="shared" si="3"/>
        <v>0</v>
      </c>
      <c r="AF13">
        <f t="shared" si="4"/>
        <v>0</v>
      </c>
      <c r="AG13">
        <f t="shared" si="4"/>
        <v>-9.1828915534249624</v>
      </c>
      <c r="AH13">
        <f t="shared" si="5"/>
        <v>-24858.269310784795</v>
      </c>
      <c r="AI13">
        <f t="shared" si="6"/>
        <v>-24867.45220233822</v>
      </c>
      <c r="AJ13">
        <f t="shared" si="7"/>
        <v>1923.8463155937279</v>
      </c>
      <c r="AK13">
        <f t="shared" si="22"/>
        <v>2279.5189646157337</v>
      </c>
      <c r="AL13">
        <f t="shared" si="8"/>
        <v>-20664.086922128758</v>
      </c>
      <c r="AN13">
        <f t="shared" si="9"/>
        <v>0</v>
      </c>
      <c r="AO13">
        <f t="shared" si="9"/>
        <v>0</v>
      </c>
      <c r="AP13">
        <f t="shared" si="9"/>
        <v>-2.9566453147175999</v>
      </c>
      <c r="AQ13">
        <f t="shared" si="9"/>
        <v>-8003.6974260365514</v>
      </c>
      <c r="AR13">
        <f t="shared" si="9"/>
        <v>-8006.6540713512686</v>
      </c>
      <c r="AS13">
        <f t="shared" si="9"/>
        <v>619.42702493479828</v>
      </c>
      <c r="AT13">
        <f t="shared" si="9"/>
        <v>733.9440989072001</v>
      </c>
      <c r="AU13">
        <f t="shared" si="9"/>
        <v>-6653.2829475092703</v>
      </c>
      <c r="AW13">
        <v>10</v>
      </c>
      <c r="AX13">
        <f>IF(Z13&gt;0, (R13*SUMPRODUCT(K13:$K$98, X13:$X$98)-K13*$AZ$3)/Z13, 0)</f>
        <v>41708.962454132656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3.5947104000000001E-2</v>
      </c>
      <c r="Q14" s="4">
        <f t="shared" si="21"/>
        <v>12.5</v>
      </c>
      <c r="R14">
        <f t="shared" si="0"/>
        <v>1000000</v>
      </c>
      <c r="S14">
        <f t="shared" si="1"/>
        <v>40565.368023654119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30640.710321773895</v>
      </c>
      <c r="AC14">
        <f t="shared" si="2"/>
        <v>28431.339221468916</v>
      </c>
      <c r="AE14">
        <f t="shared" si="3"/>
        <v>0</v>
      </c>
      <c r="AF14">
        <f t="shared" si="4"/>
        <v>0</v>
      </c>
      <c r="AG14">
        <f t="shared" si="4"/>
        <v>-8.7609642801990262</v>
      </c>
      <c r="AH14">
        <f t="shared" si="5"/>
        <v>-26407.868615335097</v>
      </c>
      <c r="AI14">
        <f t="shared" si="6"/>
        <v>-26416.629579615295</v>
      </c>
      <c r="AJ14">
        <f t="shared" si="7"/>
        <v>2209.3711003049793</v>
      </c>
      <c r="AK14">
        <f t="shared" si="22"/>
        <v>2144.8497225241726</v>
      </c>
      <c r="AL14">
        <f t="shared" si="8"/>
        <v>-22062.408756786142</v>
      </c>
      <c r="AN14">
        <f t="shared" si="9"/>
        <v>0</v>
      </c>
      <c r="AO14">
        <f t="shared" si="9"/>
        <v>0</v>
      </c>
      <c r="AP14">
        <f t="shared" si="9"/>
        <v>-2.5185678794206767</v>
      </c>
      <c r="AQ14">
        <f t="shared" si="9"/>
        <v>-7591.6311870904492</v>
      </c>
      <c r="AR14">
        <f t="shared" si="9"/>
        <v>-7594.1497549698697</v>
      </c>
      <c r="AS14">
        <f t="shared" si="9"/>
        <v>635.14139642423345</v>
      </c>
      <c r="AT14">
        <f t="shared" si="9"/>
        <v>616.59304210871801</v>
      </c>
      <c r="AU14">
        <f t="shared" si="9"/>
        <v>-6342.4153164369181</v>
      </c>
      <c r="AW14">
        <v>11</v>
      </c>
      <c r="AX14">
        <f>IF(Z14&gt;0, (R14*SUMPRODUCT(K14:$K$98, X14:$X$98)-K14*$AZ$3)/Z14, 0)</f>
        <v>40565.368023654119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4.0034525000000001E-2</v>
      </c>
      <c r="Q15" s="4">
        <f t="shared" si="21"/>
        <v>12.5</v>
      </c>
      <c r="R15">
        <f t="shared" si="0"/>
        <v>1000000</v>
      </c>
      <c r="S15">
        <f t="shared" si="1"/>
        <v>39070.079051591012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28431.339221468916</v>
      </c>
      <c r="AC15">
        <f t="shared" si="2"/>
        <v>26013.213682353082</v>
      </c>
      <c r="AE15">
        <f t="shared" si="3"/>
        <v>0</v>
      </c>
      <c r="AF15">
        <f t="shared" si="4"/>
        <v>0</v>
      </c>
      <c r="AG15">
        <f t="shared" si="4"/>
        <v>-8.3226135938972998</v>
      </c>
      <c r="AH15">
        <f t="shared" si="5"/>
        <v>-28059.283479978789</v>
      </c>
      <c r="AI15">
        <f t="shared" si="6"/>
        <v>-28067.606093572685</v>
      </c>
      <c r="AJ15">
        <f t="shared" si="7"/>
        <v>2418.1255391158338</v>
      </c>
      <c r="AK15">
        <f t="shared" si="22"/>
        <v>1990.1937455028242</v>
      </c>
      <c r="AL15">
        <f t="shared" si="8"/>
        <v>-23659.286808954028</v>
      </c>
      <c r="AN15">
        <f t="shared" si="9"/>
        <v>0</v>
      </c>
      <c r="AO15">
        <f t="shared" si="9"/>
        <v>0</v>
      </c>
      <c r="AP15">
        <f t="shared" si="9"/>
        <v>-2.1362076177621478</v>
      </c>
      <c r="AQ15">
        <f t="shared" si="9"/>
        <v>-7202.1191952045747</v>
      </c>
      <c r="AR15">
        <f t="shared" si="9"/>
        <v>-7204.2554028223367</v>
      </c>
      <c r="AS15">
        <f t="shared" si="9"/>
        <v>620.67259750617563</v>
      </c>
      <c r="AT15">
        <f t="shared" si="9"/>
        <v>510.83316460626935</v>
      </c>
      <c r="AU15">
        <f t="shared" si="9"/>
        <v>-6072.7496407098915</v>
      </c>
      <c r="AW15">
        <v>12</v>
      </c>
      <c r="AX15">
        <f>IF(Z15&gt;0, (R15*SUMPRODUCT(K15:$K$98, X15:$X$98)-K15*$AZ$3)/Z15, 0)</f>
        <v>39070.079051591012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4.4405750000000001E-2</v>
      </c>
      <c r="Q16" s="4">
        <f t="shared" si="21"/>
        <v>12.5</v>
      </c>
      <c r="R16">
        <f t="shared" si="0"/>
        <v>1000000</v>
      </c>
      <c r="S16">
        <f t="shared" si="1"/>
        <v>37215.446445063557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26013.213682353082</v>
      </c>
      <c r="AC16">
        <f t="shared" si="2"/>
        <v>23430.29595855454</v>
      </c>
      <c r="AE16">
        <f t="shared" si="3"/>
        <v>0</v>
      </c>
      <c r="AF16">
        <f t="shared" si="4"/>
        <v>0</v>
      </c>
      <c r="AG16">
        <f t="shared" si="4"/>
        <v>-7.8698155593611219</v>
      </c>
      <c r="AH16">
        <f t="shared" si="5"/>
        <v>-29565.751887776405</v>
      </c>
      <c r="AI16">
        <f t="shared" si="6"/>
        <v>-29573.621703335768</v>
      </c>
      <c r="AJ16">
        <f t="shared" si="7"/>
        <v>2582.9177237985423</v>
      </c>
      <c r="AK16">
        <f t="shared" si="22"/>
        <v>1820.9249577647158</v>
      </c>
      <c r="AL16">
        <f t="shared" si="8"/>
        <v>-25169.779021772509</v>
      </c>
      <c r="AN16">
        <f t="shared" si="9"/>
        <v>0</v>
      </c>
      <c r="AO16">
        <f t="shared" si="9"/>
        <v>0</v>
      </c>
      <c r="AP16">
        <f t="shared" si="9"/>
        <v>-1.8035586072875756</v>
      </c>
      <c r="AQ16">
        <f t="shared" si="9"/>
        <v>-6775.7072444601072</v>
      </c>
      <c r="AR16">
        <f t="shared" si="9"/>
        <v>-6777.5108030673955</v>
      </c>
      <c r="AS16">
        <f t="shared" si="9"/>
        <v>591.93807752346743</v>
      </c>
      <c r="AT16">
        <f t="shared" si="9"/>
        <v>417.30900248289021</v>
      </c>
      <c r="AU16">
        <f t="shared" si="9"/>
        <v>-5768.2637230610371</v>
      </c>
      <c r="AW16">
        <v>13</v>
      </c>
      <c r="AX16">
        <f>IF(Z16&gt;0, (R16*SUMPRODUCT(K16:$K$98, X16:$X$98)-K16*$AZ$3)/Z16, 0)</f>
        <v>37215.446445063557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4.9048597999999999E-2</v>
      </c>
      <c r="Q17" s="4">
        <f t="shared" si="21"/>
        <v>12.5</v>
      </c>
      <c r="R17">
        <f t="shared" si="0"/>
        <v>1000000</v>
      </c>
      <c r="S17">
        <f t="shared" si="1"/>
        <v>35075.212526871604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23430.29595855454</v>
      </c>
      <c r="AC17">
        <f t="shared" si="2"/>
        <v>20778.875742135424</v>
      </c>
      <c r="AE17">
        <f t="shared" si="3"/>
        <v>0</v>
      </c>
      <c r="AF17">
        <f t="shared" si="4"/>
        <v>0</v>
      </c>
      <c r="AG17">
        <f t="shared" si="4"/>
        <v>-7.4051139840622628</v>
      </c>
      <c r="AH17">
        <f t="shared" si="5"/>
        <v>-30880.273576419906</v>
      </c>
      <c r="AI17">
        <f t="shared" si="6"/>
        <v>-30887.678690403969</v>
      </c>
      <c r="AJ17">
        <f t="shared" si="7"/>
        <v>2651.4202164191156</v>
      </c>
      <c r="AK17">
        <f t="shared" si="22"/>
        <v>1640.120717098818</v>
      </c>
      <c r="AL17">
        <f t="shared" si="8"/>
        <v>-26596.137756886037</v>
      </c>
      <c r="AN17">
        <f t="shared" si="9"/>
        <v>0</v>
      </c>
      <c r="AO17">
        <f t="shared" si="9"/>
        <v>0</v>
      </c>
      <c r="AP17">
        <f t="shared" si="9"/>
        <v>-1.5152330358182249</v>
      </c>
      <c r="AQ17">
        <f t="shared" si="9"/>
        <v>-6318.715792734869</v>
      </c>
      <c r="AR17">
        <f t="shared" si="9"/>
        <v>-6320.2310257706877</v>
      </c>
      <c r="AS17">
        <f t="shared" si="9"/>
        <v>542.53310784969699</v>
      </c>
      <c r="AT17">
        <f t="shared" si="9"/>
        <v>335.60119380022098</v>
      </c>
      <c r="AU17">
        <f t="shared" si="9"/>
        <v>-5442.09672412077</v>
      </c>
      <c r="AW17">
        <v>14</v>
      </c>
      <c r="AX17">
        <f>IF(Z17&gt;0, (R17*SUMPRODUCT(K17:$K$98, X17:$X$98)-K17*$AZ$3)/Z17, 0)</f>
        <v>35075.212526871604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5.4278005999999997E-2</v>
      </c>
      <c r="Q18" s="4">
        <f t="shared" si="21"/>
        <v>12.5</v>
      </c>
      <c r="R18">
        <f t="shared" si="0"/>
        <v>1000000</v>
      </c>
      <c r="S18">
        <f t="shared" si="1"/>
        <v>32728.791814520595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20778.875742135424</v>
      </c>
      <c r="AC18">
        <f t="shared" si="2"/>
        <v>18142.559081580021</v>
      </c>
      <c r="AE18">
        <f t="shared" si="3"/>
        <v>0</v>
      </c>
      <c r="AF18">
        <f t="shared" si="4"/>
        <v>0</v>
      </c>
      <c r="AG18">
        <f t="shared" si="4"/>
        <v>-6.9291280229640249</v>
      </c>
      <c r="AH18">
        <f t="shared" si="5"/>
        <v>-32154.785700609227</v>
      </c>
      <c r="AI18">
        <f t="shared" si="6"/>
        <v>-32161.71482863219</v>
      </c>
      <c r="AJ18">
        <f t="shared" si="7"/>
        <v>2636.3166605554034</v>
      </c>
      <c r="AK18">
        <f t="shared" si="22"/>
        <v>1454.5213019494797</v>
      </c>
      <c r="AL18">
        <f t="shared" si="8"/>
        <v>-28070.876866127306</v>
      </c>
      <c r="AN18">
        <f t="shared" si="9"/>
        <v>0</v>
      </c>
      <c r="AO18">
        <f t="shared" si="9"/>
        <v>0</v>
      </c>
      <c r="AP18">
        <f t="shared" si="9"/>
        <v>-1.2659257836165203</v>
      </c>
      <c r="AQ18">
        <f t="shared" si="9"/>
        <v>-5874.5591292528434</v>
      </c>
      <c r="AR18">
        <f t="shared" si="9"/>
        <v>-5875.8250550364592</v>
      </c>
      <c r="AS18">
        <f t="shared" si="9"/>
        <v>481.64519739199142</v>
      </c>
      <c r="AT18">
        <f t="shared" si="9"/>
        <v>265.73560379530545</v>
      </c>
      <c r="AU18">
        <f t="shared" si="9"/>
        <v>-5128.4442538491621</v>
      </c>
      <c r="AW18">
        <v>15</v>
      </c>
      <c r="AX18">
        <f>IF(Z18&gt;0, (R18*SUMPRODUCT(K18:$K$98, X18:$X$98)-K18*$AZ$3)/Z18, 0)</f>
        <v>32728.791814520595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6.0174738999999998E-2</v>
      </c>
      <c r="Q19" s="4">
        <f t="shared" si="21"/>
        <v>12.5</v>
      </c>
      <c r="R19">
        <f t="shared" si="0"/>
        <v>1000000</v>
      </c>
      <c r="S19">
        <f t="shared" si="1"/>
        <v>30180.331799162806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18142.559081580021</v>
      </c>
      <c r="AC19">
        <f t="shared" si="2"/>
        <v>15555.856320344552</v>
      </c>
      <c r="AE19">
        <f t="shared" si="3"/>
        <v>0</v>
      </c>
      <c r="AF19">
        <f t="shared" si="4"/>
        <v>0</v>
      </c>
      <c r="AG19">
        <f t="shared" si="4"/>
        <v>-6.442878272454938</v>
      </c>
      <c r="AH19">
        <f t="shared" si="5"/>
        <v>-33356.677622355695</v>
      </c>
      <c r="AI19">
        <f t="shared" si="6"/>
        <v>-33363.120500628153</v>
      </c>
      <c r="AJ19">
        <f t="shared" si="7"/>
        <v>2586.7027612354686</v>
      </c>
      <c r="AK19">
        <f t="shared" si="22"/>
        <v>1269.9791357106017</v>
      </c>
      <c r="AL19">
        <f t="shared" si="8"/>
        <v>-29506.438603682083</v>
      </c>
      <c r="AN19">
        <f t="shared" si="9"/>
        <v>0</v>
      </c>
      <c r="AO19">
        <f t="shared" si="9"/>
        <v>0</v>
      </c>
      <c r="AP19">
        <f t="shared" si="9"/>
        <v>-1.0509730108552324</v>
      </c>
      <c r="AQ19">
        <f t="shared" si="9"/>
        <v>-5441.1966873210413</v>
      </c>
      <c r="AR19">
        <f t="shared" si="9"/>
        <v>-5442.2476603318974</v>
      </c>
      <c r="AS19">
        <f t="shared" si="9"/>
        <v>421.94725310669725</v>
      </c>
      <c r="AT19">
        <f t="shared" si="9"/>
        <v>207.16110712309472</v>
      </c>
      <c r="AU19">
        <f t="shared" si="9"/>
        <v>-4813.1393001021052</v>
      </c>
      <c r="AW19">
        <v>16</v>
      </c>
      <c r="AX19">
        <f>IF(Z19&gt;0, (R19*SUMPRODUCT(K19:$K$98, X19:$X$98)-K19*$AZ$3)/Z19, 0)</f>
        <v>30180.331799162806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6.6923788999999997E-2</v>
      </c>
      <c r="Q20" s="4">
        <f t="shared" si="21"/>
        <v>12.5</v>
      </c>
      <c r="R20">
        <f t="shared" si="0"/>
        <v>1000000</v>
      </c>
      <c r="S20">
        <f t="shared" si="1"/>
        <v>27429.078389248843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15555.856320344552</v>
      </c>
      <c r="AC20">
        <f t="shared" si="2"/>
        <v>13050.245675896174</v>
      </c>
      <c r="AE20">
        <f t="shared" si="3"/>
        <v>0</v>
      </c>
      <c r="AF20">
        <f t="shared" si="4"/>
        <v>0</v>
      </c>
      <c r="AG20">
        <f t="shared" si="4"/>
        <v>-5.9472676636719299</v>
      </c>
      <c r="AH20">
        <f t="shared" si="5"/>
        <v>-34494.546084676702</v>
      </c>
      <c r="AI20">
        <f t="shared" si="6"/>
        <v>-34500.493352340374</v>
      </c>
      <c r="AJ20">
        <f t="shared" si="7"/>
        <v>2505.6106444483776</v>
      </c>
      <c r="AK20">
        <f t="shared" si="22"/>
        <v>1088.9099424241188</v>
      </c>
      <c r="AL20">
        <f t="shared" si="8"/>
        <v>-30905.972765467879</v>
      </c>
      <c r="AN20">
        <f t="shared" si="9"/>
        <v>0</v>
      </c>
      <c r="AO20">
        <f t="shared" si="9"/>
        <v>0</v>
      </c>
      <c r="AP20">
        <f t="shared" si="9"/>
        <v>-0.86618587921741941</v>
      </c>
      <c r="AQ20">
        <f t="shared" si="9"/>
        <v>-5023.9354302264483</v>
      </c>
      <c r="AR20">
        <f t="shared" si="9"/>
        <v>-5024.8016161056657</v>
      </c>
      <c r="AS20">
        <f t="shared" si="9"/>
        <v>364.928010941087</v>
      </c>
      <c r="AT20">
        <f t="shared" si="9"/>
        <v>158.59357089788026</v>
      </c>
      <c r="AU20">
        <f t="shared" si="9"/>
        <v>-4501.2800342666987</v>
      </c>
      <c r="AW20">
        <v>17</v>
      </c>
      <c r="AX20">
        <f>IF(Z20&gt;0, (R20*SUMPRODUCT(K20:$K$98, X20:$X$98)-K20*$AZ$3)/Z20, 0)</f>
        <v>27429.078389248843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7.4711050000000001E-2</v>
      </c>
      <c r="Q21" s="4">
        <f t="shared" si="21"/>
        <v>12.5</v>
      </c>
      <c r="R21">
        <f t="shared" si="0"/>
        <v>1000000</v>
      </c>
      <c r="S21">
        <f t="shared" si="1"/>
        <v>24449.873863804929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13050.245675896174</v>
      </c>
      <c r="AC21">
        <f t="shared" si="2"/>
        <v>10647.369212520305</v>
      </c>
      <c r="AE21">
        <f t="shared" si="3"/>
        <v>0</v>
      </c>
      <c r="AF21">
        <f t="shared" si="4"/>
        <v>0</v>
      </c>
      <c r="AG21">
        <f t="shared" si="4"/>
        <v>-5.4434683752512338</v>
      </c>
      <c r="AH21">
        <f t="shared" si="5"/>
        <v>-35546.128942718133</v>
      </c>
      <c r="AI21">
        <f t="shared" si="6"/>
        <v>-35551.572411093381</v>
      </c>
      <c r="AJ21">
        <f t="shared" si="7"/>
        <v>2402.8764633758692</v>
      </c>
      <c r="AK21">
        <f t="shared" si="22"/>
        <v>913.51719731273226</v>
      </c>
      <c r="AL21">
        <f t="shared" si="8"/>
        <v>-32235.178750404779</v>
      </c>
      <c r="AN21">
        <f t="shared" si="9"/>
        <v>0</v>
      </c>
      <c r="AO21">
        <f t="shared" si="9"/>
        <v>0</v>
      </c>
      <c r="AP21">
        <f t="shared" si="9"/>
        <v>-0.70786639633369519</v>
      </c>
      <c r="AQ21">
        <f t="shared" si="9"/>
        <v>-4622.4040379647549</v>
      </c>
      <c r="AR21">
        <f t="shared" si="9"/>
        <v>-4623.1119043610879</v>
      </c>
      <c r="AS21">
        <f t="shared" si="9"/>
        <v>312.46907039970228</v>
      </c>
      <c r="AT21">
        <f t="shared" si="9"/>
        <v>118.79340190357513</v>
      </c>
      <c r="AU21">
        <f t="shared" si="9"/>
        <v>-4191.8494320578102</v>
      </c>
      <c r="AW21">
        <v>18</v>
      </c>
      <c r="AX21">
        <f>IF(Z21&gt;0, (R21*SUMPRODUCT(K21:$K$98, X21:$X$98)-K21*$AZ$3)/Z21, 0)</f>
        <v>24449.873863804929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8.3689026999999999E-2</v>
      </c>
      <c r="Q22" s="4">
        <f t="shared" si="21"/>
        <v>12.5</v>
      </c>
      <c r="R22">
        <f t="shared" si="0"/>
        <v>1000000</v>
      </c>
      <c r="S22">
        <f t="shared" si="1"/>
        <v>21194.989819670049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10647.369212520305</v>
      </c>
      <c r="AC22">
        <f t="shared" si="2"/>
        <v>8365.1963949578421</v>
      </c>
      <c r="AE22">
        <f t="shared" si="3"/>
        <v>0</v>
      </c>
      <c r="AF22">
        <f t="shared" si="4"/>
        <v>0</v>
      </c>
      <c r="AG22">
        <f t="shared" si="4"/>
        <v>-4.9334751196686737</v>
      </c>
      <c r="AH22">
        <f t="shared" si="5"/>
        <v>-36444.685746403731</v>
      </c>
      <c r="AI22">
        <f t="shared" si="6"/>
        <v>-36449.619221523397</v>
      </c>
      <c r="AJ22">
        <f t="shared" si="7"/>
        <v>2282.172817562463</v>
      </c>
      <c r="AK22">
        <f t="shared" si="22"/>
        <v>745.31584487642147</v>
      </c>
      <c r="AL22">
        <f t="shared" si="8"/>
        <v>-33422.130559084508</v>
      </c>
      <c r="AN22">
        <f t="shared" si="9"/>
        <v>0</v>
      </c>
      <c r="AO22">
        <f t="shared" si="9"/>
        <v>0</v>
      </c>
      <c r="AP22">
        <f t="shared" si="9"/>
        <v>-0.57280989501356672</v>
      </c>
      <c r="AQ22">
        <f t="shared" si="9"/>
        <v>-4231.4749967973794</v>
      </c>
      <c r="AR22">
        <f t="shared" si="9"/>
        <v>-4232.0478066923924</v>
      </c>
      <c r="AS22">
        <f t="shared" si="9"/>
        <v>264.97573015399411</v>
      </c>
      <c r="AT22">
        <f t="shared" si="9"/>
        <v>86.536220513924974</v>
      </c>
      <c r="AU22">
        <f t="shared" si="9"/>
        <v>-3880.5358560244731</v>
      </c>
      <c r="AW22">
        <v>19</v>
      </c>
      <c r="AX22">
        <f>IF(Z22&gt;0, (R22*SUMPRODUCT(K22:$K$98, X22:$X$98)-K22*$AZ$3)/Z22, 0)</f>
        <v>21194.989819670049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9.4384723000000004E-2</v>
      </c>
      <c r="Q23" s="4">
        <f t="shared" si="21"/>
        <v>12.5</v>
      </c>
      <c r="R23">
        <f t="shared" si="0"/>
        <v>1000000</v>
      </c>
      <c r="S23">
        <f t="shared" si="1"/>
        <v>17605.577785016088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8365.1963949578421</v>
      </c>
      <c r="AC23">
        <f t="shared" si="2"/>
        <v>6223.2135592339573</v>
      </c>
      <c r="AE23">
        <f t="shared" si="3"/>
        <v>0</v>
      </c>
      <c r="AF23">
        <f t="shared" si="4"/>
        <v>0</v>
      </c>
      <c r="AG23">
        <f t="shared" si="4"/>
        <v>-4.4184956858746673</v>
      </c>
      <c r="AH23">
        <f t="shared" si="5"/>
        <v>-37251.574607785573</v>
      </c>
      <c r="AI23">
        <f t="shared" si="6"/>
        <v>-37255.993103471446</v>
      </c>
      <c r="AJ23">
        <f t="shared" si="7"/>
        <v>2141.9828357238848</v>
      </c>
      <c r="AK23">
        <f t="shared" si="22"/>
        <v>585.56374764704901</v>
      </c>
      <c r="AL23">
        <f t="shared" si="8"/>
        <v>-34528.446520100508</v>
      </c>
      <c r="AN23">
        <f t="shared" si="9"/>
        <v>0</v>
      </c>
      <c r="AO23">
        <f t="shared" si="9"/>
        <v>0</v>
      </c>
      <c r="AP23">
        <f t="shared" si="9"/>
        <v>-0.45805115427760396</v>
      </c>
      <c r="AQ23">
        <f t="shared" si="9"/>
        <v>-3861.7502337510414</v>
      </c>
      <c r="AR23">
        <f t="shared" si="9"/>
        <v>-3862.2082849053186</v>
      </c>
      <c r="AS23">
        <f t="shared" si="9"/>
        <v>222.05243143785458</v>
      </c>
      <c r="AT23">
        <f t="shared" si="9"/>
        <v>60.70349946709409</v>
      </c>
      <c r="AU23">
        <f t="shared" si="9"/>
        <v>-3579.4523540003697</v>
      </c>
      <c r="AW23">
        <v>20</v>
      </c>
      <c r="AX23">
        <f>IF(Z23&gt;0, (R23*SUMPRODUCT(K23:$K$98, X23:$X$98)-K23*$AZ$3)/Z23, 0)</f>
        <v>17605.577785016088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0.106719178</v>
      </c>
      <c r="Q24" s="4">
        <f t="shared" si="21"/>
        <v>12.5</v>
      </c>
      <c r="R24">
        <f t="shared" si="0"/>
        <v>1000000</v>
      </c>
      <c r="S24">
        <f t="shared" si="1"/>
        <v>13538.712943491873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6223.2135592339573</v>
      </c>
      <c r="AC24">
        <f t="shared" si="2"/>
        <v>4227.0813264413937</v>
      </c>
      <c r="AE24">
        <f t="shared" si="3"/>
        <v>0</v>
      </c>
      <c r="AF24">
        <f t="shared" si="4"/>
        <v>0</v>
      </c>
      <c r="AG24">
        <f t="shared" si="4"/>
        <v>-3.9027725014228301</v>
      </c>
      <c r="AH24">
        <f t="shared" si="5"/>
        <v>-37723.058207447255</v>
      </c>
      <c r="AI24">
        <f t="shared" si="6"/>
        <v>-37726.960979948679</v>
      </c>
      <c r="AJ24">
        <f t="shared" si="7"/>
        <v>1996.1322327925636</v>
      </c>
      <c r="AK24">
        <f t="shared" si="22"/>
        <v>435.62494914637705</v>
      </c>
      <c r="AL24">
        <f t="shared" si="8"/>
        <v>-35295.203798009738</v>
      </c>
      <c r="AN24">
        <f t="shared" si="9"/>
        <v>0</v>
      </c>
      <c r="AO24">
        <f t="shared" si="9"/>
        <v>0</v>
      </c>
      <c r="AP24">
        <f t="shared" si="9"/>
        <v>-0.36123910720390251</v>
      </c>
      <c r="AQ24">
        <f t="shared" si="9"/>
        <v>-3491.6316190326484</v>
      </c>
      <c r="AR24">
        <f t="shared" si="9"/>
        <v>-3491.9928581398522</v>
      </c>
      <c r="AS24">
        <f t="shared" si="9"/>
        <v>184.76122432758621</v>
      </c>
      <c r="AT24">
        <f t="shared" si="9"/>
        <v>40.321276130753809</v>
      </c>
      <c r="AU24">
        <f t="shared" si="9"/>
        <v>-3266.9103576815123</v>
      </c>
      <c r="AW24">
        <v>21</v>
      </c>
      <c r="AX24">
        <f>IF(Z24&gt;0, (R24*SUMPRODUCT(K24:$K$98, X24:$X$98)-K24*$AZ$3)/Z24, 0)</f>
        <v>13538.712943491873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0.12088460199999999</v>
      </c>
      <c r="Q25" s="4">
        <f t="shared" si="21"/>
        <v>12.5</v>
      </c>
      <c r="R25">
        <f t="shared" si="0"/>
        <v>1000000</v>
      </c>
      <c r="S25">
        <f t="shared" si="1"/>
        <v>8848.793525184492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4227.0813264413937</v>
      </c>
      <c r="AC25">
        <f t="shared" si="2"/>
        <v>2401.1800654073777</v>
      </c>
      <c r="AE25">
        <f t="shared" si="3"/>
        <v>0</v>
      </c>
      <c r="AF25">
        <f t="shared" si="4"/>
        <v>0</v>
      </c>
      <c r="AG25">
        <f t="shared" si="4"/>
        <v>-3.3919596758775579</v>
      </c>
      <c r="AH25">
        <f t="shared" si="5"/>
        <v>-37742.808042483455</v>
      </c>
      <c r="AI25">
        <f t="shared" si="6"/>
        <v>-37746.200002159334</v>
      </c>
      <c r="AJ25">
        <f t="shared" si="7"/>
        <v>1825.901261034016</v>
      </c>
      <c r="AK25">
        <f t="shared" si="22"/>
        <v>295.8956928508976</v>
      </c>
      <c r="AL25">
        <f t="shared" si="8"/>
        <v>-35624.40304827442</v>
      </c>
      <c r="AN25">
        <f t="shared" si="9"/>
        <v>0</v>
      </c>
      <c r="AO25">
        <f t="shared" si="9"/>
        <v>0</v>
      </c>
      <c r="AP25">
        <f t="shared" si="9"/>
        <v>-0.28032006288453959</v>
      </c>
      <c r="AQ25">
        <f t="shared" si="9"/>
        <v>-3119.1604072270775</v>
      </c>
      <c r="AR25">
        <f t="shared" si="9"/>
        <v>-3119.4407272899621</v>
      </c>
      <c r="AS25">
        <f t="shared" si="9"/>
        <v>150.89706400521834</v>
      </c>
      <c r="AT25">
        <f t="shared" si="9"/>
        <v>24.45356288198462</v>
      </c>
      <c r="AU25">
        <f t="shared" si="9"/>
        <v>-2944.0901004027592</v>
      </c>
      <c r="AW25">
        <v>22</v>
      </c>
      <c r="AX25">
        <f>IF(Z25&gt;0, (R25*SUMPRODUCT(K25:$K$98, X25:$X$98)-K25*$AZ$3)/Z25, 0)</f>
        <v>8848.793525184492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0.13724737000000001</v>
      </c>
      <c r="Q26" s="4">
        <f t="shared" si="21"/>
        <v>12.5</v>
      </c>
      <c r="R26">
        <f t="shared" si="0"/>
        <v>1000000</v>
      </c>
      <c r="S26">
        <f t="shared" si="1"/>
        <v>3324.452170866386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2401.1800654073777</v>
      </c>
      <c r="AC26">
        <f t="shared" si="2"/>
        <v>769.27890639337602</v>
      </c>
      <c r="AE26">
        <f t="shared" si="3"/>
        <v>0</v>
      </c>
      <c r="AF26">
        <f t="shared" si="4"/>
        <v>0</v>
      </c>
      <c r="AG26">
        <f t="shared" si="4"/>
        <v>-2.8925025344585351</v>
      </c>
      <c r="AH26">
        <f t="shared" si="5"/>
        <v>-37243.003572819784</v>
      </c>
      <c r="AI26">
        <f t="shared" si="6"/>
        <v>-37245.896075354241</v>
      </c>
      <c r="AJ26">
        <f t="shared" si="7"/>
        <v>1631.9011590140017</v>
      </c>
      <c r="AK26">
        <f t="shared" si="22"/>
        <v>168.08260457851645</v>
      </c>
      <c r="AL26">
        <f t="shared" si="8"/>
        <v>-35445.912311761727</v>
      </c>
      <c r="AN26">
        <f t="shared" si="9"/>
        <v>0</v>
      </c>
      <c r="AO26">
        <f t="shared" si="9"/>
        <v>0</v>
      </c>
      <c r="AP26">
        <f t="shared" si="9"/>
        <v>-0.21343184898799689</v>
      </c>
      <c r="AQ26">
        <f t="shared" si="9"/>
        <v>-2748.0850992241194</v>
      </c>
      <c r="AR26">
        <f t="shared" si="9"/>
        <v>-2748.2985310731074</v>
      </c>
      <c r="AS26">
        <f t="shared" si="9"/>
        <v>120.41465049198784</v>
      </c>
      <c r="AT26">
        <f t="shared" si="9"/>
        <v>12.402471787160119</v>
      </c>
      <c r="AU26">
        <f t="shared" si="9"/>
        <v>-2615.4814087939599</v>
      </c>
      <c r="AW26">
        <v>23</v>
      </c>
      <c r="AX26">
        <f>IF(Z26&gt;0, (R26*SUMPRODUCT(K26:$K$98, X26:$X$98)-K26*$AZ$3)/Z26, 0)</f>
        <v>3324.452170866386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0.155543078</v>
      </c>
      <c r="Q27" s="4">
        <f t="shared" si="21"/>
        <v>12.5</v>
      </c>
      <c r="R27">
        <f t="shared" si="0"/>
        <v>1000000</v>
      </c>
      <c r="S27">
        <f t="shared" si="1"/>
        <v>-3370.8858485979076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769.27890639337602</v>
      </c>
      <c r="AC27">
        <f t="shared" si="2"/>
        <v>-650.89614978335885</v>
      </c>
      <c r="AE27">
        <f t="shared" si="3"/>
        <v>0</v>
      </c>
      <c r="AF27">
        <f t="shared" si="4"/>
        <v>0</v>
      </c>
      <c r="AG27">
        <f t="shared" si="4"/>
        <v>-2.4136687617814681</v>
      </c>
      <c r="AH27">
        <f t="shared" si="5"/>
        <v>-35992.699786598525</v>
      </c>
      <c r="AI27">
        <f t="shared" si="6"/>
        <v>-35995.113455360304</v>
      </c>
      <c r="AJ27">
        <f t="shared" si="7"/>
        <v>1420.1750561767349</v>
      </c>
      <c r="AK27">
        <f t="shared" si="22"/>
        <v>53.849523447536328</v>
      </c>
      <c r="AL27">
        <f t="shared" si="8"/>
        <v>-34521.088875736037</v>
      </c>
      <c r="AN27">
        <f t="shared" si="9"/>
        <v>0</v>
      </c>
      <c r="AO27">
        <f t="shared" si="9"/>
        <v>0</v>
      </c>
      <c r="AP27">
        <f t="shared" si="9"/>
        <v>-0.15901757478865416</v>
      </c>
      <c r="AQ27">
        <f t="shared" si="9"/>
        <v>-2371.2747667731583</v>
      </c>
      <c r="AR27">
        <f t="shared" si="9"/>
        <v>-2371.4337843479466</v>
      </c>
      <c r="AS27">
        <f t="shared" si="9"/>
        <v>93.564119809829904</v>
      </c>
      <c r="AT27">
        <f t="shared" si="9"/>
        <v>3.5477198685008644</v>
      </c>
      <c r="AU27">
        <f t="shared" si="9"/>
        <v>-2274.3219446696162</v>
      </c>
      <c r="AW27">
        <v>24</v>
      </c>
      <c r="AX27">
        <f>IF(Z27&gt;0, (R27*SUMPRODUCT(K27:$K$98, X27:$X$98)-K27*$AZ$3)/Z27, 0)</f>
        <v>-3370.8858485979076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0.175905283</v>
      </c>
      <c r="Q28" s="4">
        <f t="shared" si="21"/>
        <v>12.5</v>
      </c>
      <c r="R28">
        <f t="shared" si="0"/>
        <v>1000000</v>
      </c>
      <c r="S28">
        <f t="shared" si="1"/>
        <v>-11683.072647861625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-650.89614978335885</v>
      </c>
      <c r="AC28">
        <f t="shared" si="2"/>
        <v>-1836.5369495499235</v>
      </c>
      <c r="AE28">
        <f t="shared" si="3"/>
        <v>0</v>
      </c>
      <c r="AF28">
        <f t="shared" si="4"/>
        <v>0</v>
      </c>
      <c r="AG28">
        <f t="shared" si="4"/>
        <v>-1.9649549875542249</v>
      </c>
      <c r="AH28">
        <f t="shared" si="5"/>
        <v>-33966.166928754305</v>
      </c>
      <c r="AI28">
        <f t="shared" si="6"/>
        <v>-33968.131883741858</v>
      </c>
      <c r="AJ28">
        <f t="shared" si="7"/>
        <v>1185.6407997665647</v>
      </c>
      <c r="AK28">
        <f t="shared" si="22"/>
        <v>-45.562730484835122</v>
      </c>
      <c r="AL28">
        <f t="shared" si="8"/>
        <v>-32828.053814460131</v>
      </c>
      <c r="AN28">
        <f t="shared" si="9"/>
        <v>0</v>
      </c>
      <c r="AO28">
        <f t="shared" si="9"/>
        <v>0</v>
      </c>
      <c r="AP28">
        <f t="shared" si="9"/>
        <v>-0.11558514959428193</v>
      </c>
      <c r="AQ28">
        <f t="shared" si="9"/>
        <v>-1998.0022496551344</v>
      </c>
      <c r="AR28">
        <f t="shared" si="9"/>
        <v>-1998.1178348047285</v>
      </c>
      <c r="AS28">
        <f t="shared" si="9"/>
        <v>69.743312225527816</v>
      </c>
      <c r="AT28">
        <f t="shared" si="9"/>
        <v>-2.6801504626671688</v>
      </c>
      <c r="AU28">
        <f t="shared" si="9"/>
        <v>-1931.054673041868</v>
      </c>
      <c r="AW28">
        <v>25</v>
      </c>
      <c r="AX28">
        <f>IF(Z28&gt;0, (R28*SUMPRODUCT(K28:$K$98, X28:$X$98)-K28*$AZ$3)/Z28, 0)</f>
        <v>-11683.072647861625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0.19813004200000001</v>
      </c>
      <c r="Q29" s="4">
        <f t="shared" si="21"/>
        <v>12.5</v>
      </c>
      <c r="R29">
        <f t="shared" si="0"/>
        <v>1000000</v>
      </c>
      <c r="S29">
        <f t="shared" si="1"/>
        <v>-22300.42884213091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-1836.5369495499235</v>
      </c>
      <c r="AC29">
        <f t="shared" si="2"/>
        <v>-2775.9374429491736</v>
      </c>
      <c r="AE29">
        <f t="shared" si="3"/>
        <v>0</v>
      </c>
      <c r="AF29">
        <f t="shared" si="4"/>
        <v>0</v>
      </c>
      <c r="AG29">
        <f t="shared" si="4"/>
        <v>-1.5559888234664547</v>
      </c>
      <c r="AH29">
        <f t="shared" si="5"/>
        <v>-31145.329136978246</v>
      </c>
      <c r="AI29">
        <f t="shared" si="6"/>
        <v>-31146.885125801713</v>
      </c>
      <c r="AJ29">
        <f t="shared" si="7"/>
        <v>939.40049339925008</v>
      </c>
      <c r="AK29">
        <f t="shared" si="22"/>
        <v>-128.55758646849466</v>
      </c>
      <c r="AL29">
        <f t="shared" si="8"/>
        <v>-30336.042218870956</v>
      </c>
      <c r="AN29">
        <f t="shared" si="9"/>
        <v>0</v>
      </c>
      <c r="AO29">
        <f t="shared" si="9"/>
        <v>0</v>
      </c>
      <c r="AP29">
        <f t="shared" si="9"/>
        <v>-8.172179245950692E-2</v>
      </c>
      <c r="AQ29">
        <f t="shared" si="9"/>
        <v>-1635.7778959779541</v>
      </c>
      <c r="AR29">
        <f t="shared" si="9"/>
        <v>-1635.8596177704137</v>
      </c>
      <c r="AS29">
        <f t="shared" si="9"/>
        <v>49.338074284430725</v>
      </c>
      <c r="AT29">
        <f t="shared" si="9"/>
        <v>-6.7519484986197469</v>
      </c>
      <c r="AU29">
        <f t="shared" si="9"/>
        <v>-1593.2734919846027</v>
      </c>
      <c r="AW29">
        <v>26</v>
      </c>
      <c r="AX29">
        <f>IF(Z29&gt;0, (R29*SUMPRODUCT(K29:$K$98, X29:$X$98)-K29*$AZ$3)/Z29, 0)</f>
        <v>-22300.42884213091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0.22255936300000001</v>
      </c>
      <c r="Q30" s="4">
        <f t="shared" si="21"/>
        <v>12.5</v>
      </c>
      <c r="R30">
        <f t="shared" si="0"/>
        <v>1000000</v>
      </c>
      <c r="S30">
        <f t="shared" si="1"/>
        <v>-36287.27552780143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-2775.9374429491736</v>
      </c>
      <c r="AC30">
        <f t="shared" si="2"/>
        <v>-3466.5351994129423</v>
      </c>
      <c r="AE30">
        <f t="shared" si="3"/>
        <v>0</v>
      </c>
      <c r="AF30">
        <f t="shared" si="4"/>
        <v>0</v>
      </c>
      <c r="AG30">
        <f t="shared" si="4"/>
        <v>-1.1941290538459766</v>
      </c>
      <c r="AH30">
        <f t="shared" si="5"/>
        <v>-27703.990510865093</v>
      </c>
      <c r="AI30">
        <f t="shared" si="6"/>
        <v>-27705.184639918938</v>
      </c>
      <c r="AJ30">
        <f t="shared" si="7"/>
        <v>690.59775646376875</v>
      </c>
      <c r="AK30">
        <f t="shared" si="22"/>
        <v>-194.31562100644217</v>
      </c>
      <c r="AL30">
        <f t="shared" si="8"/>
        <v>-27208.90250446161</v>
      </c>
      <c r="AN30">
        <f t="shared" si="9"/>
        <v>0</v>
      </c>
      <c r="AO30">
        <f t="shared" si="9"/>
        <v>0</v>
      </c>
      <c r="AP30">
        <f t="shared" si="9"/>
        <v>-5.5996986126701585E-2</v>
      </c>
      <c r="AQ30">
        <f t="shared" si="9"/>
        <v>-1299.1392909290043</v>
      </c>
      <c r="AR30">
        <f t="shared" si="9"/>
        <v>-1299.1952879151311</v>
      </c>
      <c r="AS30">
        <f t="shared" si="9"/>
        <v>32.384601030585834</v>
      </c>
      <c r="AT30">
        <f t="shared" si="9"/>
        <v>-9.1121550879731217</v>
      </c>
      <c r="AU30">
        <f t="shared" si="9"/>
        <v>-1275.9228419725184</v>
      </c>
      <c r="AW30">
        <v>27</v>
      </c>
      <c r="AX30">
        <f>IF(Z30&gt;0, (R30*SUMPRODUCT(K30:$K$98, X30:$X$98)-K30*$AZ$3)/Z30, 0)</f>
        <v>-36287.27552780143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0.25004150400000003</v>
      </c>
      <c r="Q31" s="4">
        <f t="shared" si="21"/>
        <v>12.5</v>
      </c>
      <c r="R31">
        <f t="shared" si="0"/>
        <v>1000000</v>
      </c>
      <c r="S31">
        <f t="shared" si="1"/>
        <v>-55479.533914161206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-3466.5351994129423</v>
      </c>
      <c r="AC31">
        <f t="shared" si="2"/>
        <v>-3921.7636514899955</v>
      </c>
      <c r="AE31">
        <f t="shared" si="3"/>
        <v>0</v>
      </c>
      <c r="AF31">
        <f t="shared" si="4"/>
        <v>0</v>
      </c>
      <c r="AG31">
        <f t="shared" si="4"/>
        <v>-0.88360593871377158</v>
      </c>
      <c r="AH31">
        <f t="shared" si="5"/>
        <v>-23886.545967499598</v>
      </c>
      <c r="AI31">
        <f t="shared" si="6"/>
        <v>-23887.429573438312</v>
      </c>
      <c r="AJ31">
        <f t="shared" si="7"/>
        <v>455.22845207705313</v>
      </c>
      <c r="AK31">
        <f t="shared" si="22"/>
        <v>-242.65746395890599</v>
      </c>
      <c r="AL31">
        <f t="shared" si="8"/>
        <v>-23674.858585320166</v>
      </c>
      <c r="AN31">
        <f t="shared" si="9"/>
        <v>0</v>
      </c>
      <c r="AO31">
        <f t="shared" si="9"/>
        <v>0</v>
      </c>
      <c r="AP31">
        <f t="shared" si="9"/>
        <v>-3.6995933602541921E-2</v>
      </c>
      <c r="AQ31">
        <f t="shared" si="9"/>
        <v>-1000.1121878991141</v>
      </c>
      <c r="AR31">
        <f t="shared" si="9"/>
        <v>-1000.1491838327167</v>
      </c>
      <c r="AS31">
        <f t="shared" si="9"/>
        <v>19.060081931484316</v>
      </c>
      <c r="AT31">
        <f t="shared" si="9"/>
        <v>-10.159890321530472</v>
      </c>
      <c r="AU31">
        <f t="shared" si="9"/>
        <v>-991.24899222276292</v>
      </c>
      <c r="AW31">
        <v>28</v>
      </c>
      <c r="AX31">
        <f>IF(Z31&gt;0, (R31*SUMPRODUCT(K31:$K$98, X31:$X$98)-K31*$AZ$3)/Z31, 0)</f>
        <v>-55479.533914161206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0.28092614399999999</v>
      </c>
      <c r="Q32" s="4">
        <f t="shared" si="21"/>
        <v>12.5</v>
      </c>
      <c r="R32">
        <f t="shared" si="0"/>
        <v>1000000</v>
      </c>
      <c r="S32">
        <f t="shared" si="1"/>
        <v>-83162.519090685775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-3921.7636514899955</v>
      </c>
      <c r="AC32">
        <f t="shared" si="2"/>
        <v>-4168.3840189855828</v>
      </c>
      <c r="AE32">
        <f t="shared" si="3"/>
        <v>0</v>
      </c>
      <c r="AF32">
        <f t="shared" si="4"/>
        <v>0</v>
      </c>
      <c r="AG32">
        <f t="shared" si="4"/>
        <v>-0.62654187014827378</v>
      </c>
      <c r="AH32">
        <f t="shared" si="5"/>
        <v>-19858.240734268817</v>
      </c>
      <c r="AI32">
        <f t="shared" si="6"/>
        <v>-19858.867276138964</v>
      </c>
      <c r="AJ32">
        <f t="shared" si="7"/>
        <v>246.62036749558729</v>
      </c>
      <c r="AK32">
        <f t="shared" si="22"/>
        <v>-274.52345560429973</v>
      </c>
      <c r="AL32">
        <f t="shared" si="8"/>
        <v>-19886.770364247677</v>
      </c>
      <c r="AN32">
        <f t="shared" si="9"/>
        <v>0</v>
      </c>
      <c r="AO32">
        <f t="shared" si="9"/>
        <v>0</v>
      </c>
      <c r="AP32">
        <f t="shared" si="9"/>
        <v>-2.3422186871316406E-2</v>
      </c>
      <c r="AQ32">
        <f t="shared" si="9"/>
        <v>-742.36606933158077</v>
      </c>
      <c r="AR32">
        <f t="shared" si="9"/>
        <v>-742.38949151845213</v>
      </c>
      <c r="AS32">
        <f t="shared" si="9"/>
        <v>9.219476955925332</v>
      </c>
      <c r="AT32">
        <f t="shared" si="9"/>
        <v>-10.262585764941406</v>
      </c>
      <c r="AU32">
        <f t="shared" si="9"/>
        <v>-743.43260032746821</v>
      </c>
      <c r="AW32">
        <v>29</v>
      </c>
      <c r="AX32">
        <f>IF(Z32&gt;0, (R32*SUMPRODUCT(K32:$K$98, X32:$X$98)-K32*$AZ$3)/Z32, 0)</f>
        <v>-83162.519090685775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0.31575788199999999</v>
      </c>
      <c r="Q33" s="4">
        <f t="shared" si="21"/>
        <v>12.5</v>
      </c>
      <c r="R33">
        <f t="shared" si="0"/>
        <v>1000000</v>
      </c>
      <c r="S33">
        <f t="shared" si="1"/>
        <v>-125401.84196111538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-4168.3840189855828</v>
      </c>
      <c r="AC33">
        <f t="shared" si="2"/>
        <v>-4237.9895343854459</v>
      </c>
      <c r="AE33">
        <f t="shared" si="3"/>
        <v>0</v>
      </c>
      <c r="AF33">
        <f t="shared" si="4"/>
        <v>0</v>
      </c>
      <c r="AG33">
        <f t="shared" si="4"/>
        <v>-0.42244091754445307</v>
      </c>
      <c r="AH33">
        <f t="shared" si="5"/>
        <v>-15826.842712187035</v>
      </c>
      <c r="AI33">
        <f t="shared" si="6"/>
        <v>-15827.265153104579</v>
      </c>
      <c r="AJ33">
        <f t="shared" si="7"/>
        <v>69.605515399863179</v>
      </c>
      <c r="AK33">
        <f t="shared" si="22"/>
        <v>-291.78688132899083</v>
      </c>
      <c r="AL33">
        <f t="shared" si="8"/>
        <v>-16049.446519033709</v>
      </c>
      <c r="AN33">
        <f t="shared" si="9"/>
        <v>0</v>
      </c>
      <c r="AO33">
        <f t="shared" si="9"/>
        <v>0</v>
      </c>
      <c r="AP33">
        <f t="shared" si="9"/>
        <v>-1.4100200789560863E-2</v>
      </c>
      <c r="AQ33">
        <f t="shared" si="9"/>
        <v>-528.26715130679099</v>
      </c>
      <c r="AR33">
        <f t="shared" si="9"/>
        <v>-528.28125150758058</v>
      </c>
      <c r="AS33">
        <f t="shared" si="9"/>
        <v>2.3232875946389933</v>
      </c>
      <c r="AT33">
        <f t="shared" si="9"/>
        <v>-9.7392403141573016</v>
      </c>
      <c r="AU33">
        <f t="shared" si="9"/>
        <v>-535.69720422709895</v>
      </c>
      <c r="AW33">
        <v>30</v>
      </c>
      <c r="AX33">
        <f>IF(Z33&gt;0, (R33*SUMPRODUCT(K33:$K$98, X33:$X$98)-K33*$AZ$3)/Z33, 0)</f>
        <v>-125401.84196111538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0.35338435200000001</v>
      </c>
      <c r="Q34" s="4">
        <f t="shared" si="21"/>
        <v>12.5</v>
      </c>
      <c r="R34">
        <f t="shared" si="0"/>
        <v>1000000</v>
      </c>
      <c r="S34">
        <f t="shared" si="1"/>
        <v>-193616.31838235716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-4237.9895343854459</v>
      </c>
      <c r="AC34">
        <f t="shared" si="2"/>
        <v>-4165.5776196817715</v>
      </c>
      <c r="AE34">
        <f t="shared" si="3"/>
        <v>0</v>
      </c>
      <c r="AF34">
        <f t="shared" si="4"/>
        <v>0</v>
      </c>
      <c r="AG34">
        <f t="shared" si="4"/>
        <v>-0.26893249846427653</v>
      </c>
      <c r="AH34">
        <f t="shared" si="5"/>
        <v>-11942.720792378559</v>
      </c>
      <c r="AI34">
        <f t="shared" si="6"/>
        <v>-11942.989724877023</v>
      </c>
      <c r="AJ34">
        <f t="shared" si="7"/>
        <v>-72.411914703674483</v>
      </c>
      <c r="AK34">
        <f t="shared" si="22"/>
        <v>-296.65926740698126</v>
      </c>
      <c r="AL34">
        <f t="shared" si="8"/>
        <v>-12312.060906987679</v>
      </c>
      <c r="AN34">
        <f t="shared" si="9"/>
        <v>0</v>
      </c>
      <c r="AO34">
        <f t="shared" si="9"/>
        <v>0</v>
      </c>
      <c r="AP34">
        <f t="shared" si="9"/>
        <v>-8.0146504130146415E-3</v>
      </c>
      <c r="AQ34">
        <f t="shared" si="9"/>
        <v>-355.91359422063243</v>
      </c>
      <c r="AR34">
        <f t="shared" si="9"/>
        <v>-355.92160887104541</v>
      </c>
      <c r="AS34">
        <f t="shared" si="9"/>
        <v>-2.1579994437305872</v>
      </c>
      <c r="AT34">
        <f t="shared" si="9"/>
        <v>-8.8409557551625291</v>
      </c>
      <c r="AU34">
        <f t="shared" ref="AU34:AU69" si="23">AL34*$K34</f>
        <v>-366.92056406993856</v>
      </c>
      <c r="AW34">
        <v>31</v>
      </c>
      <c r="AX34">
        <f>IF(Z34&gt;0, (R34*SUMPRODUCT(K34:$K$98, X34:$X$98)-K34*$AZ$3)/Z34, 0)</f>
        <v>-193616.31838235716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0.39269921299999999</v>
      </c>
      <c r="Q35" s="4">
        <f t="shared" si="21"/>
        <v>12.5</v>
      </c>
      <c r="R35">
        <f t="shared" si="0"/>
        <v>1000000</v>
      </c>
      <c r="S35">
        <f t="shared" si="1"/>
        <v>-310113.41909053258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-4165.5776196817715</v>
      </c>
      <c r="AC35">
        <f t="shared" si="2"/>
        <v>-3985.1706192502043</v>
      </c>
      <c r="AE35">
        <f t="shared" si="3"/>
        <v>0</v>
      </c>
      <c r="AF35">
        <f t="shared" ref="AF35:AG69" si="24">-$Z35*P35</f>
        <v>0</v>
      </c>
      <c r="AG35">
        <f t="shared" si="24"/>
        <v>-0.16063359298258867</v>
      </c>
      <c r="AH35">
        <f t="shared" si="5"/>
        <v>-8448.7664397636072</v>
      </c>
      <c r="AI35">
        <f t="shared" ref="AI35:AI66" si="25">SUM(AE35:AH35)</f>
        <v>-8448.92707335659</v>
      </c>
      <c r="AJ35">
        <f t="shared" si="7"/>
        <v>-180.40700043156721</v>
      </c>
      <c r="AK35">
        <f t="shared" si="22"/>
        <v>-291.59043337772403</v>
      </c>
      <c r="AL35">
        <f t="shared" ref="AL35:AL69" si="26">SUM(AI35:AK35)</f>
        <v>-8920.9245071658806</v>
      </c>
      <c r="AN35">
        <f t="shared" ref="AN35:AT69" si="27">AE35*$K35</f>
        <v>0</v>
      </c>
      <c r="AO35">
        <f t="shared" si="27"/>
        <v>0</v>
      </c>
      <c r="AP35">
        <f t="shared" si="27"/>
        <v>-4.2742473207352865E-3</v>
      </c>
      <c r="AQ35">
        <f t="shared" si="27"/>
        <v>-224.81049354721245</v>
      </c>
      <c r="AR35">
        <f t="shared" si="27"/>
        <v>-224.8147677945332</v>
      </c>
      <c r="AS35">
        <f t="shared" si="27"/>
        <v>-4.8003915240823689</v>
      </c>
      <c r="AT35">
        <f t="shared" si="27"/>
        <v>-7.7588355304476666</v>
      </c>
      <c r="AU35">
        <f t="shared" si="23"/>
        <v>-237.37399484906319</v>
      </c>
      <c r="AW35">
        <v>32</v>
      </c>
      <c r="AX35">
        <f>IF(Z35&gt;0, (R35*SUMPRODUCT(K35:$K$98, X35:$X$98)-K35*$AZ$3)/Z35, 0)</f>
        <v>-310113.41909053258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0.39967743300000003</v>
      </c>
      <c r="Q36" s="4">
        <f t="shared" si="21"/>
        <v>12.5</v>
      </c>
      <c r="R36">
        <f t="shared" si="0"/>
        <v>1000000</v>
      </c>
      <c r="S36">
        <f t="shared" si="1"/>
        <v>-491840.02837621822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-3985.1706192502043</v>
      </c>
      <c r="AC36">
        <f t="shared" si="2"/>
        <v>-3731.1234390008085</v>
      </c>
      <c r="AE36">
        <f t="shared" si="3"/>
        <v>0</v>
      </c>
      <c r="AF36">
        <f t="shared" si="24"/>
        <v>0</v>
      </c>
      <c r="AG36">
        <f t="shared" si="24"/>
        <v>-9.4825634955914923E-2</v>
      </c>
      <c r="AH36">
        <f t="shared" si="5"/>
        <v>-5136.1297677478287</v>
      </c>
      <c r="AI36">
        <f t="shared" si="25"/>
        <v>-5136.2245933827844</v>
      </c>
      <c r="AJ36">
        <f t="shared" si="7"/>
        <v>-254.04718024939575</v>
      </c>
      <c r="AK36">
        <f t="shared" si="22"/>
        <v>-278.96194334751431</v>
      </c>
      <c r="AL36">
        <f t="shared" si="26"/>
        <v>-5669.2337169796947</v>
      </c>
      <c r="AN36">
        <f t="shared" si="27"/>
        <v>0</v>
      </c>
      <c r="AO36">
        <f t="shared" si="27"/>
        <v>0</v>
      </c>
      <c r="AP36">
        <f t="shared" si="27"/>
        <v>-2.2528434378297556E-3</v>
      </c>
      <c r="AQ36">
        <f t="shared" si="27"/>
        <v>-122.02287122561478</v>
      </c>
      <c r="AR36">
        <f t="shared" si="27"/>
        <v>-122.02512406905259</v>
      </c>
      <c r="AS36">
        <f t="shared" si="27"/>
        <v>-6.0355886168342945</v>
      </c>
      <c r="AT36">
        <f t="shared" si="27"/>
        <v>-6.6275072533588384</v>
      </c>
      <c r="AU36">
        <f t="shared" si="23"/>
        <v>-134.68821993924573</v>
      </c>
      <c r="AW36">
        <v>33</v>
      </c>
      <c r="AX36">
        <f>IF(Z36&gt;0, (R36*SUMPRODUCT(K36:$K$98, X36:$X$98)-K36*$AZ$3)/Z36, 0)</f>
        <v>-491840.02837621822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0.407215198</v>
      </c>
      <c r="Q37" s="4">
        <f t="shared" si="21"/>
        <v>12.5</v>
      </c>
      <c r="R37">
        <f t="shared" si="0"/>
        <v>1000000</v>
      </c>
      <c r="S37">
        <f t="shared" si="1"/>
        <v>-774839.9932278177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-3731.1234390008085</v>
      </c>
      <c r="AC37">
        <f t="shared" si="2"/>
        <v>-3425.5948157651665</v>
      </c>
      <c r="AE37">
        <f t="shared" si="3"/>
        <v>0</v>
      </c>
      <c r="AF37">
        <f t="shared" si="24"/>
        <v>0</v>
      </c>
      <c r="AG37">
        <f t="shared" si="24"/>
        <v>-5.5262938892307163E-2</v>
      </c>
      <c r="AH37">
        <f t="shared" si="5"/>
        <v>-3089.1551771238892</v>
      </c>
      <c r="AI37">
        <f t="shared" si="25"/>
        <v>-3089.2104400627813</v>
      </c>
      <c r="AJ37">
        <f t="shared" si="7"/>
        <v>-305.52862323564204</v>
      </c>
      <c r="AK37">
        <f t="shared" si="22"/>
        <v>-261.1786407300566</v>
      </c>
      <c r="AL37">
        <f t="shared" si="26"/>
        <v>-3655.9177040284799</v>
      </c>
      <c r="AN37">
        <f t="shared" si="27"/>
        <v>0</v>
      </c>
      <c r="AO37">
        <f t="shared" si="27"/>
        <v>0</v>
      </c>
      <c r="AP37">
        <f t="shared" si="27"/>
        <v>-1.1722526043326906E-3</v>
      </c>
      <c r="AQ37">
        <f t="shared" si="27"/>
        <v>-65.528006185631753</v>
      </c>
      <c r="AR37">
        <f t="shared" si="27"/>
        <v>-65.529178438236073</v>
      </c>
      <c r="AS37">
        <f t="shared" si="27"/>
        <v>-6.4809568847598822</v>
      </c>
      <c r="AT37">
        <f t="shared" si="27"/>
        <v>-5.5401929019468197</v>
      </c>
      <c r="AU37">
        <f t="shared" si="23"/>
        <v>-77.550328224942774</v>
      </c>
      <c r="AW37">
        <v>34</v>
      </c>
      <c r="AX37">
        <f>IF(Z37&gt;0, (R37*SUMPRODUCT(K37:$K$98, X37:$X$98)-K37*$AZ$3)/Z37, 0)</f>
        <v>-774839.9932278177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0.41552104400000001</v>
      </c>
      <c r="Q38" s="4">
        <f t="shared" si="21"/>
        <v>12.5</v>
      </c>
      <c r="R38">
        <f t="shared" si="0"/>
        <v>1000000</v>
      </c>
      <c r="S38">
        <f t="shared" si="1"/>
        <v>-1224265.9488494745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-3425.5948157651665</v>
      </c>
      <c r="AC38">
        <f t="shared" si="2"/>
        <v>-3109.3804161818189</v>
      </c>
      <c r="AE38">
        <f t="shared" si="3"/>
        <v>0</v>
      </c>
      <c r="AF38">
        <f t="shared" si="24"/>
        <v>0</v>
      </c>
      <c r="AG38">
        <f t="shared" si="24"/>
        <v>-3.1747395440344418E-2</v>
      </c>
      <c r="AH38">
        <f t="shared" si="5"/>
        <v>-1837.0331250431741</v>
      </c>
      <c r="AI38">
        <f t="shared" si="25"/>
        <v>-1837.0648724386144</v>
      </c>
      <c r="AJ38">
        <f t="shared" si="7"/>
        <v>-316.21439958334759</v>
      </c>
      <c r="AK38">
        <f t="shared" si="22"/>
        <v>-239.79163710356167</v>
      </c>
      <c r="AL38">
        <f t="shared" si="26"/>
        <v>-2393.0709091255239</v>
      </c>
      <c r="AN38">
        <f t="shared" si="27"/>
        <v>0</v>
      </c>
      <c r="AO38">
        <f t="shared" si="27"/>
        <v>0</v>
      </c>
      <c r="AP38">
        <f t="shared" si="27"/>
        <v>-6.0128076098689746E-4</v>
      </c>
      <c r="AQ38">
        <f t="shared" si="27"/>
        <v>-34.79254471314561</v>
      </c>
      <c r="AR38">
        <f t="shared" si="27"/>
        <v>-34.793145993906592</v>
      </c>
      <c r="AS38">
        <f t="shared" si="27"/>
        <v>-5.9889522330663176</v>
      </c>
      <c r="AT38">
        <f t="shared" si="27"/>
        <v>-4.5415410000121677</v>
      </c>
      <c r="AU38">
        <f t="shared" si="23"/>
        <v>-45.323639226985087</v>
      </c>
      <c r="AW38">
        <v>35</v>
      </c>
      <c r="AX38">
        <f>IF(Z38&gt;0, (R38*SUMPRODUCT(K38:$K$98, X38:$X$98)-K38*$AZ$3)/Z38, 0)</f>
        <v>-1224265.9488494745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0.424706421</v>
      </c>
      <c r="Q39" s="4">
        <f t="shared" si="21"/>
        <v>12.5</v>
      </c>
      <c r="R39">
        <f t="shared" si="0"/>
        <v>1000000</v>
      </c>
      <c r="S39">
        <f t="shared" si="1"/>
        <v>-1952550.7030611581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-3109.3804161818189</v>
      </c>
      <c r="AC39">
        <f t="shared" si="2"/>
        <v>-2803.3315271726624</v>
      </c>
      <c r="AE39">
        <f t="shared" si="3"/>
        <v>0</v>
      </c>
      <c r="AF39">
        <f t="shared" si="24"/>
        <v>0</v>
      </c>
      <c r="AG39">
        <f t="shared" si="24"/>
        <v>-1.7946598792400577E-2</v>
      </c>
      <c r="AH39">
        <f t="shared" si="5"/>
        <v>-1078.6658154832317</v>
      </c>
      <c r="AI39">
        <f t="shared" si="25"/>
        <v>-1078.683762082024</v>
      </c>
      <c r="AJ39">
        <f t="shared" si="7"/>
        <v>-306.04888900915648</v>
      </c>
      <c r="AK39">
        <f t="shared" si="22"/>
        <v>-217.65662913272735</v>
      </c>
      <c r="AL39">
        <f t="shared" si="26"/>
        <v>-1602.3892802239079</v>
      </c>
      <c r="AN39">
        <f t="shared" si="27"/>
        <v>0</v>
      </c>
      <c r="AO39">
        <f t="shared" si="27"/>
        <v>0</v>
      </c>
      <c r="AP39">
        <f t="shared" si="27"/>
        <v>-3.0348227978761321E-4</v>
      </c>
      <c r="AQ39">
        <f t="shared" si="27"/>
        <v>-18.240557143921542</v>
      </c>
      <c r="AR39">
        <f t="shared" si="27"/>
        <v>-18.240860626201332</v>
      </c>
      <c r="AS39">
        <f t="shared" si="27"/>
        <v>-5.1753769969101269</v>
      </c>
      <c r="AT39">
        <f t="shared" si="27"/>
        <v>-3.6806378068727903</v>
      </c>
      <c r="AU39">
        <f t="shared" si="23"/>
        <v>-27.096875429984248</v>
      </c>
      <c r="AW39">
        <v>36</v>
      </c>
      <c r="AX39">
        <f>IF(Z39&gt;0, (R39*SUMPRODUCT(K39:$K$98, X39:$X$98)-K39*$AZ$3)/Z39, 0)</f>
        <v>-1952550.7030611581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0.43382917900000001</v>
      </c>
      <c r="Q40" s="4">
        <f t="shared" si="21"/>
        <v>12.5</v>
      </c>
      <c r="R40">
        <f t="shared" si="0"/>
        <v>1000000</v>
      </c>
      <c r="S40">
        <f t="shared" si="1"/>
        <v>-3152433.2574620466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-2803.3315271726624</v>
      </c>
      <c r="AC40">
        <f t="shared" si="2"/>
        <v>-2517.2493756359563</v>
      </c>
      <c r="AE40">
        <f t="shared" si="3"/>
        <v>0</v>
      </c>
      <c r="AF40">
        <f t="shared" si="24"/>
        <v>0</v>
      </c>
      <c r="AG40">
        <f t="shared" si="24"/>
        <v>-9.9813745845270373E-3</v>
      </c>
      <c r="AH40">
        <f t="shared" si="5"/>
        <v>-622.86065759596272</v>
      </c>
      <c r="AI40">
        <f t="shared" si="25"/>
        <v>-622.87063897054725</v>
      </c>
      <c r="AJ40">
        <f t="shared" si="7"/>
        <v>-286.08215153670608</v>
      </c>
      <c r="AK40">
        <f t="shared" si="22"/>
        <v>-196.23320690208638</v>
      </c>
      <c r="AL40">
        <f t="shared" si="26"/>
        <v>-1105.1859974093397</v>
      </c>
      <c r="AN40">
        <f t="shared" si="27"/>
        <v>0</v>
      </c>
      <c r="AO40">
        <f t="shared" si="27"/>
        <v>0</v>
      </c>
      <c r="AP40">
        <f t="shared" si="27"/>
        <v>-1.5070356134681121E-4</v>
      </c>
      <c r="AQ40">
        <f t="shared" si="27"/>
        <v>-9.4042477343791813</v>
      </c>
      <c r="AR40">
        <f t="shared" si="27"/>
        <v>-9.4043984379405288</v>
      </c>
      <c r="AS40">
        <f t="shared" si="27"/>
        <v>-4.3194049786663369</v>
      </c>
      <c r="AT40">
        <f t="shared" si="27"/>
        <v>-2.9628226938295366</v>
      </c>
      <c r="AU40">
        <f t="shared" si="23"/>
        <v>-16.6866261104364</v>
      </c>
      <c r="AW40">
        <v>37</v>
      </c>
      <c r="AX40">
        <f>IF(Z40&gt;0, (R40*SUMPRODUCT(K40:$K$98, X40:$X$98)-K40*$AZ$3)/Z40, 0)</f>
        <v>-3152433.2574620466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0.44368152799999999</v>
      </c>
      <c r="Q41" s="4">
        <f t="shared" si="21"/>
        <v>12.5</v>
      </c>
      <c r="R41">
        <f t="shared" si="0"/>
        <v>1000000</v>
      </c>
      <c r="S41">
        <f t="shared" si="1"/>
        <v>-5169019.5046169711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-2517.2493756359563</v>
      </c>
      <c r="AC41">
        <f t="shared" si="2"/>
        <v>-2254.9369191912042</v>
      </c>
      <c r="AE41">
        <f t="shared" si="3"/>
        <v>0</v>
      </c>
      <c r="AF41">
        <f t="shared" si="24"/>
        <v>0</v>
      </c>
      <c r="AG41">
        <f t="shared" si="24"/>
        <v>-5.4530093114784463E-3</v>
      </c>
      <c r="AH41">
        <f t="shared" si="5"/>
        <v>-354.28412217626573</v>
      </c>
      <c r="AI41">
        <f t="shared" si="25"/>
        <v>-354.28957518557718</v>
      </c>
      <c r="AJ41">
        <f t="shared" si="7"/>
        <v>-262.31245644475212</v>
      </c>
      <c r="AK41">
        <f t="shared" si="22"/>
        <v>-176.20745629451696</v>
      </c>
      <c r="AL41">
        <f t="shared" si="26"/>
        <v>-792.80948792484628</v>
      </c>
      <c r="AN41">
        <f t="shared" si="27"/>
        <v>0</v>
      </c>
      <c r="AO41">
        <f t="shared" si="27"/>
        <v>0</v>
      </c>
      <c r="AP41">
        <f t="shared" si="27"/>
        <v>-7.3510838714239423E-5</v>
      </c>
      <c r="AQ41">
        <f t="shared" si="27"/>
        <v>-4.7760275980996383</v>
      </c>
      <c r="AR41">
        <f t="shared" si="27"/>
        <v>-4.7761011089383523</v>
      </c>
      <c r="AS41">
        <f t="shared" si="27"/>
        <v>-3.5361774713746232</v>
      </c>
      <c r="AT41">
        <f t="shared" si="27"/>
        <v>-2.3754145940382974</v>
      </c>
      <c r="AU41">
        <f t="shared" si="23"/>
        <v>-10.687693174351272</v>
      </c>
      <c r="AW41">
        <v>38</v>
      </c>
      <c r="AX41">
        <f>IF(Z41&gt;0, (R41*SUMPRODUCT(K41:$K$98, X41:$X$98)-K41*$AZ$3)/Z41, 0)</f>
        <v>-5169019.5046169711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0.45400495099999999</v>
      </c>
      <c r="Q42" s="4">
        <f t="shared" si="21"/>
        <v>12.5</v>
      </c>
      <c r="R42">
        <f t="shared" si="0"/>
        <v>1000000</v>
      </c>
      <c r="S42">
        <f t="shared" si="1"/>
        <v>-8626652.5815992337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-2254.9369191912042</v>
      </c>
      <c r="AC42">
        <f t="shared" si="2"/>
        <v>-2017.108746629365</v>
      </c>
      <c r="AE42">
        <f t="shared" si="3"/>
        <v>0</v>
      </c>
      <c r="AF42">
        <f t="shared" si="24"/>
        <v>0</v>
      </c>
      <c r="AG42">
        <f t="shared" si="24"/>
        <v>-2.9227859931033463E-3</v>
      </c>
      <c r="AH42">
        <f t="shared" si="5"/>
        <v>-198.05545802082528</v>
      </c>
      <c r="AI42">
        <f t="shared" si="25"/>
        <v>-198.05838080681838</v>
      </c>
      <c r="AJ42">
        <f t="shared" si="7"/>
        <v>-237.82817256183921</v>
      </c>
      <c r="AK42">
        <f t="shared" si="22"/>
        <v>-157.8455843433843</v>
      </c>
      <c r="AL42">
        <f t="shared" si="26"/>
        <v>-593.73213771204189</v>
      </c>
      <c r="AN42">
        <f t="shared" si="27"/>
        <v>0</v>
      </c>
      <c r="AO42">
        <f t="shared" si="27"/>
        <v>0</v>
      </c>
      <c r="AP42">
        <f t="shared" si="27"/>
        <v>-3.5179862141669521E-5</v>
      </c>
      <c r="AQ42">
        <f t="shared" si="27"/>
        <v>-2.3838774806019414</v>
      </c>
      <c r="AR42">
        <f t="shared" si="27"/>
        <v>-2.3839126604640826</v>
      </c>
      <c r="AS42">
        <f t="shared" si="27"/>
        <v>-2.8625983372963475</v>
      </c>
      <c r="AT42">
        <f t="shared" si="27"/>
        <v>-1.8998947955732799</v>
      </c>
      <c r="AU42">
        <f t="shared" si="23"/>
        <v>-7.1464057933337104</v>
      </c>
      <c r="AW42">
        <v>39</v>
      </c>
      <c r="AX42">
        <f>IF(Z42&gt;0, (R42*SUMPRODUCT(K42:$K$98, X42:$X$98)-K42*$AZ$3)/Z42, 0)</f>
        <v>-8626652.5815992337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0.46467133999999999</v>
      </c>
      <c r="Q43" s="4">
        <f t="shared" si="21"/>
        <v>12.5</v>
      </c>
      <c r="R43">
        <f t="shared" si="0"/>
        <v>1000000</v>
      </c>
      <c r="S43">
        <f t="shared" si="1"/>
        <v>-14677400.287033949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-2017.108746629365</v>
      </c>
      <c r="AC43">
        <f t="shared" si="2"/>
        <v>-1802.8817311100213</v>
      </c>
      <c r="AE43">
        <f t="shared" si="3"/>
        <v>0</v>
      </c>
      <c r="AF43">
        <f t="shared" si="24"/>
        <v>0</v>
      </c>
      <c r="AG43">
        <f t="shared" si="24"/>
        <v>-1.5354232492237501E-3</v>
      </c>
      <c r="AH43">
        <f t="shared" si="5"/>
        <v>-108.65079071588501</v>
      </c>
      <c r="AI43">
        <f t="shared" si="25"/>
        <v>-108.65232613913423</v>
      </c>
      <c r="AJ43">
        <f t="shared" si="7"/>
        <v>-214.22701551934369</v>
      </c>
      <c r="AK43">
        <f t="shared" si="22"/>
        <v>-141.19761226405555</v>
      </c>
      <c r="AL43">
        <f t="shared" si="26"/>
        <v>-464.07695392253345</v>
      </c>
      <c r="AN43">
        <f t="shared" si="27"/>
        <v>0</v>
      </c>
      <c r="AO43">
        <f t="shared" si="27"/>
        <v>0</v>
      </c>
      <c r="AP43">
        <f t="shared" si="27"/>
        <v>-1.6500883783810693E-5</v>
      </c>
      <c r="AQ43">
        <f t="shared" si="27"/>
        <v>-1.1676481201703459</v>
      </c>
      <c r="AR43">
        <f t="shared" si="27"/>
        <v>-1.1676646210541297</v>
      </c>
      <c r="AS43">
        <f t="shared" si="27"/>
        <v>-2.3022545009816837</v>
      </c>
      <c r="AT43">
        <f t="shared" si="27"/>
        <v>-1.5174222428236923</v>
      </c>
      <c r="AU43">
        <f t="shared" si="23"/>
        <v>-4.9873413648595051</v>
      </c>
      <c r="AW43">
        <v>40</v>
      </c>
      <c r="AX43">
        <f>IF(Z43&gt;0, (R43*SUMPRODUCT(K43:$K$98, X43:$X$98)-K43*$AZ$3)/Z43, 0)</f>
        <v>-14677400.287033949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0.47611615000000002</v>
      </c>
      <c r="Q44" s="4">
        <f t="shared" si="21"/>
        <v>12.5</v>
      </c>
      <c r="R44">
        <f t="shared" si="0"/>
        <v>1000000</v>
      </c>
      <c r="S44">
        <f t="shared" si="1"/>
        <v>-25516273.262950279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-1802.8817311100213</v>
      </c>
      <c r="AC44">
        <f t="shared" si="2"/>
        <v>-1610.6467961945261</v>
      </c>
      <c r="AE44">
        <f t="shared" si="3"/>
        <v>0</v>
      </c>
      <c r="AF44">
        <f t="shared" si="24"/>
        <v>0</v>
      </c>
      <c r="AG44">
        <f t="shared" si="24"/>
        <v>-7.8902921069061015E-4</v>
      </c>
      <c r="AH44">
        <f t="shared" si="5"/>
        <v>-58.483184483272197</v>
      </c>
      <c r="AI44">
        <f t="shared" si="25"/>
        <v>-58.483973512482891</v>
      </c>
      <c r="AJ44">
        <f t="shared" si="7"/>
        <v>-192.23493491549516</v>
      </c>
      <c r="AK44">
        <f t="shared" si="22"/>
        <v>-126.2017211777015</v>
      </c>
      <c r="AL44">
        <f t="shared" si="26"/>
        <v>-376.92062960567955</v>
      </c>
      <c r="AN44">
        <f t="shared" si="27"/>
        <v>0</v>
      </c>
      <c r="AO44">
        <f t="shared" si="27"/>
        <v>0</v>
      </c>
      <c r="AP44">
        <f t="shared" si="27"/>
        <v>-7.5710157921671481E-6</v>
      </c>
      <c r="AQ44">
        <f t="shared" si="27"/>
        <v>-0.56116694705324144</v>
      </c>
      <c r="AR44">
        <f t="shared" si="27"/>
        <v>-0.56117451806903362</v>
      </c>
      <c r="AS44">
        <f t="shared" si="27"/>
        <v>-1.8445625438601494</v>
      </c>
      <c r="AT44">
        <f t="shared" si="27"/>
        <v>-1.2109503819240843</v>
      </c>
      <c r="AU44">
        <f t="shared" si="23"/>
        <v>-3.6166874438532677</v>
      </c>
      <c r="AW44">
        <v>41</v>
      </c>
      <c r="AX44">
        <f>IF(Z44&gt;0, (R44*SUMPRODUCT(K44:$K$98, X44:$X$98)-K44*$AZ$3)/Z44, 0)</f>
        <v>-25516273.262950279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0.48788611599999998</v>
      </c>
      <c r="Q45" s="4">
        <f t="shared" si="21"/>
        <v>12.5</v>
      </c>
      <c r="R45">
        <f t="shared" si="0"/>
        <v>1000000</v>
      </c>
      <c r="S45">
        <f t="shared" si="1"/>
        <v>-45387132.41730798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-1610.6467961945261</v>
      </c>
      <c r="AC45">
        <f t="shared" si="2"/>
        <v>-1438.5270854311636</v>
      </c>
      <c r="AE45">
        <f t="shared" si="3"/>
        <v>0</v>
      </c>
      <c r="AF45">
        <f t="shared" si="24"/>
        <v>0</v>
      </c>
      <c r="AG45">
        <f t="shared" si="24"/>
        <v>-3.9618252156931657E-4</v>
      </c>
      <c r="AH45">
        <f t="shared" si="5"/>
        <v>-30.796511761150995</v>
      </c>
      <c r="AI45">
        <f t="shared" si="25"/>
        <v>-30.796907943672565</v>
      </c>
      <c r="AJ45">
        <f t="shared" si="7"/>
        <v>-172.11971076336249</v>
      </c>
      <c r="AK45">
        <f t="shared" si="22"/>
        <v>-112.74527573361684</v>
      </c>
      <c r="AL45">
        <f t="shared" si="26"/>
        <v>-315.66189444065191</v>
      </c>
      <c r="AN45">
        <f t="shared" si="27"/>
        <v>0</v>
      </c>
      <c r="AO45">
        <f t="shared" si="27"/>
        <v>0</v>
      </c>
      <c r="AP45">
        <f t="shared" si="27"/>
        <v>-3.3942072725271274E-6</v>
      </c>
      <c r="AQ45">
        <f t="shared" si="27"/>
        <v>-0.26384239207250659</v>
      </c>
      <c r="AR45">
        <f t="shared" si="27"/>
        <v>-0.26384578627977912</v>
      </c>
      <c r="AS45">
        <f t="shared" si="27"/>
        <v>-1.4745980506766414</v>
      </c>
      <c r="AT45">
        <f t="shared" si="27"/>
        <v>-0.96592053915524445</v>
      </c>
      <c r="AU45">
        <f t="shared" si="23"/>
        <v>-2.7043643761116649</v>
      </c>
      <c r="AW45">
        <v>42</v>
      </c>
      <c r="AX45">
        <f>IF(Z45&gt;0, (R45*SUMPRODUCT(K45:$K$98, X45:$X$98)-K45*$AZ$3)/Z45, 0)</f>
        <v>-45387132.41730798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0.500352354</v>
      </c>
      <c r="Q46" s="4">
        <f t="shared" si="21"/>
        <v>12.5</v>
      </c>
      <c r="R46">
        <f t="shared" si="0"/>
        <v>1000000</v>
      </c>
      <c r="S46">
        <f t="shared" si="1"/>
        <v>-82775699.674844131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-1438.5270854311636</v>
      </c>
      <c r="AC46">
        <f t="shared" si="2"/>
        <v>-1284.6115727246506</v>
      </c>
      <c r="AE46">
        <f t="shared" si="3"/>
        <v>0</v>
      </c>
      <c r="AF46">
        <f t="shared" si="24"/>
        <v>0</v>
      </c>
      <c r="AG46">
        <f t="shared" si="24"/>
        <v>-1.939898390727601E-4</v>
      </c>
      <c r="AH46">
        <f t="shared" si="5"/>
        <v>-15.858468582469063</v>
      </c>
      <c r="AI46">
        <f t="shared" si="25"/>
        <v>-15.858662572308136</v>
      </c>
      <c r="AJ46">
        <f t="shared" si="7"/>
        <v>-153.91551270651303</v>
      </c>
      <c r="AK46">
        <f t="shared" si="22"/>
        <v>-100.69689598018147</v>
      </c>
      <c r="AL46">
        <f t="shared" si="26"/>
        <v>-270.47107125900266</v>
      </c>
      <c r="AN46">
        <f t="shared" si="27"/>
        <v>0</v>
      </c>
      <c r="AO46">
        <f t="shared" si="27"/>
        <v>0</v>
      </c>
      <c r="AP46">
        <f t="shared" si="27"/>
        <v>-1.4838978580615968E-6</v>
      </c>
      <c r="AQ46">
        <f t="shared" si="27"/>
        <v>-0.12130711419806196</v>
      </c>
      <c r="AR46">
        <f t="shared" si="27"/>
        <v>-0.12130859809592003</v>
      </c>
      <c r="AS46">
        <f t="shared" si="27"/>
        <v>-1.1773549620915078</v>
      </c>
      <c r="AT46">
        <f t="shared" si="27"/>
        <v>-0.77026667464989251</v>
      </c>
      <c r="AU46">
        <f t="shared" si="23"/>
        <v>-2.0689302348373206</v>
      </c>
      <c r="AW46">
        <v>43</v>
      </c>
      <c r="AX46">
        <f>IF(Z46&gt;0, (R46*SUMPRODUCT(K46:$K$98, X46:$X$98)-K46*$AZ$3)/Z46, 0)</f>
        <v>-82775699.674844131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0.513549331</v>
      </c>
      <c r="Q47" s="4">
        <f t="shared" si="21"/>
        <v>12.5</v>
      </c>
      <c r="R47">
        <f t="shared" si="0"/>
        <v>1000000</v>
      </c>
      <c r="S47">
        <f t="shared" si="1"/>
        <v>-155132949.1147525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-1284.6115727246506</v>
      </c>
      <c r="AC47">
        <f t="shared" si="2"/>
        <v>-1147.0727413579689</v>
      </c>
      <c r="AE47">
        <f t="shared" si="3"/>
        <v>0</v>
      </c>
      <c r="AF47">
        <f t="shared" si="24"/>
        <v>0</v>
      </c>
      <c r="AG47">
        <f t="shared" si="24"/>
        <v>-9.242658860541888E-5</v>
      </c>
      <c r="AH47">
        <f t="shared" si="5"/>
        <v>-7.9698681661290891</v>
      </c>
      <c r="AI47">
        <f t="shared" si="25"/>
        <v>-7.9699605927176949</v>
      </c>
      <c r="AJ47">
        <f t="shared" si="7"/>
        <v>-137.53883136668173</v>
      </c>
      <c r="AK47">
        <f t="shared" si="22"/>
        <v>-89.922810090725548</v>
      </c>
      <c r="AL47">
        <f t="shared" si="26"/>
        <v>-235.43160205012498</v>
      </c>
      <c r="AN47">
        <f t="shared" si="27"/>
        <v>0</v>
      </c>
      <c r="AO47">
        <f t="shared" si="27"/>
        <v>0</v>
      </c>
      <c r="AP47">
        <f t="shared" si="27"/>
        <v>-6.3125368500099528E-7</v>
      </c>
      <c r="AQ47">
        <f t="shared" si="27"/>
        <v>-5.4432482305704709E-2</v>
      </c>
      <c r="AR47">
        <f t="shared" si="27"/>
        <v>-5.4433113559389713E-2</v>
      </c>
      <c r="AS47">
        <f t="shared" si="27"/>
        <v>-0.93936058271719047</v>
      </c>
      <c r="AT47">
        <f t="shared" si="27"/>
        <v>-0.61415341723525607</v>
      </c>
      <c r="AU47">
        <f t="shared" si="23"/>
        <v>-1.6079471135118364</v>
      </c>
      <c r="AW47">
        <v>44</v>
      </c>
      <c r="AX47">
        <f>IF(Z47&gt;0, (R47*SUMPRODUCT(K47:$K$98, X47:$X$98)-K47*$AZ$3)/Z47, 0)</f>
        <v>-155132949.1147525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0.52698988800000002</v>
      </c>
      <c r="Q48" s="4">
        <f t="shared" si="21"/>
        <v>12.5</v>
      </c>
      <c r="R48">
        <f t="shared" si="0"/>
        <v>1000000</v>
      </c>
      <c r="S48">
        <f t="shared" si="1"/>
        <v>-299167430.64229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-1147.0727413579689</v>
      </c>
      <c r="AC48">
        <f t="shared" si="2"/>
        <v>-1024.2163359109175</v>
      </c>
      <c r="AE48">
        <f t="shared" si="3"/>
        <v>0</v>
      </c>
      <c r="AF48">
        <f t="shared" si="24"/>
        <v>0</v>
      </c>
      <c r="AG48">
        <f t="shared" si="24"/>
        <v>-4.2794445141972921E-5</v>
      </c>
      <c r="AH48">
        <f t="shared" si="5"/>
        <v>-3.8966302061913418</v>
      </c>
      <c r="AI48">
        <f t="shared" si="25"/>
        <v>-3.8966730006364836</v>
      </c>
      <c r="AJ48">
        <f t="shared" si="7"/>
        <v>-122.85640544705143</v>
      </c>
      <c r="AK48">
        <f t="shared" si="22"/>
        <v>-80.295091895057823</v>
      </c>
      <c r="AL48">
        <f t="shared" si="26"/>
        <v>-207.04817034274572</v>
      </c>
      <c r="AN48">
        <f t="shared" si="27"/>
        <v>0</v>
      </c>
      <c r="AO48">
        <f t="shared" si="27"/>
        <v>0</v>
      </c>
      <c r="AP48">
        <f t="shared" si="27"/>
        <v>-2.6096146374350317E-7</v>
      </c>
      <c r="AQ48">
        <f t="shared" si="27"/>
        <v>-2.3761736339875838E-2</v>
      </c>
      <c r="AR48">
        <f t="shared" si="27"/>
        <v>-2.3761997301339582E-2</v>
      </c>
      <c r="AS48">
        <f t="shared" si="27"/>
        <v>-0.74918105117064637</v>
      </c>
      <c r="AT48">
        <f t="shared" si="27"/>
        <v>-0.48964122896879703</v>
      </c>
      <c r="AU48">
        <f t="shared" si="23"/>
        <v>-1.2625842774407829</v>
      </c>
      <c r="AW48">
        <v>45</v>
      </c>
      <c r="AX48">
        <f>IF(Z48&gt;0, (R48*SUMPRODUCT(K48:$K$98, X48:$X$98)-K48*$AZ$3)/Z48, 0)</f>
        <v>-299167430.64229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0.54103594799999999</v>
      </c>
      <c r="Q49" s="4">
        <f t="shared" si="21"/>
        <v>12.5</v>
      </c>
      <c r="R49">
        <f t="shared" si="0"/>
        <v>1000000</v>
      </c>
      <c r="S49">
        <f t="shared" si="1"/>
        <v>-594968449.60073733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-1024.2163359109175</v>
      </c>
      <c r="AC49">
        <f t="shared" si="2"/>
        <v>-914.49827806747442</v>
      </c>
      <c r="AE49">
        <f t="shared" si="3"/>
        <v>0</v>
      </c>
      <c r="AF49">
        <f t="shared" si="24"/>
        <v>0</v>
      </c>
      <c r="AG49">
        <f t="shared" si="24"/>
        <v>-1.9213167494031879E-5</v>
      </c>
      <c r="AH49">
        <f t="shared" si="5"/>
        <v>-1.8522666557217049</v>
      </c>
      <c r="AI49">
        <f t="shared" si="25"/>
        <v>-1.852285868889199</v>
      </c>
      <c r="AJ49">
        <f t="shared" si="7"/>
        <v>-109.71805784344303</v>
      </c>
      <c r="AK49">
        <f t="shared" si="22"/>
        <v>-71.695143513764222</v>
      </c>
      <c r="AL49">
        <f t="shared" si="26"/>
        <v>-183.26548722609647</v>
      </c>
      <c r="AN49">
        <f t="shared" si="27"/>
        <v>0</v>
      </c>
      <c r="AO49">
        <f t="shared" si="27"/>
        <v>0</v>
      </c>
      <c r="AP49">
        <f t="shared" si="27"/>
        <v>-1.0460921087333416E-7</v>
      </c>
      <c r="AQ49">
        <f t="shared" si="27"/>
        <v>-1.008496663770956E-2</v>
      </c>
      <c r="AR49">
        <f t="shared" si="27"/>
        <v>-1.0085071246920433E-2</v>
      </c>
      <c r="AS49">
        <f t="shared" si="27"/>
        <v>-0.5973777854756448</v>
      </c>
      <c r="AT49">
        <f t="shared" si="27"/>
        <v>-0.39035585302397474</v>
      </c>
      <c r="AU49">
        <f t="shared" si="23"/>
        <v>-0.99781870974653997</v>
      </c>
      <c r="AW49">
        <v>46</v>
      </c>
      <c r="AX49">
        <f>IF(Z49&gt;0, (R49*SUMPRODUCT(K49:$K$98, X49:$X$98)-K49*$AZ$3)/Z49, 0)</f>
        <v>-594968449.60073733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0.55517679799999997</v>
      </c>
      <c r="Q50" s="4">
        <f t="shared" si="21"/>
        <v>12.5</v>
      </c>
      <c r="R50">
        <f t="shared" si="0"/>
        <v>1000000</v>
      </c>
      <c r="S50">
        <f t="shared" si="1"/>
        <v>-1221708528.4024966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-914.49827806747442</v>
      </c>
      <c r="AC50">
        <f t="shared" si="2"/>
        <v>-816.52459555216308</v>
      </c>
      <c r="AE50">
        <f t="shared" si="3"/>
        <v>0</v>
      </c>
      <c r="AF50">
        <f t="shared" si="24"/>
        <v>0</v>
      </c>
      <c r="AG50">
        <f t="shared" si="24"/>
        <v>-8.3543310103172564E-6</v>
      </c>
      <c r="AH50">
        <f t="shared" si="5"/>
        <v>-0.85333638470194417</v>
      </c>
      <c r="AI50">
        <f t="shared" si="25"/>
        <v>-0.85334473903295449</v>
      </c>
      <c r="AJ50">
        <f t="shared" si="7"/>
        <v>-97.973682515311339</v>
      </c>
      <c r="AK50">
        <f t="shared" si="22"/>
        <v>-64.014879464723222</v>
      </c>
      <c r="AL50">
        <f t="shared" si="26"/>
        <v>-162.84190671906751</v>
      </c>
      <c r="AN50">
        <f t="shared" si="27"/>
        <v>0</v>
      </c>
      <c r="AO50">
        <f t="shared" si="27"/>
        <v>0</v>
      </c>
      <c r="AP50">
        <f t="shared" si="27"/>
        <v>-4.0612957170211043E-8</v>
      </c>
      <c r="AQ50">
        <f t="shared" si="27"/>
        <v>-4.1483290524260306E-3</v>
      </c>
      <c r="AR50">
        <f t="shared" si="27"/>
        <v>-4.1483696653832015E-3</v>
      </c>
      <c r="AS50">
        <f t="shared" si="27"/>
        <v>-0.476280023725214</v>
      </c>
      <c r="AT50">
        <f t="shared" si="27"/>
        <v>-0.31119590003632114</v>
      </c>
      <c r="AU50">
        <f t="shared" si="23"/>
        <v>-0.7916242934269182</v>
      </c>
      <c r="AW50">
        <v>47</v>
      </c>
      <c r="AX50">
        <f>IF(Z50&gt;0, (R50*SUMPRODUCT(K50:$K$98, X50:$X$98)-K50*$AZ$3)/Z50, 0)</f>
        <v>-1221708528.4024966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0.56908613200000002</v>
      </c>
      <c r="Q51" s="4">
        <f t="shared" si="21"/>
        <v>12.5</v>
      </c>
      <c r="R51">
        <f t="shared" si="0"/>
        <v>1000000</v>
      </c>
      <c r="S51">
        <f t="shared" si="1"/>
        <v>-2591542797.0559664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-816.52459555216308</v>
      </c>
      <c r="AC51">
        <f t="shared" si="2"/>
        <v>-729.04323720090383</v>
      </c>
      <c r="AE51">
        <f t="shared" si="3"/>
        <v>0</v>
      </c>
      <c r="AF51">
        <f t="shared" si="24"/>
        <v>0</v>
      </c>
      <c r="AG51">
        <f t="shared" si="24"/>
        <v>-3.5164537801049844E-6</v>
      </c>
      <c r="AH51">
        <f t="shared" si="5"/>
        <v>-0.38034671360872796</v>
      </c>
      <c r="AI51">
        <f t="shared" si="25"/>
        <v>-0.38035023006250807</v>
      </c>
      <c r="AJ51">
        <f t="shared" si="7"/>
        <v>-87.481358351259246</v>
      </c>
      <c r="AK51">
        <f t="shared" si="22"/>
        <v>-57.156721688651423</v>
      </c>
      <c r="AL51">
        <f t="shared" si="26"/>
        <v>-145.01843026997318</v>
      </c>
      <c r="AN51">
        <f t="shared" si="27"/>
        <v>0</v>
      </c>
      <c r="AO51">
        <f t="shared" si="27"/>
        <v>0</v>
      </c>
      <c r="AP51">
        <f t="shared" si="27"/>
        <v>-1.5262997226278451E-8</v>
      </c>
      <c r="AQ51">
        <f t="shared" si="27"/>
        <v>-1.6508764789340761E-3</v>
      </c>
      <c r="AR51">
        <f t="shared" si="27"/>
        <v>-1.6508917419313025E-3</v>
      </c>
      <c r="AS51">
        <f t="shared" si="27"/>
        <v>-0.37970859660395634</v>
      </c>
      <c r="AT51">
        <f t="shared" si="27"/>
        <v>-0.24808598069246082</v>
      </c>
      <c r="AU51">
        <f t="shared" si="23"/>
        <v>-0.62944546903834853</v>
      </c>
      <c r="AW51">
        <v>48</v>
      </c>
      <c r="AX51">
        <f>IF(Z51&gt;0, (R51*SUMPRODUCT(K51:$K$98, X51:$X$98)-K51*$AZ$3)/Z51, 0)</f>
        <v>-2591542797.0559664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0.58332808999999997</v>
      </c>
      <c r="Q52" s="4">
        <f t="shared" si="21"/>
        <v>12.5</v>
      </c>
      <c r="R52">
        <f t="shared" si="0"/>
        <v>1000000</v>
      </c>
      <c r="S52">
        <f t="shared" si="1"/>
        <v>-5689801284.2808104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-729.04323720090383</v>
      </c>
      <c r="AC52">
        <f t="shared" si="2"/>
        <v>-650.93282854139011</v>
      </c>
      <c r="AE52">
        <f t="shared" si="3"/>
        <v>0</v>
      </c>
      <c r="AF52">
        <f t="shared" si="24"/>
        <v>0</v>
      </c>
      <c r="AG52">
        <f t="shared" si="24"/>
        <v>-1.4300429751820143E-6</v>
      </c>
      <c r="AH52">
        <f t="shared" si="5"/>
        <v>-0.16409970136975363</v>
      </c>
      <c r="AI52">
        <f t="shared" si="25"/>
        <v>-0.16410113141272881</v>
      </c>
      <c r="AJ52">
        <f t="shared" si="7"/>
        <v>-78.110408659513723</v>
      </c>
      <c r="AK52">
        <f t="shared" si="22"/>
        <v>-51.033026604063274</v>
      </c>
      <c r="AL52">
        <f t="shared" si="26"/>
        <v>-129.30753639498974</v>
      </c>
      <c r="AN52">
        <f t="shared" si="27"/>
        <v>0</v>
      </c>
      <c r="AO52">
        <f t="shared" si="27"/>
        <v>0</v>
      </c>
      <c r="AP52">
        <f t="shared" si="27"/>
        <v>-5.5419930663708568E-9</v>
      </c>
      <c r="AQ52">
        <f t="shared" si="27"/>
        <v>-6.3595250140573601E-4</v>
      </c>
      <c r="AR52">
        <f t="shared" si="27"/>
        <v>-6.359580433988024E-4</v>
      </c>
      <c r="AS52">
        <f t="shared" si="27"/>
        <v>-0.30270932462524197</v>
      </c>
      <c r="AT52">
        <f t="shared" si="27"/>
        <v>-0.19777355261623558</v>
      </c>
      <c r="AU52">
        <f t="shared" si="23"/>
        <v>-0.50111883528487644</v>
      </c>
      <c r="AW52">
        <v>49</v>
      </c>
      <c r="AX52">
        <f>IF(Z52&gt;0, (R52*SUMPRODUCT(K52:$K$98, X52:$X$98)-K52*$AZ$3)/Z52, 0)</f>
        <v>-5689801284.2808104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0.59781937299999999</v>
      </c>
      <c r="Q53" s="4">
        <f t="shared" si="21"/>
        <v>12.5</v>
      </c>
      <c r="R53">
        <f t="shared" si="0"/>
        <v>1000000</v>
      </c>
      <c r="S53">
        <f t="shared" si="1"/>
        <v>-12953685087.469614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-650.93282854139011</v>
      </c>
      <c r="AC53">
        <f t="shared" si="2"/>
        <v>-581.19055419389815</v>
      </c>
      <c r="AE53">
        <f t="shared" si="3"/>
        <v>0</v>
      </c>
      <c r="AF53">
        <f t="shared" si="24"/>
        <v>0</v>
      </c>
      <c r="AG53">
        <f t="shared" si="24"/>
        <v>-5.6083515064382786E-7</v>
      </c>
      <c r="AH53">
        <f t="shared" si="5"/>
        <v>-6.8392591582909307E-2</v>
      </c>
      <c r="AI53">
        <f t="shared" si="25"/>
        <v>-6.8393152418059946E-2</v>
      </c>
      <c r="AJ53">
        <f t="shared" si="7"/>
        <v>-69.742274347491957</v>
      </c>
      <c r="AK53">
        <f t="shared" si="22"/>
        <v>-45.565297997897311</v>
      </c>
      <c r="AL53">
        <f t="shared" si="26"/>
        <v>-115.37596549780733</v>
      </c>
      <c r="AN53">
        <f t="shared" si="27"/>
        <v>0</v>
      </c>
      <c r="AO53">
        <f t="shared" si="27"/>
        <v>0</v>
      </c>
      <c r="AP53">
        <f t="shared" si="27"/>
        <v>-1.9405913532133711E-9</v>
      </c>
      <c r="AQ53">
        <f t="shared" si="27"/>
        <v>-2.3665077286486949E-4</v>
      </c>
      <c r="AR53">
        <f t="shared" si="27"/>
        <v>-2.3665271345622271E-4</v>
      </c>
      <c r="AS53">
        <f t="shared" si="27"/>
        <v>-0.24132092005433051</v>
      </c>
      <c r="AT53">
        <f t="shared" si="27"/>
        <v>-0.15766419633256126</v>
      </c>
      <c r="AU53">
        <f t="shared" si="23"/>
        <v>-0.39922176910034801</v>
      </c>
      <c r="AW53">
        <v>50</v>
      </c>
      <c r="AX53">
        <f>IF(Z53&gt;0, (R53*SUMPRODUCT(K53:$K$98, X53:$X$98)-K53*$AZ$3)/Z53, 0)</f>
        <v>-12953685087.469614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0.61246634</v>
      </c>
      <c r="Q54" s="4">
        <f t="shared" si="21"/>
        <v>12.5</v>
      </c>
      <c r="R54">
        <f t="shared" si="0"/>
        <v>1000000</v>
      </c>
      <c r="S54">
        <f t="shared" si="1"/>
        <v>-30635135048.949753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-581.19055419389815</v>
      </c>
      <c r="AC54">
        <f t="shared" si="2"/>
        <v>-518.92033521967699</v>
      </c>
      <c r="AE54">
        <f t="shared" si="3"/>
        <v>0</v>
      </c>
      <c r="AF54">
        <f t="shared" si="24"/>
        <v>0</v>
      </c>
      <c r="AG54">
        <f t="shared" si="24"/>
        <v>-2.1173414707921567E-7</v>
      </c>
      <c r="AH54">
        <f t="shared" si="5"/>
        <v>-2.747941216465391E-2</v>
      </c>
      <c r="AI54">
        <f t="shared" si="25"/>
        <v>-2.747962389880099E-2</v>
      </c>
      <c r="AJ54">
        <f t="shared" si="7"/>
        <v>-62.270218974221166</v>
      </c>
      <c r="AK54">
        <f t="shared" si="22"/>
        <v>-40.683338793572872</v>
      </c>
      <c r="AL54">
        <f t="shared" si="26"/>
        <v>-102.98103739169284</v>
      </c>
      <c r="AN54">
        <f t="shared" si="27"/>
        <v>0</v>
      </c>
      <c r="AO54">
        <f t="shared" si="27"/>
        <v>0</v>
      </c>
      <c r="AP54">
        <f t="shared" si="27"/>
        <v>-6.541415679848184E-10</v>
      </c>
      <c r="AQ54">
        <f t="shared" si="27"/>
        <v>-8.4896205967017172E-5</v>
      </c>
      <c r="AR54">
        <f t="shared" si="27"/>
        <v>-8.4896860108585152E-5</v>
      </c>
      <c r="AS54">
        <f t="shared" si="27"/>
        <v>-0.19238058310601863</v>
      </c>
      <c r="AT54">
        <f t="shared" si="27"/>
        <v>-0.12568904636496259</v>
      </c>
      <c r="AU54">
        <f t="shared" si="23"/>
        <v>-0.31815452633108982</v>
      </c>
      <c r="AW54">
        <v>51</v>
      </c>
      <c r="AX54">
        <f>IF(Z54&gt;0, (R54*SUMPRODUCT(K54:$K$98, X54:$X$98)-K54*$AZ$3)/Z54, 0)</f>
        <v>-30635135048.949753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0.62717650000000003</v>
      </c>
      <c r="Q55" s="4">
        <f t="shared" si="21"/>
        <v>12.5</v>
      </c>
      <c r="R55">
        <f t="shared" si="0"/>
        <v>1000000</v>
      </c>
      <c r="S55">
        <f t="shared" si="1"/>
        <v>-75388731300.835281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-518.92033521967699</v>
      </c>
      <c r="AC55">
        <f t="shared" si="2"/>
        <v>-463.32179902213824</v>
      </c>
      <c r="AE55">
        <f t="shared" si="3"/>
        <v>0</v>
      </c>
      <c r="AF55">
        <f t="shared" si="24"/>
        <v>0</v>
      </c>
      <c r="AG55">
        <f t="shared" si="24"/>
        <v>-7.6822124312795805E-8</v>
      </c>
      <c r="AH55">
        <f t="shared" si="5"/>
        <v>-1.0623574503650217E-2</v>
      </c>
      <c r="AI55">
        <f t="shared" si="25"/>
        <v>-1.062365132577453E-2</v>
      </c>
      <c r="AJ55">
        <f t="shared" si="7"/>
        <v>-55.598536197538749</v>
      </c>
      <c r="AK55">
        <f t="shared" si="22"/>
        <v>-36.324423465377393</v>
      </c>
      <c r="AL55">
        <f t="shared" si="26"/>
        <v>-91.933583314241915</v>
      </c>
      <c r="AN55">
        <f t="shared" si="27"/>
        <v>0</v>
      </c>
      <c r="AO55">
        <f t="shared" si="27"/>
        <v>0</v>
      </c>
      <c r="AP55">
        <f t="shared" si="27"/>
        <v>-2.1190886892119617E-10</v>
      </c>
      <c r="AQ55">
        <f t="shared" si="27"/>
        <v>-2.9304444222373603E-5</v>
      </c>
      <c r="AR55">
        <f t="shared" si="27"/>
        <v>-2.9304656131242524E-5</v>
      </c>
      <c r="AS55">
        <f t="shared" si="27"/>
        <v>-0.15336497167564256</v>
      </c>
      <c r="AT55">
        <f t="shared" si="27"/>
        <v>-0.1001985763817333</v>
      </c>
      <c r="AU55">
        <f t="shared" si="23"/>
        <v>-0.25359285271350707</v>
      </c>
      <c r="AW55">
        <v>52</v>
      </c>
      <c r="AX55">
        <f>IF(Z55&gt;0, (R55*SUMPRODUCT(K55:$K$98, X55:$X$98)-K55*$AZ$3)/Z55, 0)</f>
        <v>-75388731300.835281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0.64196478899999998</v>
      </c>
      <c r="Q56" s="4">
        <f t="shared" si="21"/>
        <v>12.5</v>
      </c>
      <c r="R56">
        <f t="shared" si="0"/>
        <v>1000000</v>
      </c>
      <c r="S56">
        <f t="shared" si="1"/>
        <v>-193403911778.48947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-463.32179902213824</v>
      </c>
      <c r="AC56">
        <f t="shared" si="2"/>
        <v>-413.68020235002473</v>
      </c>
      <c r="AE56">
        <f t="shared" si="3"/>
        <v>0</v>
      </c>
      <c r="AF56">
        <f t="shared" si="24"/>
        <v>0</v>
      </c>
      <c r="AG56">
        <f t="shared" si="24"/>
        <v>-2.6736804244672118E-8</v>
      </c>
      <c r="AH56">
        <f t="shared" si="5"/>
        <v>-3.9453679059996581E-3</v>
      </c>
      <c r="AI56">
        <f t="shared" si="25"/>
        <v>-3.9453946428039026E-3</v>
      </c>
      <c r="AJ56">
        <f t="shared" si="7"/>
        <v>-49.641596672113508</v>
      </c>
      <c r="AK56">
        <f t="shared" si="22"/>
        <v>-32.432525931549677</v>
      </c>
      <c r="AL56">
        <f t="shared" si="26"/>
        <v>-82.078067998305983</v>
      </c>
      <c r="AN56">
        <f t="shared" si="27"/>
        <v>0</v>
      </c>
      <c r="AO56">
        <f t="shared" si="27"/>
        <v>0</v>
      </c>
      <c r="AP56">
        <f t="shared" si="27"/>
        <v>-6.5849774917642722E-11</v>
      </c>
      <c r="AQ56">
        <f t="shared" si="27"/>
        <v>-9.7170023088731688E-6</v>
      </c>
      <c r="AR56">
        <f t="shared" si="27"/>
        <v>-9.7170681586480848E-6</v>
      </c>
      <c r="AS56">
        <f t="shared" si="27"/>
        <v>-0.12226173096444287</v>
      </c>
      <c r="AT56">
        <f t="shared" si="27"/>
        <v>-7.9877703896819918E-2</v>
      </c>
      <c r="AU56">
        <f t="shared" si="23"/>
        <v>-0.20214915192942143</v>
      </c>
      <c r="AW56">
        <v>53</v>
      </c>
      <c r="AX56">
        <f>IF(Z56&gt;0, (R56*SUMPRODUCT(K56:$K$98, X56:$X$98)-K56*$AZ$3)/Z56, 0)</f>
        <v>-193403911778.48947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0.65685820900000003</v>
      </c>
      <c r="Q57" s="4">
        <f t="shared" si="21"/>
        <v>12.5</v>
      </c>
      <c r="R57">
        <f t="shared" si="0"/>
        <v>1000000</v>
      </c>
      <c r="S57">
        <f t="shared" si="1"/>
        <v>-518344058261.59821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-413.68020235002473</v>
      </c>
      <c r="AC57">
        <f t="shared" si="2"/>
        <v>-369.35733173081474</v>
      </c>
      <c r="AE57">
        <f t="shared" si="3"/>
        <v>0</v>
      </c>
      <c r="AF57">
        <f t="shared" si="24"/>
        <v>0</v>
      </c>
      <c r="AG57">
        <f t="shared" si="24"/>
        <v>-8.907146851686472E-9</v>
      </c>
      <c r="AH57">
        <f t="shared" si="5"/>
        <v>-1.4049831480431141E-3</v>
      </c>
      <c r="AI57">
        <f t="shared" si="25"/>
        <v>-1.4049920551899658E-3</v>
      </c>
      <c r="AJ57">
        <f t="shared" si="7"/>
        <v>-44.322870619209993</v>
      </c>
      <c r="AK57">
        <f t="shared" si="22"/>
        <v>-28.957614164501734</v>
      </c>
      <c r="AL57">
        <f t="shared" si="26"/>
        <v>-73.281889775766928</v>
      </c>
      <c r="AN57">
        <f t="shared" si="27"/>
        <v>0</v>
      </c>
      <c r="AO57">
        <f t="shared" si="27"/>
        <v>0</v>
      </c>
      <c r="AP57">
        <f t="shared" si="27"/>
        <v>-1.9586885672330691E-11</v>
      </c>
      <c r="AQ57">
        <f t="shared" si="27"/>
        <v>-3.0895689439611373E-6</v>
      </c>
      <c r="AR57">
        <f t="shared" si="27"/>
        <v>-3.0895885308468095E-6</v>
      </c>
      <c r="AS57">
        <f t="shared" si="27"/>
        <v>-9.7466339552221143E-2</v>
      </c>
      <c r="AT57">
        <f t="shared" si="27"/>
        <v>-6.3678020294025819E-2</v>
      </c>
      <c r="AU57">
        <f t="shared" si="23"/>
        <v>-0.16114744943477782</v>
      </c>
      <c r="AW57">
        <v>54</v>
      </c>
      <c r="AX57">
        <f>IF(Z57&gt;0, (R57*SUMPRODUCT(K57:$K$98, X57:$X$98)-K57*$AZ$3)/Z57, 0)</f>
        <v>-518344058261.59821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0.67177231000000004</v>
      </c>
      <c r="Q58" s="4">
        <f t="shared" si="21"/>
        <v>12.5</v>
      </c>
      <c r="R58">
        <f t="shared" si="0"/>
        <v>1000000</v>
      </c>
      <c r="S58">
        <f t="shared" si="1"/>
        <v>-1454327241447.7673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-369.35733173081474</v>
      </c>
      <c r="AC58">
        <f t="shared" si="2"/>
        <v>-329.7833345201941</v>
      </c>
      <c r="AE58">
        <f t="shared" si="3"/>
        <v>0</v>
      </c>
      <c r="AF58">
        <f t="shared" si="24"/>
        <v>0</v>
      </c>
      <c r="AG58">
        <f t="shared" si="24"/>
        <v>-2.8345007671029587E-9</v>
      </c>
      <c r="AH58">
        <f t="shared" si="5"/>
        <v>-4.7868596928533192E-4</v>
      </c>
      <c r="AI58">
        <f t="shared" si="25"/>
        <v>-4.7868880378609899E-4</v>
      </c>
      <c r="AJ58">
        <f t="shared" si="7"/>
        <v>-39.573997210620632</v>
      </c>
      <c r="AK58">
        <f t="shared" si="22"/>
        <v>-25.855013221157034</v>
      </c>
      <c r="AL58">
        <f t="shared" si="26"/>
        <v>-65.429489120581451</v>
      </c>
      <c r="AN58">
        <f t="shared" si="27"/>
        <v>0</v>
      </c>
      <c r="AO58">
        <f t="shared" si="27"/>
        <v>0</v>
      </c>
      <c r="AP58">
        <f t="shared" si="27"/>
        <v>-5.5652583766070467E-12</v>
      </c>
      <c r="AQ58">
        <f t="shared" si="27"/>
        <v>-9.3985195955767792E-7</v>
      </c>
      <c r="AR58">
        <f t="shared" si="27"/>
        <v>-9.3985752481605438E-7</v>
      </c>
      <c r="AS58">
        <f t="shared" si="27"/>
        <v>-7.7699580126531151E-2</v>
      </c>
      <c r="AT58">
        <f t="shared" si="27"/>
        <v>-5.0763729040509215E-2</v>
      </c>
      <c r="AU58">
        <f t="shared" si="23"/>
        <v>-0.12846424902456519</v>
      </c>
      <c r="AW58">
        <v>55</v>
      </c>
      <c r="AX58">
        <f>IF(Z58&gt;0, (R58*SUMPRODUCT(K58:$K$98, X58:$X$98)-K58*$AZ$3)/Z58, 0)</f>
        <v>-1454327241447.7673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0.68662034599999999</v>
      </c>
      <c r="Q59" s="4">
        <f t="shared" si="21"/>
        <v>12.5</v>
      </c>
      <c r="R59">
        <f t="shared" si="0"/>
        <v>1000000</v>
      </c>
      <c r="S59">
        <f t="shared" si="1"/>
        <v>-4280136957048.0957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-329.7833345201941</v>
      </c>
      <c r="AC59">
        <f t="shared" si="2"/>
        <v>-294.44940662059111</v>
      </c>
      <c r="AE59">
        <f t="shared" si="3"/>
        <v>0</v>
      </c>
      <c r="AF59">
        <f t="shared" si="24"/>
        <v>0</v>
      </c>
      <c r="AG59">
        <f t="shared" si="24"/>
        <v>-8.5992986198643034E-10</v>
      </c>
      <c r="AH59">
        <f t="shared" si="5"/>
        <v>-1.5569807179563989E-4</v>
      </c>
      <c r="AI59">
        <f t="shared" si="25"/>
        <v>-1.5569893172550189E-4</v>
      </c>
      <c r="AJ59">
        <f t="shared" si="7"/>
        <v>-35.333927899602998</v>
      </c>
      <c r="AK59">
        <f t="shared" si="22"/>
        <v>-23.084833416413588</v>
      </c>
      <c r="AL59">
        <f t="shared" si="26"/>
        <v>-58.418917014948313</v>
      </c>
      <c r="AN59">
        <f t="shared" si="27"/>
        <v>0</v>
      </c>
      <c r="AO59">
        <f t="shared" si="27"/>
        <v>0</v>
      </c>
      <c r="AP59">
        <f t="shared" si="27"/>
        <v>-1.507487643496114E-12</v>
      </c>
      <c r="AQ59">
        <f t="shared" si="27"/>
        <v>-2.7294425943752343E-7</v>
      </c>
      <c r="AR59">
        <f t="shared" si="27"/>
        <v>-2.7294576692516693E-7</v>
      </c>
      <c r="AS59">
        <f t="shared" si="27"/>
        <v>-6.1941632753386863E-2</v>
      </c>
      <c r="AT59">
        <f t="shared" si="27"/>
        <v>-4.0468534313975027E-2</v>
      </c>
      <c r="AU59">
        <f t="shared" si="23"/>
        <v>-0.10241044001312882</v>
      </c>
      <c r="AW59">
        <v>56</v>
      </c>
      <c r="AX59">
        <f>IF(Z59&gt;0, (R59*SUMPRODUCT(K59:$K$98, X59:$X$98)-K59*$AZ$3)/Z59, 0)</f>
        <v>-4280136957048.0957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0.70385879699999998</v>
      </c>
      <c r="Q60" s="4">
        <f t="shared" si="21"/>
        <v>12.5</v>
      </c>
      <c r="R60">
        <f t="shared" si="0"/>
        <v>1000000</v>
      </c>
      <c r="S60">
        <f t="shared" si="1"/>
        <v>-13355472115950.158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-294.44940662059111</v>
      </c>
      <c r="AC60">
        <f t="shared" si="2"/>
        <v>-262.90125614402206</v>
      </c>
      <c r="AE60">
        <f t="shared" si="3"/>
        <v>0</v>
      </c>
      <c r="AF60">
        <f t="shared" si="24"/>
        <v>0</v>
      </c>
      <c r="AG60">
        <f t="shared" si="24"/>
        <v>-2.4606136520442115E-10</v>
      </c>
      <c r="AH60">
        <f t="shared" si="5"/>
        <v>-4.842153585297159E-5</v>
      </c>
      <c r="AI60">
        <f t="shared" si="25"/>
        <v>-4.8421781914336795E-5</v>
      </c>
      <c r="AJ60">
        <f t="shared" si="7"/>
        <v>-31.548150476569049</v>
      </c>
      <c r="AK60">
        <f t="shared" si="22"/>
        <v>-20.61145846344138</v>
      </c>
      <c r="AL60">
        <f t="shared" si="26"/>
        <v>-52.159657361792341</v>
      </c>
      <c r="AN60">
        <f t="shared" si="27"/>
        <v>0</v>
      </c>
      <c r="AO60">
        <f t="shared" si="27"/>
        <v>0</v>
      </c>
      <c r="AP60">
        <f t="shared" si="27"/>
        <v>-3.8513779269429747E-13</v>
      </c>
      <c r="AQ60">
        <f t="shared" si="27"/>
        <v>-7.5789888517395686E-8</v>
      </c>
      <c r="AR60">
        <f t="shared" si="27"/>
        <v>-7.5790273655188379E-8</v>
      </c>
      <c r="AS60">
        <f t="shared" si="27"/>
        <v>-4.93794912827503E-2</v>
      </c>
      <c r="AT60">
        <f t="shared" si="27"/>
        <v>-3.226126787610531E-2</v>
      </c>
      <c r="AU60">
        <f t="shared" si="23"/>
        <v>-8.1640834949129257E-2</v>
      </c>
      <c r="AW60">
        <v>57</v>
      </c>
      <c r="AX60">
        <f>IF(Z60&gt;0, (R60*SUMPRODUCT(K60:$K$98, X60:$X$98)-K60*$AZ$3)/Z60, 0)</f>
        <v>-13355472115950.158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0.72100360699999999</v>
      </c>
      <c r="Q61" s="4">
        <f t="shared" si="21"/>
        <v>12.5</v>
      </c>
      <c r="R61">
        <f t="shared" si="0"/>
        <v>1000000</v>
      </c>
      <c r="S61">
        <f t="shared" si="1"/>
        <v>-44329697306576.5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-262.90125614402206</v>
      </c>
      <c r="AC61">
        <f t="shared" si="2"/>
        <v>-234.73326447917495</v>
      </c>
      <c r="AE61">
        <f t="shared" si="3"/>
        <v>0</v>
      </c>
      <c r="AF61">
        <f t="shared" si="24"/>
        <v>0</v>
      </c>
      <c r="AG61">
        <f t="shared" si="24"/>
        <v>-6.618961969664501E-11</v>
      </c>
      <c r="AH61">
        <f t="shared" si="5"/>
        <v>-1.4192890548458557E-5</v>
      </c>
      <c r="AI61">
        <f t="shared" si="25"/>
        <v>-1.4192956738078253E-5</v>
      </c>
      <c r="AJ61">
        <f t="shared" si="7"/>
        <v>-28.167991664847108</v>
      </c>
      <c r="AK61">
        <f t="shared" si="22"/>
        <v>-18.403087930081547</v>
      </c>
      <c r="AL61">
        <f t="shared" si="26"/>
        <v>-46.571093787885388</v>
      </c>
      <c r="AN61">
        <f t="shared" si="27"/>
        <v>0</v>
      </c>
      <c r="AO61">
        <f t="shared" si="27"/>
        <v>0</v>
      </c>
      <c r="AP61">
        <f t="shared" si="27"/>
        <v>-9.2500604502453369E-14</v>
      </c>
      <c r="AQ61">
        <f t="shared" si="27"/>
        <v>-1.9834695551757623E-8</v>
      </c>
      <c r="AR61">
        <f t="shared" si="27"/>
        <v>-1.9834788052362125E-8</v>
      </c>
      <c r="AS61">
        <f t="shared" si="27"/>
        <v>-3.9365028361848929E-2</v>
      </c>
      <c r="AT61">
        <f t="shared" si="27"/>
        <v>-2.5718485255636418E-2</v>
      </c>
      <c r="AU61">
        <f t="shared" si="23"/>
        <v>-6.5083533452273398E-2</v>
      </c>
      <c r="AW61">
        <v>58</v>
      </c>
      <c r="AX61">
        <f>IF(Z61&gt;0, (R61*SUMPRODUCT(K61:$K$98, X61:$X$98)-K61*$AZ$3)/Z61, 0)</f>
        <v>-44329697306576.5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0.73803352099999997</v>
      </c>
      <c r="Q62" s="4">
        <f t="shared" si="21"/>
        <v>12.5</v>
      </c>
      <c r="R62">
        <f t="shared" si="0"/>
        <v>1000000</v>
      </c>
      <c r="S62">
        <f t="shared" si="1"/>
        <v>-157084732227769.56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-234.73326447917495</v>
      </c>
      <c r="AC62">
        <f t="shared" si="2"/>
        <v>-209.58327187344105</v>
      </c>
      <c r="AE62">
        <f t="shared" si="3"/>
        <v>0</v>
      </c>
      <c r="AF62">
        <f t="shared" si="24"/>
        <v>0</v>
      </c>
      <c r="AG62">
        <f t="shared" si="24"/>
        <v>-1.6677565421312694E-11</v>
      </c>
      <c r="AH62">
        <f t="shared" si="5"/>
        <v>-3.9080126462692693E-6</v>
      </c>
      <c r="AI62">
        <f t="shared" si="25"/>
        <v>-3.9080293238346903E-6</v>
      </c>
      <c r="AJ62">
        <f t="shared" si="7"/>
        <v>-25.1499926057339</v>
      </c>
      <c r="AK62">
        <f t="shared" si="22"/>
        <v>-16.431328513542248</v>
      </c>
      <c r="AL62">
        <f t="shared" si="26"/>
        <v>-41.581325027305468</v>
      </c>
      <c r="AN62">
        <f t="shared" si="27"/>
        <v>0</v>
      </c>
      <c r="AO62">
        <f t="shared" si="27"/>
        <v>0</v>
      </c>
      <c r="AP62">
        <f t="shared" si="27"/>
        <v>-2.0809867519513147E-14</v>
      </c>
      <c r="AQ62">
        <f t="shared" si="27"/>
        <v>-4.8763247739695793E-9</v>
      </c>
      <c r="AR62">
        <f t="shared" si="27"/>
        <v>-4.8763455838370987E-9</v>
      </c>
      <c r="AS62">
        <f t="shared" si="27"/>
        <v>-3.1381559659375231E-2</v>
      </c>
      <c r="AT62">
        <f t="shared" si="27"/>
        <v>-2.0502618991345527E-2</v>
      </c>
      <c r="AU62">
        <f t="shared" si="23"/>
        <v>-5.1884183527066335E-2</v>
      </c>
      <c r="AW62">
        <v>59</v>
      </c>
      <c r="AX62">
        <f>IF(Z62&gt;0, (R62*SUMPRODUCT(K62:$K$98, X62:$X$98)-K62*$AZ$3)/Z62, 0)</f>
        <v>-157084732227769.56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0.75492728399999998</v>
      </c>
      <c r="Q63" s="4">
        <f t="shared" si="21"/>
        <v>12.5</v>
      </c>
      <c r="R63">
        <f t="shared" si="0"/>
        <v>1000000</v>
      </c>
      <c r="S63">
        <f t="shared" si="1"/>
        <v>-596641871473143.38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-209.58327187344105</v>
      </c>
      <c r="AC63">
        <f t="shared" si="2"/>
        <v>-187.12792131977392</v>
      </c>
      <c r="AE63">
        <f t="shared" si="3"/>
        <v>0</v>
      </c>
      <c r="AF63">
        <f t="shared" si="24"/>
        <v>0</v>
      </c>
      <c r="AG63">
        <f t="shared" si="24"/>
        <v>-3.9204405998556604E-12</v>
      </c>
      <c r="AH63">
        <f t="shared" si="5"/>
        <v>-1.0072279333795123E-6</v>
      </c>
      <c r="AI63">
        <f t="shared" si="25"/>
        <v>-1.0072318538201122E-6</v>
      </c>
      <c r="AJ63">
        <f t="shared" si="7"/>
        <v>-22.455350553667131</v>
      </c>
      <c r="AK63">
        <f t="shared" si="22"/>
        <v>-14.670829031140874</v>
      </c>
      <c r="AL63">
        <f t="shared" si="26"/>
        <v>-37.126180592039859</v>
      </c>
      <c r="AN63">
        <f t="shared" si="27"/>
        <v>0</v>
      </c>
      <c r="AO63">
        <f t="shared" si="27"/>
        <v>0</v>
      </c>
      <c r="AP63">
        <f t="shared" si="27"/>
        <v>-4.3677072119751253E-15</v>
      </c>
      <c r="AQ63">
        <f t="shared" si="27"/>
        <v>-1.1221383404932766E-9</v>
      </c>
      <c r="AR63">
        <f t="shared" si="27"/>
        <v>-1.1221427082004887E-9</v>
      </c>
      <c r="AS63">
        <f t="shared" si="27"/>
        <v>-2.5017187242753407E-2</v>
      </c>
      <c r="AT63">
        <f t="shared" si="27"/>
        <v>-1.634456233499041E-2</v>
      </c>
      <c r="AU63">
        <f t="shared" si="23"/>
        <v>-4.1361750699886526E-2</v>
      </c>
      <c r="AW63">
        <v>60</v>
      </c>
      <c r="AX63">
        <f>IF(Z63&gt;0, (R63*SUMPRODUCT(K63:$K$98, X63:$X$98)-K63*$AZ$3)/Z63, 0)</f>
        <v>-596641871473143.38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0.77166421299999999</v>
      </c>
      <c r="Q64" s="4">
        <f t="shared" si="21"/>
        <v>12.5</v>
      </c>
      <c r="R64">
        <f t="shared" si="0"/>
        <v>1000000</v>
      </c>
      <c r="S64">
        <f t="shared" si="1"/>
        <v>-2439892992327188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-187.12792131977392</v>
      </c>
      <c r="AC64">
        <f t="shared" si="2"/>
        <v>-167.07850117933941</v>
      </c>
      <c r="AE64">
        <f t="shared" si="3"/>
        <v>0</v>
      </c>
      <c r="AF64">
        <f t="shared" si="24"/>
        <v>0</v>
      </c>
      <c r="AG64">
        <f t="shared" si="24"/>
        <v>-8.5597248375623796E-13</v>
      </c>
      <c r="AH64">
        <f t="shared" si="5"/>
        <v>-2.4202109680806922E-7</v>
      </c>
      <c r="AI64">
        <f t="shared" si="25"/>
        <v>-2.4202195278055296E-7</v>
      </c>
      <c r="AJ64">
        <f t="shared" si="7"/>
        <v>-20.049420140434506</v>
      </c>
      <c r="AK64">
        <f t="shared" si="22"/>
        <v>-13.098954492384175</v>
      </c>
      <c r="AL64">
        <f t="shared" si="26"/>
        <v>-33.148374874840634</v>
      </c>
      <c r="AN64">
        <f t="shared" si="27"/>
        <v>0</v>
      </c>
      <c r="AO64">
        <f t="shared" si="27"/>
        <v>0</v>
      </c>
      <c r="AP64">
        <f t="shared" si="27"/>
        <v>-8.5145249242157589E-16</v>
      </c>
      <c r="AQ64">
        <f t="shared" si="27"/>
        <v>-2.4074309631022914E-10</v>
      </c>
      <c r="AR64">
        <f t="shared" si="27"/>
        <v>-2.4074394776272155E-10</v>
      </c>
      <c r="AS64">
        <f t="shared" si="27"/>
        <v>-1.9943548506685154E-2</v>
      </c>
      <c r="AT64">
        <f t="shared" si="27"/>
        <v>-1.3029785024997921E-2</v>
      </c>
      <c r="AU64">
        <f t="shared" si="23"/>
        <v>-3.2973333772427026E-2</v>
      </c>
      <c r="AW64">
        <v>61</v>
      </c>
      <c r="AX64">
        <f>IF(Z64&gt;0, (R64*SUMPRODUCT(K64:$K$98, X64:$X$98)-K64*$AZ$3)/Z64, 0)</f>
        <v>-2439892992327188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0.78831611899999998</v>
      </c>
      <c r="Q65" s="4">
        <f t="shared" si="21"/>
        <v>12.5</v>
      </c>
      <c r="R65">
        <f t="shared" si="0"/>
        <v>1000000</v>
      </c>
      <c r="S65">
        <f t="shared" si="1"/>
        <v>-1.0801437751039034E+16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-167.07850117933941</v>
      </c>
      <c r="AC65">
        <f t="shared" si="2"/>
        <v>-149.17723319604741</v>
      </c>
      <c r="AE65">
        <f t="shared" si="3"/>
        <v>0</v>
      </c>
      <c r="AF65">
        <f t="shared" si="24"/>
        <v>0</v>
      </c>
      <c r="AG65">
        <f t="shared" si="24"/>
        <v>-1.7263585255316757E-13</v>
      </c>
      <c r="AH65">
        <f t="shared" si="5"/>
        <v>-5.3982152509240644E-8</v>
      </c>
      <c r="AI65">
        <f t="shared" si="25"/>
        <v>-5.3982325145093198E-8</v>
      </c>
      <c r="AJ65">
        <f t="shared" si="7"/>
        <v>-17.901267983292001</v>
      </c>
      <c r="AK65">
        <f t="shared" si="22"/>
        <v>-11.69549508255376</v>
      </c>
      <c r="AL65">
        <f t="shared" si="26"/>
        <v>-29.59676311982809</v>
      </c>
      <c r="AN65">
        <f t="shared" si="27"/>
        <v>0</v>
      </c>
      <c r="AO65">
        <f t="shared" si="27"/>
        <v>0</v>
      </c>
      <c r="AP65">
        <f t="shared" si="27"/>
        <v>-1.5332521710598798E-16</v>
      </c>
      <c r="AQ65">
        <f t="shared" si="27"/>
        <v>-4.7943837452760969E-11</v>
      </c>
      <c r="AR65">
        <f t="shared" si="27"/>
        <v>-4.7943990777978075E-11</v>
      </c>
      <c r="AS65">
        <f t="shared" si="27"/>
        <v>-1.5898874766847246E-2</v>
      </c>
      <c r="AT65">
        <f t="shared" si="27"/>
        <v>-1.0387264847794606E-2</v>
      </c>
      <c r="AU65">
        <f t="shared" si="23"/>
        <v>-2.6286139662585844E-2</v>
      </c>
      <c r="AW65">
        <v>62</v>
      </c>
      <c r="AX65">
        <f>IF(Z65&gt;0, (R65*SUMPRODUCT(K65:$K$98, X65:$X$98)-K65*$AZ$3)/Z65, 0)</f>
        <v>-1.0801437751039034E+16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0.80496745000000003</v>
      </c>
      <c r="Q66" s="4">
        <f t="shared" si="21"/>
        <v>12.5</v>
      </c>
      <c r="R66">
        <f t="shared" si="0"/>
        <v>1000000</v>
      </c>
      <c r="S66">
        <f t="shared" si="1"/>
        <v>-5.2121320541412912E+16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-149.17723319604741</v>
      </c>
      <c r="AC66">
        <f t="shared" si="2"/>
        <v>-133.19395821079829</v>
      </c>
      <c r="AE66">
        <f t="shared" si="3"/>
        <v>0</v>
      </c>
      <c r="AF66">
        <f t="shared" si="24"/>
        <v>0</v>
      </c>
      <c r="AG66">
        <f t="shared" si="24"/>
        <v>-3.1943252019336605E-14</v>
      </c>
      <c r="AH66">
        <f t="shared" si="5"/>
        <v>-1.1117299360663943E-8</v>
      </c>
      <c r="AI66">
        <f t="shared" si="25"/>
        <v>-1.1117331303915962E-8</v>
      </c>
      <c r="AJ66">
        <f t="shared" si="7"/>
        <v>-15.983274985249125</v>
      </c>
      <c r="AK66">
        <f t="shared" si="22"/>
        <v>-10.44240632372332</v>
      </c>
      <c r="AL66">
        <f t="shared" si="26"/>
        <v>-26.425681320089776</v>
      </c>
      <c r="AN66">
        <f t="shared" si="27"/>
        <v>0</v>
      </c>
      <c r="AO66">
        <f t="shared" si="27"/>
        <v>0</v>
      </c>
      <c r="AP66">
        <f t="shared" si="27"/>
        <v>-2.5330496339664799E-17</v>
      </c>
      <c r="AQ66">
        <f t="shared" si="27"/>
        <v>-8.8158435024645375E-12</v>
      </c>
      <c r="AR66">
        <f t="shared" si="27"/>
        <v>-8.8158688329608757E-12</v>
      </c>
      <c r="AS66">
        <f t="shared" si="27"/>
        <v>-1.2674485624213446E-2</v>
      </c>
      <c r="AT66">
        <f t="shared" si="27"/>
        <v>-8.2806639411743734E-3</v>
      </c>
      <c r="AU66">
        <f t="shared" si="23"/>
        <v>-2.0955149574203687E-2</v>
      </c>
      <c r="AW66">
        <v>63</v>
      </c>
      <c r="AX66">
        <f>IF(Z66&gt;0, (R66*SUMPRODUCT(K66:$K$98, X66:$X$98)-K66*$AZ$3)/Z66, 0)</f>
        <v>-5.2121320541412912E+16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0.82161935600000002</v>
      </c>
      <c r="Q67" s="4">
        <f t="shared" si="21"/>
        <v>12.5</v>
      </c>
      <c r="R67">
        <f t="shared" ref="R67:R69" si="28">$C$6</f>
        <v>1000000</v>
      </c>
      <c r="S67">
        <f t="shared" ref="S67:S69" si="29">AX67</f>
        <v>-2.763791148141129E+17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-133.19395821079829</v>
      </c>
      <c r="AC67">
        <f t="shared" ref="AC67:AC69" si="30">S67*Z67</f>
        <v>-118.92317697393474</v>
      </c>
      <c r="AE67">
        <f t="shared" ref="AE67:AE69" si="31">$Z67*O67</f>
        <v>0</v>
      </c>
      <c r="AF67">
        <f t="shared" si="24"/>
        <v>0</v>
      </c>
      <c r="AG67">
        <f t="shared" si="24"/>
        <v>-5.3786253464701966E-15</v>
      </c>
      <c r="AH67">
        <f t="shared" ref="AH67:AH69" si="32">-X67*R67</f>
        <v>-2.0996155322138434E-9</v>
      </c>
      <c r="AI67">
        <f t="shared" ref="AI67:AI69" si="33">SUM(AE67:AH67)</f>
        <v>-2.09962091083919E-9</v>
      </c>
      <c r="AJ67">
        <f t="shared" ref="AJ67:AJ69" si="34">AB67-AC67</f>
        <v>-14.270781236863542</v>
      </c>
      <c r="AK67">
        <f t="shared" si="22"/>
        <v>-9.3235770747558817</v>
      </c>
      <c r="AL67">
        <f t="shared" si="26"/>
        <v>-23.594358313719042</v>
      </c>
      <c r="AN67">
        <f t="shared" si="27"/>
        <v>0</v>
      </c>
      <c r="AO67">
        <f t="shared" si="27"/>
        <v>0</v>
      </c>
      <c r="AP67">
        <f t="shared" si="27"/>
        <v>-3.8081832915289287E-18</v>
      </c>
      <c r="AQ67">
        <f t="shared" si="27"/>
        <v>-1.4865732921254107E-12</v>
      </c>
      <c r="AR67">
        <f t="shared" si="27"/>
        <v>-1.4865771003087024E-12</v>
      </c>
      <c r="AS67">
        <f t="shared" si="27"/>
        <v>-1.010402234075543E-2</v>
      </c>
      <c r="AT67">
        <f t="shared" si="27"/>
        <v>-6.6012945959637789E-3</v>
      </c>
      <c r="AU67">
        <f t="shared" si="23"/>
        <v>-1.6705316938205785E-2</v>
      </c>
      <c r="AW67">
        <v>64</v>
      </c>
      <c r="AX67">
        <f>IF(Z67&gt;0, (R67*SUMPRODUCT(K67:$K$98, X67:$X$98)-K67*$AZ$3)/Z67, 0)</f>
        <v>-2.763791148141129E+17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0.83827126200000002</v>
      </c>
      <c r="Q68" s="4">
        <f t="shared" si="21"/>
        <v>12.5</v>
      </c>
      <c r="R68">
        <f t="shared" si="28"/>
        <v>1000000</v>
      </c>
      <c r="S68">
        <f t="shared" si="29"/>
        <v>-1.6263699945775468E+18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-118.92317697393474</v>
      </c>
      <c r="AC68">
        <f t="shared" si="30"/>
        <v>-106.18140801244301</v>
      </c>
      <c r="AE68">
        <f t="shared" si="31"/>
        <v>0</v>
      </c>
      <c r="AF68">
        <f t="shared" si="24"/>
        <v>0</v>
      </c>
      <c r="AG68">
        <f t="shared" si="24"/>
        <v>-8.1609203599473589E-16</v>
      </c>
      <c r="AH68">
        <f t="shared" si="32"/>
        <v>-3.6069976456086071E-10</v>
      </c>
      <c r="AI68">
        <f t="shared" si="33"/>
        <v>-3.6070058065289671E-10</v>
      </c>
      <c r="AJ68">
        <f t="shared" si="34"/>
        <v>-12.741768961491729</v>
      </c>
      <c r="AK68">
        <f t="shared" si="22"/>
        <v>-8.3246223881754329</v>
      </c>
      <c r="AL68">
        <f t="shared" si="26"/>
        <v>-21.066391350027864</v>
      </c>
      <c r="AN68">
        <f t="shared" si="27"/>
        <v>0</v>
      </c>
      <c r="AO68">
        <f t="shared" si="27"/>
        <v>0</v>
      </c>
      <c r="AP68">
        <f t="shared" si="27"/>
        <v>-5.1590254008604521E-19</v>
      </c>
      <c r="AQ68">
        <f t="shared" si="27"/>
        <v>-2.2802075812266209E-13</v>
      </c>
      <c r="AR68">
        <f t="shared" si="27"/>
        <v>-2.2802127402520218E-13</v>
      </c>
      <c r="AS68">
        <f t="shared" si="27"/>
        <v>-8.0548647486930192E-3</v>
      </c>
      <c r="AT68">
        <f t="shared" si="27"/>
        <v>-5.2625116358133014E-3</v>
      </c>
      <c r="AU68">
        <f t="shared" si="23"/>
        <v>-1.3317376384734344E-2</v>
      </c>
      <c r="AW68">
        <v>65</v>
      </c>
      <c r="AX68">
        <f>IF(Z68&gt;0, (R68*SUMPRODUCT(K68:$K$98, X68:$X$98)-K68*$AZ$3)/Z68, 0)</f>
        <v>-1.6263699945775468E+18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1000000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-106.18140801244301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-6.5287362879578863E-11</v>
      </c>
      <c r="AI69">
        <f t="shared" si="33"/>
        <v>-6.5287362879578863E-11</v>
      </c>
      <c r="AJ69">
        <f t="shared" si="34"/>
        <v>-106.18140801244301</v>
      </c>
      <c r="AK69">
        <f t="shared" si="22"/>
        <v>-7.4326985608710121</v>
      </c>
      <c r="AL69">
        <f t="shared" si="26"/>
        <v>-113.61410657337932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-3.6850181434717511E-14</v>
      </c>
      <c r="AR69">
        <f t="shared" si="27"/>
        <v>-3.6850181434717511E-14</v>
      </c>
      <c r="AS69">
        <f t="shared" si="27"/>
        <v>-5.9932029380163135E-2</v>
      </c>
      <c r="AT69">
        <f t="shared" si="27"/>
        <v>-4.1952420566114205E-3</v>
      </c>
      <c r="AU69">
        <f t="shared" si="23"/>
        <v>-6.4127271436811406E-2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409889.13429292681</v>
      </c>
      <c r="AO71" s="8">
        <f t="shared" si="47"/>
        <v>-40988.913429292683</v>
      </c>
      <c r="AP71" s="8">
        <f t="shared" si="47"/>
        <v>-691.12956122298147</v>
      </c>
      <c r="AQ71" s="8">
        <f t="shared" si="47"/>
        <v>-167965.44834846139</v>
      </c>
      <c r="AR71" s="8">
        <f t="shared" si="47"/>
        <v>200243.64295394998</v>
      </c>
      <c r="AS71" s="8">
        <f t="shared" si="47"/>
        <v>-21445.086150686064</v>
      </c>
      <c r="AT71" s="8">
        <f t="shared" si="47"/>
        <v>12509.633587900198</v>
      </c>
      <c r="AU71" s="8">
        <f t="shared" si="47"/>
        <v>191308.19039116407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2B759-203D-4737-8C91-07ADD18E9C48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63608.200024334066</v>
      </c>
      <c r="K3">
        <v>1</v>
      </c>
      <c r="L3" s="2">
        <v>0</v>
      </c>
      <c r="O3">
        <f>$C$3</f>
        <v>63608.200024334066</v>
      </c>
      <c r="P3">
        <f>O3*C5</f>
        <v>6360.8200024334074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63608.200024334066</v>
      </c>
      <c r="AF3">
        <f t="shared" ref="AF3:AG34" si="4">-$Z3*P3</f>
        <v>-6360.8200024334074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56622.423051200662</v>
      </c>
      <c r="AJ3">
        <f t="shared" ref="AJ3:AJ66" si="7">AB3-AC3</f>
        <v>0</v>
      </c>
      <c r="AL3">
        <f t="shared" ref="AL3:AL34" si="8">SUM(AI3:AK3)</f>
        <v>56622.423051200662</v>
      </c>
      <c r="AN3">
        <f t="shared" ref="AN3:AU34" si="9">AE3*$K3</f>
        <v>63608.200024334066</v>
      </c>
      <c r="AO3">
        <f t="shared" si="9"/>
        <v>-6360.8200024334074</v>
      </c>
      <c r="AP3">
        <f t="shared" si="9"/>
        <v>-624.95697070000006</v>
      </c>
      <c r="AQ3">
        <f t="shared" si="9"/>
        <v>0</v>
      </c>
      <c r="AR3">
        <f t="shared" si="9"/>
        <v>56622.423051200662</v>
      </c>
      <c r="AS3">
        <f t="shared" si="9"/>
        <v>0</v>
      </c>
      <c r="AT3">
        <f t="shared" si="9"/>
        <v>0</v>
      </c>
      <c r="AU3">
        <f t="shared" si="9"/>
        <v>56622.423051200662</v>
      </c>
      <c r="AW3">
        <v>0</v>
      </c>
      <c r="AX3">
        <f>IF(Z3&gt;0, (R3*SUMPRODUCT(K3:$K$98, X3:$X$98)-K3*$AZ$3)/Z3, 0)</f>
        <v>0</v>
      </c>
      <c r="AZ3">
        <f>C6*SUMPRODUCT(X4:X98, K4:K98)/1</f>
        <v>37455.284617565187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1.694311E-3</v>
      </c>
      <c r="R4">
        <f t="shared" si="0"/>
        <v>2000000</v>
      </c>
      <c r="S4">
        <f t="shared" si="1"/>
        <v>4060.5515618203067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4013.0662090248443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-3388.6219999999998</v>
      </c>
      <c r="AI4">
        <f t="shared" si="6"/>
        <v>-3388.6219999999998</v>
      </c>
      <c r="AJ4">
        <f t="shared" si="7"/>
        <v>-4013.0662090248443</v>
      </c>
      <c r="AK4">
        <f>G4*SUM(AB4, AE4:AF4)</f>
        <v>0</v>
      </c>
      <c r="AL4">
        <f t="shared" si="8"/>
        <v>-7401.6882090248437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-3025.5553571428568</v>
      </c>
      <c r="AR4">
        <f t="shared" si="9"/>
        <v>-3025.5553571428568</v>
      </c>
      <c r="AS4">
        <f t="shared" si="9"/>
        <v>-3583.0948294864679</v>
      </c>
      <c r="AT4">
        <f t="shared" si="9"/>
        <v>0</v>
      </c>
      <c r="AU4">
        <f t="shared" si="9"/>
        <v>-6608.6501866293238</v>
      </c>
      <c r="AW4">
        <v>1</v>
      </c>
      <c r="AX4">
        <f>IF(Z4&gt;0, (R4*SUMPRODUCT(K4:$K$98, X4:$X$98)-K4*$AZ$3)/Z4, 0)</f>
        <v>4060.5515618203067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1.701527E-3</v>
      </c>
      <c r="Q5" s="4">
        <f t="shared" ref="Q5:Q68" si="21">$C$8</f>
        <v>12.5</v>
      </c>
      <c r="R5">
        <f t="shared" si="0"/>
        <v>2000000</v>
      </c>
      <c r="S5">
        <f t="shared" si="1"/>
        <v>4679.4448742762024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4013.0662090248443</v>
      </c>
      <c r="AC5">
        <f t="shared" si="2"/>
        <v>4570.6056813684554</v>
      </c>
      <c r="AE5">
        <f t="shared" si="3"/>
        <v>0</v>
      </c>
      <c r="AF5">
        <f t="shared" si="4"/>
        <v>0</v>
      </c>
      <c r="AG5">
        <f t="shared" si="4"/>
        <v>-12.209262541198912</v>
      </c>
      <c r="AH5">
        <f t="shared" si="5"/>
        <v>-3363.2576281742058</v>
      </c>
      <c r="AI5">
        <f t="shared" si="6"/>
        <v>-3375.4668907154046</v>
      </c>
      <c r="AJ5">
        <f t="shared" si="7"/>
        <v>-557.53947234361112</v>
      </c>
      <c r="AK5">
        <f>G5*SUM(AB5, AE5:AF5)</f>
        <v>280.91463463173915</v>
      </c>
      <c r="AL5">
        <f t="shared" si="8"/>
        <v>-3652.0917284272764</v>
      </c>
      <c r="AN5">
        <f t="shared" si="9"/>
        <v>0</v>
      </c>
      <c r="AO5">
        <f t="shared" si="9"/>
        <v>0</v>
      </c>
      <c r="AP5">
        <f t="shared" si="9"/>
        <v>-9.7331493472567843</v>
      </c>
      <c r="AQ5">
        <f t="shared" si="9"/>
        <v>-2681.1683898072429</v>
      </c>
      <c r="AR5">
        <f t="shared" si="9"/>
        <v>-2690.9015391544995</v>
      </c>
      <c r="AS5">
        <f t="shared" si="9"/>
        <v>-444.46705384535323</v>
      </c>
      <c r="AT5">
        <f t="shared" si="9"/>
        <v>223.94342684290427</v>
      </c>
      <c r="AU5">
        <f t="shared" si="9"/>
        <v>-2911.4251661569483</v>
      </c>
      <c r="AW5">
        <v>2</v>
      </c>
      <c r="AX5">
        <f>IF(Z5&gt;0, (R5*SUMPRODUCT(K5:$K$98, X5:$X$98)-K5*$AZ$3)/Z5, 0)</f>
        <v>4679.4448742762024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1.710095E-3</v>
      </c>
      <c r="Q6" s="4">
        <f t="shared" si="21"/>
        <v>12.5</v>
      </c>
      <c r="R6">
        <f t="shared" si="0"/>
        <v>2000000</v>
      </c>
      <c r="S6">
        <f t="shared" si="1"/>
        <v>5271.5340805864826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4570.6056813684554</v>
      </c>
      <c r="AC6">
        <f t="shared" si="2"/>
        <v>5088.6291036027069</v>
      </c>
      <c r="AE6">
        <f t="shared" si="3"/>
        <v>0</v>
      </c>
      <c r="AF6">
        <f t="shared" si="4"/>
        <v>0</v>
      </c>
      <c r="AG6">
        <f t="shared" si="4"/>
        <v>-12.066290916961533</v>
      </c>
      <c r="AH6">
        <f t="shared" si="5"/>
        <v>-3340.6398120626486</v>
      </c>
      <c r="AI6">
        <f t="shared" si="6"/>
        <v>-3352.70610297961</v>
      </c>
      <c r="AJ6">
        <f t="shared" si="7"/>
        <v>-518.02342223425148</v>
      </c>
      <c r="AK6">
        <f>G6*SUM(AB6, AE6:AF6)</f>
        <v>319.9423976957919</v>
      </c>
      <c r="AL6">
        <f t="shared" si="8"/>
        <v>-3550.7871275180696</v>
      </c>
      <c r="AN6">
        <f t="shared" si="9"/>
        <v>0</v>
      </c>
      <c r="AO6">
        <f t="shared" si="9"/>
        <v>0</v>
      </c>
      <c r="AP6">
        <f t="shared" si="9"/>
        <v>-8.5885475390635904</v>
      </c>
      <c r="AQ6">
        <f t="shared" si="9"/>
        <v>-2377.8014332852986</v>
      </c>
      <c r="AR6">
        <f t="shared" si="9"/>
        <v>-2386.3899808243623</v>
      </c>
      <c r="AS6">
        <f t="shared" si="9"/>
        <v>-368.71883985104677</v>
      </c>
      <c r="AT6">
        <f t="shared" si="9"/>
        <v>227.72867911792764</v>
      </c>
      <c r="AU6">
        <f t="shared" si="9"/>
        <v>-2527.3801415574812</v>
      </c>
      <c r="AW6">
        <v>3</v>
      </c>
      <c r="AX6">
        <f>IF(Z6&gt;0, (R6*SUMPRODUCT(K6:$K$98, X6:$X$98)-K6*$AZ$3)/Z6, 0)</f>
        <v>5271.5340805864826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1.7195660000000001E-3</v>
      </c>
      <c r="Q7" s="4">
        <f t="shared" si="21"/>
        <v>12.5</v>
      </c>
      <c r="R7">
        <f t="shared" si="0"/>
        <v>2000000</v>
      </c>
      <c r="S7">
        <f t="shared" si="1"/>
        <v>5835.749807614131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5088.6291036027069</v>
      </c>
      <c r="AC7">
        <f t="shared" si="2"/>
        <v>5567.2489310687488</v>
      </c>
      <c r="AE7">
        <f t="shared" si="3"/>
        <v>0</v>
      </c>
      <c r="AF7">
        <f t="shared" si="4"/>
        <v>0</v>
      </c>
      <c r="AG7">
        <f t="shared" si="4"/>
        <v>-11.924879224185</v>
      </c>
      <c r="AH7">
        <f t="shared" si="5"/>
        <v>-3319.8053771065397</v>
      </c>
      <c r="AI7">
        <f t="shared" si="6"/>
        <v>-3331.7302563307248</v>
      </c>
      <c r="AJ7">
        <f t="shared" si="7"/>
        <v>-478.6198274660419</v>
      </c>
      <c r="AK7">
        <f>G7*SUM(AB7, AE7:AF7)</f>
        <v>356.20403725218949</v>
      </c>
      <c r="AL7">
        <f t="shared" si="8"/>
        <v>-3454.1460465445771</v>
      </c>
      <c r="AN7">
        <f t="shared" si="9"/>
        <v>0</v>
      </c>
      <c r="AO7">
        <f t="shared" si="9"/>
        <v>0</v>
      </c>
      <c r="AP7">
        <f t="shared" si="9"/>
        <v>-7.5784763297637454</v>
      </c>
      <c r="AQ7">
        <f t="shared" si="9"/>
        <v>-2109.7963339367743</v>
      </c>
      <c r="AR7">
        <f t="shared" si="9"/>
        <v>-2117.3748102665381</v>
      </c>
      <c r="AS7">
        <f t="shared" si="9"/>
        <v>-304.17155303767078</v>
      </c>
      <c r="AT7">
        <f t="shared" si="9"/>
        <v>226.37410527455438</v>
      </c>
      <c r="AU7">
        <f t="shared" si="9"/>
        <v>-2195.1722580296541</v>
      </c>
      <c r="AW7">
        <v>4</v>
      </c>
      <c r="AX7">
        <f>IF(Z7&gt;0, (R7*SUMPRODUCT(K7:$K$98, X7:$X$98)-K7*$AZ$3)/Z7, 0)</f>
        <v>5835.749807614131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1.7312919999999999E-3</v>
      </c>
      <c r="Q8" s="4">
        <f t="shared" si="21"/>
        <v>12.5</v>
      </c>
      <c r="R8">
        <f t="shared" si="0"/>
        <v>2000000</v>
      </c>
      <c r="S8">
        <f t="shared" si="1"/>
        <v>6372.333875466632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5567.2489310687488</v>
      </c>
      <c r="AC8">
        <f t="shared" si="2"/>
        <v>6007.8287228028057</v>
      </c>
      <c r="AE8">
        <f t="shared" si="3"/>
        <v>0</v>
      </c>
      <c r="AF8">
        <f t="shared" si="4"/>
        <v>0</v>
      </c>
      <c r="AG8">
        <f t="shared" si="4"/>
        <v>-11.784984983941353</v>
      </c>
      <c r="AH8">
        <f t="shared" si="5"/>
        <v>-3303.2716802876312</v>
      </c>
      <c r="AI8">
        <f t="shared" si="6"/>
        <v>-3315.0566652715725</v>
      </c>
      <c r="AJ8">
        <f t="shared" si="7"/>
        <v>-440.57979173405693</v>
      </c>
      <c r="AK8">
        <f>G8*SUM(AB8, AE8:AF8)</f>
        <v>389.70742517481244</v>
      </c>
      <c r="AL8">
        <f t="shared" si="8"/>
        <v>-3365.9290318308167</v>
      </c>
      <c r="AN8">
        <f t="shared" si="9"/>
        <v>0</v>
      </c>
      <c r="AO8">
        <f t="shared" si="9"/>
        <v>0</v>
      </c>
      <c r="AP8">
        <f t="shared" si="9"/>
        <v>-6.6871169741287497</v>
      </c>
      <c r="AQ8">
        <f t="shared" si="9"/>
        <v>-1874.3650631299047</v>
      </c>
      <c r="AR8">
        <f t="shared" si="9"/>
        <v>-1881.0521801040334</v>
      </c>
      <c r="AS8">
        <f t="shared" si="9"/>
        <v>-249.99680591681124</v>
      </c>
      <c r="AT8">
        <f t="shared" si="9"/>
        <v>221.13045891713514</v>
      </c>
      <c r="AU8">
        <f t="shared" si="9"/>
        <v>-1909.9185271037095</v>
      </c>
      <c r="AW8">
        <v>5</v>
      </c>
      <c r="AX8">
        <f>IF(Z8&gt;0, (R8*SUMPRODUCT(K8:$K$98, X8:$X$98)-K8*$AZ$3)/Z8, 0)</f>
        <v>6372.333875466632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1.749783E-3</v>
      </c>
      <c r="Q9" s="4">
        <f t="shared" si="21"/>
        <v>12.5</v>
      </c>
      <c r="R9">
        <f t="shared" si="0"/>
        <v>2000000</v>
      </c>
      <c r="S9">
        <f t="shared" si="1"/>
        <v>6880.3691154036587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6007.8287228028057</v>
      </c>
      <c r="AC9">
        <f t="shared" si="2"/>
        <v>6410.5852004504231</v>
      </c>
      <c r="AE9">
        <f t="shared" si="3"/>
        <v>0</v>
      </c>
      <c r="AF9">
        <f t="shared" si="4"/>
        <v>0</v>
      </c>
      <c r="AG9">
        <f t="shared" si="4"/>
        <v>-11.646513967721784</v>
      </c>
      <c r="AH9">
        <f t="shared" si="5"/>
        <v>-3299.386620824936</v>
      </c>
      <c r="AI9">
        <f t="shared" si="6"/>
        <v>-3311.0331347926576</v>
      </c>
      <c r="AJ9">
        <f t="shared" si="7"/>
        <v>-402.75647764761743</v>
      </c>
      <c r="AK9">
        <f t="shared" ref="AK9:AK72" si="22">G9*SUM(AB9:AB9, AE9:AF9)</f>
        <v>420.54801059619643</v>
      </c>
      <c r="AL9">
        <f t="shared" si="8"/>
        <v>-3293.2416018440786</v>
      </c>
      <c r="AN9">
        <f t="shared" si="9"/>
        <v>0</v>
      </c>
      <c r="AO9">
        <f t="shared" si="9"/>
        <v>0</v>
      </c>
      <c r="AP9">
        <f t="shared" si="9"/>
        <v>-5.9004864292742143</v>
      </c>
      <c r="AQ9">
        <f t="shared" si="9"/>
        <v>-1671.5719429059891</v>
      </c>
      <c r="AR9">
        <f t="shared" si="9"/>
        <v>-1677.4724293352633</v>
      </c>
      <c r="AS9">
        <f t="shared" si="9"/>
        <v>-204.04896583204095</v>
      </c>
      <c r="AT9">
        <f t="shared" si="9"/>
        <v>213.06271011724277</v>
      </c>
      <c r="AU9">
        <f t="shared" si="9"/>
        <v>-1668.4586850500614</v>
      </c>
      <c r="AW9">
        <v>6</v>
      </c>
      <c r="AX9">
        <f>IF(Z9&gt;0, (R9*SUMPRODUCT(K9:$K$98, X9:$X$98)-K9*$AZ$3)/Z9, 0)</f>
        <v>6880.3691154036587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1.7714300000000001E-3</v>
      </c>
      <c r="Q10" s="4">
        <f t="shared" si="21"/>
        <v>12.5</v>
      </c>
      <c r="R10">
        <f t="shared" si="0"/>
        <v>2000000</v>
      </c>
      <c r="S10">
        <f t="shared" si="1"/>
        <v>7355.0174108346018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6410.5852004504231</v>
      </c>
      <c r="AC10">
        <f t="shared" si="2"/>
        <v>6772.1574903815126</v>
      </c>
      <c r="AE10">
        <f t="shared" si="3"/>
        <v>0</v>
      </c>
      <c r="AF10">
        <f t="shared" si="4"/>
        <v>0</v>
      </c>
      <c r="AG10">
        <f t="shared" si="4"/>
        <v>-11.509417843806725</v>
      </c>
      <c r="AH10">
        <f t="shared" si="5"/>
        <v>-3300.9574780546245</v>
      </c>
      <c r="AI10">
        <f t="shared" si="6"/>
        <v>-3312.4668958984312</v>
      </c>
      <c r="AJ10">
        <f t="shared" si="7"/>
        <v>-361.57228993108947</v>
      </c>
      <c r="AK10">
        <f t="shared" si="22"/>
        <v>448.74096403152964</v>
      </c>
      <c r="AL10">
        <f t="shared" si="8"/>
        <v>-3225.2982217979911</v>
      </c>
      <c r="AN10">
        <f t="shared" si="9"/>
        <v>0</v>
      </c>
      <c r="AO10">
        <f t="shared" si="9"/>
        <v>0</v>
      </c>
      <c r="AP10">
        <f t="shared" si="9"/>
        <v>-5.2062761306304131</v>
      </c>
      <c r="AQ10">
        <f t="shared" si="9"/>
        <v>-1493.1855250584604</v>
      </c>
      <c r="AR10">
        <f t="shared" si="9"/>
        <v>-1498.3918011890908</v>
      </c>
      <c r="AS10">
        <f t="shared" si="9"/>
        <v>-163.55694163789209</v>
      </c>
      <c r="AT10">
        <f t="shared" si="9"/>
        <v>202.9876229691836</v>
      </c>
      <c r="AU10">
        <f t="shared" si="9"/>
        <v>-1458.9611198577993</v>
      </c>
      <c r="AW10">
        <v>7</v>
      </c>
      <c r="AX10">
        <f>IF(Z10&gt;0, (R10*SUMPRODUCT(K10:$K$98, X10:$X$98)-K10*$AZ$3)/Z10, 0)</f>
        <v>7355.0174108346018</v>
      </c>
    </row>
    <row r="11" spans="1:52" x14ac:dyDescent="0.25">
      <c r="A11" t="s">
        <v>33</v>
      </c>
      <c r="C11" s="12">
        <f>AU100</f>
        <v>16702.123407041319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1.793078E-3</v>
      </c>
      <c r="Q11" s="4">
        <f t="shared" si="21"/>
        <v>12.5</v>
      </c>
      <c r="R11">
        <f t="shared" si="0"/>
        <v>2000000</v>
      </c>
      <c r="S11">
        <f t="shared" si="1"/>
        <v>7796.8117351634046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6772.1574903815126</v>
      </c>
      <c r="AC11">
        <f t="shared" si="2"/>
        <v>7094.2793160704423</v>
      </c>
      <c r="AE11">
        <f t="shared" si="3"/>
        <v>0</v>
      </c>
      <c r="AF11">
        <f t="shared" si="4"/>
        <v>0</v>
      </c>
      <c r="AG11">
        <f t="shared" si="4"/>
        <v>-11.373686381440121</v>
      </c>
      <c r="AH11">
        <f t="shared" si="5"/>
        <v>-3301.965428565964</v>
      </c>
      <c r="AI11">
        <f t="shared" si="6"/>
        <v>-3313.3391149474041</v>
      </c>
      <c r="AJ11">
        <f t="shared" si="7"/>
        <v>-322.12182568892968</v>
      </c>
      <c r="AK11">
        <f t="shared" si="22"/>
        <v>474.05102432670594</v>
      </c>
      <c r="AL11">
        <f t="shared" si="8"/>
        <v>-3161.409916309628</v>
      </c>
      <c r="AN11">
        <f t="shared" si="9"/>
        <v>0</v>
      </c>
      <c r="AO11">
        <f t="shared" si="9"/>
        <v>0</v>
      </c>
      <c r="AP11">
        <f t="shared" si="9"/>
        <v>-4.5936411697610273</v>
      </c>
      <c r="AQ11">
        <f t="shared" si="9"/>
        <v>-1333.6084559655028</v>
      </c>
      <c r="AR11">
        <f t="shared" si="9"/>
        <v>-1338.2020971352638</v>
      </c>
      <c r="AS11">
        <f t="shared" si="9"/>
        <v>-130.09960276185262</v>
      </c>
      <c r="AT11">
        <f t="shared" si="9"/>
        <v>191.46125793199647</v>
      </c>
      <c r="AU11">
        <f t="shared" si="9"/>
        <v>-1276.8404419651199</v>
      </c>
      <c r="AW11">
        <v>8</v>
      </c>
      <c r="AX11">
        <f>IF(Z11&gt;0, (R11*SUMPRODUCT(K11:$K$98, X11:$X$98)-K11*$AZ$3)/Z11, 0)</f>
        <v>7796.8117351634046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1.8201370000000001E-3</v>
      </c>
      <c r="Q12" s="4">
        <f t="shared" si="21"/>
        <v>12.5</v>
      </c>
      <c r="R12">
        <f t="shared" si="0"/>
        <v>2000000</v>
      </c>
      <c r="S12">
        <f t="shared" si="1"/>
        <v>8209.4917438788598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7094.2793160704423</v>
      </c>
      <c r="AC12">
        <f t="shared" si="2"/>
        <v>7381.4809947008234</v>
      </c>
      <c r="AE12">
        <f t="shared" si="3"/>
        <v>0</v>
      </c>
      <c r="AF12">
        <f t="shared" si="4"/>
        <v>0</v>
      </c>
      <c r="AG12">
        <f t="shared" si="4"/>
        <v>-11.239247850216465</v>
      </c>
      <c r="AH12">
        <f t="shared" si="5"/>
        <v>-3312.2667854808442</v>
      </c>
      <c r="AI12">
        <f t="shared" si="6"/>
        <v>-3323.5060333310607</v>
      </c>
      <c r="AJ12">
        <f t="shared" si="7"/>
        <v>-287.20167863038114</v>
      </c>
      <c r="AK12">
        <f t="shared" si="22"/>
        <v>496.59955212493099</v>
      </c>
      <c r="AL12">
        <f t="shared" si="8"/>
        <v>-3114.1081598365108</v>
      </c>
      <c r="AN12">
        <f t="shared" si="9"/>
        <v>0</v>
      </c>
      <c r="AO12">
        <f t="shared" si="9"/>
        <v>0</v>
      </c>
      <c r="AP12">
        <f t="shared" si="9"/>
        <v>-4.0529854480407241</v>
      </c>
      <c r="AQ12">
        <f t="shared" si="9"/>
        <v>-1194.4366082579036</v>
      </c>
      <c r="AR12">
        <f t="shared" si="9"/>
        <v>-1198.4895937059443</v>
      </c>
      <c r="AS12">
        <f t="shared" si="9"/>
        <v>-103.56780450565334</v>
      </c>
      <c r="AT12">
        <f t="shared" si="9"/>
        <v>179.07877689761261</v>
      </c>
      <c r="AU12">
        <f t="shared" si="9"/>
        <v>-1122.9786213139851</v>
      </c>
      <c r="AW12">
        <v>9</v>
      </c>
      <c r="AX12">
        <f>IF(Z12&gt;0, (R12*SUMPRODUCT(K12:$K$98, X12:$X$98)-K12*$AZ$3)/Z12, 0)</f>
        <v>8209.4917438788598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1.84855E-3</v>
      </c>
      <c r="Q13" s="4">
        <f t="shared" si="21"/>
        <v>12.5</v>
      </c>
      <c r="R13">
        <f t="shared" si="0"/>
        <v>2000000</v>
      </c>
      <c r="S13">
        <f t="shared" si="1"/>
        <v>8592.3621773034065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7381.4809947008234</v>
      </c>
      <c r="AC13">
        <f t="shared" si="2"/>
        <v>7634.1962923321071</v>
      </c>
      <c r="AE13">
        <f t="shared" si="3"/>
        <v>0</v>
      </c>
      <c r="AF13">
        <f t="shared" si="4"/>
        <v>0</v>
      </c>
      <c r="AG13">
        <f t="shared" si="4"/>
        <v>-11.106079060100784</v>
      </c>
      <c r="AH13">
        <f t="shared" si="5"/>
        <v>-3324.2098581628234</v>
      </c>
      <c r="AI13">
        <f t="shared" si="6"/>
        <v>-3335.3159372229243</v>
      </c>
      <c r="AJ13">
        <f t="shared" si="7"/>
        <v>-252.71529763128365</v>
      </c>
      <c r="AK13">
        <f t="shared" si="22"/>
        <v>516.70366962905769</v>
      </c>
      <c r="AL13">
        <f t="shared" si="8"/>
        <v>-3071.3275652251505</v>
      </c>
      <c r="AN13">
        <f t="shared" si="9"/>
        <v>0</v>
      </c>
      <c r="AO13">
        <f t="shared" si="9"/>
        <v>0</v>
      </c>
      <c r="AP13">
        <f t="shared" si="9"/>
        <v>-3.575860220812805</v>
      </c>
      <c r="AQ13">
        <f t="shared" si="9"/>
        <v>-1070.3066071393828</v>
      </c>
      <c r="AR13">
        <f t="shared" si="9"/>
        <v>-1073.8824673601957</v>
      </c>
      <c r="AS13">
        <f t="shared" si="9"/>
        <v>-81.367562314325454</v>
      </c>
      <c r="AT13">
        <f t="shared" si="9"/>
        <v>166.36475286875745</v>
      </c>
      <c r="AU13">
        <f t="shared" si="9"/>
        <v>-988.88527680576385</v>
      </c>
      <c r="AW13">
        <v>10</v>
      </c>
      <c r="AX13">
        <f>IF(Z13&gt;0, (R13*SUMPRODUCT(K13:$K$98, X13:$X$98)-K13*$AZ$3)/Z13, 0)</f>
        <v>8592.3621773034065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1.8814719999999999E-3</v>
      </c>
      <c r="Q14" s="4">
        <f t="shared" si="21"/>
        <v>12.5</v>
      </c>
      <c r="R14">
        <f t="shared" si="0"/>
        <v>2000000</v>
      </c>
      <c r="S14">
        <f t="shared" si="1"/>
        <v>8948.3118198947577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7634.1962923321071</v>
      </c>
      <c r="AC14">
        <f t="shared" si="2"/>
        <v>7855.9896011652063</v>
      </c>
      <c r="AE14">
        <f t="shared" si="3"/>
        <v>0</v>
      </c>
      <c r="AF14">
        <f t="shared" si="4"/>
        <v>0</v>
      </c>
      <c r="AG14">
        <f t="shared" si="4"/>
        <v>-10.974122492718411</v>
      </c>
      <c r="AH14">
        <f t="shared" si="5"/>
        <v>-3343.3242850185502</v>
      </c>
      <c r="AI14">
        <f t="shared" si="6"/>
        <v>-3354.2984075112686</v>
      </c>
      <c r="AJ14">
        <f t="shared" si="7"/>
        <v>-221.79330883309922</v>
      </c>
      <c r="AK14">
        <f t="shared" si="22"/>
        <v>534.39374046324758</v>
      </c>
      <c r="AL14">
        <f t="shared" si="8"/>
        <v>-3041.6979758811203</v>
      </c>
      <c r="AN14">
        <f t="shared" si="9"/>
        <v>0</v>
      </c>
      <c r="AO14">
        <f t="shared" si="9"/>
        <v>0</v>
      </c>
      <c r="AP14">
        <f t="shared" si="9"/>
        <v>-3.1547979801100925</v>
      </c>
      <c r="AQ14">
        <f t="shared" si="9"/>
        <v>-961.12584019615826</v>
      </c>
      <c r="AR14">
        <f t="shared" si="9"/>
        <v>-964.28063817626833</v>
      </c>
      <c r="AS14">
        <f t="shared" si="9"/>
        <v>-63.760276338529252</v>
      </c>
      <c r="AT14">
        <f t="shared" si="9"/>
        <v>153.62543056317875</v>
      </c>
      <c r="AU14">
        <f t="shared" si="9"/>
        <v>-874.41548395161885</v>
      </c>
      <c r="AW14">
        <v>11</v>
      </c>
      <c r="AX14">
        <f>IF(Z14&gt;0, (R14*SUMPRODUCT(K14:$K$98, X14:$X$98)-K14*$AZ$3)/Z14, 0)</f>
        <v>8948.3118198947577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1.927022E-3</v>
      </c>
      <c r="Q15" s="4">
        <f t="shared" si="21"/>
        <v>12.5</v>
      </c>
      <c r="R15">
        <f t="shared" si="0"/>
        <v>2000000</v>
      </c>
      <c r="S15">
        <f t="shared" si="1"/>
        <v>9278.2795245394263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7855.9896011652063</v>
      </c>
      <c r="AC15">
        <f t="shared" si="2"/>
        <v>8048.5244002301879</v>
      </c>
      <c r="AE15">
        <f t="shared" si="3"/>
        <v>0</v>
      </c>
      <c r="AF15">
        <f t="shared" si="4"/>
        <v>0</v>
      </c>
      <c r="AG15">
        <f t="shared" si="4"/>
        <v>-10.843233892317063</v>
      </c>
      <c r="AH15">
        <f t="shared" si="5"/>
        <v>-3383.5800758661148</v>
      </c>
      <c r="AI15">
        <f t="shared" si="6"/>
        <v>-3394.423309758432</v>
      </c>
      <c r="AJ15">
        <f t="shared" si="7"/>
        <v>-192.5347990649816</v>
      </c>
      <c r="AK15">
        <f t="shared" si="22"/>
        <v>549.91927208156449</v>
      </c>
      <c r="AL15">
        <f t="shared" si="8"/>
        <v>-3037.0388367418491</v>
      </c>
      <c r="AN15">
        <f t="shared" si="9"/>
        <v>0</v>
      </c>
      <c r="AO15">
        <f t="shared" si="9"/>
        <v>0</v>
      </c>
      <c r="AP15">
        <f t="shared" si="9"/>
        <v>-2.7831880671390747</v>
      </c>
      <c r="AQ15">
        <f t="shared" si="9"/>
        <v>-868.48073046110153</v>
      </c>
      <c r="AR15">
        <f t="shared" si="9"/>
        <v>-871.26391852824065</v>
      </c>
      <c r="AS15">
        <f t="shared" si="9"/>
        <v>-49.418887445225955</v>
      </c>
      <c r="AT15">
        <f t="shared" si="9"/>
        <v>141.15058027399624</v>
      </c>
      <c r="AU15">
        <f t="shared" si="9"/>
        <v>-779.53222569947036</v>
      </c>
      <c r="AW15">
        <v>12</v>
      </c>
      <c r="AX15">
        <f>IF(Z15&gt;0, (R15*SUMPRODUCT(K15:$K$98, X15:$X$98)-K15*$AZ$3)/Z15, 0)</f>
        <v>9278.2795245394263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1.979789E-3</v>
      </c>
      <c r="Q16" s="4">
        <f t="shared" si="21"/>
        <v>12.5</v>
      </c>
      <c r="R16">
        <f t="shared" si="0"/>
        <v>2000000</v>
      </c>
      <c r="S16">
        <f t="shared" si="1"/>
        <v>9579.2981314408989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8048.5244002301879</v>
      </c>
      <c r="AC16">
        <f t="shared" si="2"/>
        <v>8210.0978119665324</v>
      </c>
      <c r="AE16">
        <f t="shared" si="3"/>
        <v>0</v>
      </c>
      <c r="AF16">
        <f t="shared" si="4"/>
        <v>0</v>
      </c>
      <c r="AG16">
        <f t="shared" si="4"/>
        <v>-10.713334238209455</v>
      </c>
      <c r="AH16">
        <f t="shared" si="5"/>
        <v>-3434.7704295098411</v>
      </c>
      <c r="AI16">
        <f t="shared" si="6"/>
        <v>-3445.4837637480505</v>
      </c>
      <c r="AJ16">
        <f t="shared" si="7"/>
        <v>-161.5734117363445</v>
      </c>
      <c r="AK16">
        <f t="shared" si="22"/>
        <v>563.39670801611317</v>
      </c>
      <c r="AL16">
        <f t="shared" si="8"/>
        <v>-3043.6604674682817</v>
      </c>
      <c r="AN16">
        <f t="shared" si="9"/>
        <v>0</v>
      </c>
      <c r="AO16">
        <f t="shared" si="9"/>
        <v>0</v>
      </c>
      <c r="AP16">
        <f t="shared" si="9"/>
        <v>-2.4552196976316343</v>
      </c>
      <c r="AQ16">
        <f t="shared" si="9"/>
        <v>-787.16073146474309</v>
      </c>
      <c r="AR16">
        <f t="shared" si="9"/>
        <v>-789.6159511623747</v>
      </c>
      <c r="AS16">
        <f t="shared" si="9"/>
        <v>-37.028455781187354</v>
      </c>
      <c r="AT16">
        <f t="shared" si="9"/>
        <v>129.1159842813947</v>
      </c>
      <c r="AU16">
        <f t="shared" si="9"/>
        <v>-697.52842266216737</v>
      </c>
      <c r="AW16">
        <v>13</v>
      </c>
      <c r="AX16">
        <f>IF(Z16&gt;0, (R16*SUMPRODUCT(K16:$K$98, X16:$X$98)-K16*$AZ$3)/Z16, 0)</f>
        <v>9579.2981314408989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2.0334569999999998E-3</v>
      </c>
      <c r="Q17" s="4">
        <f t="shared" si="21"/>
        <v>12.5</v>
      </c>
      <c r="R17">
        <f t="shared" si="0"/>
        <v>2000000</v>
      </c>
      <c r="S17">
        <f t="shared" si="1"/>
        <v>9852.4902594626037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8210.0978119665324</v>
      </c>
      <c r="AC17">
        <f t="shared" si="2"/>
        <v>8342.6282788923781</v>
      </c>
      <c r="AE17">
        <f t="shared" si="3"/>
        <v>0</v>
      </c>
      <c r="AF17">
        <f t="shared" si="4"/>
        <v>0</v>
      </c>
      <c r="AG17">
        <f t="shared" si="4"/>
        <v>-10.584415791327334</v>
      </c>
      <c r="AH17">
        <f t="shared" si="5"/>
        <v>-3485.6167200042692</v>
      </c>
      <c r="AI17">
        <f t="shared" si="6"/>
        <v>-3496.2011357955967</v>
      </c>
      <c r="AJ17">
        <f t="shared" si="7"/>
        <v>-132.53046692584576</v>
      </c>
      <c r="AK17">
        <f t="shared" si="22"/>
        <v>574.70684683765728</v>
      </c>
      <c r="AL17">
        <f t="shared" si="8"/>
        <v>-3054.024755883785</v>
      </c>
      <c r="AN17">
        <f t="shared" si="9"/>
        <v>0</v>
      </c>
      <c r="AO17">
        <f t="shared" si="9"/>
        <v>0</v>
      </c>
      <c r="AP17">
        <f t="shared" si="9"/>
        <v>-2.1657811758702064</v>
      </c>
      <c r="AQ17">
        <f t="shared" si="9"/>
        <v>-713.22624009813273</v>
      </c>
      <c r="AR17">
        <f t="shared" si="9"/>
        <v>-715.39202127400301</v>
      </c>
      <c r="AS17">
        <f t="shared" si="9"/>
        <v>-27.118359308264719</v>
      </c>
      <c r="AT17">
        <f t="shared" si="9"/>
        <v>117.59640730899802</v>
      </c>
      <c r="AU17">
        <f t="shared" si="9"/>
        <v>-624.91397327326968</v>
      </c>
      <c r="AW17">
        <v>14</v>
      </c>
      <c r="AX17">
        <f>IF(Z17&gt;0, (R17*SUMPRODUCT(K17:$K$98, X17:$X$98)-K17*$AZ$3)/Z17, 0)</f>
        <v>9852.4902594626037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2.08983E-3</v>
      </c>
      <c r="Q18" s="4">
        <f t="shared" si="21"/>
        <v>12.5</v>
      </c>
      <c r="R18">
        <f t="shared" si="0"/>
        <v>2000000</v>
      </c>
      <c r="S18">
        <f t="shared" si="1"/>
        <v>10102.082058355825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8342.6282788923781</v>
      </c>
      <c r="AC18">
        <f t="shared" si="2"/>
        <v>8450.554894500121</v>
      </c>
      <c r="AE18">
        <f t="shared" si="3"/>
        <v>0</v>
      </c>
      <c r="AF18">
        <f t="shared" si="4"/>
        <v>0</v>
      </c>
      <c r="AG18">
        <f t="shared" si="4"/>
        <v>-10.456452003760871</v>
      </c>
      <c r="AH18">
        <f t="shared" si="5"/>
        <v>-3539.1407445103364</v>
      </c>
      <c r="AI18">
        <f t="shared" si="6"/>
        <v>-3549.597196514097</v>
      </c>
      <c r="AJ18">
        <f t="shared" si="7"/>
        <v>-107.92661560774286</v>
      </c>
      <c r="AK18">
        <f t="shared" si="22"/>
        <v>583.98397952246648</v>
      </c>
      <c r="AL18">
        <f t="shared" si="8"/>
        <v>-3073.5398325993733</v>
      </c>
      <c r="AN18">
        <f t="shared" si="9"/>
        <v>0</v>
      </c>
      <c r="AO18">
        <f t="shared" si="9"/>
        <v>0</v>
      </c>
      <c r="AP18">
        <f t="shared" si="9"/>
        <v>-1.9103546871756565</v>
      </c>
      <c r="AQ18">
        <f t="shared" si="9"/>
        <v>-646.58778210983326</v>
      </c>
      <c r="AR18">
        <f t="shared" si="9"/>
        <v>-648.4981367970089</v>
      </c>
      <c r="AS18">
        <f t="shared" si="9"/>
        <v>-19.717789162433</v>
      </c>
      <c r="AT18">
        <f t="shared" si="9"/>
        <v>106.69168969694336</v>
      </c>
      <c r="AU18">
        <f t="shared" si="9"/>
        <v>-561.52423626249845</v>
      </c>
      <c r="AW18">
        <v>15</v>
      </c>
      <c r="AX18">
        <f>IF(Z18&gt;0, (R18*SUMPRODUCT(K18:$K$98, X18:$X$98)-K18*$AZ$3)/Z18, 0)</f>
        <v>10102.082058355825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2.1556750000000001E-3</v>
      </c>
      <c r="Q19" s="4">
        <f t="shared" si="21"/>
        <v>12.5</v>
      </c>
      <c r="R19">
        <f t="shared" si="0"/>
        <v>2000000</v>
      </c>
      <c r="S19">
        <f t="shared" si="1"/>
        <v>10331.170370446991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8450.554894500121</v>
      </c>
      <c r="AC19">
        <f t="shared" si="2"/>
        <v>8537.1393049848175</v>
      </c>
      <c r="AE19">
        <f t="shared" si="3"/>
        <v>0</v>
      </c>
      <c r="AF19">
        <f t="shared" si="4"/>
        <v>0</v>
      </c>
      <c r="AG19">
        <f t="shared" si="4"/>
        <v>-10.329346771550057</v>
      </c>
      <c r="AH19">
        <f t="shared" si="5"/>
        <v>-3606.5139477131547</v>
      </c>
      <c r="AI19">
        <f t="shared" si="6"/>
        <v>-3616.843294484705</v>
      </c>
      <c r="AJ19">
        <f t="shared" si="7"/>
        <v>-86.584410484696491</v>
      </c>
      <c r="AK19">
        <f t="shared" si="22"/>
        <v>591.53884261500855</v>
      </c>
      <c r="AL19">
        <f t="shared" si="8"/>
        <v>-3111.888862354393</v>
      </c>
      <c r="AN19">
        <f t="shared" si="9"/>
        <v>0</v>
      </c>
      <c r="AO19">
        <f t="shared" si="9"/>
        <v>0</v>
      </c>
      <c r="AP19">
        <f t="shared" si="9"/>
        <v>-1.6849402111282346</v>
      </c>
      <c r="AQ19">
        <f t="shared" si="9"/>
        <v>-588.30054861105475</v>
      </c>
      <c r="AR19">
        <f t="shared" si="9"/>
        <v>-589.98548882218302</v>
      </c>
      <c r="AS19">
        <f t="shared" si="9"/>
        <v>-14.123792927963203</v>
      </c>
      <c r="AT19">
        <f t="shared" si="9"/>
        <v>96.492799052065777</v>
      </c>
      <c r="AU19">
        <f t="shared" si="9"/>
        <v>-507.61648269808046</v>
      </c>
      <c r="AW19">
        <v>16</v>
      </c>
      <c r="AX19">
        <f>IF(Z19&gt;0, (R19*SUMPRODUCT(K19:$K$98, X19:$X$98)-K19*$AZ$3)/Z19, 0)</f>
        <v>10331.170370446991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2.2206180000000002E-3</v>
      </c>
      <c r="Q20" s="4">
        <f t="shared" si="21"/>
        <v>12.5</v>
      </c>
      <c r="R20">
        <f t="shared" si="0"/>
        <v>2000000</v>
      </c>
      <c r="S20">
        <f t="shared" si="1"/>
        <v>10540.232242561804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8537.1393049848175</v>
      </c>
      <c r="AC20">
        <f t="shared" si="2"/>
        <v>8603.4567854760262</v>
      </c>
      <c r="AE20">
        <f t="shared" si="3"/>
        <v>0</v>
      </c>
      <c r="AF20">
        <f t="shared" si="4"/>
        <v>0</v>
      </c>
      <c r="AG20">
        <f t="shared" si="4"/>
        <v>-10.203115770465409</v>
      </c>
      <c r="AH20">
        <f t="shared" si="5"/>
        <v>-3670.0053390633511</v>
      </c>
      <c r="AI20">
        <f t="shared" si="6"/>
        <v>-3680.2084548338166</v>
      </c>
      <c r="AJ20">
        <f t="shared" si="7"/>
        <v>-66.317480491208698</v>
      </c>
      <c r="AK20">
        <f t="shared" si="22"/>
        <v>597.59975134893727</v>
      </c>
      <c r="AL20">
        <f t="shared" si="8"/>
        <v>-3148.9261839760879</v>
      </c>
      <c r="AN20">
        <f t="shared" si="9"/>
        <v>0</v>
      </c>
      <c r="AO20">
        <f t="shared" si="9"/>
        <v>0</v>
      </c>
      <c r="AP20">
        <f t="shared" si="9"/>
        <v>-1.4860260718349971</v>
      </c>
      <c r="AQ20">
        <f t="shared" si="9"/>
        <v>-534.51550882216543</v>
      </c>
      <c r="AR20">
        <f t="shared" si="9"/>
        <v>-536.00153489400043</v>
      </c>
      <c r="AS20">
        <f t="shared" si="9"/>
        <v>-9.6587657383651973</v>
      </c>
      <c r="AT20">
        <f t="shared" si="9"/>
        <v>87.037021925913564</v>
      </c>
      <c r="AU20">
        <f t="shared" si="9"/>
        <v>-458.62327870645203</v>
      </c>
      <c r="AW20">
        <v>17</v>
      </c>
      <c r="AX20">
        <f>IF(Z20&gt;0, (R20*SUMPRODUCT(K20:$K$98, X20:$X$98)-K20*$AZ$3)/Z20, 0)</f>
        <v>10540.232242561804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2.2950319999999998E-3</v>
      </c>
      <c r="Q21" s="4">
        <f t="shared" si="21"/>
        <v>12.5</v>
      </c>
      <c r="R21">
        <f t="shared" si="0"/>
        <v>2000000</v>
      </c>
      <c r="S21">
        <f t="shared" si="1"/>
        <v>10733.412659769649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8603.4567854760262</v>
      </c>
      <c r="AC21">
        <f t="shared" si="2"/>
        <v>8653.4216597808772</v>
      </c>
      <c r="AE21">
        <f t="shared" si="3"/>
        <v>0</v>
      </c>
      <c r="AF21">
        <f t="shared" si="4"/>
        <v>0</v>
      </c>
      <c r="AG21">
        <f t="shared" si="4"/>
        <v>-10.077668135567833</v>
      </c>
      <c r="AH21">
        <f t="shared" si="5"/>
        <v>-3746.6363508676427</v>
      </c>
      <c r="AI21">
        <f t="shared" si="6"/>
        <v>-3756.7140190032105</v>
      </c>
      <c r="AJ21">
        <f t="shared" si="7"/>
        <v>-49.964874304851037</v>
      </c>
      <c r="AK21">
        <f t="shared" si="22"/>
        <v>602.24197498332194</v>
      </c>
      <c r="AL21">
        <f t="shared" si="8"/>
        <v>-3204.4369183247395</v>
      </c>
      <c r="AN21">
        <f t="shared" si="9"/>
        <v>0</v>
      </c>
      <c r="AO21">
        <f t="shared" si="9"/>
        <v>0</v>
      </c>
      <c r="AP21">
        <f t="shared" si="9"/>
        <v>-1.3104958336865637</v>
      </c>
      <c r="AQ21">
        <f t="shared" si="9"/>
        <v>-487.21105538508806</v>
      </c>
      <c r="AR21">
        <f t="shared" si="9"/>
        <v>-488.52155121877462</v>
      </c>
      <c r="AS21">
        <f t="shared" si="9"/>
        <v>-6.4974117748610185</v>
      </c>
      <c r="AT21">
        <f t="shared" si="9"/>
        <v>78.315299578213498</v>
      </c>
      <c r="AU21">
        <f t="shared" si="9"/>
        <v>-416.70366341542211</v>
      </c>
      <c r="AW21">
        <v>18</v>
      </c>
      <c r="AX21">
        <f>IF(Z21&gt;0, (R21*SUMPRODUCT(K21:$K$98, X21:$X$98)-K21*$AZ$3)/Z21, 0)</f>
        <v>10733.412659769649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2.375308E-3</v>
      </c>
      <c r="Q22" s="4">
        <f t="shared" si="21"/>
        <v>12.5</v>
      </c>
      <c r="R22">
        <f t="shared" si="0"/>
        <v>2000000</v>
      </c>
      <c r="S22">
        <f t="shared" si="1"/>
        <v>10911.419095637433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8653.4216597808772</v>
      </c>
      <c r="AC22">
        <f t="shared" si="2"/>
        <v>8688.0680893306308</v>
      </c>
      <c r="AE22">
        <f t="shared" si="3"/>
        <v>0</v>
      </c>
      <c r="AF22">
        <f t="shared" si="4"/>
        <v>0</v>
      </c>
      <c r="AG22">
        <f t="shared" si="4"/>
        <v>-9.9529538884683948</v>
      </c>
      <c r="AH22">
        <f t="shared" si="5"/>
        <v>-3830.010519001497</v>
      </c>
      <c r="AI22">
        <f t="shared" si="6"/>
        <v>-3839.9634728899655</v>
      </c>
      <c r="AJ22">
        <f t="shared" si="7"/>
        <v>-34.64642954975352</v>
      </c>
      <c r="AK22">
        <f t="shared" si="22"/>
        <v>605.73951618466151</v>
      </c>
      <c r="AL22">
        <f t="shared" si="8"/>
        <v>-3268.8703862550574</v>
      </c>
      <c r="AN22">
        <f t="shared" si="9"/>
        <v>0</v>
      </c>
      <c r="AO22">
        <f t="shared" si="9"/>
        <v>0</v>
      </c>
      <c r="AP22">
        <f t="shared" si="9"/>
        <v>-1.1556053965285495</v>
      </c>
      <c r="AQ22">
        <f t="shared" si="9"/>
        <v>-444.69017681748056</v>
      </c>
      <c r="AR22">
        <f t="shared" si="9"/>
        <v>-445.84578221400915</v>
      </c>
      <c r="AS22">
        <f t="shared" si="9"/>
        <v>-4.0226852657811865</v>
      </c>
      <c r="AT22">
        <f t="shared" si="9"/>
        <v>70.330462859333721</v>
      </c>
      <c r="AU22">
        <f t="shared" si="9"/>
        <v>-379.53800462045655</v>
      </c>
      <c r="AW22">
        <v>19</v>
      </c>
      <c r="AX22">
        <f>IF(Z22&gt;0, (R22*SUMPRODUCT(K22:$K$98, X22:$X$98)-K22*$AZ$3)/Z22, 0)</f>
        <v>10911.419095637433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2.4628010000000001E-3</v>
      </c>
      <c r="Q23" s="4">
        <f t="shared" si="21"/>
        <v>12.5</v>
      </c>
      <c r="R23">
        <f t="shared" si="0"/>
        <v>2000000</v>
      </c>
      <c r="S23">
        <f t="shared" si="1"/>
        <v>11076.15206294465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8688.0680893306308</v>
      </c>
      <c r="AC23">
        <f t="shared" si="2"/>
        <v>8709.3220954906828</v>
      </c>
      <c r="AE23">
        <f t="shared" si="3"/>
        <v>0</v>
      </c>
      <c r="AF23">
        <f t="shared" si="4"/>
        <v>0</v>
      </c>
      <c r="AG23">
        <f t="shared" si="4"/>
        <v>-9.8289122047942374</v>
      </c>
      <c r="AH23">
        <f t="shared" si="5"/>
        <v>-3921.9431663158166</v>
      </c>
      <c r="AI23">
        <f t="shared" si="6"/>
        <v>-3931.7720785206106</v>
      </c>
      <c r="AJ23">
        <f t="shared" si="7"/>
        <v>-21.254006160052086</v>
      </c>
      <c r="AK23">
        <f t="shared" si="22"/>
        <v>608.16476625314419</v>
      </c>
      <c r="AL23">
        <f t="shared" si="8"/>
        <v>-3344.8613184275187</v>
      </c>
      <c r="AN23">
        <f t="shared" si="9"/>
        <v>0</v>
      </c>
      <c r="AO23">
        <f t="shared" si="9"/>
        <v>0</v>
      </c>
      <c r="AP23">
        <f t="shared" si="9"/>
        <v>-1.0189315325331145</v>
      </c>
      <c r="AQ23">
        <f t="shared" si="9"/>
        <v>-406.57516088227271</v>
      </c>
      <c r="AR23">
        <f t="shared" si="9"/>
        <v>-407.5940924148058</v>
      </c>
      <c r="AS23">
        <f t="shared" si="9"/>
        <v>-2.2033340636176222</v>
      </c>
      <c r="AT23">
        <f t="shared" si="9"/>
        <v>63.046473953516426</v>
      </c>
      <c r="AU23">
        <f t="shared" si="9"/>
        <v>-346.75095252490701</v>
      </c>
      <c r="AW23">
        <v>20</v>
      </c>
      <c r="AX23">
        <f>IF(Z23&gt;0, (R23*SUMPRODUCT(K23:$K$98, X23:$X$98)-K23*$AZ$3)/Z23, 0)</f>
        <v>11076.15206294465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2.5557050000000001E-3</v>
      </c>
      <c r="Q24" s="4">
        <f t="shared" si="21"/>
        <v>12.5</v>
      </c>
      <c r="R24">
        <f t="shared" si="0"/>
        <v>2000000</v>
      </c>
      <c r="S24">
        <f t="shared" si="1"/>
        <v>11229.155604573089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8709.3220954906828</v>
      </c>
      <c r="AC24">
        <f t="shared" si="2"/>
        <v>8718.7685265526379</v>
      </c>
      <c r="AE24">
        <f t="shared" si="3"/>
        <v>0</v>
      </c>
      <c r="AF24">
        <f t="shared" si="4"/>
        <v>0</v>
      </c>
      <c r="AG24">
        <f t="shared" si="4"/>
        <v>-9.7055032826799419</v>
      </c>
      <c r="AH24">
        <f t="shared" si="5"/>
        <v>-4019.1680106165859</v>
      </c>
      <c r="AI24">
        <f t="shared" si="6"/>
        <v>-4028.8735138992656</v>
      </c>
      <c r="AJ24">
        <f t="shared" si="7"/>
        <v>-9.4464310619550815</v>
      </c>
      <c r="AK24">
        <f t="shared" si="22"/>
        <v>609.65254668434784</v>
      </c>
      <c r="AL24">
        <f t="shared" si="8"/>
        <v>-3428.667398276873</v>
      </c>
      <c r="AN24">
        <f t="shared" si="9"/>
        <v>0</v>
      </c>
      <c r="AO24">
        <f t="shared" si="9"/>
        <v>0</v>
      </c>
      <c r="AP24">
        <f t="shared" si="9"/>
        <v>-0.89833761499592035</v>
      </c>
      <c r="AQ24">
        <f t="shared" si="9"/>
        <v>-372.01263033607768</v>
      </c>
      <c r="AR24">
        <f t="shared" si="9"/>
        <v>-372.91096795107359</v>
      </c>
      <c r="AS24">
        <f t="shared" si="9"/>
        <v>-0.87435799084876298</v>
      </c>
      <c r="AT24">
        <f t="shared" si="9"/>
        <v>56.429202980330047</v>
      </c>
      <c r="AU24">
        <f t="shared" si="9"/>
        <v>-317.35612296159235</v>
      </c>
      <c r="AW24">
        <v>21</v>
      </c>
      <c r="AX24">
        <f>IF(Z24&gt;0, (R24*SUMPRODUCT(K24:$K$98, X24:$X$98)-K24*$AZ$3)/Z24, 0)</f>
        <v>11229.155604573089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2.6648449999999999E-3</v>
      </c>
      <c r="Q25" s="4">
        <f t="shared" si="21"/>
        <v>12.5</v>
      </c>
      <c r="R25">
        <f t="shared" si="0"/>
        <v>2000000</v>
      </c>
      <c r="S25">
        <f t="shared" si="1"/>
        <v>11372.458633345519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8718.7685265526379</v>
      </c>
      <c r="AC25">
        <f t="shared" si="2"/>
        <v>8718.2037461667605</v>
      </c>
      <c r="AE25">
        <f t="shared" si="3"/>
        <v>0</v>
      </c>
      <c r="AF25">
        <f t="shared" si="4"/>
        <v>0</v>
      </c>
      <c r="AG25">
        <f t="shared" si="4"/>
        <v>-9.5825845879578093</v>
      </c>
      <c r="AH25">
        <f t="shared" si="5"/>
        <v>-4138.1859032533166</v>
      </c>
      <c r="AI25">
        <f t="shared" si="6"/>
        <v>-4147.7684878412747</v>
      </c>
      <c r="AJ25">
        <f t="shared" si="7"/>
        <v>0.56478038587738411</v>
      </c>
      <c r="AK25">
        <f t="shared" si="22"/>
        <v>610.31379685868467</v>
      </c>
      <c r="AL25">
        <f t="shared" si="8"/>
        <v>-3536.8899105967125</v>
      </c>
      <c r="AN25">
        <f t="shared" si="9"/>
        <v>0</v>
      </c>
      <c r="AO25">
        <f t="shared" si="9"/>
        <v>0</v>
      </c>
      <c r="AP25">
        <f t="shared" si="9"/>
        <v>-0.79192884673600661</v>
      </c>
      <c r="AQ25">
        <f t="shared" si="9"/>
        <v>-341.99007166197191</v>
      </c>
      <c r="AR25">
        <f t="shared" si="9"/>
        <v>-342.78200050870794</v>
      </c>
      <c r="AS25">
        <f t="shared" si="9"/>
        <v>4.6674868929313836E-2</v>
      </c>
      <c r="AT25">
        <f t="shared" si="9"/>
        <v>50.437864321151302</v>
      </c>
      <c r="AU25">
        <f t="shared" si="9"/>
        <v>-292.29746131862731</v>
      </c>
      <c r="AW25">
        <v>22</v>
      </c>
      <c r="AX25">
        <f>IF(Z25&gt;0, (R25*SUMPRODUCT(K25:$K$98, X25:$X$98)-K25*$AZ$3)/Z25, 0)</f>
        <v>11372.458633345519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2.7902209999999998E-3</v>
      </c>
      <c r="Q26" s="4">
        <f t="shared" si="21"/>
        <v>12.5</v>
      </c>
      <c r="R26">
        <f t="shared" si="0"/>
        <v>2000000</v>
      </c>
      <c r="S26">
        <f t="shared" si="1"/>
        <v>11506.136381946886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8718.2037461667605</v>
      </c>
      <c r="AC26">
        <f t="shared" si="2"/>
        <v>8707.8635405317546</v>
      </c>
      <c r="AE26">
        <f t="shared" si="3"/>
        <v>0</v>
      </c>
      <c r="AF26">
        <f t="shared" si="4"/>
        <v>0</v>
      </c>
      <c r="AG26">
        <f t="shared" si="4"/>
        <v>-9.4600212133266357</v>
      </c>
      <c r="AH26">
        <f t="shared" si="5"/>
        <v>-4278.0046002553963</v>
      </c>
      <c r="AI26">
        <f t="shared" si="6"/>
        <v>-4287.4646214687227</v>
      </c>
      <c r="AJ26">
        <f t="shared" si="7"/>
        <v>10.340205635005987</v>
      </c>
      <c r="AK26">
        <f t="shared" si="22"/>
        <v>610.27426223167333</v>
      </c>
      <c r="AL26">
        <f t="shared" si="8"/>
        <v>-3666.8501536020435</v>
      </c>
      <c r="AN26">
        <f t="shared" si="9"/>
        <v>0</v>
      </c>
      <c r="AO26">
        <f t="shared" si="9"/>
        <v>0</v>
      </c>
      <c r="AP26">
        <f t="shared" si="9"/>
        <v>-0.69803562658033746</v>
      </c>
      <c r="AQ26">
        <f t="shared" si="9"/>
        <v>-315.6652140955124</v>
      </c>
      <c r="AR26">
        <f t="shared" si="9"/>
        <v>-316.36324972209275</v>
      </c>
      <c r="AS26">
        <f t="shared" si="9"/>
        <v>0.76298263572950009</v>
      </c>
      <c r="AT26">
        <f t="shared" si="9"/>
        <v>45.0308902502913</v>
      </c>
      <c r="AU26">
        <f t="shared" si="9"/>
        <v>-270.56937683607197</v>
      </c>
      <c r="AW26">
        <v>23</v>
      </c>
      <c r="AX26">
        <f>IF(Z26&gt;0, (R26*SUMPRODUCT(K26:$K$98, X26:$X$98)-K26*$AZ$3)/Z26, 0)</f>
        <v>11506.136381946886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3.5816260000000001E-3</v>
      </c>
      <c r="Q27" s="4">
        <f t="shared" si="21"/>
        <v>12.5</v>
      </c>
      <c r="R27">
        <f t="shared" si="0"/>
        <v>2000000</v>
      </c>
      <c r="S27">
        <f t="shared" si="1"/>
        <v>11638.372991439843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8707.8635405317546</v>
      </c>
      <c r="AC27">
        <f t="shared" si="2"/>
        <v>8688.3142782460345</v>
      </c>
      <c r="AE27">
        <f t="shared" si="3"/>
        <v>0</v>
      </c>
      <c r="AF27">
        <f t="shared" si="4"/>
        <v>0</v>
      </c>
      <c r="AG27">
        <f t="shared" si="4"/>
        <v>-9.3315387432551677</v>
      </c>
      <c r="AH27">
        <f t="shared" si="5"/>
        <v>-5421.1612701123559</v>
      </c>
      <c r="AI27">
        <f t="shared" si="6"/>
        <v>-5430.4928088556107</v>
      </c>
      <c r="AJ27">
        <f t="shared" si="7"/>
        <v>19.549262285720033</v>
      </c>
      <c r="AK27">
        <f t="shared" si="22"/>
        <v>609.55044783722292</v>
      </c>
      <c r="AL27">
        <f t="shared" si="8"/>
        <v>-4801.3930987326676</v>
      </c>
      <c r="AN27">
        <f t="shared" si="9"/>
        <v>0</v>
      </c>
      <c r="AO27">
        <f t="shared" si="9"/>
        <v>0</v>
      </c>
      <c r="AP27">
        <f t="shared" si="9"/>
        <v>-0.61478139979057822</v>
      </c>
      <c r="AQ27">
        <f t="shared" si="9"/>
        <v>-357.15750701234674</v>
      </c>
      <c r="AR27">
        <f t="shared" si="9"/>
        <v>-357.7722884121373</v>
      </c>
      <c r="AS27">
        <f t="shared" si="9"/>
        <v>1.2879465180997189</v>
      </c>
      <c r="AT27">
        <f t="shared" si="9"/>
        <v>40.158465594455564</v>
      </c>
      <c r="AU27">
        <f t="shared" si="9"/>
        <v>-316.32587629958203</v>
      </c>
      <c r="AW27">
        <v>24</v>
      </c>
      <c r="AX27">
        <f>IF(Z27&gt;0, (R27*SUMPRODUCT(K27:$K$98, X27:$X$98)-K27*$AZ$3)/Z27, 0)</f>
        <v>11638.372991439843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4.4506370000000003E-3</v>
      </c>
      <c r="Q28" s="4">
        <f t="shared" si="21"/>
        <v>12.5</v>
      </c>
      <c r="R28">
        <f t="shared" si="0"/>
        <v>2000000</v>
      </c>
      <c r="S28">
        <f t="shared" si="1"/>
        <v>11682.931691490461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8688.3142782460345</v>
      </c>
      <c r="AC28">
        <f t="shared" si="2"/>
        <v>8595.5460139210008</v>
      </c>
      <c r="AE28">
        <f t="shared" si="3"/>
        <v>0</v>
      </c>
      <c r="AF28">
        <f t="shared" si="4"/>
        <v>0</v>
      </c>
      <c r="AG28">
        <f t="shared" si="4"/>
        <v>-9.1966920642249512</v>
      </c>
      <c r="AH28">
        <f t="shared" si="5"/>
        <v>-6645.0066556263919</v>
      </c>
      <c r="AI28">
        <f t="shared" si="6"/>
        <v>-6654.2033476906172</v>
      </c>
      <c r="AJ28">
        <f t="shared" si="7"/>
        <v>92.76826432503367</v>
      </c>
      <c r="AK28">
        <f t="shared" si="22"/>
        <v>608.18199947722246</v>
      </c>
      <c r="AL28">
        <f t="shared" si="8"/>
        <v>-5953.2530838883613</v>
      </c>
      <c r="AN28">
        <f t="shared" si="9"/>
        <v>0</v>
      </c>
      <c r="AO28">
        <f t="shared" si="9"/>
        <v>0</v>
      </c>
      <c r="AP28">
        <f t="shared" si="9"/>
        <v>-0.54097983656058268</v>
      </c>
      <c r="AQ28">
        <f t="shared" si="9"/>
        <v>-390.88126354567709</v>
      </c>
      <c r="AR28">
        <f t="shared" si="9"/>
        <v>-391.42224338223764</v>
      </c>
      <c r="AS28">
        <f t="shared" si="9"/>
        <v>5.4569360507119518</v>
      </c>
      <c r="AT28">
        <f t="shared" si="9"/>
        <v>35.775276194811227</v>
      </c>
      <c r="AU28">
        <f t="shared" si="9"/>
        <v>-350.19003113671448</v>
      </c>
      <c r="AW28">
        <v>25</v>
      </c>
      <c r="AX28">
        <f>IF(Z28&gt;0, (R28*SUMPRODUCT(K28:$K$98, X28:$X$98)-K28*$AZ$3)/Z28, 0)</f>
        <v>11682.931691490461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5.383718E-3</v>
      </c>
      <c r="Q29" s="4">
        <f t="shared" si="21"/>
        <v>12.5</v>
      </c>
      <c r="R29">
        <f t="shared" si="0"/>
        <v>2000000</v>
      </c>
      <c r="S29">
        <f t="shared" si="1"/>
        <v>11651.750778884245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8595.5460139210008</v>
      </c>
      <c r="AC29">
        <f t="shared" si="2"/>
        <v>8440.7265742032832</v>
      </c>
      <c r="AE29">
        <f t="shared" si="3"/>
        <v>0</v>
      </c>
      <c r="AF29">
        <f t="shared" si="4"/>
        <v>0</v>
      </c>
      <c r="AG29">
        <f t="shared" si="4"/>
        <v>-9.0552127469760766</v>
      </c>
      <c r="AH29">
        <f t="shared" si="5"/>
        <v>-7921.9834570600051</v>
      </c>
      <c r="AI29">
        <f t="shared" si="6"/>
        <v>-7931.0386698069815</v>
      </c>
      <c r="AJ29">
        <f t="shared" si="7"/>
        <v>154.81943971771761</v>
      </c>
      <c r="AK29">
        <f t="shared" si="22"/>
        <v>601.68822097447014</v>
      </c>
      <c r="AL29">
        <f t="shared" si="8"/>
        <v>-7174.531009114794</v>
      </c>
      <c r="AN29">
        <f t="shared" si="9"/>
        <v>0</v>
      </c>
      <c r="AO29">
        <f t="shared" si="9"/>
        <v>0</v>
      </c>
      <c r="AP29">
        <f t="shared" si="9"/>
        <v>-0.47558710295647194</v>
      </c>
      <c r="AQ29">
        <f t="shared" si="9"/>
        <v>-416.06898338975247</v>
      </c>
      <c r="AR29">
        <f t="shared" si="9"/>
        <v>-416.54457049270894</v>
      </c>
      <c r="AS29">
        <f t="shared" si="9"/>
        <v>8.1312422881816584</v>
      </c>
      <c r="AT29">
        <f t="shared" si="9"/>
        <v>31.60115238505481</v>
      </c>
      <c r="AU29">
        <f t="shared" si="9"/>
        <v>-376.81217581947249</v>
      </c>
      <c r="AW29">
        <v>26</v>
      </c>
      <c r="AX29">
        <f>IF(Z29&gt;0, (R29*SUMPRODUCT(K29:$K$98, X29:$X$98)-K29*$AZ$3)/Z29, 0)</f>
        <v>11651.750778884245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6.4575739999999998E-3</v>
      </c>
      <c r="Q30" s="4">
        <f t="shared" si="21"/>
        <v>12.5</v>
      </c>
      <c r="R30">
        <f t="shared" si="0"/>
        <v>2000000</v>
      </c>
      <c r="S30">
        <f t="shared" si="1"/>
        <v>11558.577314580829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8440.7265742032832</v>
      </c>
      <c r="AC30">
        <f t="shared" si="2"/>
        <v>8235.4270763742097</v>
      </c>
      <c r="AE30">
        <f t="shared" si="3"/>
        <v>0</v>
      </c>
      <c r="AF30">
        <f t="shared" si="4"/>
        <v>0</v>
      </c>
      <c r="AG30">
        <f t="shared" si="4"/>
        <v>-8.9061859131069738</v>
      </c>
      <c r="AH30">
        <f t="shared" si="5"/>
        <v>-9355.9530238946063</v>
      </c>
      <c r="AI30">
        <f t="shared" si="6"/>
        <v>-9364.8592098077133</v>
      </c>
      <c r="AJ30">
        <f t="shared" si="7"/>
        <v>205.29949782907352</v>
      </c>
      <c r="AK30">
        <f t="shared" si="22"/>
        <v>590.85086019422988</v>
      </c>
      <c r="AL30">
        <f t="shared" si="8"/>
        <v>-8568.7088517844095</v>
      </c>
      <c r="AN30">
        <f t="shared" si="9"/>
        <v>0</v>
      </c>
      <c r="AO30">
        <f t="shared" si="9"/>
        <v>0</v>
      </c>
      <c r="AP30">
        <f t="shared" si="9"/>
        <v>-0.41764294019296433</v>
      </c>
      <c r="AQ30">
        <f t="shared" si="9"/>
        <v>-438.73413011243366</v>
      </c>
      <c r="AR30">
        <f t="shared" si="9"/>
        <v>-439.15177305262665</v>
      </c>
      <c r="AS30">
        <f t="shared" si="9"/>
        <v>9.6272283927162956</v>
      </c>
      <c r="AT30">
        <f t="shared" si="9"/>
        <v>27.707111986501864</v>
      </c>
      <c r="AU30">
        <f t="shared" si="9"/>
        <v>-401.81743267340846</v>
      </c>
      <c r="AW30">
        <v>27</v>
      </c>
      <c r="AX30">
        <f>IF(Z30&gt;0, (R30*SUMPRODUCT(K30:$K$98, X30:$X$98)-K30*$AZ$3)/Z30, 0)</f>
        <v>11558.577314580829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7.6803260000000003E-3</v>
      </c>
      <c r="Q31" s="4">
        <f t="shared" si="21"/>
        <v>12.5</v>
      </c>
      <c r="R31">
        <f t="shared" si="0"/>
        <v>2000000</v>
      </c>
      <c r="S31">
        <f t="shared" si="1"/>
        <v>11408.63818881618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8235.4270763742097</v>
      </c>
      <c r="AC31">
        <f t="shared" si="2"/>
        <v>7984.8799869409513</v>
      </c>
      <c r="AE31">
        <f t="shared" si="3"/>
        <v>0</v>
      </c>
      <c r="AF31">
        <f t="shared" si="4"/>
        <v>0</v>
      </c>
      <c r="AG31">
        <f t="shared" si="4"/>
        <v>-8.7487216427466361</v>
      </c>
      <c r="AH31">
        <f t="shared" si="5"/>
        <v>-10944.385796683078</v>
      </c>
      <c r="AI31">
        <f t="shared" si="6"/>
        <v>-10953.134518325825</v>
      </c>
      <c r="AJ31">
        <f t="shared" si="7"/>
        <v>250.54708943325841</v>
      </c>
      <c r="AK31">
        <f t="shared" si="22"/>
        <v>576.47989534619478</v>
      </c>
      <c r="AL31">
        <f t="shared" si="8"/>
        <v>-10126.107533546372</v>
      </c>
      <c r="AN31">
        <f t="shared" si="9"/>
        <v>0</v>
      </c>
      <c r="AO31">
        <f t="shared" si="9"/>
        <v>0</v>
      </c>
      <c r="AP31">
        <f t="shared" si="9"/>
        <v>-0.36630256862388771</v>
      </c>
      <c r="AQ31">
        <f t="shared" si="9"/>
        <v>-458.2334188972099</v>
      </c>
      <c r="AR31">
        <f t="shared" si="9"/>
        <v>-458.5997214658338</v>
      </c>
      <c r="AS31">
        <f t="shared" si="9"/>
        <v>10.490223162686961</v>
      </c>
      <c r="AT31">
        <f t="shared" si="9"/>
        <v>24.136791070546181</v>
      </c>
      <c r="AU31">
        <f t="shared" si="9"/>
        <v>-423.97270723260067</v>
      </c>
      <c r="AW31">
        <v>28</v>
      </c>
      <c r="AX31">
        <f>IF(Z31&gt;0, (R31*SUMPRODUCT(K31:$K$98, X31:$X$98)-K31*$AZ$3)/Z31, 0)</f>
        <v>11408.63818881618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9.0334749999999991E-3</v>
      </c>
      <c r="Q32" s="4">
        <f t="shared" si="21"/>
        <v>12.5</v>
      </c>
      <c r="R32">
        <f t="shared" si="0"/>
        <v>2000000</v>
      </c>
      <c r="S32">
        <f t="shared" si="1"/>
        <v>11207.306927006524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7984.8799869409513</v>
      </c>
      <c r="AC32">
        <f t="shared" si="2"/>
        <v>7694.6707115072932</v>
      </c>
      <c r="AE32">
        <f t="shared" si="3"/>
        <v>0</v>
      </c>
      <c r="AF32">
        <f t="shared" si="4"/>
        <v>0</v>
      </c>
      <c r="AG32">
        <f t="shared" si="4"/>
        <v>-8.5822030680774599</v>
      </c>
      <c r="AH32">
        <f t="shared" si="5"/>
        <v>-12645.017318673705</v>
      </c>
      <c r="AI32">
        <f t="shared" si="6"/>
        <v>-12653.599521741782</v>
      </c>
      <c r="AJ32">
        <f t="shared" si="7"/>
        <v>290.20927543365815</v>
      </c>
      <c r="AK32">
        <f t="shared" si="22"/>
        <v>558.94159908586664</v>
      </c>
      <c r="AL32">
        <f t="shared" si="8"/>
        <v>-11804.448647222258</v>
      </c>
      <c r="AN32">
        <f t="shared" si="9"/>
        <v>0</v>
      </c>
      <c r="AO32">
        <f t="shared" si="9"/>
        <v>0</v>
      </c>
      <c r="AP32">
        <f t="shared" si="9"/>
        <v>-0.3208308552156689</v>
      </c>
      <c r="AQ32">
        <f t="shared" si="9"/>
        <v>-472.71215658566763</v>
      </c>
      <c r="AR32">
        <f t="shared" si="9"/>
        <v>-473.03298744088329</v>
      </c>
      <c r="AS32">
        <f t="shared" si="9"/>
        <v>10.848973077230825</v>
      </c>
      <c r="AT32">
        <f t="shared" si="9"/>
        <v>20.895067365319722</v>
      </c>
      <c r="AU32">
        <f t="shared" si="9"/>
        <v>-441.28894699833273</v>
      </c>
      <c r="AW32">
        <v>29</v>
      </c>
      <c r="AX32">
        <f>IF(Z32&gt;0, (R32*SUMPRODUCT(K32:$K$98, X32:$X$98)-K32*$AZ$3)/Z32, 0)</f>
        <v>11207.306927006524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1.0570714E-2</v>
      </c>
      <c r="Q33" s="4">
        <f t="shared" si="21"/>
        <v>12.5</v>
      </c>
      <c r="R33">
        <f t="shared" si="0"/>
        <v>2000000</v>
      </c>
      <c r="S33">
        <f t="shared" si="1"/>
        <v>10962.820311177069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7694.6707115072932</v>
      </c>
      <c r="AC33">
        <f t="shared" si="2"/>
        <v>7371.9801115855116</v>
      </c>
      <c r="AE33">
        <f t="shared" si="3"/>
        <v>0</v>
      </c>
      <c r="AF33">
        <f t="shared" si="4"/>
        <v>0</v>
      </c>
      <c r="AG33">
        <f t="shared" si="4"/>
        <v>-8.4056610232741154</v>
      </c>
      <c r="AH33">
        <f t="shared" si="5"/>
        <v>-14515.202259611098</v>
      </c>
      <c r="AI33">
        <f t="shared" si="6"/>
        <v>-14523.607920634373</v>
      </c>
      <c r="AJ33">
        <f t="shared" si="7"/>
        <v>322.69059992178154</v>
      </c>
      <c r="AK33">
        <f t="shared" si="22"/>
        <v>538.62694980551055</v>
      </c>
      <c r="AL33">
        <f t="shared" si="8"/>
        <v>-13662.290370907082</v>
      </c>
      <c r="AN33">
        <f t="shared" si="9"/>
        <v>0</v>
      </c>
      <c r="AO33">
        <f t="shared" si="9"/>
        <v>0</v>
      </c>
      <c r="AP33">
        <f t="shared" si="9"/>
        <v>-0.28056351379522498</v>
      </c>
      <c r="AQ33">
        <f t="shared" si="9"/>
        <v>-484.48731612289208</v>
      </c>
      <c r="AR33">
        <f t="shared" si="9"/>
        <v>-484.76787963668733</v>
      </c>
      <c r="AS33">
        <f t="shared" si="9"/>
        <v>10.770742280953833</v>
      </c>
      <c r="AT33">
        <f t="shared" si="9"/>
        <v>17.978249330279969</v>
      </c>
      <c r="AU33">
        <f t="shared" si="9"/>
        <v>-456.01888802545358</v>
      </c>
      <c r="AW33">
        <v>30</v>
      </c>
      <c r="AX33">
        <f>IF(Z33&gt;0, (R33*SUMPRODUCT(K33:$K$98, X33:$X$98)-K33*$AZ$3)/Z33, 0)</f>
        <v>10962.820311177069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1.2312346E-2</v>
      </c>
      <c r="Q34" s="4">
        <f t="shared" si="21"/>
        <v>12.5</v>
      </c>
      <c r="R34">
        <f t="shared" si="0"/>
        <v>2000000</v>
      </c>
      <c r="S34">
        <f t="shared" si="1"/>
        <v>10679.827469849801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7371.9801115855116</v>
      </c>
      <c r="AC34">
        <f t="shared" si="2"/>
        <v>7021.440613912514</v>
      </c>
      <c r="AE34">
        <f t="shared" si="3"/>
        <v>0</v>
      </c>
      <c r="AF34">
        <f t="shared" si="4"/>
        <v>0</v>
      </c>
      <c r="AG34">
        <f t="shared" si="4"/>
        <v>-8.2181110061641078</v>
      </c>
      <c r="AH34">
        <f t="shared" si="5"/>
        <v>-16558.945100362394</v>
      </c>
      <c r="AI34">
        <f t="shared" si="6"/>
        <v>-16567.163211368559</v>
      </c>
      <c r="AJ34">
        <f t="shared" si="7"/>
        <v>350.53949767299764</v>
      </c>
      <c r="AK34">
        <f t="shared" si="22"/>
        <v>516.03860781098581</v>
      </c>
      <c r="AL34">
        <f t="shared" si="8"/>
        <v>-15700.585105884575</v>
      </c>
      <c r="AN34">
        <f t="shared" si="9"/>
        <v>0</v>
      </c>
      <c r="AO34">
        <f t="shared" si="9"/>
        <v>0</v>
      </c>
      <c r="AP34">
        <f t="shared" si="9"/>
        <v>-0.244913824643259</v>
      </c>
      <c r="AQ34">
        <f t="shared" si="9"/>
        <v>-493.48500811751182</v>
      </c>
      <c r="AR34">
        <f t="shared" si="9"/>
        <v>-493.7299219421551</v>
      </c>
      <c r="AS34">
        <f t="shared" si="9"/>
        <v>10.446679169851341</v>
      </c>
      <c r="AT34">
        <f t="shared" si="9"/>
        <v>15.378836938047499</v>
      </c>
      <c r="AU34">
        <f t="shared" ref="AU34:AU97" si="23">AL34*$K34</f>
        <v>-467.90440583425624</v>
      </c>
      <c r="AW34">
        <v>31</v>
      </c>
      <c r="AX34">
        <f>IF(Z34&gt;0, (R34*SUMPRODUCT(K34:$K$98, X34:$X$98)-K34*$AZ$3)/Z34, 0)</f>
        <v>10679.827469849801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1.4128425999999999E-2</v>
      </c>
      <c r="Q35" s="4">
        <f t="shared" si="21"/>
        <v>12.5</v>
      </c>
      <c r="R35">
        <f t="shared" si="0"/>
        <v>2000000</v>
      </c>
      <c r="S35">
        <f t="shared" si="1"/>
        <v>10361.128908273206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7021.440613912514</v>
      </c>
      <c r="AC35">
        <f t="shared" si="2"/>
        <v>6647.5518722681236</v>
      </c>
      <c r="AE35">
        <f t="shared" si="3"/>
        <v>0</v>
      </c>
      <c r="AF35">
        <f t="shared" ref="AF35:AG66" si="24">-$Z35*P35</f>
        <v>0</v>
      </c>
      <c r="AG35">
        <f t="shared" si="24"/>
        <v>-8.0198209228920909</v>
      </c>
      <c r="AH35">
        <f t="shared" si="5"/>
        <v>-18577.435713660023</v>
      </c>
      <c r="AI35">
        <f t="shared" ref="AI35:AI66" si="25">SUM(AE35:AH35)</f>
        <v>-18585.455534582914</v>
      </c>
      <c r="AJ35">
        <f t="shared" si="7"/>
        <v>373.88874164439039</v>
      </c>
      <c r="AK35">
        <f t="shared" si="22"/>
        <v>491.50084297387605</v>
      </c>
      <c r="AL35">
        <f t="shared" ref="AL35:AL98" si="26">SUM(AI35:AK35)</f>
        <v>-17720.065949964646</v>
      </c>
      <c r="AN35">
        <f t="shared" ref="AN35:AT66" si="27">AE35*$K35</f>
        <v>0</v>
      </c>
      <c r="AO35">
        <f t="shared" si="27"/>
        <v>0</v>
      </c>
      <c r="AP35">
        <f t="shared" si="27"/>
        <v>-0.21339682102587243</v>
      </c>
      <c r="AQ35">
        <f t="shared" si="27"/>
        <v>-494.32097826418016</v>
      </c>
      <c r="AR35">
        <f t="shared" si="27"/>
        <v>-494.53437508520597</v>
      </c>
      <c r="AS35">
        <f t="shared" si="27"/>
        <v>9.9486845967508373</v>
      </c>
      <c r="AT35">
        <f t="shared" si="27"/>
        <v>13.078186960855273</v>
      </c>
      <c r="AU35">
        <f t="shared" si="23"/>
        <v>-471.50750352759985</v>
      </c>
      <c r="AW35">
        <v>32</v>
      </c>
      <c r="AX35">
        <f>IF(Z35&gt;0, (R35*SUMPRODUCT(K35:$K$98, X35:$X$98)-K35*$AZ$3)/Z35, 0)</f>
        <v>10361.128908273206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1.6072195000000001E-2</v>
      </c>
      <c r="Q36" s="4">
        <f t="shared" si="21"/>
        <v>12.5</v>
      </c>
      <c r="R36">
        <f t="shared" si="0"/>
        <v>2000000</v>
      </c>
      <c r="S36">
        <f t="shared" si="1"/>
        <v>10018.295360096354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6647.5518722681236</v>
      </c>
      <c r="AC36">
        <f t="shared" si="2"/>
        <v>6260.013274783516</v>
      </c>
      <c r="AE36">
        <f t="shared" si="3"/>
        <v>0</v>
      </c>
      <c r="AF36">
        <f t="shared" si="24"/>
        <v>0</v>
      </c>
      <c r="AG36">
        <f t="shared" si="24"/>
        <v>-7.8107265879253696</v>
      </c>
      <c r="AH36">
        <f t="shared" si="5"/>
        <v>-20623.380118048266</v>
      </c>
      <c r="AI36">
        <f t="shared" si="25"/>
        <v>-20631.190844636192</v>
      </c>
      <c r="AJ36">
        <f t="shared" si="7"/>
        <v>387.53859748460764</v>
      </c>
      <c r="AK36">
        <f t="shared" si="22"/>
        <v>465.32863105876868</v>
      </c>
      <c r="AL36">
        <f t="shared" si="26"/>
        <v>-19778.323616092817</v>
      </c>
      <c r="AN36">
        <f t="shared" si="27"/>
        <v>0</v>
      </c>
      <c r="AO36">
        <f t="shared" si="27"/>
        <v>0</v>
      </c>
      <c r="AP36">
        <f t="shared" si="27"/>
        <v>-0.18556526562116588</v>
      </c>
      <c r="AQ36">
        <f t="shared" si="27"/>
        <v>-489.96504570113166</v>
      </c>
      <c r="AR36">
        <f t="shared" si="27"/>
        <v>-490.15061096675282</v>
      </c>
      <c r="AS36">
        <f t="shared" si="27"/>
        <v>9.2070439249348404</v>
      </c>
      <c r="AT36">
        <f t="shared" si="27"/>
        <v>11.055159856323851</v>
      </c>
      <c r="AU36">
        <f t="shared" si="23"/>
        <v>-469.8884071854942</v>
      </c>
      <c r="AW36">
        <v>33</v>
      </c>
      <c r="AX36">
        <f>IF(Z36&gt;0, (R36*SUMPRODUCT(K36:$K$98, X36:$X$98)-K36*$AZ$3)/Z36, 0)</f>
        <v>10018.295360096354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1.8213139E-2</v>
      </c>
      <c r="Q37" s="4">
        <f t="shared" si="21"/>
        <v>12.5</v>
      </c>
      <c r="R37">
        <f t="shared" si="0"/>
        <v>2000000</v>
      </c>
      <c r="S37">
        <f t="shared" si="1"/>
        <v>9659.27258759285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6260.013274783516</v>
      </c>
      <c r="AC37">
        <f t="shared" si="2"/>
        <v>5865.3896404927182</v>
      </c>
      <c r="AE37">
        <f t="shared" si="3"/>
        <v>0</v>
      </c>
      <c r="AF37">
        <f t="shared" si="24"/>
        <v>0</v>
      </c>
      <c r="AG37">
        <f t="shared" si="24"/>
        <v>-7.5903614730092341</v>
      </c>
      <c r="AH37">
        <f t="shared" si="5"/>
        <v>-22761.255845900876</v>
      </c>
      <c r="AI37">
        <f t="shared" si="25"/>
        <v>-22768.846207373885</v>
      </c>
      <c r="AJ37">
        <f t="shared" si="7"/>
        <v>394.62363429079778</v>
      </c>
      <c r="AK37">
        <f t="shared" si="22"/>
        <v>438.20092923484617</v>
      </c>
      <c r="AL37">
        <f t="shared" si="26"/>
        <v>-21936.021643848242</v>
      </c>
      <c r="AN37">
        <f t="shared" si="27"/>
        <v>0</v>
      </c>
      <c r="AO37">
        <f t="shared" si="27"/>
        <v>0</v>
      </c>
      <c r="AP37">
        <f t="shared" si="27"/>
        <v>-0.16100882766841426</v>
      </c>
      <c r="AQ37">
        <f t="shared" si="27"/>
        <v>-482.81799661860219</v>
      </c>
      <c r="AR37">
        <f t="shared" si="27"/>
        <v>-482.97900544627061</v>
      </c>
      <c r="AS37">
        <f t="shared" si="27"/>
        <v>8.3708646753315286</v>
      </c>
      <c r="AT37">
        <f t="shared" si="27"/>
        <v>9.2952381978378682</v>
      </c>
      <c r="AU37">
        <f t="shared" si="23"/>
        <v>-465.31290257310121</v>
      </c>
      <c r="AW37">
        <v>34</v>
      </c>
      <c r="AX37">
        <f>IF(Z37&gt;0, (R37*SUMPRODUCT(K37:$K$98, X37:$X$98)-K37*$AZ$3)/Z37, 0)</f>
        <v>9659.27258759285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2.0774602E-2</v>
      </c>
      <c r="Q38" s="4">
        <f t="shared" si="21"/>
        <v>12.5</v>
      </c>
      <c r="R38">
        <f t="shared" si="0"/>
        <v>2000000</v>
      </c>
      <c r="S38">
        <f t="shared" si="1"/>
        <v>9290.2474046395073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5865.3896404927182</v>
      </c>
      <c r="AC38">
        <f t="shared" si="2"/>
        <v>5467.6979040619135</v>
      </c>
      <c r="AE38">
        <f t="shared" si="3"/>
        <v>0</v>
      </c>
      <c r="AF38">
        <f t="shared" si="24"/>
        <v>0</v>
      </c>
      <c r="AG38">
        <f t="shared" si="24"/>
        <v>-7.3567711196412411</v>
      </c>
      <c r="AH38">
        <f t="shared" si="5"/>
        <v>-25229.878182064094</v>
      </c>
      <c r="AI38">
        <f t="shared" si="25"/>
        <v>-25237.234953183735</v>
      </c>
      <c r="AJ38">
        <f t="shared" si="7"/>
        <v>397.69173643080467</v>
      </c>
      <c r="AK38">
        <f t="shared" si="22"/>
        <v>410.57727483449031</v>
      </c>
      <c r="AL38">
        <f t="shared" si="26"/>
        <v>-24428.965941918439</v>
      </c>
      <c r="AN38">
        <f t="shared" si="27"/>
        <v>0</v>
      </c>
      <c r="AO38">
        <f t="shared" si="27"/>
        <v>0</v>
      </c>
      <c r="AP38">
        <f t="shared" si="27"/>
        <v>-0.13933379024860021</v>
      </c>
      <c r="AQ38">
        <f t="shared" si="27"/>
        <v>-477.84204475684203</v>
      </c>
      <c r="AR38">
        <f t="shared" si="27"/>
        <v>-477.98137854709063</v>
      </c>
      <c r="AS38">
        <f t="shared" si="27"/>
        <v>7.532094731003883</v>
      </c>
      <c r="AT38">
        <f t="shared" si="27"/>
        <v>7.7761407772898758</v>
      </c>
      <c r="AU38">
        <f t="shared" si="23"/>
        <v>-462.67314303879687</v>
      </c>
      <c r="AW38">
        <v>35</v>
      </c>
      <c r="AX38">
        <f>IF(Z38&gt;0, (R38*SUMPRODUCT(K38:$K$98, X38:$X$98)-K38*$AZ$3)/Z38, 0)</f>
        <v>9290.2474046395073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2.3506165999999998E-2</v>
      </c>
      <c r="Q39" s="4">
        <f t="shared" si="21"/>
        <v>12.5</v>
      </c>
      <c r="R39">
        <f t="shared" si="0"/>
        <v>2000000</v>
      </c>
      <c r="S39">
        <f t="shared" si="1"/>
        <v>8905.8830608926964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5467.6979040619135</v>
      </c>
      <c r="AC39">
        <f t="shared" si="2"/>
        <v>5065.86144875846</v>
      </c>
      <c r="AE39">
        <f t="shared" si="3"/>
        <v>0</v>
      </c>
      <c r="AF39">
        <f t="shared" si="24"/>
        <v>0</v>
      </c>
      <c r="AG39">
        <f t="shared" si="24"/>
        <v>-7.1102739252825353</v>
      </c>
      <c r="AH39">
        <f t="shared" si="5"/>
        <v>-27668.717305966857</v>
      </c>
      <c r="AI39">
        <f t="shared" si="25"/>
        <v>-27675.827579892139</v>
      </c>
      <c r="AJ39">
        <f t="shared" si="7"/>
        <v>401.83645530345348</v>
      </c>
      <c r="AK39">
        <f t="shared" si="22"/>
        <v>382.73885328433397</v>
      </c>
      <c r="AL39">
        <f t="shared" si="26"/>
        <v>-26891.252271304351</v>
      </c>
      <c r="AN39">
        <f t="shared" si="27"/>
        <v>0</v>
      </c>
      <c r="AO39">
        <f t="shared" si="27"/>
        <v>0</v>
      </c>
      <c r="AP39">
        <f t="shared" si="27"/>
        <v>-0.12023682959207267</v>
      </c>
      <c r="AQ39">
        <f t="shared" si="27"/>
        <v>-467.88617185611093</v>
      </c>
      <c r="AR39">
        <f t="shared" si="27"/>
        <v>-468.00640868570298</v>
      </c>
      <c r="AS39">
        <f t="shared" si="27"/>
        <v>6.7951730000731274</v>
      </c>
      <c r="AT39">
        <f t="shared" si="27"/>
        <v>6.472226916178216</v>
      </c>
      <c r="AU39">
        <f t="shared" si="23"/>
        <v>-454.73900876945163</v>
      </c>
      <c r="AW39">
        <v>36</v>
      </c>
      <c r="AX39">
        <f>IF(Z39&gt;0, (R39*SUMPRODUCT(K39:$K$98, X39:$X$98)-K39*$AZ$3)/Z39, 0)</f>
        <v>8905.8830608926964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2.6226451000000001E-2</v>
      </c>
      <c r="Q40" s="4">
        <f t="shared" si="21"/>
        <v>12.5</v>
      </c>
      <c r="R40">
        <f t="shared" si="0"/>
        <v>2000000</v>
      </c>
      <c r="S40">
        <f t="shared" si="1"/>
        <v>8510.9546960180687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5065.86144875846</v>
      </c>
      <c r="AC40">
        <f t="shared" si="2"/>
        <v>4665.8374103428769</v>
      </c>
      <c r="AE40">
        <f t="shared" si="3"/>
        <v>0</v>
      </c>
      <c r="AF40">
        <f t="shared" si="24"/>
        <v>0</v>
      </c>
      <c r="AG40">
        <f t="shared" si="24"/>
        <v>-6.8526939353317111</v>
      </c>
      <c r="AH40">
        <f t="shared" si="5"/>
        <v>-29836.360111680016</v>
      </c>
      <c r="AI40">
        <f t="shared" si="25"/>
        <v>-29843.212805615349</v>
      </c>
      <c r="AJ40">
        <f t="shared" si="7"/>
        <v>400.02403841558316</v>
      </c>
      <c r="AK40">
        <f t="shared" si="22"/>
        <v>354.61030141309226</v>
      </c>
      <c r="AL40">
        <f t="shared" si="26"/>
        <v>-29088.578465786672</v>
      </c>
      <c r="AN40">
        <f t="shared" si="27"/>
        <v>0</v>
      </c>
      <c r="AO40">
        <f t="shared" si="27"/>
        <v>0</v>
      </c>
      <c r="AP40">
        <f t="shared" si="27"/>
        <v>-0.10346524640755367</v>
      </c>
      <c r="AQ40">
        <f t="shared" si="27"/>
        <v>-450.48361709883488</v>
      </c>
      <c r="AR40">
        <f t="shared" si="27"/>
        <v>-450.58708234524244</v>
      </c>
      <c r="AS40">
        <f t="shared" si="27"/>
        <v>6.0397540141429902</v>
      </c>
      <c r="AT40">
        <f t="shared" si="27"/>
        <v>5.3540757197974091</v>
      </c>
      <c r="AU40">
        <f t="shared" si="23"/>
        <v>-439.193252611302</v>
      </c>
      <c r="AW40">
        <v>37</v>
      </c>
      <c r="AX40">
        <f>IF(Z40&gt;0, (R40*SUMPRODUCT(K40:$K$98, X40:$X$98)-K40*$AZ$3)/Z40, 0)</f>
        <v>8510.9546960180687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2.9219711999999998E-2</v>
      </c>
      <c r="Q41" s="4">
        <f t="shared" si="21"/>
        <v>12.5</v>
      </c>
      <c r="R41">
        <f t="shared" si="0"/>
        <v>2000000</v>
      </c>
      <c r="S41">
        <f t="shared" si="1"/>
        <v>8118.1430986199484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4665.8374103428769</v>
      </c>
      <c r="AC41">
        <f t="shared" si="2"/>
        <v>4275.9449838159417</v>
      </c>
      <c r="AE41">
        <f t="shared" si="3"/>
        <v>0</v>
      </c>
      <c r="AF41">
        <f t="shared" si="24"/>
        <v>0</v>
      </c>
      <c r="AG41">
        <f t="shared" si="24"/>
        <v>-6.5839332527638543</v>
      </c>
      <c r="AH41">
        <f t="shared" si="5"/>
        <v>-32037.39891432627</v>
      </c>
      <c r="AI41">
        <f t="shared" si="25"/>
        <v>-32043.982847579035</v>
      </c>
      <c r="AJ41">
        <f t="shared" si="7"/>
        <v>389.8924265269352</v>
      </c>
      <c r="AK41">
        <f t="shared" si="22"/>
        <v>326.60861872400142</v>
      </c>
      <c r="AL41">
        <f t="shared" si="26"/>
        <v>-31327.4818023281</v>
      </c>
      <c r="AN41">
        <f t="shared" si="27"/>
        <v>0</v>
      </c>
      <c r="AO41">
        <f t="shared" si="27"/>
        <v>0</v>
      </c>
      <c r="AP41">
        <f t="shared" si="27"/>
        <v>-8.8756579679857478E-2</v>
      </c>
      <c r="AQ41">
        <f t="shared" si="27"/>
        <v>-431.88924314825033</v>
      </c>
      <c r="AR41">
        <f t="shared" si="27"/>
        <v>-431.97799972793018</v>
      </c>
      <c r="AS41">
        <f t="shared" si="27"/>
        <v>5.2560554448336685</v>
      </c>
      <c r="AT41">
        <f t="shared" si="27"/>
        <v>4.4029401239351778</v>
      </c>
      <c r="AU41">
        <f t="shared" si="23"/>
        <v>-422.31900415916141</v>
      </c>
      <c r="AW41">
        <v>38</v>
      </c>
      <c r="AX41">
        <f>IF(Z41&gt;0, (R41*SUMPRODUCT(K41:$K$98, X41:$X$98)-K41*$AZ$3)/Z41, 0)</f>
        <v>8118.1430986199484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3.2402927999999998E-2</v>
      </c>
      <c r="Q42" s="4">
        <f t="shared" si="21"/>
        <v>12.5</v>
      </c>
      <c r="R42">
        <f t="shared" si="0"/>
        <v>2000000</v>
      </c>
      <c r="S42">
        <f t="shared" si="1"/>
        <v>7728.6010542028662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4275.9449838159417</v>
      </c>
      <c r="AC42">
        <f t="shared" si="2"/>
        <v>3898.1550179640299</v>
      </c>
      <c r="AE42">
        <f t="shared" si="3"/>
        <v>0</v>
      </c>
      <c r="AF42">
        <f t="shared" si="24"/>
        <v>0</v>
      </c>
      <c r="AG42">
        <f t="shared" si="24"/>
        <v>-6.3047552050901023</v>
      </c>
      <c r="AH42">
        <f t="shared" si="5"/>
        <v>-34134.194423378074</v>
      </c>
      <c r="AI42">
        <f t="shared" si="25"/>
        <v>-34140.499178583166</v>
      </c>
      <c r="AJ42">
        <f t="shared" si="7"/>
        <v>377.7899658519118</v>
      </c>
      <c r="AK42">
        <f t="shared" si="22"/>
        <v>299.31614886711594</v>
      </c>
      <c r="AL42">
        <f t="shared" si="26"/>
        <v>-33463.39306386414</v>
      </c>
      <c r="AN42">
        <f t="shared" si="27"/>
        <v>0</v>
      </c>
      <c r="AO42">
        <f t="shared" si="27"/>
        <v>0</v>
      </c>
      <c r="AP42">
        <f t="shared" si="27"/>
        <v>-7.5886643591219827E-2</v>
      </c>
      <c r="AQ42">
        <f t="shared" si="27"/>
        <v>-410.85329441324063</v>
      </c>
      <c r="AR42">
        <f t="shared" si="27"/>
        <v>-410.92918105683191</v>
      </c>
      <c r="AS42">
        <f t="shared" si="27"/>
        <v>4.5472364205032481</v>
      </c>
      <c r="AT42">
        <f t="shared" si="27"/>
        <v>3.6026930739257326</v>
      </c>
      <c r="AU42">
        <f t="shared" si="23"/>
        <v>-402.77925156240292</v>
      </c>
      <c r="AW42">
        <v>39</v>
      </c>
      <c r="AX42">
        <f>IF(Z42&gt;0, (R42*SUMPRODUCT(K42:$K$98, X42:$X$98)-K42*$AZ$3)/Z42, 0)</f>
        <v>7728.6010542028662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3.5947104000000001E-2</v>
      </c>
      <c r="Q43" s="4">
        <f t="shared" si="21"/>
        <v>12.5</v>
      </c>
      <c r="R43">
        <f t="shared" si="0"/>
        <v>2000000</v>
      </c>
      <c r="S43">
        <f t="shared" si="1"/>
        <v>7347.38887505002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3898.1550179640299</v>
      </c>
      <c r="AC43">
        <f t="shared" si="2"/>
        <v>3535.6046497082348</v>
      </c>
      <c r="AE43">
        <f t="shared" si="3"/>
        <v>0</v>
      </c>
      <c r="AF43">
        <f t="shared" si="24"/>
        <v>0</v>
      </c>
      <c r="AG43">
        <f t="shared" si="24"/>
        <v>-6.0150699619872867</v>
      </c>
      <c r="AH43">
        <f t="shared" si="5"/>
        <v>-36262.030568306436</v>
      </c>
      <c r="AI43">
        <f t="shared" si="25"/>
        <v>-36268.045638268421</v>
      </c>
      <c r="AJ43">
        <f t="shared" si="7"/>
        <v>362.55036825579509</v>
      </c>
      <c r="AK43">
        <f t="shared" si="22"/>
        <v>272.87085125748212</v>
      </c>
      <c r="AL43">
        <f t="shared" si="26"/>
        <v>-35632.624418755142</v>
      </c>
      <c r="AN43">
        <f t="shared" si="27"/>
        <v>0</v>
      </c>
      <c r="AO43">
        <f t="shared" si="27"/>
        <v>0</v>
      </c>
      <c r="AP43">
        <f t="shared" si="27"/>
        <v>-6.4642742933859923E-2</v>
      </c>
      <c r="AQ43">
        <f t="shared" si="27"/>
        <v>-389.70072419778745</v>
      </c>
      <c r="AR43">
        <f t="shared" si="27"/>
        <v>-389.76536694072126</v>
      </c>
      <c r="AS43">
        <f t="shared" si="27"/>
        <v>3.8962556385616227</v>
      </c>
      <c r="AT43">
        <f t="shared" si="27"/>
        <v>2.9324879682950935</v>
      </c>
      <c r="AU43">
        <f t="shared" si="23"/>
        <v>-382.93662333386453</v>
      </c>
      <c r="AW43">
        <v>40</v>
      </c>
      <c r="AX43">
        <f>IF(Z43&gt;0, (R43*SUMPRODUCT(K43:$K$98, X43:$X$98)-K43*$AZ$3)/Z43, 0)</f>
        <v>7347.38887505002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4.0034525000000001E-2</v>
      </c>
      <c r="Q44" s="4">
        <f t="shared" si="21"/>
        <v>12.5</v>
      </c>
      <c r="R44">
        <f t="shared" si="0"/>
        <v>2000000</v>
      </c>
      <c r="S44">
        <f t="shared" si="1"/>
        <v>6976.2224813698285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3535.6046497082348</v>
      </c>
      <c r="AC44">
        <f t="shared" si="2"/>
        <v>3189.0315381510241</v>
      </c>
      <c r="AE44">
        <f t="shared" si="3"/>
        <v>0</v>
      </c>
      <c r="AF44">
        <f t="shared" si="24"/>
        <v>0</v>
      </c>
      <c r="AG44">
        <f t="shared" si="24"/>
        <v>-5.714108793597485</v>
      </c>
      <c r="AH44">
        <f t="shared" si="5"/>
        <v>-38529.675003188648</v>
      </c>
      <c r="AI44">
        <f t="shared" si="25"/>
        <v>-38535.389111982244</v>
      </c>
      <c r="AJ44">
        <f t="shared" si="7"/>
        <v>346.57311155721072</v>
      </c>
      <c r="AK44">
        <f t="shared" si="22"/>
        <v>247.49232547957646</v>
      </c>
      <c r="AL44">
        <f t="shared" si="26"/>
        <v>-37941.323674945452</v>
      </c>
      <c r="AN44">
        <f t="shared" si="27"/>
        <v>0</v>
      </c>
      <c r="AO44">
        <f t="shared" si="27"/>
        <v>0</v>
      </c>
      <c r="AP44">
        <f t="shared" si="27"/>
        <v>-5.4828905353988516E-2</v>
      </c>
      <c r="AQ44">
        <f t="shared" si="27"/>
        <v>-369.70592972202689</v>
      </c>
      <c r="AR44">
        <f t="shared" si="27"/>
        <v>-369.76075862738088</v>
      </c>
      <c r="AS44">
        <f t="shared" si="27"/>
        <v>3.3254922190314482</v>
      </c>
      <c r="AT44">
        <f t="shared" si="27"/>
        <v>2.3747768514248038</v>
      </c>
      <c r="AU44">
        <f t="shared" si="23"/>
        <v>-364.06048955692455</v>
      </c>
      <c r="AW44">
        <v>41</v>
      </c>
      <c r="AX44">
        <f>IF(Z44&gt;0, (R44*SUMPRODUCT(K44:$K$98, X44:$X$98)-K44*$AZ$3)/Z44, 0)</f>
        <v>6976.2224813698285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4.4405750000000001E-2</v>
      </c>
      <c r="Q45" s="4">
        <f t="shared" si="21"/>
        <v>12.5</v>
      </c>
      <c r="R45">
        <f t="shared" si="0"/>
        <v>2000000</v>
      </c>
      <c r="S45">
        <f t="shared" si="1"/>
        <v>6611.4001291505092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3189.0315381510241</v>
      </c>
      <c r="AC45">
        <f t="shared" si="2"/>
        <v>2857.8324054295108</v>
      </c>
      <c r="AE45">
        <f t="shared" si="3"/>
        <v>0</v>
      </c>
      <c r="AF45">
        <f t="shared" si="24"/>
        <v>0</v>
      </c>
      <c r="AG45">
        <f t="shared" si="24"/>
        <v>-5.4032284191002189</v>
      </c>
      <c r="AH45">
        <f t="shared" si="5"/>
        <v>-40598.285849806642</v>
      </c>
      <c r="AI45">
        <f t="shared" si="25"/>
        <v>-40603.68907822574</v>
      </c>
      <c r="AJ45">
        <f t="shared" si="7"/>
        <v>331.19913272151325</v>
      </c>
      <c r="AK45">
        <f t="shared" si="22"/>
        <v>223.23220767057171</v>
      </c>
      <c r="AL45">
        <f t="shared" si="26"/>
        <v>-40049.25773783365</v>
      </c>
      <c r="AN45">
        <f t="shared" si="27"/>
        <v>0</v>
      </c>
      <c r="AO45">
        <f t="shared" si="27"/>
        <v>0</v>
      </c>
      <c r="AP45">
        <f t="shared" si="27"/>
        <v>-4.6290980032612276E-2</v>
      </c>
      <c r="AQ45">
        <f t="shared" si="27"/>
        <v>-347.81695198898217</v>
      </c>
      <c r="AR45">
        <f t="shared" si="27"/>
        <v>-347.86324296901478</v>
      </c>
      <c r="AS45">
        <f t="shared" si="27"/>
        <v>2.8374762735244832</v>
      </c>
      <c r="AT45">
        <f t="shared" si="27"/>
        <v>1.9124932107969661</v>
      </c>
      <c r="AU45">
        <f t="shared" si="23"/>
        <v>-343.11327348469325</v>
      </c>
      <c r="AW45">
        <v>42</v>
      </c>
      <c r="AX45">
        <f>IF(Z45&gt;0, (R45*SUMPRODUCT(K45:$K$98, X45:$X$98)-K45*$AZ$3)/Z45, 0)</f>
        <v>6611.4001291505092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4.9048597999999999E-2</v>
      </c>
      <c r="Q46" s="4">
        <f t="shared" si="21"/>
        <v>12.5</v>
      </c>
      <c r="R46">
        <f t="shared" si="0"/>
        <v>2000000</v>
      </c>
      <c r="S46">
        <f t="shared" si="1"/>
        <v>6255.6765450881821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2857.8324054295108</v>
      </c>
      <c r="AC46">
        <f t="shared" si="2"/>
        <v>2544.396522190988</v>
      </c>
      <c r="AE46">
        <f t="shared" si="3"/>
        <v>0</v>
      </c>
      <c r="AF46">
        <f t="shared" si="24"/>
        <v>0</v>
      </c>
      <c r="AG46">
        <f t="shared" si="24"/>
        <v>-5.0841753562785943</v>
      </c>
      <c r="AH46">
        <f t="shared" si="5"/>
        <v>-42403.324580899542</v>
      </c>
      <c r="AI46">
        <f t="shared" si="25"/>
        <v>-42408.40875625582</v>
      </c>
      <c r="AJ46">
        <f t="shared" si="7"/>
        <v>313.43588323852282</v>
      </c>
      <c r="AK46">
        <f t="shared" si="22"/>
        <v>200.04826838006576</v>
      </c>
      <c r="AL46">
        <f t="shared" si="26"/>
        <v>-41894.924604637228</v>
      </c>
      <c r="AN46">
        <f t="shared" si="27"/>
        <v>0</v>
      </c>
      <c r="AO46">
        <f t="shared" si="27"/>
        <v>0</v>
      </c>
      <c r="AP46">
        <f t="shared" si="27"/>
        <v>-3.8890680858607612E-2</v>
      </c>
      <c r="AQ46">
        <f t="shared" si="27"/>
        <v>-324.35823866366087</v>
      </c>
      <c r="AR46">
        <f t="shared" si="27"/>
        <v>-324.3971293445195</v>
      </c>
      <c r="AS46">
        <f t="shared" si="27"/>
        <v>2.3975834920036219</v>
      </c>
      <c r="AT46">
        <f t="shared" si="27"/>
        <v>1.5302409568305821</v>
      </c>
      <c r="AU46">
        <f t="shared" si="23"/>
        <v>-320.46930489568524</v>
      </c>
      <c r="AW46">
        <v>43</v>
      </c>
      <c r="AX46">
        <f>IF(Z46&gt;0, (R46*SUMPRODUCT(K46:$K$98, X46:$X$98)-K46*$AZ$3)/Z46, 0)</f>
        <v>6255.6765450881821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5.4278005999999997E-2</v>
      </c>
      <c r="Q47" s="4">
        <f t="shared" si="21"/>
        <v>12.5</v>
      </c>
      <c r="R47">
        <f t="shared" si="0"/>
        <v>2000000</v>
      </c>
      <c r="S47">
        <f t="shared" si="1"/>
        <v>5913.8070028641096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2544.396522190988</v>
      </c>
      <c r="AC47">
        <f t="shared" si="2"/>
        <v>2250.735666340237</v>
      </c>
      <c r="AE47">
        <f t="shared" si="3"/>
        <v>0</v>
      </c>
      <c r="AF47">
        <f t="shared" si="24"/>
        <v>0</v>
      </c>
      <c r="AG47">
        <f t="shared" si="24"/>
        <v>-4.7573747022226662</v>
      </c>
      <c r="AH47">
        <f t="shared" si="5"/>
        <v>-44153.424078902666</v>
      </c>
      <c r="AI47">
        <f t="shared" si="25"/>
        <v>-44158.181453604891</v>
      </c>
      <c r="AJ47">
        <f t="shared" si="7"/>
        <v>293.66085585075098</v>
      </c>
      <c r="AK47">
        <f t="shared" si="22"/>
        <v>178.10775655336917</v>
      </c>
      <c r="AL47">
        <f t="shared" si="26"/>
        <v>-43686.41284120077</v>
      </c>
      <c r="AN47">
        <f t="shared" si="27"/>
        <v>0</v>
      </c>
      <c r="AO47">
        <f t="shared" si="27"/>
        <v>0</v>
      </c>
      <c r="AP47">
        <f t="shared" si="27"/>
        <v>-3.2491844143780299E-2</v>
      </c>
      <c r="AQ47">
        <f t="shared" si="27"/>
        <v>-301.55837271251266</v>
      </c>
      <c r="AR47">
        <f t="shared" si="27"/>
        <v>-301.59086455665647</v>
      </c>
      <c r="AS47">
        <f t="shared" si="27"/>
        <v>2.0056403703021051</v>
      </c>
      <c r="AT47">
        <f t="shared" si="27"/>
        <v>1.2164376003485076</v>
      </c>
      <c r="AU47">
        <f t="shared" si="23"/>
        <v>-298.36878658600585</v>
      </c>
      <c r="AW47">
        <v>44</v>
      </c>
      <c r="AX47">
        <f>IF(Z47&gt;0, (R47*SUMPRODUCT(K47:$K$98, X47:$X$98)-K47*$AZ$3)/Z47, 0)</f>
        <v>5913.8070028641096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6.0174738999999998E-2</v>
      </c>
      <c r="Q48" s="4">
        <f t="shared" si="21"/>
        <v>12.5</v>
      </c>
      <c r="R48">
        <f t="shared" si="0"/>
        <v>2000000</v>
      </c>
      <c r="S48">
        <f t="shared" si="1"/>
        <v>5585.43440933698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2250.735666340237</v>
      </c>
      <c r="AC48">
        <f t="shared" si="2"/>
        <v>1976.5856711392514</v>
      </c>
      <c r="AE48">
        <f t="shared" si="3"/>
        <v>0</v>
      </c>
      <c r="AF48">
        <f t="shared" si="24"/>
        <v>0</v>
      </c>
      <c r="AG48">
        <f t="shared" si="24"/>
        <v>-4.4235271741689886</v>
      </c>
      <c r="AH48">
        <f t="shared" si="5"/>
        <v>-45803.804965032265</v>
      </c>
      <c r="AI48">
        <f t="shared" si="25"/>
        <v>-45808.228492206435</v>
      </c>
      <c r="AJ48">
        <f t="shared" si="7"/>
        <v>274.14999520098559</v>
      </c>
      <c r="AK48">
        <f t="shared" si="22"/>
        <v>157.55149664381659</v>
      </c>
      <c r="AL48">
        <f t="shared" si="26"/>
        <v>-45376.527000361639</v>
      </c>
      <c r="AN48">
        <f t="shared" si="27"/>
        <v>0</v>
      </c>
      <c r="AO48">
        <f t="shared" si="27"/>
        <v>0</v>
      </c>
      <c r="AP48">
        <f t="shared" si="27"/>
        <v>-2.6974765590501645E-2</v>
      </c>
      <c r="AQ48">
        <f t="shared" si="27"/>
        <v>-279.31260585437968</v>
      </c>
      <c r="AR48">
        <f t="shared" si="27"/>
        <v>-279.33958061997021</v>
      </c>
      <c r="AS48">
        <f t="shared" si="27"/>
        <v>1.6717726750651192</v>
      </c>
      <c r="AT48">
        <f t="shared" si="27"/>
        <v>0.96075247716728573</v>
      </c>
      <c r="AU48">
        <f t="shared" si="23"/>
        <v>-276.70705546773786</v>
      </c>
      <c r="AW48">
        <v>45</v>
      </c>
      <c r="AX48">
        <f>IF(Z48&gt;0, (R48*SUMPRODUCT(K48:$K$98, X48:$X$98)-K48*$AZ$3)/Z48, 0)</f>
        <v>5585.43440933698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6.6923788999999997E-2</v>
      </c>
      <c r="Q49" s="4">
        <f t="shared" si="21"/>
        <v>12.5</v>
      </c>
      <c r="R49">
        <f t="shared" si="0"/>
        <v>2000000</v>
      </c>
      <c r="S49">
        <f t="shared" si="1"/>
        <v>5270.7515186855371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1976.5856711392514</v>
      </c>
      <c r="AC49">
        <f t="shared" si="2"/>
        <v>1721.7448309201648</v>
      </c>
      <c r="AE49">
        <f t="shared" si="3"/>
        <v>0</v>
      </c>
      <c r="AF49">
        <f t="shared" si="24"/>
        <v>0</v>
      </c>
      <c r="AG49">
        <f t="shared" si="24"/>
        <v>-4.0832527031874468</v>
      </c>
      <c r="AH49">
        <f t="shared" si="5"/>
        <v>-47366.271878376254</v>
      </c>
      <c r="AI49">
        <f t="shared" si="25"/>
        <v>-47370.355131079443</v>
      </c>
      <c r="AJ49">
        <f t="shared" si="7"/>
        <v>254.84084021908666</v>
      </c>
      <c r="AK49">
        <f t="shared" si="22"/>
        <v>138.36099697974763</v>
      </c>
      <c r="AL49">
        <f t="shared" si="26"/>
        <v>-46977.153293880612</v>
      </c>
      <c r="AN49">
        <f t="shared" si="27"/>
        <v>0</v>
      </c>
      <c r="AO49">
        <f t="shared" si="27"/>
        <v>0</v>
      </c>
      <c r="AP49">
        <f t="shared" si="27"/>
        <v>-2.2231932512404851E-2</v>
      </c>
      <c r="AQ49">
        <f t="shared" si="27"/>
        <v>-257.89336010045599</v>
      </c>
      <c r="AR49">
        <f t="shared" si="27"/>
        <v>-257.91559203296839</v>
      </c>
      <c r="AS49">
        <f t="shared" si="27"/>
        <v>1.3875223438247231</v>
      </c>
      <c r="AT49">
        <f t="shared" si="27"/>
        <v>0.7533289195649352</v>
      </c>
      <c r="AU49">
        <f t="shared" si="23"/>
        <v>-255.77474076957878</v>
      </c>
      <c r="AW49">
        <v>46</v>
      </c>
      <c r="AX49">
        <f>IF(Z49&gt;0, (R49*SUMPRODUCT(K49:$K$98, X49:$X$98)-K49*$AZ$3)/Z49, 0)</f>
        <v>5270.7515186855371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7.4711050000000001E-2</v>
      </c>
      <c r="Q50" s="4">
        <f t="shared" si="21"/>
        <v>12.5</v>
      </c>
      <c r="R50">
        <f t="shared" si="0"/>
        <v>2000000</v>
      </c>
      <c r="S50">
        <f t="shared" si="1"/>
        <v>4969.0918862409326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1721.7448309201648</v>
      </c>
      <c r="AC50">
        <f t="shared" si="2"/>
        <v>1485.7012615655049</v>
      </c>
      <c r="AE50">
        <f t="shared" si="3"/>
        <v>0</v>
      </c>
      <c r="AF50">
        <f t="shared" si="24"/>
        <v>0</v>
      </c>
      <c r="AG50">
        <f t="shared" si="24"/>
        <v>-3.7373560792850995</v>
      </c>
      <c r="AH50">
        <f t="shared" si="5"/>
        <v>-48810.255499275605</v>
      </c>
      <c r="AI50">
        <f t="shared" si="25"/>
        <v>-48813.992855354889</v>
      </c>
      <c r="AJ50">
        <f t="shared" si="7"/>
        <v>236.04356935465989</v>
      </c>
      <c r="AK50">
        <f t="shared" si="22"/>
        <v>120.52213816441154</v>
      </c>
      <c r="AL50">
        <f t="shared" si="26"/>
        <v>-48457.427147835813</v>
      </c>
      <c r="AN50">
        <f t="shared" si="27"/>
        <v>0</v>
      </c>
      <c r="AO50">
        <f t="shared" si="27"/>
        <v>0</v>
      </c>
      <c r="AP50">
        <f t="shared" si="27"/>
        <v>-1.8168430505133833E-2</v>
      </c>
      <c r="AQ50">
        <f t="shared" si="27"/>
        <v>-237.28157450441492</v>
      </c>
      <c r="AR50">
        <f t="shared" si="27"/>
        <v>-237.29974293492006</v>
      </c>
      <c r="AS50">
        <f t="shared" si="27"/>
        <v>1.1474799550874506</v>
      </c>
      <c r="AT50">
        <f t="shared" si="27"/>
        <v>0.58589496026536114</v>
      </c>
      <c r="AU50">
        <f t="shared" si="23"/>
        <v>-235.56636801956722</v>
      </c>
      <c r="AW50">
        <v>47</v>
      </c>
      <c r="AX50">
        <f>IF(Z50&gt;0, (R50*SUMPRODUCT(K50:$K$98, X50:$X$98)-K50*$AZ$3)/Z50, 0)</f>
        <v>4969.0918862409326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8.3689026999999999E-2</v>
      </c>
      <c r="Q51" s="4">
        <f t="shared" si="21"/>
        <v>12.5</v>
      </c>
      <c r="R51">
        <f t="shared" si="0"/>
        <v>2000000</v>
      </c>
      <c r="S51">
        <f t="shared" si="1"/>
        <v>4679.1076483942416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1485.7012615655049</v>
      </c>
      <c r="AC51">
        <f t="shared" si="2"/>
        <v>1267.928428798408</v>
      </c>
      <c r="AE51">
        <f t="shared" si="3"/>
        <v>0</v>
      </c>
      <c r="AF51">
        <f t="shared" si="24"/>
        <v>0</v>
      </c>
      <c r="AG51">
        <f t="shared" si="24"/>
        <v>-3.3872068246643434</v>
      </c>
      <c r="AH51">
        <f t="shared" si="5"/>
        <v>-50044.111012464768</v>
      </c>
      <c r="AI51">
        <f t="shared" si="25"/>
        <v>-50047.498219289431</v>
      </c>
      <c r="AJ51">
        <f t="shared" si="7"/>
        <v>217.77283276709682</v>
      </c>
      <c r="AK51">
        <f t="shared" si="22"/>
        <v>103.99908830958535</v>
      </c>
      <c r="AL51">
        <f t="shared" si="26"/>
        <v>-49725.726298212743</v>
      </c>
      <c r="AN51">
        <f t="shared" si="27"/>
        <v>0</v>
      </c>
      <c r="AO51">
        <f t="shared" si="27"/>
        <v>0</v>
      </c>
      <c r="AP51">
        <f t="shared" si="27"/>
        <v>-1.4702007079456006E-2</v>
      </c>
      <c r="AQ51">
        <f t="shared" si="27"/>
        <v>-217.21403872739555</v>
      </c>
      <c r="AR51">
        <f t="shared" si="27"/>
        <v>-217.22874073447502</v>
      </c>
      <c r="AS51">
        <f t="shared" si="27"/>
        <v>0.94523242742117453</v>
      </c>
      <c r="AT51">
        <f t="shared" si="27"/>
        <v>0.45140300304396391</v>
      </c>
      <c r="AU51">
        <f t="shared" si="23"/>
        <v>-215.83210530400984</v>
      </c>
      <c r="AW51">
        <v>48</v>
      </c>
      <c r="AX51">
        <f>IF(Z51&gt;0, (R51*SUMPRODUCT(K51:$K$98, X51:$X$98)-K51*$AZ$3)/Z51, 0)</f>
        <v>4679.1076483942416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9.4384723000000004E-2</v>
      </c>
      <c r="Q52" s="4">
        <f t="shared" si="21"/>
        <v>12.5</v>
      </c>
      <c r="R52">
        <f t="shared" si="0"/>
        <v>2000000</v>
      </c>
      <c r="S52">
        <f t="shared" si="1"/>
        <v>4401.2100941485396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1267.928428798408</v>
      </c>
      <c r="AC52">
        <f t="shared" si="2"/>
        <v>1068.1329094793321</v>
      </c>
      <c r="AE52">
        <f t="shared" si="3"/>
        <v>0</v>
      </c>
      <c r="AF52">
        <f t="shared" si="24"/>
        <v>0</v>
      </c>
      <c r="AG52">
        <f t="shared" si="24"/>
        <v>-3.0336341785280463</v>
      </c>
      <c r="AH52">
        <f t="shared" si="5"/>
        <v>-51152.092462344583</v>
      </c>
      <c r="AI52">
        <f t="shared" si="25"/>
        <v>-51155.126096523112</v>
      </c>
      <c r="AJ52">
        <f t="shared" si="7"/>
        <v>199.79551931907599</v>
      </c>
      <c r="AK52">
        <f t="shared" si="22"/>
        <v>88.754990015888566</v>
      </c>
      <c r="AL52">
        <f t="shared" si="26"/>
        <v>-50866.575587188141</v>
      </c>
      <c r="AN52">
        <f t="shared" si="27"/>
        <v>0</v>
      </c>
      <c r="AO52">
        <f t="shared" si="27"/>
        <v>0</v>
      </c>
      <c r="AP52">
        <f t="shared" si="27"/>
        <v>-1.1756555484752634E-2</v>
      </c>
      <c r="AQ52">
        <f t="shared" si="27"/>
        <v>-198.23498081978485</v>
      </c>
      <c r="AR52">
        <f t="shared" si="27"/>
        <v>-198.24673737526962</v>
      </c>
      <c r="AS52">
        <f t="shared" si="27"/>
        <v>0.77428818712063696</v>
      </c>
      <c r="AT52">
        <f t="shared" si="27"/>
        <v>0.34396136886114437</v>
      </c>
      <c r="AU52">
        <f t="shared" si="23"/>
        <v>-197.12848781928781</v>
      </c>
      <c r="AW52">
        <v>49</v>
      </c>
      <c r="AX52">
        <f>IF(Z52&gt;0, (R52*SUMPRODUCT(K52:$K$98, X52:$X$98)-K52*$AZ$3)/Z52, 0)</f>
        <v>4401.2100941485396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0.106719178</v>
      </c>
      <c r="Q53" s="4">
        <f t="shared" si="21"/>
        <v>12.5</v>
      </c>
      <c r="R53">
        <f t="shared" si="0"/>
        <v>2000000</v>
      </c>
      <c r="S53">
        <f t="shared" si="1"/>
        <v>4130.590415134302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1068.1329094793321</v>
      </c>
      <c r="AC53">
        <f t="shared" si="2"/>
        <v>885.45017813126117</v>
      </c>
      <c r="AE53">
        <f t="shared" si="3"/>
        <v>0</v>
      </c>
      <c r="AF53">
        <f t="shared" si="24"/>
        <v>0</v>
      </c>
      <c r="AG53">
        <f t="shared" si="24"/>
        <v>-2.6795508908575472</v>
      </c>
      <c r="AH53">
        <f t="shared" si="5"/>
        <v>-51799.511341634934</v>
      </c>
      <c r="AI53">
        <f t="shared" si="25"/>
        <v>-51802.190892525789</v>
      </c>
      <c r="AJ53">
        <f t="shared" si="7"/>
        <v>182.68273134807089</v>
      </c>
      <c r="AK53">
        <f t="shared" si="22"/>
        <v>74.769303663553245</v>
      </c>
      <c r="AL53">
        <f t="shared" si="26"/>
        <v>-51544.738857514167</v>
      </c>
      <c r="AN53">
        <f t="shared" si="27"/>
        <v>0</v>
      </c>
      <c r="AO53">
        <f t="shared" si="27"/>
        <v>0</v>
      </c>
      <c r="AP53">
        <f t="shared" si="27"/>
        <v>-9.271732136125815E-3</v>
      </c>
      <c r="AQ53">
        <f t="shared" si="27"/>
        <v>-179.23570534917036</v>
      </c>
      <c r="AR53">
        <f t="shared" si="27"/>
        <v>-179.24497708130647</v>
      </c>
      <c r="AS53">
        <f t="shared" si="27"/>
        <v>0.63211538796827216</v>
      </c>
      <c r="AT53">
        <f t="shared" si="27"/>
        <v>0.25871535335955331</v>
      </c>
      <c r="AU53">
        <f t="shared" si="23"/>
        <v>-178.35414633997866</v>
      </c>
      <c r="AW53">
        <v>50</v>
      </c>
      <c r="AX53">
        <f>IF(Z53&gt;0, (R53*SUMPRODUCT(K53:$K$98, X53:$X$98)-K53*$AZ$3)/Z53, 0)</f>
        <v>4130.590415134302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0.12088460199999999</v>
      </c>
      <c r="Q54" s="4">
        <f t="shared" si="21"/>
        <v>12.5</v>
      </c>
      <c r="R54">
        <f t="shared" si="0"/>
        <v>2000000</v>
      </c>
      <c r="S54">
        <f t="shared" si="1"/>
        <v>3865.125652105155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885.45017813126117</v>
      </c>
      <c r="AC54">
        <f t="shared" si="2"/>
        <v>720.10040981040731</v>
      </c>
      <c r="AE54">
        <f t="shared" si="3"/>
        <v>0</v>
      </c>
      <c r="AF54">
        <f t="shared" si="24"/>
        <v>0</v>
      </c>
      <c r="AG54">
        <f t="shared" si="24"/>
        <v>-2.3288389389689113</v>
      </c>
      <c r="AH54">
        <f t="shared" si="5"/>
        <v>-51826.630876809606</v>
      </c>
      <c r="AI54">
        <f t="shared" si="25"/>
        <v>-51828.959715748577</v>
      </c>
      <c r="AJ54">
        <f t="shared" si="7"/>
        <v>165.34976832085385</v>
      </c>
      <c r="AK54">
        <f t="shared" si="22"/>
        <v>61.981512469188289</v>
      </c>
      <c r="AL54">
        <f t="shared" si="26"/>
        <v>-51601.628434958533</v>
      </c>
      <c r="AN54">
        <f t="shared" si="27"/>
        <v>0</v>
      </c>
      <c r="AO54">
        <f t="shared" si="27"/>
        <v>0</v>
      </c>
      <c r="AP54">
        <f t="shared" si="27"/>
        <v>-7.1948260407485492E-3</v>
      </c>
      <c r="AQ54">
        <f t="shared" si="27"/>
        <v>-160.11566416088269</v>
      </c>
      <c r="AR54">
        <f t="shared" si="27"/>
        <v>-160.12285898692343</v>
      </c>
      <c r="AS54">
        <f t="shared" si="27"/>
        <v>0.51083945696705835</v>
      </c>
      <c r="AT54">
        <f t="shared" si="27"/>
        <v>0.19148863946586989</v>
      </c>
      <c r="AU54">
        <f t="shared" si="23"/>
        <v>-159.42053089049051</v>
      </c>
      <c r="AW54">
        <v>51</v>
      </c>
      <c r="AX54">
        <f>IF(Z54&gt;0, (R54*SUMPRODUCT(K54:$K$98, X54:$X$98)-K54*$AZ$3)/Z54, 0)</f>
        <v>3865.125652105155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0.13724737000000001</v>
      </c>
      <c r="Q55" s="4">
        <f t="shared" si="21"/>
        <v>12.5</v>
      </c>
      <c r="R55">
        <f t="shared" si="0"/>
        <v>2000000</v>
      </c>
      <c r="S55">
        <f t="shared" si="1"/>
        <v>3602.7501503009203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720.10040981040731</v>
      </c>
      <c r="AC55">
        <f t="shared" si="2"/>
        <v>572.38290371052108</v>
      </c>
      <c r="AE55">
        <f t="shared" si="3"/>
        <v>0</v>
      </c>
      <c r="AF55">
        <f t="shared" si="24"/>
        <v>0</v>
      </c>
      <c r="AG55">
        <f t="shared" si="24"/>
        <v>-1.9859235300521489</v>
      </c>
      <c r="AH55">
        <f t="shared" si="5"/>
        <v>-51140.323124331779</v>
      </c>
      <c r="AI55">
        <f t="shared" si="25"/>
        <v>-51142.309047861832</v>
      </c>
      <c r="AJ55">
        <f t="shared" si="7"/>
        <v>147.71750609988624</v>
      </c>
      <c r="AK55">
        <f t="shared" si="22"/>
        <v>50.407028686728516</v>
      </c>
      <c r="AL55">
        <f t="shared" si="26"/>
        <v>-50944.184513075219</v>
      </c>
      <c r="AN55">
        <f t="shared" si="27"/>
        <v>0</v>
      </c>
      <c r="AO55">
        <f t="shared" si="27"/>
        <v>0</v>
      </c>
      <c r="AP55">
        <f t="shared" si="27"/>
        <v>-5.4780418112864403E-3</v>
      </c>
      <c r="AQ55">
        <f t="shared" si="27"/>
        <v>-141.06727881432161</v>
      </c>
      <c r="AR55">
        <f t="shared" si="27"/>
        <v>-141.07275685613291</v>
      </c>
      <c r="AS55">
        <f t="shared" si="27"/>
        <v>0.40746920132060044</v>
      </c>
      <c r="AT55">
        <f t="shared" si="27"/>
        <v>0.13904453346265697</v>
      </c>
      <c r="AU55">
        <f t="shared" si="23"/>
        <v>-140.52624312134964</v>
      </c>
      <c r="AW55">
        <v>52</v>
      </c>
      <c r="AX55">
        <f>IF(Z55&gt;0, (R55*SUMPRODUCT(K55:$K$98, X55:$X$98)-K55*$AZ$3)/Z55, 0)</f>
        <v>3602.7501503009203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0.155543078</v>
      </c>
      <c r="Q56" s="4">
        <f t="shared" si="21"/>
        <v>12.5</v>
      </c>
      <c r="R56">
        <f t="shared" si="0"/>
        <v>2000000</v>
      </c>
      <c r="S56">
        <f t="shared" si="1"/>
        <v>3336.9090067566331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572.38290371052108</v>
      </c>
      <c r="AC56">
        <f t="shared" si="2"/>
        <v>442.38540887923205</v>
      </c>
      <c r="AE56">
        <f t="shared" si="3"/>
        <v>0</v>
      </c>
      <c r="AF56">
        <f t="shared" si="24"/>
        <v>0</v>
      </c>
      <c r="AG56">
        <f t="shared" si="24"/>
        <v>-1.6571676362146908</v>
      </c>
      <c r="AH56">
        <f t="shared" si="5"/>
        <v>-49423.465365909877</v>
      </c>
      <c r="AI56">
        <f t="shared" si="25"/>
        <v>-49425.122533546091</v>
      </c>
      <c r="AJ56">
        <f t="shared" si="7"/>
        <v>129.99749483128903</v>
      </c>
      <c r="AK56">
        <f t="shared" si="22"/>
        <v>40.066803259736481</v>
      </c>
      <c r="AL56">
        <f t="shared" si="26"/>
        <v>-49255.058235455064</v>
      </c>
      <c r="AN56">
        <f t="shared" si="27"/>
        <v>0</v>
      </c>
      <c r="AO56">
        <f t="shared" si="27"/>
        <v>0</v>
      </c>
      <c r="AP56">
        <f t="shared" si="27"/>
        <v>-4.0814195611012394E-3</v>
      </c>
      <c r="AQ56">
        <f t="shared" si="27"/>
        <v>-121.72449782002687</v>
      </c>
      <c r="AR56">
        <f t="shared" si="27"/>
        <v>-121.72857923958796</v>
      </c>
      <c r="AS56">
        <f t="shared" si="27"/>
        <v>0.320169370137182</v>
      </c>
      <c r="AT56">
        <f t="shared" si="27"/>
        <v>9.8680079794834757E-2</v>
      </c>
      <c r="AU56">
        <f t="shared" si="23"/>
        <v>-121.30972978965595</v>
      </c>
      <c r="AW56">
        <v>53</v>
      </c>
      <c r="AX56">
        <f>IF(Z56&gt;0, (R56*SUMPRODUCT(K56:$K$98, X56:$X$98)-K56*$AZ$3)/Z56, 0)</f>
        <v>3336.9090067566331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0.175905283</v>
      </c>
      <c r="Q57" s="4">
        <f t="shared" si="21"/>
        <v>12.5</v>
      </c>
      <c r="R57">
        <f t="shared" si="0"/>
        <v>2000000</v>
      </c>
      <c r="S57">
        <f t="shared" si="1"/>
        <v>3062.6598241490774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442.38540887923205</v>
      </c>
      <c r="AC57">
        <f t="shared" si="2"/>
        <v>330.54464675834112</v>
      </c>
      <c r="AE57">
        <f t="shared" si="3"/>
        <v>0</v>
      </c>
      <c r="AF57">
        <f t="shared" si="24"/>
        <v>0</v>
      </c>
      <c r="AG57">
        <f t="shared" si="24"/>
        <v>-1.3490914178257576</v>
      </c>
      <c r="AH57">
        <f t="shared" si="5"/>
        <v>-46640.726724285792</v>
      </c>
      <c r="AI57">
        <f t="shared" si="25"/>
        <v>-46642.075815703618</v>
      </c>
      <c r="AJ57">
        <f t="shared" si="7"/>
        <v>111.84076212089093</v>
      </c>
      <c r="AK57">
        <f t="shared" si="22"/>
        <v>30.966978621546247</v>
      </c>
      <c r="AL57">
        <f t="shared" si="26"/>
        <v>-46499.268074961183</v>
      </c>
      <c r="AN57">
        <f t="shared" si="27"/>
        <v>0</v>
      </c>
      <c r="AO57">
        <f t="shared" si="27"/>
        <v>0</v>
      </c>
      <c r="AP57">
        <f t="shared" si="27"/>
        <v>-2.9666625915651585E-3</v>
      </c>
      <c r="AQ57">
        <f t="shared" si="27"/>
        <v>-102.56332327674988</v>
      </c>
      <c r="AR57">
        <f t="shared" si="27"/>
        <v>-102.56628993934144</v>
      </c>
      <c r="AS57">
        <f t="shared" si="27"/>
        <v>0.24593871164855163</v>
      </c>
      <c r="AT57">
        <f t="shared" si="27"/>
        <v>6.8096628468957143E-2</v>
      </c>
      <c r="AU57">
        <f t="shared" si="23"/>
        <v>-102.25225459922395</v>
      </c>
      <c r="AW57">
        <v>54</v>
      </c>
      <c r="AX57">
        <f>IF(Z57&gt;0, (R57*SUMPRODUCT(K57:$K$98, X57:$X$98)-K57*$AZ$3)/Z57, 0)</f>
        <v>3062.6598241490774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0.19813004200000001</v>
      </c>
      <c r="Q58" s="4">
        <f t="shared" si="21"/>
        <v>12.5</v>
      </c>
      <c r="R58">
        <f t="shared" si="0"/>
        <v>2000000</v>
      </c>
      <c r="S58">
        <f t="shared" si="1"/>
        <v>2770.8156307913187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330.54464675834112</v>
      </c>
      <c r="AC58">
        <f t="shared" si="2"/>
        <v>236.80608749867724</v>
      </c>
      <c r="AE58">
        <f t="shared" si="3"/>
        <v>0</v>
      </c>
      <c r="AF58">
        <f t="shared" si="24"/>
        <v>0</v>
      </c>
      <c r="AG58">
        <f t="shared" si="24"/>
        <v>-1.0683049643718432</v>
      </c>
      <c r="AH58">
        <f t="shared" si="5"/>
        <v>-42767.286284105103</v>
      </c>
      <c r="AI58">
        <f t="shared" si="25"/>
        <v>-42768.354589069473</v>
      </c>
      <c r="AJ58">
        <f t="shared" si="7"/>
        <v>93.738559259663873</v>
      </c>
      <c r="AK58">
        <f t="shared" si="22"/>
        <v>23.13812527308388</v>
      </c>
      <c r="AL58">
        <f t="shared" si="26"/>
        <v>-42651.477904536725</v>
      </c>
      <c r="AN58">
        <f t="shared" si="27"/>
        <v>0</v>
      </c>
      <c r="AO58">
        <f t="shared" si="27"/>
        <v>0</v>
      </c>
      <c r="AP58">
        <f t="shared" si="27"/>
        <v>-2.0975098051632794E-3</v>
      </c>
      <c r="AQ58">
        <f t="shared" si="27"/>
        <v>-83.969283409519079</v>
      </c>
      <c r="AR58">
        <f t="shared" si="27"/>
        <v>-83.971380919324233</v>
      </c>
      <c r="AS58">
        <f t="shared" si="27"/>
        <v>0.18404627304585633</v>
      </c>
      <c r="AT58">
        <f t="shared" si="27"/>
        <v>4.5429391654962965E-2</v>
      </c>
      <c r="AU58">
        <f t="shared" si="23"/>
        <v>-83.741905254623418</v>
      </c>
      <c r="AW58">
        <v>55</v>
      </c>
      <c r="AX58">
        <f>IF(Z58&gt;0, (R58*SUMPRODUCT(K58:$K$98, X58:$X$98)-K58*$AZ$3)/Z58, 0)</f>
        <v>2770.8156307913187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0.22255936300000001</v>
      </c>
      <c r="Q59" s="4">
        <f t="shared" si="21"/>
        <v>12.5</v>
      </c>
      <c r="R59">
        <f t="shared" si="0"/>
        <v>2000000</v>
      </c>
      <c r="S59">
        <f t="shared" si="1"/>
        <v>2450.3563375674407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236.80608749867724</v>
      </c>
      <c r="AC59">
        <f t="shared" si="2"/>
        <v>160.71605767584214</v>
      </c>
      <c r="AE59">
        <f t="shared" si="3"/>
        <v>0</v>
      </c>
      <c r="AF59">
        <f t="shared" si="24"/>
        <v>0</v>
      </c>
      <c r="AG59">
        <f t="shared" si="24"/>
        <v>-0.81986064236778977</v>
      </c>
      <c r="AH59">
        <f t="shared" si="5"/>
        <v>-38041.80357765362</v>
      </c>
      <c r="AI59">
        <f t="shared" si="25"/>
        <v>-38042.623438295988</v>
      </c>
      <c r="AJ59">
        <f t="shared" si="7"/>
        <v>76.090029822835106</v>
      </c>
      <c r="AK59">
        <f t="shared" si="22"/>
        <v>16.57642612490741</v>
      </c>
      <c r="AL59">
        <f t="shared" si="26"/>
        <v>-37949.956982348245</v>
      </c>
      <c r="AN59">
        <f t="shared" si="27"/>
        <v>0</v>
      </c>
      <c r="AO59">
        <f t="shared" si="27"/>
        <v>0</v>
      </c>
      <c r="AP59">
        <f t="shared" si="27"/>
        <v>-1.4372448758823689E-3</v>
      </c>
      <c r="AQ59">
        <f t="shared" si="27"/>
        <v>-66.688635160484793</v>
      </c>
      <c r="AR59">
        <f t="shared" si="27"/>
        <v>-66.690072405360681</v>
      </c>
      <c r="AS59">
        <f t="shared" si="27"/>
        <v>0.13338852948565794</v>
      </c>
      <c r="AT59">
        <f t="shared" si="27"/>
        <v>2.9059064769422337E-2</v>
      </c>
      <c r="AU59">
        <f t="shared" si="23"/>
        <v>-66.527624811105596</v>
      </c>
      <c r="AW59">
        <v>56</v>
      </c>
      <c r="AX59">
        <f>IF(Z59&gt;0, (R59*SUMPRODUCT(K59:$K$98, X59:$X$98)-K59*$AZ$3)/Z59, 0)</f>
        <v>2450.3563375674407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0.25004150400000003</v>
      </c>
      <c r="Q60" s="4">
        <f t="shared" si="21"/>
        <v>12.5</v>
      </c>
      <c r="R60">
        <f t="shared" si="0"/>
        <v>2000000</v>
      </c>
      <c r="S60">
        <f t="shared" si="1"/>
        <v>2082.3442278887669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160.71605767584214</v>
      </c>
      <c r="AC60">
        <f t="shared" si="2"/>
        <v>101.06247036061082</v>
      </c>
      <c r="AE60">
        <f t="shared" si="3"/>
        <v>0</v>
      </c>
      <c r="AF60">
        <f t="shared" si="24"/>
        <v>0</v>
      </c>
      <c r="AG60">
        <f t="shared" si="24"/>
        <v>-0.60666284785606361</v>
      </c>
      <c r="AH60">
        <f t="shared" si="5"/>
        <v>-32799.870094087724</v>
      </c>
      <c r="AI60">
        <f t="shared" si="25"/>
        <v>-32800.476756935583</v>
      </c>
      <c r="AJ60">
        <f t="shared" si="7"/>
        <v>59.65358731523132</v>
      </c>
      <c r="AK60">
        <f t="shared" si="22"/>
        <v>11.25012403730895</v>
      </c>
      <c r="AL60">
        <f t="shared" si="26"/>
        <v>-32729.573045583042</v>
      </c>
      <c r="AN60">
        <f t="shared" si="27"/>
        <v>0</v>
      </c>
      <c r="AO60">
        <f t="shared" si="27"/>
        <v>0</v>
      </c>
      <c r="AP60">
        <f t="shared" si="27"/>
        <v>-9.4955496137645026E-4</v>
      </c>
      <c r="AQ60">
        <f t="shared" si="27"/>
        <v>-51.338695768845831</v>
      </c>
      <c r="AR60">
        <f t="shared" si="27"/>
        <v>-51.339645323807211</v>
      </c>
      <c r="AS60">
        <f t="shared" si="27"/>
        <v>9.3370411587360924E-2</v>
      </c>
      <c r="AT60">
        <f t="shared" si="27"/>
        <v>1.7608810451273462E-2</v>
      </c>
      <c r="AU60">
        <f t="shared" si="23"/>
        <v>-51.228666101768574</v>
      </c>
      <c r="AW60">
        <v>57</v>
      </c>
      <c r="AX60">
        <f>IF(Z60&gt;0, (R60*SUMPRODUCT(K60:$K$98, X60:$X$98)-K60*$AZ$3)/Z60, 0)</f>
        <v>2082.3442278887669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0.28092614399999999</v>
      </c>
      <c r="Q61" s="4">
        <f t="shared" si="21"/>
        <v>12.5</v>
      </c>
      <c r="R61">
        <f t="shared" si="0"/>
        <v>2000000</v>
      </c>
      <c r="S61">
        <f t="shared" si="1"/>
        <v>1627.4155602050339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101.06247036061082</v>
      </c>
      <c r="AC61">
        <f t="shared" si="2"/>
        <v>56.005067310741303</v>
      </c>
      <c r="AE61">
        <f t="shared" si="3"/>
        <v>0</v>
      </c>
      <c r="AF61">
        <f t="shared" si="24"/>
        <v>0</v>
      </c>
      <c r="AG61">
        <f t="shared" si="24"/>
        <v>-0.43016876482124033</v>
      </c>
      <c r="AH61">
        <f t="shared" si="5"/>
        <v>-27268.392729002018</v>
      </c>
      <c r="AI61">
        <f t="shared" si="25"/>
        <v>-27268.82289776684</v>
      </c>
      <c r="AJ61">
        <f t="shared" si="7"/>
        <v>45.057403049869514</v>
      </c>
      <c r="AK61">
        <f t="shared" si="22"/>
        <v>7.0743729252427583</v>
      </c>
      <c r="AL61">
        <f t="shared" si="26"/>
        <v>-27216.69112179173</v>
      </c>
      <c r="AN61">
        <f t="shared" si="27"/>
        <v>0</v>
      </c>
      <c r="AO61">
        <f t="shared" si="27"/>
        <v>0</v>
      </c>
      <c r="AP61">
        <f t="shared" si="27"/>
        <v>-6.0116481959565226E-4</v>
      </c>
      <c r="AQ61">
        <f t="shared" si="27"/>
        <v>-38.107830545079295</v>
      </c>
      <c r="AR61">
        <f t="shared" si="27"/>
        <v>-38.108431709898895</v>
      </c>
      <c r="AS61">
        <f t="shared" si="27"/>
        <v>6.2968136673474104E-2</v>
      </c>
      <c r="AT61">
        <f t="shared" si="27"/>
        <v>9.8865014644269611E-3</v>
      </c>
      <c r="AU61">
        <f t="shared" si="23"/>
        <v>-38.03557707176099</v>
      </c>
      <c r="AW61">
        <v>58</v>
      </c>
      <c r="AX61">
        <f>IF(Z61&gt;0, (R61*SUMPRODUCT(K61:$K$98, X61:$X$98)-K61*$AZ$3)/Z61, 0)</f>
        <v>1627.4155602050339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0.31575788199999999</v>
      </c>
      <c r="Q62" s="4">
        <f t="shared" si="21"/>
        <v>12.5</v>
      </c>
      <c r="R62">
        <f t="shared" si="0"/>
        <v>2000000</v>
      </c>
      <c r="S62">
        <f t="shared" si="1"/>
        <v>1013.0371716025638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56.005067310741303</v>
      </c>
      <c r="AC62">
        <f t="shared" si="2"/>
        <v>23.505533836176568</v>
      </c>
      <c r="AE62">
        <f t="shared" si="3"/>
        <v>0</v>
      </c>
      <c r="AF62">
        <f t="shared" si="24"/>
        <v>0</v>
      </c>
      <c r="AG62">
        <f t="shared" si="24"/>
        <v>-0.29003789909051697</v>
      </c>
      <c r="AH62">
        <f t="shared" si="5"/>
        <v>-21732.668493201749</v>
      </c>
      <c r="AI62">
        <f t="shared" si="25"/>
        <v>-21732.958531100838</v>
      </c>
      <c r="AJ62">
        <f t="shared" si="7"/>
        <v>32.499533474564736</v>
      </c>
      <c r="AK62">
        <f t="shared" si="22"/>
        <v>3.9203547117518918</v>
      </c>
      <c r="AL62">
        <f t="shared" si="26"/>
        <v>-21696.538642914522</v>
      </c>
      <c r="AN62">
        <f t="shared" si="27"/>
        <v>0</v>
      </c>
      <c r="AO62">
        <f t="shared" si="27"/>
        <v>0</v>
      </c>
      <c r="AP62">
        <f t="shared" si="27"/>
        <v>-3.6190235824219686E-4</v>
      </c>
      <c r="AQ62">
        <f t="shared" si="27"/>
        <v>-27.117504309776461</v>
      </c>
      <c r="AR62">
        <f t="shared" si="27"/>
        <v>-27.1178662121347</v>
      </c>
      <c r="AS62">
        <f t="shared" si="27"/>
        <v>4.0552141092931919E-2</v>
      </c>
      <c r="AT62">
        <f t="shared" si="27"/>
        <v>4.8917249082890829E-3</v>
      </c>
      <c r="AU62">
        <f t="shared" si="23"/>
        <v>-27.072422346133479</v>
      </c>
      <c r="AW62">
        <v>59</v>
      </c>
      <c r="AX62">
        <f>IF(Z62&gt;0, (R62*SUMPRODUCT(K62:$K$98, X62:$X$98)-K62*$AZ$3)/Z62, 0)</f>
        <v>1013.0371716025638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0.35338435200000001</v>
      </c>
      <c r="Q63" s="4">
        <f t="shared" si="21"/>
        <v>12.5</v>
      </c>
      <c r="R63">
        <f t="shared" si="0"/>
        <v>2000000</v>
      </c>
      <c r="S63">
        <f t="shared" si="1"/>
        <v>94.468796290528715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23.505533836176568</v>
      </c>
      <c r="AC63">
        <f t="shared" si="2"/>
        <v>1.3954376250737965</v>
      </c>
      <c r="AE63">
        <f t="shared" si="3"/>
        <v>0</v>
      </c>
      <c r="AF63">
        <f t="shared" si="24"/>
        <v>0</v>
      </c>
      <c r="AG63">
        <f t="shared" si="24"/>
        <v>-0.18464266507406804</v>
      </c>
      <c r="AH63">
        <f t="shared" si="5"/>
        <v>-16399.176804086997</v>
      </c>
      <c r="AI63">
        <f t="shared" si="25"/>
        <v>-16399.361446752071</v>
      </c>
      <c r="AJ63">
        <f t="shared" si="7"/>
        <v>22.110096211102771</v>
      </c>
      <c r="AK63">
        <f t="shared" si="22"/>
        <v>1.6453873685323599</v>
      </c>
      <c r="AL63">
        <f t="shared" si="26"/>
        <v>-16375.605963172435</v>
      </c>
      <c r="AN63">
        <f t="shared" si="27"/>
        <v>0</v>
      </c>
      <c r="AO63">
        <f t="shared" si="27"/>
        <v>0</v>
      </c>
      <c r="AP63">
        <f t="shared" si="27"/>
        <v>-2.0570777170096809E-4</v>
      </c>
      <c r="AQ63">
        <f t="shared" si="27"/>
        <v>-18.270090050670085</v>
      </c>
      <c r="AR63">
        <f t="shared" si="27"/>
        <v>-18.270295758441787</v>
      </c>
      <c r="AS63">
        <f t="shared" si="27"/>
        <v>2.4632544281439416E-2</v>
      </c>
      <c r="AT63">
        <f t="shared" si="27"/>
        <v>1.8331027069498644E-3</v>
      </c>
      <c r="AU63">
        <f t="shared" si="23"/>
        <v>-18.243830111453395</v>
      </c>
      <c r="AW63">
        <v>60</v>
      </c>
      <c r="AX63">
        <f>IF(Z63&gt;0, (R63*SUMPRODUCT(K63:$K$98, X63:$X$98)-K63*$AZ$3)/Z63, 0)</f>
        <v>94.468796290528715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0.39269921299999999</v>
      </c>
      <c r="Q64" s="4">
        <f t="shared" si="21"/>
        <v>12.5</v>
      </c>
      <c r="R64">
        <f t="shared" si="0"/>
        <v>2000000</v>
      </c>
      <c r="S64">
        <f t="shared" si="1"/>
        <v>-1405.8466561630794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1.3954376250737965</v>
      </c>
      <c r="AC64">
        <f t="shared" si="2"/>
        <v>-12.403752337494755</v>
      </c>
      <c r="AE64">
        <f t="shared" si="3"/>
        <v>0</v>
      </c>
      <c r="AF64">
        <f t="shared" si="24"/>
        <v>0</v>
      </c>
      <c r="AG64">
        <f t="shared" si="24"/>
        <v>-0.11028720916251827</v>
      </c>
      <c r="AH64">
        <f t="shared" si="5"/>
        <v>-11601.444681729457</v>
      </c>
      <c r="AI64">
        <f t="shared" si="25"/>
        <v>-11601.554968938621</v>
      </c>
      <c r="AJ64">
        <f t="shared" si="7"/>
        <v>13.799189962568551</v>
      </c>
      <c r="AK64">
        <f t="shared" si="22"/>
        <v>9.7680633755165766E-2</v>
      </c>
      <c r="AL64">
        <f t="shared" si="26"/>
        <v>-11587.658098342297</v>
      </c>
      <c r="AN64">
        <f t="shared" si="27"/>
        <v>0</v>
      </c>
      <c r="AO64">
        <f t="shared" si="27"/>
        <v>0</v>
      </c>
      <c r="AP64">
        <f t="shared" si="27"/>
        <v>-1.0970483386518267E-4</v>
      </c>
      <c r="AQ64">
        <f t="shared" si="27"/>
        <v>-11.540182864993405</v>
      </c>
      <c r="AR64">
        <f t="shared" si="27"/>
        <v>-11.540292569827271</v>
      </c>
      <c r="AS64">
        <f t="shared" si="27"/>
        <v>1.3726322878357551E-2</v>
      </c>
      <c r="AT64">
        <f t="shared" si="27"/>
        <v>9.7164827900986719E-5</v>
      </c>
      <c r="AU64">
        <f t="shared" si="23"/>
        <v>-11.526469082121013</v>
      </c>
      <c r="AW64">
        <v>61</v>
      </c>
      <c r="AX64">
        <f>IF(Z64&gt;0, (R64*SUMPRODUCT(K64:$K$98, X64:$X$98)-K64*$AZ$3)/Z64, 0)</f>
        <v>-1405.8466561630794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0.39967743300000003</v>
      </c>
      <c r="Q65" s="4">
        <f t="shared" si="21"/>
        <v>12.5</v>
      </c>
      <c r="R65">
        <f t="shared" si="0"/>
        <v>2000000</v>
      </c>
      <c r="S65">
        <f t="shared" si="1"/>
        <v>-3830.7448379961133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-12.403752337494755</v>
      </c>
      <c r="AC65">
        <f t="shared" si="2"/>
        <v>-19.952060123826072</v>
      </c>
      <c r="AE65">
        <f t="shared" si="3"/>
        <v>0</v>
      </c>
      <c r="AF65">
        <f t="shared" si="24"/>
        <v>0</v>
      </c>
      <c r="AG65">
        <f t="shared" si="24"/>
        <v>-6.5105028420083699E-2</v>
      </c>
      <c r="AH65">
        <f t="shared" si="5"/>
        <v>-7052.6893841295014</v>
      </c>
      <c r="AI65">
        <f t="shared" si="25"/>
        <v>-7052.7544891579219</v>
      </c>
      <c r="AJ65">
        <f t="shared" si="7"/>
        <v>7.5483077863313177</v>
      </c>
      <c r="AK65">
        <f t="shared" si="22"/>
        <v>-0.86826266362463289</v>
      </c>
      <c r="AL65">
        <f t="shared" si="26"/>
        <v>-7046.0744440352155</v>
      </c>
      <c r="AN65">
        <f t="shared" si="27"/>
        <v>0</v>
      </c>
      <c r="AO65">
        <f t="shared" si="27"/>
        <v>0</v>
      </c>
      <c r="AP65">
        <f t="shared" si="27"/>
        <v>-5.7822534946074237E-5</v>
      </c>
      <c r="AQ65">
        <f t="shared" si="27"/>
        <v>-6.2637923409896672</v>
      </c>
      <c r="AR65">
        <f t="shared" si="27"/>
        <v>-6.2638501635246131</v>
      </c>
      <c r="AS65">
        <f t="shared" si="27"/>
        <v>6.7039720487123899E-3</v>
      </c>
      <c r="AT65">
        <f t="shared" si="27"/>
        <v>-7.7114086927146581E-4</v>
      </c>
      <c r="AU65">
        <f t="shared" si="23"/>
        <v>-6.2579173323451727</v>
      </c>
      <c r="AW65">
        <v>62</v>
      </c>
      <c r="AX65">
        <f>IF(Z65&gt;0, (R65*SUMPRODUCT(K65:$K$98, X65:$X$98)-K65*$AZ$3)/Z65, 0)</f>
        <v>-3830.7448379961133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0.407215198</v>
      </c>
      <c r="Q66" s="4">
        <f t="shared" si="21"/>
        <v>12.5</v>
      </c>
      <c r="R66">
        <f t="shared" si="0"/>
        <v>2000000</v>
      </c>
      <c r="S66">
        <f t="shared" si="1"/>
        <v>-7462.5567614794309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-19.952060123826072</v>
      </c>
      <c r="AC66">
        <f t="shared" si="2"/>
        <v>-22.651678287438891</v>
      </c>
      <c r="AE66">
        <f t="shared" si="3"/>
        <v>0</v>
      </c>
      <c r="AF66">
        <f t="shared" si="24"/>
        <v>0</v>
      </c>
      <c r="AG66">
        <f t="shared" si="24"/>
        <v>-3.7942221097002855E-2</v>
      </c>
      <c r="AH66">
        <f t="shared" si="5"/>
        <v>-4241.8811262208019</v>
      </c>
      <c r="AI66">
        <f t="shared" si="25"/>
        <v>-4241.9190684418991</v>
      </c>
      <c r="AJ66">
        <f t="shared" si="7"/>
        <v>2.6996181636128185</v>
      </c>
      <c r="AK66">
        <f t="shared" si="22"/>
        <v>-1.3966442086678252</v>
      </c>
      <c r="AL66">
        <f t="shared" si="26"/>
        <v>-4240.6160944869534</v>
      </c>
      <c r="AN66">
        <f t="shared" si="27"/>
        <v>0</v>
      </c>
      <c r="AO66">
        <f t="shared" si="27"/>
        <v>0</v>
      </c>
      <c r="AP66">
        <f t="shared" si="27"/>
        <v>-3.0087584446148177E-5</v>
      </c>
      <c r="AQ66">
        <f t="shared" si="27"/>
        <v>-3.3637450024182201</v>
      </c>
      <c r="AR66">
        <f t="shared" si="27"/>
        <v>-3.3637750900026662</v>
      </c>
      <c r="AS66">
        <f t="shared" si="27"/>
        <v>2.140754735006072E-3</v>
      </c>
      <c r="AT66">
        <f t="shared" si="27"/>
        <v>-1.107516886322619E-3</v>
      </c>
      <c r="AU66">
        <f t="shared" si="23"/>
        <v>-3.3627418521539822</v>
      </c>
      <c r="AW66">
        <v>63</v>
      </c>
      <c r="AX66">
        <f>IF(Z66&gt;0, (R66*SUMPRODUCT(K66:$K$98, X66:$X$98)-K66*$AZ$3)/Z66, 0)</f>
        <v>-7462.5567614794309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0.41552104400000001</v>
      </c>
      <c r="Q67" s="4">
        <f t="shared" si="21"/>
        <v>12.5</v>
      </c>
      <c r="R67">
        <f t="shared" ref="R67:R98" si="28">$C$6</f>
        <v>2000000</v>
      </c>
      <c r="S67">
        <f t="shared" ref="S67:S98" si="29">AX67</f>
        <v>-13094.185549337188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-22.651678287438891</v>
      </c>
      <c r="AC67">
        <f t="shared" ref="AC67:AC98" si="30">S67*Z67</f>
        <v>-22.833124917199203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-2.1797007564127373E-2</v>
      </c>
      <c r="AH67">
        <f t="shared" ref="AH67:AH98" si="33">-X67*R67</f>
        <v>-2522.5266115048721</v>
      </c>
      <c r="AI67">
        <f t="shared" ref="AI67:AI98" si="34">SUM(AE67:AH67)</f>
        <v>-2522.5484085124363</v>
      </c>
      <c r="AJ67">
        <f t="shared" ref="AJ67:AJ98" si="35">AB67-AC67</f>
        <v>0.18144662976031256</v>
      </c>
      <c r="AK67">
        <f t="shared" si="22"/>
        <v>-1.5856174801207226</v>
      </c>
      <c r="AL67">
        <f t="shared" si="26"/>
        <v>-2523.9525793627968</v>
      </c>
      <c r="AN67">
        <f t="shared" ref="AN67:AU98" si="36">AE67*$K67</f>
        <v>0</v>
      </c>
      <c r="AO67">
        <f t="shared" si="36"/>
        <v>0</v>
      </c>
      <c r="AP67">
        <f t="shared" si="36"/>
        <v>-1.5432753661772358E-5</v>
      </c>
      <c r="AQ67">
        <f t="shared" si="36"/>
        <v>-1.7860035000716643</v>
      </c>
      <c r="AR67">
        <f t="shared" si="36"/>
        <v>-1.7860189328253262</v>
      </c>
      <c r="AS67">
        <f t="shared" si="36"/>
        <v>1.2846814552921505E-4</v>
      </c>
      <c r="AT67">
        <f t="shared" si="36"/>
        <v>-1.1226515337259321E-3</v>
      </c>
      <c r="AU67">
        <f t="shared" si="23"/>
        <v>-1.787013116213523</v>
      </c>
      <c r="AW67">
        <v>64</v>
      </c>
      <c r="AX67">
        <f>IF(Z67&gt;0, (R67*SUMPRODUCT(K67:$K$98, X67:$X$98)-K67*$AZ$3)/Z67, 0)</f>
        <v>-13094.185549337188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0.424706421</v>
      </c>
      <c r="Q68" s="4">
        <f t="shared" si="21"/>
        <v>12.5</v>
      </c>
      <c r="R68">
        <f t="shared" si="28"/>
        <v>2000000</v>
      </c>
      <c r="S68">
        <f t="shared" si="29"/>
        <v>-22092.90896074082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-22.833124917199203</v>
      </c>
      <c r="AC68">
        <f t="shared" si="30"/>
        <v>-21.777790584540597</v>
      </c>
      <c r="AE68">
        <f t="shared" si="31"/>
        <v>0</v>
      </c>
      <c r="AF68">
        <f t="shared" si="32"/>
        <v>0</v>
      </c>
      <c r="AG68">
        <f t="shared" si="32"/>
        <v>-1.2321708417415634E-2</v>
      </c>
      <c r="AH68">
        <f t="shared" si="33"/>
        <v>-1481.1726513712745</v>
      </c>
      <c r="AI68">
        <f t="shared" si="34"/>
        <v>-1481.1849730796919</v>
      </c>
      <c r="AJ68">
        <f t="shared" si="35"/>
        <v>-1.0553343326586067</v>
      </c>
      <c r="AK68">
        <f t="shared" si="22"/>
        <v>-1.5983187442039444</v>
      </c>
      <c r="AL68">
        <f t="shared" si="26"/>
        <v>-1483.8386261565543</v>
      </c>
      <c r="AN68">
        <f t="shared" si="36"/>
        <v>0</v>
      </c>
      <c r="AO68">
        <f t="shared" si="36"/>
        <v>0</v>
      </c>
      <c r="AP68">
        <f t="shared" si="36"/>
        <v>-7.7893183493648659E-6</v>
      </c>
      <c r="AQ68">
        <f t="shared" si="36"/>
        <v>-0.93634136769514043</v>
      </c>
      <c r="AR68">
        <f t="shared" si="36"/>
        <v>-0.93634915701348975</v>
      </c>
      <c r="AS68">
        <f t="shared" si="36"/>
        <v>-6.6714247761890733E-4</v>
      </c>
      <c r="AT68">
        <f t="shared" si="36"/>
        <v>-1.0103966999223009E-3</v>
      </c>
      <c r="AU68">
        <f t="shared" si="23"/>
        <v>-0.93802669619103085</v>
      </c>
      <c r="AW68">
        <v>65</v>
      </c>
      <c r="AX68">
        <f>IF(Z68&gt;0, (R68*SUMPRODUCT(K68:$K$98, X68:$X$98)-K68*$AZ$3)/Z68, 0)</f>
        <v>-22092.90896074082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0.43382917900000001</v>
      </c>
      <c r="Q69" s="4">
        <f t="shared" ref="Q69:Q98" si="48">$C$8</f>
        <v>12.5</v>
      </c>
      <c r="R69">
        <f t="shared" si="28"/>
        <v>2000000</v>
      </c>
      <c r="S69">
        <f t="shared" si="29"/>
        <v>-36803.767881191008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-21.777790584540597</v>
      </c>
      <c r="AC69">
        <f t="shared" si="30"/>
        <v>-20.177223173012276</v>
      </c>
      <c r="AE69">
        <f t="shared" si="31"/>
        <v>0</v>
      </c>
      <c r="AF69">
        <f t="shared" si="32"/>
        <v>0</v>
      </c>
      <c r="AG69">
        <f t="shared" si="32"/>
        <v>-6.8529746866366637E-3</v>
      </c>
      <c r="AH69">
        <f t="shared" si="33"/>
        <v>-855.28266345677025</v>
      </c>
      <c r="AI69">
        <f t="shared" si="34"/>
        <v>-855.28951643145683</v>
      </c>
      <c r="AJ69">
        <f t="shared" si="35"/>
        <v>-1.6005674115283206</v>
      </c>
      <c r="AK69">
        <f t="shared" si="22"/>
        <v>-1.524445340917842</v>
      </c>
      <c r="AL69">
        <f t="shared" si="26"/>
        <v>-858.41452918390303</v>
      </c>
      <c r="AN69">
        <f t="shared" si="36"/>
        <v>0</v>
      </c>
      <c r="AO69">
        <f t="shared" si="36"/>
        <v>0</v>
      </c>
      <c r="AP69">
        <f t="shared" si="36"/>
        <v>-3.868028197675556E-6</v>
      </c>
      <c r="AQ69">
        <f t="shared" si="36"/>
        <v>-0.4827476549249422</v>
      </c>
      <c r="AR69">
        <f t="shared" si="36"/>
        <v>-0.48275152295313983</v>
      </c>
      <c r="AS69">
        <f t="shared" si="36"/>
        <v>-9.0340912715534754E-4</v>
      </c>
      <c r="AT69">
        <f t="shared" si="36"/>
        <v>-8.6044350579372994E-4</v>
      </c>
      <c r="AU69">
        <f t="shared" si="23"/>
        <v>-0.48451537558608893</v>
      </c>
      <c r="AW69">
        <v>66</v>
      </c>
      <c r="AX69">
        <f>IF(Z69&gt;0, (R69*SUMPRODUCT(K69:$K$98, X69:$X$98)-K69*$AZ$3)/Z69, 0)</f>
        <v>-36803.767881191008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0.44368152799999999</v>
      </c>
      <c r="Q70" s="4">
        <f t="shared" si="48"/>
        <v>12.5</v>
      </c>
      <c r="R70">
        <f t="shared" si="28"/>
        <v>2000000</v>
      </c>
      <c r="S70">
        <f t="shared" si="29"/>
        <v>-61416.04003788605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-20.177223173012276</v>
      </c>
      <c r="AC70">
        <f t="shared" si="30"/>
        <v>-18.394873703630562</v>
      </c>
      <c r="AE70">
        <f t="shared" si="31"/>
        <v>0</v>
      </c>
      <c r="AF70">
        <f t="shared" si="32"/>
        <v>0</v>
      </c>
      <c r="AG70">
        <f t="shared" si="32"/>
        <v>-3.7439066594580211E-3</v>
      </c>
      <c r="AH70">
        <f t="shared" si="33"/>
        <v>-486.4861248499642</v>
      </c>
      <c r="AI70">
        <f t="shared" si="34"/>
        <v>-486.48986875662365</v>
      </c>
      <c r="AJ70">
        <f t="shared" si="35"/>
        <v>-1.7823494693817139</v>
      </c>
      <c r="AK70">
        <f t="shared" si="22"/>
        <v>-1.4124056221108594</v>
      </c>
      <c r="AL70">
        <f t="shared" si="26"/>
        <v>-489.68462384811619</v>
      </c>
      <c r="AN70">
        <f t="shared" si="36"/>
        <v>0</v>
      </c>
      <c r="AO70">
        <f t="shared" si="36"/>
        <v>0</v>
      </c>
      <c r="AP70">
        <f t="shared" si="36"/>
        <v>-1.8867636201848428E-6</v>
      </c>
      <c r="AQ70">
        <f t="shared" si="36"/>
        <v>-0.24516752301311096</v>
      </c>
      <c r="AR70">
        <f t="shared" si="36"/>
        <v>-0.24516940977673116</v>
      </c>
      <c r="AS70">
        <f t="shared" si="36"/>
        <v>-8.982254215098394E-4</v>
      </c>
      <c r="AT70">
        <f t="shared" si="36"/>
        <v>-7.1179005972576384E-4</v>
      </c>
      <c r="AU70">
        <f t="shared" si="23"/>
        <v>-0.24677942525796673</v>
      </c>
      <c r="AW70">
        <v>67</v>
      </c>
      <c r="AX70">
        <f>IF(Z70&gt;0, (R70*SUMPRODUCT(K70:$K$98, X70:$X$98)-K70*$AZ$3)/Z70, 0)</f>
        <v>-61416.04003788605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0.45400495099999999</v>
      </c>
      <c r="Q71" s="4">
        <f t="shared" si="48"/>
        <v>12.5</v>
      </c>
      <c r="R71">
        <f t="shared" si="28"/>
        <v>2000000</v>
      </c>
      <c r="S71">
        <f t="shared" si="29"/>
        <v>-103512.6406281751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-18.394873703630562</v>
      </c>
      <c r="AC71">
        <f t="shared" si="30"/>
        <v>-16.617633079941299</v>
      </c>
      <c r="AE71">
        <f t="shared" si="31"/>
        <v>0</v>
      </c>
      <c r="AF71">
        <f t="shared" si="32"/>
        <v>0</v>
      </c>
      <c r="AG71">
        <f t="shared" si="32"/>
        <v>-2.0067154333876284E-3</v>
      </c>
      <c r="AH71">
        <f t="shared" si="33"/>
        <v>-271.96034551613002</v>
      </c>
      <c r="AI71">
        <f t="shared" si="34"/>
        <v>-271.96235223156339</v>
      </c>
      <c r="AJ71">
        <f t="shared" si="35"/>
        <v>-1.7772406236892628</v>
      </c>
      <c r="AK71">
        <f t="shared" si="22"/>
        <v>-1.2876411592541395</v>
      </c>
      <c r="AL71">
        <f t="shared" si="26"/>
        <v>-275.02723401450675</v>
      </c>
      <c r="AN71">
        <f t="shared" si="36"/>
        <v>0</v>
      </c>
      <c r="AO71">
        <f t="shared" si="36"/>
        <v>0</v>
      </c>
      <c r="AP71">
        <f t="shared" si="36"/>
        <v>-9.0294282058249288E-7</v>
      </c>
      <c r="AQ71">
        <f t="shared" si="36"/>
        <v>-0.12237143213294314</v>
      </c>
      <c r="AR71">
        <f t="shared" si="36"/>
        <v>-0.12237233507576371</v>
      </c>
      <c r="AS71">
        <f t="shared" si="36"/>
        <v>-7.9968820437022572E-4</v>
      </c>
      <c r="AT71">
        <f t="shared" si="36"/>
        <v>-5.7938775019649553E-4</v>
      </c>
      <c r="AU71">
        <f t="shared" si="23"/>
        <v>-0.12375141103033042</v>
      </c>
      <c r="AW71">
        <v>68</v>
      </c>
      <c r="AX71">
        <f>IF(Z71&gt;0, (R71*SUMPRODUCT(K71:$K$98, X71:$X$98)-K71*$AZ$3)/Z71, 0)</f>
        <v>-103512.6406281751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0.46467133999999999</v>
      </c>
      <c r="Q72" s="4">
        <f t="shared" si="48"/>
        <v>12.5</v>
      </c>
      <c r="R72">
        <f t="shared" si="28"/>
        <v>2000000</v>
      </c>
      <c r="S72">
        <f t="shared" si="29"/>
        <v>-177083.25763736601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-16.617633079941299</v>
      </c>
      <c r="AC72">
        <f t="shared" si="30"/>
        <v>-14.934282952518549</v>
      </c>
      <c r="AE72">
        <f t="shared" si="31"/>
        <v>0</v>
      </c>
      <c r="AF72">
        <f t="shared" si="32"/>
        <v>0</v>
      </c>
      <c r="AG72">
        <f t="shared" si="32"/>
        <v>-1.0541851296228422E-3</v>
      </c>
      <c r="AH72">
        <f t="shared" si="33"/>
        <v>-149.19410390894561</v>
      </c>
      <c r="AI72">
        <f t="shared" si="34"/>
        <v>-149.19515809407523</v>
      </c>
      <c r="AJ72">
        <f t="shared" si="35"/>
        <v>-1.6833501274227505</v>
      </c>
      <c r="AK72">
        <f t="shared" si="22"/>
        <v>-1.1632343155958911</v>
      </c>
      <c r="AL72">
        <f t="shared" si="26"/>
        <v>-152.04174253709388</v>
      </c>
      <c r="AN72">
        <f t="shared" si="36"/>
        <v>0</v>
      </c>
      <c r="AO72">
        <f t="shared" si="36"/>
        <v>0</v>
      </c>
      <c r="AP72">
        <f t="shared" si="36"/>
        <v>-4.2351941249394769E-7</v>
      </c>
      <c r="AQ72">
        <f t="shared" si="36"/>
        <v>-5.9938807197635217E-2</v>
      </c>
      <c r="AR72">
        <f t="shared" si="36"/>
        <v>-5.9939230717047709E-2</v>
      </c>
      <c r="AS72">
        <f t="shared" si="36"/>
        <v>-6.7628677065741018E-4</v>
      </c>
      <c r="AT72">
        <f t="shared" si="36"/>
        <v>-4.6732997847373189E-4</v>
      </c>
      <c r="AU72">
        <f t="shared" si="23"/>
        <v>-6.1082847466178855E-2</v>
      </c>
      <c r="AW72">
        <v>69</v>
      </c>
      <c r="AX72">
        <f>IF(Z72&gt;0, (R72*SUMPRODUCT(K72:$K$98, X72:$X$98)-K72*$AZ$3)/Z72, 0)</f>
        <v>-177083.25763736601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0.47611615000000002</v>
      </c>
      <c r="Q73" s="4">
        <f t="shared" si="48"/>
        <v>12.5</v>
      </c>
      <c r="R73">
        <f t="shared" si="28"/>
        <v>2000000</v>
      </c>
      <c r="S73">
        <f t="shared" si="29"/>
        <v>-308779.33099974232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-14.934282952518549</v>
      </c>
      <c r="AC73">
        <f t="shared" si="30"/>
        <v>-13.381970367255745</v>
      </c>
      <c r="AE73">
        <f t="shared" si="31"/>
        <v>0</v>
      </c>
      <c r="AF73">
        <f t="shared" si="32"/>
        <v>0</v>
      </c>
      <c r="AG73">
        <f t="shared" si="32"/>
        <v>-5.4172871302333515E-4</v>
      </c>
      <c r="AH73">
        <f t="shared" si="33"/>
        <v>-80.306330448524577</v>
      </c>
      <c r="AI73">
        <f t="shared" si="34"/>
        <v>-80.306872177237594</v>
      </c>
      <c r="AJ73">
        <f t="shared" si="35"/>
        <v>-1.5523125852628041</v>
      </c>
      <c r="AK73">
        <f t="shared" ref="AK73:AK98" si="49">G73*SUM(AB73:AB73, AE73:AF73)</f>
        <v>-1.0453998066762986</v>
      </c>
      <c r="AL73">
        <f t="shared" si="26"/>
        <v>-82.904584569176706</v>
      </c>
      <c r="AN73">
        <f t="shared" si="36"/>
        <v>0</v>
      </c>
      <c r="AO73">
        <f t="shared" si="36"/>
        <v>0</v>
      </c>
      <c r="AP73">
        <f t="shared" si="36"/>
        <v>-1.9432123771618562E-7</v>
      </c>
      <c r="AQ73">
        <f t="shared" si="36"/>
        <v>-2.8806347446697182E-2</v>
      </c>
      <c r="AR73">
        <f t="shared" si="36"/>
        <v>-2.8806541767934894E-2</v>
      </c>
      <c r="AS73">
        <f t="shared" si="36"/>
        <v>-5.5682354588003249E-4</v>
      </c>
      <c r="AT73">
        <f t="shared" si="36"/>
        <v>-3.7499098618545818E-4</v>
      </c>
      <c r="AU73">
        <f t="shared" si="23"/>
        <v>-2.973835630000039E-2</v>
      </c>
      <c r="AW73">
        <v>70</v>
      </c>
      <c r="AX73">
        <f>IF(Z73&gt;0, (R73*SUMPRODUCT(K73:$K$98, X73:$X$98)-K73*$AZ$3)/Z73, 0)</f>
        <v>-308779.33099974232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0.48788611599999998</v>
      </c>
      <c r="Q74" s="4">
        <f t="shared" si="48"/>
        <v>12.5</v>
      </c>
      <c r="R74">
        <f t="shared" si="28"/>
        <v>2000000</v>
      </c>
      <c r="S74">
        <f t="shared" si="29"/>
        <v>-550130.88620418636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-13.381970367255745</v>
      </c>
      <c r="AC74">
        <f t="shared" si="30"/>
        <v>-11.971266542862764</v>
      </c>
      <c r="AE74">
        <f t="shared" si="31"/>
        <v>0</v>
      </c>
      <c r="AF74">
        <f t="shared" si="32"/>
        <v>0</v>
      </c>
      <c r="AG74">
        <f t="shared" si="32"/>
        <v>-2.7200950817046819E-4</v>
      </c>
      <c r="AH74">
        <f t="shared" si="33"/>
        <v>-42.28830683562137</v>
      </c>
      <c r="AI74">
        <f t="shared" si="34"/>
        <v>-42.288578845129543</v>
      </c>
      <c r="AJ74">
        <f t="shared" si="35"/>
        <v>-1.4107038243929804</v>
      </c>
      <c r="AK74">
        <f t="shared" si="49"/>
        <v>-0.93673792570790226</v>
      </c>
      <c r="AL74">
        <f t="shared" si="26"/>
        <v>-44.636020595230427</v>
      </c>
      <c r="AN74">
        <f t="shared" si="36"/>
        <v>0</v>
      </c>
      <c r="AO74">
        <f t="shared" si="36"/>
        <v>0</v>
      </c>
      <c r="AP74">
        <f t="shared" si="36"/>
        <v>-8.7117313761929677E-8</v>
      </c>
      <c r="AQ74">
        <f t="shared" si="36"/>
        <v>-1.3543804846523212E-2</v>
      </c>
      <c r="AR74">
        <f t="shared" si="36"/>
        <v>-1.3543891963836974E-2</v>
      </c>
      <c r="AS74">
        <f t="shared" si="36"/>
        <v>-4.5181041104555108E-4</v>
      </c>
      <c r="AT74">
        <f t="shared" si="36"/>
        <v>-3.0001190890522846E-4</v>
      </c>
      <c r="AU74">
        <f t="shared" si="23"/>
        <v>-1.4295714283787755E-2</v>
      </c>
      <c r="AW74">
        <v>71</v>
      </c>
      <c r="AX74">
        <f>IF(Z74&gt;0, (R74*SUMPRODUCT(K74:$K$98, X74:$X$98)-K74*$AZ$3)/Z74, 0)</f>
        <v>-550130.88620418636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0.500352354</v>
      </c>
      <c r="Q75" s="4">
        <f t="shared" si="48"/>
        <v>12.5</v>
      </c>
      <c r="R75">
        <f t="shared" si="28"/>
        <v>2000000</v>
      </c>
      <c r="S75">
        <f t="shared" si="29"/>
        <v>-1004169.6612457535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-11.971266542862764</v>
      </c>
      <c r="AC75">
        <f t="shared" si="30"/>
        <v>-10.699533408566719</v>
      </c>
      <c r="AE75">
        <f t="shared" si="31"/>
        <v>0</v>
      </c>
      <c r="AF75">
        <f t="shared" si="32"/>
        <v>0</v>
      </c>
      <c r="AG75">
        <f t="shared" si="32"/>
        <v>-1.3318881536528753E-4</v>
      </c>
      <c r="AH75">
        <f t="shared" si="33"/>
        <v>-21.77609563575616</v>
      </c>
      <c r="AI75">
        <f t="shared" si="34"/>
        <v>-21.776228824571525</v>
      </c>
      <c r="AJ75">
        <f t="shared" si="35"/>
        <v>-1.2717331342960456</v>
      </c>
      <c r="AK75">
        <f t="shared" si="49"/>
        <v>-0.83798865800039357</v>
      </c>
      <c r="AL75">
        <f t="shared" si="26"/>
        <v>-23.885950616867966</v>
      </c>
      <c r="AN75">
        <f t="shared" si="36"/>
        <v>0</v>
      </c>
      <c r="AO75">
        <f t="shared" si="36"/>
        <v>0</v>
      </c>
      <c r="AP75">
        <f t="shared" si="36"/>
        <v>-3.8086417508368103E-8</v>
      </c>
      <c r="AQ75">
        <f t="shared" si="36"/>
        <v>-6.2270504307054449E-3</v>
      </c>
      <c r="AR75">
        <f t="shared" si="36"/>
        <v>-6.2270885171229534E-3</v>
      </c>
      <c r="AS75">
        <f t="shared" si="36"/>
        <v>-3.6366236143165197E-4</v>
      </c>
      <c r="AT75">
        <f t="shared" si="36"/>
        <v>-2.3962962511789272E-4</v>
      </c>
      <c r="AU75">
        <f t="shared" si="23"/>
        <v>-6.8303805036724983E-3</v>
      </c>
      <c r="AW75">
        <v>72</v>
      </c>
      <c r="AX75">
        <f>IF(Z75&gt;0, (R75*SUMPRODUCT(K75:$K$98, X75:$X$98)-K75*$AZ$3)/Z75, 0)</f>
        <v>-1004169.6612457535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0.513549331</v>
      </c>
      <c r="Q76" s="4">
        <f t="shared" si="48"/>
        <v>12.5</v>
      </c>
      <c r="R76">
        <f t="shared" si="28"/>
        <v>2000000</v>
      </c>
      <c r="S76">
        <f t="shared" si="29"/>
        <v>-1882782.075912433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-10.699533408566719</v>
      </c>
      <c r="AC76">
        <f t="shared" si="30"/>
        <v>-9.5581917633344151</v>
      </c>
      <c r="AE76">
        <f t="shared" si="31"/>
        <v>0</v>
      </c>
      <c r="AF76">
        <f t="shared" si="32"/>
        <v>0</v>
      </c>
      <c r="AG76">
        <f t="shared" si="32"/>
        <v>-6.3457900184108731E-5</v>
      </c>
      <c r="AH76">
        <f t="shared" si="33"/>
        <v>-10.943844324404148</v>
      </c>
      <c r="AI76">
        <f t="shared" si="34"/>
        <v>-10.943907782304333</v>
      </c>
      <c r="AJ76">
        <f t="shared" si="35"/>
        <v>-1.1413416452323037</v>
      </c>
      <c r="AK76">
        <f t="shared" si="49"/>
        <v>-0.74896733859967035</v>
      </c>
      <c r="AL76">
        <f t="shared" si="26"/>
        <v>-12.834216766136306</v>
      </c>
      <c r="AN76">
        <f t="shared" si="36"/>
        <v>0</v>
      </c>
      <c r="AO76">
        <f t="shared" si="36"/>
        <v>0</v>
      </c>
      <c r="AP76">
        <f t="shared" si="36"/>
        <v>-1.6202052769352944E-8</v>
      </c>
      <c r="AQ76">
        <f t="shared" si="36"/>
        <v>-2.7941791759441607E-3</v>
      </c>
      <c r="AR76">
        <f t="shared" si="36"/>
        <v>-2.7941953779969299E-3</v>
      </c>
      <c r="AS76">
        <f t="shared" si="36"/>
        <v>-2.9140701961872855E-4</v>
      </c>
      <c r="AT76">
        <f t="shared" si="36"/>
        <v>-1.9122612483721166E-4</v>
      </c>
      <c r="AU76">
        <f t="shared" si="23"/>
        <v>-3.2768285224528699E-3</v>
      </c>
      <c r="AW76">
        <v>73</v>
      </c>
      <c r="AX76">
        <f>IF(Z76&gt;0, (R76*SUMPRODUCT(K76:$K$98, X76:$X$98)-K76*$AZ$3)/Z76, 0)</f>
        <v>-1882782.075912433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0.52698988800000002</v>
      </c>
      <c r="Q77" s="4">
        <f t="shared" si="48"/>
        <v>12.5</v>
      </c>
      <c r="R77">
        <f t="shared" si="28"/>
        <v>2000000</v>
      </c>
      <c r="S77">
        <f t="shared" si="29"/>
        <v>-3631676.2287036441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-9.5581917633344151</v>
      </c>
      <c r="AC77">
        <f t="shared" si="30"/>
        <v>-8.5363710356683882</v>
      </c>
      <c r="AE77">
        <f t="shared" si="31"/>
        <v>0</v>
      </c>
      <c r="AF77">
        <f t="shared" si="32"/>
        <v>0</v>
      </c>
      <c r="AG77">
        <f t="shared" si="32"/>
        <v>-2.9381649471528999E-5</v>
      </c>
      <c r="AH77">
        <f t="shared" si="33"/>
        <v>-5.3506674737181825</v>
      </c>
      <c r="AI77">
        <f t="shared" si="34"/>
        <v>-5.3506968553676542</v>
      </c>
      <c r="AJ77">
        <f t="shared" si="35"/>
        <v>-1.0218207276660269</v>
      </c>
      <c r="AK77">
        <f t="shared" si="49"/>
        <v>-0.66907342343340914</v>
      </c>
      <c r="AL77">
        <f t="shared" si="26"/>
        <v>-7.0415910064670904</v>
      </c>
      <c r="AN77">
        <f t="shared" si="36"/>
        <v>0</v>
      </c>
      <c r="AO77">
        <f t="shared" si="36"/>
        <v>0</v>
      </c>
      <c r="AP77">
        <f t="shared" si="36"/>
        <v>-6.6979591672928708E-9</v>
      </c>
      <c r="AQ77">
        <f t="shared" si="36"/>
        <v>-1.2197597106130568E-3</v>
      </c>
      <c r="AR77">
        <f t="shared" si="36"/>
        <v>-1.2197664085722242E-3</v>
      </c>
      <c r="AS77">
        <f t="shared" si="36"/>
        <v>-2.3293836912840872E-4</v>
      </c>
      <c r="AT77">
        <f t="shared" si="36"/>
        <v>-1.5252467273562561E-4</v>
      </c>
      <c r="AU77">
        <f t="shared" si="23"/>
        <v>-1.6052294504362585E-3</v>
      </c>
      <c r="AW77">
        <v>74</v>
      </c>
      <c r="AX77">
        <f>IF(Z77&gt;0, (R77*SUMPRODUCT(K77:$K$98, X77:$X$98)-K77*$AZ$3)/Z77, 0)</f>
        <v>-3631676.2287036441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0.54103594799999999</v>
      </c>
      <c r="Q78" s="4">
        <f t="shared" si="48"/>
        <v>12.5</v>
      </c>
      <c r="R78">
        <f t="shared" si="28"/>
        <v>2000000</v>
      </c>
      <c r="S78">
        <f t="shared" si="29"/>
        <v>-7223277.3815421574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-8.5363710356683882</v>
      </c>
      <c r="AC78">
        <f t="shared" si="30"/>
        <v>-7.6227560571272415</v>
      </c>
      <c r="AE78">
        <f t="shared" si="31"/>
        <v>0</v>
      </c>
      <c r="AF78">
        <f t="shared" si="32"/>
        <v>0</v>
      </c>
      <c r="AG78">
        <f t="shared" si="32"/>
        <v>-1.3191304401181317E-5</v>
      </c>
      <c r="AH78">
        <f t="shared" si="33"/>
        <v>-2.5434445721011829</v>
      </c>
      <c r="AI78">
        <f t="shared" si="34"/>
        <v>-2.5434577634055842</v>
      </c>
      <c r="AJ78">
        <f t="shared" si="35"/>
        <v>-0.91361497854114671</v>
      </c>
      <c r="AK78">
        <f t="shared" si="49"/>
        <v>-0.5975459724967872</v>
      </c>
      <c r="AL78">
        <f t="shared" si="26"/>
        <v>-4.0546187144435182</v>
      </c>
      <c r="AN78">
        <f t="shared" si="36"/>
        <v>0</v>
      </c>
      <c r="AO78">
        <f t="shared" si="36"/>
        <v>0</v>
      </c>
      <c r="AP78">
        <f t="shared" si="36"/>
        <v>-2.6849490070342434E-9</v>
      </c>
      <c r="AQ78">
        <f t="shared" si="36"/>
        <v>-5.1769095539165556E-4</v>
      </c>
      <c r="AR78">
        <f t="shared" si="36"/>
        <v>-5.1769364034066261E-4</v>
      </c>
      <c r="AS78">
        <f t="shared" si="36"/>
        <v>-1.859565631148645E-4</v>
      </c>
      <c r="AT78">
        <f t="shared" si="36"/>
        <v>-1.2162409544342585E-4</v>
      </c>
      <c r="AU78">
        <f t="shared" si="23"/>
        <v>-8.2527429889895298E-4</v>
      </c>
      <c r="AW78">
        <v>75</v>
      </c>
      <c r="AX78">
        <f>IF(Z78&gt;0, (R78*SUMPRODUCT(K78:$K$98, X78:$X$98)-K78*$AZ$3)/Z78, 0)</f>
        <v>-7223277.3815421574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0.55517679799999997</v>
      </c>
      <c r="Q79" s="4">
        <f t="shared" si="48"/>
        <v>12.5</v>
      </c>
      <c r="R79">
        <f t="shared" si="28"/>
        <v>2000000</v>
      </c>
      <c r="S79">
        <f t="shared" si="29"/>
        <v>-14833057.057633396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-7.6227560571272415</v>
      </c>
      <c r="AC79">
        <f t="shared" si="30"/>
        <v>-6.8064570175007049</v>
      </c>
      <c r="AE79">
        <f t="shared" si="31"/>
        <v>0</v>
      </c>
      <c r="AF79">
        <f t="shared" si="32"/>
        <v>0</v>
      </c>
      <c r="AG79">
        <f t="shared" si="32"/>
        <v>-5.7358852182783536E-6</v>
      </c>
      <c r="AH79">
        <f t="shared" si="33"/>
        <v>-1.1717609822225841</v>
      </c>
      <c r="AI79">
        <f t="shared" si="34"/>
        <v>-1.1717667181078024</v>
      </c>
      <c r="AJ79">
        <f t="shared" si="35"/>
        <v>-0.8162990396265366</v>
      </c>
      <c r="AK79">
        <f t="shared" si="49"/>
        <v>-0.5335929239989069</v>
      </c>
      <c r="AL79">
        <f t="shared" si="26"/>
        <v>-2.5216586817332458</v>
      </c>
      <c r="AN79">
        <f t="shared" si="36"/>
        <v>0</v>
      </c>
      <c r="AO79">
        <f t="shared" si="36"/>
        <v>0</v>
      </c>
      <c r="AP79">
        <f t="shared" si="36"/>
        <v>-1.0423911825404913E-9</v>
      </c>
      <c r="AQ79">
        <f t="shared" si="36"/>
        <v>-2.129459132169358E-4</v>
      </c>
      <c r="AR79">
        <f t="shared" si="36"/>
        <v>-2.1294695560811834E-4</v>
      </c>
      <c r="AS79">
        <f t="shared" si="36"/>
        <v>-1.4834727140484419E-4</v>
      </c>
      <c r="AT79">
        <f t="shared" si="36"/>
        <v>-9.6970657165522617E-5</v>
      </c>
      <c r="AU79">
        <f t="shared" si="23"/>
        <v>-4.5826488417848515E-4</v>
      </c>
      <c r="AW79">
        <v>76</v>
      </c>
      <c r="AX79">
        <f>IF(Z79&gt;0, (R79*SUMPRODUCT(K79:$K$98, X79:$X$98)-K79*$AZ$3)/Z79, 0)</f>
        <v>-14833057.057633396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0.56908613200000002</v>
      </c>
      <c r="Q80" s="4">
        <f t="shared" si="48"/>
        <v>12.5</v>
      </c>
      <c r="R80">
        <f t="shared" si="28"/>
        <v>2000000</v>
      </c>
      <c r="S80">
        <f t="shared" si="29"/>
        <v>-31465305.638295405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-6.8064570175007049</v>
      </c>
      <c r="AC80">
        <f t="shared" si="30"/>
        <v>-6.0773693111086278</v>
      </c>
      <c r="AE80">
        <f t="shared" si="31"/>
        <v>0</v>
      </c>
      <c r="AF80">
        <f t="shared" si="32"/>
        <v>0</v>
      </c>
      <c r="AG80">
        <f t="shared" si="32"/>
        <v>-2.4143136336295658E-6</v>
      </c>
      <c r="AH80">
        <f t="shared" si="33"/>
        <v>-0.52227403719456078</v>
      </c>
      <c r="AI80">
        <f t="shared" si="34"/>
        <v>-0.52227645150819446</v>
      </c>
      <c r="AJ80">
        <f t="shared" si="35"/>
        <v>-0.7290877063920771</v>
      </c>
      <c r="AK80">
        <f t="shared" si="49"/>
        <v>-0.47645199122504939</v>
      </c>
      <c r="AL80">
        <f t="shared" si="26"/>
        <v>-1.727816149125321</v>
      </c>
      <c r="AN80">
        <f t="shared" si="36"/>
        <v>0</v>
      </c>
      <c r="AO80">
        <f t="shared" si="36"/>
        <v>0</v>
      </c>
      <c r="AP80">
        <f t="shared" si="36"/>
        <v>-3.9174723626090372E-10</v>
      </c>
      <c r="AQ80">
        <f t="shared" si="36"/>
        <v>-8.4744338014696325E-5</v>
      </c>
      <c r="AR80">
        <f t="shared" si="36"/>
        <v>-8.4744729761932592E-5</v>
      </c>
      <c r="AS80">
        <f t="shared" si="36"/>
        <v>-1.183019844615269E-4</v>
      </c>
      <c r="AT80">
        <f t="shared" si="36"/>
        <v>-7.7309239434985295E-5</v>
      </c>
      <c r="AU80">
        <f t="shared" si="23"/>
        <v>-2.8035595365844478E-4</v>
      </c>
      <c r="AW80">
        <v>77</v>
      </c>
      <c r="AX80">
        <f>IF(Z80&gt;0, (R80*SUMPRODUCT(K80:$K$98, X80:$X$98)-K80*$AZ$3)/Z80, 0)</f>
        <v>-31465305.638295405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0.58332808999999997</v>
      </c>
      <c r="Q81" s="4">
        <f t="shared" si="48"/>
        <v>12.5</v>
      </c>
      <c r="R81">
        <f t="shared" si="28"/>
        <v>2000000</v>
      </c>
      <c r="S81">
        <f t="shared" si="29"/>
        <v>-69083665.353719026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-6.0773693111086278</v>
      </c>
      <c r="AC81">
        <f t="shared" si="30"/>
        <v>-5.4262927587454897</v>
      </c>
      <c r="AE81">
        <f t="shared" si="31"/>
        <v>0</v>
      </c>
      <c r="AF81">
        <f t="shared" si="32"/>
        <v>0</v>
      </c>
      <c r="AG81">
        <f t="shared" si="32"/>
        <v>-9.8183353672717584E-7</v>
      </c>
      <c r="AH81">
        <f t="shared" si="33"/>
        <v>-0.22533391369057509</v>
      </c>
      <c r="AI81">
        <f t="shared" si="34"/>
        <v>-0.22533489552411182</v>
      </c>
      <c r="AJ81">
        <f t="shared" si="35"/>
        <v>-0.65107655236313811</v>
      </c>
      <c r="AK81">
        <f t="shared" si="49"/>
        <v>-0.42541585177760399</v>
      </c>
      <c r="AL81">
        <f t="shared" si="26"/>
        <v>-1.3018272996648539</v>
      </c>
      <c r="AN81">
        <f t="shared" si="36"/>
        <v>0</v>
      </c>
      <c r="AO81">
        <f t="shared" si="36"/>
        <v>0</v>
      </c>
      <c r="AP81">
        <f t="shared" si="36"/>
        <v>-1.4224339000664551E-10</v>
      </c>
      <c r="AQ81">
        <f t="shared" si="36"/>
        <v>-3.2645309584407389E-5</v>
      </c>
      <c r="AR81">
        <f t="shared" si="36"/>
        <v>-3.2645451827797395E-5</v>
      </c>
      <c r="AS81">
        <f t="shared" si="36"/>
        <v>-9.4324885530678435E-5</v>
      </c>
      <c r="AT81">
        <f t="shared" si="36"/>
        <v>-6.1632232609534291E-5</v>
      </c>
      <c r="AU81">
        <f t="shared" si="23"/>
        <v>-1.8860256996801011E-4</v>
      </c>
      <c r="AW81">
        <v>78</v>
      </c>
      <c r="AX81">
        <f>IF(Z81&gt;0, (R81*SUMPRODUCT(K81:$K$98, X81:$X$98)-K81*$AZ$3)/Z81, 0)</f>
        <v>-69083665.353719026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0.59781937299999999</v>
      </c>
      <c r="Q82" s="4">
        <f t="shared" si="48"/>
        <v>12.5</v>
      </c>
      <c r="R82">
        <f t="shared" si="28"/>
        <v>2000000</v>
      </c>
      <c r="S82">
        <f t="shared" si="29"/>
        <v>-157280052.47994551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-5.4262927587454897</v>
      </c>
      <c r="AC82">
        <f t="shared" si="30"/>
        <v>-4.8449313891433272</v>
      </c>
      <c r="AE82">
        <f t="shared" si="31"/>
        <v>0</v>
      </c>
      <c r="AF82">
        <f t="shared" si="32"/>
        <v>0</v>
      </c>
      <c r="AG82">
        <f t="shared" si="32"/>
        <v>-3.8505609204329137E-7</v>
      </c>
      <c r="AH82">
        <f t="shared" si="33"/>
        <v>-9.3913457490658048E-2</v>
      </c>
      <c r="AI82">
        <f t="shared" si="34"/>
        <v>-9.3913842546750087E-2</v>
      </c>
      <c r="AJ82">
        <f t="shared" si="35"/>
        <v>-0.58136136960216245</v>
      </c>
      <c r="AK82">
        <f t="shared" si="49"/>
        <v>-0.37984049311218432</v>
      </c>
      <c r="AL82">
        <f t="shared" si="26"/>
        <v>-1.0551157052610969</v>
      </c>
      <c r="AN82">
        <f t="shared" si="36"/>
        <v>0</v>
      </c>
      <c r="AO82">
        <f t="shared" si="36"/>
        <v>0</v>
      </c>
      <c r="AP82">
        <f t="shared" si="36"/>
        <v>-4.9808126678046221E-11</v>
      </c>
      <c r="AQ82">
        <f t="shared" si="36"/>
        <v>-1.2147979175309613E-5</v>
      </c>
      <c r="AR82">
        <f t="shared" si="36"/>
        <v>-1.214802898343629E-5</v>
      </c>
      <c r="AS82">
        <f t="shared" si="36"/>
        <v>-7.5200785914617902E-5</v>
      </c>
      <c r="AT82">
        <f t="shared" si="36"/>
        <v>-4.9133473769988205E-5</v>
      </c>
      <c r="AU82">
        <f t="shared" si="23"/>
        <v>-1.364822886680424E-4</v>
      </c>
      <c r="AW82">
        <v>79</v>
      </c>
      <c r="AX82">
        <f>IF(Z82&gt;0, (R82*SUMPRODUCT(K82:$K$98, X82:$X$98)-K82*$AZ$3)/Z82, 0)</f>
        <v>-157280052.47994551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0.61246634</v>
      </c>
      <c r="Q83" s="4">
        <f t="shared" si="48"/>
        <v>12.5</v>
      </c>
      <c r="R83">
        <f t="shared" si="28"/>
        <v>2000000</v>
      </c>
      <c r="S83">
        <f t="shared" si="29"/>
        <v>-371964045.48250651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-4.8449313891433272</v>
      </c>
      <c r="AC83">
        <f t="shared" si="30"/>
        <v>-4.3258417380941578</v>
      </c>
      <c r="AE83">
        <f t="shared" si="31"/>
        <v>0</v>
      </c>
      <c r="AF83">
        <f t="shared" si="32"/>
        <v>0</v>
      </c>
      <c r="AG83">
        <f t="shared" si="32"/>
        <v>-1.4537163573440066E-7</v>
      </c>
      <c r="AH83">
        <f t="shared" si="33"/>
        <v>-3.7733423262153246E-2</v>
      </c>
      <c r="AI83">
        <f t="shared" si="34"/>
        <v>-3.7733568633788982E-2</v>
      </c>
      <c r="AJ83">
        <f t="shared" si="35"/>
        <v>-0.51908965104916938</v>
      </c>
      <c r="AK83">
        <f t="shared" si="49"/>
        <v>-0.33914519724003295</v>
      </c>
      <c r="AL83">
        <f t="shared" si="26"/>
        <v>-0.89596841692299134</v>
      </c>
      <c r="AN83">
        <f t="shared" si="36"/>
        <v>0</v>
      </c>
      <c r="AO83">
        <f t="shared" si="36"/>
        <v>0</v>
      </c>
      <c r="AP83">
        <f t="shared" si="36"/>
        <v>-1.6789503895095025E-11</v>
      </c>
      <c r="AQ83">
        <f t="shared" si="36"/>
        <v>-4.3579715783941893E-6</v>
      </c>
      <c r="AR83">
        <f t="shared" si="36"/>
        <v>-4.3579883678980848E-6</v>
      </c>
      <c r="AS83">
        <f t="shared" si="36"/>
        <v>-5.9951569466526773E-5</v>
      </c>
      <c r="AT83">
        <f t="shared" si="36"/>
        <v>-3.9169123889254416E-5</v>
      </c>
      <c r="AU83">
        <f t="shared" si="23"/>
        <v>-1.0347868172367927E-4</v>
      </c>
      <c r="AW83">
        <v>80</v>
      </c>
      <c r="AX83">
        <f>IF(Z83&gt;0, (R83*SUMPRODUCT(K83:$K$98, X83:$X$98)-K83*$AZ$3)/Z83, 0)</f>
        <v>-371964045.48250651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0.62717650000000003</v>
      </c>
      <c r="Q84" s="4">
        <f t="shared" si="48"/>
        <v>12.5</v>
      </c>
      <c r="R84">
        <f t="shared" si="28"/>
        <v>2000000</v>
      </c>
      <c r="S84">
        <f t="shared" si="29"/>
        <v>-915351593.64149141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-4.3258417380941578</v>
      </c>
      <c r="AC84">
        <f t="shared" si="30"/>
        <v>-3.8623623469332866</v>
      </c>
      <c r="AE84">
        <f t="shared" si="31"/>
        <v>0</v>
      </c>
      <c r="AF84">
        <f t="shared" si="32"/>
        <v>0</v>
      </c>
      <c r="AG84">
        <f t="shared" si="32"/>
        <v>-5.274424567788031E-8</v>
      </c>
      <c r="AH84">
        <f t="shared" si="33"/>
        <v>-1.4587787791868215E-2</v>
      </c>
      <c r="AI84">
        <f t="shared" si="34"/>
        <v>-1.4587840536113892E-2</v>
      </c>
      <c r="AJ84">
        <f t="shared" si="35"/>
        <v>-0.46347939116087122</v>
      </c>
      <c r="AK84">
        <f t="shared" si="49"/>
        <v>-0.30280892166659107</v>
      </c>
      <c r="AL84">
        <f t="shared" si="26"/>
        <v>-0.78087615336357619</v>
      </c>
      <c r="AN84">
        <f t="shared" si="36"/>
        <v>0</v>
      </c>
      <c r="AO84">
        <f t="shared" si="36"/>
        <v>0</v>
      </c>
      <c r="AP84">
        <f t="shared" si="36"/>
        <v>-5.4389522915017941E-12</v>
      </c>
      <c r="AQ84">
        <f t="shared" si="36"/>
        <v>-1.5042831842374379E-6</v>
      </c>
      <c r="AR84">
        <f t="shared" si="36"/>
        <v>-1.5042886231897295E-6</v>
      </c>
      <c r="AS84">
        <f t="shared" si="36"/>
        <v>-4.7793693211835212E-5</v>
      </c>
      <c r="AT84">
        <f t="shared" si="36"/>
        <v>-3.122545895231923E-5</v>
      </c>
      <c r="AU84">
        <f t="shared" si="23"/>
        <v>-8.0523440787344167E-5</v>
      </c>
      <c r="AW84">
        <v>81</v>
      </c>
      <c r="AX84">
        <f>IF(Z84&gt;0, (R84*SUMPRODUCT(K84:$K$98, X84:$X$98)-K84*$AZ$3)/Z84, 0)</f>
        <v>-915351593.64149141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0.64196478899999998</v>
      </c>
      <c r="Q85" s="4">
        <f t="shared" si="48"/>
        <v>12.5</v>
      </c>
      <c r="R85">
        <f t="shared" si="28"/>
        <v>2000000</v>
      </c>
      <c r="S85">
        <f t="shared" si="29"/>
        <v>-2348263861.4669242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-3.8623623469332866</v>
      </c>
      <c r="AC85">
        <f t="shared" si="30"/>
        <v>-3.4485390752053551</v>
      </c>
      <c r="AE85">
        <f t="shared" si="31"/>
        <v>0</v>
      </c>
      <c r="AF85">
        <f t="shared" si="32"/>
        <v>0</v>
      </c>
      <c r="AG85">
        <f t="shared" si="32"/>
        <v>-1.8356854673536909E-8</v>
      </c>
      <c r="AH85">
        <f t="shared" si="33"/>
        <v>-5.4175917676103349E-3</v>
      </c>
      <c r="AI85">
        <f t="shared" si="34"/>
        <v>-5.4176101244650084E-3</v>
      </c>
      <c r="AJ85">
        <f t="shared" si="35"/>
        <v>-0.41382327172793154</v>
      </c>
      <c r="AK85">
        <f t="shared" si="49"/>
        <v>-0.27036536428533009</v>
      </c>
      <c r="AL85">
        <f t="shared" si="26"/>
        <v>-0.68960624613772659</v>
      </c>
      <c r="AN85">
        <f t="shared" si="36"/>
        <v>0</v>
      </c>
      <c r="AO85">
        <f t="shared" si="36"/>
        <v>0</v>
      </c>
      <c r="AP85">
        <f t="shared" si="36"/>
        <v>-1.6901311682069285E-12</v>
      </c>
      <c r="AQ85">
        <f t="shared" si="36"/>
        <v>-4.9880226574214502E-7</v>
      </c>
      <c r="AR85">
        <f t="shared" si="36"/>
        <v>-4.9880395587331325E-7</v>
      </c>
      <c r="AS85">
        <f t="shared" si="36"/>
        <v>-3.8101059365306955E-5</v>
      </c>
      <c r="AT85">
        <f t="shared" si="36"/>
        <v>-2.4892768238831042E-5</v>
      </c>
      <c r="AU85">
        <f t="shared" si="23"/>
        <v>-6.34926315600113E-5</v>
      </c>
      <c r="AW85">
        <v>82</v>
      </c>
      <c r="AX85">
        <f>IF(Z85&gt;0, (R85*SUMPRODUCT(K85:$K$98, X85:$X$98)-K85*$AZ$3)/Z85, 0)</f>
        <v>-2348263861.4669242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0.65685820900000003</v>
      </c>
      <c r="Q86" s="4">
        <f t="shared" si="48"/>
        <v>12.5</v>
      </c>
      <c r="R86">
        <f t="shared" si="28"/>
        <v>2000000</v>
      </c>
      <c r="S86">
        <f t="shared" si="29"/>
        <v>-6293609824.5150652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-3.4485390752053551</v>
      </c>
      <c r="AC86">
        <f t="shared" si="30"/>
        <v>-3.0790531668548384</v>
      </c>
      <c r="AE86">
        <f t="shared" si="31"/>
        <v>0</v>
      </c>
      <c r="AF86">
        <f t="shared" si="32"/>
        <v>0</v>
      </c>
      <c r="AG86">
        <f t="shared" si="32"/>
        <v>-6.1154354430688058E-9</v>
      </c>
      <c r="AH86">
        <f t="shared" si="33"/>
        <v>-1.9292561093972374E-3</v>
      </c>
      <c r="AI86">
        <f t="shared" si="34"/>
        <v>-1.9292622248326804E-3</v>
      </c>
      <c r="AJ86">
        <f t="shared" si="35"/>
        <v>-0.36948590835051665</v>
      </c>
      <c r="AK86">
        <f t="shared" si="49"/>
        <v>-0.24139773526437489</v>
      </c>
      <c r="AL86">
        <f t="shared" si="26"/>
        <v>-0.61281290583972425</v>
      </c>
      <c r="AN86">
        <f t="shared" si="36"/>
        <v>0</v>
      </c>
      <c r="AO86">
        <f t="shared" si="36"/>
        <v>0</v>
      </c>
      <c r="AP86">
        <f t="shared" si="36"/>
        <v>-5.0272618250123067E-13</v>
      </c>
      <c r="AQ86">
        <f t="shared" si="36"/>
        <v>-1.5859664744621155E-7</v>
      </c>
      <c r="AR86">
        <f t="shared" si="36"/>
        <v>-1.5859715017239404E-7</v>
      </c>
      <c r="AS86">
        <f t="shared" si="36"/>
        <v>-3.0374000661487305E-5</v>
      </c>
      <c r="AT86">
        <f t="shared" si="36"/>
        <v>-1.9844369717196032E-5</v>
      </c>
      <c r="AU86">
        <f t="shared" si="23"/>
        <v>-5.0376967528855733E-5</v>
      </c>
      <c r="AW86">
        <v>83</v>
      </c>
      <c r="AX86">
        <f>IF(Z86&gt;0, (R86*SUMPRODUCT(K86:$K$98, X86:$X$98)-K86*$AZ$3)/Z86, 0)</f>
        <v>-6293609824.5150652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0.67177231000000004</v>
      </c>
      <c r="Q87" s="4">
        <f t="shared" si="48"/>
        <v>12.5</v>
      </c>
      <c r="R87">
        <f t="shared" si="28"/>
        <v>2000000</v>
      </c>
      <c r="S87">
        <f t="shared" si="29"/>
        <v>-17658094934.586594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-3.0790531668548384</v>
      </c>
      <c r="AC87">
        <f t="shared" si="30"/>
        <v>-2.7491547476365019</v>
      </c>
      <c r="AE87">
        <f t="shared" si="31"/>
        <v>0</v>
      </c>
      <c r="AF87">
        <f t="shared" si="32"/>
        <v>0</v>
      </c>
      <c r="AG87">
        <f t="shared" si="32"/>
        <v>-1.9461008943919127E-9</v>
      </c>
      <c r="AH87">
        <f t="shared" si="33"/>
        <v>-6.5730883107939292E-4</v>
      </c>
      <c r="AI87">
        <f t="shared" si="34"/>
        <v>-6.5731077718028728E-4</v>
      </c>
      <c r="AJ87">
        <f t="shared" si="35"/>
        <v>-0.32989841921833651</v>
      </c>
      <c r="AK87">
        <f t="shared" si="49"/>
        <v>-0.2155337216798387</v>
      </c>
      <c r="AL87">
        <f t="shared" si="26"/>
        <v>-0.5460894516753555</v>
      </c>
      <c r="AN87">
        <f t="shared" si="36"/>
        <v>0</v>
      </c>
      <c r="AO87">
        <f t="shared" si="36"/>
        <v>0</v>
      </c>
      <c r="AP87">
        <f t="shared" si="36"/>
        <v>-1.4284052835704024E-13</v>
      </c>
      <c r="AQ87">
        <f t="shared" si="36"/>
        <v>-4.8245361273761908E-8</v>
      </c>
      <c r="AR87">
        <f t="shared" si="36"/>
        <v>-4.8245504114290263E-8</v>
      </c>
      <c r="AS87">
        <f t="shared" si="36"/>
        <v>-2.4213988411954233E-5</v>
      </c>
      <c r="AT87">
        <f t="shared" si="36"/>
        <v>-1.5819812206153498E-5</v>
      </c>
      <c r="AU87">
        <f t="shared" si="23"/>
        <v>-4.0082046122222022E-5</v>
      </c>
      <c r="AW87">
        <v>84</v>
      </c>
      <c r="AX87">
        <f>IF(Z87&gt;0, (R87*SUMPRODUCT(K87:$K$98, X87:$X$98)-K87*$AZ$3)/Z87, 0)</f>
        <v>-17658094934.586594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0.68662034599999999</v>
      </c>
      <c r="Q88" s="4">
        <f t="shared" si="48"/>
        <v>12.5</v>
      </c>
      <c r="R88">
        <f t="shared" si="28"/>
        <v>2000000</v>
      </c>
      <c r="S88">
        <f t="shared" si="29"/>
        <v>-51968404100.807541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-2.7491547476365019</v>
      </c>
      <c r="AC88">
        <f t="shared" si="30"/>
        <v>-2.454602494261342</v>
      </c>
      <c r="AE88">
        <f t="shared" si="31"/>
        <v>0</v>
      </c>
      <c r="AF88">
        <f t="shared" si="32"/>
        <v>0</v>
      </c>
      <c r="AG88">
        <f t="shared" si="32"/>
        <v>-5.9040741598970898E-10</v>
      </c>
      <c r="AH88">
        <f t="shared" si="33"/>
        <v>-2.1379719511332551E-4</v>
      </c>
      <c r="AI88">
        <f t="shared" si="34"/>
        <v>-2.137977855207415E-4</v>
      </c>
      <c r="AJ88">
        <f t="shared" si="35"/>
        <v>-0.29455225337515989</v>
      </c>
      <c r="AK88">
        <f t="shared" si="49"/>
        <v>-0.19244083233455514</v>
      </c>
      <c r="AL88">
        <f t="shared" si="26"/>
        <v>-0.48720688349523578</v>
      </c>
      <c r="AN88">
        <f t="shared" si="36"/>
        <v>0</v>
      </c>
      <c r="AO88">
        <f t="shared" si="36"/>
        <v>0</v>
      </c>
      <c r="AP88">
        <f t="shared" si="36"/>
        <v>-3.8691883991192903E-14</v>
      </c>
      <c r="AQ88">
        <f t="shared" si="36"/>
        <v>-1.401103042904768E-8</v>
      </c>
      <c r="AR88">
        <f t="shared" si="36"/>
        <v>-1.4011069120931671E-8</v>
      </c>
      <c r="AS88">
        <f t="shared" si="36"/>
        <v>-1.9303249431295752E-5</v>
      </c>
      <c r="AT88">
        <f t="shared" si="36"/>
        <v>-1.2611458051175625E-5</v>
      </c>
      <c r="AU88">
        <f t="shared" si="23"/>
        <v>-3.1928718551592308E-5</v>
      </c>
      <c r="AW88">
        <v>85</v>
      </c>
      <c r="AX88">
        <f>IF(Z88&gt;0, (R88*SUMPRODUCT(K88:$K$98, X88:$X$98)-K88*$AZ$3)/Z88, 0)</f>
        <v>-51968404100.807541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0.70385879699999998</v>
      </c>
      <c r="Q89" s="4">
        <f t="shared" si="48"/>
        <v>12.5</v>
      </c>
      <c r="R89">
        <f t="shared" si="28"/>
        <v>2000000</v>
      </c>
      <c r="S89">
        <f t="shared" si="29"/>
        <v>-162158964073.6936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-2.454602494261342</v>
      </c>
      <c r="AC89">
        <f t="shared" si="30"/>
        <v>-2.1916093818254785</v>
      </c>
      <c r="AE89">
        <f t="shared" si="31"/>
        <v>0</v>
      </c>
      <c r="AF89">
        <f t="shared" si="32"/>
        <v>0</v>
      </c>
      <c r="AG89">
        <f t="shared" si="32"/>
        <v>-1.6893988827141675E-10</v>
      </c>
      <c r="AH89">
        <f t="shared" si="33"/>
        <v>-6.6490152569343222E-5</v>
      </c>
      <c r="AI89">
        <f t="shared" si="34"/>
        <v>-6.6490321509231492E-5</v>
      </c>
      <c r="AJ89">
        <f t="shared" si="35"/>
        <v>-0.26299311243586354</v>
      </c>
      <c r="AK89">
        <f t="shared" si="49"/>
        <v>-0.17182217459829396</v>
      </c>
      <c r="AL89">
        <f t="shared" si="26"/>
        <v>-0.43488177735566674</v>
      </c>
      <c r="AN89">
        <f t="shared" si="36"/>
        <v>0</v>
      </c>
      <c r="AO89">
        <f t="shared" si="36"/>
        <v>0</v>
      </c>
      <c r="AP89">
        <f t="shared" si="36"/>
        <v>-9.8851269924789081E-15</v>
      </c>
      <c r="AQ89">
        <f t="shared" si="36"/>
        <v>-3.8905175599577995E-9</v>
      </c>
      <c r="AR89">
        <f t="shared" si="36"/>
        <v>-3.8905274450847917E-9</v>
      </c>
      <c r="AS89">
        <f t="shared" si="36"/>
        <v>-1.5388433964151299E-5</v>
      </c>
      <c r="AT89">
        <f t="shared" si="36"/>
        <v>-1.0053777313379394E-5</v>
      </c>
      <c r="AU89">
        <f t="shared" si="23"/>
        <v>-2.5446101804975779E-5</v>
      </c>
      <c r="AW89">
        <v>86</v>
      </c>
      <c r="AX89">
        <f>IF(Z89&gt;0, (R89*SUMPRODUCT(K89:$K$98, X89:$X$98)-K89*$AZ$3)/Z89, 0)</f>
        <v>-162158964073.6936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0.72100360699999999</v>
      </c>
      <c r="Q90" s="4">
        <f t="shared" si="48"/>
        <v>12.5</v>
      </c>
      <c r="R90">
        <f t="shared" si="28"/>
        <v>2000000</v>
      </c>
      <c r="S90">
        <f t="shared" si="29"/>
        <v>-538240635806.21234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-2.1916093818254785</v>
      </c>
      <c r="AC90">
        <f t="shared" si="30"/>
        <v>-1.9567940942455548</v>
      </c>
      <c r="AE90">
        <f t="shared" si="31"/>
        <v>0</v>
      </c>
      <c r="AF90">
        <f t="shared" si="32"/>
        <v>0</v>
      </c>
      <c r="AG90">
        <f t="shared" si="32"/>
        <v>-4.5444220578834116E-11</v>
      </c>
      <c r="AH90">
        <f t="shared" si="33"/>
        <v>-1.9489003009578954E-5</v>
      </c>
      <c r="AI90">
        <f t="shared" si="34"/>
        <v>-1.9489048453799532E-5</v>
      </c>
      <c r="AJ90">
        <f t="shared" si="35"/>
        <v>-0.23481528757992365</v>
      </c>
      <c r="AK90">
        <f t="shared" si="49"/>
        <v>-0.15341265672778351</v>
      </c>
      <c r="AL90">
        <f t="shared" si="26"/>
        <v>-0.38824743335616096</v>
      </c>
      <c r="AN90">
        <f t="shared" si="36"/>
        <v>0</v>
      </c>
      <c r="AO90">
        <f t="shared" si="36"/>
        <v>0</v>
      </c>
      <c r="AP90">
        <f t="shared" si="36"/>
        <v>-2.3741638440390755E-15</v>
      </c>
      <c r="AQ90">
        <f t="shared" si="36"/>
        <v>-1.0181731738900506E-9</v>
      </c>
      <c r="AR90">
        <f t="shared" si="36"/>
        <v>-1.0181755480538946E-9</v>
      </c>
      <c r="AS90">
        <f t="shared" si="36"/>
        <v>-1.2267565791623377E-5</v>
      </c>
      <c r="AT90">
        <f t="shared" si="36"/>
        <v>-8.0148097641864313E-6</v>
      </c>
      <c r="AU90">
        <f t="shared" si="23"/>
        <v>-2.0283393731357863E-5</v>
      </c>
      <c r="AW90">
        <v>87</v>
      </c>
      <c r="AX90">
        <f>IF(Z90&gt;0, (R90*SUMPRODUCT(K90:$K$98, X90:$X$98)-K90*$AZ$3)/Z90, 0)</f>
        <v>-538240635806.21234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0.73803352099999997</v>
      </c>
      <c r="Q91" s="4">
        <f t="shared" si="48"/>
        <v>12.5</v>
      </c>
      <c r="R91">
        <f t="shared" si="28"/>
        <v>2000000</v>
      </c>
      <c r="S91">
        <f t="shared" si="29"/>
        <v>-1907285438933.6208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-1.9567940942455548</v>
      </c>
      <c r="AC91">
        <f t="shared" si="30"/>
        <v>-1.7471375850222628</v>
      </c>
      <c r="AE91">
        <f t="shared" si="31"/>
        <v>0</v>
      </c>
      <c r="AF91">
        <f t="shared" si="32"/>
        <v>0</v>
      </c>
      <c r="AG91">
        <f t="shared" si="32"/>
        <v>-1.1450420250148175E-11</v>
      </c>
      <c r="AH91">
        <f t="shared" si="33"/>
        <v>-5.3662972996636158E-6</v>
      </c>
      <c r="AI91">
        <f t="shared" si="34"/>
        <v>-5.366308750083866E-6</v>
      </c>
      <c r="AJ91">
        <f t="shared" si="35"/>
        <v>-0.20965650922329204</v>
      </c>
      <c r="AK91">
        <f t="shared" si="49"/>
        <v>-0.13697558659718886</v>
      </c>
      <c r="AL91">
        <f t="shared" si="26"/>
        <v>-0.34663746212923097</v>
      </c>
      <c r="AN91">
        <f t="shared" si="36"/>
        <v>0</v>
      </c>
      <c r="AO91">
        <f t="shared" si="36"/>
        <v>0</v>
      </c>
      <c r="AP91">
        <f t="shared" si="36"/>
        <v>-5.3411580745681337E-16</v>
      </c>
      <c r="AQ91">
        <f t="shared" si="36"/>
        <v>-2.5031607160672192E-10</v>
      </c>
      <c r="AR91">
        <f t="shared" si="36"/>
        <v>-2.5031660572252939E-10</v>
      </c>
      <c r="AS91">
        <f t="shared" si="36"/>
        <v>-9.7796284560757834E-6</v>
      </c>
      <c r="AT91">
        <f t="shared" si="36"/>
        <v>-6.3893572846185668E-6</v>
      </c>
      <c r="AU91">
        <f t="shared" si="23"/>
        <v>-1.6169236057300071E-5</v>
      </c>
      <c r="AW91">
        <v>88</v>
      </c>
      <c r="AX91">
        <f>IF(Z91&gt;0, (R91*SUMPRODUCT(K91:$K$98, X91:$X$98)-K91*$AZ$3)/Z91, 0)</f>
        <v>-1907285438933.6208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0.75492728399999998</v>
      </c>
      <c r="Q92" s="4">
        <f t="shared" si="48"/>
        <v>12.5</v>
      </c>
      <c r="R92">
        <f t="shared" si="28"/>
        <v>2000000</v>
      </c>
      <c r="S92">
        <f t="shared" si="29"/>
        <v>-7244283627772.2363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-1.7471375850222628</v>
      </c>
      <c r="AC92">
        <f t="shared" si="30"/>
        <v>-1.5599442725569848</v>
      </c>
      <c r="AE92">
        <f t="shared" si="31"/>
        <v>0</v>
      </c>
      <c r="AF92">
        <f t="shared" si="32"/>
        <v>0</v>
      </c>
      <c r="AG92">
        <f t="shared" si="32"/>
        <v>-2.6916813875437312E-12</v>
      </c>
      <c r="AH92">
        <f t="shared" si="33"/>
        <v>-1.3830775456164741E-6</v>
      </c>
      <c r="AI92">
        <f t="shared" si="34"/>
        <v>-1.3830802372978616E-6</v>
      </c>
      <c r="AJ92">
        <f t="shared" si="35"/>
        <v>-0.18719331246527804</v>
      </c>
      <c r="AK92">
        <f t="shared" si="49"/>
        <v>-0.12229963095155841</v>
      </c>
      <c r="AL92">
        <f t="shared" si="26"/>
        <v>-0.30949432649707376</v>
      </c>
      <c r="AN92">
        <f t="shared" si="36"/>
        <v>0</v>
      </c>
      <c r="AO92">
        <f t="shared" si="36"/>
        <v>0</v>
      </c>
      <c r="AP92">
        <f t="shared" si="36"/>
        <v>-1.1210361921196979E-16</v>
      </c>
      <c r="AQ92">
        <f t="shared" si="36"/>
        <v>-5.7602656552119867E-11</v>
      </c>
      <c r="AR92">
        <f t="shared" si="36"/>
        <v>-5.7602768655739077E-11</v>
      </c>
      <c r="AS92">
        <f t="shared" si="36"/>
        <v>-7.7962599573438061E-6</v>
      </c>
      <c r="AT92">
        <f t="shared" si="36"/>
        <v>-5.0935565113332686E-6</v>
      </c>
      <c r="AU92">
        <f t="shared" si="23"/>
        <v>-1.2889874071445732E-5</v>
      </c>
      <c r="AW92">
        <v>89</v>
      </c>
      <c r="AX92">
        <f>IF(Z92&gt;0, (R92*SUMPRODUCT(K92:$K$98, X92:$X$98)-K92*$AZ$3)/Z92, 0)</f>
        <v>-7244283627772.2363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0.77166421299999999</v>
      </c>
      <c r="Q93" s="4">
        <f t="shared" si="48"/>
        <v>12.5</v>
      </c>
      <c r="R93">
        <f t="shared" si="28"/>
        <v>2000000</v>
      </c>
      <c r="S93">
        <f t="shared" si="29"/>
        <v>-29624600121878.758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-1.5599442725569848</v>
      </c>
      <c r="AC93">
        <f t="shared" si="30"/>
        <v>-1.3928073862613786</v>
      </c>
      <c r="AE93">
        <f t="shared" si="31"/>
        <v>0</v>
      </c>
      <c r="AF93">
        <f t="shared" si="32"/>
        <v>0</v>
      </c>
      <c r="AG93">
        <f t="shared" si="32"/>
        <v>-5.8769037410261264E-13</v>
      </c>
      <c r="AH93">
        <f t="shared" si="33"/>
        <v>-3.3233187193050902E-7</v>
      </c>
      <c r="AI93">
        <f t="shared" si="34"/>
        <v>-3.3233245962088313E-7</v>
      </c>
      <c r="AJ93">
        <f t="shared" si="35"/>
        <v>-0.16713688629560619</v>
      </c>
      <c r="AK93">
        <f t="shared" si="49"/>
        <v>-0.10919609907898895</v>
      </c>
      <c r="AL93">
        <f t="shared" si="26"/>
        <v>-0.27633331770705472</v>
      </c>
      <c r="AN93">
        <f t="shared" si="36"/>
        <v>0</v>
      </c>
      <c r="AO93">
        <f t="shared" si="36"/>
        <v>0</v>
      </c>
      <c r="AP93">
        <f t="shared" si="36"/>
        <v>-2.1853778505530133E-17</v>
      </c>
      <c r="AQ93">
        <f t="shared" si="36"/>
        <v>-1.2358050156236622E-11</v>
      </c>
      <c r="AR93">
        <f t="shared" si="36"/>
        <v>-1.2358072010015128E-11</v>
      </c>
      <c r="AS93">
        <f t="shared" si="36"/>
        <v>-6.2151307119595623E-6</v>
      </c>
      <c r="AT93">
        <f t="shared" si="36"/>
        <v>-4.0605520663564299E-6</v>
      </c>
      <c r="AU93">
        <f t="shared" si="23"/>
        <v>-1.0275695136388E-5</v>
      </c>
      <c r="AW93">
        <v>90</v>
      </c>
      <c r="AX93">
        <f>IF(Z93&gt;0, (R93*SUMPRODUCT(K93:$K$98, X93:$X$98)-K93*$AZ$3)/Z93, 0)</f>
        <v>-29624600121878.758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0.78831611899999998</v>
      </c>
      <c r="Q94" s="4">
        <f t="shared" si="48"/>
        <v>12.5</v>
      </c>
      <c r="R94">
        <f t="shared" si="28"/>
        <v>2000000</v>
      </c>
      <c r="S94">
        <f t="shared" si="29"/>
        <v>-131148486890401.84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-1.3928073862613786</v>
      </c>
      <c r="AC94">
        <f t="shared" si="30"/>
        <v>-1.2435780234583713</v>
      </c>
      <c r="AE94">
        <f t="shared" si="31"/>
        <v>0</v>
      </c>
      <c r="AF94">
        <f t="shared" si="32"/>
        <v>0</v>
      </c>
      <c r="AG94">
        <f t="shared" si="32"/>
        <v>-1.1852767547535685E-13</v>
      </c>
      <c r="AH94">
        <f t="shared" si="33"/>
        <v>-7.412572718179675E-8</v>
      </c>
      <c r="AI94">
        <f t="shared" si="34"/>
        <v>-7.4125845709472221E-8</v>
      </c>
      <c r="AJ94">
        <f t="shared" si="35"/>
        <v>-0.14922936280300725</v>
      </c>
      <c r="AK94">
        <f t="shared" si="49"/>
        <v>-9.749651703829651E-2</v>
      </c>
      <c r="AL94">
        <f t="shared" si="26"/>
        <v>-0.24672595396714947</v>
      </c>
      <c r="AN94">
        <f t="shared" si="36"/>
        <v>0</v>
      </c>
      <c r="AO94">
        <f t="shared" si="36"/>
        <v>0</v>
      </c>
      <c r="AP94">
        <f t="shared" si="36"/>
        <v>-3.9353168424193738E-18</v>
      </c>
      <c r="AQ94">
        <f t="shared" si="36"/>
        <v>-2.4610979795664475E-12</v>
      </c>
      <c r="AR94">
        <f t="shared" si="36"/>
        <v>-2.4611019148832899E-12</v>
      </c>
      <c r="AS94">
        <f t="shared" si="36"/>
        <v>-4.9546641530507712E-6</v>
      </c>
      <c r="AT94">
        <f t="shared" si="36"/>
        <v>-3.2370472468921969E-6</v>
      </c>
      <c r="AU94">
        <f t="shared" si="23"/>
        <v>-8.1917138610448835E-6</v>
      </c>
      <c r="AW94">
        <v>91</v>
      </c>
      <c r="AX94">
        <f>IF(Z94&gt;0, (R94*SUMPRODUCT(K94:$K$98, X94:$X$98)-K94*$AZ$3)/Z94, 0)</f>
        <v>-131148486890401.84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0.80496745000000003</v>
      </c>
      <c r="Q95" s="4">
        <f t="shared" si="48"/>
        <v>12.5</v>
      </c>
      <c r="R95">
        <f t="shared" si="28"/>
        <v>2000000</v>
      </c>
      <c r="S95">
        <f t="shared" si="29"/>
        <v>-632844671357700.63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-1.2435780234583713</v>
      </c>
      <c r="AC95">
        <f t="shared" si="30"/>
        <v>-1.1103375209471138</v>
      </c>
      <c r="AE95">
        <f t="shared" si="31"/>
        <v>0</v>
      </c>
      <c r="AF95">
        <f t="shared" si="32"/>
        <v>0</v>
      </c>
      <c r="AG95">
        <f t="shared" si="32"/>
        <v>-2.1931478038777729E-14</v>
      </c>
      <c r="AH95">
        <f t="shared" si="33"/>
        <v>-1.5265747309092088E-8</v>
      </c>
      <c r="AI95">
        <f t="shared" si="34"/>
        <v>-1.5265769240570127E-8</v>
      </c>
      <c r="AJ95">
        <f t="shared" si="35"/>
        <v>-0.13324050251125752</v>
      </c>
      <c r="AK95">
        <f t="shared" si="49"/>
        <v>-8.7050461642086005E-2</v>
      </c>
      <c r="AL95">
        <f t="shared" si="26"/>
        <v>-0.22029097941911274</v>
      </c>
      <c r="AN95">
        <f t="shared" si="36"/>
        <v>0</v>
      </c>
      <c r="AO95">
        <f t="shared" si="36"/>
        <v>0</v>
      </c>
      <c r="AP95">
        <f t="shared" si="36"/>
        <v>-6.5014438429536107E-19</v>
      </c>
      <c r="AQ95">
        <f t="shared" si="36"/>
        <v>-4.5254313765491073E-13</v>
      </c>
      <c r="AR95">
        <f t="shared" si="36"/>
        <v>-4.5254378779929501E-13</v>
      </c>
      <c r="AS95">
        <f t="shared" si="36"/>
        <v>-3.9498279283877119E-6</v>
      </c>
      <c r="AT95">
        <f t="shared" si="36"/>
        <v>-2.580554246588074E-6</v>
      </c>
      <c r="AU95">
        <f t="shared" si="23"/>
        <v>-6.5303826275195734E-6</v>
      </c>
      <c r="AW95">
        <v>92</v>
      </c>
      <c r="AX95">
        <f>IF(Z95&gt;0, (R95*SUMPRODUCT(K95:$K$98, X95:$X$98)-K95*$AZ$3)/Z95, 0)</f>
        <v>-632844671357700.63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0.82161935600000002</v>
      </c>
      <c r="Q96" s="4">
        <f t="shared" si="48"/>
        <v>12.5</v>
      </c>
      <c r="R96">
        <f t="shared" si="28"/>
        <v>2000000</v>
      </c>
      <c r="S96">
        <f t="shared" si="29"/>
        <v>-3355729445606758.5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-1.1103375209471138</v>
      </c>
      <c r="AC96">
        <f t="shared" si="30"/>
        <v>-0.99137278656031735</v>
      </c>
      <c r="AE96">
        <f t="shared" si="31"/>
        <v>0</v>
      </c>
      <c r="AF96">
        <f t="shared" si="32"/>
        <v>0</v>
      </c>
      <c r="AG96">
        <f t="shared" si="32"/>
        <v>-3.6928363960412508E-15</v>
      </c>
      <c r="AH96">
        <f t="shared" si="33"/>
        <v>-2.8830922979757924E-9</v>
      </c>
      <c r="AI96">
        <f t="shared" si="34"/>
        <v>-2.8830959908121886E-9</v>
      </c>
      <c r="AJ96">
        <f t="shared" si="35"/>
        <v>-0.11896473438679644</v>
      </c>
      <c r="AK96">
        <f t="shared" si="49"/>
        <v>-7.7723626466297976E-2</v>
      </c>
      <c r="AL96">
        <f t="shared" si="26"/>
        <v>-0.19668836373619042</v>
      </c>
      <c r="AN96">
        <f t="shared" si="36"/>
        <v>0</v>
      </c>
      <c r="AO96">
        <f t="shared" si="36"/>
        <v>0</v>
      </c>
      <c r="AP96">
        <f t="shared" si="36"/>
        <v>-9.7742616179139619E-20</v>
      </c>
      <c r="AQ96">
        <f t="shared" si="36"/>
        <v>-7.6310172904538723E-14</v>
      </c>
      <c r="AR96">
        <f t="shared" si="36"/>
        <v>-7.6310270647154912E-14</v>
      </c>
      <c r="AS96">
        <f t="shared" si="36"/>
        <v>-3.1487786419369029E-6</v>
      </c>
      <c r="AT96">
        <f t="shared" si="36"/>
        <v>-2.0572020460722625E-6</v>
      </c>
      <c r="AU96">
        <f t="shared" si="23"/>
        <v>-5.2059807643194363E-6</v>
      </c>
      <c r="AW96">
        <v>93</v>
      </c>
      <c r="AX96">
        <f>IF(Z96&gt;0, (R96*SUMPRODUCT(K96:$K$98, X96:$X$98)-K96*$AZ$3)/Z96, 0)</f>
        <v>-3355729445606758.5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0.83827126200000002</v>
      </c>
      <c r="Q97" s="4">
        <f t="shared" si="48"/>
        <v>12.5</v>
      </c>
      <c r="R97">
        <f t="shared" si="28"/>
        <v>2000000</v>
      </c>
      <c r="S97">
        <f t="shared" si="29"/>
        <v>-1.9746997467323968E+16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-0.99137278656031735</v>
      </c>
      <c r="AC97">
        <f t="shared" si="30"/>
        <v>-0.88515427371463573</v>
      </c>
      <c r="AE97">
        <f t="shared" si="31"/>
        <v>0</v>
      </c>
      <c r="AF97">
        <f t="shared" si="32"/>
        <v>0</v>
      </c>
      <c r="AG97">
        <f t="shared" si="32"/>
        <v>-5.6030940601180684E-16</v>
      </c>
      <c r="AH97">
        <f t="shared" si="33"/>
        <v>-4.9529578017104498E-10</v>
      </c>
      <c r="AI97">
        <f t="shared" si="34"/>
        <v>-4.9529634048045097E-10</v>
      </c>
      <c r="AJ97">
        <f t="shared" si="35"/>
        <v>-0.10621851284568162</v>
      </c>
      <c r="AK97">
        <f t="shared" si="49"/>
        <v>-6.9396095059222215E-2</v>
      </c>
      <c r="AL97">
        <f t="shared" si="26"/>
        <v>-0.17561460840020018</v>
      </c>
      <c r="AN97">
        <f t="shared" si="36"/>
        <v>0</v>
      </c>
      <c r="AO97">
        <f t="shared" si="36"/>
        <v>0</v>
      </c>
      <c r="AP97">
        <f t="shared" si="36"/>
        <v>-1.3241396251499309E-20</v>
      </c>
      <c r="AQ97">
        <f t="shared" si="36"/>
        <v>-1.1704975173666998E-14</v>
      </c>
      <c r="AR97">
        <f t="shared" si="36"/>
        <v>-1.1704988415063248E-14</v>
      </c>
      <c r="AS97">
        <f t="shared" si="36"/>
        <v>-2.5101870551232588E-6</v>
      </c>
      <c r="AT97">
        <f t="shared" si="36"/>
        <v>-1.6399888760148917E-6</v>
      </c>
      <c r="AU97">
        <f t="shared" si="23"/>
        <v>-4.150175942843139E-6</v>
      </c>
      <c r="AW97">
        <v>94</v>
      </c>
      <c r="AX97">
        <f>IF(Z97&gt;0, (R97*SUMPRODUCT(K97:$K$98, X97:$X$98)-K97*$AZ$3)/Z97, 0)</f>
        <v>-1.9746997467323968E+16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8"/>
        <v>2000000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-0.88515427371463573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-8.9649504961889101E-11</v>
      </c>
      <c r="AI98">
        <f t="shared" si="34"/>
        <v>-8.9649504961889101E-11</v>
      </c>
      <c r="AJ98">
        <f t="shared" si="35"/>
        <v>-0.88515427371463573</v>
      </c>
      <c r="AK98">
        <f t="shared" si="49"/>
        <v>-6.1960799160024504E-2</v>
      </c>
      <c r="AL98">
        <f t="shared" si="26"/>
        <v>-0.94711507296430975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-1.8916280359284726E-15</v>
      </c>
      <c r="AR98">
        <f t="shared" si="36"/>
        <v>-1.8916280359284726E-15</v>
      </c>
      <c r="AS98">
        <f t="shared" si="36"/>
        <v>-1.8676987017299281E-5</v>
      </c>
      <c r="AT98">
        <f t="shared" si="36"/>
        <v>-1.3073890912109496E-6</v>
      </c>
      <c r="AU98">
        <f t="shared" si="36"/>
        <v>-1.9984376110401857E-5</v>
      </c>
      <c r="AW98">
        <v>95</v>
      </c>
    </row>
    <row r="100" spans="5:50" x14ac:dyDescent="0.25">
      <c r="AN100" s="8">
        <f t="shared" ref="AN100:AU100" si="50">SUM(AN3:AN98)</f>
        <v>63608.200024334066</v>
      </c>
      <c r="AO100" s="8">
        <f t="shared" si="50"/>
        <v>-6360.8200024334074</v>
      </c>
      <c r="AP100" s="8">
        <f t="shared" si="50"/>
        <v>-707.1022579525644</v>
      </c>
      <c r="AQ100" s="8">
        <f t="shared" si="50"/>
        <v>-37455.284617565187</v>
      </c>
      <c r="AR100" s="8">
        <f t="shared" si="50"/>
        <v>19084.993146382905</v>
      </c>
      <c r="AS100" s="8">
        <f t="shared" si="50"/>
        <v>-5718.8873744197881</v>
      </c>
      <c r="AT100" s="8">
        <f t="shared" si="50"/>
        <v>3336.0176350782117</v>
      </c>
      <c r="AU100" s="8">
        <f t="shared" si="50"/>
        <v>16702.123407041319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E491F-0E41-45D9-A2BC-CFBD7BB69BFC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131276.59822279797</v>
      </c>
      <c r="K3">
        <v>1</v>
      </c>
      <c r="L3" s="2">
        <v>0</v>
      </c>
      <c r="O3">
        <f>$C$3</f>
        <v>131276.59822279797</v>
      </c>
      <c r="P3">
        <f>O3*C5</f>
        <v>13127.659822279798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131276.59822279797</v>
      </c>
      <c r="AF3">
        <f t="shared" ref="AF3:AG34" si="4">-$Z3*P3</f>
        <v>-13127.659822279798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117523.98142981817</v>
      </c>
      <c r="AJ3">
        <f t="shared" ref="AJ3:AJ66" si="7">AB3-AC3</f>
        <v>0</v>
      </c>
      <c r="AL3">
        <f t="shared" ref="AL3:AL34" si="8">SUM(AI3:AK3)</f>
        <v>117523.98142981817</v>
      </c>
      <c r="AN3">
        <f t="shared" ref="AN3:AU34" si="9">AE3*$K3</f>
        <v>131276.59822279797</v>
      </c>
      <c r="AO3">
        <f t="shared" si="9"/>
        <v>-13127.659822279798</v>
      </c>
      <c r="AP3">
        <f t="shared" si="9"/>
        <v>-624.95697070000006</v>
      </c>
      <c r="AQ3">
        <f t="shared" si="9"/>
        <v>0</v>
      </c>
      <c r="AR3">
        <f t="shared" si="9"/>
        <v>117523.98142981817</v>
      </c>
      <c r="AS3">
        <f t="shared" si="9"/>
        <v>0</v>
      </c>
      <c r="AT3">
        <f t="shared" si="9"/>
        <v>0</v>
      </c>
      <c r="AU3">
        <f t="shared" si="9"/>
        <v>117523.98142981817</v>
      </c>
      <c r="AW3">
        <v>0</v>
      </c>
      <c r="AX3">
        <f>IF(Z3&gt;0, (R3*SUMPRODUCT(K3:$K$98, X3:$X$98)-K3*$AZ$3)/Z3, 0)</f>
        <v>0</v>
      </c>
      <c r="AZ3">
        <f>C6*SUMPRODUCT(X4:X89, K4:K89)/1</f>
        <v>60738.546191905174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1.84855E-3</v>
      </c>
      <c r="R4">
        <f t="shared" si="0"/>
        <v>2000000</v>
      </c>
      <c r="S4">
        <f t="shared" si="1"/>
        <v>6585.7327616167822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6507.7013777041284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-3697.1</v>
      </c>
      <c r="AI4">
        <f t="shared" si="6"/>
        <v>-3697.1</v>
      </c>
      <c r="AJ4">
        <f t="shared" si="7"/>
        <v>-6507.7013777041284</v>
      </c>
      <c r="AK4">
        <f>G4*SUM(AB4, AE4:AF4)</f>
        <v>0</v>
      </c>
      <c r="AL4">
        <f t="shared" si="8"/>
        <v>-10204.801377704129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-3300.9821428571427</v>
      </c>
      <c r="AR4">
        <f t="shared" si="9"/>
        <v>-3300.9821428571427</v>
      </c>
      <c r="AS4">
        <f t="shared" si="9"/>
        <v>-5810.4476586643996</v>
      </c>
      <c r="AT4">
        <f t="shared" si="9"/>
        <v>0</v>
      </c>
      <c r="AU4">
        <f t="shared" si="9"/>
        <v>-9111.4298015215427</v>
      </c>
      <c r="AW4">
        <v>1</v>
      </c>
      <c r="AX4">
        <f>IF(Z4&gt;0, (R4*SUMPRODUCT(K4:$K$98, X4:$X$98)-K4*$AZ$3)/Z4, 0)</f>
        <v>6585.7327616167822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1.8814719999999999E-3</v>
      </c>
      <c r="Q5" s="4">
        <f t="shared" ref="Q5:Q68" si="21">$C$8</f>
        <v>12.5</v>
      </c>
      <c r="R5">
        <f t="shared" si="0"/>
        <v>2000000</v>
      </c>
      <c r="S5">
        <f t="shared" si="1"/>
        <v>9235.0138874599306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6507.7013777041284</v>
      </c>
      <c r="AC5">
        <f t="shared" si="2"/>
        <v>9017.1668935113848</v>
      </c>
      <c r="AE5">
        <f t="shared" si="3"/>
        <v>0</v>
      </c>
      <c r="AF5">
        <f t="shared" si="4"/>
        <v>0</v>
      </c>
      <c r="AG5">
        <f t="shared" si="4"/>
        <v>-12.205134452688322</v>
      </c>
      <c r="AH5">
        <f t="shared" si="5"/>
        <v>-3718.3585698687998</v>
      </c>
      <c r="AI5">
        <f t="shared" si="6"/>
        <v>-3730.5637043214883</v>
      </c>
      <c r="AJ5">
        <f t="shared" si="7"/>
        <v>-2509.4655158072565</v>
      </c>
      <c r="AK5">
        <f>G5*SUM(AB5, AE5:AF5)</f>
        <v>455.53909643928904</v>
      </c>
      <c r="AL5">
        <f t="shared" si="8"/>
        <v>-5784.4901236894557</v>
      </c>
      <c r="AN5">
        <f t="shared" si="9"/>
        <v>0</v>
      </c>
      <c r="AO5">
        <f t="shared" si="9"/>
        <v>0</v>
      </c>
      <c r="AP5">
        <f t="shared" si="9"/>
        <v>-9.7298584603701528</v>
      </c>
      <c r="AQ5">
        <f t="shared" si="9"/>
        <v>-2964.2526864387751</v>
      </c>
      <c r="AR5">
        <f t="shared" si="9"/>
        <v>-2973.9825448991455</v>
      </c>
      <c r="AS5">
        <f t="shared" si="9"/>
        <v>-2000.530545126958</v>
      </c>
      <c r="AT5">
        <f t="shared" si="9"/>
        <v>363.15297866652503</v>
      </c>
      <c r="AU5">
        <f t="shared" si="9"/>
        <v>-4611.3601113595787</v>
      </c>
      <c r="AW5">
        <v>2</v>
      </c>
      <c r="AX5">
        <f>IF(Z5&gt;0, (R5*SUMPRODUCT(K5:$K$98, X5:$X$98)-K5*$AZ$3)/Z5, 0)</f>
        <v>9235.0138874599306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1.927022E-3</v>
      </c>
      <c r="Q6" s="4">
        <f t="shared" si="21"/>
        <v>12.5</v>
      </c>
      <c r="R6">
        <f t="shared" si="0"/>
        <v>2000000</v>
      </c>
      <c r="S6">
        <f t="shared" si="1"/>
        <v>11651.34818088935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9017.1668935113848</v>
      </c>
      <c r="AC6">
        <f t="shared" si="2"/>
        <v>11240.813902308677</v>
      </c>
      <c r="AE6">
        <f t="shared" si="3"/>
        <v>0</v>
      </c>
      <c r="AF6">
        <f t="shared" si="4"/>
        <v>0</v>
      </c>
      <c r="AG6">
        <f t="shared" si="4"/>
        <v>-12.059563545558149</v>
      </c>
      <c r="AH6">
        <f t="shared" si="5"/>
        <v>-3763.1300165261368</v>
      </c>
      <c r="AI6">
        <f t="shared" si="6"/>
        <v>-3775.1895800716948</v>
      </c>
      <c r="AJ6">
        <f t="shared" si="7"/>
        <v>-2223.6470087972921</v>
      </c>
      <c r="AK6">
        <f>G6*SUM(AB6, AE6:AF6)</f>
        <v>631.20168254579698</v>
      </c>
      <c r="AL6">
        <f t="shared" si="8"/>
        <v>-5367.6349063231901</v>
      </c>
      <c r="AN6">
        <f t="shared" si="9"/>
        <v>0</v>
      </c>
      <c r="AO6">
        <f t="shared" si="9"/>
        <v>0</v>
      </c>
      <c r="AP6">
        <f t="shared" si="9"/>
        <v>-8.5837591289789561</v>
      </c>
      <c r="AQ6">
        <f t="shared" si="9"/>
        <v>-2678.5216157170589</v>
      </c>
      <c r="AR6">
        <f t="shared" si="9"/>
        <v>-2687.1053748460376</v>
      </c>
      <c r="AS6">
        <f t="shared" si="9"/>
        <v>-1582.7480189712867</v>
      </c>
      <c r="AT6">
        <f t="shared" si="9"/>
        <v>449.27689002268937</v>
      </c>
      <c r="AU6">
        <f t="shared" si="9"/>
        <v>-3820.5765037946353</v>
      </c>
      <c r="AW6">
        <v>3</v>
      </c>
      <c r="AX6">
        <f>IF(Z6&gt;0, (R6*SUMPRODUCT(K6:$K$98, X6:$X$98)-K6*$AZ$3)/Z6, 0)</f>
        <v>11651.34818088935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1.979789E-3</v>
      </c>
      <c r="Q7" s="4">
        <f t="shared" si="21"/>
        <v>12.5</v>
      </c>
      <c r="R7">
        <f t="shared" si="0"/>
        <v>2000000</v>
      </c>
      <c r="S7">
        <f t="shared" si="1"/>
        <v>13842.051126581086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11240.813902308677</v>
      </c>
      <c r="AC7">
        <f t="shared" si="2"/>
        <v>13194.345585909541</v>
      </c>
      <c r="AE7">
        <f t="shared" si="3"/>
        <v>0</v>
      </c>
      <c r="AF7">
        <f t="shared" si="4"/>
        <v>0</v>
      </c>
      <c r="AG7">
        <f t="shared" si="4"/>
        <v>-11.915092518850273</v>
      </c>
      <c r="AH7">
        <f t="shared" si="5"/>
        <v>-3820.0626003675238</v>
      </c>
      <c r="AI7">
        <f t="shared" si="6"/>
        <v>-3831.9776928863739</v>
      </c>
      <c r="AJ7">
        <f t="shared" si="7"/>
        <v>-1953.5316836008642</v>
      </c>
      <c r="AK7">
        <f>G7*SUM(AB7, AE7:AF7)</f>
        <v>786.85697316160747</v>
      </c>
      <c r="AL7">
        <f t="shared" si="8"/>
        <v>-4998.652403325631</v>
      </c>
      <c r="AN7">
        <f t="shared" si="9"/>
        <v>0</v>
      </c>
      <c r="AO7">
        <f t="shared" si="9"/>
        <v>0</v>
      </c>
      <c r="AP7">
        <f t="shared" si="9"/>
        <v>-7.5722567015955056</v>
      </c>
      <c r="AQ7">
        <f t="shared" si="9"/>
        <v>-2427.7188431717314</v>
      </c>
      <c r="AR7">
        <f t="shared" si="9"/>
        <v>-2435.2910998733269</v>
      </c>
      <c r="AS7">
        <f t="shared" si="9"/>
        <v>-1241.504701664976</v>
      </c>
      <c r="AT7">
        <f t="shared" si="9"/>
        <v>500.06183156310664</v>
      </c>
      <c r="AU7">
        <f t="shared" si="9"/>
        <v>-3176.7339699751965</v>
      </c>
      <c r="AW7">
        <v>4</v>
      </c>
      <c r="AX7">
        <f>IF(Z7&gt;0, (R7*SUMPRODUCT(K7:$K$98, X7:$X$98)-K7*$AZ$3)/Z7, 0)</f>
        <v>13842.051126581086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2.0334569999999998E-3</v>
      </c>
      <c r="Q8" s="4">
        <f t="shared" si="21"/>
        <v>12.5</v>
      </c>
      <c r="R8">
        <f t="shared" si="0"/>
        <v>2000000</v>
      </c>
      <c r="S8">
        <f t="shared" si="1"/>
        <v>15824.363151473575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13194.345585909541</v>
      </c>
      <c r="AC8">
        <f t="shared" si="2"/>
        <v>14902.38861712881</v>
      </c>
      <c r="AE8">
        <f t="shared" si="3"/>
        <v>0</v>
      </c>
      <c r="AF8">
        <f t="shared" si="4"/>
        <v>0</v>
      </c>
      <c r="AG8">
        <f t="shared" si="4"/>
        <v>-11.771712765373666</v>
      </c>
      <c r="AH8">
        <f t="shared" si="5"/>
        <v>-3876.6125260965946</v>
      </c>
      <c r="AI8">
        <f t="shared" si="6"/>
        <v>-3888.3842388619682</v>
      </c>
      <c r="AJ8">
        <f t="shared" si="7"/>
        <v>-1708.0430312192693</v>
      </c>
      <c r="AK8">
        <f t="shared" ref="AK8:AK71" si="22">G8*SUM(AB8:AB8, AE8:AF8)</f>
        <v>923.60419101366801</v>
      </c>
      <c r="AL8">
        <f t="shared" si="8"/>
        <v>-4672.8230790675698</v>
      </c>
      <c r="AN8">
        <f t="shared" si="9"/>
        <v>0</v>
      </c>
      <c r="AO8">
        <f t="shared" si="9"/>
        <v>0</v>
      </c>
      <c r="AP8">
        <f t="shared" si="9"/>
        <v>-6.6795859608784767</v>
      </c>
      <c r="AQ8">
        <f t="shared" si="9"/>
        <v>-2199.6940565223272</v>
      </c>
      <c r="AR8">
        <f t="shared" si="9"/>
        <v>-2206.3736424832055</v>
      </c>
      <c r="AS8">
        <f t="shared" si="9"/>
        <v>-969.18948663681533</v>
      </c>
      <c r="AT8">
        <f t="shared" si="9"/>
        <v>524.07782203540626</v>
      </c>
      <c r="AU8">
        <f t="shared" si="9"/>
        <v>-2651.4853070846148</v>
      </c>
      <c r="AW8">
        <v>5</v>
      </c>
      <c r="AX8">
        <f>IF(Z8&gt;0, (R8*SUMPRODUCT(K8:$K$98, X8:$X$98)-K8*$AZ$3)/Z8, 0)</f>
        <v>15824.363151473575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2.08983E-3</v>
      </c>
      <c r="Q9" s="4">
        <f t="shared" si="21"/>
        <v>12.5</v>
      </c>
      <c r="R9">
        <f t="shared" si="0"/>
        <v>2000000</v>
      </c>
      <c r="S9">
        <f t="shared" si="1"/>
        <v>17622.734706698779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14902.38861712881</v>
      </c>
      <c r="AC9">
        <f t="shared" si="2"/>
        <v>16395.33909131274</v>
      </c>
      <c r="AE9">
        <f t="shared" si="3"/>
        <v>0</v>
      </c>
      <c r="AF9">
        <f t="shared" si="4"/>
        <v>0</v>
      </c>
      <c r="AG9">
        <f t="shared" si="4"/>
        <v>-11.629394759231468</v>
      </c>
      <c r="AH9">
        <f t="shared" si="5"/>
        <v>-3936.1405581537351</v>
      </c>
      <c r="AI9">
        <f t="shared" si="6"/>
        <v>-3947.7699529129668</v>
      </c>
      <c r="AJ9">
        <f t="shared" si="7"/>
        <v>-1492.9504741839301</v>
      </c>
      <c r="AK9">
        <f t="shared" si="22"/>
        <v>1043.1672031990167</v>
      </c>
      <c r="AL9">
        <f t="shared" si="8"/>
        <v>-4397.5532238978803</v>
      </c>
      <c r="AN9">
        <f t="shared" si="9"/>
        <v>0</v>
      </c>
      <c r="AO9">
        <f t="shared" si="9"/>
        <v>0</v>
      </c>
      <c r="AP9">
        <f t="shared" si="9"/>
        <v>-5.8918133054830975</v>
      </c>
      <c r="AQ9">
        <f t="shared" si="9"/>
        <v>-1994.171304088952</v>
      </c>
      <c r="AR9">
        <f t="shared" si="9"/>
        <v>-2000.0631173944353</v>
      </c>
      <c r="AS9">
        <f t="shared" si="9"/>
        <v>-756.37517259801723</v>
      </c>
      <c r="AT9">
        <f t="shared" si="9"/>
        <v>528.50096973212783</v>
      </c>
      <c r="AU9">
        <f t="shared" si="9"/>
        <v>-2227.9373202603247</v>
      </c>
      <c r="AW9">
        <v>6</v>
      </c>
      <c r="AX9">
        <f>IF(Z9&gt;0, (R9*SUMPRODUCT(K9:$K$98, X9:$X$98)-K9*$AZ$3)/Z9, 0)</f>
        <v>17622.734706698779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2.1556750000000001E-3</v>
      </c>
      <c r="Q10" s="4">
        <f t="shared" si="21"/>
        <v>12.5</v>
      </c>
      <c r="R10">
        <f t="shared" si="0"/>
        <v>2000000</v>
      </c>
      <c r="S10">
        <f t="shared" si="1"/>
        <v>19257.184807564197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16395.33909131274</v>
      </c>
      <c r="AC10">
        <f t="shared" si="2"/>
        <v>17698.171832497224</v>
      </c>
      <c r="AE10">
        <f t="shared" si="3"/>
        <v>0</v>
      </c>
      <c r="AF10">
        <f t="shared" si="4"/>
        <v>0</v>
      </c>
      <c r="AG10">
        <f t="shared" si="4"/>
        <v>-11.488031616091547</v>
      </c>
      <c r="AH10">
        <f t="shared" si="5"/>
        <v>-4011.0712876170073</v>
      </c>
      <c r="AI10">
        <f t="shared" si="6"/>
        <v>-4022.5593192330989</v>
      </c>
      <c r="AJ10">
        <f t="shared" si="7"/>
        <v>-1302.8327411844839</v>
      </c>
      <c r="AK10">
        <f t="shared" si="22"/>
        <v>1147.6737363918919</v>
      </c>
      <c r="AL10">
        <f t="shared" si="8"/>
        <v>-4177.7183240256909</v>
      </c>
      <c r="AN10">
        <f t="shared" si="9"/>
        <v>0</v>
      </c>
      <c r="AO10">
        <f t="shared" si="9"/>
        <v>0</v>
      </c>
      <c r="AP10">
        <f t="shared" si="9"/>
        <v>-5.1966020873044361</v>
      </c>
      <c r="AQ10">
        <f t="shared" si="9"/>
        <v>-1814.4049496138964</v>
      </c>
      <c r="AR10">
        <f t="shared" si="9"/>
        <v>-1819.6015517012008</v>
      </c>
      <c r="AS10">
        <f t="shared" si="9"/>
        <v>-589.3353681900154</v>
      </c>
      <c r="AT10">
        <f t="shared" si="9"/>
        <v>519.14931411963312</v>
      </c>
      <c r="AU10">
        <f t="shared" si="9"/>
        <v>-1889.7876057715832</v>
      </c>
      <c r="AW10">
        <v>7</v>
      </c>
      <c r="AX10">
        <f>IF(Z10&gt;0, (R10*SUMPRODUCT(K10:$K$98, X10:$X$98)-K10*$AZ$3)/Z10, 0)</f>
        <v>19257.184807564197</v>
      </c>
    </row>
    <row r="11" spans="1:52" x14ac:dyDescent="0.25">
      <c r="A11" t="s">
        <v>33</v>
      </c>
      <c r="C11" s="12">
        <f>AU91</f>
        <v>50988.025304403534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2.2206180000000002E-3</v>
      </c>
      <c r="Q11" s="4">
        <f t="shared" si="21"/>
        <v>12.5</v>
      </c>
      <c r="R11">
        <f t="shared" si="0"/>
        <v>2000000</v>
      </c>
      <c r="S11">
        <f t="shared" si="1"/>
        <v>20739.465669681416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17698.171832497224</v>
      </c>
      <c r="AC11">
        <f t="shared" si="2"/>
        <v>18827.52049473461</v>
      </c>
      <c r="AE11">
        <f t="shared" si="3"/>
        <v>0</v>
      </c>
      <c r="AF11">
        <f t="shared" si="4"/>
        <v>0</v>
      </c>
      <c r="AG11">
        <f t="shared" si="4"/>
        <v>-11.347640770139369</v>
      </c>
      <c r="AH11">
        <f t="shared" si="5"/>
        <v>-4081.6847666019166</v>
      </c>
      <c r="AI11">
        <f t="shared" si="6"/>
        <v>-4093.0324073720558</v>
      </c>
      <c r="AJ11">
        <f t="shared" si="7"/>
        <v>-1129.3486622373857</v>
      </c>
      <c r="AK11">
        <f t="shared" si="22"/>
        <v>1238.8720282748059</v>
      </c>
      <c r="AL11">
        <f t="shared" si="8"/>
        <v>-3983.5090413346356</v>
      </c>
      <c r="AN11">
        <f t="shared" si="9"/>
        <v>0</v>
      </c>
      <c r="AO11">
        <f t="shared" si="9"/>
        <v>0</v>
      </c>
      <c r="AP11">
        <f t="shared" si="9"/>
        <v>-4.5831217841941836</v>
      </c>
      <c r="AQ11">
        <f t="shared" si="9"/>
        <v>-1648.5240191294004</v>
      </c>
      <c r="AR11">
        <f t="shared" si="9"/>
        <v>-1653.1071409135943</v>
      </c>
      <c r="AS11">
        <f t="shared" si="9"/>
        <v>-456.12498321861767</v>
      </c>
      <c r="AT11">
        <f t="shared" si="9"/>
        <v>500.35963383297695</v>
      </c>
      <c r="AU11">
        <f t="shared" si="9"/>
        <v>-1608.8724902992351</v>
      </c>
      <c r="AW11">
        <v>8</v>
      </c>
      <c r="AX11">
        <f>IF(Z11&gt;0, (R11*SUMPRODUCT(K11:$K$98, X11:$X$98)-K11*$AZ$3)/Z11, 0)</f>
        <v>20739.465669681416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2.2950319999999998E-3</v>
      </c>
      <c r="Q12" s="4">
        <f t="shared" si="21"/>
        <v>12.5</v>
      </c>
      <c r="R12">
        <f t="shared" si="0"/>
        <v>2000000</v>
      </c>
      <c r="S12">
        <f t="shared" si="1"/>
        <v>22090.397250106638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18827.52049473461</v>
      </c>
      <c r="AC12">
        <f t="shared" si="2"/>
        <v>19807.347914758135</v>
      </c>
      <c r="AE12">
        <f t="shared" si="3"/>
        <v>0</v>
      </c>
      <c r="AF12">
        <f t="shared" si="4"/>
        <v>0</v>
      </c>
      <c r="AG12">
        <f t="shared" si="4"/>
        <v>-11.208121163746002</v>
      </c>
      <c r="AH12">
        <f t="shared" si="5"/>
        <v>-4166.9117907159198</v>
      </c>
      <c r="AI12">
        <f t="shared" si="6"/>
        <v>-4178.1199118796658</v>
      </c>
      <c r="AJ12">
        <f t="shared" si="7"/>
        <v>-979.82742002352461</v>
      </c>
      <c r="AK12">
        <f t="shared" si="22"/>
        <v>1317.9264346314228</v>
      </c>
      <c r="AL12">
        <f t="shared" si="8"/>
        <v>-3840.0208972717674</v>
      </c>
      <c r="AN12">
        <f t="shared" si="9"/>
        <v>0</v>
      </c>
      <c r="AO12">
        <f t="shared" si="9"/>
        <v>0</v>
      </c>
      <c r="AP12">
        <f t="shared" si="9"/>
        <v>-4.0417608528550169</v>
      </c>
      <c r="AQ12">
        <f t="shared" si="9"/>
        <v>-1502.6301649461066</v>
      </c>
      <c r="AR12">
        <f t="shared" si="9"/>
        <v>-1506.6719257989616</v>
      </c>
      <c r="AS12">
        <f t="shared" si="9"/>
        <v>-353.3355904123199</v>
      </c>
      <c r="AT12">
        <f t="shared" si="9"/>
        <v>475.25748451632154</v>
      </c>
      <c r="AU12">
        <f t="shared" si="9"/>
        <v>-1384.7500316949597</v>
      </c>
      <c r="AW12">
        <v>9</v>
      </c>
      <c r="AX12">
        <f>IF(Z12&gt;0, (R12*SUMPRODUCT(K12:$K$98, X12:$X$98)-K12*$AZ$3)/Z12, 0)</f>
        <v>22090.397250106638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2.375308E-3</v>
      </c>
      <c r="Q13" s="4">
        <f t="shared" si="21"/>
        <v>12.5</v>
      </c>
      <c r="R13">
        <f t="shared" si="0"/>
        <v>2000000</v>
      </c>
      <c r="S13">
        <f t="shared" si="1"/>
        <v>23320.401280201364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19807.347914758135</v>
      </c>
      <c r="AC13">
        <f t="shared" si="2"/>
        <v>20651.460106198581</v>
      </c>
      <c r="AE13">
        <f t="shared" si="3"/>
        <v>0</v>
      </c>
      <c r="AF13">
        <f t="shared" si="4"/>
        <v>0</v>
      </c>
      <c r="AG13">
        <f t="shared" si="4"/>
        <v>-11.069417212243327</v>
      </c>
      <c r="AH13">
        <f t="shared" si="5"/>
        <v>-4259.6383784344298</v>
      </c>
      <c r="AI13">
        <f t="shared" si="6"/>
        <v>-4270.7077956466728</v>
      </c>
      <c r="AJ13">
        <f t="shared" si="7"/>
        <v>-844.11219144044662</v>
      </c>
      <c r="AK13">
        <f t="shared" si="22"/>
        <v>1386.5143540330696</v>
      </c>
      <c r="AL13">
        <f t="shared" si="8"/>
        <v>-3728.3056330540498</v>
      </c>
      <c r="AN13">
        <f t="shared" si="9"/>
        <v>0</v>
      </c>
      <c r="AO13">
        <f t="shared" si="9"/>
        <v>0</v>
      </c>
      <c r="AP13">
        <f t="shared" si="9"/>
        <v>-3.5640560869987437</v>
      </c>
      <c r="AQ13">
        <f t="shared" si="9"/>
        <v>-1371.4895554104776</v>
      </c>
      <c r="AR13">
        <f t="shared" si="9"/>
        <v>-1375.0536114974761</v>
      </c>
      <c r="AS13">
        <f t="shared" si="9"/>
        <v>-271.78153432374586</v>
      </c>
      <c r="AT13">
        <f t="shared" si="9"/>
        <v>446.42051414748562</v>
      </c>
      <c r="AU13">
        <f t="shared" si="9"/>
        <v>-1200.4146316737363</v>
      </c>
      <c r="AW13">
        <v>10</v>
      </c>
      <c r="AX13">
        <f>IF(Z13&gt;0, (R13*SUMPRODUCT(K13:$K$98, X13:$X$98)-K13*$AZ$3)/Z13, 0)</f>
        <v>23320.401280201364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2.4628010000000001E-3</v>
      </c>
      <c r="Q14" s="4">
        <f t="shared" si="21"/>
        <v>12.5</v>
      </c>
      <c r="R14">
        <f t="shared" si="0"/>
        <v>2000000</v>
      </c>
      <c r="S14">
        <f t="shared" si="1"/>
        <v>24442.382062907065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20651.460106198581</v>
      </c>
      <c r="AC14">
        <f t="shared" si="2"/>
        <v>21375.276226133232</v>
      </c>
      <c r="AE14">
        <f t="shared" si="3"/>
        <v>0</v>
      </c>
      <c r="AF14">
        <f t="shared" si="4"/>
        <v>0</v>
      </c>
      <c r="AG14">
        <f t="shared" si="4"/>
        <v>-10.931461268341163</v>
      </c>
      <c r="AH14">
        <f t="shared" si="5"/>
        <v>-4361.8834847568123</v>
      </c>
      <c r="AI14">
        <f t="shared" si="6"/>
        <v>-4372.8149460251534</v>
      </c>
      <c r="AJ14">
        <f t="shared" si="7"/>
        <v>-723.81611993465049</v>
      </c>
      <c r="AK14">
        <f t="shared" si="22"/>
        <v>1445.6022074339007</v>
      </c>
      <c r="AL14">
        <f t="shared" si="8"/>
        <v>-3651.0288585259032</v>
      </c>
      <c r="AN14">
        <f t="shared" si="9"/>
        <v>0</v>
      </c>
      <c r="AO14">
        <f t="shared" si="9"/>
        <v>0</v>
      </c>
      <c r="AP14">
        <f t="shared" si="9"/>
        <v>-3.142533897530035</v>
      </c>
      <c r="AQ14">
        <f t="shared" si="9"/>
        <v>-1253.9372707309417</v>
      </c>
      <c r="AR14">
        <f t="shared" si="9"/>
        <v>-1257.0798046284717</v>
      </c>
      <c r="AS14">
        <f t="shared" si="9"/>
        <v>-208.07983824274896</v>
      </c>
      <c r="AT14">
        <f t="shared" si="9"/>
        <v>415.57609066977477</v>
      </c>
      <c r="AU14">
        <f t="shared" si="9"/>
        <v>-1049.5835522014459</v>
      </c>
      <c r="AW14">
        <v>11</v>
      </c>
      <c r="AX14">
        <f>IF(Z14&gt;0, (R14*SUMPRODUCT(K14:$K$98, X14:$X$98)-K14*$AZ$3)/Z14, 0)</f>
        <v>24442.382062907065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2.5557050000000001E-3</v>
      </c>
      <c r="Q15" s="4">
        <f t="shared" si="21"/>
        <v>12.5</v>
      </c>
      <c r="R15">
        <f t="shared" si="0"/>
        <v>2000000</v>
      </c>
      <c r="S15">
        <f t="shared" si="1"/>
        <v>25467.530159900896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21375.276226133232</v>
      </c>
      <c r="AC15">
        <f t="shared" si="2"/>
        <v>21992.147594103288</v>
      </c>
      <c r="AE15">
        <f t="shared" si="3"/>
        <v>0</v>
      </c>
      <c r="AF15">
        <f t="shared" si="4"/>
        <v>0</v>
      </c>
      <c r="AG15">
        <f t="shared" si="4"/>
        <v>-10.794209065436947</v>
      </c>
      <c r="AH15">
        <f t="shared" si="5"/>
        <v>-4470.014435328937</v>
      </c>
      <c r="AI15">
        <f t="shared" si="6"/>
        <v>-4480.8086443943739</v>
      </c>
      <c r="AJ15">
        <f t="shared" si="7"/>
        <v>-616.87136797005587</v>
      </c>
      <c r="AK15">
        <f t="shared" si="22"/>
        <v>1496.2693358293263</v>
      </c>
      <c r="AL15">
        <f t="shared" si="8"/>
        <v>-3601.4106765351034</v>
      </c>
      <c r="AN15">
        <f t="shared" si="9"/>
        <v>0</v>
      </c>
      <c r="AO15">
        <f t="shared" si="9"/>
        <v>0</v>
      </c>
      <c r="AP15">
        <f t="shared" si="9"/>
        <v>-2.7706046151429895</v>
      </c>
      <c r="AQ15">
        <f t="shared" si="9"/>
        <v>-1147.3413706552856</v>
      </c>
      <c r="AR15">
        <f t="shared" si="9"/>
        <v>-1150.1119752704285</v>
      </c>
      <c r="AS15">
        <f t="shared" si="9"/>
        <v>-158.33551570906337</v>
      </c>
      <c r="AT15">
        <f t="shared" si="9"/>
        <v>384.05507084532786</v>
      </c>
      <c r="AU15">
        <f t="shared" si="9"/>
        <v>-924.39242013416413</v>
      </c>
      <c r="AW15">
        <v>12</v>
      </c>
      <c r="AX15">
        <f>IF(Z15&gt;0, (R15*SUMPRODUCT(K15:$K$98, X15:$X$98)-K15*$AZ$3)/Z15, 0)</f>
        <v>25467.530159900896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2.6648449999999999E-3</v>
      </c>
      <c r="Q16" s="4">
        <f t="shared" si="21"/>
        <v>12.5</v>
      </c>
      <c r="R16">
        <f t="shared" si="0"/>
        <v>2000000</v>
      </c>
      <c r="S16">
        <f t="shared" si="1"/>
        <v>26407.655035965709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21992.147594103288</v>
      </c>
      <c r="AC16">
        <f t="shared" si="2"/>
        <v>22515.171079431057</v>
      </c>
      <c r="AE16">
        <f t="shared" si="3"/>
        <v>0</v>
      </c>
      <c r="AF16">
        <f t="shared" si="4"/>
        <v>0</v>
      </c>
      <c r="AG16">
        <f t="shared" si="4"/>
        <v>-10.657502080725592</v>
      </c>
      <c r="AH16">
        <f t="shared" si="5"/>
        <v>-4602.3830491174913</v>
      </c>
      <c r="AI16">
        <f t="shared" si="6"/>
        <v>-4613.0405511982171</v>
      </c>
      <c r="AJ16">
        <f t="shared" si="7"/>
        <v>-523.02348532776887</v>
      </c>
      <c r="AK16">
        <f t="shared" si="22"/>
        <v>1539.4503315872303</v>
      </c>
      <c r="AL16">
        <f t="shared" si="8"/>
        <v>-3596.6137049387557</v>
      </c>
      <c r="AN16">
        <f t="shared" si="9"/>
        <v>0</v>
      </c>
      <c r="AO16">
        <f t="shared" si="9"/>
        <v>0</v>
      </c>
      <c r="AP16">
        <f t="shared" si="9"/>
        <v>-2.4424244081570698</v>
      </c>
      <c r="AQ16">
        <f t="shared" si="9"/>
        <v>-1054.7474079486742</v>
      </c>
      <c r="AR16">
        <f t="shared" si="9"/>
        <v>-1057.1898323568312</v>
      </c>
      <c r="AS16">
        <f t="shared" si="9"/>
        <v>-119.86348366886284</v>
      </c>
      <c r="AT16">
        <f t="shared" si="9"/>
        <v>352.80228298657346</v>
      </c>
      <c r="AU16">
        <f t="shared" si="9"/>
        <v>-824.25103303912067</v>
      </c>
      <c r="AW16">
        <v>13</v>
      </c>
      <c r="AX16">
        <f>IF(Z16&gt;0, (R16*SUMPRODUCT(K16:$K$98, X16:$X$98)-K16*$AZ$3)/Z16, 0)</f>
        <v>26407.655035965709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2.7902209999999998E-3</v>
      </c>
      <c r="Q17" s="4">
        <f t="shared" si="21"/>
        <v>12.5</v>
      </c>
      <c r="R17">
        <f t="shared" si="0"/>
        <v>2000000</v>
      </c>
      <c r="S17">
        <f t="shared" si="1"/>
        <v>27268.564994813445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22515.171079431057</v>
      </c>
      <c r="AC17">
        <f t="shared" si="2"/>
        <v>22951.820864324389</v>
      </c>
      <c r="AE17">
        <f t="shared" si="3"/>
        <v>0</v>
      </c>
      <c r="AF17">
        <f t="shared" si="4"/>
        <v>0</v>
      </c>
      <c r="AG17">
        <f t="shared" si="4"/>
        <v>-10.521190273805152</v>
      </c>
      <c r="AH17">
        <f t="shared" si="5"/>
        <v>-4757.8857781094785</v>
      </c>
      <c r="AI17">
        <f t="shared" si="6"/>
        <v>-4768.406968383284</v>
      </c>
      <c r="AJ17">
        <f t="shared" si="7"/>
        <v>-436.64978489333225</v>
      </c>
      <c r="AK17">
        <f t="shared" si="22"/>
        <v>1576.061975560174</v>
      </c>
      <c r="AL17">
        <f t="shared" si="8"/>
        <v>-3628.9947777164425</v>
      </c>
      <c r="AN17">
        <f t="shared" si="9"/>
        <v>0</v>
      </c>
      <c r="AO17">
        <f t="shared" si="9"/>
        <v>0</v>
      </c>
      <c r="AP17">
        <f t="shared" si="9"/>
        <v>-2.1528439823222736</v>
      </c>
      <c r="AQ17">
        <f t="shared" si="9"/>
        <v>-973.55769636463242</v>
      </c>
      <c r="AR17">
        <f t="shared" si="9"/>
        <v>-975.71054034695476</v>
      </c>
      <c r="AS17">
        <f t="shared" si="9"/>
        <v>-89.347197163648104</v>
      </c>
      <c r="AT17">
        <f t="shared" si="9"/>
        <v>322.49350611017309</v>
      </c>
      <c r="AU17">
        <f t="shared" si="9"/>
        <v>-742.56423140042989</v>
      </c>
      <c r="AW17">
        <v>14</v>
      </c>
      <c r="AX17">
        <f>IF(Z17&gt;0, (R17*SUMPRODUCT(K17:$K$98, X17:$X$98)-K17*$AZ$3)/Z17, 0)</f>
        <v>27268.564994813445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3.5816260000000001E-3</v>
      </c>
      <c r="Q18" s="4">
        <f t="shared" si="21"/>
        <v>12.5</v>
      </c>
      <c r="R18">
        <f t="shared" si="0"/>
        <v>2000000</v>
      </c>
      <c r="S18">
        <f t="shared" si="1"/>
        <v>28075.260556474252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22951.820864324389</v>
      </c>
      <c r="AC18">
        <f t="shared" si="2"/>
        <v>23309.867804425834</v>
      </c>
      <c r="AE18">
        <f t="shared" si="3"/>
        <v>0</v>
      </c>
      <c r="AF18">
        <f t="shared" si="4"/>
        <v>0</v>
      </c>
      <c r="AG18">
        <f t="shared" si="4"/>
        <v>-10.378295402431492</v>
      </c>
      <c r="AH18">
        <f t="shared" si="5"/>
        <v>-6029.2749816972246</v>
      </c>
      <c r="AI18">
        <f t="shared" si="6"/>
        <v>-6039.6532770996564</v>
      </c>
      <c r="AJ18">
        <f t="shared" si="7"/>
        <v>-358.04694010144522</v>
      </c>
      <c r="AK18">
        <f t="shared" si="22"/>
        <v>1606.6274605027074</v>
      </c>
      <c r="AL18">
        <f t="shared" si="8"/>
        <v>-4791.0727566983942</v>
      </c>
      <c r="AN18">
        <f t="shared" si="9"/>
        <v>0</v>
      </c>
      <c r="AO18">
        <f t="shared" si="9"/>
        <v>0</v>
      </c>
      <c r="AP18">
        <f t="shared" si="9"/>
        <v>-1.8960757683196623</v>
      </c>
      <c r="AQ18">
        <f t="shared" si="9"/>
        <v>-1101.5259972898566</v>
      </c>
      <c r="AR18">
        <f t="shared" si="9"/>
        <v>-1103.4220730581762</v>
      </c>
      <c r="AS18">
        <f t="shared" si="9"/>
        <v>-65.413837313620746</v>
      </c>
      <c r="AT18">
        <f t="shared" si="9"/>
        <v>293.52483027823968</v>
      </c>
      <c r="AU18">
        <f t="shared" si="9"/>
        <v>-875.31108009355739</v>
      </c>
      <c r="AW18">
        <v>15</v>
      </c>
      <c r="AX18">
        <f>IF(Z18&gt;0, (R18*SUMPRODUCT(K18:$K$98, X18:$X$98)-K18*$AZ$3)/Z18, 0)</f>
        <v>28075.260556474252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4.4506370000000003E-3</v>
      </c>
      <c r="Q19" s="4">
        <f t="shared" si="21"/>
        <v>12.5</v>
      </c>
      <c r="R19">
        <f t="shared" si="0"/>
        <v>2000000</v>
      </c>
      <c r="S19">
        <f t="shared" si="1"/>
        <v>28593.734083289837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23309.867804425834</v>
      </c>
      <c r="AC19">
        <f t="shared" si="2"/>
        <v>23397.2745182664</v>
      </c>
      <c r="AE19">
        <f t="shared" si="3"/>
        <v>0</v>
      </c>
      <c r="AF19">
        <f t="shared" si="4"/>
        <v>0</v>
      </c>
      <c r="AG19">
        <f t="shared" si="4"/>
        <v>-10.228322422892186</v>
      </c>
      <c r="AH19">
        <f t="shared" si="5"/>
        <v>-7390.4040823986388</v>
      </c>
      <c r="AI19">
        <f t="shared" si="6"/>
        <v>-7400.6324048215311</v>
      </c>
      <c r="AJ19">
        <f t="shared" si="7"/>
        <v>-87.406713840566226</v>
      </c>
      <c r="AK19">
        <f t="shared" si="22"/>
        <v>1631.6907463098084</v>
      </c>
      <c r="AL19">
        <f t="shared" si="8"/>
        <v>-5856.3483723522886</v>
      </c>
      <c r="AN19">
        <f t="shared" si="9"/>
        <v>0</v>
      </c>
      <c r="AO19">
        <f t="shared" si="9"/>
        <v>0</v>
      </c>
      <c r="AP19">
        <f t="shared" si="9"/>
        <v>-1.6684609514885524</v>
      </c>
      <c r="AQ19">
        <f t="shared" si="9"/>
        <v>-1205.5349956124169</v>
      </c>
      <c r="AR19">
        <f t="shared" si="9"/>
        <v>-1207.2034565639053</v>
      </c>
      <c r="AS19">
        <f t="shared" si="9"/>
        <v>-14.257928417911778</v>
      </c>
      <c r="AT19">
        <f t="shared" si="9"/>
        <v>266.16410615195815</v>
      </c>
      <c r="AU19">
        <f t="shared" si="9"/>
        <v>-955.29727882985901</v>
      </c>
      <c r="AW19">
        <v>16</v>
      </c>
      <c r="AX19">
        <f>IF(Z19&gt;0, (R19*SUMPRODUCT(K19:$K$98, X19:$X$98)-K19*$AZ$3)/Z19, 0)</f>
        <v>28593.734083289837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5.383718E-3</v>
      </c>
      <c r="Q20" s="4">
        <f t="shared" si="21"/>
        <v>12.5</v>
      </c>
      <c r="R20">
        <f t="shared" si="0"/>
        <v>2000000</v>
      </c>
      <c r="S20">
        <f t="shared" si="1"/>
        <v>28861.768196586974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23397.2745182664</v>
      </c>
      <c r="AC20">
        <f t="shared" si="2"/>
        <v>23253.286586163282</v>
      </c>
      <c r="AE20">
        <f t="shared" si="3"/>
        <v>0</v>
      </c>
      <c r="AF20">
        <f t="shared" si="4"/>
        <v>0</v>
      </c>
      <c r="AG20">
        <f t="shared" si="4"/>
        <v>-10.070972795125336</v>
      </c>
      <c r="AH20">
        <f t="shared" si="5"/>
        <v>-8810.6245660685236</v>
      </c>
      <c r="AI20">
        <f t="shared" si="6"/>
        <v>-8820.6955388636488</v>
      </c>
      <c r="AJ20">
        <f t="shared" si="7"/>
        <v>143.98793210311851</v>
      </c>
      <c r="AK20">
        <f t="shared" si="22"/>
        <v>1637.8092162786481</v>
      </c>
      <c r="AL20">
        <f t="shared" si="8"/>
        <v>-7038.8983904818824</v>
      </c>
      <c r="AN20">
        <f t="shared" si="9"/>
        <v>0</v>
      </c>
      <c r="AO20">
        <f t="shared" si="9"/>
        <v>0</v>
      </c>
      <c r="AP20">
        <f t="shared" si="9"/>
        <v>-1.4667801952828934</v>
      </c>
      <c r="AQ20">
        <f t="shared" si="9"/>
        <v>-1283.2176081180066</v>
      </c>
      <c r="AR20">
        <f t="shared" si="9"/>
        <v>-1284.6843883132894</v>
      </c>
      <c r="AS20">
        <f t="shared" si="9"/>
        <v>20.971027473216779</v>
      </c>
      <c r="AT20">
        <f t="shared" si="9"/>
        <v>238.53764387608209</v>
      </c>
      <c r="AU20">
        <f t="shared" si="9"/>
        <v>-1025.1757169639907</v>
      </c>
      <c r="AW20">
        <v>17</v>
      </c>
      <c r="AX20">
        <f>IF(Z20&gt;0, (R20*SUMPRODUCT(K20:$K$98, X20:$X$98)-K20*$AZ$3)/Z20, 0)</f>
        <v>28861.768196586974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6.4575739999999998E-3</v>
      </c>
      <c r="Q21" s="4">
        <f t="shared" si="21"/>
        <v>12.5</v>
      </c>
      <c r="R21">
        <f t="shared" si="0"/>
        <v>2000000</v>
      </c>
      <c r="S21">
        <f t="shared" si="1"/>
        <v>28921.439904679472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23253.286586163282</v>
      </c>
      <c r="AC21">
        <f t="shared" si="2"/>
        <v>22917.878856178551</v>
      </c>
      <c r="AE21">
        <f t="shared" si="3"/>
        <v>0</v>
      </c>
      <c r="AF21">
        <f t="shared" si="4"/>
        <v>0</v>
      </c>
      <c r="AG21">
        <f t="shared" si="4"/>
        <v>-9.9052290150975733</v>
      </c>
      <c r="AH21">
        <f t="shared" si="5"/>
        <v>-10405.448332241391</v>
      </c>
      <c r="AI21">
        <f t="shared" si="6"/>
        <v>-10415.353561256488</v>
      </c>
      <c r="AJ21">
        <f t="shared" si="7"/>
        <v>335.40772998473039</v>
      </c>
      <c r="AK21">
        <f t="shared" si="22"/>
        <v>1627.7300610314298</v>
      </c>
      <c r="AL21">
        <f t="shared" si="8"/>
        <v>-8452.2157702403274</v>
      </c>
      <c r="AN21">
        <f t="shared" si="9"/>
        <v>0</v>
      </c>
      <c r="AO21">
        <f t="shared" si="9"/>
        <v>0</v>
      </c>
      <c r="AP21">
        <f t="shared" si="9"/>
        <v>-1.2880719211404381</v>
      </c>
      <c r="AQ21">
        <f t="shared" si="9"/>
        <v>-1353.1202361105334</v>
      </c>
      <c r="AR21">
        <f t="shared" si="9"/>
        <v>-1354.4083080316739</v>
      </c>
      <c r="AS21">
        <f t="shared" si="9"/>
        <v>43.616283729360013</v>
      </c>
      <c r="AT21">
        <f t="shared" si="9"/>
        <v>211.66934995799721</v>
      </c>
      <c r="AU21">
        <f t="shared" si="9"/>
        <v>-1099.1226743443167</v>
      </c>
      <c r="AW21">
        <v>18</v>
      </c>
      <c r="AX21">
        <f>IF(Z21&gt;0, (R21*SUMPRODUCT(K21:$K$98, X21:$X$98)-K21*$AZ$3)/Z21, 0)</f>
        <v>28921.439904679472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7.6803260000000003E-3</v>
      </c>
      <c r="Q22" s="4">
        <f t="shared" si="21"/>
        <v>12.5</v>
      </c>
      <c r="R22">
        <f t="shared" si="0"/>
        <v>2000000</v>
      </c>
      <c r="S22">
        <f t="shared" si="1"/>
        <v>28790.83252015481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22917.878856178551</v>
      </c>
      <c r="AC22">
        <f t="shared" si="2"/>
        <v>22411.017439829906</v>
      </c>
      <c r="AE22">
        <f t="shared" si="3"/>
        <v>0</v>
      </c>
      <c r="AF22">
        <f t="shared" si="4"/>
        <v>0</v>
      </c>
      <c r="AG22">
        <f t="shared" si="4"/>
        <v>-9.7301013370059888</v>
      </c>
      <c r="AH22">
        <f t="shared" si="5"/>
        <v>-12172.062070497326</v>
      </c>
      <c r="AI22">
        <f t="shared" si="6"/>
        <v>-12181.792171834331</v>
      </c>
      <c r="AJ22">
        <f t="shared" si="7"/>
        <v>506.86141634864543</v>
      </c>
      <c r="AK22">
        <f t="shared" si="22"/>
        <v>1604.2515199324987</v>
      </c>
      <c r="AL22">
        <f t="shared" si="8"/>
        <v>-10070.679235553187</v>
      </c>
      <c r="AN22">
        <f t="shared" si="9"/>
        <v>0</v>
      </c>
      <c r="AO22">
        <f t="shared" si="9"/>
        <v>0</v>
      </c>
      <c r="AP22">
        <f t="shared" si="9"/>
        <v>-1.1297307050564542</v>
      </c>
      <c r="AQ22">
        <f t="shared" si="9"/>
        <v>-1413.2588951149794</v>
      </c>
      <c r="AR22">
        <f t="shared" si="9"/>
        <v>-1414.3886258200357</v>
      </c>
      <c r="AS22">
        <f t="shared" si="9"/>
        <v>58.850045382329583</v>
      </c>
      <c r="AT22">
        <f t="shared" si="9"/>
        <v>186.26447330084108</v>
      </c>
      <c r="AU22">
        <f t="shared" si="9"/>
        <v>-1169.274107136865</v>
      </c>
      <c r="AW22">
        <v>19</v>
      </c>
      <c r="AX22">
        <f>IF(Z22&gt;0, (R22*SUMPRODUCT(K22:$K$98, X22:$X$98)-K22*$AZ$3)/Z22, 0)</f>
        <v>28790.83252015481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9.0334749999999991E-3</v>
      </c>
      <c r="Q23" s="4">
        <f t="shared" si="21"/>
        <v>12.5</v>
      </c>
      <c r="R23">
        <f t="shared" si="0"/>
        <v>2000000</v>
      </c>
      <c r="S23">
        <f t="shared" si="1"/>
        <v>28488.169535843001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22411.017439829906</v>
      </c>
      <c r="AC23">
        <f t="shared" si="2"/>
        <v>21753.346776645172</v>
      </c>
      <c r="AE23">
        <f t="shared" si="3"/>
        <v>0</v>
      </c>
      <c r="AF23">
        <f t="shared" si="4"/>
        <v>0</v>
      </c>
      <c r="AG23">
        <f t="shared" si="4"/>
        <v>-9.5449036964606186</v>
      </c>
      <c r="AH23">
        <f t="shared" si="5"/>
        <v>-14063.460348049628</v>
      </c>
      <c r="AI23">
        <f t="shared" si="6"/>
        <v>-14073.005251746088</v>
      </c>
      <c r="AJ23">
        <f t="shared" si="7"/>
        <v>657.67066318473371</v>
      </c>
      <c r="AK23">
        <f t="shared" si="22"/>
        <v>1568.7712207880936</v>
      </c>
      <c r="AL23">
        <f t="shared" si="8"/>
        <v>-11846.56336777326</v>
      </c>
      <c r="AN23">
        <f t="shared" si="9"/>
        <v>0</v>
      </c>
      <c r="AO23">
        <f t="shared" si="9"/>
        <v>0</v>
      </c>
      <c r="AP23">
        <f t="shared" si="9"/>
        <v>-0.98948928921877655</v>
      </c>
      <c r="AQ23">
        <f t="shared" si="9"/>
        <v>-1457.9134401228362</v>
      </c>
      <c r="AR23">
        <f t="shared" si="9"/>
        <v>-1458.9029294120548</v>
      </c>
      <c r="AS23">
        <f t="shared" si="9"/>
        <v>68.178590140832284</v>
      </c>
      <c r="AT23">
        <f t="shared" si="9"/>
        <v>162.62943761078392</v>
      </c>
      <c r="AU23">
        <f t="shared" si="9"/>
        <v>-1228.0949016604386</v>
      </c>
      <c r="AW23">
        <v>20</v>
      </c>
      <c r="AX23">
        <f>IF(Z23&gt;0, (R23*SUMPRODUCT(K23:$K$98, X23:$X$98)-K23*$AZ$3)/Z23, 0)</f>
        <v>28488.169535843001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1.0570714E-2</v>
      </c>
      <c r="Q24" s="4">
        <f t="shared" si="21"/>
        <v>12.5</v>
      </c>
      <c r="R24">
        <f t="shared" si="0"/>
        <v>2000000</v>
      </c>
      <c r="S24">
        <f t="shared" si="1"/>
        <v>28039.170867449633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21753.346776645172</v>
      </c>
      <c r="AC24">
        <f t="shared" si="2"/>
        <v>20970.065686460064</v>
      </c>
      <c r="AE24">
        <f t="shared" si="3"/>
        <v>0</v>
      </c>
      <c r="AF24">
        <f t="shared" si="4"/>
        <v>0</v>
      </c>
      <c r="AG24">
        <f t="shared" si="4"/>
        <v>-9.3485582123631836</v>
      </c>
      <c r="AH24">
        <f t="shared" si="5"/>
        <v>-16143.431541252483</v>
      </c>
      <c r="AI24">
        <f t="shared" si="6"/>
        <v>-16152.780099464846</v>
      </c>
      <c r="AJ24">
        <f t="shared" si="7"/>
        <v>783.28109018510804</v>
      </c>
      <c r="AK24">
        <f t="shared" si="22"/>
        <v>1522.7342743651623</v>
      </c>
      <c r="AL24">
        <f t="shared" si="8"/>
        <v>-13846.764734914575</v>
      </c>
      <c r="AN24">
        <f t="shared" si="9"/>
        <v>0</v>
      </c>
      <c r="AO24">
        <f t="shared" si="9"/>
        <v>0</v>
      </c>
      <c r="AP24">
        <f t="shared" si="9"/>
        <v>-0.86529891789660152</v>
      </c>
      <c r="AQ24">
        <f t="shared" si="9"/>
        <v>-1494.229754627853</v>
      </c>
      <c r="AR24">
        <f t="shared" si="9"/>
        <v>-1495.0950535457496</v>
      </c>
      <c r="AS24">
        <f t="shared" si="9"/>
        <v>72.500193543183073</v>
      </c>
      <c r="AT24">
        <f t="shared" si="9"/>
        <v>140.94369312582648</v>
      </c>
      <c r="AU24">
        <f t="shared" si="9"/>
        <v>-1281.65116687674</v>
      </c>
      <c r="AW24">
        <v>21</v>
      </c>
      <c r="AX24">
        <f>IF(Z24&gt;0, (R24*SUMPRODUCT(K24:$K$98, X24:$X$98)-K24*$AZ$3)/Z24, 0)</f>
        <v>28039.170867449633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1.2312346E-2</v>
      </c>
      <c r="Q25" s="4">
        <f t="shared" si="21"/>
        <v>12.5</v>
      </c>
      <c r="R25">
        <f t="shared" si="0"/>
        <v>2000000</v>
      </c>
      <c r="S25">
        <f t="shared" si="1"/>
        <v>27459.316552547119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20970.065686460064</v>
      </c>
      <c r="AC25">
        <f t="shared" si="2"/>
        <v>20078.186244276611</v>
      </c>
      <c r="AE25">
        <f t="shared" si="3"/>
        <v>0</v>
      </c>
      <c r="AF25">
        <f t="shared" si="4"/>
        <v>0</v>
      </c>
      <c r="AG25">
        <f t="shared" si="4"/>
        <v>-9.1399699469277955</v>
      </c>
      <c r="AH25">
        <f t="shared" si="5"/>
        <v>-18416.429329881121</v>
      </c>
      <c r="AI25">
        <f t="shared" si="6"/>
        <v>-18425.56929982805</v>
      </c>
      <c r="AJ25">
        <f t="shared" si="7"/>
        <v>891.87944218345365</v>
      </c>
      <c r="AK25">
        <f t="shared" si="22"/>
        <v>1467.9045980522046</v>
      </c>
      <c r="AL25">
        <f t="shared" si="8"/>
        <v>-16065.785259592392</v>
      </c>
      <c r="AN25">
        <f t="shared" si="9"/>
        <v>0</v>
      </c>
      <c r="AO25">
        <f t="shared" si="9"/>
        <v>0</v>
      </c>
      <c r="AP25">
        <f t="shared" si="9"/>
        <v>-0.75535006164916696</v>
      </c>
      <c r="AQ25">
        <f t="shared" si="9"/>
        <v>-1521.9799529383642</v>
      </c>
      <c r="AR25">
        <f t="shared" si="9"/>
        <v>-1522.7353030000136</v>
      </c>
      <c r="AS25">
        <f t="shared" si="9"/>
        <v>73.707156101026328</v>
      </c>
      <c r="AT25">
        <f t="shared" si="9"/>
        <v>121.31132105161041</v>
      </c>
      <c r="AU25">
        <f t="shared" si="9"/>
        <v>-1327.7168258473769</v>
      </c>
      <c r="AW25">
        <v>22</v>
      </c>
      <c r="AX25">
        <f>IF(Z25&gt;0, (R25*SUMPRODUCT(K25:$K$98, X25:$X$98)-K25*$AZ$3)/Z25, 0)</f>
        <v>27459.316552547119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1.4128425999999999E-2</v>
      </c>
      <c r="Q26" s="4">
        <f t="shared" si="21"/>
        <v>12.5</v>
      </c>
      <c r="R26">
        <f t="shared" si="0"/>
        <v>2000000</v>
      </c>
      <c r="S26">
        <f t="shared" si="1"/>
        <v>26759.00308139855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20078.186244276611</v>
      </c>
      <c r="AC26">
        <f t="shared" si="2"/>
        <v>19094.019070306455</v>
      </c>
      <c r="AE26">
        <f t="shared" si="3"/>
        <v>0</v>
      </c>
      <c r="AF26">
        <f t="shared" si="4"/>
        <v>0</v>
      </c>
      <c r="AG26">
        <f t="shared" si="4"/>
        <v>-8.9194368584211237</v>
      </c>
      <c r="AH26">
        <f t="shared" si="5"/>
        <v>-20661.342245982923</v>
      </c>
      <c r="AI26">
        <f t="shared" si="6"/>
        <v>-20670.261682841345</v>
      </c>
      <c r="AJ26">
        <f t="shared" si="7"/>
        <v>984.167173970156</v>
      </c>
      <c r="AK26">
        <f t="shared" si="22"/>
        <v>1405.473037099363</v>
      </c>
      <c r="AL26">
        <f t="shared" si="8"/>
        <v>-18280.621471771825</v>
      </c>
      <c r="AN26">
        <f t="shared" si="9"/>
        <v>0</v>
      </c>
      <c r="AO26">
        <f t="shared" si="9"/>
        <v>0</v>
      </c>
      <c r="AP26">
        <f t="shared" si="9"/>
        <v>-0.65814701212729421</v>
      </c>
      <c r="AQ26">
        <f t="shared" si="9"/>
        <v>-1524.5582071579558</v>
      </c>
      <c r="AR26">
        <f t="shared" si="9"/>
        <v>-1525.2163541700832</v>
      </c>
      <c r="AS26">
        <f t="shared" si="9"/>
        <v>72.619683872831246</v>
      </c>
      <c r="AT26">
        <f t="shared" si="9"/>
        <v>103.70698225405229</v>
      </c>
      <c r="AU26">
        <f t="shared" si="9"/>
        <v>-1348.8896880431996</v>
      </c>
      <c r="AW26">
        <v>23</v>
      </c>
      <c r="AX26">
        <f>IF(Z26&gt;0, (R26*SUMPRODUCT(K26:$K$98, X26:$X$98)-K26*$AZ$3)/Z26, 0)</f>
        <v>26759.00308139855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1.6072195000000001E-2</v>
      </c>
      <c r="Q27" s="4">
        <f t="shared" si="21"/>
        <v>12.5</v>
      </c>
      <c r="R27">
        <f t="shared" si="0"/>
        <v>2000000</v>
      </c>
      <c r="S27">
        <f t="shared" si="1"/>
        <v>25972.55161425746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19094.019070306455</v>
      </c>
      <c r="AC27">
        <f t="shared" si="2"/>
        <v>18049.65084437012</v>
      </c>
      <c r="AE27">
        <f t="shared" si="3"/>
        <v>0</v>
      </c>
      <c r="AF27">
        <f t="shared" si="4"/>
        <v>0</v>
      </c>
      <c r="AG27">
        <f t="shared" si="4"/>
        <v>-8.6868875613581817</v>
      </c>
      <c r="AH27">
        <f t="shared" si="5"/>
        <v>-22936.788556597072</v>
      </c>
      <c r="AI27">
        <f t="shared" si="6"/>
        <v>-22945.47544415843</v>
      </c>
      <c r="AJ27">
        <f t="shared" si="7"/>
        <v>1044.3682259363341</v>
      </c>
      <c r="AK27">
        <f t="shared" si="22"/>
        <v>1336.581334921452</v>
      </c>
      <c r="AL27">
        <f t="shared" si="8"/>
        <v>-20564.525883300645</v>
      </c>
      <c r="AN27">
        <f t="shared" si="9"/>
        <v>0</v>
      </c>
      <c r="AO27">
        <f t="shared" si="9"/>
        <v>0</v>
      </c>
      <c r="AP27">
        <f t="shared" si="9"/>
        <v>-0.57231042400753929</v>
      </c>
      <c r="AQ27">
        <f t="shared" si="9"/>
        <v>-1511.1238739396051</v>
      </c>
      <c r="AR27">
        <f t="shared" si="9"/>
        <v>-1511.6961843636127</v>
      </c>
      <c r="AS27">
        <f t="shared" si="9"/>
        <v>68.805175384608646</v>
      </c>
      <c r="AT27">
        <f t="shared" si="9"/>
        <v>88.056789627637585</v>
      </c>
      <c r="AU27">
        <f t="shared" si="9"/>
        <v>-1354.8342193513665</v>
      </c>
      <c r="AW27">
        <v>24</v>
      </c>
      <c r="AX27">
        <f>IF(Z27&gt;0, (R27*SUMPRODUCT(K27:$K$98, X27:$X$98)-K27*$AZ$3)/Z27, 0)</f>
        <v>25972.55161425746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1.8213139E-2</v>
      </c>
      <c r="Q28" s="4">
        <f t="shared" si="21"/>
        <v>12.5</v>
      </c>
      <c r="R28">
        <f t="shared" si="0"/>
        <v>2000000</v>
      </c>
      <c r="S28">
        <f t="shared" si="1"/>
        <v>25123.879982947077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18049.65084437012</v>
      </c>
      <c r="AC28">
        <f t="shared" si="2"/>
        <v>16967.268025092671</v>
      </c>
      <c r="AE28">
        <f t="shared" si="3"/>
        <v>0</v>
      </c>
      <c r="AF28">
        <f t="shared" si="4"/>
        <v>0</v>
      </c>
      <c r="AG28">
        <f t="shared" si="4"/>
        <v>-8.4418031951122128</v>
      </c>
      <c r="AH28">
        <f t="shared" si="5"/>
        <v>-25314.478501182017</v>
      </c>
      <c r="AI28">
        <f t="shared" si="6"/>
        <v>-25322.92030437713</v>
      </c>
      <c r="AJ28">
        <f t="shared" si="7"/>
        <v>1082.382819277449</v>
      </c>
      <c r="AK28">
        <f t="shared" si="22"/>
        <v>1263.4755591059086</v>
      </c>
      <c r="AL28">
        <f t="shared" si="8"/>
        <v>-22977.061925993774</v>
      </c>
      <c r="AN28">
        <f t="shared" si="9"/>
        <v>0</v>
      </c>
      <c r="AO28">
        <f t="shared" si="9"/>
        <v>0</v>
      </c>
      <c r="AP28">
        <f t="shared" si="9"/>
        <v>-0.49657477719988002</v>
      </c>
      <c r="AQ28">
        <f t="shared" si="9"/>
        <v>-1489.0813290854644</v>
      </c>
      <c r="AR28">
        <f t="shared" si="9"/>
        <v>-1489.5779038626642</v>
      </c>
      <c r="AS28">
        <f t="shared" si="9"/>
        <v>63.669336385249949</v>
      </c>
      <c r="AT28">
        <f t="shared" si="9"/>
        <v>74.321810134566931</v>
      </c>
      <c r="AU28">
        <f t="shared" si="9"/>
        <v>-1351.5867573428475</v>
      </c>
      <c r="AW28">
        <v>25</v>
      </c>
      <c r="AX28">
        <f>IF(Z28&gt;0, (R28*SUMPRODUCT(K28:$K$98, X28:$X$98)-K28*$AZ$3)/Z28, 0)</f>
        <v>25123.879982947077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2.0774602E-2</v>
      </c>
      <c r="Q29" s="4">
        <f t="shared" si="21"/>
        <v>12.5</v>
      </c>
      <c r="R29">
        <f t="shared" si="0"/>
        <v>2000000</v>
      </c>
      <c r="S29">
        <f t="shared" si="1"/>
        <v>24231.501626199148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16967.268025092671</v>
      </c>
      <c r="AC29">
        <f t="shared" si="2"/>
        <v>15860.99120909842</v>
      </c>
      <c r="AE29">
        <f t="shared" si="3"/>
        <v>0</v>
      </c>
      <c r="AF29">
        <f t="shared" si="4"/>
        <v>0</v>
      </c>
      <c r="AG29">
        <f t="shared" si="4"/>
        <v>-8.1820100616203071</v>
      </c>
      <c r="AH29">
        <f t="shared" si="5"/>
        <v>-28060.016246525531</v>
      </c>
      <c r="AI29">
        <f t="shared" si="6"/>
        <v>-28068.198256587151</v>
      </c>
      <c r="AJ29">
        <f t="shared" si="7"/>
        <v>1106.2768159942516</v>
      </c>
      <c r="AK29">
        <f t="shared" si="22"/>
        <v>1187.7087617564871</v>
      </c>
      <c r="AL29">
        <f t="shared" si="8"/>
        <v>-25774.212678836415</v>
      </c>
      <c r="AN29">
        <f t="shared" si="9"/>
        <v>0</v>
      </c>
      <c r="AO29">
        <f t="shared" si="9"/>
        <v>0</v>
      </c>
      <c r="AP29">
        <f t="shared" si="9"/>
        <v>-0.42972579113242415</v>
      </c>
      <c r="AQ29">
        <f t="shared" si="9"/>
        <v>-1473.7347656523116</v>
      </c>
      <c r="AR29">
        <f t="shared" si="9"/>
        <v>-1474.1644914434439</v>
      </c>
      <c r="AS29">
        <f t="shared" si="9"/>
        <v>58.102553820429428</v>
      </c>
      <c r="AT29">
        <f t="shared" si="9"/>
        <v>62.37942552464235</v>
      </c>
      <c r="AU29">
        <f t="shared" si="9"/>
        <v>-1353.6825120983724</v>
      </c>
      <c r="AW29">
        <v>26</v>
      </c>
      <c r="AX29">
        <f>IF(Z29&gt;0, (R29*SUMPRODUCT(K29:$K$98, X29:$X$98)-K29*$AZ$3)/Z29, 0)</f>
        <v>24231.501626199148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2.3506165999999998E-2</v>
      </c>
      <c r="Q30" s="4">
        <f t="shared" si="21"/>
        <v>12.5</v>
      </c>
      <c r="R30">
        <f t="shared" si="0"/>
        <v>2000000</v>
      </c>
      <c r="S30">
        <f t="shared" si="1"/>
        <v>23282.281728621329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15860.99120909842</v>
      </c>
      <c r="AC30">
        <f t="shared" si="2"/>
        <v>14729.046187277552</v>
      </c>
      <c r="AE30">
        <f t="shared" si="3"/>
        <v>0</v>
      </c>
      <c r="AF30">
        <f t="shared" si="4"/>
        <v>0</v>
      </c>
      <c r="AG30">
        <f t="shared" si="4"/>
        <v>-7.9078622742819862</v>
      </c>
      <c r="AH30">
        <f t="shared" si="5"/>
        <v>-30772.429875538743</v>
      </c>
      <c r="AI30">
        <f t="shared" si="6"/>
        <v>-30780.337737813024</v>
      </c>
      <c r="AJ30">
        <f t="shared" si="7"/>
        <v>1131.9450218208676</v>
      </c>
      <c r="AK30">
        <f t="shared" si="22"/>
        <v>1110.2693846368895</v>
      </c>
      <c r="AL30">
        <f t="shared" si="8"/>
        <v>-28538.123331355269</v>
      </c>
      <c r="AN30">
        <f t="shared" si="9"/>
        <v>0</v>
      </c>
      <c r="AO30">
        <f t="shared" si="9"/>
        <v>0</v>
      </c>
      <c r="AP30">
        <f t="shared" si="9"/>
        <v>-0.37082797092880332</v>
      </c>
      <c r="AQ30">
        <f t="shared" si="9"/>
        <v>-1443.0293972628697</v>
      </c>
      <c r="AR30">
        <f t="shared" si="9"/>
        <v>-1443.4002252337984</v>
      </c>
      <c r="AS30">
        <f t="shared" si="9"/>
        <v>53.080954256111546</v>
      </c>
      <c r="AT30">
        <f t="shared" si="9"/>
        <v>52.06450603322525</v>
      </c>
      <c r="AU30">
        <f t="shared" si="9"/>
        <v>-1338.2547649444616</v>
      </c>
      <c r="AW30">
        <v>27</v>
      </c>
      <c r="AX30">
        <f>IF(Z30&gt;0, (R30*SUMPRODUCT(K30:$K$98, X30:$X$98)-K30*$AZ$3)/Z30, 0)</f>
        <v>23282.281728621329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2.6226451000000001E-2</v>
      </c>
      <c r="Q31" s="4">
        <f t="shared" si="21"/>
        <v>12.5</v>
      </c>
      <c r="R31">
        <f t="shared" si="0"/>
        <v>2000000</v>
      </c>
      <c r="S31">
        <f t="shared" si="1"/>
        <v>22291.191138611564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14729.046187277552</v>
      </c>
      <c r="AC31">
        <f t="shared" si="2"/>
        <v>13591.186204149897</v>
      </c>
      <c r="AE31">
        <f t="shared" si="3"/>
        <v>0</v>
      </c>
      <c r="AF31">
        <f t="shared" si="4"/>
        <v>0</v>
      </c>
      <c r="AG31">
        <f t="shared" si="4"/>
        <v>-7.62138848908796</v>
      </c>
      <c r="AH31">
        <f t="shared" si="5"/>
        <v>-33183.225992192813</v>
      </c>
      <c r="AI31">
        <f t="shared" si="6"/>
        <v>-33190.847380681902</v>
      </c>
      <c r="AJ31">
        <f t="shared" si="7"/>
        <v>1137.8599831276551</v>
      </c>
      <c r="AK31">
        <f t="shared" si="22"/>
        <v>1031.0332331094287</v>
      </c>
      <c r="AL31">
        <f t="shared" si="8"/>
        <v>-31021.954164444818</v>
      </c>
      <c r="AN31">
        <f t="shared" si="9"/>
        <v>0</v>
      </c>
      <c r="AO31">
        <f t="shared" si="9"/>
        <v>0</v>
      </c>
      <c r="AP31">
        <f t="shared" si="9"/>
        <v>-0.3191019550093942</v>
      </c>
      <c r="AQ31">
        <f t="shared" si="9"/>
        <v>-1389.3573727133835</v>
      </c>
      <c r="AR31">
        <f t="shared" si="9"/>
        <v>-1389.676474668393</v>
      </c>
      <c r="AS31">
        <f t="shared" si="9"/>
        <v>47.641364255720013</v>
      </c>
      <c r="AT31">
        <f t="shared" si="9"/>
        <v>43.168606460086998</v>
      </c>
      <c r="AU31">
        <f t="shared" si="9"/>
        <v>-1298.8665039525858</v>
      </c>
      <c r="AW31">
        <v>28</v>
      </c>
      <c r="AX31">
        <f>IF(Z31&gt;0, (R31*SUMPRODUCT(K31:$K$98, X31:$X$98)-K31*$AZ$3)/Z31, 0)</f>
        <v>22291.191138611564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2.9219711999999998E-2</v>
      </c>
      <c r="Q32" s="4">
        <f t="shared" si="21"/>
        <v>12.5</v>
      </c>
      <c r="R32">
        <f t="shared" si="0"/>
        <v>2000000</v>
      </c>
      <c r="S32">
        <f t="shared" si="1"/>
        <v>21294.530364854691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13591.186204149897</v>
      </c>
      <c r="AC32">
        <f t="shared" si="2"/>
        <v>12474.301522628681</v>
      </c>
      <c r="AE32">
        <f t="shared" si="3"/>
        <v>0</v>
      </c>
      <c r="AF32">
        <f t="shared" si="4"/>
        <v>0</v>
      </c>
      <c r="AG32">
        <f t="shared" si="4"/>
        <v>-7.3224798275058154</v>
      </c>
      <c r="AH32">
        <f t="shared" si="5"/>
        <v>-35631.16427060245</v>
      </c>
      <c r="AI32">
        <f t="shared" si="6"/>
        <v>-35638.486750429955</v>
      </c>
      <c r="AJ32">
        <f t="shared" si="7"/>
        <v>1116.8846815212164</v>
      </c>
      <c r="AK32">
        <f t="shared" si="22"/>
        <v>951.3830342904929</v>
      </c>
      <c r="AL32">
        <f t="shared" si="8"/>
        <v>-33570.219034618247</v>
      </c>
      <c r="AN32">
        <f t="shared" si="9"/>
        <v>0</v>
      </c>
      <c r="AO32">
        <f t="shared" si="9"/>
        <v>0</v>
      </c>
      <c r="AP32">
        <f t="shared" si="9"/>
        <v>-0.27373827521007926</v>
      </c>
      <c r="AQ32">
        <f t="shared" si="9"/>
        <v>-1332.0096034302078</v>
      </c>
      <c r="AR32">
        <f t="shared" si="9"/>
        <v>-1332.2833417054178</v>
      </c>
      <c r="AS32">
        <f t="shared" si="9"/>
        <v>41.752806908355211</v>
      </c>
      <c r="AT32">
        <f t="shared" si="9"/>
        <v>35.565813359095173</v>
      </c>
      <c r="AU32">
        <f t="shared" si="9"/>
        <v>-1254.9647214379675</v>
      </c>
      <c r="AW32">
        <v>29</v>
      </c>
      <c r="AX32">
        <f>IF(Z32&gt;0, (R32*SUMPRODUCT(K32:$K$98, X32:$X$98)-K32*$AZ$3)/Z32, 0)</f>
        <v>21294.530364854691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3.2402927999999998E-2</v>
      </c>
      <c r="Q33" s="4">
        <f t="shared" si="21"/>
        <v>12.5</v>
      </c>
      <c r="R33">
        <f t="shared" si="0"/>
        <v>2000000</v>
      </c>
      <c r="S33">
        <f t="shared" si="1"/>
        <v>20296.625552265526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12474.301522628681</v>
      </c>
      <c r="AC33">
        <f t="shared" si="2"/>
        <v>11385.571107762898</v>
      </c>
      <c r="AE33">
        <f t="shared" si="3"/>
        <v>0</v>
      </c>
      <c r="AF33">
        <f t="shared" si="4"/>
        <v>0</v>
      </c>
      <c r="AG33">
        <f t="shared" si="4"/>
        <v>-7.0119852425986338</v>
      </c>
      <c r="AH33">
        <f t="shared" si="5"/>
        <v>-37963.165861139729</v>
      </c>
      <c r="AI33">
        <f t="shared" si="6"/>
        <v>-37970.177846382328</v>
      </c>
      <c r="AJ33">
        <f t="shared" si="7"/>
        <v>1088.7304148657822</v>
      </c>
      <c r="AK33">
        <f t="shared" si="22"/>
        <v>873.20110658400768</v>
      </c>
      <c r="AL33">
        <f t="shared" si="8"/>
        <v>-36008.246324932537</v>
      </c>
      <c r="AN33">
        <f t="shared" si="9"/>
        <v>0</v>
      </c>
      <c r="AO33">
        <f t="shared" si="9"/>
        <v>0</v>
      </c>
      <c r="AP33">
        <f t="shared" si="9"/>
        <v>-0.23404550967455545</v>
      </c>
      <c r="AQ33">
        <f t="shared" si="9"/>
        <v>-1267.1316603537689</v>
      </c>
      <c r="AR33">
        <f t="shared" si="9"/>
        <v>-1267.3657058634435</v>
      </c>
      <c r="AS33">
        <f t="shared" si="9"/>
        <v>36.339560913140055</v>
      </c>
      <c r="AT33">
        <f t="shared" si="9"/>
        <v>29.145640067419915</v>
      </c>
      <c r="AU33">
        <f t="shared" si="9"/>
        <v>-1201.8805048828835</v>
      </c>
      <c r="AW33">
        <v>30</v>
      </c>
      <c r="AX33">
        <f>IF(Z33&gt;0, (R33*SUMPRODUCT(K33:$K$98, X33:$X$98)-K33*$AZ$3)/Z33, 0)</f>
        <v>20296.625552265526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3.5947104000000001E-2</v>
      </c>
      <c r="Q34" s="4">
        <f t="shared" si="21"/>
        <v>12.5</v>
      </c>
      <c r="R34">
        <f t="shared" si="0"/>
        <v>2000000</v>
      </c>
      <c r="S34">
        <f t="shared" si="1"/>
        <v>19312.321650772516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11385.571107762898</v>
      </c>
      <c r="AC34">
        <f t="shared" si="2"/>
        <v>10335.653008627367</v>
      </c>
      <c r="AE34">
        <f t="shared" si="3"/>
        <v>0</v>
      </c>
      <c r="AF34">
        <f t="shared" si="4"/>
        <v>0</v>
      </c>
      <c r="AG34">
        <f t="shared" si="4"/>
        <v>-6.6898048274104891</v>
      </c>
      <c r="AH34">
        <f t="shared" si="5"/>
        <v>-40329.69004194533</v>
      </c>
      <c r="AI34">
        <f t="shared" si="6"/>
        <v>-40336.379846772739</v>
      </c>
      <c r="AJ34">
        <f t="shared" si="7"/>
        <v>1049.9180991355315</v>
      </c>
      <c r="AK34">
        <f t="shared" si="22"/>
        <v>796.98997754340292</v>
      </c>
      <c r="AL34">
        <f t="shared" si="8"/>
        <v>-38489.471770093805</v>
      </c>
      <c r="AN34">
        <f t="shared" si="9"/>
        <v>0</v>
      </c>
      <c r="AO34">
        <f t="shared" si="9"/>
        <v>0</v>
      </c>
      <c r="AP34">
        <f t="shared" si="9"/>
        <v>-0.19936767526857646</v>
      </c>
      <c r="AQ34">
        <f t="shared" si="9"/>
        <v>-1201.8940395720358</v>
      </c>
      <c r="AR34">
        <f t="shared" si="9"/>
        <v>-1202.0934072473044</v>
      </c>
      <c r="AS34">
        <f t="shared" si="9"/>
        <v>31.289362850975408</v>
      </c>
      <c r="AT34">
        <f t="shared" si="9"/>
        <v>23.751670360267955</v>
      </c>
      <c r="AU34">
        <f t="shared" ref="AU34:AU89" si="23">AL34*$K34</f>
        <v>-1147.0523740360609</v>
      </c>
      <c r="AW34">
        <v>31</v>
      </c>
      <c r="AX34">
        <f>IF(Z34&gt;0, (R34*SUMPRODUCT(K34:$K$98, X34:$X$98)-K34*$AZ$3)/Z34, 0)</f>
        <v>19312.321650772516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4.0034525000000001E-2</v>
      </c>
      <c r="Q35" s="4">
        <f t="shared" si="21"/>
        <v>12.5</v>
      </c>
      <c r="R35">
        <f t="shared" si="0"/>
        <v>2000000</v>
      </c>
      <c r="S35">
        <f t="shared" si="1"/>
        <v>18346.925480618338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10335.653008627367</v>
      </c>
      <c r="AC35">
        <f t="shared" si="2"/>
        <v>9327.6996487144697</v>
      </c>
      <c r="AE35">
        <f t="shared" si="3"/>
        <v>0</v>
      </c>
      <c r="AF35">
        <f t="shared" ref="AF35:AG66" si="24">-$Z35*P35</f>
        <v>0</v>
      </c>
      <c r="AG35">
        <f t="shared" si="24"/>
        <v>-6.3550836205282986</v>
      </c>
      <c r="AH35">
        <f t="shared" si="5"/>
        <v>-42851.705377293751</v>
      </c>
      <c r="AI35">
        <f t="shared" ref="AI35:AI66" si="25">SUM(AE35:AH35)</f>
        <v>-42858.060460914276</v>
      </c>
      <c r="AJ35">
        <f t="shared" si="7"/>
        <v>1007.9533599128972</v>
      </c>
      <c r="AK35">
        <f t="shared" si="22"/>
        <v>723.49571060391577</v>
      </c>
      <c r="AL35">
        <f t="shared" ref="AL35:AL89" si="26">SUM(AI35:AK35)</f>
        <v>-41126.611390397462</v>
      </c>
      <c r="AN35">
        <f t="shared" ref="AN35:AT66" si="27">AE35*$K35</f>
        <v>0</v>
      </c>
      <c r="AO35">
        <f t="shared" si="27"/>
        <v>0</v>
      </c>
      <c r="AP35">
        <f t="shared" si="27"/>
        <v>-0.16910036458585623</v>
      </c>
      <c r="AQ35">
        <f t="shared" si="27"/>
        <v>-1140.2271685331009</v>
      </c>
      <c r="AR35">
        <f t="shared" si="27"/>
        <v>-1140.3962688976867</v>
      </c>
      <c r="AS35">
        <f t="shared" si="27"/>
        <v>26.820304943940386</v>
      </c>
      <c r="AT35">
        <f t="shared" si="27"/>
        <v>19.25126335776757</v>
      </c>
      <c r="AU35">
        <f t="shared" si="23"/>
        <v>-1094.3247005959788</v>
      </c>
      <c r="AW35">
        <v>32</v>
      </c>
      <c r="AX35">
        <f>IF(Z35&gt;0, (R35*SUMPRODUCT(K35:$K$98, X35:$X$98)-K35*$AZ$3)/Z35, 0)</f>
        <v>18346.925480618338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4.4405750000000001E-2</v>
      </c>
      <c r="Q36" s="4">
        <f t="shared" si="21"/>
        <v>12.5</v>
      </c>
      <c r="R36">
        <f t="shared" si="0"/>
        <v>2000000</v>
      </c>
      <c r="S36">
        <f t="shared" si="1"/>
        <v>17390.942634518338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9327.6996487144697</v>
      </c>
      <c r="AC36">
        <f t="shared" si="2"/>
        <v>8360.6338013056011</v>
      </c>
      <c r="AE36">
        <f t="shared" si="3"/>
        <v>0</v>
      </c>
      <c r="AF36">
        <f t="shared" si="24"/>
        <v>0</v>
      </c>
      <c r="AG36">
        <f t="shared" si="24"/>
        <v>-6.0093305298407413</v>
      </c>
      <c r="AH36">
        <f t="shared" si="5"/>
        <v>-45152.360717163923</v>
      </c>
      <c r="AI36">
        <f t="shared" si="25"/>
        <v>-45158.370047693767</v>
      </c>
      <c r="AJ36">
        <f t="shared" si="7"/>
        <v>967.06584740886865</v>
      </c>
      <c r="AK36">
        <f t="shared" si="22"/>
        <v>652.93897541001297</v>
      </c>
      <c r="AL36">
        <f t="shared" si="26"/>
        <v>-43538.365224874884</v>
      </c>
      <c r="AN36">
        <f t="shared" si="27"/>
        <v>0</v>
      </c>
      <c r="AO36">
        <f t="shared" si="27"/>
        <v>0</v>
      </c>
      <c r="AP36">
        <f t="shared" si="27"/>
        <v>-0.14276815395115114</v>
      </c>
      <c r="AQ36">
        <f t="shared" si="27"/>
        <v>-1072.7183592440551</v>
      </c>
      <c r="AR36">
        <f t="shared" si="27"/>
        <v>-1072.8611273980064</v>
      </c>
      <c r="AS36">
        <f t="shared" si="27"/>
        <v>22.975305668105566</v>
      </c>
      <c r="AT36">
        <f t="shared" si="27"/>
        <v>15.512358939010483</v>
      </c>
      <c r="AU36">
        <f t="shared" si="23"/>
        <v>-1034.3734627908902</v>
      </c>
      <c r="AW36">
        <v>33</v>
      </c>
      <c r="AX36">
        <f>IF(Z36&gt;0, (R36*SUMPRODUCT(K36:$K$98, X36:$X$98)-K36*$AZ$3)/Z36, 0)</f>
        <v>17390.942634518338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4.9048597999999999E-2</v>
      </c>
      <c r="Q37" s="4">
        <f t="shared" si="21"/>
        <v>12.5</v>
      </c>
      <c r="R37">
        <f t="shared" si="0"/>
        <v>2000000</v>
      </c>
      <c r="S37">
        <f t="shared" si="1"/>
        <v>16452.691608477508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8360.6338013056011</v>
      </c>
      <c r="AC37">
        <f t="shared" si="2"/>
        <v>7442.5237644938943</v>
      </c>
      <c r="AE37">
        <f t="shared" si="3"/>
        <v>0</v>
      </c>
      <c r="AF37">
        <f t="shared" si="24"/>
        <v>0</v>
      </c>
      <c r="AG37">
        <f t="shared" si="24"/>
        <v>-5.6544879871350489</v>
      </c>
      <c r="AH37">
        <f t="shared" si="5"/>
        <v>-47159.87798516568</v>
      </c>
      <c r="AI37">
        <f t="shared" si="25"/>
        <v>-47165.532473152816</v>
      </c>
      <c r="AJ37">
        <f t="shared" si="7"/>
        <v>918.11003681170678</v>
      </c>
      <c r="AK37">
        <f t="shared" si="22"/>
        <v>585.24436609139218</v>
      </c>
      <c r="AL37">
        <f t="shared" si="26"/>
        <v>-45662.17807024972</v>
      </c>
      <c r="AN37">
        <f t="shared" si="27"/>
        <v>0</v>
      </c>
      <c r="AO37">
        <f t="shared" si="27"/>
        <v>0</v>
      </c>
      <c r="AP37">
        <f t="shared" si="27"/>
        <v>-0.11994454876900672</v>
      </c>
      <c r="AQ37">
        <f t="shared" si="27"/>
        <v>-1000.3682557645891</v>
      </c>
      <c r="AR37">
        <f t="shared" si="27"/>
        <v>-1000.4882003133581</v>
      </c>
      <c r="AS37">
        <f t="shared" si="27"/>
        <v>19.475201704597097</v>
      </c>
      <c r="AT37">
        <f t="shared" si="27"/>
        <v>12.414363877002762</v>
      </c>
      <c r="AU37">
        <f t="shared" si="23"/>
        <v>-968.59863473175824</v>
      </c>
      <c r="AW37">
        <v>34</v>
      </c>
      <c r="AX37">
        <f>IF(Z37&gt;0, (R37*SUMPRODUCT(K37:$K$98, X37:$X$98)-K37*$AZ$3)/Z37, 0)</f>
        <v>16452.691608477508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5.4278005999999997E-2</v>
      </c>
      <c r="Q38" s="4">
        <f t="shared" si="21"/>
        <v>12.5</v>
      </c>
      <c r="R38">
        <f t="shared" si="0"/>
        <v>2000000</v>
      </c>
      <c r="S38">
        <f t="shared" si="1"/>
        <v>15545.650322371326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7442.5237644938943</v>
      </c>
      <c r="AC38">
        <f t="shared" si="2"/>
        <v>6580.198653758187</v>
      </c>
      <c r="AE38">
        <f t="shared" si="3"/>
        <v>0</v>
      </c>
      <c r="AF38">
        <f t="shared" si="24"/>
        <v>0</v>
      </c>
      <c r="AG38">
        <f t="shared" si="24"/>
        <v>-5.2910287743710533</v>
      </c>
      <c r="AH38">
        <f t="shared" si="5"/>
        <v>-49106.293262823048</v>
      </c>
      <c r="AI38">
        <f t="shared" si="25"/>
        <v>-49111.584291597421</v>
      </c>
      <c r="AJ38">
        <f t="shared" si="7"/>
        <v>862.32511073570731</v>
      </c>
      <c r="AK38">
        <f t="shared" si="22"/>
        <v>520.97666351457269</v>
      </c>
      <c r="AL38">
        <f t="shared" si="26"/>
        <v>-47728.282517347143</v>
      </c>
      <c r="AN38">
        <f t="shared" si="27"/>
        <v>0</v>
      </c>
      <c r="AO38">
        <f t="shared" si="27"/>
        <v>0</v>
      </c>
      <c r="AP38">
        <f t="shared" si="27"/>
        <v>-0.10020960030675463</v>
      </c>
      <c r="AQ38">
        <f t="shared" si="27"/>
        <v>-930.05013396449112</v>
      </c>
      <c r="AR38">
        <f t="shared" si="27"/>
        <v>-930.15034356479794</v>
      </c>
      <c r="AS38">
        <f t="shared" si="27"/>
        <v>16.332032647389095</v>
      </c>
      <c r="AT38">
        <f t="shared" si="27"/>
        <v>9.8670533550722901</v>
      </c>
      <c r="AU38">
        <f t="shared" si="23"/>
        <v>-903.95125756233654</v>
      </c>
      <c r="AW38">
        <v>35</v>
      </c>
      <c r="AX38">
        <f>IF(Z38&gt;0, (R38*SUMPRODUCT(K38:$K$98, X38:$X$98)-K38*$AZ$3)/Z38, 0)</f>
        <v>15545.650322371326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6.0174738999999998E-2</v>
      </c>
      <c r="Q39" s="4">
        <f t="shared" si="21"/>
        <v>12.5</v>
      </c>
      <c r="R39">
        <f t="shared" si="0"/>
        <v>2000000</v>
      </c>
      <c r="S39">
        <f t="shared" si="1"/>
        <v>14668.992843866399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6580.198653758187</v>
      </c>
      <c r="AC39">
        <f t="shared" si="2"/>
        <v>5773.4013278551993</v>
      </c>
      <c r="AE39">
        <f t="shared" si="3"/>
        <v>0</v>
      </c>
      <c r="AF39">
        <f t="shared" si="24"/>
        <v>0</v>
      </c>
      <c r="AG39">
        <f t="shared" si="24"/>
        <v>-4.9197322110880748</v>
      </c>
      <c r="AH39">
        <f t="shared" si="5"/>
        <v>-50941.804086282886</v>
      </c>
      <c r="AI39">
        <f t="shared" si="25"/>
        <v>-50946.723818493971</v>
      </c>
      <c r="AJ39">
        <f t="shared" si="7"/>
        <v>806.79732590298772</v>
      </c>
      <c r="AK39">
        <f t="shared" si="22"/>
        <v>460.61390576307315</v>
      </c>
      <c r="AL39">
        <f t="shared" si="26"/>
        <v>-49679.312586827909</v>
      </c>
      <c r="AN39">
        <f t="shared" si="27"/>
        <v>0</v>
      </c>
      <c r="AO39">
        <f t="shared" si="27"/>
        <v>0</v>
      </c>
      <c r="AP39">
        <f t="shared" si="27"/>
        <v>-8.3194122999940889E-2</v>
      </c>
      <c r="AQ39">
        <f t="shared" si="27"/>
        <v>-861.44093482189703</v>
      </c>
      <c r="AR39">
        <f t="shared" si="27"/>
        <v>-861.52412894489692</v>
      </c>
      <c r="AS39">
        <f t="shared" si="27"/>
        <v>13.643180784498787</v>
      </c>
      <c r="AT39">
        <f t="shared" si="27"/>
        <v>7.78911702656701</v>
      </c>
      <c r="AU39">
        <f t="shared" si="23"/>
        <v>-840.09183113383108</v>
      </c>
      <c r="AW39">
        <v>36</v>
      </c>
      <c r="AX39">
        <f>IF(Z39&gt;0, (R39*SUMPRODUCT(K39:$K$98, X39:$X$98)-K39*$AZ$3)/Z39, 0)</f>
        <v>14668.992843866399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6.6923788999999997E-2</v>
      </c>
      <c r="Q40" s="4">
        <f t="shared" si="21"/>
        <v>12.5</v>
      </c>
      <c r="R40">
        <f t="shared" si="0"/>
        <v>2000000</v>
      </c>
      <c r="S40">
        <f t="shared" si="1"/>
        <v>13823.192338393466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5773.4013278551993</v>
      </c>
      <c r="AC40">
        <f t="shared" si="2"/>
        <v>5022.0075430882171</v>
      </c>
      <c r="AE40">
        <f t="shared" si="3"/>
        <v>0</v>
      </c>
      <c r="AF40">
        <f t="shared" si="24"/>
        <v>0</v>
      </c>
      <c r="AG40">
        <f t="shared" si="24"/>
        <v>-4.5412877685458328</v>
      </c>
      <c r="AH40">
        <f t="shared" si="5"/>
        <v>-52679.539269017892</v>
      </c>
      <c r="AI40">
        <f t="shared" si="25"/>
        <v>-52684.080556786437</v>
      </c>
      <c r="AJ40">
        <f t="shared" si="7"/>
        <v>751.39378476698221</v>
      </c>
      <c r="AK40">
        <f t="shared" si="22"/>
        <v>404.13809294986396</v>
      </c>
      <c r="AL40">
        <f t="shared" si="26"/>
        <v>-51528.548679069594</v>
      </c>
      <c r="AN40">
        <f t="shared" si="27"/>
        <v>0</v>
      </c>
      <c r="AO40">
        <f t="shared" si="27"/>
        <v>0</v>
      </c>
      <c r="AP40">
        <f t="shared" si="27"/>
        <v>-6.8566531996654814E-2</v>
      </c>
      <c r="AQ40">
        <f t="shared" si="27"/>
        <v>-795.38084766972736</v>
      </c>
      <c r="AR40">
        <f t="shared" si="27"/>
        <v>-795.44941420172393</v>
      </c>
      <c r="AS40">
        <f t="shared" si="27"/>
        <v>11.344902285681453</v>
      </c>
      <c r="AT40">
        <f t="shared" si="27"/>
        <v>6.1018699746893699</v>
      </c>
      <c r="AU40">
        <f t="shared" si="23"/>
        <v>-778.0026419413532</v>
      </c>
      <c r="AW40">
        <v>37</v>
      </c>
      <c r="AX40">
        <f>IF(Z40&gt;0, (R40*SUMPRODUCT(K40:$K$98, X40:$X$98)-K40*$AZ$3)/Z40, 0)</f>
        <v>13823.192338393466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7.4711050000000001E-2</v>
      </c>
      <c r="Q41" s="4">
        <f t="shared" si="21"/>
        <v>12.5</v>
      </c>
      <c r="R41">
        <f t="shared" si="0"/>
        <v>2000000</v>
      </c>
      <c r="S41">
        <f t="shared" si="1"/>
        <v>13006.101591967694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5022.0075430882171</v>
      </c>
      <c r="AC41">
        <f t="shared" si="2"/>
        <v>4324.8830793960897</v>
      </c>
      <c r="AE41">
        <f t="shared" si="3"/>
        <v>0</v>
      </c>
      <c r="AF41">
        <f t="shared" si="24"/>
        <v>0</v>
      </c>
      <c r="AG41">
        <f t="shared" si="24"/>
        <v>-4.1565905133201584</v>
      </c>
      <c r="AH41">
        <f t="shared" si="5"/>
        <v>-54285.500406434578</v>
      </c>
      <c r="AI41">
        <f t="shared" si="25"/>
        <v>-54289.656996947895</v>
      </c>
      <c r="AJ41">
        <f t="shared" si="7"/>
        <v>697.12446369212739</v>
      </c>
      <c r="AK41">
        <f t="shared" si="22"/>
        <v>351.54052801617524</v>
      </c>
      <c r="AL41">
        <f t="shared" si="26"/>
        <v>-53240.992005239597</v>
      </c>
      <c r="AN41">
        <f t="shared" si="27"/>
        <v>0</v>
      </c>
      <c r="AO41">
        <f t="shared" si="27"/>
        <v>0</v>
      </c>
      <c r="AP41">
        <f t="shared" si="27"/>
        <v>-5.6034097389606775E-2</v>
      </c>
      <c r="AQ41">
        <f t="shared" si="27"/>
        <v>-731.81108576123961</v>
      </c>
      <c r="AR41">
        <f t="shared" si="27"/>
        <v>-731.86711985862917</v>
      </c>
      <c r="AS41">
        <f t="shared" si="27"/>
        <v>9.3977840650942372</v>
      </c>
      <c r="AT41">
        <f t="shared" si="27"/>
        <v>4.7390417988318463</v>
      </c>
      <c r="AU41">
        <f t="shared" si="23"/>
        <v>-717.73029399470317</v>
      </c>
      <c r="AW41">
        <v>38</v>
      </c>
      <c r="AX41">
        <f>IF(Z41&gt;0, (R41*SUMPRODUCT(K41:$K$98, X41:$X$98)-K41*$AZ$3)/Z41, 0)</f>
        <v>13006.101591967694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8.3689026999999999E-2</v>
      </c>
      <c r="Q42" s="4">
        <f t="shared" si="21"/>
        <v>12.5</v>
      </c>
      <c r="R42">
        <f t="shared" si="0"/>
        <v>2000000</v>
      </c>
      <c r="S42">
        <f t="shared" si="1"/>
        <v>12213.435976203133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4324.8830793960897</v>
      </c>
      <c r="AC42">
        <f t="shared" si="2"/>
        <v>3680.8009079005674</v>
      </c>
      <c r="AE42">
        <f t="shared" si="3"/>
        <v>0</v>
      </c>
      <c r="AF42">
        <f t="shared" si="24"/>
        <v>0</v>
      </c>
      <c r="AG42">
        <f t="shared" si="24"/>
        <v>-3.7671635924897617</v>
      </c>
      <c r="AH42">
        <f t="shared" si="5"/>
        <v>-55657.762511551133</v>
      </c>
      <c r="AI42">
        <f t="shared" si="25"/>
        <v>-55661.529675143625</v>
      </c>
      <c r="AJ42">
        <f t="shared" si="7"/>
        <v>644.08217149552229</v>
      </c>
      <c r="AK42">
        <f t="shared" si="22"/>
        <v>302.74181555772628</v>
      </c>
      <c r="AL42">
        <f t="shared" si="26"/>
        <v>-54714.705688090376</v>
      </c>
      <c r="AN42">
        <f t="shared" si="27"/>
        <v>0</v>
      </c>
      <c r="AO42">
        <f t="shared" si="27"/>
        <v>0</v>
      </c>
      <c r="AP42">
        <f t="shared" si="27"/>
        <v>-4.5343140469956487E-2</v>
      </c>
      <c r="AQ42">
        <f t="shared" si="27"/>
        <v>-669.91986990849</v>
      </c>
      <c r="AR42">
        <f t="shared" si="27"/>
        <v>-669.96521304895998</v>
      </c>
      <c r="AS42">
        <f t="shared" si="27"/>
        <v>7.7524396430616234</v>
      </c>
      <c r="AT42">
        <f t="shared" si="27"/>
        <v>3.6439258163171866</v>
      </c>
      <c r="AU42">
        <f t="shared" si="23"/>
        <v>-658.5688475895812</v>
      </c>
      <c r="AW42">
        <v>39</v>
      </c>
      <c r="AX42">
        <f>IF(Z42&gt;0, (R42*SUMPRODUCT(K42:$K$98, X42:$X$98)-K42*$AZ$3)/Z42, 0)</f>
        <v>12213.435976203133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9.4384723000000004E-2</v>
      </c>
      <c r="Q43" s="4">
        <f t="shared" si="21"/>
        <v>12.5</v>
      </c>
      <c r="R43">
        <f t="shared" si="0"/>
        <v>2000000</v>
      </c>
      <c r="S43">
        <f t="shared" si="1"/>
        <v>11445.151126656721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3680.8009079005674</v>
      </c>
      <c r="AC43">
        <f t="shared" si="2"/>
        <v>3089.2104257293249</v>
      </c>
      <c r="AE43">
        <f t="shared" si="3"/>
        <v>0</v>
      </c>
      <c r="AF43">
        <f t="shared" si="24"/>
        <v>0</v>
      </c>
      <c r="AG43">
        <f t="shared" si="24"/>
        <v>-3.3739292643920331</v>
      </c>
      <c r="AH43">
        <f t="shared" si="5"/>
        <v>-56890.030747652971</v>
      </c>
      <c r="AI43">
        <f t="shared" si="25"/>
        <v>-56893.404676917366</v>
      </c>
      <c r="AJ43">
        <f t="shared" si="7"/>
        <v>591.59048217124246</v>
      </c>
      <c r="AK43">
        <f t="shared" si="22"/>
        <v>257.65606355303976</v>
      </c>
      <c r="AL43">
        <f t="shared" si="26"/>
        <v>-56044.158131193086</v>
      </c>
      <c r="AN43">
        <f t="shared" si="27"/>
        <v>0</v>
      </c>
      <c r="AO43">
        <f t="shared" si="27"/>
        <v>0</v>
      </c>
      <c r="AP43">
        <f t="shared" si="27"/>
        <v>-3.6258936885758916E-2</v>
      </c>
      <c r="AQ43">
        <f t="shared" si="27"/>
        <v>-611.38567902956186</v>
      </c>
      <c r="AR43">
        <f t="shared" si="27"/>
        <v>-611.42193796644756</v>
      </c>
      <c r="AS43">
        <f t="shared" si="27"/>
        <v>6.3577035184607045</v>
      </c>
      <c r="AT43">
        <f t="shared" si="27"/>
        <v>2.7689777154489938</v>
      </c>
      <c r="AU43">
        <f t="shared" si="23"/>
        <v>-602.29525673253795</v>
      </c>
      <c r="AW43">
        <v>40</v>
      </c>
      <c r="AX43">
        <f>IF(Z43&gt;0, (R43*SUMPRODUCT(K43:$K$98, X43:$X$98)-K43*$AZ$3)/Z43, 0)</f>
        <v>11445.151126656721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0.106719178</v>
      </c>
      <c r="Q44" s="4">
        <f t="shared" si="21"/>
        <v>12.5</v>
      </c>
      <c r="R44">
        <f t="shared" si="0"/>
        <v>2000000</v>
      </c>
      <c r="S44">
        <f t="shared" si="1"/>
        <v>10686.464402561112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3089.2104257293249</v>
      </c>
      <c r="AC44">
        <f t="shared" si="2"/>
        <v>2547.7617000365904</v>
      </c>
      <c r="AE44">
        <f t="shared" si="3"/>
        <v>0</v>
      </c>
      <c r="AF44">
        <f t="shared" si="24"/>
        <v>0</v>
      </c>
      <c r="AG44">
        <f t="shared" si="24"/>
        <v>-2.9801270140220502</v>
      </c>
      <c r="AH44">
        <f t="shared" si="5"/>
        <v>-57610.073236169992</v>
      </c>
      <c r="AI44">
        <f t="shared" si="25"/>
        <v>-57613.053363184015</v>
      </c>
      <c r="AJ44">
        <f t="shared" si="7"/>
        <v>541.44872569273457</v>
      </c>
      <c r="AK44">
        <f t="shared" si="22"/>
        <v>216.24472980105276</v>
      </c>
      <c r="AL44">
        <f t="shared" si="26"/>
        <v>-56855.359907690232</v>
      </c>
      <c r="AN44">
        <f t="shared" si="27"/>
        <v>0</v>
      </c>
      <c r="AO44">
        <f t="shared" si="27"/>
        <v>0</v>
      </c>
      <c r="AP44">
        <f t="shared" si="27"/>
        <v>-2.8595378194017189E-2</v>
      </c>
      <c r="AQ44">
        <f t="shared" si="27"/>
        <v>-552.7891342288674</v>
      </c>
      <c r="AR44">
        <f t="shared" si="27"/>
        <v>-552.81772960706144</v>
      </c>
      <c r="AS44">
        <f t="shared" si="27"/>
        <v>5.1953930188218003</v>
      </c>
      <c r="AT44">
        <f t="shared" si="27"/>
        <v>2.0749450617470933</v>
      </c>
      <c r="AU44">
        <f t="shared" si="23"/>
        <v>-545.54739152649256</v>
      </c>
      <c r="AW44">
        <v>41</v>
      </c>
      <c r="AX44">
        <f>IF(Z44&gt;0, (R44*SUMPRODUCT(K44:$K$98, X44:$X$98)-K44*$AZ$3)/Z44, 0)</f>
        <v>10686.464402561112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0.12088460199999999</v>
      </c>
      <c r="Q45" s="4">
        <f t="shared" si="21"/>
        <v>12.5</v>
      </c>
      <c r="R45">
        <f t="shared" si="0"/>
        <v>2000000</v>
      </c>
      <c r="S45">
        <f t="shared" si="1"/>
        <v>9929.3304698921365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2547.7617000365904</v>
      </c>
      <c r="AC45">
        <f t="shared" si="2"/>
        <v>2057.4162741441751</v>
      </c>
      <c r="AE45">
        <f t="shared" si="3"/>
        <v>0</v>
      </c>
      <c r="AF45">
        <f t="shared" si="24"/>
        <v>0</v>
      </c>
      <c r="AG45">
        <f t="shared" si="24"/>
        <v>-2.5900742758823259</v>
      </c>
      <c r="AH45">
        <f t="shared" si="5"/>
        <v>-57640.234879920637</v>
      </c>
      <c r="AI45">
        <f t="shared" si="25"/>
        <v>-57642.82495419652</v>
      </c>
      <c r="AJ45">
        <f t="shared" si="7"/>
        <v>490.34542589241528</v>
      </c>
      <c r="AK45">
        <f t="shared" si="22"/>
        <v>178.34331900256134</v>
      </c>
      <c r="AL45">
        <f t="shared" si="26"/>
        <v>-56974.136209301541</v>
      </c>
      <c r="AN45">
        <f t="shared" si="27"/>
        <v>0</v>
      </c>
      <c r="AO45">
        <f t="shared" si="27"/>
        <v>0</v>
      </c>
      <c r="AP45">
        <f t="shared" si="27"/>
        <v>-2.2189895982190865E-2</v>
      </c>
      <c r="AQ45">
        <f t="shared" si="27"/>
        <v>-493.82013028903526</v>
      </c>
      <c r="AR45">
        <f t="shared" si="27"/>
        <v>-493.84232018501746</v>
      </c>
      <c r="AS45">
        <f t="shared" si="27"/>
        <v>4.2009274008905351</v>
      </c>
      <c r="AT45">
        <f t="shared" si="27"/>
        <v>1.5279174557406847</v>
      </c>
      <c r="AU45">
        <f t="shared" si="23"/>
        <v>-488.11347532838619</v>
      </c>
      <c r="AW45">
        <v>42</v>
      </c>
      <c r="AX45">
        <f>IF(Z45&gt;0, (R45*SUMPRODUCT(K45:$K$98, X45:$X$98)-K45*$AZ$3)/Z45, 0)</f>
        <v>9929.3304698921365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0.13724737000000001</v>
      </c>
      <c r="Q46" s="4">
        <f t="shared" si="21"/>
        <v>12.5</v>
      </c>
      <c r="R46">
        <f t="shared" si="0"/>
        <v>2000000</v>
      </c>
      <c r="S46">
        <f t="shared" si="1"/>
        <v>9164.6378140839115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2057.4162741441751</v>
      </c>
      <c r="AC46">
        <f t="shared" si="2"/>
        <v>1619.3494548698291</v>
      </c>
      <c r="AE46">
        <f t="shared" si="3"/>
        <v>0</v>
      </c>
      <c r="AF46">
        <f t="shared" si="24"/>
        <v>0</v>
      </c>
      <c r="AG46">
        <f t="shared" si="24"/>
        <v>-2.2086926506539988</v>
      </c>
      <c r="AH46">
        <f t="shared" si="5"/>
        <v>-56876.941195120584</v>
      </c>
      <c r="AI46">
        <f t="shared" si="25"/>
        <v>-56879.149887771237</v>
      </c>
      <c r="AJ46">
        <f t="shared" si="7"/>
        <v>438.06681927434602</v>
      </c>
      <c r="AK46">
        <f t="shared" si="22"/>
        <v>144.01913919009226</v>
      </c>
      <c r="AL46">
        <f t="shared" si="26"/>
        <v>-56297.063929306794</v>
      </c>
      <c r="AN46">
        <f t="shared" si="27"/>
        <v>0</v>
      </c>
      <c r="AO46">
        <f t="shared" si="27"/>
        <v>0</v>
      </c>
      <c r="AP46">
        <f t="shared" si="27"/>
        <v>-1.6895082284142583E-2</v>
      </c>
      <c r="AQ46">
        <f t="shared" si="27"/>
        <v>-435.0721234470376</v>
      </c>
      <c r="AR46">
        <f t="shared" si="27"/>
        <v>-435.08901852932172</v>
      </c>
      <c r="AS46">
        <f t="shared" si="27"/>
        <v>3.3509302235425058</v>
      </c>
      <c r="AT46">
        <f t="shared" si="27"/>
        <v>1.1016540514985242</v>
      </c>
      <c r="AU46">
        <f t="shared" si="23"/>
        <v>-430.63643425428063</v>
      </c>
      <c r="AW46">
        <v>43</v>
      </c>
      <c r="AX46">
        <f>IF(Z46&gt;0, (R46*SUMPRODUCT(K46:$K$98, X46:$X$98)-K46*$AZ$3)/Z46, 0)</f>
        <v>9164.6378140839115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0.155543078</v>
      </c>
      <c r="Q47" s="4">
        <f t="shared" si="21"/>
        <v>12.5</v>
      </c>
      <c r="R47">
        <f t="shared" si="0"/>
        <v>2000000</v>
      </c>
      <c r="S47">
        <f t="shared" si="1"/>
        <v>8369.625984815375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1619.3494548698291</v>
      </c>
      <c r="AC47">
        <f t="shared" si="2"/>
        <v>1234.0570734001935</v>
      </c>
      <c r="AE47">
        <f t="shared" si="3"/>
        <v>0</v>
      </c>
      <c r="AF47">
        <f t="shared" si="24"/>
        <v>0</v>
      </c>
      <c r="AG47">
        <f t="shared" si="24"/>
        <v>-1.8430588709087572</v>
      </c>
      <c r="AH47">
        <f t="shared" si="5"/>
        <v>-54967.496518192267</v>
      </c>
      <c r="AI47">
        <f t="shared" si="25"/>
        <v>-54969.339577063176</v>
      </c>
      <c r="AJ47">
        <f t="shared" si="7"/>
        <v>385.29238146963553</v>
      </c>
      <c r="AK47">
        <f t="shared" si="22"/>
        <v>113.35446184088805</v>
      </c>
      <c r="AL47">
        <f t="shared" si="26"/>
        <v>-54470.692733752658</v>
      </c>
      <c r="AN47">
        <f t="shared" si="27"/>
        <v>0</v>
      </c>
      <c r="AO47">
        <f t="shared" si="27"/>
        <v>0</v>
      </c>
      <c r="AP47">
        <f t="shared" si="27"/>
        <v>-1.2587694964073524E-2</v>
      </c>
      <c r="AQ47">
        <f t="shared" si="27"/>
        <v>-375.41615736268676</v>
      </c>
      <c r="AR47">
        <f t="shared" si="27"/>
        <v>-375.42874505765081</v>
      </c>
      <c r="AS47">
        <f t="shared" si="27"/>
        <v>2.6314639464174383</v>
      </c>
      <c r="AT47">
        <f t="shared" si="27"/>
        <v>0.77418654986656144</v>
      </c>
      <c r="AU47">
        <f t="shared" si="23"/>
        <v>-372.02309456136686</v>
      </c>
      <c r="AW47">
        <v>44</v>
      </c>
      <c r="AX47">
        <f>IF(Z47&gt;0, (R47*SUMPRODUCT(K47:$K$98, X47:$X$98)-K47*$AZ$3)/Z47, 0)</f>
        <v>8369.625984815375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0.175905283</v>
      </c>
      <c r="Q48" s="4">
        <f t="shared" si="21"/>
        <v>12.5</v>
      </c>
      <c r="R48">
        <f t="shared" si="0"/>
        <v>2000000</v>
      </c>
      <c r="S48">
        <f t="shared" si="1"/>
        <v>7523.5968245532222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1234.0570734001935</v>
      </c>
      <c r="AC48">
        <f t="shared" si="2"/>
        <v>903.08711423161537</v>
      </c>
      <c r="AE48">
        <f t="shared" si="3"/>
        <v>0</v>
      </c>
      <c r="AF48">
        <f t="shared" si="24"/>
        <v>0</v>
      </c>
      <c r="AG48">
        <f t="shared" si="24"/>
        <v>-1.5004244899268042</v>
      </c>
      <c r="AH48">
        <f t="shared" si="5"/>
        <v>-51872.606763658456</v>
      </c>
      <c r="AI48">
        <f t="shared" si="25"/>
        <v>-51874.10718814838</v>
      </c>
      <c r="AJ48">
        <f t="shared" si="7"/>
        <v>330.96995916857816</v>
      </c>
      <c r="AK48">
        <f t="shared" si="22"/>
        <v>86.38399513801356</v>
      </c>
      <c r="AL48">
        <f t="shared" si="26"/>
        <v>-51456.753233841788</v>
      </c>
      <c r="AN48">
        <f t="shared" si="27"/>
        <v>0</v>
      </c>
      <c r="AO48">
        <f t="shared" si="27"/>
        <v>0</v>
      </c>
      <c r="AP48">
        <f t="shared" si="27"/>
        <v>-9.149621401303357E-3</v>
      </c>
      <c r="AQ48">
        <f t="shared" si="27"/>
        <v>-316.32029213900393</v>
      </c>
      <c r="AR48">
        <f t="shared" si="27"/>
        <v>-316.32944176040525</v>
      </c>
      <c r="AS48">
        <f t="shared" si="27"/>
        <v>2.0182620597888596</v>
      </c>
      <c r="AT48">
        <f t="shared" si="27"/>
        <v>0.52677149430119707</v>
      </c>
      <c r="AU48">
        <f t="shared" si="23"/>
        <v>-313.78440820631516</v>
      </c>
      <c r="AW48">
        <v>45</v>
      </c>
      <c r="AX48">
        <f>IF(Z48&gt;0, (R48*SUMPRODUCT(K48:$K$98, X48:$X$98)-K48*$AZ$3)/Z48, 0)</f>
        <v>7523.5968245532222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0.19813004200000001</v>
      </c>
      <c r="Q49" s="4">
        <f t="shared" si="21"/>
        <v>12.5</v>
      </c>
      <c r="R49">
        <f t="shared" si="0"/>
        <v>2000000</v>
      </c>
      <c r="S49">
        <f t="shared" si="1"/>
        <v>6590.6622887347703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903.08711423161537</v>
      </c>
      <c r="AC49">
        <f t="shared" si="2"/>
        <v>626.45092762306547</v>
      </c>
      <c r="AE49">
        <f t="shared" si="3"/>
        <v>0</v>
      </c>
      <c r="AF49">
        <f t="shared" si="24"/>
        <v>0</v>
      </c>
      <c r="AG49">
        <f t="shared" si="24"/>
        <v>-1.1881410778205097</v>
      </c>
      <c r="AH49">
        <f t="shared" si="5"/>
        <v>-47564.666753124206</v>
      </c>
      <c r="AI49">
        <f t="shared" si="25"/>
        <v>-47565.854894202028</v>
      </c>
      <c r="AJ49">
        <f t="shared" si="7"/>
        <v>276.63618660854991</v>
      </c>
      <c r="AK49">
        <f t="shared" si="22"/>
        <v>63.21609799621308</v>
      </c>
      <c r="AL49">
        <f t="shared" si="26"/>
        <v>-47226.002609597264</v>
      </c>
      <c r="AN49">
        <f t="shared" si="27"/>
        <v>0</v>
      </c>
      <c r="AO49">
        <f t="shared" si="27"/>
        <v>0</v>
      </c>
      <c r="AP49">
        <f t="shared" si="27"/>
        <v>-6.4690270667553474E-3</v>
      </c>
      <c r="AQ49">
        <f t="shared" si="27"/>
        <v>-258.97355321776183</v>
      </c>
      <c r="AR49">
        <f t="shared" si="27"/>
        <v>-258.9800222448286</v>
      </c>
      <c r="AS49">
        <f t="shared" si="27"/>
        <v>1.5061906470714912</v>
      </c>
      <c r="AT49">
        <f t="shared" si="27"/>
        <v>0.34419031260355071</v>
      </c>
      <c r="AU49">
        <f t="shared" si="23"/>
        <v>-257.12964128515353</v>
      </c>
      <c r="AW49">
        <v>46</v>
      </c>
      <c r="AX49">
        <f>IF(Z49&gt;0, (R49*SUMPRODUCT(K49:$K$98, X49:$X$98)-K49*$AZ$3)/Z49, 0)</f>
        <v>6590.6622887347703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0.22255936300000001</v>
      </c>
      <c r="Q50" s="4">
        <f t="shared" si="21"/>
        <v>12.5</v>
      </c>
      <c r="R50">
        <f t="shared" si="0"/>
        <v>2000000</v>
      </c>
      <c r="S50">
        <f t="shared" si="1"/>
        <v>5523.3789143092918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626.45092762306547</v>
      </c>
      <c r="AC50">
        <f t="shared" si="2"/>
        <v>402.90961148606618</v>
      </c>
      <c r="AE50">
        <f t="shared" si="3"/>
        <v>0</v>
      </c>
      <c r="AF50">
        <f t="shared" si="24"/>
        <v>0</v>
      </c>
      <c r="AG50">
        <f t="shared" si="24"/>
        <v>-0.91182774560843871</v>
      </c>
      <c r="AH50">
        <f t="shared" si="5"/>
        <v>-42309.107429418575</v>
      </c>
      <c r="AI50">
        <f t="shared" si="25"/>
        <v>-42310.019257164182</v>
      </c>
      <c r="AJ50">
        <f t="shared" si="7"/>
        <v>223.54131613699928</v>
      </c>
      <c r="AK50">
        <f t="shared" si="22"/>
        <v>43.85156493361459</v>
      </c>
      <c r="AL50">
        <f t="shared" si="26"/>
        <v>-42042.626376093569</v>
      </c>
      <c r="AN50">
        <f t="shared" si="27"/>
        <v>0</v>
      </c>
      <c r="AO50">
        <f t="shared" si="27"/>
        <v>0</v>
      </c>
      <c r="AP50">
        <f t="shared" si="27"/>
        <v>-4.4326734400722909E-3</v>
      </c>
      <c r="AQ50">
        <f t="shared" si="27"/>
        <v>-205.67750617240407</v>
      </c>
      <c r="AR50">
        <f t="shared" si="27"/>
        <v>-205.68193884584414</v>
      </c>
      <c r="AS50">
        <f t="shared" si="27"/>
        <v>1.0867026799432256</v>
      </c>
      <c r="AT50">
        <f t="shared" si="27"/>
        <v>0.21317586366834493</v>
      </c>
      <c r="AU50">
        <f t="shared" si="23"/>
        <v>-204.38206030223259</v>
      </c>
      <c r="AW50">
        <v>47</v>
      </c>
      <c r="AX50">
        <f>IF(Z50&gt;0, (R50*SUMPRODUCT(K50:$K$98, X50:$X$98)-K50*$AZ$3)/Z50, 0)</f>
        <v>5523.3789143092918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0.25004150400000003</v>
      </c>
      <c r="Q51" s="4">
        <f t="shared" si="21"/>
        <v>12.5</v>
      </c>
      <c r="R51">
        <f t="shared" si="0"/>
        <v>2000000</v>
      </c>
      <c r="S51">
        <f t="shared" si="1"/>
        <v>4240.0890999376034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402.90961148606618</v>
      </c>
      <c r="AC51">
        <f t="shared" si="2"/>
        <v>228.86803127862845</v>
      </c>
      <c r="AE51">
        <f t="shared" si="3"/>
        <v>0</v>
      </c>
      <c r="AF51">
        <f t="shared" si="24"/>
        <v>0</v>
      </c>
      <c r="AG51">
        <f t="shared" si="24"/>
        <v>-0.67471468725149086</v>
      </c>
      <c r="AH51">
        <f t="shared" si="5"/>
        <v>-36479.164944138145</v>
      </c>
      <c r="AI51">
        <f t="shared" si="25"/>
        <v>-36479.839658825396</v>
      </c>
      <c r="AJ51">
        <f t="shared" si="7"/>
        <v>174.04158020743773</v>
      </c>
      <c r="AK51">
        <f t="shared" si="22"/>
        <v>28.203672804024635</v>
      </c>
      <c r="AL51">
        <f t="shared" si="26"/>
        <v>-36277.594405813936</v>
      </c>
      <c r="AN51">
        <f t="shared" si="27"/>
        <v>0</v>
      </c>
      <c r="AO51">
        <f t="shared" si="27"/>
        <v>0</v>
      </c>
      <c r="AP51">
        <f t="shared" si="27"/>
        <v>-2.9285664035491412E-3</v>
      </c>
      <c r="AQ51">
        <f t="shared" si="27"/>
        <v>-158.33604767093277</v>
      </c>
      <c r="AR51">
        <f t="shared" si="27"/>
        <v>-158.33897623733634</v>
      </c>
      <c r="AS51">
        <f t="shared" si="27"/>
        <v>0.75541904488900558</v>
      </c>
      <c r="AT51">
        <f t="shared" si="27"/>
        <v>0.12241667506457063</v>
      </c>
      <c r="AU51">
        <f t="shared" si="23"/>
        <v>-157.46114051738274</v>
      </c>
      <c r="AW51">
        <v>48</v>
      </c>
      <c r="AX51">
        <f>IF(Z51&gt;0, (R51*SUMPRODUCT(K51:$K$98, X51:$X$98)-K51*$AZ$3)/Z51, 0)</f>
        <v>4240.0890999376034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0.28092614399999999</v>
      </c>
      <c r="Q52" s="4">
        <f t="shared" si="21"/>
        <v>12.5</v>
      </c>
      <c r="R52">
        <f t="shared" si="0"/>
        <v>2000000</v>
      </c>
      <c r="S52">
        <f t="shared" si="1"/>
        <v>2580.8343249855538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228.86803127862845</v>
      </c>
      <c r="AC52">
        <f t="shared" si="2"/>
        <v>98.778346076415872</v>
      </c>
      <c r="AE52">
        <f t="shared" si="3"/>
        <v>0</v>
      </c>
      <c r="AF52">
        <f t="shared" si="24"/>
        <v>0</v>
      </c>
      <c r="AG52">
        <f t="shared" si="24"/>
        <v>-0.47842254498924863</v>
      </c>
      <c r="AH52">
        <f t="shared" si="5"/>
        <v>-30327.199262356367</v>
      </c>
      <c r="AI52">
        <f t="shared" si="25"/>
        <v>-30327.677684901355</v>
      </c>
      <c r="AJ52">
        <f t="shared" si="7"/>
        <v>130.08968520221259</v>
      </c>
      <c r="AK52">
        <f t="shared" si="22"/>
        <v>16.020762189503994</v>
      </c>
      <c r="AL52">
        <f t="shared" si="26"/>
        <v>-30181.56723750964</v>
      </c>
      <c r="AN52">
        <f t="shared" si="27"/>
        <v>0</v>
      </c>
      <c r="AO52">
        <f t="shared" si="27"/>
        <v>0</v>
      </c>
      <c r="AP52">
        <f t="shared" si="27"/>
        <v>-1.8540802431398584E-3</v>
      </c>
      <c r="AQ52">
        <f t="shared" si="27"/>
        <v>-117.53012388528688</v>
      </c>
      <c r="AR52">
        <f t="shared" si="27"/>
        <v>-117.53197796553</v>
      </c>
      <c r="AS52">
        <f t="shared" si="27"/>
        <v>0.50414997724475186</v>
      </c>
      <c r="AT52">
        <f t="shared" si="27"/>
        <v>6.2086912430660925E-2</v>
      </c>
      <c r="AU52">
        <f t="shared" si="23"/>
        <v>-116.96574107585461</v>
      </c>
      <c r="AW52">
        <v>49</v>
      </c>
      <c r="AX52">
        <f>IF(Z52&gt;0, (R52*SUMPRODUCT(K52:$K$98, X52:$X$98)-K52*$AZ$3)/Z52, 0)</f>
        <v>2580.8343249855538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0.31575788199999999</v>
      </c>
      <c r="Q53" s="4">
        <f t="shared" si="21"/>
        <v>12.5</v>
      </c>
      <c r="R53">
        <f t="shared" si="0"/>
        <v>2000000</v>
      </c>
      <c r="S53">
        <f t="shared" si="1"/>
        <v>250.6485392299856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98.778346076415872</v>
      </c>
      <c r="AC53">
        <f t="shared" si="2"/>
        <v>6.4681886810576827</v>
      </c>
      <c r="AE53">
        <f t="shared" si="3"/>
        <v>0</v>
      </c>
      <c r="AF53">
        <f t="shared" si="24"/>
        <v>0</v>
      </c>
      <c r="AG53">
        <f t="shared" si="24"/>
        <v>-0.32257263003250131</v>
      </c>
      <c r="AH53">
        <f t="shared" si="5"/>
        <v>-24170.510321096775</v>
      </c>
      <c r="AI53">
        <f t="shared" si="25"/>
        <v>-24170.832893726809</v>
      </c>
      <c r="AJ53">
        <f t="shared" si="7"/>
        <v>92.310157395358189</v>
      </c>
      <c r="AK53">
        <f t="shared" si="22"/>
        <v>6.9144842253491117</v>
      </c>
      <c r="AL53">
        <f t="shared" si="26"/>
        <v>-24071.608252106103</v>
      </c>
      <c r="AN53">
        <f t="shared" si="27"/>
        <v>0</v>
      </c>
      <c r="AO53">
        <f t="shared" si="27"/>
        <v>0</v>
      </c>
      <c r="AP53">
        <f t="shared" si="27"/>
        <v>-1.1161598125683687E-3</v>
      </c>
      <c r="AQ53">
        <f t="shared" si="27"/>
        <v>-83.634350090269521</v>
      </c>
      <c r="AR53">
        <f t="shared" si="27"/>
        <v>-83.635466250082089</v>
      </c>
      <c r="AS53">
        <f t="shared" si="27"/>
        <v>0.31940988907266676</v>
      </c>
      <c r="AT53">
        <f t="shared" si="27"/>
        <v>2.3925369663864542E-2</v>
      </c>
      <c r="AU53">
        <f t="shared" si="23"/>
        <v>-83.292130991345559</v>
      </c>
      <c r="AW53">
        <v>50</v>
      </c>
      <c r="AX53">
        <f>IF(Z53&gt;0, (R53*SUMPRODUCT(K53:$K$98, X53:$X$98)-K53*$AZ$3)/Z53, 0)</f>
        <v>250.6485392299856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0.35338435200000001</v>
      </c>
      <c r="Q54" s="4">
        <f t="shared" si="21"/>
        <v>12.5</v>
      </c>
      <c r="R54">
        <f t="shared" si="0"/>
        <v>2000000</v>
      </c>
      <c r="S54">
        <f t="shared" si="1"/>
        <v>-3326.4585531855023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6.4681886810576827</v>
      </c>
      <c r="AC54">
        <f t="shared" si="2"/>
        <v>-54.64833418606122</v>
      </c>
      <c r="AE54">
        <f t="shared" si="3"/>
        <v>0</v>
      </c>
      <c r="AF54">
        <f t="shared" si="24"/>
        <v>0</v>
      </c>
      <c r="AG54">
        <f t="shared" si="24"/>
        <v>-0.20535478389520503</v>
      </c>
      <c r="AH54">
        <f t="shared" si="5"/>
        <v>-18238.739173915397</v>
      </c>
      <c r="AI54">
        <f t="shared" si="25"/>
        <v>-18238.944528699292</v>
      </c>
      <c r="AJ54">
        <f t="shared" si="7"/>
        <v>61.116522867118903</v>
      </c>
      <c r="AK54">
        <f t="shared" si="22"/>
        <v>0.45277320767403784</v>
      </c>
      <c r="AL54">
        <f t="shared" si="26"/>
        <v>-18177.375232624498</v>
      </c>
      <c r="AN54">
        <f t="shared" si="27"/>
        <v>0</v>
      </c>
      <c r="AO54">
        <f t="shared" si="27"/>
        <v>0</v>
      </c>
      <c r="AP54">
        <f t="shared" si="27"/>
        <v>-6.3443285924086638E-4</v>
      </c>
      <c r="AQ54">
        <f t="shared" si="27"/>
        <v>-56.347630298987781</v>
      </c>
      <c r="AR54">
        <f t="shared" si="27"/>
        <v>-56.348264731847024</v>
      </c>
      <c r="AS54">
        <f t="shared" si="27"/>
        <v>0.18881629935260255</v>
      </c>
      <c r="AT54">
        <f t="shared" si="27"/>
        <v>1.3988191328373808E-3</v>
      </c>
      <c r="AU54">
        <f t="shared" si="23"/>
        <v>-56.158049613361577</v>
      </c>
      <c r="AW54">
        <v>51</v>
      </c>
      <c r="AX54">
        <f>IF(Z54&gt;0, (R54*SUMPRODUCT(K54:$K$98, X54:$X$98)-K54*$AZ$3)/Z54, 0)</f>
        <v>-3326.4585531855023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0.39269921299999999</v>
      </c>
      <c r="Q55" s="4">
        <f t="shared" si="21"/>
        <v>12.5</v>
      </c>
      <c r="R55">
        <f t="shared" si="0"/>
        <v>2000000</v>
      </c>
      <c r="S55">
        <f t="shared" si="1"/>
        <v>-9262.5772721596877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-54.64833418606122</v>
      </c>
      <c r="AC55">
        <f t="shared" si="2"/>
        <v>-90.890761607235888</v>
      </c>
      <c r="AE55">
        <f t="shared" si="3"/>
        <v>0</v>
      </c>
      <c r="AF55">
        <f t="shared" si="24"/>
        <v>0</v>
      </c>
      <c r="AG55">
        <f t="shared" si="24"/>
        <v>-0.1226585740348209</v>
      </c>
      <c r="AH55">
        <f t="shared" si="5"/>
        <v>-12902.825923429134</v>
      </c>
      <c r="AI55">
        <f t="shared" si="25"/>
        <v>-12902.94858200317</v>
      </c>
      <c r="AJ55">
        <f t="shared" si="7"/>
        <v>36.242427421174668</v>
      </c>
      <c r="AK55">
        <f t="shared" si="22"/>
        <v>-3.8253833930242855</v>
      </c>
      <c r="AL55">
        <f t="shared" si="26"/>
        <v>-12870.531537975019</v>
      </c>
      <c r="AN55">
        <f t="shared" si="27"/>
        <v>0</v>
      </c>
      <c r="AO55">
        <f t="shared" si="27"/>
        <v>0</v>
      </c>
      <c r="AP55">
        <f t="shared" si="27"/>
        <v>-3.3834575546716939E-4</v>
      </c>
      <c r="AQ55">
        <f t="shared" si="27"/>
        <v>-35.591612075032572</v>
      </c>
      <c r="AR55">
        <f t="shared" si="27"/>
        <v>-35.591950420788038</v>
      </c>
      <c r="AS55">
        <f t="shared" si="27"/>
        <v>9.9972395588915547E-2</v>
      </c>
      <c r="AT55">
        <f t="shared" si="27"/>
        <v>-1.055207305521857E-2</v>
      </c>
      <c r="AU55">
        <f t="shared" si="23"/>
        <v>-35.50253009825434</v>
      </c>
      <c r="AW55">
        <v>52</v>
      </c>
      <c r="AX55">
        <f>IF(Z55&gt;0, (R55*SUMPRODUCT(K55:$K$98, X55:$X$98)-K55*$AZ$3)/Z55, 0)</f>
        <v>-9262.5772721596877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0.39967743300000003</v>
      </c>
      <c r="Q56" s="4">
        <f t="shared" si="21"/>
        <v>12.5</v>
      </c>
      <c r="R56">
        <f t="shared" si="0"/>
        <v>2000000</v>
      </c>
      <c r="S56">
        <f t="shared" si="1"/>
        <v>-18736.036313299443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-90.890761607235888</v>
      </c>
      <c r="AC56">
        <f t="shared" si="2"/>
        <v>-108.53129968422103</v>
      </c>
      <c r="AE56">
        <f t="shared" si="3"/>
        <v>0</v>
      </c>
      <c r="AF56">
        <f t="shared" si="24"/>
        <v>0</v>
      </c>
      <c r="AG56">
        <f t="shared" si="24"/>
        <v>-7.240812428879502E-2</v>
      </c>
      <c r="AH56">
        <f t="shared" si="5"/>
        <v>-7843.8182409084275</v>
      </c>
      <c r="AI56">
        <f t="shared" si="25"/>
        <v>-7843.8906490327163</v>
      </c>
      <c r="AJ56">
        <f t="shared" si="7"/>
        <v>17.640538076985138</v>
      </c>
      <c r="AK56">
        <f t="shared" si="22"/>
        <v>-6.3623533125065128</v>
      </c>
      <c r="AL56">
        <f t="shared" si="26"/>
        <v>-7832.612464268238</v>
      </c>
      <c r="AN56">
        <f t="shared" si="27"/>
        <v>0</v>
      </c>
      <c r="AO56">
        <f t="shared" si="27"/>
        <v>0</v>
      </c>
      <c r="AP56">
        <f t="shared" si="27"/>
        <v>-1.7833315616154797E-4</v>
      </c>
      <c r="AQ56">
        <f t="shared" si="27"/>
        <v>-19.318451858794855</v>
      </c>
      <c r="AR56">
        <f t="shared" si="27"/>
        <v>-19.318630191951016</v>
      </c>
      <c r="AS56">
        <f t="shared" si="27"/>
        <v>4.3446683125080522E-2</v>
      </c>
      <c r="AT56">
        <f t="shared" si="27"/>
        <v>-1.5669768523609517E-2</v>
      </c>
      <c r="AU56">
        <f t="shared" si="23"/>
        <v>-19.290853277349548</v>
      </c>
      <c r="AW56">
        <v>53</v>
      </c>
      <c r="AX56">
        <f>IF(Z56&gt;0, (R56*SUMPRODUCT(K56:$K$98, X56:$X$98)-K56*$AZ$3)/Z56, 0)</f>
        <v>-18736.036313299443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0.407215198</v>
      </c>
      <c r="Q57" s="4">
        <f t="shared" si="21"/>
        <v>12.5</v>
      </c>
      <c r="R57">
        <f t="shared" si="0"/>
        <v>2000000</v>
      </c>
      <c r="S57">
        <f t="shared" si="1"/>
        <v>-33123.924070390603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-108.53129968422103</v>
      </c>
      <c r="AC57">
        <f t="shared" si="2"/>
        <v>-111.82200690190218</v>
      </c>
      <c r="AE57">
        <f t="shared" si="3"/>
        <v>0</v>
      </c>
      <c r="AF57">
        <f t="shared" si="24"/>
        <v>0</v>
      </c>
      <c r="AG57">
        <f t="shared" si="24"/>
        <v>-4.2198354376836805E-2</v>
      </c>
      <c r="AH57">
        <f t="shared" si="5"/>
        <v>-4717.7101870512433</v>
      </c>
      <c r="AI57">
        <f t="shared" si="25"/>
        <v>-4717.7523854056199</v>
      </c>
      <c r="AJ57">
        <f t="shared" si="7"/>
        <v>3.2907072176811596</v>
      </c>
      <c r="AK57">
        <f t="shared" si="22"/>
        <v>-7.5971909778954725</v>
      </c>
      <c r="AL57">
        <f t="shared" si="26"/>
        <v>-4722.058869165834</v>
      </c>
      <c r="AN57">
        <f t="shared" si="27"/>
        <v>0</v>
      </c>
      <c r="AO57">
        <f t="shared" si="27"/>
        <v>0</v>
      </c>
      <c r="AP57">
        <f t="shared" si="27"/>
        <v>-9.2794511699681101E-5</v>
      </c>
      <c r="AQ57">
        <f t="shared" si="27"/>
        <v>-10.374281642327094</v>
      </c>
      <c r="AR57">
        <f t="shared" si="27"/>
        <v>-10.374374436838794</v>
      </c>
      <c r="AS57">
        <f t="shared" si="27"/>
        <v>7.2362909388465398E-3</v>
      </c>
      <c r="AT57">
        <f t="shared" si="27"/>
        <v>-1.6706282448540315E-2</v>
      </c>
      <c r="AU57">
        <f t="shared" si="23"/>
        <v>-10.383844428348487</v>
      </c>
      <c r="AW57">
        <v>54</v>
      </c>
      <c r="AX57">
        <f>IF(Z57&gt;0, (R57*SUMPRODUCT(K57:$K$98, X57:$X$98)-K57*$AZ$3)/Z57, 0)</f>
        <v>-33123.924070390603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0.41552104400000001</v>
      </c>
      <c r="Q58" s="4">
        <f t="shared" si="21"/>
        <v>12.5</v>
      </c>
      <c r="R58">
        <f t="shared" si="0"/>
        <v>2000000</v>
      </c>
      <c r="S58">
        <f t="shared" si="1"/>
        <v>-55629.437551202718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-111.82200690190218</v>
      </c>
      <c r="AC58">
        <f t="shared" si="2"/>
        <v>-107.88580225752057</v>
      </c>
      <c r="AE58">
        <f t="shared" si="3"/>
        <v>0</v>
      </c>
      <c r="AF58">
        <f t="shared" si="24"/>
        <v>0</v>
      </c>
      <c r="AG58">
        <f t="shared" si="24"/>
        <v>-2.4242066567323233E-2</v>
      </c>
      <c r="AH58">
        <f t="shared" si="5"/>
        <v>-2805.4886825192316</v>
      </c>
      <c r="AI58">
        <f t="shared" si="25"/>
        <v>-2805.5129245857988</v>
      </c>
      <c r="AJ58">
        <f t="shared" si="7"/>
        <v>-3.9362046443816183</v>
      </c>
      <c r="AK58">
        <f t="shared" si="22"/>
        <v>-7.8275404831331539</v>
      </c>
      <c r="AL58">
        <f t="shared" si="26"/>
        <v>-2817.2766697133138</v>
      </c>
      <c r="AN58">
        <f t="shared" si="27"/>
        <v>0</v>
      </c>
      <c r="AO58">
        <f t="shared" si="27"/>
        <v>0</v>
      </c>
      <c r="AP58">
        <f t="shared" si="27"/>
        <v>-4.7596869824787999E-5</v>
      </c>
      <c r="AQ58">
        <f t="shared" si="27"/>
        <v>-5.5082960541316703</v>
      </c>
      <c r="AR58">
        <f t="shared" si="27"/>
        <v>-5.5083436510014954</v>
      </c>
      <c r="AS58">
        <f t="shared" si="27"/>
        <v>-7.7283436023105022E-3</v>
      </c>
      <c r="AT58">
        <f t="shared" si="27"/>
        <v>-1.5368591798446045E-2</v>
      </c>
      <c r="AU58">
        <f t="shared" si="23"/>
        <v>-5.531440586402252</v>
      </c>
      <c r="AW58">
        <v>55</v>
      </c>
      <c r="AX58">
        <f>IF(Z58&gt;0, (R58*SUMPRODUCT(K58:$K$98, X58:$X$98)-K58*$AZ$3)/Z58, 0)</f>
        <v>-55629.437551202718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0.424706421</v>
      </c>
      <c r="Q59" s="4">
        <f t="shared" si="21"/>
        <v>12.5</v>
      </c>
      <c r="R59">
        <f t="shared" si="0"/>
        <v>2000000</v>
      </c>
      <c r="S59">
        <f t="shared" si="1"/>
        <v>-91777.698034003595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-107.88580225752057</v>
      </c>
      <c r="AC59">
        <f t="shared" si="2"/>
        <v>-100.61687841280519</v>
      </c>
      <c r="AE59">
        <f t="shared" si="3"/>
        <v>0</v>
      </c>
      <c r="AF59">
        <f t="shared" si="24"/>
        <v>0</v>
      </c>
      <c r="AG59">
        <f t="shared" si="24"/>
        <v>-1.3703884572198396E-2</v>
      </c>
      <c r="AH59">
        <f t="shared" si="5"/>
        <v>-1647.3218127122568</v>
      </c>
      <c r="AI59">
        <f t="shared" si="25"/>
        <v>-1647.3355165968289</v>
      </c>
      <c r="AJ59">
        <f t="shared" si="7"/>
        <v>-7.2689238447153741</v>
      </c>
      <c r="AK59">
        <f t="shared" si="22"/>
        <v>-7.5520061580264404</v>
      </c>
      <c r="AL59">
        <f t="shared" si="26"/>
        <v>-1662.1564465995707</v>
      </c>
      <c r="AN59">
        <f t="shared" si="27"/>
        <v>0</v>
      </c>
      <c r="AO59">
        <f t="shared" si="27"/>
        <v>0</v>
      </c>
      <c r="AP59">
        <f t="shared" si="27"/>
        <v>-2.4023397225403134E-5</v>
      </c>
      <c r="AQ59">
        <f t="shared" si="27"/>
        <v>-2.8878137477269434</v>
      </c>
      <c r="AR59">
        <f t="shared" si="27"/>
        <v>-2.8878377711241687</v>
      </c>
      <c r="AS59">
        <f t="shared" si="27"/>
        <v>-1.274268212073743E-2</v>
      </c>
      <c r="AT59">
        <f t="shared" si="27"/>
        <v>-1.3238935487753846E-2</v>
      </c>
      <c r="AU59">
        <f t="shared" si="23"/>
        <v>-2.91381938873266</v>
      </c>
      <c r="AW59">
        <v>56</v>
      </c>
      <c r="AX59">
        <f>IF(Z59&gt;0, (R59*SUMPRODUCT(K59:$K$98, X59:$X$98)-K59*$AZ$3)/Z59, 0)</f>
        <v>-91777.698034003595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0.43382917900000001</v>
      </c>
      <c r="Q60" s="4">
        <f t="shared" si="21"/>
        <v>12.5</v>
      </c>
      <c r="R60">
        <f t="shared" si="0"/>
        <v>2000000</v>
      </c>
      <c r="S60">
        <f t="shared" si="1"/>
        <v>-151043.15842574398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-100.61687841280519</v>
      </c>
      <c r="AC60">
        <f t="shared" si="2"/>
        <v>-92.09646010799014</v>
      </c>
      <c r="AE60">
        <f t="shared" si="3"/>
        <v>0</v>
      </c>
      <c r="AF60">
        <f t="shared" si="24"/>
        <v>0</v>
      </c>
      <c r="AG60">
        <f t="shared" si="24"/>
        <v>-7.6217007334088149E-3</v>
      </c>
      <c r="AH60">
        <f t="shared" si="5"/>
        <v>-951.2231988908153</v>
      </c>
      <c r="AI60">
        <f t="shared" si="25"/>
        <v>-951.23082059154865</v>
      </c>
      <c r="AJ60">
        <f t="shared" si="7"/>
        <v>-8.5204183048150526</v>
      </c>
      <c r="AK60">
        <f t="shared" si="22"/>
        <v>-7.043181488896364</v>
      </c>
      <c r="AL60">
        <f t="shared" si="26"/>
        <v>-966.79442038526008</v>
      </c>
      <c r="AN60">
        <f t="shared" si="27"/>
        <v>0</v>
      </c>
      <c r="AO60">
        <f t="shared" si="27"/>
        <v>0</v>
      </c>
      <c r="AP60">
        <f t="shared" si="27"/>
        <v>-1.1929564783983555E-5</v>
      </c>
      <c r="AQ60">
        <f t="shared" si="27"/>
        <v>-1.4888643850125027</v>
      </c>
      <c r="AR60">
        <f t="shared" si="27"/>
        <v>-1.4888763145772865</v>
      </c>
      <c r="AS60">
        <f t="shared" si="27"/>
        <v>-1.3336246818033973E-2</v>
      </c>
      <c r="AT60">
        <f t="shared" si="27"/>
        <v>-1.1024060481519844E-2</v>
      </c>
      <c r="AU60">
        <f t="shared" si="23"/>
        <v>-1.5132366218768403</v>
      </c>
      <c r="AW60">
        <v>57</v>
      </c>
      <c r="AX60">
        <f>IF(Z60&gt;0, (R60*SUMPRODUCT(K60:$K$98, X60:$X$98)-K60*$AZ$3)/Z60, 0)</f>
        <v>-151043.15842574398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0.44368152799999999</v>
      </c>
      <c r="Q61" s="4">
        <f t="shared" si="21"/>
        <v>12.5</v>
      </c>
      <c r="R61">
        <f t="shared" si="0"/>
        <v>2000000</v>
      </c>
      <c r="S61">
        <f t="shared" si="1"/>
        <v>-250365.90020373982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-92.09646010799014</v>
      </c>
      <c r="AC61">
        <f t="shared" si="2"/>
        <v>-83.399403017518708</v>
      </c>
      <c r="AE61">
        <f t="shared" si="3"/>
        <v>0</v>
      </c>
      <c r="AF61">
        <f t="shared" si="24"/>
        <v>0</v>
      </c>
      <c r="AG61">
        <f t="shared" si="24"/>
        <v>-4.1638758987171832E-3</v>
      </c>
      <c r="AH61">
        <f t="shared" si="5"/>
        <v>-541.05725237720696</v>
      </c>
      <c r="AI61">
        <f t="shared" si="25"/>
        <v>-541.06141625310568</v>
      </c>
      <c r="AJ61">
        <f t="shared" si="7"/>
        <v>-8.6970570904714322</v>
      </c>
      <c r="AK61">
        <f t="shared" si="22"/>
        <v>-6.4467522075593102</v>
      </c>
      <c r="AL61">
        <f t="shared" si="26"/>
        <v>-556.20522555113632</v>
      </c>
      <c r="AN61">
        <f t="shared" si="27"/>
        <v>0</v>
      </c>
      <c r="AO61">
        <f t="shared" si="27"/>
        <v>0</v>
      </c>
      <c r="AP61">
        <f t="shared" si="27"/>
        <v>-5.8190550039383086E-6</v>
      </c>
      <c r="AQ61">
        <f t="shared" si="27"/>
        <v>-0.75613250453325898</v>
      </c>
      <c r="AR61">
        <f t="shared" si="27"/>
        <v>-0.75613832358826294</v>
      </c>
      <c r="AS61">
        <f t="shared" si="27"/>
        <v>-1.2154217563841555E-2</v>
      </c>
      <c r="AT61">
        <f t="shared" si="27"/>
        <v>-9.009395718087022E-3</v>
      </c>
      <c r="AU61">
        <f t="shared" si="23"/>
        <v>-0.77730193687019133</v>
      </c>
      <c r="AW61">
        <v>58</v>
      </c>
      <c r="AX61">
        <f>IF(Z61&gt;0, (R61*SUMPRODUCT(K61:$K$98, X61:$X$98)-K61*$AZ$3)/Z61, 0)</f>
        <v>-250365.90020373982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0.45400495099999999</v>
      </c>
      <c r="Q62" s="4">
        <f t="shared" si="21"/>
        <v>12.5</v>
      </c>
      <c r="R62">
        <f t="shared" si="0"/>
        <v>2000000</v>
      </c>
      <c r="S62">
        <f t="shared" si="1"/>
        <v>-420402.78879607457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-83.399403017518708</v>
      </c>
      <c r="AC62">
        <f t="shared" si="2"/>
        <v>-75.060962776084182</v>
      </c>
      <c r="AE62">
        <f t="shared" si="3"/>
        <v>0</v>
      </c>
      <c r="AF62">
        <f t="shared" si="24"/>
        <v>0</v>
      </c>
      <c r="AG62">
        <f t="shared" si="24"/>
        <v>-2.2318168663628358E-3</v>
      </c>
      <c r="AH62">
        <f t="shared" si="5"/>
        <v>-302.46724373874815</v>
      </c>
      <c r="AI62">
        <f t="shared" si="25"/>
        <v>-302.46947555561451</v>
      </c>
      <c r="AJ62">
        <f t="shared" si="7"/>
        <v>-8.338440241434526</v>
      </c>
      <c r="AK62">
        <f t="shared" si="22"/>
        <v>-5.8379582112263098</v>
      </c>
      <c r="AL62">
        <f t="shared" si="26"/>
        <v>-316.64587400827531</v>
      </c>
      <c r="AN62">
        <f t="shared" si="27"/>
        <v>0</v>
      </c>
      <c r="AO62">
        <f t="shared" si="27"/>
        <v>0</v>
      </c>
      <c r="AP62">
        <f t="shared" si="27"/>
        <v>-2.7848077428300079E-6</v>
      </c>
      <c r="AQ62">
        <f t="shared" si="27"/>
        <v>-0.37741139741847379</v>
      </c>
      <c r="AR62">
        <f t="shared" si="27"/>
        <v>-0.37741418222621664</v>
      </c>
      <c r="AS62">
        <f t="shared" si="27"/>
        <v>-1.0404506434846998E-2</v>
      </c>
      <c r="AT62">
        <f t="shared" si="27"/>
        <v>-7.2844647219804572E-3</v>
      </c>
      <c r="AU62">
        <f t="shared" si="23"/>
        <v>-0.39510315338304408</v>
      </c>
      <c r="AW62">
        <v>59</v>
      </c>
      <c r="AX62">
        <f>IF(Z62&gt;0, (R62*SUMPRODUCT(K62:$K$98, X62:$X$98)-K62*$AZ$3)/Z62, 0)</f>
        <v>-420402.78879607457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0.46467133999999999</v>
      </c>
      <c r="Q63" s="4">
        <f t="shared" si="21"/>
        <v>12.5</v>
      </c>
      <c r="R63">
        <f t="shared" si="0"/>
        <v>2000000</v>
      </c>
      <c r="S63">
        <f t="shared" si="1"/>
        <v>-717716.59211995627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-75.060962776084182</v>
      </c>
      <c r="AC63">
        <f t="shared" si="2"/>
        <v>-67.318219936031426</v>
      </c>
      <c r="AE63">
        <f t="shared" si="3"/>
        <v>0</v>
      </c>
      <c r="AF63">
        <f t="shared" si="24"/>
        <v>0</v>
      </c>
      <c r="AG63">
        <f t="shared" si="24"/>
        <v>-1.1724373637717876E-3</v>
      </c>
      <c r="AH63">
        <f t="shared" si="5"/>
        <v>-165.92981342838718</v>
      </c>
      <c r="AI63">
        <f t="shared" si="25"/>
        <v>-165.93098586575096</v>
      </c>
      <c r="AJ63">
        <f t="shared" si="7"/>
        <v>-7.742742840052756</v>
      </c>
      <c r="AK63">
        <f t="shared" si="22"/>
        <v>-5.2542673943258933</v>
      </c>
      <c r="AL63">
        <f t="shared" si="26"/>
        <v>-178.9279961001296</v>
      </c>
      <c r="AN63">
        <f t="shared" si="27"/>
        <v>0</v>
      </c>
      <c r="AO63">
        <f t="shared" si="27"/>
        <v>0</v>
      </c>
      <c r="AP63">
        <f t="shared" si="27"/>
        <v>-1.3061958213379577E-6</v>
      </c>
      <c r="AQ63">
        <f t="shared" si="27"/>
        <v>-0.18486004935759931</v>
      </c>
      <c r="AR63">
        <f t="shared" si="27"/>
        <v>-0.18486135555342065</v>
      </c>
      <c r="AS63">
        <f t="shared" si="27"/>
        <v>-8.626079870770716E-3</v>
      </c>
      <c r="AT63">
        <f t="shared" si="27"/>
        <v>-5.8537047067331854E-3</v>
      </c>
      <c r="AU63">
        <f t="shared" si="23"/>
        <v>-0.19934114013092455</v>
      </c>
      <c r="AW63">
        <v>60</v>
      </c>
      <c r="AX63">
        <f>IF(Z63&gt;0, (R63*SUMPRODUCT(K63:$K$98, X63:$X$98)-K63*$AZ$3)/Z63, 0)</f>
        <v>-717716.59211995627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0.47611615000000002</v>
      </c>
      <c r="Q64" s="4">
        <f t="shared" si="21"/>
        <v>12.5</v>
      </c>
      <c r="R64">
        <f t="shared" si="0"/>
        <v>2000000</v>
      </c>
      <c r="S64">
        <f t="shared" si="1"/>
        <v>-1250068.0426106942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-67.318219936031426</v>
      </c>
      <c r="AC64">
        <f t="shared" si="2"/>
        <v>-60.252942273361136</v>
      </c>
      <c r="AE64">
        <f t="shared" si="3"/>
        <v>0</v>
      </c>
      <c r="AF64">
        <f t="shared" si="24"/>
        <v>0</v>
      </c>
      <c r="AG64">
        <f t="shared" si="24"/>
        <v>-6.0249662637889667E-4</v>
      </c>
      <c r="AH64">
        <f t="shared" si="5"/>
        <v>-89.314618200827681</v>
      </c>
      <c r="AI64">
        <f t="shared" si="25"/>
        <v>-89.315220697454066</v>
      </c>
      <c r="AJ64">
        <f t="shared" si="7"/>
        <v>-7.0652776626702902</v>
      </c>
      <c r="AK64">
        <f t="shared" si="22"/>
        <v>-4.7122753955221999</v>
      </c>
      <c r="AL64">
        <f t="shared" si="26"/>
        <v>-101.09277375564656</v>
      </c>
      <c r="AN64">
        <f t="shared" si="27"/>
        <v>0</v>
      </c>
      <c r="AO64">
        <f t="shared" si="27"/>
        <v>0</v>
      </c>
      <c r="AP64">
        <f t="shared" si="27"/>
        <v>-5.9931512278844806E-7</v>
      </c>
      <c r="AQ64">
        <f t="shared" si="27"/>
        <v>-8.8842989371645184E-2</v>
      </c>
      <c r="AR64">
        <f t="shared" si="27"/>
        <v>-8.8843588686767977E-2</v>
      </c>
      <c r="AS64">
        <f t="shared" si="27"/>
        <v>-7.0279692276232764E-3</v>
      </c>
      <c r="AT64">
        <f t="shared" si="27"/>
        <v>-4.6873920676600307E-3</v>
      </c>
      <c r="AU64">
        <f t="shared" si="23"/>
        <v>-0.10055894998205128</v>
      </c>
      <c r="AW64">
        <v>61</v>
      </c>
      <c r="AX64">
        <f>IF(Z64&gt;0, (R64*SUMPRODUCT(K64:$K$98, X64:$X$98)-K64*$AZ$3)/Z64, 0)</f>
        <v>-1250068.0426106942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0.48788611599999998</v>
      </c>
      <c r="Q65" s="4">
        <f t="shared" si="21"/>
        <v>12.5</v>
      </c>
      <c r="R65">
        <f t="shared" si="0"/>
        <v>2000000</v>
      </c>
      <c r="S65">
        <f t="shared" si="1"/>
        <v>-2225807.6295707109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-60.252942273361136</v>
      </c>
      <c r="AC65">
        <f t="shared" si="2"/>
        <v>-53.868448019850717</v>
      </c>
      <c r="AE65">
        <f t="shared" si="3"/>
        <v>0</v>
      </c>
      <c r="AF65">
        <f t="shared" si="24"/>
        <v>0</v>
      </c>
      <c r="AG65">
        <f t="shared" si="24"/>
        <v>-3.0252192116800471E-4</v>
      </c>
      <c r="AH65">
        <f t="shared" si="5"/>
        <v>-47.031958231536485</v>
      </c>
      <c r="AI65">
        <f t="shared" si="25"/>
        <v>-47.032260753457656</v>
      </c>
      <c r="AJ65">
        <f t="shared" si="7"/>
        <v>-6.3844942535104181</v>
      </c>
      <c r="AK65">
        <f t="shared" si="22"/>
        <v>-4.2177059591352801</v>
      </c>
      <c r="AL65">
        <f t="shared" si="26"/>
        <v>-57.634460966103354</v>
      </c>
      <c r="AN65">
        <f t="shared" si="27"/>
        <v>0</v>
      </c>
      <c r="AO65">
        <f t="shared" si="27"/>
        <v>0</v>
      </c>
      <c r="AP65">
        <f t="shared" si="27"/>
        <v>-2.6868253932432547E-7</v>
      </c>
      <c r="AQ65">
        <f t="shared" si="27"/>
        <v>-4.1771075359616994E-2</v>
      </c>
      <c r="AR65">
        <f t="shared" si="27"/>
        <v>-4.1771344042156322E-2</v>
      </c>
      <c r="AS65">
        <f t="shared" si="27"/>
        <v>-5.67033992681178E-3</v>
      </c>
      <c r="AT65">
        <f t="shared" si="27"/>
        <v>-3.7459234122557156E-3</v>
      </c>
      <c r="AU65">
        <f t="shared" si="23"/>
        <v>-5.1187607381223812E-2</v>
      </c>
      <c r="AW65">
        <v>62</v>
      </c>
      <c r="AX65">
        <f>IF(Z65&gt;0, (R65*SUMPRODUCT(K65:$K$98, X65:$X$98)-K65*$AZ$3)/Z65, 0)</f>
        <v>-2225807.6295707109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0.500352354</v>
      </c>
      <c r="Q66" s="4">
        <f t="shared" si="21"/>
        <v>12.5</v>
      </c>
      <c r="R66">
        <f t="shared" si="0"/>
        <v>2000000</v>
      </c>
      <c r="S66">
        <f t="shared" si="1"/>
        <v>-4061527.9653292918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-53.868448019850717</v>
      </c>
      <c r="AC66">
        <f t="shared" si="2"/>
        <v>-48.130453699779942</v>
      </c>
      <c r="AE66">
        <f t="shared" si="3"/>
        <v>0</v>
      </c>
      <c r="AF66">
        <f t="shared" si="24"/>
        <v>0</v>
      </c>
      <c r="AG66">
        <f t="shared" si="24"/>
        <v>-1.4812914656331107E-4</v>
      </c>
      <c r="AH66">
        <f t="shared" si="5"/>
        <v>-24.21880886288217</v>
      </c>
      <c r="AI66">
        <f t="shared" si="25"/>
        <v>-24.218956992028733</v>
      </c>
      <c r="AJ66">
        <f t="shared" si="7"/>
        <v>-5.7379943200707757</v>
      </c>
      <c r="AK66">
        <f t="shared" si="22"/>
        <v>-3.7707913613895507</v>
      </c>
      <c r="AL66">
        <f t="shared" si="26"/>
        <v>-33.727742673489061</v>
      </c>
      <c r="AN66">
        <f t="shared" si="27"/>
        <v>0</v>
      </c>
      <c r="AO66">
        <f t="shared" si="27"/>
        <v>0</v>
      </c>
      <c r="AP66">
        <f t="shared" si="27"/>
        <v>-1.174640829477307E-7</v>
      </c>
      <c r="AQ66">
        <f t="shared" si="27"/>
        <v>-1.9205134432803399E-2</v>
      </c>
      <c r="AR66">
        <f t="shared" si="27"/>
        <v>-1.9205251896886349E-2</v>
      </c>
      <c r="AS66">
        <f t="shared" si="27"/>
        <v>-4.5501392292051522E-3</v>
      </c>
      <c r="AT66">
        <f t="shared" si="27"/>
        <v>-2.9901782298025811E-3</v>
      </c>
      <c r="AU66">
        <f t="shared" si="23"/>
        <v>-2.6745569355894082E-2</v>
      </c>
      <c r="AW66">
        <v>63</v>
      </c>
      <c r="AX66">
        <f>IF(Z66&gt;0, (R66*SUMPRODUCT(K66:$K$98, X66:$X$98)-K66*$AZ$3)/Z66, 0)</f>
        <v>-4061527.9653292918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0.513549331</v>
      </c>
      <c r="Q67" s="4">
        <f t="shared" si="21"/>
        <v>12.5</v>
      </c>
      <c r="R67">
        <f t="shared" ref="R67:R89" si="28">$C$6</f>
        <v>2000000</v>
      </c>
      <c r="S67">
        <f t="shared" ref="S67:S89" si="29">AX67</f>
        <v>-7613957.5287689837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-48.130453699779942</v>
      </c>
      <c r="AC67">
        <f t="shared" ref="AC67:AC89" si="30">S67*Z67</f>
        <v>-42.98915401686417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-7.0576230978488611E-5</v>
      </c>
      <c r="AH67">
        <f t="shared" ref="AH67:AH89" si="33">-X67*R67</f>
        <v>-12.171459859070296</v>
      </c>
      <c r="AI67">
        <f t="shared" ref="AI67:AI89" si="34">SUM(AE67:AH67)</f>
        <v>-12.171530435301275</v>
      </c>
      <c r="AJ67">
        <f t="shared" ref="AJ67:AJ89" si="35">AB67-AC67</f>
        <v>-5.141299682915772</v>
      </c>
      <c r="AK67">
        <f t="shared" si="22"/>
        <v>-3.3691317589845964</v>
      </c>
      <c r="AL67">
        <f t="shared" si="26"/>
        <v>-20.681961877201644</v>
      </c>
      <c r="AN67">
        <f t="shared" ref="AN67:AT89" si="36">AE67*$K67</f>
        <v>0</v>
      </c>
      <c r="AO67">
        <f t="shared" si="36"/>
        <v>0</v>
      </c>
      <c r="AP67">
        <f t="shared" si="36"/>
        <v>-4.9969500807069453E-8</v>
      </c>
      <c r="AQ67">
        <f t="shared" si="36"/>
        <v>-8.6176573163336597E-3</v>
      </c>
      <c r="AR67">
        <f t="shared" si="36"/>
        <v>-8.617707285834466E-3</v>
      </c>
      <c r="AS67">
        <f t="shared" si="36"/>
        <v>-3.6401515792639921E-3</v>
      </c>
      <c r="AT67">
        <f t="shared" si="36"/>
        <v>-2.3854182890698395E-3</v>
      </c>
      <c r="AU67">
        <f t="shared" si="23"/>
        <v>-1.4643277154168299E-2</v>
      </c>
      <c r="AW67">
        <v>64</v>
      </c>
      <c r="AX67">
        <f>IF(Z67&gt;0, (R67*SUMPRODUCT(K67:$K$98, X67:$X$98)-K67*$AZ$3)/Z67, 0)</f>
        <v>-7613957.5287689837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0.52698988800000002</v>
      </c>
      <c r="Q68" s="4">
        <f t="shared" si="21"/>
        <v>12.5</v>
      </c>
      <c r="R68">
        <f t="shared" si="28"/>
        <v>2000000</v>
      </c>
      <c r="S68">
        <f t="shared" si="29"/>
        <v>-14685245.188660767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-42.98915401686417</v>
      </c>
      <c r="AC68">
        <f t="shared" si="30"/>
        <v>-38.390178087262143</v>
      </c>
      <c r="AE68">
        <f t="shared" si="31"/>
        <v>0</v>
      </c>
      <c r="AF68">
        <f t="shared" si="32"/>
        <v>0</v>
      </c>
      <c r="AG68">
        <f t="shared" si="32"/>
        <v>-3.2677508609887881E-5</v>
      </c>
      <c r="AH68">
        <f t="shared" si="33"/>
        <v>-5.950873609410535</v>
      </c>
      <c r="AI68">
        <f t="shared" si="34"/>
        <v>-5.9509062869191451</v>
      </c>
      <c r="AJ68">
        <f t="shared" si="35"/>
        <v>-4.5989759296020267</v>
      </c>
      <c r="AK68">
        <f t="shared" si="22"/>
        <v>-3.009240781180492</v>
      </c>
      <c r="AL68">
        <f t="shared" si="26"/>
        <v>-13.559122997701664</v>
      </c>
      <c r="AN68">
        <f t="shared" si="36"/>
        <v>0</v>
      </c>
      <c r="AO68">
        <f t="shared" si="36"/>
        <v>0</v>
      </c>
      <c r="AP68">
        <f t="shared" si="36"/>
        <v>-2.0657485861844033E-8</v>
      </c>
      <c r="AQ68">
        <f t="shared" si="36"/>
        <v>-3.7619173762476346E-3</v>
      </c>
      <c r="AR68">
        <f t="shared" si="36"/>
        <v>-3.7619380337334963E-3</v>
      </c>
      <c r="AS68">
        <f t="shared" si="36"/>
        <v>-2.9072987594889002E-3</v>
      </c>
      <c r="AT68">
        <f t="shared" si="36"/>
        <v>-1.9023282843940714E-3</v>
      </c>
      <c r="AU68">
        <f t="shared" si="23"/>
        <v>-8.5715650776164685E-3</v>
      </c>
      <c r="AW68">
        <v>65</v>
      </c>
      <c r="AX68">
        <f>IF(Z68&gt;0, (R68*SUMPRODUCT(K68:$K$98, X68:$X$98)-K68*$AZ$3)/Z68, 0)</f>
        <v>-14685245.188660767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0.54103594799999999</v>
      </c>
      <c r="Q69" s="4">
        <f t="shared" ref="Q69:Q89" si="48">$C$8</f>
        <v>12.5</v>
      </c>
      <c r="R69">
        <f t="shared" si="28"/>
        <v>2000000</v>
      </c>
      <c r="S69">
        <f t="shared" si="29"/>
        <v>-29207241.182846524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-38.390178087262143</v>
      </c>
      <c r="AC69">
        <f t="shared" si="30"/>
        <v>-34.280017159175564</v>
      </c>
      <c r="AE69">
        <f t="shared" si="31"/>
        <v>0</v>
      </c>
      <c r="AF69">
        <f t="shared" si="32"/>
        <v>0</v>
      </c>
      <c r="AG69">
        <f t="shared" si="32"/>
        <v>-1.4671026674760151E-5</v>
      </c>
      <c r="AH69">
        <f t="shared" si="33"/>
        <v>-2.8287530958446161</v>
      </c>
      <c r="AI69">
        <f t="shared" si="34"/>
        <v>-2.8287677668712909</v>
      </c>
      <c r="AJ69">
        <f t="shared" si="35"/>
        <v>-4.1101609280865787</v>
      </c>
      <c r="AK69">
        <f t="shared" si="22"/>
        <v>-2.6873124661083501</v>
      </c>
      <c r="AL69">
        <f t="shared" si="26"/>
        <v>-9.6262411610662202</v>
      </c>
      <c r="AN69">
        <f t="shared" si="36"/>
        <v>0</v>
      </c>
      <c r="AO69">
        <f t="shared" si="36"/>
        <v>0</v>
      </c>
      <c r="AP69">
        <f t="shared" si="36"/>
        <v>-8.2807754970234016E-9</v>
      </c>
      <c r="AQ69">
        <f t="shared" si="36"/>
        <v>-1.5966346352227691E-3</v>
      </c>
      <c r="AR69">
        <f t="shared" si="36"/>
        <v>-1.5966429159982661E-3</v>
      </c>
      <c r="AS69">
        <f t="shared" si="36"/>
        <v>-2.3199003489426029E-3</v>
      </c>
      <c r="AT69">
        <f t="shared" si="36"/>
        <v>-1.5168012243123646E-3</v>
      </c>
      <c r="AU69">
        <f t="shared" si="23"/>
        <v>-5.433344489253234E-3</v>
      </c>
      <c r="AW69">
        <v>66</v>
      </c>
      <c r="AX69">
        <f>IF(Z69&gt;0, (R69*SUMPRODUCT(K69:$K$98, X69:$X$98)-K69*$AZ$3)/Z69, 0)</f>
        <v>-29207241.182846524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0.55517679799999997</v>
      </c>
      <c r="Q70" s="4">
        <f t="shared" si="48"/>
        <v>12.5</v>
      </c>
      <c r="R70">
        <f t="shared" si="28"/>
        <v>2000000</v>
      </c>
      <c r="S70">
        <f t="shared" si="29"/>
        <v>-59976123.915930606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-34.280017159175564</v>
      </c>
      <c r="AC70">
        <f t="shared" si="30"/>
        <v>-30.608468396076123</v>
      </c>
      <c r="AE70">
        <f t="shared" si="31"/>
        <v>0</v>
      </c>
      <c r="AF70">
        <f t="shared" si="32"/>
        <v>0</v>
      </c>
      <c r="AG70">
        <f t="shared" si="32"/>
        <v>-6.3793027953466221E-6</v>
      </c>
      <c r="AH70">
        <f t="shared" si="33"/>
        <v>-1.3032021780265484</v>
      </c>
      <c r="AI70">
        <f t="shared" si="34"/>
        <v>-1.3032085573293437</v>
      </c>
      <c r="AJ70">
        <f t="shared" si="35"/>
        <v>-3.671548763099441</v>
      </c>
      <c r="AK70">
        <f t="shared" si="22"/>
        <v>-2.3996012011422896</v>
      </c>
      <c r="AL70">
        <f t="shared" si="26"/>
        <v>-7.3743585215710734</v>
      </c>
      <c r="AN70">
        <f t="shared" si="36"/>
        <v>0</v>
      </c>
      <c r="AO70">
        <f t="shared" si="36"/>
        <v>0</v>
      </c>
      <c r="AP70">
        <f t="shared" si="36"/>
        <v>-3.2148868898739801E-9</v>
      </c>
      <c r="AQ70">
        <f t="shared" si="36"/>
        <v>-6.5675634648490152E-4</v>
      </c>
      <c r="AR70">
        <f t="shared" si="36"/>
        <v>-6.5675956137179132E-4</v>
      </c>
      <c r="AS70">
        <f t="shared" si="36"/>
        <v>-1.8502984358465563E-3</v>
      </c>
      <c r="AT70">
        <f t="shared" si="36"/>
        <v>-1.2092930356128414E-3</v>
      </c>
      <c r="AU70">
        <f t="shared" si="23"/>
        <v>-3.7163510328311888E-3</v>
      </c>
      <c r="AW70">
        <v>67</v>
      </c>
      <c r="AX70">
        <f>IF(Z70&gt;0, (R70*SUMPRODUCT(K70:$K$98, X70:$X$98)-K70*$AZ$3)/Z70, 0)</f>
        <v>-59976123.915930606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0.56908613200000002</v>
      </c>
      <c r="Q71" s="4">
        <f t="shared" si="48"/>
        <v>12.5</v>
      </c>
      <c r="R71">
        <f t="shared" si="28"/>
        <v>2000000</v>
      </c>
      <c r="S71">
        <f t="shared" si="29"/>
        <v>-127225961.36320627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-30.608468396076123</v>
      </c>
      <c r="AC71">
        <f t="shared" si="30"/>
        <v>-27.329531047302368</v>
      </c>
      <c r="AE71">
        <f t="shared" si="31"/>
        <v>0</v>
      </c>
      <c r="AF71">
        <f t="shared" si="32"/>
        <v>0</v>
      </c>
      <c r="AG71">
        <f t="shared" si="32"/>
        <v>-2.6851370147325591E-6</v>
      </c>
      <c r="AH71">
        <f t="shared" si="33"/>
        <v>-0.58085964042569549</v>
      </c>
      <c r="AI71">
        <f t="shared" si="34"/>
        <v>-0.58086232556271022</v>
      </c>
      <c r="AJ71">
        <f t="shared" si="35"/>
        <v>-3.2789373487737556</v>
      </c>
      <c r="AK71">
        <f t="shared" si="22"/>
        <v>-2.142592787725329</v>
      </c>
      <c r="AL71">
        <f t="shared" si="26"/>
        <v>-6.0023924620617954</v>
      </c>
      <c r="AN71">
        <f t="shared" si="36"/>
        <v>0</v>
      </c>
      <c r="AO71">
        <f t="shared" si="36"/>
        <v>0</v>
      </c>
      <c r="AP71">
        <f t="shared" si="36"/>
        <v>-1.2082057821422738E-9</v>
      </c>
      <c r="AQ71">
        <f t="shared" si="36"/>
        <v>-2.6136393499655612E-4</v>
      </c>
      <c r="AR71">
        <f t="shared" si="36"/>
        <v>-2.6136514320233828E-4</v>
      </c>
      <c r="AS71">
        <f t="shared" si="36"/>
        <v>-1.4753925190164978E-3</v>
      </c>
      <c r="AT71">
        <f t="shared" si="36"/>
        <v>-9.6408227241391305E-4</v>
      </c>
      <c r="AU71">
        <f t="shared" si="23"/>
        <v>-2.7008399346327493E-3</v>
      </c>
      <c r="AW71">
        <v>68</v>
      </c>
      <c r="AX71">
        <f>IF(Z71&gt;0, (R71*SUMPRODUCT(K71:$K$98, X71:$X$98)-K71*$AZ$3)/Z71, 0)</f>
        <v>-127225961.36320627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0.58332808999999997</v>
      </c>
      <c r="Q72" s="4">
        <f t="shared" si="48"/>
        <v>12.5</v>
      </c>
      <c r="R72">
        <f t="shared" si="28"/>
        <v>2000000</v>
      </c>
      <c r="S72">
        <f t="shared" si="29"/>
        <v>-279329879.64410156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-27.329531047302368</v>
      </c>
      <c r="AC72">
        <f t="shared" si="30"/>
        <v>-24.401583388808579</v>
      </c>
      <c r="AE72">
        <f t="shared" si="31"/>
        <v>0</v>
      </c>
      <c r="AF72">
        <f t="shared" si="32"/>
        <v>0</v>
      </c>
      <c r="AG72">
        <f t="shared" si="32"/>
        <v>-1.0919697983929881E-6</v>
      </c>
      <c r="AH72">
        <f t="shared" si="33"/>
        <v>-0.25061053539075923</v>
      </c>
      <c r="AI72">
        <f t="shared" si="34"/>
        <v>-0.25061162736055764</v>
      </c>
      <c r="AJ72">
        <f t="shared" si="35"/>
        <v>-2.9279476584937889</v>
      </c>
      <c r="AK72">
        <f t="shared" ref="AK72:AK89" si="49">G72*SUM(AB72:AB72, AE72:AF72)</f>
        <v>-1.9130671733111659</v>
      </c>
      <c r="AL72">
        <f t="shared" si="26"/>
        <v>-5.0916264591655125</v>
      </c>
      <c r="AN72">
        <f t="shared" si="36"/>
        <v>0</v>
      </c>
      <c r="AO72">
        <f t="shared" si="36"/>
        <v>0</v>
      </c>
      <c r="AP72">
        <f t="shared" si="36"/>
        <v>-4.3869942240789505E-10</v>
      </c>
      <c r="AQ72">
        <f t="shared" si="36"/>
        <v>-1.0068291017485836E-4</v>
      </c>
      <c r="AR72">
        <f t="shared" si="36"/>
        <v>-1.0068334887428077E-4</v>
      </c>
      <c r="AS72">
        <f t="shared" si="36"/>
        <v>-1.1763044623689311E-3</v>
      </c>
      <c r="AT72">
        <f t="shared" si="36"/>
        <v>-7.6857571078817676E-4</v>
      </c>
      <c r="AU72">
        <f t="shared" si="23"/>
        <v>-2.0455635220313884E-3</v>
      </c>
      <c r="AW72">
        <v>69</v>
      </c>
      <c r="AX72">
        <f>IF(Z72&gt;0, (R72*SUMPRODUCT(K72:$K$98, X72:$X$98)-K72*$AZ$3)/Z72, 0)</f>
        <v>-279329879.64410156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0.59781937299999999</v>
      </c>
      <c r="Q73" s="4">
        <f t="shared" si="48"/>
        <v>12.5</v>
      </c>
      <c r="R73">
        <f t="shared" si="28"/>
        <v>2000000</v>
      </c>
      <c r="S73">
        <f t="shared" si="29"/>
        <v>-635938185.79048824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-24.401583388808579</v>
      </c>
      <c r="AC73">
        <f t="shared" si="30"/>
        <v>-21.787211730264481</v>
      </c>
      <c r="AE73">
        <f t="shared" si="31"/>
        <v>0</v>
      </c>
      <c r="AF73">
        <f t="shared" si="32"/>
        <v>0</v>
      </c>
      <c r="AG73">
        <f t="shared" si="32"/>
        <v>-4.2824940019882577E-7</v>
      </c>
      <c r="AH73">
        <f t="shared" si="33"/>
        <v>-0.1044481120336372</v>
      </c>
      <c r="AI73">
        <f t="shared" si="34"/>
        <v>-0.10444854028303741</v>
      </c>
      <c r="AJ73">
        <f t="shared" si="35"/>
        <v>-2.6143716585440977</v>
      </c>
      <c r="AK73">
        <f t="shared" si="49"/>
        <v>-1.7081108372166007</v>
      </c>
      <c r="AL73">
        <f t="shared" si="26"/>
        <v>-4.4269310360437357</v>
      </c>
      <c r="AN73">
        <f t="shared" si="36"/>
        <v>0</v>
      </c>
      <c r="AO73">
        <f t="shared" si="36"/>
        <v>0</v>
      </c>
      <c r="AP73">
        <f t="shared" si="36"/>
        <v>-1.5361554870041621E-10</v>
      </c>
      <c r="AQ73">
        <f t="shared" si="36"/>
        <v>-3.7466144805621416E-5</v>
      </c>
      <c r="AR73">
        <f t="shared" si="36"/>
        <v>-3.7466298421170116E-5</v>
      </c>
      <c r="AS73">
        <f t="shared" si="36"/>
        <v>-9.3779030781505316E-4</v>
      </c>
      <c r="AT73">
        <f t="shared" si="36"/>
        <v>-6.1270928430567104E-4</v>
      </c>
      <c r="AU73">
        <f t="shared" si="23"/>
        <v>-1.5879658905418943E-3</v>
      </c>
      <c r="AW73">
        <v>70</v>
      </c>
      <c r="AX73">
        <f>IF(Z73&gt;0, (R73*SUMPRODUCT(K73:$K$98, X73:$X$98)-K73*$AZ$3)/Z73, 0)</f>
        <v>-635938185.79048824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0.61246634</v>
      </c>
      <c r="Q74" s="4">
        <f t="shared" si="48"/>
        <v>12.5</v>
      </c>
      <c r="R74">
        <f t="shared" si="28"/>
        <v>2000000</v>
      </c>
      <c r="S74">
        <f t="shared" si="29"/>
        <v>-1503979445.1145089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-21.787211730264481</v>
      </c>
      <c r="AC74">
        <f t="shared" si="30"/>
        <v>-19.452898891539402</v>
      </c>
      <c r="AE74">
        <f t="shared" si="31"/>
        <v>0</v>
      </c>
      <c r="AF74">
        <f t="shared" si="32"/>
        <v>0</v>
      </c>
      <c r="AG74">
        <f t="shared" si="32"/>
        <v>-1.6167856344986743E-7</v>
      </c>
      <c r="AH74">
        <f t="shared" si="33"/>
        <v>-4.1966134839515216E-2</v>
      </c>
      <c r="AI74">
        <f t="shared" si="34"/>
        <v>-4.1966296518078663E-2</v>
      </c>
      <c r="AJ74">
        <f t="shared" si="35"/>
        <v>-2.3343128387250793</v>
      </c>
      <c r="AK74">
        <f t="shared" si="49"/>
        <v>-1.5251048211185139</v>
      </c>
      <c r="AL74">
        <f t="shared" si="26"/>
        <v>-3.9013839563616717</v>
      </c>
      <c r="AN74">
        <f t="shared" si="36"/>
        <v>0</v>
      </c>
      <c r="AO74">
        <f t="shared" si="36"/>
        <v>0</v>
      </c>
      <c r="AP74">
        <f t="shared" si="36"/>
        <v>-5.1781286012300331E-11</v>
      </c>
      <c r="AQ74">
        <f t="shared" si="36"/>
        <v>-1.3440621839947951E-5</v>
      </c>
      <c r="AR74">
        <f t="shared" si="36"/>
        <v>-1.3440673621233963E-5</v>
      </c>
      <c r="AS74">
        <f t="shared" si="36"/>
        <v>-7.4761748351189438E-4</v>
      </c>
      <c r="AT74">
        <f t="shared" si="36"/>
        <v>-4.8844996674876531E-4</v>
      </c>
      <c r="AU74">
        <f t="shared" si="23"/>
        <v>-1.2495081238818935E-3</v>
      </c>
      <c r="AW74">
        <v>71</v>
      </c>
      <c r="AX74">
        <f>IF(Z74&gt;0, (R74*SUMPRODUCT(K74:$K$98, X74:$X$98)-K74*$AZ$3)/Z74, 0)</f>
        <v>-1503979445.1145089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0.62717650000000003</v>
      </c>
      <c r="Q75" s="4">
        <f t="shared" si="48"/>
        <v>12.5</v>
      </c>
      <c r="R75">
        <f t="shared" si="28"/>
        <v>2000000</v>
      </c>
      <c r="S75">
        <f t="shared" si="29"/>
        <v>-3701082375.1488504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-19.452898891539402</v>
      </c>
      <c r="AC75">
        <f t="shared" si="30"/>
        <v>-17.368670988527416</v>
      </c>
      <c r="AE75">
        <f t="shared" si="31"/>
        <v>0</v>
      </c>
      <c r="AF75">
        <f t="shared" si="32"/>
        <v>0</v>
      </c>
      <c r="AG75">
        <f t="shared" si="32"/>
        <v>-5.8660782265852979E-8</v>
      </c>
      <c r="AH75">
        <f t="shared" si="33"/>
        <v>-1.6224159287922525E-2</v>
      </c>
      <c r="AI75">
        <f t="shared" si="34"/>
        <v>-1.6224217948704791E-2</v>
      </c>
      <c r="AJ75">
        <f t="shared" si="35"/>
        <v>-2.0842279030119855</v>
      </c>
      <c r="AK75">
        <f t="shared" si="49"/>
        <v>-1.3617029224077581</v>
      </c>
      <c r="AL75">
        <f t="shared" si="26"/>
        <v>-3.4621550433684485</v>
      </c>
      <c r="AN75">
        <f t="shared" si="36"/>
        <v>0</v>
      </c>
      <c r="AO75">
        <f t="shared" si="36"/>
        <v>0</v>
      </c>
      <c r="AP75">
        <f t="shared" si="36"/>
        <v>-1.6774524487039151E-11</v>
      </c>
      <c r="AQ75">
        <f t="shared" si="36"/>
        <v>-4.6394293895276395E-6</v>
      </c>
      <c r="AR75">
        <f t="shared" si="36"/>
        <v>-4.6394461640521266E-6</v>
      </c>
      <c r="AS75">
        <f t="shared" si="36"/>
        <v>-5.9600180299669298E-4</v>
      </c>
      <c r="AT75">
        <f t="shared" si="36"/>
        <v>-3.8938994902047562E-4</v>
      </c>
      <c r="AU75">
        <f t="shared" si="23"/>
        <v>-9.9003119818122072E-4</v>
      </c>
      <c r="AW75">
        <v>72</v>
      </c>
      <c r="AX75">
        <f>IF(Z75&gt;0, (R75*SUMPRODUCT(K75:$K$98, X75:$X$98)-K75*$AZ$3)/Z75, 0)</f>
        <v>-3701082375.1488504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0.64196478899999998</v>
      </c>
      <c r="Q76" s="4">
        <f t="shared" si="48"/>
        <v>12.5</v>
      </c>
      <c r="R76">
        <f t="shared" si="28"/>
        <v>2000000</v>
      </c>
      <c r="S76">
        <f t="shared" si="29"/>
        <v>-9494840068.3601608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-17.368670988527416</v>
      </c>
      <c r="AC76">
        <f t="shared" si="30"/>
        <v>-15.507745856855177</v>
      </c>
      <c r="AE76">
        <f t="shared" si="31"/>
        <v>0</v>
      </c>
      <c r="AF76">
        <f t="shared" si="32"/>
        <v>0</v>
      </c>
      <c r="AG76">
        <f t="shared" si="32"/>
        <v>-2.04160177333212E-8</v>
      </c>
      <c r="AH76">
        <f t="shared" si="33"/>
        <v>-6.0253050735797195E-3</v>
      </c>
      <c r="AI76">
        <f t="shared" si="34"/>
        <v>-6.0253254895974526E-3</v>
      </c>
      <c r="AJ76">
        <f t="shared" si="35"/>
        <v>-1.8609251316722393</v>
      </c>
      <c r="AK76">
        <f t="shared" si="49"/>
        <v>-1.2158069691969193</v>
      </c>
      <c r="AL76">
        <f t="shared" si="26"/>
        <v>-3.0827574263587563</v>
      </c>
      <c r="AN76">
        <f t="shared" si="36"/>
        <v>0</v>
      </c>
      <c r="AO76">
        <f t="shared" si="36"/>
        <v>0</v>
      </c>
      <c r="AP76">
        <f t="shared" si="36"/>
        <v>-5.2126117582779802E-12</v>
      </c>
      <c r="AQ76">
        <f t="shared" si="36"/>
        <v>-1.5383791532710601E-6</v>
      </c>
      <c r="AR76">
        <f t="shared" si="36"/>
        <v>-1.5383843658828183E-6</v>
      </c>
      <c r="AS76">
        <f t="shared" si="36"/>
        <v>-4.751308677988549E-4</v>
      </c>
      <c r="AT76">
        <f t="shared" si="36"/>
        <v>-3.1041948465241709E-4</v>
      </c>
      <c r="AU76">
        <f t="shared" si="23"/>
        <v>-7.8708873681715484E-4</v>
      </c>
      <c r="AW76">
        <v>73</v>
      </c>
      <c r="AX76">
        <f>IF(Z76&gt;0, (R76*SUMPRODUCT(K76:$K$98, X76:$X$98)-K76*$AZ$3)/Z76, 0)</f>
        <v>-9494840068.3601608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0.65685820900000003</v>
      </c>
      <c r="Q77" s="4">
        <f t="shared" si="48"/>
        <v>12.5</v>
      </c>
      <c r="R77">
        <f t="shared" si="28"/>
        <v>2000000</v>
      </c>
      <c r="S77">
        <f t="shared" si="29"/>
        <v>-25447232378.472927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-15.507745856855177</v>
      </c>
      <c r="AC77">
        <f t="shared" si="30"/>
        <v>-13.846202956750732</v>
      </c>
      <c r="AE77">
        <f t="shared" si="31"/>
        <v>0</v>
      </c>
      <c r="AF77">
        <f t="shared" si="32"/>
        <v>0</v>
      </c>
      <c r="AG77">
        <f t="shared" si="32"/>
        <v>-6.8014287127663831E-9</v>
      </c>
      <c r="AH77">
        <f t="shared" si="33"/>
        <v>-2.1456686149154565E-3</v>
      </c>
      <c r="AI77">
        <f t="shared" si="34"/>
        <v>-2.1456754163441693E-3</v>
      </c>
      <c r="AJ77">
        <f t="shared" si="35"/>
        <v>-1.6615429001044451</v>
      </c>
      <c r="AK77">
        <f t="shared" si="49"/>
        <v>-1.0855422099798624</v>
      </c>
      <c r="AL77">
        <f t="shared" si="26"/>
        <v>-2.7492307855006519</v>
      </c>
      <c r="AN77">
        <f t="shared" si="36"/>
        <v>0</v>
      </c>
      <c r="AO77">
        <f t="shared" si="36"/>
        <v>0</v>
      </c>
      <c r="AP77">
        <f t="shared" si="36"/>
        <v>-1.5504810865539149E-12</v>
      </c>
      <c r="AQ77">
        <f t="shared" si="36"/>
        <v>-4.8913526053640215E-7</v>
      </c>
      <c r="AR77">
        <f t="shared" si="36"/>
        <v>-4.8913681101748871E-7</v>
      </c>
      <c r="AS77">
        <f t="shared" si="36"/>
        <v>-3.7877201245590272E-4</v>
      </c>
      <c r="AT77">
        <f t="shared" si="36"/>
        <v>-2.4746457491651536E-4</v>
      </c>
      <c r="AU77">
        <f t="shared" si="23"/>
        <v>-6.2672572418343562E-4</v>
      </c>
      <c r="AW77">
        <v>74</v>
      </c>
      <c r="AX77">
        <f>IF(Z77&gt;0, (R77*SUMPRODUCT(K77:$K$98, X77:$X$98)-K77*$AZ$3)/Z77, 0)</f>
        <v>-25447232378.472927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0.67177231000000004</v>
      </c>
      <c r="Q78" s="4">
        <f t="shared" si="48"/>
        <v>12.5</v>
      </c>
      <c r="R78">
        <f t="shared" si="28"/>
        <v>2000000</v>
      </c>
      <c r="S78">
        <f t="shared" si="29"/>
        <v>-71397759122.46669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-13.846202956750732</v>
      </c>
      <c r="AC78">
        <f t="shared" si="30"/>
        <v>-12.362681625811351</v>
      </c>
      <c r="AE78">
        <f t="shared" si="31"/>
        <v>0</v>
      </c>
      <c r="AF78">
        <f t="shared" si="32"/>
        <v>0</v>
      </c>
      <c r="AG78">
        <f t="shared" si="32"/>
        <v>-2.1644029479633198E-9</v>
      </c>
      <c r="AH78">
        <f t="shared" si="33"/>
        <v>-7.3104183642806395E-4</v>
      </c>
      <c r="AI78">
        <f t="shared" si="34"/>
        <v>-7.3104400083101194E-4</v>
      </c>
      <c r="AJ78">
        <f t="shared" si="35"/>
        <v>-1.4835213309393804</v>
      </c>
      <c r="AK78">
        <f t="shared" si="49"/>
        <v>-0.96923420697255136</v>
      </c>
      <c r="AL78">
        <f t="shared" si="26"/>
        <v>-2.4534865819127627</v>
      </c>
      <c r="AN78">
        <f t="shared" si="36"/>
        <v>0</v>
      </c>
      <c r="AO78">
        <f t="shared" si="36"/>
        <v>0</v>
      </c>
      <c r="AP78">
        <f t="shared" si="36"/>
        <v>-4.4054108443102001E-13</v>
      </c>
      <c r="AQ78">
        <f t="shared" si="36"/>
        <v>-1.4879575158937619E-7</v>
      </c>
      <c r="AR78">
        <f t="shared" si="36"/>
        <v>-1.4879619213046064E-7</v>
      </c>
      <c r="AS78">
        <f t="shared" si="36"/>
        <v>-3.0195490933126404E-4</v>
      </c>
      <c r="AT78">
        <f t="shared" si="36"/>
        <v>-1.9727726253982337E-4</v>
      </c>
      <c r="AU78">
        <f t="shared" si="23"/>
        <v>-4.9938096806321781E-4</v>
      </c>
      <c r="AW78">
        <v>75</v>
      </c>
      <c r="AX78">
        <f>IF(Z78&gt;0, (R78*SUMPRODUCT(K78:$K$98, X78:$X$98)-K78*$AZ$3)/Z78, 0)</f>
        <v>-71397759122.46669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0.68662034599999999</v>
      </c>
      <c r="Q79" s="4">
        <f t="shared" si="48"/>
        <v>12.5</v>
      </c>
      <c r="R79">
        <f t="shared" si="28"/>
        <v>2000000</v>
      </c>
      <c r="S79">
        <f t="shared" si="29"/>
        <v>-210126154165.32837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-12.362681625811351</v>
      </c>
      <c r="AC79">
        <f t="shared" si="30"/>
        <v>-11.038108720969031</v>
      </c>
      <c r="AE79">
        <f t="shared" si="31"/>
        <v>0</v>
      </c>
      <c r="AF79">
        <f t="shared" si="32"/>
        <v>0</v>
      </c>
      <c r="AG79">
        <f t="shared" si="32"/>
        <v>-6.5663581746969195E-10</v>
      </c>
      <c r="AH79">
        <f t="shared" si="33"/>
        <v>-2.3777969616223913E-4</v>
      </c>
      <c r="AI79">
        <f t="shared" si="34"/>
        <v>-2.377803527980566E-4</v>
      </c>
      <c r="AJ79">
        <f t="shared" si="35"/>
        <v>-1.32457290484232</v>
      </c>
      <c r="AK79">
        <f t="shared" si="49"/>
        <v>-0.86538771380679469</v>
      </c>
      <c r="AL79">
        <f t="shared" si="26"/>
        <v>-2.1901983990019129</v>
      </c>
      <c r="AN79">
        <f t="shared" si="36"/>
        <v>0</v>
      </c>
      <c r="AO79">
        <f t="shared" si="36"/>
        <v>0</v>
      </c>
      <c r="AP79">
        <f t="shared" si="36"/>
        <v>-1.1933143014952467E-13</v>
      </c>
      <c r="AQ79">
        <f t="shared" si="36"/>
        <v>-4.3212067402748882E-8</v>
      </c>
      <c r="AR79">
        <f t="shared" si="36"/>
        <v>-4.3212186734179032E-8</v>
      </c>
      <c r="AS79">
        <f t="shared" si="36"/>
        <v>-2.4071665734170822E-4</v>
      </c>
      <c r="AT79">
        <f t="shared" si="36"/>
        <v>-1.5726823114878115E-4</v>
      </c>
      <c r="AU79">
        <f t="shared" si="23"/>
        <v>-3.9802810067722359E-4</v>
      </c>
      <c r="AW79">
        <v>76</v>
      </c>
      <c r="AX79">
        <f>IF(Z79&gt;0, (R79*SUMPRODUCT(K79:$K$98, X79:$X$98)-K79*$AZ$3)/Z79, 0)</f>
        <v>-210126154165.32837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0.70385879699999998</v>
      </c>
      <c r="Q80" s="4">
        <f t="shared" si="48"/>
        <v>12.5</v>
      </c>
      <c r="R80">
        <f t="shared" si="28"/>
        <v>2000000</v>
      </c>
      <c r="S80">
        <f t="shared" si="29"/>
        <v>-655664533391.82434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-11.038108720969031</v>
      </c>
      <c r="AC80">
        <f t="shared" si="30"/>
        <v>-9.8554542520042503</v>
      </c>
      <c r="AE80">
        <f t="shared" si="31"/>
        <v>0</v>
      </c>
      <c r="AF80">
        <f t="shared" si="32"/>
        <v>0</v>
      </c>
      <c r="AG80">
        <f t="shared" si="32"/>
        <v>-1.8789056274366609E-10</v>
      </c>
      <c r="AH80">
        <f t="shared" si="33"/>
        <v>-7.3948623448212629E-5</v>
      </c>
      <c r="AI80">
        <f t="shared" si="34"/>
        <v>-7.394881133877537E-5</v>
      </c>
      <c r="AJ80">
        <f t="shared" si="35"/>
        <v>-1.1826544689647811</v>
      </c>
      <c r="AK80">
        <f t="shared" si="49"/>
        <v>-0.77266761046783228</v>
      </c>
      <c r="AL80">
        <f t="shared" si="26"/>
        <v>-1.9553960282439522</v>
      </c>
      <c r="AN80">
        <f t="shared" si="36"/>
        <v>0</v>
      </c>
      <c r="AO80">
        <f t="shared" si="36"/>
        <v>0</v>
      </c>
      <c r="AP80">
        <f t="shared" si="36"/>
        <v>-3.0487177659549521E-14</v>
      </c>
      <c r="AQ80">
        <f t="shared" si="36"/>
        <v>-1.1998925267047708E-8</v>
      </c>
      <c r="AR80">
        <f t="shared" si="36"/>
        <v>-1.1998955754225366E-8</v>
      </c>
      <c r="AS80">
        <f t="shared" si="36"/>
        <v>-1.9189786000257714E-4</v>
      </c>
      <c r="AT80">
        <f t="shared" si="36"/>
        <v>-1.2537327244184067E-4</v>
      </c>
      <c r="AU80">
        <f t="shared" si="23"/>
        <v>-3.1728313140017207E-4</v>
      </c>
      <c r="AW80">
        <v>77</v>
      </c>
      <c r="AX80">
        <f>IF(Z80&gt;0, (R80*SUMPRODUCT(K80:$K$98, X80:$X$98)-K80*$AZ$3)/Z80, 0)</f>
        <v>-655664533391.82434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0.72100360699999999</v>
      </c>
      <c r="Q81" s="4">
        <f t="shared" si="48"/>
        <v>12.5</v>
      </c>
      <c r="R81">
        <f t="shared" si="28"/>
        <v>2000000</v>
      </c>
      <c r="S81">
        <f t="shared" si="29"/>
        <v>-2176292239874.877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-9.8554542520042503</v>
      </c>
      <c r="AC81">
        <f t="shared" si="30"/>
        <v>-8.7995127352738436</v>
      </c>
      <c r="AE81">
        <f t="shared" si="31"/>
        <v>0</v>
      </c>
      <c r="AF81">
        <f t="shared" si="32"/>
        <v>0</v>
      </c>
      <c r="AG81">
        <f t="shared" si="32"/>
        <v>-5.0541883656786371E-11</v>
      </c>
      <c r="AH81">
        <f t="shared" si="33"/>
        <v>-2.1675163753510888E-5</v>
      </c>
      <c r="AI81">
        <f t="shared" si="34"/>
        <v>-2.1675214295394545E-5</v>
      </c>
      <c r="AJ81">
        <f t="shared" si="35"/>
        <v>-1.0559415167304067</v>
      </c>
      <c r="AK81">
        <f t="shared" si="49"/>
        <v>-0.68988179764029756</v>
      </c>
      <c r="AL81">
        <f t="shared" si="26"/>
        <v>-1.7458449895849997</v>
      </c>
      <c r="AN81">
        <f t="shared" si="36"/>
        <v>0</v>
      </c>
      <c r="AO81">
        <f t="shared" si="36"/>
        <v>0</v>
      </c>
      <c r="AP81">
        <f t="shared" si="36"/>
        <v>-7.3222685921151814E-15</v>
      </c>
      <c r="AQ81">
        <f t="shared" si="36"/>
        <v>-3.1401950085407168E-9</v>
      </c>
      <c r="AR81">
        <f t="shared" si="36"/>
        <v>-3.1402023308093088E-9</v>
      </c>
      <c r="AS81">
        <f t="shared" si="36"/>
        <v>-1.5297980296045708E-4</v>
      </c>
      <c r="AT81">
        <f t="shared" si="36"/>
        <v>-9.9946805572910931E-5</v>
      </c>
      <c r="AU81">
        <f t="shared" si="23"/>
        <v>-2.5292974873569881E-4</v>
      </c>
      <c r="AW81">
        <v>78</v>
      </c>
      <c r="AX81">
        <f>IF(Z81&gt;0, (R81*SUMPRODUCT(K81:$K$98, X81:$X$98)-K81*$AZ$3)/Z81, 0)</f>
        <v>-2176292239874.877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0.73803352099999997</v>
      </c>
      <c r="Q82" s="4">
        <f t="shared" si="48"/>
        <v>12.5</v>
      </c>
      <c r="R82">
        <f t="shared" si="28"/>
        <v>2000000</v>
      </c>
      <c r="S82">
        <f t="shared" si="29"/>
        <v>-7711811823920.6514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-8.7995127352738436</v>
      </c>
      <c r="AC82">
        <f t="shared" si="30"/>
        <v>-7.8567078020485628</v>
      </c>
      <c r="AE82">
        <f t="shared" si="31"/>
        <v>0</v>
      </c>
      <c r="AF82">
        <f t="shared" si="32"/>
        <v>0</v>
      </c>
      <c r="AG82">
        <f t="shared" si="32"/>
        <v>-1.2734860467028108E-11</v>
      </c>
      <c r="AH82">
        <f t="shared" si="33"/>
        <v>-5.9682566965104633E-6</v>
      </c>
      <c r="AI82">
        <f t="shared" si="34"/>
        <v>-5.96826943137093E-6</v>
      </c>
      <c r="AJ82">
        <f t="shared" si="35"/>
        <v>-0.94280493322528081</v>
      </c>
      <c r="AK82">
        <f t="shared" si="49"/>
        <v>-0.61596589146916914</v>
      </c>
      <c r="AL82">
        <f t="shared" si="26"/>
        <v>-1.5587767929638812</v>
      </c>
      <c r="AN82">
        <f t="shared" si="36"/>
        <v>0</v>
      </c>
      <c r="AO82">
        <f t="shared" si="36"/>
        <v>0</v>
      </c>
      <c r="AP82">
        <f t="shared" si="36"/>
        <v>-1.6472912816495976E-15</v>
      </c>
      <c r="AQ82">
        <f t="shared" si="36"/>
        <v>-7.7201138153521118E-10</v>
      </c>
      <c r="AR82">
        <f t="shared" si="36"/>
        <v>-7.7201302882649288E-10</v>
      </c>
      <c r="AS82">
        <f t="shared" si="36"/>
        <v>-1.2195456328864449E-4</v>
      </c>
      <c r="AT82">
        <f t="shared" si="36"/>
        <v>-7.9676981576499051E-5</v>
      </c>
      <c r="AU82">
        <f t="shared" si="23"/>
        <v>-2.0163231687817234E-4</v>
      </c>
      <c r="AW82">
        <v>79</v>
      </c>
      <c r="AX82">
        <f>IF(Z82&gt;0, (R82*SUMPRODUCT(K82:$K$98, X82:$X$98)-K82*$AZ$3)/Z82, 0)</f>
        <v>-7711811823920.6514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0.75492728399999998</v>
      </c>
      <c r="Q83" s="4">
        <f t="shared" si="48"/>
        <v>12.5</v>
      </c>
      <c r="R83">
        <f t="shared" si="28"/>
        <v>2000000</v>
      </c>
      <c r="S83">
        <f t="shared" si="29"/>
        <v>-29291133353011.684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-7.8567078020485628</v>
      </c>
      <c r="AC83">
        <f t="shared" si="30"/>
        <v>-7.0149176810656879</v>
      </c>
      <c r="AE83">
        <f t="shared" si="31"/>
        <v>0</v>
      </c>
      <c r="AF83">
        <f t="shared" si="32"/>
        <v>0</v>
      </c>
      <c r="AG83">
        <f t="shared" si="32"/>
        <v>-2.9936182378653256E-12</v>
      </c>
      <c r="AH83">
        <f t="shared" si="33"/>
        <v>-1.5382229799188001E-6</v>
      </c>
      <c r="AI83">
        <f t="shared" si="34"/>
        <v>-1.538225973537038E-6</v>
      </c>
      <c r="AJ83">
        <f t="shared" si="35"/>
        <v>-0.84179012098287487</v>
      </c>
      <c r="AK83">
        <f t="shared" si="49"/>
        <v>-0.54996954614339943</v>
      </c>
      <c r="AL83">
        <f t="shared" si="26"/>
        <v>-1.3917612053522479</v>
      </c>
      <c r="AN83">
        <f t="shared" si="36"/>
        <v>0</v>
      </c>
      <c r="AO83">
        <f t="shared" si="36"/>
        <v>0</v>
      </c>
      <c r="AP83">
        <f t="shared" si="36"/>
        <v>-3.4574396037543912E-16</v>
      </c>
      <c r="AQ83">
        <f t="shared" si="36"/>
        <v>-1.7765501903037279E-10</v>
      </c>
      <c r="AR83">
        <f t="shared" si="36"/>
        <v>-1.7765536477433318E-10</v>
      </c>
      <c r="AS83">
        <f t="shared" si="36"/>
        <v>-9.7221431427767924E-5</v>
      </c>
      <c r="AT83">
        <f t="shared" si="36"/>
        <v>-6.3518001916333856E-5</v>
      </c>
      <c r="AU83">
        <f t="shared" si="23"/>
        <v>-1.6073961099946656E-4</v>
      </c>
      <c r="AW83">
        <v>80</v>
      </c>
      <c r="AX83">
        <f>IF(Z83&gt;0, (R83*SUMPRODUCT(K83:$K$98, X83:$X$98)-K83*$AZ$3)/Z83, 0)</f>
        <v>-29291133353011.684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0.77166421299999999</v>
      </c>
      <c r="Q84" s="4">
        <f t="shared" si="48"/>
        <v>12.5</v>
      </c>
      <c r="R84">
        <f t="shared" si="28"/>
        <v>2000000</v>
      </c>
      <c r="S84">
        <f t="shared" si="29"/>
        <v>-119782459836777.5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-7.0149176810656879</v>
      </c>
      <c r="AC84">
        <f t="shared" si="30"/>
        <v>-6.2633193582479088</v>
      </c>
      <c r="AE84">
        <f t="shared" si="31"/>
        <v>0</v>
      </c>
      <c r="AF84">
        <f t="shared" si="32"/>
        <v>0</v>
      </c>
      <c r="AG84">
        <f t="shared" si="32"/>
        <v>-6.5361399394187911E-13</v>
      </c>
      <c r="AH84">
        <f t="shared" si="33"/>
        <v>-3.6961088984716692E-7</v>
      </c>
      <c r="AI84">
        <f t="shared" si="34"/>
        <v>-3.6961154346116087E-7</v>
      </c>
      <c r="AJ84">
        <f t="shared" si="35"/>
        <v>-0.75159832281777916</v>
      </c>
      <c r="AK84">
        <f t="shared" si="49"/>
        <v>-0.49104423767459821</v>
      </c>
      <c r="AL84">
        <f t="shared" si="26"/>
        <v>-1.2426429301039208</v>
      </c>
      <c r="AN84">
        <f t="shared" si="36"/>
        <v>0</v>
      </c>
      <c r="AO84">
        <f t="shared" si="36"/>
        <v>0</v>
      </c>
      <c r="AP84">
        <f t="shared" si="36"/>
        <v>-6.7400249722382431E-17</v>
      </c>
      <c r="AQ84">
        <f t="shared" si="36"/>
        <v>-3.8114034440373769E-11</v>
      </c>
      <c r="AR84">
        <f t="shared" si="36"/>
        <v>-3.8114101840623493E-11</v>
      </c>
      <c r="AS84">
        <f t="shared" si="36"/>
        <v>-7.7504329953723017E-5</v>
      </c>
      <c r="AT84">
        <f t="shared" si="36"/>
        <v>-5.0636162246776873E-5</v>
      </c>
      <c r="AU84">
        <f t="shared" si="23"/>
        <v>-1.2814053031460172E-4</v>
      </c>
      <c r="AW84">
        <v>81</v>
      </c>
      <c r="AX84">
        <f>IF(Z84&gt;0, (R84*SUMPRODUCT(K84:$K$98, X84:$X$98)-K84*$AZ$3)/Z84, 0)</f>
        <v>-119782459836777.5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0.78831611899999998</v>
      </c>
      <c r="Q85" s="4">
        <f t="shared" si="48"/>
        <v>12.5</v>
      </c>
      <c r="R85">
        <f t="shared" si="28"/>
        <v>2000000</v>
      </c>
      <c r="S85">
        <f t="shared" si="29"/>
        <v>-530278494863441.19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-6.2633193582479088</v>
      </c>
      <c r="AC85">
        <f t="shared" si="30"/>
        <v>-5.5922494270400982</v>
      </c>
      <c r="AE85">
        <f t="shared" si="31"/>
        <v>0</v>
      </c>
      <c r="AF85">
        <f t="shared" si="32"/>
        <v>0</v>
      </c>
      <c r="AG85">
        <f t="shared" si="32"/>
        <v>-1.3182340697410871E-13</v>
      </c>
      <c r="AH85">
        <f t="shared" si="33"/>
        <v>-8.2440711524536257E-8</v>
      </c>
      <c r="AI85">
        <f t="shared" si="34"/>
        <v>-8.2440843347943231E-8</v>
      </c>
      <c r="AJ85">
        <f t="shared" si="35"/>
        <v>-0.67106993120781055</v>
      </c>
      <c r="AK85">
        <f t="shared" si="49"/>
        <v>-0.43843235507735367</v>
      </c>
      <c r="AL85">
        <f t="shared" si="26"/>
        <v>-1.1095023687260075</v>
      </c>
      <c r="AN85">
        <f t="shared" si="36"/>
        <v>0</v>
      </c>
      <c r="AO85">
        <f t="shared" si="36"/>
        <v>0</v>
      </c>
      <c r="AP85">
        <f t="shared" si="36"/>
        <v>-1.2137092807481487E-17</v>
      </c>
      <c r="AQ85">
        <f t="shared" si="36"/>
        <v>-7.590386182968477E-12</v>
      </c>
      <c r="AR85">
        <f t="shared" si="36"/>
        <v>-7.5903983200612837E-12</v>
      </c>
      <c r="AS85">
        <f t="shared" si="36"/>
        <v>-6.1785977333897398E-5</v>
      </c>
      <c r="AT85">
        <f t="shared" si="36"/>
        <v>-4.0366838526800234E-5</v>
      </c>
      <c r="AU85">
        <f t="shared" si="23"/>
        <v>-1.0215282345109595E-4</v>
      </c>
      <c r="AW85">
        <v>82</v>
      </c>
      <c r="AX85">
        <f>IF(Z85&gt;0, (R85*SUMPRODUCT(K85:$K$98, X85:$X$98)-K85*$AZ$3)/Z85, 0)</f>
        <v>-530278494863441.19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0.80496745000000003</v>
      </c>
      <c r="Q86" s="4">
        <f t="shared" si="48"/>
        <v>12.5</v>
      </c>
      <c r="R86">
        <f t="shared" si="28"/>
        <v>2000000</v>
      </c>
      <c r="S86">
        <f t="shared" si="29"/>
        <v>-2558808933038992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-5.5922494270400982</v>
      </c>
      <c r="AC86">
        <f t="shared" si="30"/>
        <v>-4.993079845578114</v>
      </c>
      <c r="AE86">
        <f t="shared" si="31"/>
        <v>0</v>
      </c>
      <c r="AF86">
        <f t="shared" si="32"/>
        <v>0</v>
      </c>
      <c r="AG86">
        <f t="shared" si="32"/>
        <v>-2.4391621142107116E-14</v>
      </c>
      <c r="AH86">
        <f t="shared" si="33"/>
        <v>-1.6978168281961683E-8</v>
      </c>
      <c r="AI86">
        <f t="shared" si="34"/>
        <v>-1.6978192673582824E-8</v>
      </c>
      <c r="AJ86">
        <f t="shared" si="35"/>
        <v>-0.59916958146198418</v>
      </c>
      <c r="AK86">
        <f t="shared" si="49"/>
        <v>-0.39145745989280689</v>
      </c>
      <c r="AL86">
        <f t="shared" si="26"/>
        <v>-0.9906270583329837</v>
      </c>
      <c r="AN86">
        <f t="shared" si="36"/>
        <v>0</v>
      </c>
      <c r="AO86">
        <f t="shared" si="36"/>
        <v>0</v>
      </c>
      <c r="AP86">
        <f t="shared" si="36"/>
        <v>-2.0051403854954985E-18</v>
      </c>
      <c r="AQ86">
        <f t="shared" si="36"/>
        <v>-1.3957092353788162E-12</v>
      </c>
      <c r="AR86">
        <f t="shared" si="36"/>
        <v>-1.3957112405192016E-12</v>
      </c>
      <c r="AS86">
        <f t="shared" si="36"/>
        <v>-4.9255402851262577E-5</v>
      </c>
      <c r="AT86">
        <f t="shared" si="36"/>
        <v>-3.2180196529845905E-5</v>
      </c>
      <c r="AU86">
        <f t="shared" si="23"/>
        <v>-8.1435600776819713E-5</v>
      </c>
      <c r="AW86">
        <v>83</v>
      </c>
      <c r="AX86">
        <f>IF(Z86&gt;0, (R86*SUMPRODUCT(K86:$K$98, X86:$X$98)-K86*$AZ$3)/Z86, 0)</f>
        <v>-2558808933038992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0.82161935600000002</v>
      </c>
      <c r="Q87" s="4">
        <f t="shared" si="48"/>
        <v>12.5</v>
      </c>
      <c r="R87">
        <f t="shared" si="28"/>
        <v>2000000</v>
      </c>
      <c r="S87">
        <f t="shared" si="29"/>
        <v>-1.3568369729427764E+16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-4.993079845578114</v>
      </c>
      <c r="AC87">
        <f t="shared" si="30"/>
        <v>-4.4581070049816756</v>
      </c>
      <c r="AE87">
        <f t="shared" si="31"/>
        <v>0</v>
      </c>
      <c r="AF87">
        <f t="shared" si="32"/>
        <v>0</v>
      </c>
      <c r="AG87">
        <f t="shared" si="32"/>
        <v>-4.1070768761120101E-15</v>
      </c>
      <c r="AH87">
        <f t="shared" si="33"/>
        <v>-3.2065004887318456E-9</v>
      </c>
      <c r="AI87">
        <f t="shared" si="34"/>
        <v>-3.2065045958087216E-9</v>
      </c>
      <c r="AJ87">
        <f t="shared" si="35"/>
        <v>-0.53497284059643846</v>
      </c>
      <c r="AK87">
        <f t="shared" si="49"/>
        <v>-0.34951558919046799</v>
      </c>
      <c r="AL87">
        <f t="shared" si="26"/>
        <v>-0.88448843299341107</v>
      </c>
      <c r="AN87">
        <f t="shared" si="36"/>
        <v>0</v>
      </c>
      <c r="AO87">
        <f t="shared" si="36"/>
        <v>0</v>
      </c>
      <c r="AP87">
        <f t="shared" si="36"/>
        <v>-3.0145252626798223E-19</v>
      </c>
      <c r="AQ87">
        <f t="shared" si="36"/>
        <v>-2.3535173603148617E-13</v>
      </c>
      <c r="AR87">
        <f t="shared" si="36"/>
        <v>-2.3535203748401242E-13</v>
      </c>
      <c r="AS87">
        <f t="shared" si="36"/>
        <v>-3.9266105589730562E-5</v>
      </c>
      <c r="AT87">
        <f t="shared" si="36"/>
        <v>-2.5653855652015644E-5</v>
      </c>
      <c r="AU87">
        <f t="shared" si="23"/>
        <v>-6.4919961477098248E-5</v>
      </c>
      <c r="AW87">
        <v>84</v>
      </c>
      <c r="AX87">
        <f>IF(Z87&gt;0, (R87*SUMPRODUCT(K87:$K$98, X87:$X$98)-K87*$AZ$3)/Z87, 0)</f>
        <v>-1.3568369729427764E+16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0.83827126200000002</v>
      </c>
      <c r="Q88" s="4">
        <f t="shared" si="48"/>
        <v>12.5</v>
      </c>
      <c r="R88">
        <f t="shared" si="28"/>
        <v>2000000</v>
      </c>
      <c r="S88">
        <f t="shared" si="29"/>
        <v>-7.9843910847309952E+16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-4.4581070049816756</v>
      </c>
      <c r="AC88">
        <f t="shared" si="30"/>
        <v>-3.9804526830195588</v>
      </c>
      <c r="AE88">
        <f t="shared" si="31"/>
        <v>0</v>
      </c>
      <c r="AF88">
        <f t="shared" si="32"/>
        <v>0</v>
      </c>
      <c r="AG88">
        <f t="shared" si="32"/>
        <v>-6.2316159128145737E-16</v>
      </c>
      <c r="AH88">
        <f t="shared" si="33"/>
        <v>-5.5085512257110924E-10</v>
      </c>
      <c r="AI88">
        <f t="shared" si="34"/>
        <v>-5.5085574573270053E-10</v>
      </c>
      <c r="AJ88">
        <f t="shared" si="35"/>
        <v>-0.47765432196211677</v>
      </c>
      <c r="AK88">
        <f t="shared" si="49"/>
        <v>-0.31206749034871734</v>
      </c>
      <c r="AL88">
        <f t="shared" si="26"/>
        <v>-0.78972181286168985</v>
      </c>
      <c r="AN88">
        <f t="shared" si="36"/>
        <v>0</v>
      </c>
      <c r="AO88">
        <f t="shared" si="36"/>
        <v>0</v>
      </c>
      <c r="AP88">
        <f t="shared" si="36"/>
        <v>-4.0838403015672117E-20</v>
      </c>
      <c r="AQ88">
        <f t="shared" si="36"/>
        <v>-3.609985566110709E-14</v>
      </c>
      <c r="AR88">
        <f t="shared" si="36"/>
        <v>-3.6099896499510107E-14</v>
      </c>
      <c r="AS88">
        <f t="shared" si="36"/>
        <v>-3.1302698971471359E-5</v>
      </c>
      <c r="AT88">
        <f t="shared" si="36"/>
        <v>-2.0451096661370095E-5</v>
      </c>
      <c r="AU88">
        <f t="shared" si="23"/>
        <v>-5.1753795668941348E-5</v>
      </c>
      <c r="AW88">
        <v>85</v>
      </c>
      <c r="AX88">
        <f>IF(Z88&gt;0, (R88*SUMPRODUCT(K88:$K$98, X88:$X$98)-K88*$AZ$3)/Z88, 0)</f>
        <v>-7.9843910847309952E+16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8"/>
        <v>2000000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-3.9804526830195588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-9.9705854605033176E-11</v>
      </c>
      <c r="AI89">
        <f t="shared" si="34"/>
        <v>-9.9705854605033176E-11</v>
      </c>
      <c r="AJ89">
        <f t="shared" si="35"/>
        <v>-3.9804526830195588</v>
      </c>
      <c r="AK89">
        <f t="shared" si="49"/>
        <v>-0.27863168781136916</v>
      </c>
      <c r="AL89">
        <f t="shared" si="26"/>
        <v>-4.2590843709306343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-5.8340575736674455E-15</v>
      </c>
      <c r="AR89">
        <f t="shared" si="36"/>
        <v>-5.8340575736674455E-15</v>
      </c>
      <c r="AS89">
        <f t="shared" si="36"/>
        <v>-2.3290698639498846E-4</v>
      </c>
      <c r="AT89">
        <f t="shared" si="36"/>
        <v>-1.6303489047649195E-5</v>
      </c>
      <c r="AU89">
        <f t="shared" si="23"/>
        <v>-2.4921047544847175E-4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131276.59822279797</v>
      </c>
      <c r="AO91" s="8">
        <f t="shared" si="50"/>
        <v>-13127.659822279798</v>
      </c>
      <c r="AP91" s="8">
        <f t="shared" si="50"/>
        <v>-705.85026528520211</v>
      </c>
      <c r="AQ91" s="8">
        <f t="shared" si="50"/>
        <v>-60738.546191905152</v>
      </c>
      <c r="AR91" s="8">
        <f t="shared" si="50"/>
        <v>56704.541943327808</v>
      </c>
      <c r="AS91" s="8">
        <f t="shared" si="50"/>
        <v>-13719.639933418215</v>
      </c>
      <c r="AT91" s="8">
        <f t="shared" si="50"/>
        <v>8003.1232944939538</v>
      </c>
      <c r="AU91" s="8">
        <f t="shared" si="50"/>
        <v>50988.025304403534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97E20-7E45-471F-A4AD-EDE393472996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f>'S.45.04.F'!C3*(1+C12)</f>
        <v>340197.82250213373</v>
      </c>
      <c r="K3">
        <v>1</v>
      </c>
      <c r="L3" s="2">
        <v>0</v>
      </c>
      <c r="O3">
        <f>$C$3</f>
        <v>340197.82250213373</v>
      </c>
      <c r="P3">
        <f>O3*C5</f>
        <v>34019.782250213371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340197.82250213373</v>
      </c>
      <c r="AF3">
        <f t="shared" ref="AF3:AG34" si="4">-$Z3*P3</f>
        <v>-34019.782250213371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305553.08328122034</v>
      </c>
      <c r="AJ3">
        <f t="shared" ref="AJ3:AJ66" si="7">AB3-AC3</f>
        <v>0</v>
      </c>
      <c r="AL3">
        <f t="shared" ref="AL3:AL34" si="8">SUM(AI3:AK3)</f>
        <v>305553.08328122034</v>
      </c>
      <c r="AN3">
        <f t="shared" ref="AN3:AU34" si="9">AE3*$K3</f>
        <v>340197.82250213373</v>
      </c>
      <c r="AO3">
        <f t="shared" si="9"/>
        <v>-34019.782250213371</v>
      </c>
      <c r="AP3">
        <f t="shared" si="9"/>
        <v>-624.95697070000006</v>
      </c>
      <c r="AQ3">
        <f t="shared" si="9"/>
        <v>0</v>
      </c>
      <c r="AR3">
        <f t="shared" si="9"/>
        <v>305553.08328122034</v>
      </c>
      <c r="AS3">
        <f t="shared" si="9"/>
        <v>0</v>
      </c>
      <c r="AT3">
        <f t="shared" si="9"/>
        <v>0</v>
      </c>
      <c r="AU3">
        <f t="shared" si="9"/>
        <v>305553.08328122034</v>
      </c>
      <c r="AW3">
        <v>0</v>
      </c>
      <c r="AX3">
        <f>IF(Z3&gt;0, (R3*SUMPRODUCT(K3:$K$98, X3:$X$98)-K3*$AZ$3)/Z3, 0)</f>
        <v>0</v>
      </c>
      <c r="AZ3">
        <f>C6*ABS(SUMPRODUCT(X4:X79, K4:K79))/1</f>
        <v>136207.72199573054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2.4628010000000001E-3</v>
      </c>
      <c r="R4">
        <f t="shared" si="0"/>
        <v>2000000</v>
      </c>
      <c r="S4">
        <f t="shared" si="1"/>
        <v>14777.858003040717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14593.684499542564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-4925.6019999999999</v>
      </c>
      <c r="AI4">
        <f t="shared" si="6"/>
        <v>-4925.6019999999999</v>
      </c>
      <c r="AJ4">
        <f t="shared" si="7"/>
        <v>-14593.684499542564</v>
      </c>
      <c r="AK4">
        <f>G4*SUM(AB4, AE4:AF4)</f>
        <v>0</v>
      </c>
      <c r="AL4">
        <f t="shared" si="8"/>
        <v>-19519.286499542563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-4397.8589285714279</v>
      </c>
      <c r="AR4">
        <f t="shared" si="9"/>
        <v>-4397.8589285714279</v>
      </c>
      <c r="AS4">
        <f t="shared" si="9"/>
        <v>-13030.075446020144</v>
      </c>
      <c r="AT4">
        <f t="shared" si="9"/>
        <v>0</v>
      </c>
      <c r="AU4">
        <f t="shared" si="9"/>
        <v>-17427.934374591572</v>
      </c>
      <c r="AW4">
        <v>1</v>
      </c>
      <c r="AX4">
        <f>IF(Z4&gt;0, (R4*SUMPRODUCT(K4:$K$98, X4:$X$98)-K4*$AZ$3)/Z4, 0)</f>
        <v>14777.858003040717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2.5557050000000001E-3</v>
      </c>
      <c r="Q5" s="4">
        <f t="shared" ref="Q5:Q68" si="21">$C$8</f>
        <v>12.5</v>
      </c>
      <c r="R5">
        <f t="shared" si="0"/>
        <v>2000000</v>
      </c>
      <c r="S5">
        <f t="shared" si="1"/>
        <v>23818.066421426669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14593.684499542564</v>
      </c>
      <c r="AC5">
        <f t="shared" si="2"/>
        <v>23225.90101699128</v>
      </c>
      <c r="AE5">
        <f t="shared" si="3"/>
        <v>0</v>
      </c>
      <c r="AF5">
        <f t="shared" si="4"/>
        <v>0</v>
      </c>
      <c r="AG5">
        <f t="shared" si="4"/>
        <v>-12.189224665660371</v>
      </c>
      <c r="AH5">
        <f t="shared" si="5"/>
        <v>-5047.70751434059</v>
      </c>
      <c r="AI5">
        <f t="shared" si="6"/>
        <v>-5059.8967390062508</v>
      </c>
      <c r="AJ5">
        <f t="shared" si="7"/>
        <v>-8632.2165174487163</v>
      </c>
      <c r="AK5">
        <f>G5*SUM(AB5, AE5:AF5)</f>
        <v>1021.5579149679795</v>
      </c>
      <c r="AL5">
        <f t="shared" si="8"/>
        <v>-12670.555341486986</v>
      </c>
      <c r="AN5">
        <f t="shared" si="9"/>
        <v>0</v>
      </c>
      <c r="AO5">
        <f t="shared" si="9"/>
        <v>0</v>
      </c>
      <c r="AP5">
        <f t="shared" si="9"/>
        <v>-9.7171752755583309</v>
      </c>
      <c r="AQ5">
        <f t="shared" si="9"/>
        <v>-4024.0015261005974</v>
      </c>
      <c r="AR5">
        <f t="shared" si="9"/>
        <v>-4033.7187013761563</v>
      </c>
      <c r="AS5">
        <f t="shared" si="9"/>
        <v>-6881.5501574049067</v>
      </c>
      <c r="AT5">
        <f t="shared" si="9"/>
        <v>814.37971537625913</v>
      </c>
      <c r="AU5">
        <f t="shared" si="9"/>
        <v>-10100.889143404804</v>
      </c>
      <c r="AW5">
        <v>2</v>
      </c>
      <c r="AX5">
        <f>IF(Z5&gt;0, (R5*SUMPRODUCT(K5:$K$98, X5:$X$98)-K5*$AZ$3)/Z5, 0)</f>
        <v>23818.066421426669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2.6648449999999999E-3</v>
      </c>
      <c r="Q6" s="4">
        <f t="shared" si="21"/>
        <v>12.5</v>
      </c>
      <c r="R6">
        <f t="shared" si="0"/>
        <v>2000000</v>
      </c>
      <c r="S6">
        <f t="shared" si="1"/>
        <v>32027.71052589743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23225.90101699128</v>
      </c>
      <c r="AC6">
        <f t="shared" si="2"/>
        <v>30835.895424837261</v>
      </c>
      <c r="AE6">
        <f t="shared" si="3"/>
        <v>0</v>
      </c>
      <c r="AF6">
        <f t="shared" si="4"/>
        <v>0</v>
      </c>
      <c r="AG6">
        <f t="shared" si="4"/>
        <v>-12.034850024599606</v>
      </c>
      <c r="AH6">
        <f t="shared" si="5"/>
        <v>-5197.1831046658735</v>
      </c>
      <c r="AI6">
        <f t="shared" si="6"/>
        <v>-5209.2179546904736</v>
      </c>
      <c r="AJ6">
        <f t="shared" si="7"/>
        <v>-7609.9944078459812</v>
      </c>
      <c r="AK6">
        <f>G6*SUM(AB6, AE6:AF6)</f>
        <v>1625.8130711893898</v>
      </c>
      <c r="AL6">
        <f t="shared" si="8"/>
        <v>-11193.399291347065</v>
      </c>
      <c r="AN6">
        <f t="shared" si="9"/>
        <v>0</v>
      </c>
      <c r="AO6">
        <f t="shared" si="9"/>
        <v>0</v>
      </c>
      <c r="AP6">
        <f t="shared" si="9"/>
        <v>-8.5661685329067438</v>
      </c>
      <c r="AQ6">
        <f t="shared" si="9"/>
        <v>-3699.252278170748</v>
      </c>
      <c r="AR6">
        <f t="shared" si="9"/>
        <v>-3707.8184467036554</v>
      </c>
      <c r="AS6">
        <f t="shared" si="9"/>
        <v>-5416.6437054752842</v>
      </c>
      <c r="AT6">
        <f t="shared" si="9"/>
        <v>1157.2216307094666</v>
      </c>
      <c r="AU6">
        <f t="shared" si="9"/>
        <v>-7967.2405214694727</v>
      </c>
      <c r="AW6">
        <v>3</v>
      </c>
      <c r="AX6">
        <f>IF(Z6&gt;0, (R6*SUMPRODUCT(K6:$K$98, X6:$X$98)-K6*$AZ$3)/Z6, 0)</f>
        <v>32027.71052589743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2.7902209999999998E-3</v>
      </c>
      <c r="Q7" s="4">
        <f t="shared" si="21"/>
        <v>12.5</v>
      </c>
      <c r="R7">
        <f t="shared" si="0"/>
        <v>2000000</v>
      </c>
      <c r="S7">
        <f t="shared" si="1"/>
        <v>39479.407274867393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30835.895424837261</v>
      </c>
      <c r="AC7">
        <f t="shared" si="2"/>
        <v>37524.139516261697</v>
      </c>
      <c r="AE7">
        <f t="shared" si="3"/>
        <v>0</v>
      </c>
      <c r="AF7">
        <f t="shared" si="4"/>
        <v>0</v>
      </c>
      <c r="AG7">
        <f t="shared" si="4"/>
        <v>-11.880921633083123</v>
      </c>
      <c r="AH7">
        <f t="shared" si="5"/>
        <v>-5372.782603278134</v>
      </c>
      <c r="AI7">
        <f t="shared" si="6"/>
        <v>-5384.6635249112169</v>
      </c>
      <c r="AJ7">
        <f t="shared" si="7"/>
        <v>-6688.2440914244362</v>
      </c>
      <c r="AK7">
        <f>G7*SUM(AB7, AE7:AF7)</f>
        <v>2158.5126797386083</v>
      </c>
      <c r="AL7">
        <f t="shared" si="8"/>
        <v>-9914.3949365970439</v>
      </c>
      <c r="AN7">
        <f t="shared" si="9"/>
        <v>0</v>
      </c>
      <c r="AO7">
        <f t="shared" si="9"/>
        <v>0</v>
      </c>
      <c r="AP7">
        <f t="shared" si="9"/>
        <v>-7.5505404859353753</v>
      </c>
      <c r="AQ7">
        <f t="shared" si="9"/>
        <v>-3414.5004757222264</v>
      </c>
      <c r="AR7">
        <f t="shared" si="9"/>
        <v>-3422.0510162081614</v>
      </c>
      <c r="AS7">
        <f t="shared" si="9"/>
        <v>-4250.5000328845235</v>
      </c>
      <c r="AT7">
        <f t="shared" si="9"/>
        <v>1371.7738304399431</v>
      </c>
      <c r="AU7">
        <f t="shared" si="9"/>
        <v>-6300.7772186527418</v>
      </c>
      <c r="AW7">
        <v>4</v>
      </c>
      <c r="AX7">
        <f>IF(Z7&gt;0, (R7*SUMPRODUCT(K7:$K$98, X7:$X$98)-K7*$AZ$3)/Z7, 0)</f>
        <v>39479.407274867393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3.5816260000000001E-3</v>
      </c>
      <c r="Q8" s="4">
        <f t="shared" si="21"/>
        <v>12.5</v>
      </c>
      <c r="R8">
        <f t="shared" si="0"/>
        <v>2000000</v>
      </c>
      <c r="S8">
        <f t="shared" si="1"/>
        <v>46273.272626727528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37524.139516261697</v>
      </c>
      <c r="AC8">
        <f t="shared" si="2"/>
        <v>43384.18937053511</v>
      </c>
      <c r="AE8">
        <f t="shared" si="3"/>
        <v>0</v>
      </c>
      <c r="AF8">
        <f t="shared" si="4"/>
        <v>0</v>
      </c>
      <c r="AG8">
        <f t="shared" si="4"/>
        <v>-11.719559398927277</v>
      </c>
      <c r="AH8">
        <f t="shared" si="5"/>
        <v>-6808.4828520020747</v>
      </c>
      <c r="AI8">
        <f t="shared" si="6"/>
        <v>-6820.2024114010019</v>
      </c>
      <c r="AJ8">
        <f t="shared" si="7"/>
        <v>-5860.0498542734131</v>
      </c>
      <c r="AK8">
        <f t="shared" ref="AK8:AK71" si="22">G8*SUM(AB8:AB8, AE8:AF8)</f>
        <v>2626.6897661383191</v>
      </c>
      <c r="AL8">
        <f t="shared" si="8"/>
        <v>-10053.562499536096</v>
      </c>
      <c r="AN8">
        <f t="shared" si="9"/>
        <v>0</v>
      </c>
      <c r="AO8">
        <f t="shared" si="9"/>
        <v>0</v>
      </c>
      <c r="AP8">
        <f t="shared" si="9"/>
        <v>-6.6499927401406627</v>
      </c>
      <c r="AQ8">
        <f t="shared" si="9"/>
        <v>-3863.3160169255389</v>
      </c>
      <c r="AR8">
        <f t="shared" si="9"/>
        <v>-3869.9660096656794</v>
      </c>
      <c r="AS8">
        <f t="shared" si="9"/>
        <v>-3325.1496631645987</v>
      </c>
      <c r="AT8">
        <f t="shared" si="9"/>
        <v>1490.4543149480894</v>
      </c>
      <c r="AU8">
        <f t="shared" si="9"/>
        <v>-5704.6613578821889</v>
      </c>
      <c r="AW8">
        <v>5</v>
      </c>
      <c r="AX8">
        <f>IF(Z8&gt;0, (R8*SUMPRODUCT(K8:$K$98, X8:$X$98)-K8*$AZ$3)/Z8, 0)</f>
        <v>46273.272626727528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4.4506370000000003E-3</v>
      </c>
      <c r="Q9" s="4">
        <f t="shared" si="21"/>
        <v>12.5</v>
      </c>
      <c r="R9">
        <f t="shared" si="0"/>
        <v>2000000</v>
      </c>
      <c r="S9">
        <f t="shared" si="1"/>
        <v>51732.550156586192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43384.18937053511</v>
      </c>
      <c r="AC9">
        <f t="shared" si="2"/>
        <v>47801.721862534294</v>
      </c>
      <c r="AE9">
        <f t="shared" si="3"/>
        <v>0</v>
      </c>
      <c r="AF9">
        <f t="shared" si="4"/>
        <v>0</v>
      </c>
      <c r="AG9">
        <f t="shared" si="4"/>
        <v>-11.550204300253441</v>
      </c>
      <c r="AH9">
        <f t="shared" si="5"/>
        <v>-8345.5207495301602</v>
      </c>
      <c r="AI9">
        <f t="shared" si="6"/>
        <v>-8357.0709538304145</v>
      </c>
      <c r="AJ9">
        <f t="shared" si="7"/>
        <v>-4417.5324919991835</v>
      </c>
      <c r="AK9">
        <f t="shared" si="22"/>
        <v>3036.893255937458</v>
      </c>
      <c r="AL9">
        <f t="shared" si="8"/>
        <v>-9737.7101898921392</v>
      </c>
      <c r="AN9">
        <f t="shared" si="9"/>
        <v>0</v>
      </c>
      <c r="AO9">
        <f t="shared" si="9"/>
        <v>0</v>
      </c>
      <c r="AP9">
        <f t="shared" si="9"/>
        <v>-5.8516929544645127</v>
      </c>
      <c r="AQ9">
        <f t="shared" si="9"/>
        <v>-4228.10053414306</v>
      </c>
      <c r="AR9">
        <f t="shared" si="9"/>
        <v>-4233.9522270975249</v>
      </c>
      <c r="AS9">
        <f t="shared" si="9"/>
        <v>-2238.05943925879</v>
      </c>
      <c r="AT9">
        <f t="shared" si="9"/>
        <v>1538.5846351514385</v>
      </c>
      <c r="AU9">
        <f t="shared" si="9"/>
        <v>-4933.4270312048757</v>
      </c>
      <c r="AW9">
        <v>6</v>
      </c>
      <c r="AX9">
        <f>IF(Z9&gt;0, (R9*SUMPRODUCT(K9:$K$98, X9:$X$98)-K9*$AZ$3)/Z9, 0)</f>
        <v>51732.550156586192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5.383718E-3</v>
      </c>
      <c r="Q10" s="4">
        <f t="shared" si="21"/>
        <v>12.5</v>
      </c>
      <c r="R10">
        <f t="shared" si="0"/>
        <v>2000000</v>
      </c>
      <c r="S10">
        <f t="shared" si="1"/>
        <v>56020.169220418371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47801.721862534294</v>
      </c>
      <c r="AC10">
        <f t="shared" si="2"/>
        <v>50967.236068502563</v>
      </c>
      <c r="AE10">
        <f t="shared" si="3"/>
        <v>0</v>
      </c>
      <c r="AF10">
        <f t="shared" si="4"/>
        <v>0</v>
      </c>
      <c r="AG10">
        <f t="shared" si="4"/>
        <v>-11.372519214455956</v>
      </c>
      <c r="AH10">
        <f t="shared" si="5"/>
        <v>-9949.2868471922975</v>
      </c>
      <c r="AI10">
        <f t="shared" si="6"/>
        <v>-9960.6593664067532</v>
      </c>
      <c r="AJ10">
        <f t="shared" si="7"/>
        <v>-3165.5142059682694</v>
      </c>
      <c r="AK10">
        <f t="shared" si="22"/>
        <v>3346.1205303774009</v>
      </c>
      <c r="AL10">
        <f t="shared" si="8"/>
        <v>-9780.0530419976221</v>
      </c>
      <c r="AN10">
        <f t="shared" si="9"/>
        <v>0</v>
      </c>
      <c r="AO10">
        <f t="shared" si="9"/>
        <v>0</v>
      </c>
      <c r="AP10">
        <f t="shared" si="9"/>
        <v>-5.1443501430628968</v>
      </c>
      <c r="AQ10">
        <f t="shared" si="9"/>
        <v>-4500.5520984891109</v>
      </c>
      <c r="AR10">
        <f t="shared" si="9"/>
        <v>-4505.696448632174</v>
      </c>
      <c r="AS10">
        <f t="shared" si="9"/>
        <v>-1431.9178672075363</v>
      </c>
      <c r="AT10">
        <f t="shared" si="9"/>
        <v>1513.6149963388873</v>
      </c>
      <c r="AU10">
        <f t="shared" si="9"/>
        <v>-4423.9993195008228</v>
      </c>
      <c r="AW10">
        <v>7</v>
      </c>
      <c r="AX10">
        <f>IF(Z10&gt;0, (R10*SUMPRODUCT(K10:$K$98, X10:$X$98)-K10*$AZ$3)/Z10, 0)</f>
        <v>56020.169220418371</v>
      </c>
    </row>
    <row r="11" spans="1:52" x14ac:dyDescent="0.25">
      <c r="A11" t="s">
        <v>33</v>
      </c>
      <c r="C11" s="12">
        <f>AU81</f>
        <v>155603.9166958672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6.4575739999999998E-3</v>
      </c>
      <c r="Q11" s="4">
        <f t="shared" si="21"/>
        <v>12.5</v>
      </c>
      <c r="R11">
        <f t="shared" si="0"/>
        <v>2000000</v>
      </c>
      <c r="S11">
        <f t="shared" si="1"/>
        <v>59305.365193947015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50967.236068502563</v>
      </c>
      <c r="AC11">
        <f t="shared" si="2"/>
        <v>53068.125702255711</v>
      </c>
      <c r="AE11">
        <f t="shared" si="3"/>
        <v>0</v>
      </c>
      <c r="AF11">
        <f t="shared" si="4"/>
        <v>0</v>
      </c>
      <c r="AG11">
        <f t="shared" si="4"/>
        <v>-11.185355137917625</v>
      </c>
      <c r="AH11">
        <f t="shared" si="5"/>
        <v>-11750.221503003393</v>
      </c>
      <c r="AI11">
        <f t="shared" si="6"/>
        <v>-11761.40685814131</v>
      </c>
      <c r="AJ11">
        <f t="shared" si="7"/>
        <v>-2100.8896337531478</v>
      </c>
      <c r="AK11">
        <f t="shared" si="22"/>
        <v>3567.7065247951796</v>
      </c>
      <c r="AL11">
        <f t="shared" si="8"/>
        <v>-10294.589967099279</v>
      </c>
      <c r="AN11">
        <f t="shared" si="9"/>
        <v>0</v>
      </c>
      <c r="AO11">
        <f t="shared" si="9"/>
        <v>0</v>
      </c>
      <c r="AP11">
        <f t="shared" si="9"/>
        <v>-4.5175773391977927</v>
      </c>
      <c r="AQ11">
        <f t="shared" si="9"/>
        <v>-4745.7173901056058</v>
      </c>
      <c r="AR11">
        <f t="shared" si="9"/>
        <v>-4750.2349674448033</v>
      </c>
      <c r="AS11">
        <f t="shared" si="9"/>
        <v>-848.51408690861604</v>
      </c>
      <c r="AT11">
        <f t="shared" si="9"/>
        <v>1440.9368277173346</v>
      </c>
      <c r="AU11">
        <f t="shared" si="9"/>
        <v>-4157.8122266360851</v>
      </c>
      <c r="AW11">
        <v>8</v>
      </c>
      <c r="AX11">
        <f>IF(Z11&gt;0, (R11*SUMPRODUCT(K11:$K$98, X11:$X$98)-K11*$AZ$3)/Z11, 0)</f>
        <v>59305.365193947015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7.6803260000000003E-3</v>
      </c>
      <c r="Q12" s="4">
        <f t="shared" si="21"/>
        <v>12.5</v>
      </c>
      <c r="R12">
        <f t="shared" si="0"/>
        <v>2000000</v>
      </c>
      <c r="S12">
        <f t="shared" si="1"/>
        <v>61679.279694631448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53068.125702255711</v>
      </c>
      <c r="AC12">
        <f t="shared" si="2"/>
        <v>54216.55271593784</v>
      </c>
      <c r="AE12">
        <f t="shared" si="3"/>
        <v>0</v>
      </c>
      <c r="AF12">
        <f t="shared" si="4"/>
        <v>0</v>
      </c>
      <c r="AG12">
        <f t="shared" si="4"/>
        <v>-10.987594412653468</v>
      </c>
      <c r="AH12">
        <f t="shared" si="5"/>
        <v>-13745.147821597173</v>
      </c>
      <c r="AI12">
        <f t="shared" si="6"/>
        <v>-13756.135416009827</v>
      </c>
      <c r="AJ12">
        <f t="shared" si="7"/>
        <v>-1148.4270136821287</v>
      </c>
      <c r="AK12">
        <f t="shared" si="22"/>
        <v>3714.7687991579</v>
      </c>
      <c r="AL12">
        <f t="shared" si="8"/>
        <v>-11189.793630534055</v>
      </c>
      <c r="AN12">
        <f t="shared" si="9"/>
        <v>0</v>
      </c>
      <c r="AO12">
        <f t="shared" si="9"/>
        <v>0</v>
      </c>
      <c r="AP12">
        <f t="shared" si="9"/>
        <v>-3.9622366956344321</v>
      </c>
      <c r="AQ12">
        <f t="shared" si="9"/>
        <v>-4956.6380993216617</v>
      </c>
      <c r="AR12">
        <f t="shared" si="9"/>
        <v>-4960.6003360172963</v>
      </c>
      <c r="AS12">
        <f t="shared" si="9"/>
        <v>-414.13429409343331</v>
      </c>
      <c r="AT12">
        <f t="shared" si="9"/>
        <v>1339.5828694651229</v>
      </c>
      <c r="AU12">
        <f t="shared" si="9"/>
        <v>-4035.1517606456064</v>
      </c>
      <c r="AW12">
        <v>9</v>
      </c>
      <c r="AX12">
        <f>IF(Z12&gt;0, (R12*SUMPRODUCT(K12:$K$98, X12:$X$98)-K12*$AZ$3)/Z12, 0)</f>
        <v>61679.279694631448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9.0334749999999991E-3</v>
      </c>
      <c r="Q13" s="4">
        <f t="shared" si="21"/>
        <v>12.5</v>
      </c>
      <c r="R13">
        <f t="shared" si="0"/>
        <v>2000000</v>
      </c>
      <c r="S13">
        <f t="shared" si="1"/>
        <v>63230.892757526701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54216.55271593784</v>
      </c>
      <c r="AC13">
        <f t="shared" si="2"/>
        <v>54522.54354856952</v>
      </c>
      <c r="AE13">
        <f t="shared" si="3"/>
        <v>0</v>
      </c>
      <c r="AF13">
        <f t="shared" si="4"/>
        <v>0</v>
      </c>
      <c r="AG13">
        <f t="shared" si="4"/>
        <v>-10.778462309090088</v>
      </c>
      <c r="AH13">
        <f t="shared" si="5"/>
        <v>-15880.985509895165</v>
      </c>
      <c r="AI13">
        <f t="shared" si="6"/>
        <v>-15891.763972204255</v>
      </c>
      <c r="AJ13">
        <f t="shared" si="7"/>
        <v>-305.99083263167995</v>
      </c>
      <c r="AK13">
        <f t="shared" si="22"/>
        <v>3795.1586901156493</v>
      </c>
      <c r="AL13">
        <f t="shared" si="8"/>
        <v>-12402.596114720285</v>
      </c>
      <c r="AN13">
        <f t="shared" si="9"/>
        <v>0</v>
      </c>
      <c r="AO13">
        <f t="shared" si="9"/>
        <v>0</v>
      </c>
      <c r="AP13">
        <f t="shared" si="9"/>
        <v>-3.4703763951285627</v>
      </c>
      <c r="AQ13">
        <f t="shared" si="9"/>
        <v>-5113.2523048708917</v>
      </c>
      <c r="AR13">
        <f t="shared" si="9"/>
        <v>-5116.7226812660201</v>
      </c>
      <c r="AS13">
        <f t="shared" si="9"/>
        <v>-98.520858749503958</v>
      </c>
      <c r="AT13">
        <f t="shared" si="9"/>
        <v>1221.9395268318419</v>
      </c>
      <c r="AU13">
        <f t="shared" si="9"/>
        <v>-3993.3040131836819</v>
      </c>
      <c r="AW13">
        <v>10</v>
      </c>
      <c r="AX13">
        <f>IF(Z13&gt;0, (R13*SUMPRODUCT(K13:$K$98, X13:$X$98)-K13*$AZ$3)/Z13, 0)</f>
        <v>63230.892757526701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1.0570714E-2</v>
      </c>
      <c r="Q14" s="4">
        <f t="shared" si="21"/>
        <v>12.5</v>
      </c>
      <c r="R14">
        <f t="shared" si="0"/>
        <v>2000000</v>
      </c>
      <c r="S14">
        <f t="shared" si="1"/>
        <v>64068.143493826508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54522.54354856952</v>
      </c>
      <c r="AC14">
        <f t="shared" si="2"/>
        <v>54108.067075799816</v>
      </c>
      <c r="AE14">
        <f t="shared" si="3"/>
        <v>0</v>
      </c>
      <c r="AF14">
        <f t="shared" si="4"/>
        <v>0</v>
      </c>
      <c r="AG14">
        <f t="shared" si="4"/>
        <v>-10.556741643570017</v>
      </c>
      <c r="AH14">
        <f t="shared" si="5"/>
        <v>-18229.766788667348</v>
      </c>
      <c r="AI14">
        <f t="shared" si="6"/>
        <v>-18240.323530310918</v>
      </c>
      <c r="AJ14">
        <f t="shared" si="7"/>
        <v>414.47647276970383</v>
      </c>
      <c r="AK14">
        <f t="shared" si="22"/>
        <v>3816.5780483998669</v>
      </c>
      <c r="AL14">
        <f t="shared" si="8"/>
        <v>-14009.269009141346</v>
      </c>
      <c r="AN14">
        <f t="shared" si="9"/>
        <v>0</v>
      </c>
      <c r="AO14">
        <f t="shared" si="9"/>
        <v>0</v>
      </c>
      <c r="AP14">
        <f t="shared" si="9"/>
        <v>-3.0348109596714483</v>
      </c>
      <c r="AQ14">
        <f t="shared" si="9"/>
        <v>-5240.6223350364326</v>
      </c>
      <c r="AR14">
        <f t="shared" si="9"/>
        <v>-5243.6571459961042</v>
      </c>
      <c r="AS14">
        <f t="shared" si="9"/>
        <v>119.15208163246163</v>
      </c>
      <c r="AT14">
        <f t="shared" si="9"/>
        <v>1097.1749883431314</v>
      </c>
      <c r="AU14">
        <f t="shared" si="9"/>
        <v>-4027.3300760205107</v>
      </c>
      <c r="AW14">
        <v>11</v>
      </c>
      <c r="AX14">
        <f>IF(Z14&gt;0, (R14*SUMPRODUCT(K14:$K$98, X14:$X$98)-K14*$AZ$3)/Z14, 0)</f>
        <v>64068.143493826508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1.2312346E-2</v>
      </c>
      <c r="Q15" s="4">
        <f t="shared" si="21"/>
        <v>12.5</v>
      </c>
      <c r="R15">
        <f t="shared" si="0"/>
        <v>2000000</v>
      </c>
      <c r="S15">
        <f t="shared" si="1"/>
        <v>64264.330960588064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54108.067075799816</v>
      </c>
      <c r="AC15">
        <f t="shared" si="2"/>
        <v>53062.780305139429</v>
      </c>
      <c r="AE15">
        <f t="shared" si="3"/>
        <v>0</v>
      </c>
      <c r="AF15">
        <f t="shared" si="4"/>
        <v>0</v>
      </c>
      <c r="AG15">
        <f t="shared" si="4"/>
        <v>-10.321195971386073</v>
      </c>
      <c r="AH15">
        <f t="shared" si="5"/>
        <v>-20796.520919718834</v>
      </c>
      <c r="AI15">
        <f t="shared" si="6"/>
        <v>-20806.842115690219</v>
      </c>
      <c r="AJ15">
        <f t="shared" si="7"/>
        <v>1045.2867706603865</v>
      </c>
      <c r="AK15">
        <f t="shared" si="22"/>
        <v>3787.5646953059877</v>
      </c>
      <c r="AL15">
        <f t="shared" si="8"/>
        <v>-15973.990649723844</v>
      </c>
      <c r="AN15">
        <f t="shared" si="9"/>
        <v>0</v>
      </c>
      <c r="AO15">
        <f t="shared" si="9"/>
        <v>0</v>
      </c>
      <c r="AP15">
        <f t="shared" si="9"/>
        <v>-2.6491939352630953</v>
      </c>
      <c r="AQ15">
        <f t="shared" si="9"/>
        <v>-5337.948940009559</v>
      </c>
      <c r="AR15">
        <f t="shared" si="9"/>
        <v>-5340.5981339448217</v>
      </c>
      <c r="AS15">
        <f t="shared" si="9"/>
        <v>268.2990790138403</v>
      </c>
      <c r="AT15">
        <f t="shared" si="9"/>
        <v>972.1735202043385</v>
      </c>
      <c r="AU15">
        <f t="shared" si="9"/>
        <v>-4100.1255347266433</v>
      </c>
      <c r="AW15">
        <v>12</v>
      </c>
      <c r="AX15">
        <f>IF(Z15&gt;0, (R15*SUMPRODUCT(K15:$K$98, X15:$X$98)-K15*$AZ$3)/Z15, 0)</f>
        <v>64264.330960588064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1.4128425999999999E-2</v>
      </c>
      <c r="Q16" s="4">
        <f t="shared" si="21"/>
        <v>12.5</v>
      </c>
      <c r="R16">
        <f t="shared" si="0"/>
        <v>2000000</v>
      </c>
      <c r="S16">
        <f t="shared" si="1"/>
        <v>63877.382937148112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53062.780305139429</v>
      </c>
      <c r="AC16">
        <f t="shared" si="2"/>
        <v>51470.666690465652</v>
      </c>
      <c r="AE16">
        <f t="shared" si="3"/>
        <v>0</v>
      </c>
      <c r="AF16">
        <f t="shared" si="4"/>
        <v>0</v>
      </c>
      <c r="AG16">
        <f t="shared" si="4"/>
        <v>-10.072161758158988</v>
      </c>
      <c r="AH16">
        <f t="shared" si="5"/>
        <v>-23331.560562116203</v>
      </c>
      <c r="AI16">
        <f t="shared" si="6"/>
        <v>-23341.632723874362</v>
      </c>
      <c r="AJ16">
        <f t="shared" si="7"/>
        <v>1592.1136146737772</v>
      </c>
      <c r="AK16">
        <f t="shared" si="22"/>
        <v>3714.3946213597605</v>
      </c>
      <c r="AL16">
        <f t="shared" si="8"/>
        <v>-18035.124487840825</v>
      </c>
      <c r="AN16">
        <f t="shared" si="9"/>
        <v>0</v>
      </c>
      <c r="AO16">
        <f t="shared" si="9"/>
        <v>0</v>
      </c>
      <c r="AP16">
        <f t="shared" si="9"/>
        <v>-2.3082795137825456</v>
      </c>
      <c r="AQ16">
        <f t="shared" si="9"/>
        <v>-5346.9914962876337</v>
      </c>
      <c r="AR16">
        <f t="shared" si="9"/>
        <v>-5349.2997758014162</v>
      </c>
      <c r="AS16">
        <f t="shared" si="9"/>
        <v>364.87134823750989</v>
      </c>
      <c r="AT16">
        <f t="shared" si="9"/>
        <v>851.24337917265143</v>
      </c>
      <c r="AU16">
        <f t="shared" si="9"/>
        <v>-4133.1850483912549</v>
      </c>
      <c r="AW16">
        <v>13</v>
      </c>
      <c r="AX16">
        <f>IF(Z16&gt;0, (R16*SUMPRODUCT(K16:$K$98, X16:$X$98)-K16*$AZ$3)/Z16, 0)</f>
        <v>63877.382937148112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1.6072195000000001E-2</v>
      </c>
      <c r="Q17" s="4">
        <f t="shared" si="21"/>
        <v>12.5</v>
      </c>
      <c r="R17">
        <f t="shared" si="0"/>
        <v>2000000</v>
      </c>
      <c r="S17">
        <f t="shared" si="1"/>
        <v>63035.675307563637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51470.666690465652</v>
      </c>
      <c r="AC17">
        <f t="shared" si="2"/>
        <v>49468.17102037069</v>
      </c>
      <c r="AE17">
        <f t="shared" si="3"/>
        <v>0</v>
      </c>
      <c r="AF17">
        <f t="shared" si="4"/>
        <v>0</v>
      </c>
      <c r="AG17">
        <f t="shared" si="4"/>
        <v>-9.8095583927287233</v>
      </c>
      <c r="AH17">
        <f t="shared" si="5"/>
        <v>-25901.079655787857</v>
      </c>
      <c r="AI17">
        <f t="shared" si="6"/>
        <v>-25910.889214180585</v>
      </c>
      <c r="AJ17">
        <f t="shared" si="7"/>
        <v>2002.4956700949624</v>
      </c>
      <c r="AK17">
        <f t="shared" si="22"/>
        <v>3602.9466683325959</v>
      </c>
      <c r="AL17">
        <f t="shared" si="8"/>
        <v>-20305.446875753027</v>
      </c>
      <c r="AN17">
        <f t="shared" si="9"/>
        <v>0</v>
      </c>
      <c r="AO17">
        <f t="shared" si="9"/>
        <v>0</v>
      </c>
      <c r="AP17">
        <f t="shared" si="9"/>
        <v>-2.0072300001649124</v>
      </c>
      <c r="AQ17">
        <f t="shared" si="9"/>
        <v>-5299.8740657168946</v>
      </c>
      <c r="AR17">
        <f t="shared" si="9"/>
        <v>-5301.8812957170594</v>
      </c>
      <c r="AS17">
        <f t="shared" si="9"/>
        <v>409.75028877898876</v>
      </c>
      <c r="AT17">
        <f t="shared" si="9"/>
        <v>737.23427213930859</v>
      </c>
      <c r="AU17">
        <f t="shared" si="9"/>
        <v>-4154.8967347987618</v>
      </c>
      <c r="AW17">
        <v>14</v>
      </c>
      <c r="AX17">
        <f>IF(Z17&gt;0, (R17*SUMPRODUCT(K17:$K$98, X17:$X$98)-K17*$AZ$3)/Z17, 0)</f>
        <v>63035.675307563637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1.8213139E-2</v>
      </c>
      <c r="Q18" s="4">
        <f t="shared" si="21"/>
        <v>12.5</v>
      </c>
      <c r="R18">
        <f t="shared" si="0"/>
        <v>2000000</v>
      </c>
      <c r="S18">
        <f t="shared" si="1"/>
        <v>61831.851802152552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49468.17102037069</v>
      </c>
      <c r="AC18">
        <f t="shared" si="2"/>
        <v>47154.453942325796</v>
      </c>
      <c r="AE18">
        <f t="shared" si="3"/>
        <v>0</v>
      </c>
      <c r="AF18">
        <f t="shared" si="4"/>
        <v>0</v>
      </c>
      <c r="AG18">
        <f t="shared" si="4"/>
        <v>-9.5327999582660503</v>
      </c>
      <c r="AH18">
        <f t="shared" si="5"/>
        <v>-28586.05608566157</v>
      </c>
      <c r="AI18">
        <f t="shared" si="6"/>
        <v>-28595.588885619836</v>
      </c>
      <c r="AJ18">
        <f t="shared" si="7"/>
        <v>2313.7170780448942</v>
      </c>
      <c r="AK18">
        <f t="shared" si="22"/>
        <v>3462.7719714259488</v>
      </c>
      <c r="AL18">
        <f t="shared" si="8"/>
        <v>-22819.099836148995</v>
      </c>
      <c r="AN18">
        <f t="shared" si="9"/>
        <v>0</v>
      </c>
      <c r="AO18">
        <f t="shared" si="9"/>
        <v>0</v>
      </c>
      <c r="AP18">
        <f t="shared" si="9"/>
        <v>-1.7416069117547226</v>
      </c>
      <c r="AQ18">
        <f t="shared" si="9"/>
        <v>-5222.5655711390809</v>
      </c>
      <c r="AR18">
        <f t="shared" si="9"/>
        <v>-5224.3071780508353</v>
      </c>
      <c r="AS18">
        <f t="shared" si="9"/>
        <v>422.7074597819298</v>
      </c>
      <c r="AT18">
        <f t="shared" si="9"/>
        <v>632.63549278998164</v>
      </c>
      <c r="AU18">
        <f t="shared" si="9"/>
        <v>-4168.9642254789242</v>
      </c>
      <c r="AW18">
        <v>15</v>
      </c>
      <c r="AX18">
        <f>IF(Z18&gt;0, (R18*SUMPRODUCT(K18:$K$98, X18:$X$98)-K18*$AZ$3)/Z18, 0)</f>
        <v>61831.851802152552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2.0774602E-2</v>
      </c>
      <c r="Q19" s="4">
        <f t="shared" si="21"/>
        <v>12.5</v>
      </c>
      <c r="R19">
        <f t="shared" si="0"/>
        <v>2000000</v>
      </c>
      <c r="S19">
        <f t="shared" si="1"/>
        <v>60336.637536945775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47154.453942325796</v>
      </c>
      <c r="AC19">
        <f t="shared" si="2"/>
        <v>44598.099967322465</v>
      </c>
      <c r="AE19">
        <f t="shared" si="3"/>
        <v>0</v>
      </c>
      <c r="AF19">
        <f t="shared" si="4"/>
        <v>0</v>
      </c>
      <c r="AG19">
        <f t="shared" si="4"/>
        <v>-9.2394318336047956</v>
      </c>
      <c r="AH19">
        <f t="shared" si="5"/>
        <v>-31686.42001257501</v>
      </c>
      <c r="AI19">
        <f t="shared" si="6"/>
        <v>-31695.659444408615</v>
      </c>
      <c r="AJ19">
        <f t="shared" si="7"/>
        <v>2556.3539750033306</v>
      </c>
      <c r="AK19">
        <f t="shared" si="22"/>
        <v>3300.8117759628062</v>
      </c>
      <c r="AL19">
        <f t="shared" si="8"/>
        <v>-25838.493693442477</v>
      </c>
      <c r="AN19">
        <f t="shared" si="9"/>
        <v>0</v>
      </c>
      <c r="AO19">
        <f t="shared" si="9"/>
        <v>0</v>
      </c>
      <c r="AP19">
        <f t="shared" si="9"/>
        <v>-1.507151475183055</v>
      </c>
      <c r="AQ19">
        <f t="shared" si="9"/>
        <v>-5168.7414903076406</v>
      </c>
      <c r="AR19">
        <f t="shared" si="9"/>
        <v>-5170.2486417828231</v>
      </c>
      <c r="AS19">
        <f t="shared" si="9"/>
        <v>416.99670866159187</v>
      </c>
      <c r="AT19">
        <f t="shared" si="9"/>
        <v>538.43390232611296</v>
      </c>
      <c r="AU19">
        <f t="shared" si="9"/>
        <v>-4214.8180307951188</v>
      </c>
      <c r="AW19">
        <v>16</v>
      </c>
      <c r="AX19">
        <f>IF(Z19&gt;0, (R19*SUMPRODUCT(K19:$K$98, X19:$X$98)-K19*$AZ$3)/Z19, 0)</f>
        <v>60336.637536945775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2.3506165999999998E-2</v>
      </c>
      <c r="Q20" s="4">
        <f t="shared" si="21"/>
        <v>12.5</v>
      </c>
      <c r="R20">
        <f t="shared" si="0"/>
        <v>2000000</v>
      </c>
      <c r="S20">
        <f t="shared" si="1"/>
        <v>58525.459973899131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44598.099967322465</v>
      </c>
      <c r="AC20">
        <f t="shared" si="2"/>
        <v>41809.904544993129</v>
      </c>
      <c r="AE20">
        <f t="shared" si="3"/>
        <v>0</v>
      </c>
      <c r="AF20">
        <f t="shared" si="4"/>
        <v>0</v>
      </c>
      <c r="AG20">
        <f t="shared" si="4"/>
        <v>-8.9298538968423493</v>
      </c>
      <c r="AH20">
        <f t="shared" si="5"/>
        <v>-34749.378948223792</v>
      </c>
      <c r="AI20">
        <f t="shared" si="6"/>
        <v>-34758.308802120635</v>
      </c>
      <c r="AJ20">
        <f t="shared" si="7"/>
        <v>2788.195422329336</v>
      </c>
      <c r="AK20">
        <f t="shared" si="22"/>
        <v>3121.8669977125728</v>
      </c>
      <c r="AL20">
        <f t="shared" si="8"/>
        <v>-28848.246382078727</v>
      </c>
      <c r="AN20">
        <f t="shared" si="9"/>
        <v>0</v>
      </c>
      <c r="AO20">
        <f t="shared" si="9"/>
        <v>0</v>
      </c>
      <c r="AP20">
        <f t="shared" si="9"/>
        <v>-1.3005826854182381</v>
      </c>
      <c r="AQ20">
        <f t="shared" si="9"/>
        <v>-5061.050394685396</v>
      </c>
      <c r="AR20">
        <f t="shared" si="9"/>
        <v>-5062.3509773708138</v>
      </c>
      <c r="AS20">
        <f t="shared" si="9"/>
        <v>406.08488467277169</v>
      </c>
      <c r="AT20">
        <f t="shared" si="9"/>
        <v>454.68226135696557</v>
      </c>
      <c r="AU20">
        <f t="shared" si="9"/>
        <v>-4201.5838313410768</v>
      </c>
      <c r="AW20">
        <v>17</v>
      </c>
      <c r="AX20">
        <f>IF(Z20&gt;0, (R20*SUMPRODUCT(K20:$K$98, X20:$X$98)-K20*$AZ$3)/Z20, 0)</f>
        <v>58525.459973899131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2.6226451000000001E-2</v>
      </c>
      <c r="Q21" s="4">
        <f t="shared" si="21"/>
        <v>12.5</v>
      </c>
      <c r="R21">
        <f t="shared" si="0"/>
        <v>2000000</v>
      </c>
      <c r="S21">
        <f t="shared" si="1"/>
        <v>56461.668089287588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41809.904544993129</v>
      </c>
      <c r="AC21">
        <f t="shared" si="2"/>
        <v>38874.341711002664</v>
      </c>
      <c r="AE21">
        <f t="shared" si="3"/>
        <v>0</v>
      </c>
      <c r="AF21">
        <f t="shared" si="4"/>
        <v>0</v>
      </c>
      <c r="AG21">
        <f t="shared" si="4"/>
        <v>-8.6063569822112314</v>
      </c>
      <c r="AH21">
        <f t="shared" si="5"/>
        <v>-37471.740106031189</v>
      </c>
      <c r="AI21">
        <f t="shared" si="6"/>
        <v>-37480.346463013404</v>
      </c>
      <c r="AJ21">
        <f t="shared" si="7"/>
        <v>2935.5628339904652</v>
      </c>
      <c r="AK21">
        <f t="shared" si="22"/>
        <v>2926.6933181495192</v>
      </c>
      <c r="AL21">
        <f t="shared" si="8"/>
        <v>-31618.09031087342</v>
      </c>
      <c r="AN21">
        <f t="shared" si="9"/>
        <v>0</v>
      </c>
      <c r="AO21">
        <f t="shared" si="9"/>
        <v>0</v>
      </c>
      <c r="AP21">
        <f t="shared" si="9"/>
        <v>-1.1191671343691838</v>
      </c>
      <c r="AQ21">
        <f t="shared" si="9"/>
        <v>-4872.8097243671191</v>
      </c>
      <c r="AR21">
        <f t="shared" si="9"/>
        <v>-4873.9288915014886</v>
      </c>
      <c r="AS21">
        <f t="shared" si="9"/>
        <v>381.73938769545146</v>
      </c>
      <c r="AT21">
        <f t="shared" si="9"/>
        <v>380.58599949095668</v>
      </c>
      <c r="AU21">
        <f t="shared" si="9"/>
        <v>-4111.6035043150805</v>
      </c>
      <c r="AW21">
        <v>18</v>
      </c>
      <c r="AX21">
        <f>IF(Z21&gt;0, (R21*SUMPRODUCT(K21:$K$98, X21:$X$98)-K21*$AZ$3)/Z21, 0)</f>
        <v>56461.668089287588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2.9219711999999998E-2</v>
      </c>
      <c r="Q22" s="4">
        <f t="shared" si="21"/>
        <v>12.5</v>
      </c>
      <c r="R22">
        <f t="shared" si="0"/>
        <v>2000000</v>
      </c>
      <c r="S22">
        <f t="shared" si="1"/>
        <v>54269.074687342858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38874.341711002664</v>
      </c>
      <c r="AC22">
        <f t="shared" si="2"/>
        <v>35899.288737256014</v>
      </c>
      <c r="AE22">
        <f t="shared" si="3"/>
        <v>0</v>
      </c>
      <c r="AF22">
        <f t="shared" si="4"/>
        <v>0</v>
      </c>
      <c r="AG22">
        <f t="shared" si="4"/>
        <v>-8.268818139999718</v>
      </c>
      <c r="AH22">
        <f t="shared" si="5"/>
        <v>-40236.043582304206</v>
      </c>
      <c r="AI22">
        <f t="shared" si="6"/>
        <v>-40244.312400444207</v>
      </c>
      <c r="AJ22">
        <f t="shared" si="7"/>
        <v>2975.0529737466495</v>
      </c>
      <c r="AK22">
        <f t="shared" si="22"/>
        <v>2721.2039197701865</v>
      </c>
      <c r="AL22">
        <f t="shared" si="8"/>
        <v>-34548.055506927369</v>
      </c>
      <c r="AN22">
        <f t="shared" si="9"/>
        <v>0</v>
      </c>
      <c r="AO22">
        <f t="shared" si="9"/>
        <v>0</v>
      </c>
      <c r="AP22">
        <f t="shared" si="9"/>
        <v>-0.96006582292799914</v>
      </c>
      <c r="AQ22">
        <f t="shared" si="9"/>
        <v>-4671.6773351618358</v>
      </c>
      <c r="AR22">
        <f t="shared" si="9"/>
        <v>-4672.6374009847632</v>
      </c>
      <c r="AS22">
        <f t="shared" si="9"/>
        <v>345.4238118598368</v>
      </c>
      <c r="AT22">
        <f t="shared" si="9"/>
        <v>315.95021638595989</v>
      </c>
      <c r="AU22">
        <f t="shared" si="9"/>
        <v>-4011.2633727389666</v>
      </c>
      <c r="AW22">
        <v>19</v>
      </c>
      <c r="AX22">
        <f>IF(Z22&gt;0, (R22*SUMPRODUCT(K22:$K$98, X22:$X$98)-K22*$AZ$3)/Z22, 0)</f>
        <v>54269.074687342858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3.2402927999999998E-2</v>
      </c>
      <c r="Q23" s="4">
        <f t="shared" si="21"/>
        <v>12.5</v>
      </c>
      <c r="R23">
        <f t="shared" si="0"/>
        <v>2000000</v>
      </c>
      <c r="S23">
        <f t="shared" si="1"/>
        <v>51972.123617173282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35899.288737256014</v>
      </c>
      <c r="AC23">
        <f t="shared" si="2"/>
        <v>32922.03707229103</v>
      </c>
      <c r="AE23">
        <f t="shared" si="3"/>
        <v>0</v>
      </c>
      <c r="AF23">
        <f t="shared" si="4"/>
        <v>0</v>
      </c>
      <c r="AG23">
        <f t="shared" si="4"/>
        <v>-7.9181960397642177</v>
      </c>
      <c r="AH23">
        <f t="shared" si="5"/>
        <v>-42869.427013680768</v>
      </c>
      <c r="AI23">
        <f t="shared" si="6"/>
        <v>-42877.34520972053</v>
      </c>
      <c r="AJ23">
        <f t="shared" si="7"/>
        <v>2977.2516649649842</v>
      </c>
      <c r="AK23">
        <f t="shared" si="22"/>
        <v>2512.9502116079211</v>
      </c>
      <c r="AL23">
        <f t="shared" si="8"/>
        <v>-37387.143333147622</v>
      </c>
      <c r="AN23">
        <f t="shared" si="9"/>
        <v>0</v>
      </c>
      <c r="AO23">
        <f t="shared" si="9"/>
        <v>0</v>
      </c>
      <c r="AP23">
        <f t="shared" si="9"/>
        <v>-0.82085376871707383</v>
      </c>
      <c r="AQ23">
        <f t="shared" si="9"/>
        <v>-4444.1348193709582</v>
      </c>
      <c r="AR23">
        <f t="shared" si="9"/>
        <v>-4444.9556731396751</v>
      </c>
      <c r="AS23">
        <f t="shared" si="9"/>
        <v>308.6420489380132</v>
      </c>
      <c r="AT23">
        <f t="shared" si="9"/>
        <v>260.50941924622435</v>
      </c>
      <c r="AU23">
        <f t="shared" si="9"/>
        <v>-3875.8042049554374</v>
      </c>
      <c r="AW23">
        <v>20</v>
      </c>
      <c r="AX23">
        <f>IF(Z23&gt;0, (R23*SUMPRODUCT(K23:$K$98, X23:$X$98)-K23*$AZ$3)/Z23, 0)</f>
        <v>51972.123617173282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3.5947104000000001E-2</v>
      </c>
      <c r="Q24" s="4">
        <f t="shared" si="21"/>
        <v>12.5</v>
      </c>
      <c r="R24">
        <f t="shared" si="0"/>
        <v>2000000</v>
      </c>
      <c r="S24">
        <f t="shared" si="1"/>
        <v>49624.838173552998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32922.03707229103</v>
      </c>
      <c r="AC24">
        <f t="shared" si="2"/>
        <v>29990.782315595839</v>
      </c>
      <c r="AE24">
        <f t="shared" si="3"/>
        <v>0</v>
      </c>
      <c r="AF24">
        <f t="shared" si="4"/>
        <v>0</v>
      </c>
      <c r="AG24">
        <f t="shared" si="4"/>
        <v>-7.5543778628327827</v>
      </c>
      <c r="AH24">
        <f t="shared" si="5"/>
        <v>-45541.794645406793</v>
      </c>
      <c r="AI24">
        <f t="shared" si="6"/>
        <v>-45549.349023269628</v>
      </c>
      <c r="AJ24">
        <f t="shared" si="7"/>
        <v>2931.2547566951907</v>
      </c>
      <c r="AK24">
        <f t="shared" si="22"/>
        <v>2304.5425950603722</v>
      </c>
      <c r="AL24">
        <f t="shared" si="8"/>
        <v>-40313.551671514062</v>
      </c>
      <c r="AN24">
        <f t="shared" si="9"/>
        <v>0</v>
      </c>
      <c r="AO24">
        <f t="shared" si="9"/>
        <v>0</v>
      </c>
      <c r="AP24">
        <f t="shared" si="9"/>
        <v>-0.69923028146164135</v>
      </c>
      <c r="AQ24">
        <f t="shared" si="9"/>
        <v>-4215.3308275520849</v>
      </c>
      <c r="AR24">
        <f t="shared" si="9"/>
        <v>-4216.0300578335464</v>
      </c>
      <c r="AS24">
        <f t="shared" si="9"/>
        <v>271.31580201247368</v>
      </c>
      <c r="AT24">
        <f t="shared" si="9"/>
        <v>213.30756769693164</v>
      </c>
      <c r="AU24">
        <f t="shared" si="9"/>
        <v>-3731.4066881241411</v>
      </c>
      <c r="AW24">
        <v>21</v>
      </c>
      <c r="AX24">
        <f>IF(Z24&gt;0, (R24*SUMPRODUCT(K24:$K$98, X24:$X$98)-K24*$AZ$3)/Z24, 0)</f>
        <v>49624.838173552998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4.0034525000000001E-2</v>
      </c>
      <c r="Q25" s="4">
        <f t="shared" si="21"/>
        <v>12.5</v>
      </c>
      <c r="R25">
        <f t="shared" si="0"/>
        <v>2000000</v>
      </c>
      <c r="S25">
        <f t="shared" si="1"/>
        <v>47249.045888297747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29990.782315595839</v>
      </c>
      <c r="AC25">
        <f t="shared" si="2"/>
        <v>27126.237258289962</v>
      </c>
      <c r="AE25">
        <f t="shared" si="3"/>
        <v>0</v>
      </c>
      <c r="AF25">
        <f t="shared" si="4"/>
        <v>0</v>
      </c>
      <c r="AG25">
        <f t="shared" si="4"/>
        <v>-7.1763981547954296</v>
      </c>
      <c r="AH25">
        <f t="shared" si="5"/>
        <v>-48389.748705444094</v>
      </c>
      <c r="AI25">
        <f t="shared" si="6"/>
        <v>-48396.925103598885</v>
      </c>
      <c r="AJ25">
        <f t="shared" si="7"/>
        <v>2864.545057305877</v>
      </c>
      <c r="AK25">
        <f t="shared" si="22"/>
        <v>2099.3547620917088</v>
      </c>
      <c r="AL25">
        <f t="shared" si="8"/>
        <v>-43433.0252842013</v>
      </c>
      <c r="AN25">
        <f t="shared" si="9"/>
        <v>0</v>
      </c>
      <c r="AO25">
        <f t="shared" si="9"/>
        <v>0</v>
      </c>
      <c r="AP25">
        <f t="shared" si="9"/>
        <v>-0.59307555934204625</v>
      </c>
      <c r="AQ25">
        <f t="shared" si="9"/>
        <v>-3999.0503119904452</v>
      </c>
      <c r="AR25">
        <f t="shared" si="9"/>
        <v>-3999.6433875497869</v>
      </c>
      <c r="AS25">
        <f t="shared" si="9"/>
        <v>236.73319476943175</v>
      </c>
      <c r="AT25">
        <f t="shared" si="9"/>
        <v>173.49594781790935</v>
      </c>
      <c r="AU25">
        <f t="shared" si="9"/>
        <v>-3589.4142449624455</v>
      </c>
      <c r="AW25">
        <v>22</v>
      </c>
      <c r="AX25">
        <f>IF(Z25&gt;0, (R25*SUMPRODUCT(K25:$K$98, X25:$X$98)-K25*$AZ$3)/Z25, 0)</f>
        <v>47249.045888297747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4.4405750000000001E-2</v>
      </c>
      <c r="Q26" s="4">
        <f t="shared" si="21"/>
        <v>12.5</v>
      </c>
      <c r="R26">
        <f t="shared" si="0"/>
        <v>2000000</v>
      </c>
      <c r="S26">
        <f t="shared" si="1"/>
        <v>44822.77137340841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27126.237258289962</v>
      </c>
      <c r="AC26">
        <f t="shared" si="2"/>
        <v>24333.245669733638</v>
      </c>
      <c r="AE26">
        <f t="shared" si="3"/>
        <v>0</v>
      </c>
      <c r="AF26">
        <f t="shared" si="4"/>
        <v>0</v>
      </c>
      <c r="AG26">
        <f t="shared" si="4"/>
        <v>-6.785960830885168</v>
      </c>
      <c r="AH26">
        <f t="shared" si="5"/>
        <v>-50987.734777969148</v>
      </c>
      <c r="AI26">
        <f t="shared" si="6"/>
        <v>-50994.520738800034</v>
      </c>
      <c r="AJ26">
        <f t="shared" si="7"/>
        <v>2792.9915885563241</v>
      </c>
      <c r="AK26">
        <f t="shared" si="22"/>
        <v>1898.8366080802975</v>
      </c>
      <c r="AL26">
        <f t="shared" si="8"/>
        <v>-46302.692542163415</v>
      </c>
      <c r="AN26">
        <f t="shared" si="9"/>
        <v>0</v>
      </c>
      <c r="AO26">
        <f t="shared" si="9"/>
        <v>0</v>
      </c>
      <c r="AP26">
        <f t="shared" si="9"/>
        <v>-0.50072217743693992</v>
      </c>
      <c r="AQ26">
        <f t="shared" si="9"/>
        <v>-3762.2807170361534</v>
      </c>
      <c r="AR26">
        <f t="shared" si="9"/>
        <v>-3762.7814392135906</v>
      </c>
      <c r="AS26">
        <f t="shared" si="9"/>
        <v>206.0891397162039</v>
      </c>
      <c r="AT26">
        <f t="shared" si="9"/>
        <v>140.11127159290101</v>
      </c>
      <c r="AU26">
        <f t="shared" si="9"/>
        <v>-3416.5810279044858</v>
      </c>
      <c r="AW26">
        <v>23</v>
      </c>
      <c r="AX26">
        <f>IF(Z26&gt;0, (R26*SUMPRODUCT(K26:$K$98, X26:$X$98)-K26*$AZ$3)/Z26, 0)</f>
        <v>44822.77137340841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4.9048597999999999E-2</v>
      </c>
      <c r="Q27" s="4">
        <f t="shared" si="21"/>
        <v>12.5</v>
      </c>
      <c r="R27">
        <f t="shared" si="0"/>
        <v>2000000</v>
      </c>
      <c r="S27">
        <f t="shared" si="1"/>
        <v>42378.472599521716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24333.245669733638</v>
      </c>
      <c r="AC27">
        <f t="shared" si="2"/>
        <v>21647.8030986208</v>
      </c>
      <c r="AE27">
        <f t="shared" si="3"/>
        <v>0</v>
      </c>
      <c r="AF27">
        <f t="shared" si="4"/>
        <v>0</v>
      </c>
      <c r="AG27">
        <f t="shared" si="4"/>
        <v>-6.3852593577384846</v>
      </c>
      <c r="AH27">
        <f t="shared" si="5"/>
        <v>-53254.698374053216</v>
      </c>
      <c r="AI27">
        <f t="shared" si="6"/>
        <v>-53261.083633410955</v>
      </c>
      <c r="AJ27">
        <f t="shared" si="7"/>
        <v>2685.4425711128388</v>
      </c>
      <c r="AK27">
        <f t="shared" si="22"/>
        <v>1703.3271968813549</v>
      </c>
      <c r="AL27">
        <f t="shared" si="8"/>
        <v>-48872.313865416763</v>
      </c>
      <c r="AN27">
        <f t="shared" si="9"/>
        <v>0</v>
      </c>
      <c r="AO27">
        <f t="shared" si="9"/>
        <v>0</v>
      </c>
      <c r="AP27">
        <f t="shared" si="9"/>
        <v>-0.42067431684980483</v>
      </c>
      <c r="AQ27">
        <f t="shared" si="9"/>
        <v>-3508.5315415413052</v>
      </c>
      <c r="AR27">
        <f t="shared" si="9"/>
        <v>-3508.9522158581549</v>
      </c>
      <c r="AS27">
        <f t="shared" si="9"/>
        <v>176.92260497972788</v>
      </c>
      <c r="AT27">
        <f t="shared" si="9"/>
        <v>112.218778404256</v>
      </c>
      <c r="AU27">
        <f t="shared" si="9"/>
        <v>-3219.8108324741711</v>
      </c>
      <c r="AW27">
        <v>24</v>
      </c>
      <c r="AX27">
        <f>IF(Z27&gt;0, (R27*SUMPRODUCT(K27:$K$98, X27:$X$98)-K27*$AZ$3)/Z27, 0)</f>
        <v>42378.472599521716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5.4278005999999997E-2</v>
      </c>
      <c r="Q28" s="4">
        <f t="shared" si="21"/>
        <v>12.5</v>
      </c>
      <c r="R28">
        <f t="shared" si="0"/>
        <v>2000000</v>
      </c>
      <c r="S28">
        <f t="shared" si="1"/>
        <v>39960.847841972085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21647.8030986208</v>
      </c>
      <c r="AC28">
        <f t="shared" si="2"/>
        <v>19100.73418736818</v>
      </c>
      <c r="AE28">
        <f t="shared" si="3"/>
        <v>0</v>
      </c>
      <c r="AF28">
        <f t="shared" si="4"/>
        <v>0</v>
      </c>
      <c r="AG28">
        <f t="shared" si="4"/>
        <v>-5.9748276184302149</v>
      </c>
      <c r="AH28">
        <f t="shared" si="5"/>
        <v>-55452.663316941696</v>
      </c>
      <c r="AI28">
        <f t="shared" si="6"/>
        <v>-55458.638144560129</v>
      </c>
      <c r="AJ28">
        <f t="shared" si="7"/>
        <v>2547.0689112526197</v>
      </c>
      <c r="AK28">
        <f t="shared" si="22"/>
        <v>1515.346216903456</v>
      </c>
      <c r="AL28">
        <f t="shared" si="8"/>
        <v>-51396.223016404059</v>
      </c>
      <c r="AN28">
        <f t="shared" si="9"/>
        <v>0</v>
      </c>
      <c r="AO28">
        <f t="shared" si="9"/>
        <v>0</v>
      </c>
      <c r="AP28">
        <f t="shared" si="9"/>
        <v>-0.35145911659579215</v>
      </c>
      <c r="AQ28">
        <f t="shared" si="9"/>
        <v>-3261.9090134313724</v>
      </c>
      <c r="AR28">
        <f t="shared" si="9"/>
        <v>-3262.2604725479682</v>
      </c>
      <c r="AS28">
        <f t="shared" si="9"/>
        <v>149.82701537632781</v>
      </c>
      <c r="AT28">
        <f t="shared" si="9"/>
        <v>89.137675049709841</v>
      </c>
      <c r="AU28">
        <f t="shared" si="9"/>
        <v>-3023.2957821219306</v>
      </c>
      <c r="AW28">
        <v>25</v>
      </c>
      <c r="AX28">
        <f>IF(Z28&gt;0, (R28*SUMPRODUCT(K28:$K$98, X28:$X$98)-K28*$AZ$3)/Z28, 0)</f>
        <v>39960.847841972085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6.0174738999999998E-2</v>
      </c>
      <c r="Q29" s="4">
        <f t="shared" si="21"/>
        <v>12.5</v>
      </c>
      <c r="R29">
        <f t="shared" si="0"/>
        <v>2000000</v>
      </c>
      <c r="S29">
        <f t="shared" si="1"/>
        <v>37568.933376893132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19100.73418736818</v>
      </c>
      <c r="AC29">
        <f t="shared" si="2"/>
        <v>16697.27395098027</v>
      </c>
      <c r="AE29">
        <f t="shared" si="3"/>
        <v>0</v>
      </c>
      <c r="AF29">
        <f t="shared" si="4"/>
        <v>0</v>
      </c>
      <c r="AG29">
        <f t="shared" si="4"/>
        <v>-5.5555456497368825</v>
      </c>
      <c r="AH29">
        <f t="shared" si="5"/>
        <v>-57525.390801444759</v>
      </c>
      <c r="AI29">
        <f t="shared" si="6"/>
        <v>-57530.946347094497</v>
      </c>
      <c r="AJ29">
        <f t="shared" si="7"/>
        <v>2403.4602363879094</v>
      </c>
      <c r="AK29">
        <f t="shared" si="22"/>
        <v>1337.0513931157727</v>
      </c>
      <c r="AL29">
        <f t="shared" si="8"/>
        <v>-53790.434717590819</v>
      </c>
      <c r="AN29">
        <f t="shared" si="9"/>
        <v>0</v>
      </c>
      <c r="AO29">
        <f t="shared" si="9"/>
        <v>0</v>
      </c>
      <c r="AP29">
        <f t="shared" si="9"/>
        <v>-0.29178175430313552</v>
      </c>
      <c r="AQ29">
        <f t="shared" si="9"/>
        <v>-3021.2800871889081</v>
      </c>
      <c r="AR29">
        <f t="shared" si="9"/>
        <v>-3021.571868943211</v>
      </c>
      <c r="AS29">
        <f t="shared" si="9"/>
        <v>126.23167702785535</v>
      </c>
      <c r="AT29">
        <f t="shared" si="9"/>
        <v>70.223021404791865</v>
      </c>
      <c r="AU29">
        <f t="shared" si="9"/>
        <v>-2825.1171705105644</v>
      </c>
      <c r="AW29">
        <v>26</v>
      </c>
      <c r="AX29">
        <f>IF(Z29&gt;0, (R29*SUMPRODUCT(K29:$K$98, X29:$X$98)-K29*$AZ$3)/Z29, 0)</f>
        <v>37568.933376893132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6.6923788999999997E-2</v>
      </c>
      <c r="Q30" s="4">
        <f t="shared" si="21"/>
        <v>12.5</v>
      </c>
      <c r="R30">
        <f t="shared" si="0"/>
        <v>2000000</v>
      </c>
      <c r="S30">
        <f t="shared" si="1"/>
        <v>35203.600767527911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16697.27395098027</v>
      </c>
      <c r="AC30">
        <f t="shared" si="2"/>
        <v>14442.465986151599</v>
      </c>
      <c r="AE30">
        <f t="shared" si="3"/>
        <v>0</v>
      </c>
      <c r="AF30">
        <f t="shared" si="4"/>
        <v>0</v>
      </c>
      <c r="AG30">
        <f t="shared" si="4"/>
        <v>-5.1281920283966542</v>
      </c>
      <c r="AH30">
        <f t="shared" si="5"/>
        <v>-59487.706374857436</v>
      </c>
      <c r="AI30">
        <f t="shared" si="6"/>
        <v>-59492.834566885831</v>
      </c>
      <c r="AJ30">
        <f t="shared" si="7"/>
        <v>2254.8079648286712</v>
      </c>
      <c r="AK30">
        <f t="shared" si="22"/>
        <v>1168.809176568619</v>
      </c>
      <c r="AL30">
        <f t="shared" si="8"/>
        <v>-56069.217425488539</v>
      </c>
      <c r="AN30">
        <f t="shared" si="9"/>
        <v>0</v>
      </c>
      <c r="AO30">
        <f t="shared" si="9"/>
        <v>0</v>
      </c>
      <c r="AP30">
        <f t="shared" si="9"/>
        <v>-0.24047928232238502</v>
      </c>
      <c r="AQ30">
        <f t="shared" si="9"/>
        <v>-2789.5915084332682</v>
      </c>
      <c r="AR30">
        <f t="shared" si="9"/>
        <v>-2789.8319877155905</v>
      </c>
      <c r="AS30">
        <f t="shared" si="9"/>
        <v>105.73601732428257</v>
      </c>
      <c r="AT30">
        <f t="shared" si="9"/>
        <v>54.80964644003749</v>
      </c>
      <c r="AU30">
        <f t="shared" si="9"/>
        <v>-2629.2863239512703</v>
      </c>
      <c r="AW30">
        <v>27</v>
      </c>
      <c r="AX30">
        <f>IF(Z30&gt;0, (R30*SUMPRODUCT(K30:$K$98, X30:$X$98)-K30*$AZ$3)/Z30, 0)</f>
        <v>35203.600767527911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7.4711050000000001E-2</v>
      </c>
      <c r="Q31" s="4">
        <f t="shared" si="21"/>
        <v>12.5</v>
      </c>
      <c r="R31">
        <f t="shared" si="0"/>
        <v>2000000</v>
      </c>
      <c r="S31">
        <f t="shared" si="1"/>
        <v>32855.265813811522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14442.465986151599</v>
      </c>
      <c r="AC31">
        <f t="shared" si="2"/>
        <v>12337.224586968545</v>
      </c>
      <c r="AE31">
        <f t="shared" si="3"/>
        <v>0</v>
      </c>
      <c r="AF31">
        <f t="shared" si="4"/>
        <v>0</v>
      </c>
      <c r="AG31">
        <f t="shared" si="4"/>
        <v>-4.6937774970695445</v>
      </c>
      <c r="AH31">
        <f t="shared" si="5"/>
        <v>-61301.217766903028</v>
      </c>
      <c r="AI31">
        <f t="shared" si="6"/>
        <v>-61305.9115444001</v>
      </c>
      <c r="AJ31">
        <f t="shared" si="7"/>
        <v>2105.2413991830545</v>
      </c>
      <c r="AK31">
        <f t="shared" si="22"/>
        <v>1010.972619030612</v>
      </c>
      <c r="AL31">
        <f t="shared" si="8"/>
        <v>-58189.697526186435</v>
      </c>
      <c r="AN31">
        <f t="shared" si="9"/>
        <v>0</v>
      </c>
      <c r="AO31">
        <f t="shared" si="9"/>
        <v>0</v>
      </c>
      <c r="AP31">
        <f t="shared" si="9"/>
        <v>-0.19652502661929408</v>
      </c>
      <c r="AQ31">
        <f t="shared" si="9"/>
        <v>-2566.6370979359749</v>
      </c>
      <c r="AR31">
        <f t="shared" si="9"/>
        <v>-2566.8336229625943</v>
      </c>
      <c r="AS31">
        <f t="shared" si="9"/>
        <v>88.144915747027724</v>
      </c>
      <c r="AT31">
        <f t="shared" si="9"/>
        <v>42.328683238694374</v>
      </c>
      <c r="AU31">
        <f t="shared" si="9"/>
        <v>-2436.3600239768725</v>
      </c>
      <c r="AW31">
        <v>28</v>
      </c>
      <c r="AX31">
        <f>IF(Z31&gt;0, (R31*SUMPRODUCT(K31:$K$98, X31:$X$98)-K31*$AZ$3)/Z31, 0)</f>
        <v>32855.265813811522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8.3689026999999999E-2</v>
      </c>
      <c r="Q32" s="4">
        <f t="shared" si="21"/>
        <v>12.5</v>
      </c>
      <c r="R32">
        <f t="shared" si="0"/>
        <v>2000000</v>
      </c>
      <c r="S32">
        <f t="shared" si="1"/>
        <v>30505.290784987465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12337.224586968545</v>
      </c>
      <c r="AC32">
        <f t="shared" si="2"/>
        <v>10381.614372291686</v>
      </c>
      <c r="AE32">
        <f t="shared" si="3"/>
        <v>0</v>
      </c>
      <c r="AF32">
        <f t="shared" si="4"/>
        <v>0</v>
      </c>
      <c r="AG32">
        <f t="shared" si="4"/>
        <v>-4.2540220504146031</v>
      </c>
      <c r="AH32">
        <f t="shared" si="5"/>
        <v>-62850.827469479285</v>
      </c>
      <c r="AI32">
        <f t="shared" si="6"/>
        <v>-62855.081491529701</v>
      </c>
      <c r="AJ32">
        <f t="shared" si="7"/>
        <v>1955.610214676859</v>
      </c>
      <c r="AK32">
        <f t="shared" si="22"/>
        <v>863.6057210877982</v>
      </c>
      <c r="AL32">
        <f t="shared" si="8"/>
        <v>-60035.865555765042</v>
      </c>
      <c r="AN32">
        <f t="shared" si="9"/>
        <v>0</v>
      </c>
      <c r="AO32">
        <f t="shared" si="9"/>
        <v>0</v>
      </c>
      <c r="AP32">
        <f t="shared" si="9"/>
        <v>-0.1590292750840922</v>
      </c>
      <c r="AQ32">
        <f t="shared" si="9"/>
        <v>-2349.5697512739739</v>
      </c>
      <c r="AR32">
        <f t="shared" si="9"/>
        <v>-2349.7287805490582</v>
      </c>
      <c r="AS32">
        <f t="shared" si="9"/>
        <v>73.107113950384061</v>
      </c>
      <c r="AT32">
        <f t="shared" si="9"/>
        <v>32.28440994321646</v>
      </c>
      <c r="AU32">
        <f t="shared" si="9"/>
        <v>-2244.3372566554576</v>
      </c>
      <c r="AW32">
        <v>29</v>
      </c>
      <c r="AX32">
        <f>IF(Z32&gt;0, (R32*SUMPRODUCT(K32:$K$98, X32:$X$98)-K32*$AZ$3)/Z32, 0)</f>
        <v>30505.290784987465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9.4384723000000004E-2</v>
      </c>
      <c r="Q33" s="4">
        <f t="shared" si="21"/>
        <v>12.5</v>
      </c>
      <c r="R33">
        <f t="shared" si="0"/>
        <v>2000000</v>
      </c>
      <c r="S33">
        <f t="shared" si="1"/>
        <v>28141.989253690306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10381.614372291686</v>
      </c>
      <c r="AC33">
        <f t="shared" si="2"/>
        <v>8577.6043382133521</v>
      </c>
      <c r="AE33">
        <f t="shared" si="3"/>
        <v>0</v>
      </c>
      <c r="AF33">
        <f t="shared" si="4"/>
        <v>0</v>
      </c>
      <c r="AG33">
        <f t="shared" si="4"/>
        <v>-3.8099671370461827</v>
      </c>
      <c r="AH33">
        <f t="shared" si="5"/>
        <v>-64242.350858283906</v>
      </c>
      <c r="AI33">
        <f t="shared" si="6"/>
        <v>-64246.16082542095</v>
      </c>
      <c r="AJ33">
        <f t="shared" si="7"/>
        <v>1804.0100340783338</v>
      </c>
      <c r="AK33">
        <f t="shared" si="22"/>
        <v>726.71300606041802</v>
      </c>
      <c r="AL33">
        <f t="shared" si="8"/>
        <v>-61715.4377852822</v>
      </c>
      <c r="AN33">
        <f t="shared" si="9"/>
        <v>0</v>
      </c>
      <c r="AO33">
        <f t="shared" si="9"/>
        <v>0</v>
      </c>
      <c r="AP33">
        <f t="shared" si="9"/>
        <v>-0.12716879308531112</v>
      </c>
      <c r="AQ33">
        <f t="shared" si="9"/>
        <v>-2144.2762968146926</v>
      </c>
      <c r="AR33">
        <f t="shared" si="9"/>
        <v>-2144.4034656077779</v>
      </c>
      <c r="AS33">
        <f t="shared" si="9"/>
        <v>60.214109596072305</v>
      </c>
      <c r="AT33">
        <f t="shared" si="9"/>
        <v>24.256171398829974</v>
      </c>
      <c r="AU33">
        <f t="shared" si="9"/>
        <v>-2059.9331846128757</v>
      </c>
      <c r="AW33">
        <v>30</v>
      </c>
      <c r="AX33">
        <f>IF(Z33&gt;0, (R33*SUMPRODUCT(K33:$K$98, X33:$X$98)-K33*$AZ$3)/Z33, 0)</f>
        <v>28141.989253690306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0.106719178</v>
      </c>
      <c r="Q34" s="4">
        <f t="shared" si="21"/>
        <v>12.5</v>
      </c>
      <c r="R34">
        <f t="shared" si="0"/>
        <v>2000000</v>
      </c>
      <c r="S34">
        <f t="shared" si="1"/>
        <v>25705.341144623329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8577.6043382133521</v>
      </c>
      <c r="AC34">
        <f t="shared" si="2"/>
        <v>6920.4349317519072</v>
      </c>
      <c r="AE34">
        <f t="shared" si="3"/>
        <v>0</v>
      </c>
      <c r="AF34">
        <f t="shared" si="4"/>
        <v>0</v>
      </c>
      <c r="AG34">
        <f t="shared" si="4"/>
        <v>-3.3652709046031388</v>
      </c>
      <c r="AH34">
        <f t="shared" si="5"/>
        <v>-65055.449771613123</v>
      </c>
      <c r="AI34">
        <f t="shared" si="6"/>
        <v>-65058.815042517723</v>
      </c>
      <c r="AJ34">
        <f t="shared" si="7"/>
        <v>1657.1694064614449</v>
      </c>
      <c r="AK34">
        <f t="shared" si="22"/>
        <v>600.4323036749347</v>
      </c>
      <c r="AL34">
        <f t="shared" si="8"/>
        <v>-62801.213332381347</v>
      </c>
      <c r="AN34">
        <f t="shared" si="9"/>
        <v>0</v>
      </c>
      <c r="AO34">
        <f t="shared" si="9"/>
        <v>0</v>
      </c>
      <c r="AP34">
        <f t="shared" si="9"/>
        <v>-0.1002908536510192</v>
      </c>
      <c r="AQ34">
        <f t="shared" si="9"/>
        <v>-1938.7641521880696</v>
      </c>
      <c r="AR34">
        <f t="shared" si="9"/>
        <v>-1938.8644430417205</v>
      </c>
      <c r="AS34">
        <f t="shared" si="9"/>
        <v>49.386494915175547</v>
      </c>
      <c r="AT34">
        <f t="shared" si="9"/>
        <v>17.893914042057958</v>
      </c>
      <c r="AU34">
        <f t="shared" ref="AU34:AU79" si="23">AL34*$K34</f>
        <v>-1871.584034084487</v>
      </c>
      <c r="AW34">
        <v>31</v>
      </c>
      <c r="AX34">
        <f>IF(Z34&gt;0, (R34*SUMPRODUCT(K34:$K$98, X34:$X$98)-K34*$AZ$3)/Z34, 0)</f>
        <v>25705.341144623329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0.12088460199999999</v>
      </c>
      <c r="Q35" s="4">
        <f t="shared" si="21"/>
        <v>12.5</v>
      </c>
      <c r="R35">
        <f t="shared" si="0"/>
        <v>2000000</v>
      </c>
      <c r="S35">
        <f t="shared" si="1"/>
        <v>23149.323970365906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6920.4349317519072</v>
      </c>
      <c r="AC35">
        <f t="shared" si="2"/>
        <v>5416.587645950669</v>
      </c>
      <c r="AE35">
        <f t="shared" si="3"/>
        <v>0</v>
      </c>
      <c r="AF35">
        <f t="shared" ref="AF35:AG66" si="24">-$Z35*P35</f>
        <v>0</v>
      </c>
      <c r="AG35">
        <f t="shared" si="24"/>
        <v>-2.9248087616319776</v>
      </c>
      <c r="AH35">
        <f t="shared" si="5"/>
        <v>-65089.509428020858</v>
      </c>
      <c r="AI35">
        <f t="shared" ref="AI35:AI66" si="25">SUM(AE35:AH35)</f>
        <v>-65092.434236782487</v>
      </c>
      <c r="AJ35">
        <f t="shared" si="7"/>
        <v>1503.8472858012383</v>
      </c>
      <c r="AK35">
        <f t="shared" si="22"/>
        <v>484.43044522263358</v>
      </c>
      <c r="AL35">
        <f t="shared" ref="AL35:AL79" si="26">SUM(AI35:AK35)</f>
        <v>-63104.156505758612</v>
      </c>
      <c r="AN35">
        <f t="shared" ref="AN35:AT66" si="27">AE35*$K35</f>
        <v>0</v>
      </c>
      <c r="AO35">
        <f t="shared" si="27"/>
        <v>0</v>
      </c>
      <c r="AP35">
        <f t="shared" si="27"/>
        <v>-7.7825290345236886E-2</v>
      </c>
      <c r="AQ35">
        <f t="shared" si="27"/>
        <v>-1731.9457039776717</v>
      </c>
      <c r="AR35">
        <f t="shared" si="27"/>
        <v>-1732.0235292680168</v>
      </c>
      <c r="AS35">
        <f t="shared" si="27"/>
        <v>40.015386027178614</v>
      </c>
      <c r="AT35">
        <f t="shared" si="27"/>
        <v>12.890053033924705</v>
      </c>
      <c r="AU35">
        <f t="shared" si="23"/>
        <v>-1679.1180902069134</v>
      </c>
      <c r="AW35">
        <v>32</v>
      </c>
      <c r="AX35">
        <f>IF(Z35&gt;0, (R35*SUMPRODUCT(K35:$K$98, X35:$X$98)-K35*$AZ$3)/Z35, 0)</f>
        <v>23149.323970365906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0.13724737000000001</v>
      </c>
      <c r="Q36" s="4">
        <f t="shared" si="21"/>
        <v>12.5</v>
      </c>
      <c r="R36">
        <f t="shared" si="0"/>
        <v>2000000</v>
      </c>
      <c r="S36">
        <f t="shared" si="1"/>
        <v>20412.663506899902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5416.587645950669</v>
      </c>
      <c r="AC36">
        <f t="shared" si="2"/>
        <v>4072.960572675529</v>
      </c>
      <c r="AE36">
        <f t="shared" si="3"/>
        <v>0</v>
      </c>
      <c r="AF36">
        <f t="shared" si="24"/>
        <v>0</v>
      </c>
      <c r="AG36">
        <f t="shared" si="24"/>
        <v>-2.494138363728712</v>
      </c>
      <c r="AH36">
        <f t="shared" si="5"/>
        <v>-64227.569645911339</v>
      </c>
      <c r="AI36">
        <f t="shared" si="25"/>
        <v>-64230.063784275066</v>
      </c>
      <c r="AJ36">
        <f t="shared" si="7"/>
        <v>1343.62707327514</v>
      </c>
      <c r="AK36">
        <f t="shared" si="22"/>
        <v>379.16113521654688</v>
      </c>
      <c r="AL36">
        <f t="shared" si="26"/>
        <v>-62507.27557578338</v>
      </c>
      <c r="AN36">
        <f t="shared" si="27"/>
        <v>0</v>
      </c>
      <c r="AO36">
        <f t="shared" si="27"/>
        <v>0</v>
      </c>
      <c r="AP36">
        <f t="shared" si="27"/>
        <v>-5.9255108055727111E-2</v>
      </c>
      <c r="AQ36">
        <f t="shared" si="27"/>
        <v>-1525.9023456243078</v>
      </c>
      <c r="AR36">
        <f t="shared" si="27"/>
        <v>-1525.9616007323636</v>
      </c>
      <c r="AS36">
        <f t="shared" si="27"/>
        <v>31.921551976167237</v>
      </c>
      <c r="AT36">
        <f t="shared" si="27"/>
        <v>9.008014296448394</v>
      </c>
      <c r="AU36">
        <f t="shared" si="23"/>
        <v>-1485.032034459748</v>
      </c>
      <c r="AW36">
        <v>33</v>
      </c>
      <c r="AX36">
        <f>IF(Z36&gt;0, (R36*SUMPRODUCT(K36:$K$98, X36:$X$98)-K36*$AZ$3)/Z36, 0)</f>
        <v>20412.663506899902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0.155543078</v>
      </c>
      <c r="Q37" s="4">
        <f t="shared" si="21"/>
        <v>12.5</v>
      </c>
      <c r="R37">
        <f t="shared" si="0"/>
        <v>2000000</v>
      </c>
      <c r="S37">
        <f t="shared" si="1"/>
        <v>17379.999214025625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4072.960572675529</v>
      </c>
      <c r="AC37">
        <f t="shared" si="2"/>
        <v>2893.7712901784744</v>
      </c>
      <c r="AE37">
        <f t="shared" si="3"/>
        <v>0</v>
      </c>
      <c r="AF37">
        <f t="shared" si="24"/>
        <v>0</v>
      </c>
      <c r="AG37">
        <f t="shared" si="24"/>
        <v>-2.0812510220391776</v>
      </c>
      <c r="AH37">
        <f t="shared" si="5"/>
        <v>-62071.353288359591</v>
      </c>
      <c r="AI37">
        <f t="shared" si="25"/>
        <v>-62073.434539381633</v>
      </c>
      <c r="AJ37">
        <f t="shared" si="7"/>
        <v>1179.1892824970546</v>
      </c>
      <c r="AK37">
        <f t="shared" si="22"/>
        <v>285.10724008728704</v>
      </c>
      <c r="AL37">
        <f t="shared" si="26"/>
        <v>-60609.138016797289</v>
      </c>
      <c r="AN37">
        <f t="shared" si="27"/>
        <v>0</v>
      </c>
      <c r="AO37">
        <f t="shared" si="27"/>
        <v>0</v>
      </c>
      <c r="AP37">
        <f t="shared" si="27"/>
        <v>-4.4148067036570933E-2</v>
      </c>
      <c r="AQ37">
        <f t="shared" si="27"/>
        <v>-1316.6745563157701</v>
      </c>
      <c r="AR37">
        <f t="shared" si="27"/>
        <v>-1316.7187043828067</v>
      </c>
      <c r="AS37">
        <f t="shared" si="27"/>
        <v>25.013286211616808</v>
      </c>
      <c r="AT37">
        <f t="shared" si="27"/>
        <v>6.0477729090327559</v>
      </c>
      <c r="AU37">
        <f t="shared" si="23"/>
        <v>-1285.6576452621571</v>
      </c>
      <c r="AW37">
        <v>34</v>
      </c>
      <c r="AX37">
        <f>IF(Z37&gt;0, (R37*SUMPRODUCT(K37:$K$98, X37:$X$98)-K37*$AZ$3)/Z37, 0)</f>
        <v>17379.999214025625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0.175905283</v>
      </c>
      <c r="Q38" s="4">
        <f t="shared" si="21"/>
        <v>12.5</v>
      </c>
      <c r="R38">
        <f t="shared" si="0"/>
        <v>2000000</v>
      </c>
      <c r="S38">
        <f t="shared" si="1"/>
        <v>13918.893360713902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2893.7712901784744</v>
      </c>
      <c r="AC38">
        <f t="shared" si="2"/>
        <v>1886.6619687977554</v>
      </c>
      <c r="AE38">
        <f t="shared" si="3"/>
        <v>0</v>
      </c>
      <c r="AF38">
        <f t="shared" si="24"/>
        <v>0</v>
      </c>
      <c r="AG38">
        <f t="shared" si="24"/>
        <v>-1.6943354617929447</v>
      </c>
      <c r="AH38">
        <f t="shared" si="5"/>
        <v>-58576.488004134517</v>
      </c>
      <c r="AI38">
        <f t="shared" si="25"/>
        <v>-58578.182339596307</v>
      </c>
      <c r="AJ38">
        <f t="shared" si="7"/>
        <v>1007.1093213807189</v>
      </c>
      <c r="AK38">
        <f t="shared" si="22"/>
        <v>202.56399031249322</v>
      </c>
      <c r="AL38">
        <f t="shared" si="26"/>
        <v>-57368.509027903099</v>
      </c>
      <c r="AN38">
        <f t="shared" si="27"/>
        <v>0</v>
      </c>
      <c r="AO38">
        <f t="shared" si="27"/>
        <v>0</v>
      </c>
      <c r="AP38">
        <f t="shared" si="27"/>
        <v>-3.2089917982352001E-2</v>
      </c>
      <c r="AQ38">
        <f t="shared" si="27"/>
        <v>-1109.4111751387115</v>
      </c>
      <c r="AR38">
        <f t="shared" si="27"/>
        <v>-1109.4432650566939</v>
      </c>
      <c r="AS38">
        <f t="shared" si="27"/>
        <v>19.074177605992208</v>
      </c>
      <c r="AT38">
        <f t="shared" si="27"/>
        <v>3.8364668519817671</v>
      </c>
      <c r="AU38">
        <f t="shared" si="23"/>
        <v>-1086.5326205987201</v>
      </c>
      <c r="AW38">
        <v>35</v>
      </c>
      <c r="AX38">
        <f>IF(Z38&gt;0, (R38*SUMPRODUCT(K38:$K$98, X38:$X$98)-K38*$AZ$3)/Z38, 0)</f>
        <v>13918.893360713902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0.19813004200000001</v>
      </c>
      <c r="Q39" s="4">
        <f t="shared" si="21"/>
        <v>12.5</v>
      </c>
      <c r="R39">
        <f t="shared" si="0"/>
        <v>2000000</v>
      </c>
      <c r="S39">
        <f t="shared" si="1"/>
        <v>9816.4040621778113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1886.6619687977554</v>
      </c>
      <c r="AC39">
        <f t="shared" si="2"/>
        <v>1053.6483248510522</v>
      </c>
      <c r="AE39">
        <f t="shared" si="3"/>
        <v>0</v>
      </c>
      <c r="AF39">
        <f t="shared" si="24"/>
        <v>0</v>
      </c>
      <c r="AG39">
        <f t="shared" si="24"/>
        <v>-1.3416933509678897</v>
      </c>
      <c r="AH39">
        <f t="shared" si="5"/>
        <v>-53711.800993140088</v>
      </c>
      <c r="AI39">
        <f t="shared" si="25"/>
        <v>-53713.142686491054</v>
      </c>
      <c r="AJ39">
        <f t="shared" si="7"/>
        <v>833.01364394670327</v>
      </c>
      <c r="AK39">
        <f t="shared" si="22"/>
        <v>132.0663378158429</v>
      </c>
      <c r="AL39">
        <f t="shared" si="26"/>
        <v>-52748.062704728509</v>
      </c>
      <c r="AN39">
        <f t="shared" si="27"/>
        <v>0</v>
      </c>
      <c r="AO39">
        <f t="shared" si="27"/>
        <v>0</v>
      </c>
      <c r="AP39">
        <f t="shared" si="27"/>
        <v>-2.2688430361525461E-2</v>
      </c>
      <c r="AQ39">
        <f t="shared" si="27"/>
        <v>-908.28239965999376</v>
      </c>
      <c r="AR39">
        <f t="shared" si="27"/>
        <v>-908.30508809035518</v>
      </c>
      <c r="AS39">
        <f t="shared" si="27"/>
        <v>14.086506456375563</v>
      </c>
      <c r="AT39">
        <f t="shared" si="27"/>
        <v>2.2332807317520644</v>
      </c>
      <c r="AU39">
        <f t="shared" si="23"/>
        <v>-891.98530090222766</v>
      </c>
      <c r="AW39">
        <v>36</v>
      </c>
      <c r="AX39">
        <f>IF(Z39&gt;0, (R39*SUMPRODUCT(K39:$K$98, X39:$X$98)-K39*$AZ$3)/Z39, 0)</f>
        <v>9816.4040621778113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0.22255936300000001</v>
      </c>
      <c r="Q40" s="4">
        <f t="shared" si="21"/>
        <v>12.5</v>
      </c>
      <c r="R40">
        <f t="shared" si="0"/>
        <v>2000000</v>
      </c>
      <c r="S40">
        <f t="shared" si="1"/>
        <v>4760.6203348197969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1053.6483248510522</v>
      </c>
      <c r="AC40">
        <f t="shared" si="2"/>
        <v>392.14943518392414</v>
      </c>
      <c r="AE40">
        <f t="shared" si="3"/>
        <v>0</v>
      </c>
      <c r="AF40">
        <f t="shared" si="24"/>
        <v>0</v>
      </c>
      <c r="AG40">
        <f t="shared" si="24"/>
        <v>-1.0296699999254617</v>
      </c>
      <c r="AH40">
        <f t="shared" si="5"/>
        <v>-47777.026805239831</v>
      </c>
      <c r="AI40">
        <f t="shared" si="25"/>
        <v>-47778.056475239755</v>
      </c>
      <c r="AJ40">
        <f t="shared" si="7"/>
        <v>661.49888966712797</v>
      </c>
      <c r="AK40">
        <f t="shared" si="22"/>
        <v>73.755382739573662</v>
      </c>
      <c r="AL40">
        <f t="shared" si="26"/>
        <v>-47042.802202833052</v>
      </c>
      <c r="AN40">
        <f t="shared" si="27"/>
        <v>0</v>
      </c>
      <c r="AO40">
        <f t="shared" si="27"/>
        <v>0</v>
      </c>
      <c r="AP40">
        <f t="shared" si="27"/>
        <v>-1.5546449508195748E-2</v>
      </c>
      <c r="AQ40">
        <f t="shared" si="27"/>
        <v>-721.36037267585232</v>
      </c>
      <c r="AR40">
        <f t="shared" si="27"/>
        <v>-721.3759191253605</v>
      </c>
      <c r="AS40">
        <f t="shared" si="27"/>
        <v>9.9876262187710783</v>
      </c>
      <c r="AT40">
        <f t="shared" si="27"/>
        <v>1.1135939998265847</v>
      </c>
      <c r="AU40">
        <f t="shared" si="23"/>
        <v>-710.27469890676275</v>
      </c>
      <c r="AW40">
        <v>37</v>
      </c>
      <c r="AX40">
        <f>IF(Z40&gt;0, (R40*SUMPRODUCT(K40:$K$98, X40:$X$98)-K40*$AZ$3)/Z40, 0)</f>
        <v>4760.6203348197969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0.25004150400000003</v>
      </c>
      <c r="Q41" s="4">
        <f t="shared" si="21"/>
        <v>12.5</v>
      </c>
      <c r="R41">
        <f t="shared" si="0"/>
        <v>2000000</v>
      </c>
      <c r="S41">
        <f t="shared" si="1"/>
        <v>-1786.1046575547039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392.14943518392414</v>
      </c>
      <c r="AC41">
        <f t="shared" si="2"/>
        <v>-108.86851785544241</v>
      </c>
      <c r="AE41">
        <f t="shared" si="3"/>
        <v>0</v>
      </c>
      <c r="AF41">
        <f t="shared" si="24"/>
        <v>0</v>
      </c>
      <c r="AG41">
        <f t="shared" si="24"/>
        <v>-0.76191306452116481</v>
      </c>
      <c r="AH41">
        <f t="shared" si="5"/>
        <v>-41193.637664806774</v>
      </c>
      <c r="AI41">
        <f t="shared" si="25"/>
        <v>-41194.399577871292</v>
      </c>
      <c r="AJ41">
        <f t="shared" si="7"/>
        <v>501.01795303936655</v>
      </c>
      <c r="AK41">
        <f t="shared" si="22"/>
        <v>27.450460462874691</v>
      </c>
      <c r="AL41">
        <f t="shared" si="26"/>
        <v>-40665.931164369053</v>
      </c>
      <c r="AN41">
        <f t="shared" si="27"/>
        <v>0</v>
      </c>
      <c r="AO41">
        <f t="shared" si="27"/>
        <v>0</v>
      </c>
      <c r="AP41">
        <f t="shared" si="27"/>
        <v>-1.0271185175200415E-2</v>
      </c>
      <c r="AQ41">
        <f t="shared" si="27"/>
        <v>-555.32251669847506</v>
      </c>
      <c r="AR41">
        <f t="shared" si="27"/>
        <v>-555.33278788365021</v>
      </c>
      <c r="AS41">
        <f t="shared" si="27"/>
        <v>6.7541146246144335</v>
      </c>
      <c r="AT41">
        <f t="shared" si="27"/>
        <v>0.37005371831482958</v>
      </c>
      <c r="AU41">
        <f t="shared" si="23"/>
        <v>-548.20861954072097</v>
      </c>
      <c r="AW41">
        <v>38</v>
      </c>
      <c r="AX41">
        <f>IF(Z41&gt;0, (R41*SUMPRODUCT(K41:$K$98, X41:$X$98)-K41*$AZ$3)/Z41, 0)</f>
        <v>-1786.1046575547039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0.28092614399999999</v>
      </c>
      <c r="Q42" s="4">
        <f t="shared" si="21"/>
        <v>12.5</v>
      </c>
      <c r="R42">
        <f t="shared" si="0"/>
        <v>2000000</v>
      </c>
      <c r="S42">
        <f t="shared" si="1"/>
        <v>-10815.697633199094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-108.86851785544241</v>
      </c>
      <c r="AC42">
        <f t="shared" si="2"/>
        <v>-467.45673130705404</v>
      </c>
      <c r="AE42">
        <f t="shared" si="3"/>
        <v>0</v>
      </c>
      <c r="AF42">
        <f t="shared" si="24"/>
        <v>0</v>
      </c>
      <c r="AG42">
        <f t="shared" si="24"/>
        <v>-0.54025263459679917</v>
      </c>
      <c r="AH42">
        <f t="shared" si="5"/>
        <v>-34246.607884664649</v>
      </c>
      <c r="AI42">
        <f t="shared" si="25"/>
        <v>-34247.148137299242</v>
      </c>
      <c r="AJ42">
        <f t="shared" si="7"/>
        <v>358.58821345161164</v>
      </c>
      <c r="AK42">
        <f t="shared" si="22"/>
        <v>-7.6207962498809687</v>
      </c>
      <c r="AL42">
        <f t="shared" si="26"/>
        <v>-33896.180720097509</v>
      </c>
      <c r="AN42">
        <f t="shared" si="27"/>
        <v>0</v>
      </c>
      <c r="AO42">
        <f t="shared" si="27"/>
        <v>0</v>
      </c>
      <c r="AP42">
        <f t="shared" si="27"/>
        <v>-6.5027043552405312E-3</v>
      </c>
      <c r="AQ42">
        <f t="shared" si="27"/>
        <v>-412.20634936843106</v>
      </c>
      <c r="AR42">
        <f t="shared" si="27"/>
        <v>-412.21285207278623</v>
      </c>
      <c r="AS42">
        <f t="shared" si="27"/>
        <v>4.316116179775741</v>
      </c>
      <c r="AT42">
        <f t="shared" si="27"/>
        <v>-9.1727058400161446E-2</v>
      </c>
      <c r="AU42">
        <f t="shared" si="23"/>
        <v>-407.98846295141067</v>
      </c>
      <c r="AW42">
        <v>39</v>
      </c>
      <c r="AX42">
        <f>IF(Z42&gt;0, (R42*SUMPRODUCT(K42:$K$98, X42:$X$98)-K42*$AZ$3)/Z42, 0)</f>
        <v>-10815.697633199094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0.31575788199999999</v>
      </c>
      <c r="Q43" s="4">
        <f t="shared" si="21"/>
        <v>12.5</v>
      </c>
      <c r="R43">
        <f t="shared" si="0"/>
        <v>2000000</v>
      </c>
      <c r="S43">
        <f t="shared" si="1"/>
        <v>-24158.752137546715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-467.45673130705404</v>
      </c>
      <c r="AC43">
        <f t="shared" si="2"/>
        <v>-704.00745277649935</v>
      </c>
      <c r="AE43">
        <f t="shared" si="3"/>
        <v>0</v>
      </c>
      <c r="AF43">
        <f t="shared" si="24"/>
        <v>0</v>
      </c>
      <c r="AG43">
        <f t="shared" si="24"/>
        <v>-0.36426108060562595</v>
      </c>
      <c r="AH43">
        <f t="shared" si="5"/>
        <v>-27294.244423232838</v>
      </c>
      <c r="AI43">
        <f t="shared" si="25"/>
        <v>-27294.608684313444</v>
      </c>
      <c r="AJ43">
        <f t="shared" si="7"/>
        <v>236.55072146944531</v>
      </c>
      <c r="AK43">
        <f t="shared" si="22"/>
        <v>-32.721971191493786</v>
      </c>
      <c r="AL43">
        <f t="shared" si="26"/>
        <v>-27090.779934035494</v>
      </c>
      <c r="AN43">
        <f t="shared" si="27"/>
        <v>0</v>
      </c>
      <c r="AO43">
        <f t="shared" si="27"/>
        <v>0</v>
      </c>
      <c r="AP43">
        <f t="shared" si="27"/>
        <v>-3.9146403189332137E-3</v>
      </c>
      <c r="AQ43">
        <f t="shared" si="27"/>
        <v>-293.32573635470368</v>
      </c>
      <c r="AR43">
        <f t="shared" si="27"/>
        <v>-293.32965099502258</v>
      </c>
      <c r="AS43">
        <f t="shared" si="27"/>
        <v>2.5421628635083149</v>
      </c>
      <c r="AT43">
        <f t="shared" si="27"/>
        <v>-0.35165642052184226</v>
      </c>
      <c r="AU43">
        <f t="shared" si="23"/>
        <v>-291.13914455203616</v>
      </c>
      <c r="AW43">
        <v>40</v>
      </c>
      <c r="AX43">
        <f>IF(Z43&gt;0, (R43*SUMPRODUCT(K43:$K$98, X43:$X$98)-K43*$AZ$3)/Z43, 0)</f>
        <v>-24158.752137546715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0.35338435200000001</v>
      </c>
      <c r="Q44" s="4">
        <f t="shared" si="21"/>
        <v>12.5</v>
      </c>
      <c r="R44">
        <f t="shared" si="0"/>
        <v>2000000</v>
      </c>
      <c r="S44">
        <f t="shared" si="1"/>
        <v>-45306.083043459956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-704.00745277649935</v>
      </c>
      <c r="AC44">
        <f t="shared" si="2"/>
        <v>-840.49780707853824</v>
      </c>
      <c r="AE44">
        <f t="shared" si="3"/>
        <v>0</v>
      </c>
      <c r="AF44">
        <f t="shared" si="24"/>
        <v>0</v>
      </c>
      <c r="AG44">
        <f t="shared" si="24"/>
        <v>-0.2318943038709308</v>
      </c>
      <c r="AH44">
        <f t="shared" si="5"/>
        <v>-20595.866548582224</v>
      </c>
      <c r="AI44">
        <f t="shared" si="25"/>
        <v>-20596.098442886094</v>
      </c>
      <c r="AJ44">
        <f t="shared" si="7"/>
        <v>136.4903543020389</v>
      </c>
      <c r="AK44">
        <f t="shared" si="22"/>
        <v>-49.28052169435496</v>
      </c>
      <c r="AL44">
        <f t="shared" si="26"/>
        <v>-20508.888610278413</v>
      </c>
      <c r="AN44">
        <f t="shared" si="27"/>
        <v>0</v>
      </c>
      <c r="AO44">
        <f t="shared" si="27"/>
        <v>0</v>
      </c>
      <c r="AP44">
        <f t="shared" si="27"/>
        <v>-2.2251082886826736E-3</v>
      </c>
      <c r="AQ44">
        <f t="shared" si="27"/>
        <v>-197.62466177418389</v>
      </c>
      <c r="AR44">
        <f t="shared" si="27"/>
        <v>-197.62688688247255</v>
      </c>
      <c r="AS44">
        <f t="shared" si="27"/>
        <v>1.3096734745659819</v>
      </c>
      <c r="AT44">
        <f t="shared" si="27"/>
        <v>-0.47286412586377169</v>
      </c>
      <c r="AU44">
        <f t="shared" si="23"/>
        <v>-196.79007753377039</v>
      </c>
      <c r="AW44">
        <v>41</v>
      </c>
      <c r="AX44">
        <f>IF(Z44&gt;0, (R44*SUMPRODUCT(K44:$K$98, X44:$X$98)-K44*$AZ$3)/Z44, 0)</f>
        <v>-45306.083043459956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0.39269921299999999</v>
      </c>
      <c r="Q45" s="4">
        <f t="shared" si="21"/>
        <v>12.5</v>
      </c>
      <c r="R45">
        <f t="shared" si="0"/>
        <v>2000000</v>
      </c>
      <c r="S45">
        <f t="shared" si="1"/>
        <v>-81048.90097065903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-840.49780707853824</v>
      </c>
      <c r="AC45">
        <f t="shared" si="2"/>
        <v>-898.0908777342712</v>
      </c>
      <c r="AE45">
        <f t="shared" si="3"/>
        <v>0</v>
      </c>
      <c r="AF45">
        <f t="shared" si="24"/>
        <v>0</v>
      </c>
      <c r="AG45">
        <f t="shared" si="24"/>
        <v>-0.13851065020292411</v>
      </c>
      <c r="AH45">
        <f t="shared" si="5"/>
        <v>-14570.353700687579</v>
      </c>
      <c r="AI45">
        <f t="shared" si="25"/>
        <v>-14570.492211337782</v>
      </c>
      <c r="AJ45">
        <f t="shared" si="7"/>
        <v>57.593070655732959</v>
      </c>
      <c r="AK45">
        <f t="shared" si="22"/>
        <v>-58.834846495497686</v>
      </c>
      <c r="AL45">
        <f t="shared" si="26"/>
        <v>-14571.733987177546</v>
      </c>
      <c r="AN45">
        <f t="shared" si="27"/>
        <v>0</v>
      </c>
      <c r="AO45">
        <f t="shared" si="27"/>
        <v>0</v>
      </c>
      <c r="AP45">
        <f t="shared" si="27"/>
        <v>-1.1866597607057001E-3</v>
      </c>
      <c r="AQ45">
        <f t="shared" si="27"/>
        <v>-124.8283248293518</v>
      </c>
      <c r="AR45">
        <f t="shared" si="27"/>
        <v>-124.82951148911251</v>
      </c>
      <c r="AS45">
        <f t="shared" si="27"/>
        <v>0.49341606109358765</v>
      </c>
      <c r="AT45">
        <f t="shared" si="27"/>
        <v>-0.50405470453874146</v>
      </c>
      <c r="AU45">
        <f t="shared" si="23"/>
        <v>-124.84015013255765</v>
      </c>
      <c r="AW45">
        <v>42</v>
      </c>
      <c r="AX45">
        <f>IF(Z45&gt;0, (R45*SUMPRODUCT(K45:$K$98, X45:$X$98)-K45*$AZ$3)/Z45, 0)</f>
        <v>-81048.90097065903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0.39967743300000003</v>
      </c>
      <c r="Q46" s="4">
        <f t="shared" si="21"/>
        <v>12.5</v>
      </c>
      <c r="R46">
        <f t="shared" si="0"/>
        <v>2000000</v>
      </c>
      <c r="S46">
        <f t="shared" si="1"/>
        <v>-137265.39867957428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-898.0908777342712</v>
      </c>
      <c r="AC46">
        <f t="shared" si="2"/>
        <v>-897.89099620786294</v>
      </c>
      <c r="AE46">
        <f t="shared" si="3"/>
        <v>0</v>
      </c>
      <c r="AF46">
        <f t="shared" si="24"/>
        <v>0</v>
      </c>
      <c r="AG46">
        <f t="shared" si="24"/>
        <v>-8.1765962584629245E-2</v>
      </c>
      <c r="AH46">
        <f t="shared" si="5"/>
        <v>-8857.5329786025031</v>
      </c>
      <c r="AI46">
        <f t="shared" si="25"/>
        <v>-8857.6147445650877</v>
      </c>
      <c r="AJ46">
        <f t="shared" si="7"/>
        <v>-0.19988152640826229</v>
      </c>
      <c r="AK46">
        <f t="shared" si="22"/>
        <v>-62.866361441398993</v>
      </c>
      <c r="AL46">
        <f t="shared" si="26"/>
        <v>-8920.6809875328945</v>
      </c>
      <c r="AN46">
        <f t="shared" si="27"/>
        <v>0</v>
      </c>
      <c r="AO46">
        <f t="shared" si="27"/>
        <v>0</v>
      </c>
      <c r="AP46">
        <f t="shared" si="27"/>
        <v>-6.2545717508517384E-4</v>
      </c>
      <c r="AQ46">
        <f t="shared" si="27"/>
        <v>-67.75444671474979</v>
      </c>
      <c r="AR46">
        <f t="shared" si="27"/>
        <v>-67.755072171924866</v>
      </c>
      <c r="AS46">
        <f t="shared" si="27"/>
        <v>-1.5289654876823482E-3</v>
      </c>
      <c r="AT46">
        <f t="shared" si="27"/>
        <v>-0.48088734715651121</v>
      </c>
      <c r="AU46">
        <f t="shared" si="23"/>
        <v>-68.237488484569056</v>
      </c>
      <c r="AW46">
        <v>43</v>
      </c>
      <c r="AX46">
        <f>IF(Z46&gt;0, (R46*SUMPRODUCT(K46:$K$98, X46:$X$98)-K46*$AZ$3)/Z46, 0)</f>
        <v>-137265.39867957428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0.407215198</v>
      </c>
      <c r="Q47" s="4">
        <f t="shared" si="21"/>
        <v>12.5</v>
      </c>
      <c r="R47">
        <f t="shared" si="0"/>
        <v>2000000</v>
      </c>
      <c r="S47">
        <f t="shared" si="1"/>
        <v>-224023.60526457679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-897.89099620786294</v>
      </c>
      <c r="AC47">
        <f t="shared" si="2"/>
        <v>-854.01311581925575</v>
      </c>
      <c r="AE47">
        <f t="shared" si="3"/>
        <v>0</v>
      </c>
      <c r="AF47">
        <f t="shared" si="24"/>
        <v>0</v>
      </c>
      <c r="AG47">
        <f t="shared" si="24"/>
        <v>-4.7651960315222563E-2</v>
      </c>
      <c r="AH47">
        <f t="shared" si="5"/>
        <v>-5327.4148229696621</v>
      </c>
      <c r="AI47">
        <f t="shared" si="25"/>
        <v>-5327.4624749299774</v>
      </c>
      <c r="AJ47">
        <f t="shared" si="7"/>
        <v>-43.877880388607196</v>
      </c>
      <c r="AK47">
        <f t="shared" si="22"/>
        <v>-62.852369734550415</v>
      </c>
      <c r="AL47">
        <f t="shared" si="26"/>
        <v>-5434.1927250531353</v>
      </c>
      <c r="AN47">
        <f t="shared" si="27"/>
        <v>0</v>
      </c>
      <c r="AO47">
        <f t="shared" si="27"/>
        <v>0</v>
      </c>
      <c r="AP47">
        <f t="shared" si="27"/>
        <v>-3.2545262137633244E-4</v>
      </c>
      <c r="AQ47">
        <f t="shared" si="27"/>
        <v>-36.385095341832809</v>
      </c>
      <c r="AR47">
        <f t="shared" si="27"/>
        <v>-36.385420794454191</v>
      </c>
      <c r="AS47">
        <f t="shared" si="27"/>
        <v>-0.29967646867924413</v>
      </c>
      <c r="AT47">
        <f t="shared" si="27"/>
        <v>-0.4292681424753334</v>
      </c>
      <c r="AU47">
        <f t="shared" si="23"/>
        <v>-37.114365405608766</v>
      </c>
      <c r="AW47">
        <v>44</v>
      </c>
      <c r="AX47">
        <f>IF(Z47&gt;0, (R47*SUMPRODUCT(K47:$K$98, X47:$X$98)-K47*$AZ$3)/Z47, 0)</f>
        <v>-224023.60526457679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0.41552104400000001</v>
      </c>
      <c r="Q48" s="4">
        <f t="shared" si="21"/>
        <v>12.5</v>
      </c>
      <c r="R48">
        <f t="shared" si="0"/>
        <v>2000000</v>
      </c>
      <c r="S48">
        <f t="shared" si="1"/>
        <v>-361061.68589942239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-854.01311581925575</v>
      </c>
      <c r="AC48">
        <f t="shared" si="2"/>
        <v>-790.72649053309124</v>
      </c>
      <c r="AE48">
        <f t="shared" si="3"/>
        <v>0</v>
      </c>
      <c r="AF48">
        <f t="shared" si="24"/>
        <v>0</v>
      </c>
      <c r="AG48">
        <f t="shared" si="24"/>
        <v>-2.7375048413242488E-2</v>
      </c>
      <c r="AH48">
        <f t="shared" si="5"/>
        <v>-3168.0627678124556</v>
      </c>
      <c r="AI48">
        <f t="shared" si="25"/>
        <v>-3168.090142860869</v>
      </c>
      <c r="AJ48">
        <f t="shared" si="7"/>
        <v>-63.286625286164508</v>
      </c>
      <c r="AK48">
        <f t="shared" si="22"/>
        <v>-59.780918107347908</v>
      </c>
      <c r="AL48">
        <f t="shared" si="26"/>
        <v>-3291.1576862543816</v>
      </c>
      <c r="AN48">
        <f t="shared" si="27"/>
        <v>0</v>
      </c>
      <c r="AO48">
        <f t="shared" si="27"/>
        <v>0</v>
      </c>
      <c r="AP48">
        <f t="shared" si="27"/>
        <v>-1.6693364478190956E-4</v>
      </c>
      <c r="AQ48">
        <f t="shared" si="27"/>
        <v>-19.318916143832908</v>
      </c>
      <c r="AR48">
        <f t="shared" si="27"/>
        <v>-19.319083077477689</v>
      </c>
      <c r="AS48">
        <f t="shared" si="27"/>
        <v>-0.38592322707476262</v>
      </c>
      <c r="AT48">
        <f t="shared" si="27"/>
        <v>-0.3645453479176663</v>
      </c>
      <c r="AU48">
        <f t="shared" si="23"/>
        <v>-20.069551652470118</v>
      </c>
      <c r="AW48">
        <v>45</v>
      </c>
      <c r="AX48">
        <f>IF(Z48&gt;0, (R48*SUMPRODUCT(K48:$K$98, X48:$X$98)-K48*$AZ$3)/Z48, 0)</f>
        <v>-361061.68589942239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0.424706421</v>
      </c>
      <c r="Q49" s="4">
        <f t="shared" si="21"/>
        <v>12.5</v>
      </c>
      <c r="R49">
        <f t="shared" si="0"/>
        <v>2000000</v>
      </c>
      <c r="S49">
        <f t="shared" si="1"/>
        <v>-582435.89413213008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-790.72649053309124</v>
      </c>
      <c r="AC49">
        <f t="shared" si="2"/>
        <v>-721.05279897335504</v>
      </c>
      <c r="AE49">
        <f t="shared" si="3"/>
        <v>0</v>
      </c>
      <c r="AF49">
        <f t="shared" si="24"/>
        <v>0</v>
      </c>
      <c r="AG49">
        <f t="shared" si="24"/>
        <v>-1.5474939092820116E-2</v>
      </c>
      <c r="AH49">
        <f t="shared" si="5"/>
        <v>-1860.2174138063913</v>
      </c>
      <c r="AI49">
        <f t="shared" si="25"/>
        <v>-1860.2328887454842</v>
      </c>
      <c r="AJ49">
        <f t="shared" si="7"/>
        <v>-69.673691559736199</v>
      </c>
      <c r="AK49">
        <f t="shared" si="22"/>
        <v>-55.350854337316392</v>
      </c>
      <c r="AL49">
        <f t="shared" si="26"/>
        <v>-1985.2574346425367</v>
      </c>
      <c r="AN49">
        <f t="shared" si="27"/>
        <v>0</v>
      </c>
      <c r="AO49">
        <f t="shared" si="27"/>
        <v>0</v>
      </c>
      <c r="AP49">
        <f t="shared" si="27"/>
        <v>-8.4255819209178858E-5</v>
      </c>
      <c r="AQ49">
        <f t="shared" si="27"/>
        <v>-10.128255831401447</v>
      </c>
      <c r="AR49">
        <f t="shared" si="27"/>
        <v>-10.128340087220655</v>
      </c>
      <c r="AS49">
        <f t="shared" si="27"/>
        <v>-0.37934972955188628</v>
      </c>
      <c r="AT49">
        <f t="shared" si="27"/>
        <v>-0.30136671609145793</v>
      </c>
      <c r="AU49">
        <f t="shared" si="23"/>
        <v>-10.809056532864</v>
      </c>
      <c r="AW49">
        <v>46</v>
      </c>
      <c r="AX49">
        <f>IF(Z49&gt;0, (R49*SUMPRODUCT(K49:$K$98, X49:$X$98)-K49*$AZ$3)/Z49, 0)</f>
        <v>-582435.89413213008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0.43382917900000001</v>
      </c>
      <c r="Q50" s="4">
        <f t="shared" si="21"/>
        <v>12.5</v>
      </c>
      <c r="R50">
        <f t="shared" si="0"/>
        <v>2000000</v>
      </c>
      <c r="S50">
        <f t="shared" si="1"/>
        <v>-946533.86884352914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-721.05279897335504</v>
      </c>
      <c r="AC50">
        <f t="shared" si="2"/>
        <v>-651.72336935514136</v>
      </c>
      <c r="AE50">
        <f t="shared" si="3"/>
        <v>0</v>
      </c>
      <c r="AF50">
        <f t="shared" si="24"/>
        <v>0</v>
      </c>
      <c r="AG50">
        <f t="shared" si="24"/>
        <v>-8.6067095801787598E-3</v>
      </c>
      <c r="AH50">
        <f t="shared" si="5"/>
        <v>-1074.1568194741051</v>
      </c>
      <c r="AI50">
        <f t="shared" si="25"/>
        <v>-1074.1654261836852</v>
      </c>
      <c r="AJ50">
        <f t="shared" si="7"/>
        <v>-69.32942961821368</v>
      </c>
      <c r="AK50">
        <f t="shared" si="22"/>
        <v>-50.473695928134859</v>
      </c>
      <c r="AL50">
        <f t="shared" si="26"/>
        <v>-1193.9685517300338</v>
      </c>
      <c r="AN50">
        <f t="shared" si="27"/>
        <v>0</v>
      </c>
      <c r="AO50">
        <f t="shared" si="27"/>
        <v>0</v>
      </c>
      <c r="AP50">
        <f t="shared" si="27"/>
        <v>-4.1839846556782652E-5</v>
      </c>
      <c r="AQ50">
        <f t="shared" si="27"/>
        <v>-5.2218046962129279</v>
      </c>
      <c r="AR50">
        <f t="shared" si="27"/>
        <v>-5.2218465360594841</v>
      </c>
      <c r="AS50">
        <f t="shared" si="27"/>
        <v>-0.33703155312405408</v>
      </c>
      <c r="AT50">
        <f t="shared" si="27"/>
        <v>-0.24536806698466593</v>
      </c>
      <c r="AU50">
        <f t="shared" si="23"/>
        <v>-5.8042461561682046</v>
      </c>
      <c r="AW50">
        <v>47</v>
      </c>
      <c r="AX50">
        <f>IF(Z50&gt;0, (R50*SUMPRODUCT(K50:$K$98, X50:$X$98)-K50*$AZ$3)/Z50, 0)</f>
        <v>-946533.86884352914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0.44368152799999999</v>
      </c>
      <c r="Q51" s="4">
        <f t="shared" si="21"/>
        <v>12.5</v>
      </c>
      <c r="R51">
        <f t="shared" si="0"/>
        <v>2000000</v>
      </c>
      <c r="S51">
        <f t="shared" si="1"/>
        <v>-1557848.416474954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-651.72336935514136</v>
      </c>
      <c r="AC51">
        <f t="shared" si="2"/>
        <v>-586.00081204276933</v>
      </c>
      <c r="AE51">
        <f t="shared" si="3"/>
        <v>0</v>
      </c>
      <c r="AF51">
        <f t="shared" si="24"/>
        <v>0</v>
      </c>
      <c r="AG51">
        <f t="shared" si="24"/>
        <v>-4.702004426791021E-3</v>
      </c>
      <c r="AH51">
        <f t="shared" si="5"/>
        <v>-610.98208921375215</v>
      </c>
      <c r="AI51">
        <f t="shared" si="25"/>
        <v>-610.98679121817895</v>
      </c>
      <c r="AJ51">
        <f t="shared" si="7"/>
        <v>-65.722557312372032</v>
      </c>
      <c r="AK51">
        <f t="shared" si="22"/>
        <v>-45.620635854859898</v>
      </c>
      <c r="AL51">
        <f t="shared" si="26"/>
        <v>-722.32998438541085</v>
      </c>
      <c r="AN51">
        <f t="shared" si="27"/>
        <v>0</v>
      </c>
      <c r="AO51">
        <f t="shared" si="27"/>
        <v>0</v>
      </c>
      <c r="AP51">
        <f t="shared" si="27"/>
        <v>-2.0408822356799965E-5</v>
      </c>
      <c r="AQ51">
        <f t="shared" si="27"/>
        <v>-2.6519381502284096</v>
      </c>
      <c r="AR51">
        <f t="shared" si="27"/>
        <v>-2.6519585590507666</v>
      </c>
      <c r="AS51">
        <f t="shared" si="27"/>
        <v>-0.28526557511946377</v>
      </c>
      <c r="AT51">
        <f t="shared" si="27"/>
        <v>-0.19801415916605547</v>
      </c>
      <c r="AU51">
        <f t="shared" si="23"/>
        <v>-3.1352382933362857</v>
      </c>
      <c r="AW51">
        <v>48</v>
      </c>
      <c r="AX51">
        <f>IF(Z51&gt;0, (R51*SUMPRODUCT(K51:$K$98, X51:$X$98)-K51*$AZ$3)/Z51, 0)</f>
        <v>-1557848.416474954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0.45400495099999999</v>
      </c>
      <c r="Q52" s="4">
        <f t="shared" si="21"/>
        <v>12.5</v>
      </c>
      <c r="R52">
        <f t="shared" si="0"/>
        <v>2000000</v>
      </c>
      <c r="S52">
        <f t="shared" si="1"/>
        <v>-2605442.6246400392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-586.00081204276933</v>
      </c>
      <c r="AC52">
        <f t="shared" si="2"/>
        <v>-525.30956982818975</v>
      </c>
      <c r="AE52">
        <f t="shared" si="3"/>
        <v>0</v>
      </c>
      <c r="AF52">
        <f t="shared" si="24"/>
        <v>0</v>
      </c>
      <c r="AG52">
        <f t="shared" si="24"/>
        <v>-2.5202510931360707E-3</v>
      </c>
      <c r="AH52">
        <f t="shared" si="5"/>
        <v>-341.55732630192648</v>
      </c>
      <c r="AI52">
        <f t="shared" si="25"/>
        <v>-341.55984655301961</v>
      </c>
      <c r="AJ52">
        <f t="shared" si="7"/>
        <v>-60.691242214579574</v>
      </c>
      <c r="AK52">
        <f t="shared" si="22"/>
        <v>-41.02005684299386</v>
      </c>
      <c r="AL52">
        <f t="shared" si="26"/>
        <v>-443.27114561059307</v>
      </c>
      <c r="AN52">
        <f t="shared" si="27"/>
        <v>0</v>
      </c>
      <c r="AO52">
        <f t="shared" si="27"/>
        <v>0</v>
      </c>
      <c r="AP52">
        <f t="shared" si="27"/>
        <v>-9.7669890528261548E-6</v>
      </c>
      <c r="AQ52">
        <f t="shared" si="27"/>
        <v>-1.3236723420095244</v>
      </c>
      <c r="AR52">
        <f t="shared" si="27"/>
        <v>-1.3236821089985771</v>
      </c>
      <c r="AS52">
        <f t="shared" si="27"/>
        <v>-0.23520303192274622</v>
      </c>
      <c r="AT52">
        <f t="shared" si="27"/>
        <v>-0.15896925795329733</v>
      </c>
      <c r="AU52">
        <f t="shared" si="23"/>
        <v>-1.7178543988746209</v>
      </c>
      <c r="AW52">
        <v>49</v>
      </c>
      <c r="AX52">
        <f>IF(Z52&gt;0, (R52*SUMPRODUCT(K52:$K$98, X52:$X$98)-K52*$AZ$3)/Z52, 0)</f>
        <v>-2605442.6246400392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0.46467133999999999</v>
      </c>
      <c r="Q53" s="4">
        <f t="shared" si="21"/>
        <v>12.5</v>
      </c>
      <c r="R53">
        <f t="shared" si="0"/>
        <v>2000000</v>
      </c>
      <c r="S53">
        <f t="shared" si="1"/>
        <v>-4438170.1968704807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-525.30956982818975</v>
      </c>
      <c r="AC53">
        <f t="shared" si="2"/>
        <v>-470.07683113019215</v>
      </c>
      <c r="AE53">
        <f t="shared" si="3"/>
        <v>0</v>
      </c>
      <c r="AF53">
        <f t="shared" si="24"/>
        <v>0</v>
      </c>
      <c r="AG53">
        <f t="shared" si="24"/>
        <v>-1.3239601296207073E-3</v>
      </c>
      <c r="AH53">
        <f t="shared" si="5"/>
        <v>-187.37415241344044</v>
      </c>
      <c r="AI53">
        <f t="shared" si="25"/>
        <v>-187.37547637357005</v>
      </c>
      <c r="AJ53">
        <f t="shared" si="7"/>
        <v>-55.232738697997604</v>
      </c>
      <c r="AK53">
        <f t="shared" si="22"/>
        <v>-36.771669887973289</v>
      </c>
      <c r="AL53">
        <f t="shared" si="26"/>
        <v>-279.37988495954096</v>
      </c>
      <c r="AN53">
        <f t="shared" si="27"/>
        <v>0</v>
      </c>
      <c r="AO53">
        <f t="shared" si="27"/>
        <v>0</v>
      </c>
      <c r="AP53">
        <f t="shared" si="27"/>
        <v>-4.5811422065677078E-6</v>
      </c>
      <c r="AQ53">
        <f t="shared" si="27"/>
        <v>-0.64834855584886564</v>
      </c>
      <c r="AR53">
        <f t="shared" si="27"/>
        <v>-0.64835313699107222</v>
      </c>
      <c r="AS53">
        <f t="shared" si="27"/>
        <v>-0.19111529476813702</v>
      </c>
      <c r="AT53">
        <f t="shared" si="27"/>
        <v>-0.12723664796312956</v>
      </c>
      <c r="AU53">
        <f t="shared" si="23"/>
        <v>-0.96670507972233877</v>
      </c>
      <c r="AW53">
        <v>50</v>
      </c>
      <c r="AX53">
        <f>IF(Z53&gt;0, (R53*SUMPRODUCT(K53:$K$98, X53:$X$98)-K53*$AZ$3)/Z53, 0)</f>
        <v>-4438170.1968704807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0.47611615000000002</v>
      </c>
      <c r="Q54" s="4">
        <f t="shared" si="21"/>
        <v>12.5</v>
      </c>
      <c r="R54">
        <f t="shared" si="0"/>
        <v>2000000</v>
      </c>
      <c r="S54">
        <f t="shared" si="1"/>
        <v>-7720679.4271177771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-470.07683113019215</v>
      </c>
      <c r="AC54">
        <f t="shared" si="2"/>
        <v>-420.228384114606</v>
      </c>
      <c r="AE54">
        <f t="shared" si="3"/>
        <v>0</v>
      </c>
      <c r="AF54">
        <f t="shared" si="24"/>
        <v>0</v>
      </c>
      <c r="AG54">
        <f t="shared" si="24"/>
        <v>-6.8036172865598818E-4</v>
      </c>
      <c r="AH54">
        <f t="shared" si="5"/>
        <v>-100.85740794696194</v>
      </c>
      <c r="AI54">
        <f t="shared" si="25"/>
        <v>-100.8580883086906</v>
      </c>
      <c r="AJ54">
        <f t="shared" si="7"/>
        <v>-49.848447015586146</v>
      </c>
      <c r="AK54">
        <f t="shared" si="22"/>
        <v>-32.905378179113455</v>
      </c>
      <c r="AL54">
        <f t="shared" si="26"/>
        <v>-183.61191350339018</v>
      </c>
      <c r="AN54">
        <f t="shared" si="27"/>
        <v>0</v>
      </c>
      <c r="AO54">
        <f t="shared" si="27"/>
        <v>0</v>
      </c>
      <c r="AP54">
        <f t="shared" si="27"/>
        <v>-2.1019419593825972E-6</v>
      </c>
      <c r="AQ54">
        <f t="shared" si="27"/>
        <v>-0.31159368428478879</v>
      </c>
      <c r="AR54">
        <f t="shared" si="27"/>
        <v>-0.31159578622674816</v>
      </c>
      <c r="AS54">
        <f t="shared" si="27"/>
        <v>-0.15400416863409433</v>
      </c>
      <c r="AT54">
        <f t="shared" si="27"/>
        <v>-0.10165944404407137</v>
      </c>
      <c r="AU54">
        <f t="shared" si="23"/>
        <v>-0.56725939890491384</v>
      </c>
      <c r="AW54">
        <v>51</v>
      </c>
      <c r="AX54">
        <f>IF(Z54&gt;0, (R54*SUMPRODUCT(K54:$K$98, X54:$X$98)-K54*$AZ$3)/Z54, 0)</f>
        <v>-7720679.4271177771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0.48788611599999998</v>
      </c>
      <c r="Q55" s="4">
        <f t="shared" si="21"/>
        <v>12.5</v>
      </c>
      <c r="R55">
        <f t="shared" si="0"/>
        <v>2000000</v>
      </c>
      <c r="S55">
        <f t="shared" si="1"/>
        <v>-13738019.406790612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-420.228384114606</v>
      </c>
      <c r="AC55">
        <f t="shared" si="2"/>
        <v>-375.45355318153815</v>
      </c>
      <c r="AE55">
        <f t="shared" si="3"/>
        <v>0</v>
      </c>
      <c r="AF55">
        <f t="shared" si="24"/>
        <v>0</v>
      </c>
      <c r="AG55">
        <f t="shared" si="24"/>
        <v>-3.4161907010041227E-4</v>
      </c>
      <c r="AH55">
        <f t="shared" si="5"/>
        <v>-53.110246603042555</v>
      </c>
      <c r="AI55">
        <f t="shared" si="25"/>
        <v>-53.110588222112654</v>
      </c>
      <c r="AJ55">
        <f t="shared" si="7"/>
        <v>-44.774830933067847</v>
      </c>
      <c r="AK55">
        <f t="shared" si="22"/>
        <v>-29.415986888022424</v>
      </c>
      <c r="AL55">
        <f t="shared" si="26"/>
        <v>-127.30140604320292</v>
      </c>
      <c r="AN55">
        <f t="shared" si="27"/>
        <v>0</v>
      </c>
      <c r="AO55">
        <f t="shared" si="27"/>
        <v>0</v>
      </c>
      <c r="AP55">
        <f t="shared" si="27"/>
        <v>-9.423341439001482E-7</v>
      </c>
      <c r="AQ55">
        <f t="shared" si="27"/>
        <v>-0.14650118551722929</v>
      </c>
      <c r="AR55">
        <f t="shared" si="27"/>
        <v>-0.14650212785137318</v>
      </c>
      <c r="AS55">
        <f t="shared" si="27"/>
        <v>-0.12350847967352815</v>
      </c>
      <c r="AT55">
        <f t="shared" si="27"/>
        <v>-8.114210021400424E-2</v>
      </c>
      <c r="AU55">
        <f t="shared" si="23"/>
        <v>-0.35115270773890556</v>
      </c>
      <c r="AW55">
        <v>52</v>
      </c>
      <c r="AX55">
        <f>IF(Z55&gt;0, (R55*SUMPRODUCT(K55:$K$98, X55:$X$98)-K55*$AZ$3)/Z55, 0)</f>
        <v>-13738019.406790612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0.500352354</v>
      </c>
      <c r="Q56" s="4">
        <f t="shared" si="21"/>
        <v>12.5</v>
      </c>
      <c r="R56">
        <f t="shared" si="0"/>
        <v>2000000</v>
      </c>
      <c r="S56">
        <f t="shared" si="1"/>
        <v>-25059660.795621153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-375.45355318153815</v>
      </c>
      <c r="AC56">
        <f t="shared" si="2"/>
        <v>-335.34431810156195</v>
      </c>
      <c r="AE56">
        <f t="shared" si="3"/>
        <v>0</v>
      </c>
      <c r="AF56">
        <f t="shared" si="24"/>
        <v>0</v>
      </c>
      <c r="AG56">
        <f t="shared" si="24"/>
        <v>-1.6727297350337589E-4</v>
      </c>
      <c r="AH56">
        <f t="shared" si="5"/>
        <v>-27.348784943365168</v>
      </c>
      <c r="AI56">
        <f t="shared" si="25"/>
        <v>-27.34895221633867</v>
      </c>
      <c r="AJ56">
        <f t="shared" si="7"/>
        <v>-40.109235079976202</v>
      </c>
      <c r="AK56">
        <f t="shared" si="22"/>
        <v>-26.281748722707672</v>
      </c>
      <c r="AL56">
        <f t="shared" si="26"/>
        <v>-93.739936019022551</v>
      </c>
      <c r="AN56">
        <f t="shared" si="27"/>
        <v>0</v>
      </c>
      <c r="AO56">
        <f t="shared" si="27"/>
        <v>0</v>
      </c>
      <c r="AP56">
        <f t="shared" si="27"/>
        <v>-4.1197472795190436E-7</v>
      </c>
      <c r="AQ56">
        <f t="shared" si="27"/>
        <v>-6.7357015307859119E-2</v>
      </c>
      <c r="AR56">
        <f t="shared" si="27"/>
        <v>-6.7357427282587076E-2</v>
      </c>
      <c r="AS56">
        <f t="shared" si="27"/>
        <v>-9.8784584648390253E-2</v>
      </c>
      <c r="AT56">
        <f t="shared" si="27"/>
        <v>-6.4729023782908277E-2</v>
      </c>
      <c r="AU56">
        <f t="shared" si="23"/>
        <v>-0.23087103571388562</v>
      </c>
      <c r="AW56">
        <v>53</v>
      </c>
      <c r="AX56">
        <f>IF(Z56&gt;0, (R56*SUMPRODUCT(K56:$K$98, X56:$X$98)-K56*$AZ$3)/Z56, 0)</f>
        <v>-25059660.795621153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0.513549331</v>
      </c>
      <c r="Q57" s="4">
        <f t="shared" si="21"/>
        <v>12.5</v>
      </c>
      <c r="R57">
        <f t="shared" si="0"/>
        <v>2000000</v>
      </c>
      <c r="S57">
        <f t="shared" si="1"/>
        <v>-46969749.572173551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-335.34431810156195</v>
      </c>
      <c r="AC57">
        <f t="shared" si="2"/>
        <v>-299.46905345125072</v>
      </c>
      <c r="AE57">
        <f t="shared" si="3"/>
        <v>0</v>
      </c>
      <c r="AF57">
        <f t="shared" si="24"/>
        <v>0</v>
      </c>
      <c r="AG57">
        <f t="shared" si="24"/>
        <v>-7.9697320131302712E-5</v>
      </c>
      <c r="AH57">
        <f t="shared" si="5"/>
        <v>-13.744467781926305</v>
      </c>
      <c r="AI57">
        <f t="shared" si="25"/>
        <v>-13.744547479246437</v>
      </c>
      <c r="AJ57">
        <f t="shared" si="7"/>
        <v>-35.875264650311237</v>
      </c>
      <c r="AK57">
        <f t="shared" si="22"/>
        <v>-23.474102267109338</v>
      </c>
      <c r="AL57">
        <f t="shared" si="26"/>
        <v>-73.093914396667003</v>
      </c>
      <c r="AN57">
        <f t="shared" si="27"/>
        <v>0</v>
      </c>
      <c r="AO57">
        <f t="shared" si="27"/>
        <v>0</v>
      </c>
      <c r="AP57">
        <f t="shared" si="27"/>
        <v>-1.7525503102123019E-7</v>
      </c>
      <c r="AQ57">
        <f t="shared" si="27"/>
        <v>-3.0224192275515351E-2</v>
      </c>
      <c r="AR57">
        <f t="shared" si="27"/>
        <v>-3.0224367530546373E-2</v>
      </c>
      <c r="AS57">
        <f t="shared" si="27"/>
        <v>-7.8889987879475362E-2</v>
      </c>
      <c r="AT57">
        <f t="shared" si="27"/>
        <v>-5.1619734694215137E-2</v>
      </c>
      <c r="AU57">
        <f t="shared" si="23"/>
        <v>-0.16073409010423687</v>
      </c>
      <c r="AW57">
        <v>54</v>
      </c>
      <c r="AX57">
        <f>IF(Z57&gt;0, (R57*SUMPRODUCT(K57:$K$98, X57:$X$98)-K57*$AZ$3)/Z57, 0)</f>
        <v>-46969749.572173551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0.52698988800000002</v>
      </c>
      <c r="Q58" s="4">
        <f t="shared" si="21"/>
        <v>12.5</v>
      </c>
      <c r="R58">
        <f t="shared" si="0"/>
        <v>2000000</v>
      </c>
      <c r="S58">
        <f t="shared" si="1"/>
        <v>-90583614.917942539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-299.46905345125072</v>
      </c>
      <c r="AC58">
        <f t="shared" si="2"/>
        <v>-267.40765115636623</v>
      </c>
      <c r="AE58">
        <f t="shared" si="3"/>
        <v>0</v>
      </c>
      <c r="AF58">
        <f t="shared" si="24"/>
        <v>0</v>
      </c>
      <c r="AG58">
        <f t="shared" si="24"/>
        <v>-3.6900665120094325E-5</v>
      </c>
      <c r="AH58">
        <f t="shared" si="5"/>
        <v>-6.7199490895832579</v>
      </c>
      <c r="AI58">
        <f t="shared" si="25"/>
        <v>-6.7199859902483778</v>
      </c>
      <c r="AJ58">
        <f t="shared" si="7"/>
        <v>-32.061402294884488</v>
      </c>
      <c r="AK58">
        <f t="shared" si="22"/>
        <v>-20.962833741587552</v>
      </c>
      <c r="AL58">
        <f t="shared" si="26"/>
        <v>-59.744222026720415</v>
      </c>
      <c r="AN58">
        <f t="shared" si="27"/>
        <v>0</v>
      </c>
      <c r="AO58">
        <f t="shared" si="27"/>
        <v>0</v>
      </c>
      <c r="AP58">
        <f t="shared" si="27"/>
        <v>-7.2450760305092196E-8</v>
      </c>
      <c r="AQ58">
        <f t="shared" si="27"/>
        <v>-1.3193947024187802E-2</v>
      </c>
      <c r="AR58">
        <f t="shared" si="27"/>
        <v>-1.3194019474948106E-2</v>
      </c>
      <c r="AS58">
        <f t="shared" si="27"/>
        <v>-6.2949352407387471E-2</v>
      </c>
      <c r="AT58">
        <f t="shared" si="27"/>
        <v>-4.1158424591653441E-2</v>
      </c>
      <c r="AU58">
        <f t="shared" si="23"/>
        <v>-0.11730179647398901</v>
      </c>
      <c r="AW58">
        <v>55</v>
      </c>
      <c r="AX58">
        <f>IF(Z58&gt;0, (R58*SUMPRODUCT(K58:$K$98, X58:$X$98)-K58*$AZ$3)/Z58, 0)</f>
        <v>-90583614.917942539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0.54103594799999999</v>
      </c>
      <c r="Q59" s="4">
        <f t="shared" si="21"/>
        <v>12.5</v>
      </c>
      <c r="R59">
        <f t="shared" si="0"/>
        <v>2000000</v>
      </c>
      <c r="S59">
        <f t="shared" si="1"/>
        <v>-180152236.04380336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-267.40765115636623</v>
      </c>
      <c r="AC59">
        <f t="shared" si="2"/>
        <v>-238.7676071684262</v>
      </c>
      <c r="AE59">
        <f t="shared" si="3"/>
        <v>0</v>
      </c>
      <c r="AF59">
        <f t="shared" si="24"/>
        <v>0</v>
      </c>
      <c r="AG59">
        <f t="shared" si="24"/>
        <v>-1.6567072133812614E-5</v>
      </c>
      <c r="AH59">
        <f t="shared" si="5"/>
        <v>-3.1943338136129227</v>
      </c>
      <c r="AI59">
        <f t="shared" si="25"/>
        <v>-3.1943503806850564</v>
      </c>
      <c r="AJ59">
        <f t="shared" si="7"/>
        <v>-28.640043987940032</v>
      </c>
      <c r="AK59">
        <f t="shared" si="22"/>
        <v>-18.718535580945638</v>
      </c>
      <c r="AL59">
        <f t="shared" si="26"/>
        <v>-50.552929949570725</v>
      </c>
      <c r="AN59">
        <f t="shared" si="27"/>
        <v>0</v>
      </c>
      <c r="AO59">
        <f t="shared" si="27"/>
        <v>0</v>
      </c>
      <c r="AP59">
        <f t="shared" si="27"/>
        <v>-2.9042666890227627E-8</v>
      </c>
      <c r="AQ59">
        <f t="shared" si="27"/>
        <v>-5.5997808264266168E-3</v>
      </c>
      <c r="AR59">
        <f t="shared" si="27"/>
        <v>-5.5998098690935071E-3</v>
      </c>
      <c r="AS59">
        <f t="shared" si="27"/>
        <v>-5.0207016094628958E-2</v>
      </c>
      <c r="AT59">
        <f t="shared" si="27"/>
        <v>-3.2814258859943136E-2</v>
      </c>
      <c r="AU59">
        <f t="shared" si="23"/>
        <v>-8.8621084823665597E-2</v>
      </c>
      <c r="AW59">
        <v>56</v>
      </c>
      <c r="AX59">
        <f>IF(Z59&gt;0, (R59*SUMPRODUCT(K59:$K$98, X59:$X$98)-K59*$AZ$3)/Z59, 0)</f>
        <v>-180152236.04380336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0.55517679799999997</v>
      </c>
      <c r="Q60" s="4">
        <f t="shared" si="21"/>
        <v>12.5</v>
      </c>
      <c r="R60">
        <f t="shared" si="0"/>
        <v>2000000</v>
      </c>
      <c r="S60">
        <f t="shared" si="1"/>
        <v>-369928920.92572856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-238.7676071684262</v>
      </c>
      <c r="AC60">
        <f t="shared" si="2"/>
        <v>-213.18995879303458</v>
      </c>
      <c r="AE60">
        <f t="shared" si="3"/>
        <v>0</v>
      </c>
      <c r="AF60">
        <f t="shared" si="24"/>
        <v>0</v>
      </c>
      <c r="AG60">
        <f t="shared" si="24"/>
        <v>-7.2037473529893734E-6</v>
      </c>
      <c r="AH60">
        <f t="shared" si="5"/>
        <v>-1.4716246495176184</v>
      </c>
      <c r="AI60">
        <f t="shared" si="25"/>
        <v>-1.4716318532649715</v>
      </c>
      <c r="AJ60">
        <f t="shared" si="7"/>
        <v>-25.577648375391618</v>
      </c>
      <c r="AK60">
        <f t="shared" si="22"/>
        <v>-16.713732501789835</v>
      </c>
      <c r="AL60">
        <f t="shared" si="26"/>
        <v>-43.76301273044642</v>
      </c>
      <c r="AN60">
        <f t="shared" si="27"/>
        <v>0</v>
      </c>
      <c r="AO60">
        <f t="shared" si="27"/>
        <v>0</v>
      </c>
      <c r="AP60">
        <f t="shared" si="27"/>
        <v>-1.1275379831989429E-8</v>
      </c>
      <c r="AQ60">
        <f t="shared" si="27"/>
        <v>-2.3034021156424561E-3</v>
      </c>
      <c r="AR60">
        <f t="shared" si="27"/>
        <v>-2.3034133910222881E-3</v>
      </c>
      <c r="AS60">
        <f t="shared" si="27"/>
        <v>-4.0034399668657183E-2</v>
      </c>
      <c r="AT60">
        <f t="shared" si="27"/>
        <v>-2.6160506904749206E-2</v>
      </c>
      <c r="AU60">
        <f t="shared" si="23"/>
        <v>-6.8498319964428664E-2</v>
      </c>
      <c r="AW60">
        <v>57</v>
      </c>
      <c r="AX60">
        <f>IF(Z60&gt;0, (R60*SUMPRODUCT(K60:$K$98, X60:$X$98)-K60*$AZ$3)/Z60, 0)</f>
        <v>-369928920.92572856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0.56908613200000002</v>
      </c>
      <c r="Q61" s="4">
        <f t="shared" si="21"/>
        <v>12.5</v>
      </c>
      <c r="R61">
        <f t="shared" si="0"/>
        <v>2000000</v>
      </c>
      <c r="S61">
        <f t="shared" si="1"/>
        <v>-784713927.01538181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-213.18995879303458</v>
      </c>
      <c r="AC61">
        <f t="shared" si="2"/>
        <v>-190.3500763413841</v>
      </c>
      <c r="AE61">
        <f t="shared" si="3"/>
        <v>0</v>
      </c>
      <c r="AF61">
        <f t="shared" si="24"/>
        <v>0</v>
      </c>
      <c r="AG61">
        <f t="shared" si="24"/>
        <v>-3.0321571624415191E-6</v>
      </c>
      <c r="AH61">
        <f t="shared" si="5"/>
        <v>-0.65592843472287377</v>
      </c>
      <c r="AI61">
        <f t="shared" si="25"/>
        <v>-0.65593146688003623</v>
      </c>
      <c r="AJ61">
        <f t="shared" si="7"/>
        <v>-22.839882451650482</v>
      </c>
      <c r="AK61">
        <f t="shared" si="22"/>
        <v>-14.923297115512423</v>
      </c>
      <c r="AL61">
        <f t="shared" si="26"/>
        <v>-38.419111034042942</v>
      </c>
      <c r="AN61">
        <f t="shared" si="27"/>
        <v>0</v>
      </c>
      <c r="AO61">
        <f t="shared" si="27"/>
        <v>0</v>
      </c>
      <c r="AP61">
        <f t="shared" si="27"/>
        <v>-4.2374676234391614E-9</v>
      </c>
      <c r="AQ61">
        <f t="shared" si="27"/>
        <v>-9.1666604220252458E-4</v>
      </c>
      <c r="AR61">
        <f t="shared" si="27"/>
        <v>-9.1667027967014811E-4</v>
      </c>
      <c r="AS61">
        <f t="shared" si="27"/>
        <v>-3.1918946554239443E-2</v>
      </c>
      <c r="AT61">
        <f t="shared" si="27"/>
        <v>-2.0855445471377857E-2</v>
      </c>
      <c r="AU61">
        <f t="shared" si="23"/>
        <v>-5.3691062305287446E-2</v>
      </c>
      <c r="AW61">
        <v>58</v>
      </c>
      <c r="AX61">
        <f>IF(Z61&gt;0, (R61*SUMPRODUCT(K61:$K$98, X61:$X$98)-K61*$AZ$3)/Z61, 0)</f>
        <v>-784713927.01538181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0.58332808999999997</v>
      </c>
      <c r="Q62" s="4">
        <f t="shared" si="21"/>
        <v>12.5</v>
      </c>
      <c r="R62">
        <f t="shared" si="0"/>
        <v>2000000</v>
      </c>
      <c r="S62">
        <f t="shared" si="1"/>
        <v>-1722864417.6639516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-190.3500763413841</v>
      </c>
      <c r="AC62">
        <f t="shared" si="2"/>
        <v>-169.95618420942085</v>
      </c>
      <c r="AE62">
        <f t="shared" si="3"/>
        <v>0</v>
      </c>
      <c r="AF62">
        <f t="shared" si="24"/>
        <v>0</v>
      </c>
      <c r="AG62">
        <f t="shared" si="24"/>
        <v>-1.2330931446702729E-6</v>
      </c>
      <c r="AH62">
        <f t="shared" si="5"/>
        <v>-0.28299879138349293</v>
      </c>
      <c r="AI62">
        <f t="shared" si="25"/>
        <v>-0.28300002447663758</v>
      </c>
      <c r="AJ62">
        <f t="shared" si="7"/>
        <v>-20.393892131963241</v>
      </c>
      <c r="AK62">
        <f t="shared" si="22"/>
        <v>-13.324505343896888</v>
      </c>
      <c r="AL62">
        <f t="shared" si="26"/>
        <v>-34.001397500336765</v>
      </c>
      <c r="AN62">
        <f t="shared" si="27"/>
        <v>0</v>
      </c>
      <c r="AO62">
        <f t="shared" si="27"/>
        <v>0</v>
      </c>
      <c r="AP62">
        <f t="shared" si="27"/>
        <v>-1.5386241535599683E-9</v>
      </c>
      <c r="AQ62">
        <f t="shared" si="27"/>
        <v>-3.5311912788822924E-4</v>
      </c>
      <c r="AR62">
        <f t="shared" si="27"/>
        <v>-3.5312066651238278E-4</v>
      </c>
      <c r="AS62">
        <f t="shared" si="27"/>
        <v>-2.5447011164534378E-2</v>
      </c>
      <c r="AT62">
        <f t="shared" si="27"/>
        <v>-1.6625999296947407E-2</v>
      </c>
      <c r="AU62">
        <f t="shared" si="23"/>
        <v>-4.2426131127994163E-2</v>
      </c>
      <c r="AW62">
        <v>59</v>
      </c>
      <c r="AX62">
        <f>IF(Z62&gt;0, (R62*SUMPRODUCT(K62:$K$98, X62:$X$98)-K62*$AZ$3)/Z62, 0)</f>
        <v>-1722864417.6639516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0.59781937299999999</v>
      </c>
      <c r="Q63" s="4">
        <f t="shared" si="21"/>
        <v>12.5</v>
      </c>
      <c r="R63">
        <f t="shared" si="0"/>
        <v>2000000</v>
      </c>
      <c r="S63">
        <f t="shared" si="1"/>
        <v>-3922362991.8269677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-169.95618420942085</v>
      </c>
      <c r="AC63">
        <f t="shared" si="2"/>
        <v>-151.74688661604387</v>
      </c>
      <c r="AE63">
        <f t="shared" si="3"/>
        <v>0</v>
      </c>
      <c r="AF63">
        <f t="shared" si="24"/>
        <v>0</v>
      </c>
      <c r="AG63">
        <f t="shared" si="24"/>
        <v>-4.8359524262618934E-7</v>
      </c>
      <c r="AH63">
        <f t="shared" si="5"/>
        <v>-0.11794671529558094</v>
      </c>
      <c r="AI63">
        <f t="shared" si="25"/>
        <v>-0.11794719889082357</v>
      </c>
      <c r="AJ63">
        <f t="shared" si="7"/>
        <v>-18.209297593376988</v>
      </c>
      <c r="AK63">
        <f t="shared" si="22"/>
        <v>-11.896932894659461</v>
      </c>
      <c r="AL63">
        <f t="shared" si="26"/>
        <v>-30.224177686927273</v>
      </c>
      <c r="AN63">
        <f t="shared" si="27"/>
        <v>0</v>
      </c>
      <c r="AO63">
        <f t="shared" si="27"/>
        <v>0</v>
      </c>
      <c r="AP63">
        <f t="shared" si="27"/>
        <v>-5.3876659398258276E-10</v>
      </c>
      <c r="AQ63">
        <f t="shared" si="27"/>
        <v>-1.31402760966268E-4</v>
      </c>
      <c r="AR63">
        <f t="shared" si="27"/>
        <v>-1.31403299732862E-4</v>
      </c>
      <c r="AS63">
        <f t="shared" si="27"/>
        <v>-2.0286719922888805E-2</v>
      </c>
      <c r="AT63">
        <f t="shared" si="27"/>
        <v>-1.3254204031633928E-2</v>
      </c>
      <c r="AU63">
        <f t="shared" si="23"/>
        <v>-3.3672327254255598E-2</v>
      </c>
      <c r="AW63">
        <v>60</v>
      </c>
      <c r="AX63">
        <f>IF(Z63&gt;0, (R63*SUMPRODUCT(K63:$K$98, X63:$X$98)-K63*$AZ$3)/Z63, 0)</f>
        <v>-3922362991.8269677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0.61246634</v>
      </c>
      <c r="Q64" s="4">
        <f t="shared" si="21"/>
        <v>12.5</v>
      </c>
      <c r="R64">
        <f t="shared" si="0"/>
        <v>2000000</v>
      </c>
      <c r="S64">
        <f t="shared" si="1"/>
        <v>-9276292475.2154636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-151.74688661604387</v>
      </c>
      <c r="AC64">
        <f t="shared" si="2"/>
        <v>-135.48840131121119</v>
      </c>
      <c r="AE64">
        <f t="shared" si="3"/>
        <v>0</v>
      </c>
      <c r="AF64">
        <f t="shared" si="24"/>
        <v>0</v>
      </c>
      <c r="AG64">
        <f t="shared" si="24"/>
        <v>-1.8257348190725326E-7</v>
      </c>
      <c r="AH64">
        <f t="shared" si="5"/>
        <v>-4.7389729326827869E-2</v>
      </c>
      <c r="AI64">
        <f t="shared" si="25"/>
        <v>-4.7389911900309778E-2</v>
      </c>
      <c r="AJ64">
        <f t="shared" si="7"/>
        <v>-16.258485304832675</v>
      </c>
      <c r="AK64">
        <f t="shared" si="22"/>
        <v>-10.622282063123071</v>
      </c>
      <c r="AL64">
        <f t="shared" si="26"/>
        <v>-26.928157279856059</v>
      </c>
      <c r="AN64">
        <f t="shared" si="27"/>
        <v>0</v>
      </c>
      <c r="AO64">
        <f t="shared" si="27"/>
        <v>0</v>
      </c>
      <c r="AP64">
        <f t="shared" si="27"/>
        <v>-1.8160939652855215E-10</v>
      </c>
      <c r="AQ64">
        <f t="shared" si="27"/>
        <v>-4.7139486275825491E-5</v>
      </c>
      <c r="AR64">
        <f t="shared" si="27"/>
        <v>-4.7139667885222026E-5</v>
      </c>
      <c r="AS64">
        <f t="shared" si="27"/>
        <v>-1.6172631829297939E-2</v>
      </c>
      <c r="AT64">
        <f t="shared" si="27"/>
        <v>-1.0566190747349742E-2</v>
      </c>
      <c r="AU64">
        <f t="shared" si="23"/>
        <v>-2.6785962244532904E-2</v>
      </c>
      <c r="AW64">
        <v>61</v>
      </c>
      <c r="AX64">
        <f>IF(Z64&gt;0, (R64*SUMPRODUCT(K64:$K$98, X64:$X$98)-K64*$AZ$3)/Z64, 0)</f>
        <v>-9276292475.2154636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0.62717650000000003</v>
      </c>
      <c r="Q65" s="4">
        <f t="shared" si="21"/>
        <v>12.5</v>
      </c>
      <c r="R65">
        <f t="shared" si="0"/>
        <v>2000000</v>
      </c>
      <c r="S65">
        <f t="shared" si="1"/>
        <v>-22827646777.245628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-135.48840131121119</v>
      </c>
      <c r="AC65">
        <f t="shared" si="2"/>
        <v>-120.97182639034601</v>
      </c>
      <c r="AE65">
        <f t="shared" si="3"/>
        <v>0</v>
      </c>
      <c r="AF65">
        <f t="shared" si="24"/>
        <v>0</v>
      </c>
      <c r="AG65">
        <f t="shared" si="24"/>
        <v>-6.6241949712776311E-8</v>
      </c>
      <c r="AH65">
        <f t="shared" si="5"/>
        <v>-1.8320927580064709E-2</v>
      </c>
      <c r="AI65">
        <f t="shared" si="25"/>
        <v>-1.8320993822014423E-2</v>
      </c>
      <c r="AJ65">
        <f t="shared" si="7"/>
        <v>-14.516574920865182</v>
      </c>
      <c r="AK65">
        <f t="shared" si="22"/>
        <v>-9.4841880917847838</v>
      </c>
      <c r="AL65">
        <f t="shared" si="26"/>
        <v>-24.019084006471978</v>
      </c>
      <c r="AN65">
        <f t="shared" si="27"/>
        <v>0</v>
      </c>
      <c r="AO65">
        <f t="shared" si="27"/>
        <v>0</v>
      </c>
      <c r="AP65">
        <f t="shared" si="27"/>
        <v>-5.8832282929801018E-11</v>
      </c>
      <c r="AQ65">
        <f t="shared" si="27"/>
        <v>-1.6271592240269925E-5</v>
      </c>
      <c r="AR65">
        <f t="shared" si="27"/>
        <v>-1.6271651072552856E-5</v>
      </c>
      <c r="AS65">
        <f t="shared" si="27"/>
        <v>-1.2892785411949792E-2</v>
      </c>
      <c r="AT65">
        <f t="shared" si="27"/>
        <v>-8.4233093922311472E-3</v>
      </c>
      <c r="AU65">
        <f t="shared" si="23"/>
        <v>-2.133236645525349E-2</v>
      </c>
      <c r="AW65">
        <v>62</v>
      </c>
      <c r="AX65">
        <f>IF(Z65&gt;0, (R65*SUMPRODUCT(K65:$K$98, X65:$X$98)-K65*$AZ$3)/Z65, 0)</f>
        <v>-22827646777.245628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0.64196478899999998</v>
      </c>
      <c r="Q66" s="4">
        <f t="shared" si="21"/>
        <v>12.5</v>
      </c>
      <c r="R66">
        <f t="shared" si="0"/>
        <v>2000000</v>
      </c>
      <c r="S66">
        <f t="shared" si="1"/>
        <v>-58562551771.975945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-120.97182639034601</v>
      </c>
      <c r="AC66">
        <f t="shared" si="2"/>
        <v>-108.01057296519588</v>
      </c>
      <c r="AE66">
        <f t="shared" si="3"/>
        <v>0</v>
      </c>
      <c r="AF66">
        <f t="shared" si="24"/>
        <v>0</v>
      </c>
      <c r="AG66">
        <f t="shared" si="24"/>
        <v>-2.3054530945337493E-8</v>
      </c>
      <c r="AH66">
        <f t="shared" si="5"/>
        <v>-6.8039998832497691E-3</v>
      </c>
      <c r="AI66">
        <f t="shared" si="25"/>
        <v>-6.8040229377807149E-3</v>
      </c>
      <c r="AJ66">
        <f t="shared" si="7"/>
        <v>-12.961253425150133</v>
      </c>
      <c r="AK66">
        <f t="shared" si="22"/>
        <v>-8.4680278473242208</v>
      </c>
      <c r="AL66">
        <f t="shared" si="26"/>
        <v>-21.436085295412134</v>
      </c>
      <c r="AN66">
        <f t="shared" si="27"/>
        <v>0</v>
      </c>
      <c r="AO66">
        <f t="shared" si="27"/>
        <v>0</v>
      </c>
      <c r="AP66">
        <f t="shared" si="27"/>
        <v>-1.8281880359897318E-11</v>
      </c>
      <c r="AQ66">
        <f t="shared" si="27"/>
        <v>-5.3954648710597162E-6</v>
      </c>
      <c r="AR66">
        <f t="shared" si="27"/>
        <v>-5.3954831529400763E-6</v>
      </c>
      <c r="AS66">
        <f t="shared" si="27"/>
        <v>-1.0278070067646534E-2</v>
      </c>
      <c r="AT66">
        <f t="shared" si="27"/>
        <v>-6.7150128691023762E-3</v>
      </c>
      <c r="AU66">
        <f t="shared" si="23"/>
        <v>-1.699847841990185E-2</v>
      </c>
      <c r="AW66">
        <v>63</v>
      </c>
      <c r="AX66">
        <f>IF(Z66&gt;0, (R66*SUMPRODUCT(K66:$K$98, X66:$X$98)-K66*$AZ$3)/Z66, 0)</f>
        <v>-58562551771.975945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0.65685820900000003</v>
      </c>
      <c r="Q67" s="4">
        <f t="shared" si="21"/>
        <v>12.5</v>
      </c>
      <c r="R67">
        <f t="shared" ref="R67:R79" si="28">$C$6</f>
        <v>2000000</v>
      </c>
      <c r="S67">
        <f t="shared" ref="S67:S79" si="29">AX67</f>
        <v>-156954175477.28958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-108.01057296519588</v>
      </c>
      <c r="AC67">
        <f t="shared" ref="AC67:AC79" si="30">S67*Z67</f>
        <v>-96.438016131426494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-7.6804277297946559E-9</v>
      </c>
      <c r="AH67">
        <f t="shared" ref="AH67:AH79" si="33">-X67*R67</f>
        <v>-2.4229692649743138E-3</v>
      </c>
      <c r="AI67">
        <f t="shared" ref="AI67:AI79" si="34">SUM(AE67:AH67)</f>
        <v>-2.4229769454020438E-3</v>
      </c>
      <c r="AJ67">
        <f t="shared" ref="AJ67:AJ79" si="35">AB67-AC67</f>
        <v>-11.572556833769383</v>
      </c>
      <c r="AK67">
        <f t="shared" si="22"/>
        <v>-7.5607401075637117</v>
      </c>
      <c r="AL67">
        <f t="shared" si="26"/>
        <v>-19.135719918278497</v>
      </c>
      <c r="AN67">
        <f t="shared" ref="AN67:AT79" si="36">AE67*$K67</f>
        <v>0</v>
      </c>
      <c r="AO67">
        <f t="shared" si="36"/>
        <v>0</v>
      </c>
      <c r="AP67">
        <f t="shared" si="36"/>
        <v>-5.437909255307069E-12</v>
      </c>
      <c r="AQ67">
        <f t="shared" si="36"/>
        <v>-1.7155147414792037E-6</v>
      </c>
      <c r="AR67">
        <f t="shared" si="36"/>
        <v>-1.7155201793884592E-6</v>
      </c>
      <c r="AS67">
        <f t="shared" si="36"/>
        <v>-8.1936209971477866E-3</v>
      </c>
      <c r="AT67">
        <f t="shared" si="36"/>
        <v>-5.3531678253277842E-3</v>
      </c>
      <c r="AU67">
        <f t="shared" si="23"/>
        <v>-1.3548504342654959E-2</v>
      </c>
      <c r="AW67">
        <v>64</v>
      </c>
      <c r="AX67">
        <f>IF(Z67&gt;0, (R67*SUMPRODUCT(K67:$K$98, X67:$X$98)-K67*$AZ$3)/Z67, 0)</f>
        <v>-156954175477.28958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0.67177231000000004</v>
      </c>
      <c r="Q68" s="4">
        <f t="shared" si="21"/>
        <v>12.5</v>
      </c>
      <c r="R68">
        <f t="shared" si="28"/>
        <v>2000000</v>
      </c>
      <c r="S68">
        <f t="shared" si="29"/>
        <v>-440369155310.56641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-96.438016131426494</v>
      </c>
      <c r="AC68">
        <f t="shared" si="30"/>
        <v>-86.105372999410648</v>
      </c>
      <c r="AE68">
        <f t="shared" si="31"/>
        <v>0</v>
      </c>
      <c r="AF68">
        <f t="shared" si="32"/>
        <v>0</v>
      </c>
      <c r="AG68">
        <f t="shared" si="32"/>
        <v>-2.4441247746644971E-9</v>
      </c>
      <c r="AH68">
        <f t="shared" si="33"/>
        <v>-8.2551978845315393E-4</v>
      </c>
      <c r="AI68">
        <f t="shared" si="34"/>
        <v>-8.2552223257792857E-4</v>
      </c>
      <c r="AJ68">
        <f t="shared" si="35"/>
        <v>-10.332643132015846</v>
      </c>
      <c r="AK68">
        <f t="shared" si="22"/>
        <v>-6.7506611291998553</v>
      </c>
      <c r="AL68">
        <f t="shared" si="26"/>
        <v>-17.084129783448279</v>
      </c>
      <c r="AN68">
        <f t="shared" si="36"/>
        <v>0</v>
      </c>
      <c r="AO68">
        <f t="shared" si="36"/>
        <v>0</v>
      </c>
      <c r="AP68">
        <f t="shared" si="36"/>
        <v>-1.5450833042374896E-12</v>
      </c>
      <c r="AQ68">
        <f t="shared" si="36"/>
        <v>-5.2186240885828709E-7</v>
      </c>
      <c r="AR68">
        <f t="shared" si="36"/>
        <v>-5.2186395394159129E-7</v>
      </c>
      <c r="AS68">
        <f t="shared" si="36"/>
        <v>-6.5319064547812705E-3</v>
      </c>
      <c r="AT68">
        <f t="shared" si="36"/>
        <v>-4.2675128174352144E-3</v>
      </c>
      <c r="AU68">
        <f t="shared" si="23"/>
        <v>-1.0799941136170426E-2</v>
      </c>
      <c r="AW68">
        <v>65</v>
      </c>
      <c r="AX68">
        <f>IF(Z68&gt;0, (R68*SUMPRODUCT(K68:$K$98, X68:$X$98)-K68*$AZ$3)/Z68, 0)</f>
        <v>-440369155310.56641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0.68662034599999999</v>
      </c>
      <c r="Q69" s="4">
        <f t="shared" ref="Q69:Q79" si="48">$C$8</f>
        <v>12.5</v>
      </c>
      <c r="R69">
        <f t="shared" si="28"/>
        <v>2000000</v>
      </c>
      <c r="S69">
        <f t="shared" si="29"/>
        <v>-1296022138920.2048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-86.105372999410648</v>
      </c>
      <c r="AC69">
        <f t="shared" si="30"/>
        <v>-76.879797764549309</v>
      </c>
      <c r="AE69">
        <f t="shared" si="31"/>
        <v>0</v>
      </c>
      <c r="AF69">
        <f t="shared" si="32"/>
        <v>0</v>
      </c>
      <c r="AG69">
        <f t="shared" si="32"/>
        <v>-7.4149772847054294E-10</v>
      </c>
      <c r="AH69">
        <f t="shared" si="33"/>
        <v>-2.6850972775156946E-4</v>
      </c>
      <c r="AI69">
        <f t="shared" si="34"/>
        <v>-2.6851046924929791E-4</v>
      </c>
      <c r="AJ69">
        <f t="shared" si="35"/>
        <v>-9.2255752348613385</v>
      </c>
      <c r="AK69">
        <f t="shared" si="22"/>
        <v>-6.0273761099587455</v>
      </c>
      <c r="AL69">
        <f t="shared" si="26"/>
        <v>-15.253219855289334</v>
      </c>
      <c r="AN69">
        <f t="shared" si="36"/>
        <v>0</v>
      </c>
      <c r="AO69">
        <f t="shared" si="36"/>
        <v>0</v>
      </c>
      <c r="AP69">
        <f t="shared" si="36"/>
        <v>-4.1852396271495198E-13</v>
      </c>
      <c r="AQ69">
        <f t="shared" si="36"/>
        <v>-1.5155509042205263E-7</v>
      </c>
      <c r="AR69">
        <f t="shared" si="36"/>
        <v>-1.5155550894601534E-7</v>
      </c>
      <c r="AS69">
        <f t="shared" si="36"/>
        <v>-5.2071964044762145E-3</v>
      </c>
      <c r="AT69">
        <f t="shared" si="36"/>
        <v>-3.4020351478576114E-3</v>
      </c>
      <c r="AU69">
        <f t="shared" si="23"/>
        <v>-8.6093831078427711E-3</v>
      </c>
      <c r="AW69">
        <v>66</v>
      </c>
      <c r="AX69">
        <f>IF(Z69&gt;0, (R69*SUMPRODUCT(K69:$K$98, X69:$X$98)-K69*$AZ$3)/Z69, 0)</f>
        <v>-1296022138920.2048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0.70385879699999998</v>
      </c>
      <c r="Q70" s="4">
        <f t="shared" si="48"/>
        <v>12.5</v>
      </c>
      <c r="R70">
        <f t="shared" si="28"/>
        <v>2000000</v>
      </c>
      <c r="S70">
        <f t="shared" si="29"/>
        <v>-4044026564796.4824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-76.879797764549309</v>
      </c>
      <c r="AC70">
        <f t="shared" si="30"/>
        <v>-68.642676704743934</v>
      </c>
      <c r="AE70">
        <f t="shared" si="31"/>
        <v>0</v>
      </c>
      <c r="AF70">
        <f t="shared" si="32"/>
        <v>0</v>
      </c>
      <c r="AG70">
        <f t="shared" si="32"/>
        <v>-2.1217305204632851E-10</v>
      </c>
      <c r="AH70">
        <f t="shared" si="33"/>
        <v>-8.3505551862321446E-5</v>
      </c>
      <c r="AI70">
        <f t="shared" si="34"/>
        <v>-8.3505764035373496E-5</v>
      </c>
      <c r="AJ70">
        <f t="shared" si="35"/>
        <v>-8.237121059805375</v>
      </c>
      <c r="AK70">
        <f t="shared" si="22"/>
        <v>-5.3815858435184518</v>
      </c>
      <c r="AL70">
        <f t="shared" si="26"/>
        <v>-13.618790409087861</v>
      </c>
      <c r="AN70">
        <f t="shared" si="36"/>
        <v>0</v>
      </c>
      <c r="AO70">
        <f t="shared" si="36"/>
        <v>0</v>
      </c>
      <c r="AP70">
        <f t="shared" si="36"/>
        <v>-1.0692584837105671E-13</v>
      </c>
      <c r="AQ70">
        <f t="shared" si="36"/>
        <v>-4.2083110416031286E-8</v>
      </c>
      <c r="AR70">
        <f t="shared" si="36"/>
        <v>-4.2083217341879657E-8</v>
      </c>
      <c r="AS70">
        <f t="shared" si="36"/>
        <v>-4.1511452512945479E-3</v>
      </c>
      <c r="AT70">
        <f t="shared" si="36"/>
        <v>-2.7120816067359608E-3</v>
      </c>
      <c r="AU70">
        <f t="shared" si="23"/>
        <v>-6.8632689412478501E-3</v>
      </c>
      <c r="AW70">
        <v>67</v>
      </c>
      <c r="AX70">
        <f>IF(Z70&gt;0, (R70*SUMPRODUCT(K70:$K$98, X70:$X$98)-K70*$AZ$3)/Z70, 0)</f>
        <v>-4044026564796.4824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0.72100360699999999</v>
      </c>
      <c r="Q71" s="4">
        <f t="shared" si="48"/>
        <v>12.5</v>
      </c>
      <c r="R71">
        <f t="shared" si="28"/>
        <v>2000000</v>
      </c>
      <c r="S71">
        <f t="shared" si="29"/>
        <v>-13422997855605.574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-68.642676704743934</v>
      </c>
      <c r="AC71">
        <f t="shared" si="30"/>
        <v>-61.288104236683743</v>
      </c>
      <c r="AE71">
        <f t="shared" si="31"/>
        <v>0</v>
      </c>
      <c r="AF71">
        <f t="shared" si="32"/>
        <v>0</v>
      </c>
      <c r="AG71">
        <f t="shared" si="32"/>
        <v>-5.7073785692263633E-11</v>
      </c>
      <c r="AH71">
        <f t="shared" si="33"/>
        <v>-2.4476405733376256E-5</v>
      </c>
      <c r="AI71">
        <f t="shared" si="34"/>
        <v>-2.4476462807161949E-5</v>
      </c>
      <c r="AJ71">
        <f t="shared" si="35"/>
        <v>-7.3545724680601907</v>
      </c>
      <c r="AK71">
        <f t="shared" si="22"/>
        <v>-4.8049873693320757</v>
      </c>
      <c r="AL71">
        <f t="shared" si="26"/>
        <v>-12.159584313855074</v>
      </c>
      <c r="AN71">
        <f t="shared" si="36"/>
        <v>0</v>
      </c>
      <c r="AO71">
        <f t="shared" si="36"/>
        <v>0</v>
      </c>
      <c r="AP71">
        <f t="shared" si="36"/>
        <v>-2.5680953152034978E-14</v>
      </c>
      <c r="AQ71">
        <f t="shared" si="36"/>
        <v>-1.1013417479580993E-8</v>
      </c>
      <c r="AR71">
        <f t="shared" si="36"/>
        <v>-1.1013443160534147E-8</v>
      </c>
      <c r="AS71">
        <f t="shared" si="36"/>
        <v>-3.3092676211086123E-3</v>
      </c>
      <c r="AT71">
        <f t="shared" si="36"/>
        <v>-2.1620548563797701E-3</v>
      </c>
      <c r="AU71">
        <f t="shared" si="23"/>
        <v>-5.4713334909315429E-3</v>
      </c>
      <c r="AW71">
        <v>68</v>
      </c>
      <c r="AX71">
        <f>IF(Z71&gt;0, (R71*SUMPRODUCT(K71:$K$98, X71:$X$98)-K71*$AZ$3)/Z71, 0)</f>
        <v>-13422997855605.574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0.73803352099999997</v>
      </c>
      <c r="Q72" s="4">
        <f t="shared" si="48"/>
        <v>12.5</v>
      </c>
      <c r="R72">
        <f t="shared" si="28"/>
        <v>2000000</v>
      </c>
      <c r="S72">
        <f t="shared" si="29"/>
        <v>-47565134709864.133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-61.288104236683743</v>
      </c>
      <c r="AC72">
        <f t="shared" si="30"/>
        <v>-54.721521649354941</v>
      </c>
      <c r="AE72">
        <f t="shared" si="31"/>
        <v>0</v>
      </c>
      <c r="AF72">
        <f t="shared" si="32"/>
        <v>0</v>
      </c>
      <c r="AG72">
        <f t="shared" si="32"/>
        <v>-1.4380680824080244E-11</v>
      </c>
      <c r="AH72">
        <f t="shared" si="33"/>
        <v>-6.7395787218017201E-6</v>
      </c>
      <c r="AI72">
        <f t="shared" si="34"/>
        <v>-6.7395931024825441E-6</v>
      </c>
      <c r="AJ72">
        <f t="shared" si="35"/>
        <v>-6.5665825873288028</v>
      </c>
      <c r="AK72">
        <f t="shared" ref="AK72:AK79" si="49">G72*SUM(AB72:AB72, AE72:AF72)</f>
        <v>-4.2901672965678621</v>
      </c>
      <c r="AL72">
        <f t="shared" si="26"/>
        <v>-10.856756623489767</v>
      </c>
      <c r="AN72">
        <f t="shared" si="36"/>
        <v>0</v>
      </c>
      <c r="AO72">
        <f t="shared" si="36"/>
        <v>0</v>
      </c>
      <c r="AP72">
        <f t="shared" si="36"/>
        <v>-5.7774458420376821E-15</v>
      </c>
      <c r="AQ72">
        <f t="shared" si="36"/>
        <v>-2.7076291824903457E-9</v>
      </c>
      <c r="AR72">
        <f t="shared" si="36"/>
        <v>-2.7076349599361878E-9</v>
      </c>
      <c r="AS72">
        <f t="shared" si="36"/>
        <v>-2.6381278973964203E-3</v>
      </c>
      <c r="AT72">
        <f t="shared" si="36"/>
        <v>-1.7235768954483633E-3</v>
      </c>
      <c r="AU72">
        <f t="shared" si="23"/>
        <v>-4.3617075004797438E-3</v>
      </c>
      <c r="AW72">
        <v>69</v>
      </c>
      <c r="AX72">
        <f>IF(Z72&gt;0, (R72*SUMPRODUCT(K72:$K$98, X72:$X$98)-K72*$AZ$3)/Z72, 0)</f>
        <v>-47565134709864.133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0.75492728399999998</v>
      </c>
      <c r="Q73" s="4">
        <f t="shared" si="48"/>
        <v>12.5</v>
      </c>
      <c r="R73">
        <f t="shared" si="28"/>
        <v>2000000</v>
      </c>
      <c r="S73">
        <f t="shared" si="29"/>
        <v>-180662694511481.56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-54.721521649354941</v>
      </c>
      <c r="AC73">
        <f t="shared" si="30"/>
        <v>-48.858501474971298</v>
      </c>
      <c r="AE73">
        <f t="shared" si="31"/>
        <v>0</v>
      </c>
      <c r="AF73">
        <f t="shared" si="32"/>
        <v>0</v>
      </c>
      <c r="AG73">
        <f t="shared" si="32"/>
        <v>-3.3805056992456614E-12</v>
      </c>
      <c r="AH73">
        <f t="shared" si="33"/>
        <v>-1.737018930655005E-6</v>
      </c>
      <c r="AI73">
        <f t="shared" si="34"/>
        <v>-1.7370223111607042E-6</v>
      </c>
      <c r="AJ73">
        <f t="shared" si="35"/>
        <v>-5.8630201743836423</v>
      </c>
      <c r="AK73">
        <f t="shared" si="49"/>
        <v>-3.8305065154548461</v>
      </c>
      <c r="AL73">
        <f t="shared" si="26"/>
        <v>-9.6935284268607997</v>
      </c>
      <c r="AN73">
        <f t="shared" si="36"/>
        <v>0</v>
      </c>
      <c r="AO73">
        <f t="shared" si="36"/>
        <v>0</v>
      </c>
      <c r="AP73">
        <f t="shared" si="36"/>
        <v>-1.2126070407417008E-15</v>
      </c>
      <c r="AQ73">
        <f t="shared" si="36"/>
        <v>-6.2307878542665712E-10</v>
      </c>
      <c r="AR73">
        <f t="shared" si="36"/>
        <v>-6.2307999803369788E-10</v>
      </c>
      <c r="AS73">
        <f t="shared" si="36"/>
        <v>-2.1030994105570321E-3</v>
      </c>
      <c r="AT73">
        <f t="shared" si="36"/>
        <v>-1.3740249487773338E-3</v>
      </c>
      <c r="AU73">
        <f t="shared" si="23"/>
        <v>-3.4771249824143641E-3</v>
      </c>
      <c r="AW73">
        <v>70</v>
      </c>
      <c r="AX73">
        <f>IF(Z73&gt;0, (R73*SUMPRODUCT(K73:$K$98, X73:$X$98)-K73*$AZ$3)/Z73, 0)</f>
        <v>-180662694511481.56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0.77166421299999999</v>
      </c>
      <c r="Q74" s="4">
        <f t="shared" si="48"/>
        <v>12.5</v>
      </c>
      <c r="R74">
        <f t="shared" si="28"/>
        <v>2000000</v>
      </c>
      <c r="S74">
        <f t="shared" si="29"/>
        <v>-738797699913416.13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-48.858501474971298</v>
      </c>
      <c r="AC74">
        <f t="shared" si="30"/>
        <v>-43.62366203176289</v>
      </c>
      <c r="AE74">
        <f t="shared" si="31"/>
        <v>0</v>
      </c>
      <c r="AF74">
        <f t="shared" si="32"/>
        <v>0</v>
      </c>
      <c r="AG74">
        <f t="shared" si="32"/>
        <v>-7.3808537230278656E-13</v>
      </c>
      <c r="AH74">
        <f t="shared" si="33"/>
        <v>-4.1737844319206685E-7</v>
      </c>
      <c r="AI74">
        <f t="shared" si="34"/>
        <v>-4.1737918127743917E-7</v>
      </c>
      <c r="AJ74">
        <f t="shared" si="35"/>
        <v>-5.2348394432084078</v>
      </c>
      <c r="AK74">
        <f t="shared" si="49"/>
        <v>-3.4200951032479914</v>
      </c>
      <c r="AL74">
        <f t="shared" si="26"/>
        <v>-8.6549349638355793</v>
      </c>
      <c r="AN74">
        <f t="shared" si="36"/>
        <v>0</v>
      </c>
      <c r="AO74">
        <f t="shared" si="36"/>
        <v>0</v>
      </c>
      <c r="AP74">
        <f t="shared" si="36"/>
        <v>-2.3638885050185732E-16</v>
      </c>
      <c r="AQ74">
        <f t="shared" si="36"/>
        <v>-1.3367506539602904E-10</v>
      </c>
      <c r="AR74">
        <f t="shared" si="36"/>
        <v>-1.3367530178487955E-10</v>
      </c>
      <c r="AS74">
        <f t="shared" si="36"/>
        <v>-1.676577974551937E-3</v>
      </c>
      <c r="AT74">
        <f t="shared" si="36"/>
        <v>-1.0953642768199478E-3</v>
      </c>
      <c r="AU74">
        <f t="shared" si="23"/>
        <v>-2.7719423850471863E-3</v>
      </c>
      <c r="AW74">
        <v>71</v>
      </c>
      <c r="AX74">
        <f>IF(Z74&gt;0, (R74*SUMPRODUCT(K74:$K$98, X74:$X$98)-K74*$AZ$3)/Z74, 0)</f>
        <v>-738797699913416.13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0.78831611899999998</v>
      </c>
      <c r="Q75" s="4">
        <f t="shared" si="48"/>
        <v>12.5</v>
      </c>
      <c r="R75">
        <f t="shared" si="28"/>
        <v>2000000</v>
      </c>
      <c r="S75">
        <f t="shared" si="29"/>
        <v>-3270666947826553.5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-43.62366203176289</v>
      </c>
      <c r="AC75">
        <f t="shared" si="30"/>
        <v>-38.949698242761308</v>
      </c>
      <c r="AE75">
        <f t="shared" si="31"/>
        <v>0</v>
      </c>
      <c r="AF75">
        <f t="shared" si="32"/>
        <v>0</v>
      </c>
      <c r="AG75">
        <f t="shared" si="32"/>
        <v>-1.4885992239535592E-13</v>
      </c>
      <c r="AH75">
        <f t="shared" si="33"/>
        <v>-9.3095135389504449E-8</v>
      </c>
      <c r="AI75">
        <f t="shared" si="34"/>
        <v>-9.3095284249426849E-8</v>
      </c>
      <c r="AJ75">
        <f t="shared" si="35"/>
        <v>-4.6739637890015828</v>
      </c>
      <c r="AK75">
        <f t="shared" si="49"/>
        <v>-3.0536563422234027</v>
      </c>
      <c r="AL75">
        <f t="shared" si="26"/>
        <v>-7.7276202243202698</v>
      </c>
      <c r="AN75">
        <f t="shared" si="36"/>
        <v>0</v>
      </c>
      <c r="AO75">
        <f t="shared" si="36"/>
        <v>0</v>
      </c>
      <c r="AP75">
        <f t="shared" si="36"/>
        <v>-4.2567697137806591E-17</v>
      </c>
      <c r="AQ75">
        <f t="shared" si="36"/>
        <v>-2.6621305886070765E-11</v>
      </c>
      <c r="AR75">
        <f t="shared" si="36"/>
        <v>-2.6621348453767904E-11</v>
      </c>
      <c r="AS75">
        <f t="shared" si="36"/>
        <v>-1.3365576966705541E-3</v>
      </c>
      <c r="AT75">
        <f t="shared" si="36"/>
        <v>-8.732176951797429E-4</v>
      </c>
      <c r="AU75">
        <f t="shared" si="23"/>
        <v>-2.2097754184716456E-3</v>
      </c>
      <c r="AW75">
        <v>72</v>
      </c>
      <c r="AX75">
        <f>IF(Z75&gt;0, (R75*SUMPRODUCT(K75:$K$98, X75:$X$98)-K75*$AZ$3)/Z75, 0)</f>
        <v>-3270666947826553.5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0.80496745000000003</v>
      </c>
      <c r="Q76" s="4">
        <f t="shared" si="48"/>
        <v>12.5</v>
      </c>
      <c r="R76">
        <f t="shared" si="28"/>
        <v>2000000</v>
      </c>
      <c r="S76">
        <f t="shared" si="29"/>
        <v>-1.5782295311152828E+16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-38.949698242761308</v>
      </c>
      <c r="AC76">
        <f t="shared" si="30"/>
        <v>-34.77651628820287</v>
      </c>
      <c r="AE76">
        <f t="shared" si="31"/>
        <v>0</v>
      </c>
      <c r="AF76">
        <f t="shared" si="32"/>
        <v>0</v>
      </c>
      <c r="AG76">
        <f t="shared" si="32"/>
        <v>-2.7543931033614809E-14</v>
      </c>
      <c r="AH76">
        <f t="shared" si="33"/>
        <v>-1.9172382742046007E-8</v>
      </c>
      <c r="AI76">
        <f t="shared" si="34"/>
        <v>-1.917241028597704E-8</v>
      </c>
      <c r="AJ76">
        <f t="shared" si="35"/>
        <v>-4.1731819545584372</v>
      </c>
      <c r="AK76">
        <f t="shared" si="49"/>
        <v>-2.7264788769932919</v>
      </c>
      <c r="AL76">
        <f t="shared" si="26"/>
        <v>-6.899660850724139</v>
      </c>
      <c r="AN76">
        <f t="shared" si="36"/>
        <v>0</v>
      </c>
      <c r="AO76">
        <f t="shared" si="36"/>
        <v>0</v>
      </c>
      <c r="AP76">
        <f t="shared" si="36"/>
        <v>-7.0325085259250476E-18</v>
      </c>
      <c r="AQ76">
        <f t="shared" si="36"/>
        <v>-4.8950872310560671E-12</v>
      </c>
      <c r="AR76">
        <f t="shared" si="36"/>
        <v>-4.8950942635645931E-12</v>
      </c>
      <c r="AS76">
        <f t="shared" si="36"/>
        <v>-1.0654956128031373E-3</v>
      </c>
      <c r="AT76">
        <f t="shared" si="36"/>
        <v>-6.9612380036857512E-4</v>
      </c>
      <c r="AU76">
        <f t="shared" si="23"/>
        <v>-1.7616194180668065E-3</v>
      </c>
      <c r="AW76">
        <v>73</v>
      </c>
      <c r="AX76">
        <f>IF(Z76&gt;0, (R76*SUMPRODUCT(K76:$K$98, X76:$X$98)-K76*$AZ$3)/Z76, 0)</f>
        <v>-1.5782295311152828E+16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0.82161935600000002</v>
      </c>
      <c r="Q77" s="4">
        <f t="shared" si="48"/>
        <v>12.5</v>
      </c>
      <c r="R77">
        <f t="shared" si="28"/>
        <v>2000000</v>
      </c>
      <c r="S77">
        <f t="shared" si="29"/>
        <v>-8.3687380951254336E+16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-34.77651628820287</v>
      </c>
      <c r="AC77">
        <f t="shared" si="30"/>
        <v>-31.050460971613976</v>
      </c>
      <c r="AE77">
        <f t="shared" si="31"/>
        <v>0</v>
      </c>
      <c r="AF77">
        <f t="shared" si="32"/>
        <v>0</v>
      </c>
      <c r="AG77">
        <f t="shared" si="32"/>
        <v>-4.6378648457316463E-15</v>
      </c>
      <c r="AH77">
        <f t="shared" si="33"/>
        <v>-3.6209003004075224E-9</v>
      </c>
      <c r="AI77">
        <f t="shared" si="34"/>
        <v>-3.6209049382723682E-9</v>
      </c>
      <c r="AJ77">
        <f t="shared" si="35"/>
        <v>-3.7260553165888943</v>
      </c>
      <c r="AK77">
        <f t="shared" si="49"/>
        <v>-2.4343561401742013</v>
      </c>
      <c r="AL77">
        <f t="shared" si="26"/>
        <v>-6.160411460384001</v>
      </c>
      <c r="AN77">
        <f t="shared" si="36"/>
        <v>0</v>
      </c>
      <c r="AO77">
        <f t="shared" si="36"/>
        <v>0</v>
      </c>
      <c r="AP77">
        <f t="shared" si="36"/>
        <v>-1.0572663522595982E-18</v>
      </c>
      <c r="AQ77">
        <f t="shared" si="36"/>
        <v>-8.2543501801929247E-13</v>
      </c>
      <c r="AR77">
        <f t="shared" si="36"/>
        <v>-8.2543607528564471E-13</v>
      </c>
      <c r="AS77">
        <f t="shared" si="36"/>
        <v>-8.4940657908843338E-4</v>
      </c>
      <c r="AT77">
        <f t="shared" si="36"/>
        <v>-5.5494563167174588E-4</v>
      </c>
      <c r="AU77">
        <f t="shared" si="23"/>
        <v>-1.4043522115856156E-3</v>
      </c>
      <c r="AW77">
        <v>74</v>
      </c>
      <c r="AX77">
        <f>IF(Z77&gt;0, (R77*SUMPRODUCT(K77:$K$98, X77:$X$98)-K77*$AZ$3)/Z77, 0)</f>
        <v>-8.3687380951254336E+16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0.83827126200000002</v>
      </c>
      <c r="Q78" s="4">
        <f t="shared" si="48"/>
        <v>12.5</v>
      </c>
      <c r="R78">
        <f t="shared" si="28"/>
        <v>2000000</v>
      </c>
      <c r="S78">
        <f t="shared" si="29"/>
        <v>-4.9246356909220582E+17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-31.050460971613976</v>
      </c>
      <c r="AC78">
        <f t="shared" si="30"/>
        <v>-27.723625867513196</v>
      </c>
      <c r="AE78">
        <f t="shared" si="31"/>
        <v>0</v>
      </c>
      <c r="AF78">
        <f t="shared" si="32"/>
        <v>0</v>
      </c>
      <c r="AG78">
        <f t="shared" si="32"/>
        <v>-7.0369738005742706E-16</v>
      </c>
      <c r="AH78">
        <f t="shared" si="33"/>
        <v>-6.220462107547044E-10</v>
      </c>
      <c r="AI78">
        <f t="shared" si="34"/>
        <v>-6.220469144520845E-10</v>
      </c>
      <c r="AJ78">
        <f t="shared" si="35"/>
        <v>-3.3268351041007804</v>
      </c>
      <c r="AK78">
        <f t="shared" si="49"/>
        <v>-2.1735322680129787</v>
      </c>
      <c r="AL78">
        <f t="shared" si="26"/>
        <v>-5.5003673727358056</v>
      </c>
      <c r="AN78">
        <f t="shared" si="36"/>
        <v>0</v>
      </c>
      <c r="AO78">
        <f t="shared" si="36"/>
        <v>0</v>
      </c>
      <c r="AP78">
        <f t="shared" si="36"/>
        <v>-1.4323007978411803E-19</v>
      </c>
      <c r="AQ78">
        <f t="shared" si="36"/>
        <v>-1.2661085705411285E-13</v>
      </c>
      <c r="AR78">
        <f t="shared" si="36"/>
        <v>-1.2661100028419263E-13</v>
      </c>
      <c r="AS78">
        <f t="shared" si="36"/>
        <v>-6.771417244015789E-4</v>
      </c>
      <c r="AT78">
        <f t="shared" si="36"/>
        <v>-4.423992599424603E-4</v>
      </c>
      <c r="AU78">
        <f t="shared" si="23"/>
        <v>-1.11954098447065E-3</v>
      </c>
      <c r="AW78">
        <v>75</v>
      </c>
      <c r="AX78">
        <f>IF(Z78&gt;0, (R78*SUMPRODUCT(K78:$K$98, X78:$X$98)-K78*$AZ$3)/Z78, 0)</f>
        <v>-4.9246356909220582E+17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8"/>
        <v>2000000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-27.723625867513196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-1.1259158080918833E-10</v>
      </c>
      <c r="AI79">
        <f t="shared" si="34"/>
        <v>-1.1259158080918833E-10</v>
      </c>
      <c r="AJ79">
        <f t="shared" si="35"/>
        <v>-27.723625867513196</v>
      </c>
      <c r="AK79">
        <f t="shared" si="49"/>
        <v>-1.9406538107259239</v>
      </c>
      <c r="AL79">
        <f t="shared" si="26"/>
        <v>-29.664279678351711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-2.0461439969159718E-14</v>
      </c>
      <c r="AR79">
        <f t="shared" si="36"/>
        <v>-2.0461439969159718E-14</v>
      </c>
      <c r="AS79">
        <f t="shared" si="36"/>
        <v>-5.0382568779891541E-3</v>
      </c>
      <c r="AT79">
        <f t="shared" si="36"/>
        <v>-3.5267798145924084E-4</v>
      </c>
      <c r="AU79">
        <f t="shared" si="23"/>
        <v>-5.3909348594688563E-3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340197.82250213373</v>
      </c>
      <c r="AO81" s="8">
        <f t="shared" si="50"/>
        <v>-34019.782250213371</v>
      </c>
      <c r="AP81" s="8">
        <f t="shared" si="50"/>
        <v>-701.7933959141377</v>
      </c>
      <c r="AQ81" s="8">
        <f t="shared" si="50"/>
        <v>-136207.72199573054</v>
      </c>
      <c r="AR81" s="8">
        <f t="shared" si="50"/>
        <v>169268.52486027559</v>
      </c>
      <c r="AS81" s="8">
        <f t="shared" si="50"/>
        <v>-32795.059594580482</v>
      </c>
      <c r="AT81" s="8">
        <f t="shared" si="50"/>
        <v>19130.451430171943</v>
      </c>
      <c r="AU81" s="8">
        <f t="shared" si="50"/>
        <v>155603.9166958672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89DA9-6FA4-4B4D-A451-95039705C701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'S.55.04.F'!C3*(1+C12)</f>
        <v>819534.2592337284</v>
      </c>
      <c r="K3">
        <v>1</v>
      </c>
      <c r="L3" s="2">
        <v>0</v>
      </c>
      <c r="O3">
        <f>$C$3</f>
        <v>819534.2592337284</v>
      </c>
      <c r="P3" s="2">
        <f>O3*C5</f>
        <v>81953.425923372852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819534.2592337284</v>
      </c>
      <c r="AF3">
        <f t="shared" ref="AF3:AG34" si="4">-$Z3*P3</f>
        <v>-81953.425923372852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736955.8763396556</v>
      </c>
      <c r="AJ3">
        <f t="shared" ref="AJ3:AJ66" si="7">AB3-AC3</f>
        <v>0</v>
      </c>
      <c r="AL3">
        <f t="shared" ref="AL3:AL34" si="8">SUM(AI3:AK3)</f>
        <v>736955.8763396556</v>
      </c>
      <c r="AN3">
        <f t="shared" ref="AN3:AU34" si="9">AE3*$K3</f>
        <v>819534.2592337284</v>
      </c>
      <c r="AO3">
        <f t="shared" si="9"/>
        <v>-81953.425923372852</v>
      </c>
      <c r="AP3">
        <f t="shared" si="9"/>
        <v>-624.95697070000006</v>
      </c>
      <c r="AQ3">
        <f t="shared" si="9"/>
        <v>0</v>
      </c>
      <c r="AR3">
        <f t="shared" si="9"/>
        <v>736955.8763396556</v>
      </c>
      <c r="AS3">
        <f t="shared" si="9"/>
        <v>0</v>
      </c>
      <c r="AT3">
        <f t="shared" si="9"/>
        <v>0</v>
      </c>
      <c r="AU3">
        <f t="shared" si="9"/>
        <v>736955.8763396556</v>
      </c>
      <c r="AW3">
        <v>0</v>
      </c>
      <c r="AX3">
        <f>IF(Z3&gt;0, (R3*SUMPRODUCT(K3:$K$98, X3:$X$98)-K3*$AZ$3)/Z3, 0)</f>
        <v>0</v>
      </c>
      <c r="AZ3">
        <f>C6*ABS(SUMPRODUCT(X4:X69, K4:K69))/1</f>
        <v>335930.8966969226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1.0570714E-2</v>
      </c>
      <c r="R4">
        <f t="shared" si="0"/>
        <v>2000000</v>
      </c>
      <c r="S4">
        <f t="shared" si="1"/>
        <v>36748.539776326761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35992.59607467032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-21141.428</v>
      </c>
      <c r="AI4">
        <f t="shared" si="6"/>
        <v>-21141.428</v>
      </c>
      <c r="AJ4">
        <f t="shared" si="7"/>
        <v>-35992.59607467032</v>
      </c>
      <c r="AK4">
        <f>G4*SUM(AB4, AE4:AF4)</f>
        <v>0</v>
      </c>
      <c r="AL4">
        <f t="shared" si="8"/>
        <v>-57134.02407467032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-18876.274999999998</v>
      </c>
      <c r="AR4">
        <f t="shared" si="9"/>
        <v>-18876.274999999998</v>
      </c>
      <c r="AS4">
        <f t="shared" si="9"/>
        <v>-32136.246495241354</v>
      </c>
      <c r="AT4">
        <f t="shared" si="9"/>
        <v>0</v>
      </c>
      <c r="AU4">
        <f t="shared" si="9"/>
        <v>-51012.521495241352</v>
      </c>
      <c r="AW4">
        <v>1</v>
      </c>
      <c r="AX4">
        <f>IF(Z4&gt;0, (R4*SUMPRODUCT(K4:$K$98, X4:$X$98)-K4*$AZ$3)/Z4, 0)</f>
        <v>36748.539776326761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1.2312346E-2</v>
      </c>
      <c r="Q5" s="4">
        <f t="shared" ref="Q5:Q68" si="21">$C$8</f>
        <v>12.5</v>
      </c>
      <c r="R5">
        <f t="shared" si="0"/>
        <v>2000000</v>
      </c>
      <c r="S5">
        <f t="shared" si="1"/>
        <v>51434.63457625961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35992.59607467032</v>
      </c>
      <c r="AC5">
        <f t="shared" si="2"/>
        <v>49252.567569911655</v>
      </c>
      <c r="AE5">
        <f t="shared" si="3"/>
        <v>0</v>
      </c>
      <c r="AF5">
        <f t="shared" si="4"/>
        <v>0</v>
      </c>
      <c r="AG5">
        <f t="shared" si="4"/>
        <v>-11.969699011102938</v>
      </c>
      <c r="AH5">
        <f t="shared" si="5"/>
        <v>-24118.144503529915</v>
      </c>
      <c r="AI5">
        <f t="shared" si="6"/>
        <v>-24130.114202541019</v>
      </c>
      <c r="AJ5">
        <f t="shared" si="7"/>
        <v>-13259.971495241334</v>
      </c>
      <c r="AK5">
        <f>G5*SUM(AB5, AE5:AF5)</f>
        <v>2519.4817252269227</v>
      </c>
      <c r="AL5">
        <f t="shared" si="8"/>
        <v>-34870.603972555436</v>
      </c>
      <c r="AN5">
        <f t="shared" si="9"/>
        <v>0</v>
      </c>
      <c r="AO5">
        <f t="shared" si="9"/>
        <v>0</v>
      </c>
      <c r="AP5">
        <f t="shared" si="9"/>
        <v>-9.5421707677797638</v>
      </c>
      <c r="AQ5">
        <f t="shared" si="9"/>
        <v>-19226.837136104841</v>
      </c>
      <c r="AR5">
        <f t="shared" si="9"/>
        <v>-19236.379306872623</v>
      </c>
      <c r="AS5">
        <f t="shared" si="9"/>
        <v>-10570.76809250744</v>
      </c>
      <c r="AT5">
        <f t="shared" si="9"/>
        <v>2008.5154059525848</v>
      </c>
      <c r="AU5">
        <f t="shared" si="9"/>
        <v>-27798.631993427483</v>
      </c>
      <c r="AW5">
        <v>2</v>
      </c>
      <c r="AX5">
        <f>IF(Z5&gt;0, (R5*SUMPRODUCT(K5:$K$98, X5:$X$98)-K5*$AZ$3)/Z5, 0)</f>
        <v>51434.63457625961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1.4128425999999999E-2</v>
      </c>
      <c r="Q6" s="4">
        <f t="shared" si="21"/>
        <v>12.5</v>
      </c>
      <c r="R6">
        <f t="shared" si="0"/>
        <v>2000000</v>
      </c>
      <c r="S6">
        <f t="shared" si="1"/>
        <v>62836.406961362634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49252.567569911655</v>
      </c>
      <c r="AC6">
        <f t="shared" si="2"/>
        <v>58718.807661700761</v>
      </c>
      <c r="AE6">
        <f t="shared" si="3"/>
        <v>0</v>
      </c>
      <c r="AF6">
        <f t="shared" si="4"/>
        <v>0</v>
      </c>
      <c r="AG6">
        <f t="shared" si="4"/>
        <v>-11.680889014271269</v>
      </c>
      <c r="AH6">
        <f t="shared" si="5"/>
        <v>-27058.081075302569</v>
      </c>
      <c r="AI6">
        <f t="shared" si="6"/>
        <v>-27069.76196431684</v>
      </c>
      <c r="AJ6">
        <f t="shared" si="7"/>
        <v>-9466.2400917891064</v>
      </c>
      <c r="AK6">
        <f>G6*SUM(AB6, AE6:AF6)</f>
        <v>3447.6797298938163</v>
      </c>
      <c r="AL6">
        <f t="shared" si="8"/>
        <v>-33088.322326212132</v>
      </c>
      <c r="AN6">
        <f t="shared" si="9"/>
        <v>0</v>
      </c>
      <c r="AO6">
        <f t="shared" si="9"/>
        <v>0</v>
      </c>
      <c r="AP6">
        <f t="shared" si="9"/>
        <v>-8.3142260772589545</v>
      </c>
      <c r="AQ6">
        <f t="shared" si="9"/>
        <v>-19259.407653134229</v>
      </c>
      <c r="AR6">
        <f t="shared" si="9"/>
        <v>-19267.721879211487</v>
      </c>
      <c r="AS6">
        <f t="shared" si="9"/>
        <v>-6737.8827183948961</v>
      </c>
      <c r="AT6">
        <f t="shared" si="9"/>
        <v>2453.9903325250943</v>
      </c>
      <c r="AU6">
        <f t="shared" si="9"/>
        <v>-23551.614265081291</v>
      </c>
      <c r="AW6">
        <v>3</v>
      </c>
      <c r="AX6">
        <f>IF(Z6&gt;0, (R6*SUMPRODUCT(K6:$K$98, X6:$X$98)-K6*$AZ$3)/Z6, 0)</f>
        <v>62836.406961362634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1.6072195000000001E-2</v>
      </c>
      <c r="Q7" s="4">
        <f t="shared" si="21"/>
        <v>12.5</v>
      </c>
      <c r="R7">
        <f t="shared" si="0"/>
        <v>2000000</v>
      </c>
      <c r="S7">
        <f t="shared" si="1"/>
        <v>71506.086425362126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58718.807661700761</v>
      </c>
      <c r="AC7">
        <f t="shared" si="2"/>
        <v>65078.218962043386</v>
      </c>
      <c r="AE7">
        <f t="shared" si="3"/>
        <v>0</v>
      </c>
      <c r="AF7">
        <f t="shared" si="4"/>
        <v>0</v>
      </c>
      <c r="AG7">
        <f t="shared" si="4"/>
        <v>-11.37634259811783</v>
      </c>
      <c r="AH7">
        <f t="shared" si="5"/>
        <v>-30038.0041617161</v>
      </c>
      <c r="AI7">
        <f t="shared" si="6"/>
        <v>-30049.380504314217</v>
      </c>
      <c r="AJ7">
        <f t="shared" si="7"/>
        <v>-6359.4113003426246</v>
      </c>
      <c r="AK7">
        <f>G7*SUM(AB7, AE7:AF7)</f>
        <v>4110.3165363190537</v>
      </c>
      <c r="AL7">
        <f t="shared" si="8"/>
        <v>-32298.475268337785</v>
      </c>
      <c r="AN7">
        <f t="shared" si="9"/>
        <v>0</v>
      </c>
      <c r="AO7">
        <f t="shared" si="9"/>
        <v>0</v>
      </c>
      <c r="AP7">
        <f t="shared" si="9"/>
        <v>-7.229871387230868</v>
      </c>
      <c r="AQ7">
        <f t="shared" si="9"/>
        <v>-19089.694683970138</v>
      </c>
      <c r="AR7">
        <f t="shared" si="9"/>
        <v>-19096.924555357367</v>
      </c>
      <c r="AS7">
        <f t="shared" si="9"/>
        <v>-4041.5208493797136</v>
      </c>
      <c r="AT7">
        <f t="shared" si="9"/>
        <v>2612.1804667970869</v>
      </c>
      <c r="AU7">
        <f t="shared" si="9"/>
        <v>-20526.264937939995</v>
      </c>
      <c r="AW7">
        <v>4</v>
      </c>
      <c r="AX7">
        <f>IF(Z7&gt;0, (R7*SUMPRODUCT(K7:$K$98, X7:$X$98)-K7*$AZ$3)/Z7, 0)</f>
        <v>71506.086425362126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1.8213139E-2</v>
      </c>
      <c r="Q8" s="4">
        <f t="shared" si="21"/>
        <v>12.5</v>
      </c>
      <c r="R8">
        <f t="shared" si="0"/>
        <v>2000000</v>
      </c>
      <c r="S8">
        <f t="shared" si="1"/>
        <v>77860.810905555627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65078.218962043386</v>
      </c>
      <c r="AC8">
        <f t="shared" si="2"/>
        <v>68862.469772249024</v>
      </c>
      <c r="AE8">
        <f t="shared" si="3"/>
        <v>0</v>
      </c>
      <c r="AF8">
        <f t="shared" si="4"/>
        <v>0</v>
      </c>
      <c r="AG8">
        <f t="shared" si="4"/>
        <v>-11.05538026308551</v>
      </c>
      <c r="AH8">
        <f t="shared" si="5"/>
        <v>-33151.825448182593</v>
      </c>
      <c r="AI8">
        <f t="shared" si="6"/>
        <v>-33162.880828445675</v>
      </c>
      <c r="AJ8">
        <f t="shared" si="7"/>
        <v>-3784.2508102056381</v>
      </c>
      <c r="AK8">
        <f t="shared" ref="AK8:AK69" si="22">G8*SUM(AB8:AB8, AE8:AF8)</f>
        <v>4555.4753273430379</v>
      </c>
      <c r="AL8">
        <f t="shared" si="8"/>
        <v>-32391.656311308274</v>
      </c>
      <c r="AN8">
        <f t="shared" si="9"/>
        <v>0</v>
      </c>
      <c r="AO8">
        <f t="shared" si="9"/>
        <v>0</v>
      </c>
      <c r="AP8">
        <f t="shared" si="9"/>
        <v>-6.2731196614560725</v>
      </c>
      <c r="AQ8">
        <f t="shared" si="9"/>
        <v>-18811.236075394092</v>
      </c>
      <c r="AR8">
        <f t="shared" si="9"/>
        <v>-18817.509195055547</v>
      </c>
      <c r="AS8">
        <f t="shared" si="9"/>
        <v>-2147.285538485547</v>
      </c>
      <c r="AT8">
        <f t="shared" si="9"/>
        <v>2584.8990412979169</v>
      </c>
      <c r="AU8">
        <f t="shared" si="9"/>
        <v>-18379.895692243175</v>
      </c>
      <c r="AW8">
        <v>5</v>
      </c>
      <c r="AX8">
        <f>IF(Z8&gt;0, (R8*SUMPRODUCT(K8:$K$98, X8:$X$98)-K8*$AZ$3)/Z8, 0)</f>
        <v>77860.810905555627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2.0774602E-2</v>
      </c>
      <c r="Q9" s="4">
        <f t="shared" si="21"/>
        <v>12.5</v>
      </c>
      <c r="R9">
        <f t="shared" si="0"/>
        <v>2000000</v>
      </c>
      <c r="S9">
        <f t="shared" si="1"/>
        <v>82213.459709455012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68862.469772249024</v>
      </c>
      <c r="AC9">
        <f t="shared" si="2"/>
        <v>70474.399316654424</v>
      </c>
      <c r="AE9">
        <f t="shared" si="3"/>
        <v>0</v>
      </c>
      <c r="AF9">
        <f t="shared" si="4"/>
        <v>0</v>
      </c>
      <c r="AG9">
        <f t="shared" si="4"/>
        <v>-10.715155335530399</v>
      </c>
      <c r="AH9">
        <f t="shared" si="5"/>
        <v>-36747.37998788109</v>
      </c>
      <c r="AI9">
        <f t="shared" si="6"/>
        <v>-36758.095143216618</v>
      </c>
      <c r="AJ9">
        <f t="shared" si="7"/>
        <v>-1611.9295444054005</v>
      </c>
      <c r="AK9">
        <f t="shared" si="22"/>
        <v>4820.3728840574322</v>
      </c>
      <c r="AL9">
        <f t="shared" si="8"/>
        <v>-33549.651803564586</v>
      </c>
      <c r="AN9">
        <f t="shared" si="9"/>
        <v>0</v>
      </c>
      <c r="AO9">
        <f t="shared" si="9"/>
        <v>0</v>
      </c>
      <c r="AP9">
        <f t="shared" si="9"/>
        <v>-5.4286311612289166</v>
      </c>
      <c r="AQ9">
        <f t="shared" si="9"/>
        <v>-18617.366323589238</v>
      </c>
      <c r="AR9">
        <f t="shared" si="9"/>
        <v>-18622.794954750465</v>
      </c>
      <c r="AS9">
        <f t="shared" si="9"/>
        <v>-816.65367234095595</v>
      </c>
      <c r="AT9">
        <f t="shared" si="9"/>
        <v>2442.1509187427723</v>
      </c>
      <c r="AU9">
        <f t="shared" si="9"/>
        <v>-16997.297708348648</v>
      </c>
      <c r="AW9">
        <v>6</v>
      </c>
      <c r="AX9">
        <f>IF(Z9&gt;0, (R9*SUMPRODUCT(K9:$K$98, X9:$X$98)-K9*$AZ$3)/Z9, 0)</f>
        <v>82213.459709455012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2.3506165999999998E-2</v>
      </c>
      <c r="Q10" s="4">
        <f t="shared" si="21"/>
        <v>12.5</v>
      </c>
      <c r="R10">
        <f t="shared" si="0"/>
        <v>2000000</v>
      </c>
      <c r="S10">
        <f t="shared" si="1"/>
        <v>84602.056612389802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70474.399316654424</v>
      </c>
      <c r="AC10">
        <f t="shared" si="2"/>
        <v>70092.002296457795</v>
      </c>
      <c r="AE10">
        <f t="shared" si="3"/>
        <v>0</v>
      </c>
      <c r="AF10">
        <f t="shared" si="4"/>
        <v>0</v>
      </c>
      <c r="AG10">
        <f t="shared" si="4"/>
        <v>-10.356131562142332</v>
      </c>
      <c r="AH10">
        <f t="shared" si="5"/>
        <v>-40299.555205242119</v>
      </c>
      <c r="AI10">
        <f t="shared" si="6"/>
        <v>-40309.91133680426</v>
      </c>
      <c r="AJ10">
        <f t="shared" si="7"/>
        <v>382.39702019662946</v>
      </c>
      <c r="AK10">
        <f t="shared" si="22"/>
        <v>4933.2079521658097</v>
      </c>
      <c r="AL10">
        <f t="shared" si="8"/>
        <v>-34994.306364441822</v>
      </c>
      <c r="AN10">
        <f t="shared" si="9"/>
        <v>0</v>
      </c>
      <c r="AO10">
        <f t="shared" si="9"/>
        <v>0</v>
      </c>
      <c r="AP10">
        <f t="shared" si="9"/>
        <v>-4.6845879860607216</v>
      </c>
      <c r="AQ10">
        <f t="shared" si="9"/>
        <v>-18229.472175517098</v>
      </c>
      <c r="AR10">
        <f t="shared" si="9"/>
        <v>-18234.156763503157</v>
      </c>
      <c r="AS10">
        <f t="shared" si="9"/>
        <v>172.97699203311157</v>
      </c>
      <c r="AT10">
        <f t="shared" si="9"/>
        <v>2231.5327462559276</v>
      </c>
      <c r="AU10">
        <f t="shared" si="9"/>
        <v>-15829.647025214117</v>
      </c>
      <c r="AW10">
        <v>7</v>
      </c>
      <c r="AX10">
        <f>IF(Z10&gt;0, (R10*SUMPRODUCT(K10:$K$98, X10:$X$98)-K10*$AZ$3)/Z10, 0)</f>
        <v>84602.056612389802</v>
      </c>
    </row>
    <row r="11" spans="1:52" x14ac:dyDescent="0.25">
      <c r="A11" t="s">
        <v>33</v>
      </c>
      <c r="C11" s="12">
        <f>AU71</f>
        <v>383087.9019266385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2.6226451000000001E-2</v>
      </c>
      <c r="Q11" s="4">
        <f t="shared" si="21"/>
        <v>12.5</v>
      </c>
      <c r="R11">
        <f t="shared" si="0"/>
        <v>2000000</v>
      </c>
      <c r="S11">
        <f t="shared" si="1"/>
        <v>85342.133929363161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70092.002296457795</v>
      </c>
      <c r="AC11">
        <f t="shared" si="2"/>
        <v>68143.752713255584</v>
      </c>
      <c r="AE11">
        <f t="shared" si="3"/>
        <v>0</v>
      </c>
      <c r="AF11">
        <f t="shared" si="4"/>
        <v>0</v>
      </c>
      <c r="AG11">
        <f t="shared" si="4"/>
        <v>-9.980965669556829</v>
      </c>
      <c r="AH11">
        <f t="shared" si="5"/>
        <v>-43456.732314252695</v>
      </c>
      <c r="AI11">
        <f t="shared" si="6"/>
        <v>-43466.713279922253</v>
      </c>
      <c r="AJ11">
        <f t="shared" si="7"/>
        <v>1948.2495832022105</v>
      </c>
      <c r="AK11">
        <f t="shared" si="22"/>
        <v>4906.4401607520458</v>
      </c>
      <c r="AL11">
        <f t="shared" si="8"/>
        <v>-36612.023535967994</v>
      </c>
      <c r="AN11">
        <f t="shared" si="9"/>
        <v>0</v>
      </c>
      <c r="AO11">
        <f t="shared" si="9"/>
        <v>0</v>
      </c>
      <c r="AP11">
        <f t="shared" si="9"/>
        <v>-4.0311446329718779</v>
      </c>
      <c r="AQ11">
        <f t="shared" si="9"/>
        <v>-17551.445324515742</v>
      </c>
      <c r="AR11">
        <f t="shared" si="9"/>
        <v>-17555.476469148714</v>
      </c>
      <c r="AS11">
        <f t="shared" si="9"/>
        <v>786.86533057316944</v>
      </c>
      <c r="AT11">
        <f t="shared" si="9"/>
        <v>1981.6288900121515</v>
      </c>
      <c r="AU11">
        <f t="shared" si="9"/>
        <v>-14786.982248563392</v>
      </c>
      <c r="AW11">
        <v>8</v>
      </c>
      <c r="AX11">
        <f>IF(Z11&gt;0, (R11*SUMPRODUCT(K11:$K$98, X11:$X$98)-K11*$AZ$3)/Z11, 0)</f>
        <v>85342.133929363161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2.9219711999999998E-2</v>
      </c>
      <c r="Q12" s="4">
        <f t="shared" si="21"/>
        <v>12.5</v>
      </c>
      <c r="R12">
        <f t="shared" si="0"/>
        <v>2000000</v>
      </c>
      <c r="S12">
        <f t="shared" si="1"/>
        <v>84896.254914637262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68143.752713255584</v>
      </c>
      <c r="AC12">
        <f t="shared" si="2"/>
        <v>65129.113274735246</v>
      </c>
      <c r="AE12">
        <f t="shared" si="3"/>
        <v>0</v>
      </c>
      <c r="AF12">
        <f t="shared" si="4"/>
        <v>0</v>
      </c>
      <c r="AG12">
        <f t="shared" si="4"/>
        <v>-9.5895150705149224</v>
      </c>
      <c r="AH12">
        <f t="shared" si="5"/>
        <v>-46662.550775414034</v>
      </c>
      <c r="AI12">
        <f t="shared" si="6"/>
        <v>-46672.140290484553</v>
      </c>
      <c r="AJ12">
        <f t="shared" si="7"/>
        <v>3014.6394385203384</v>
      </c>
      <c r="AK12">
        <f t="shared" si="22"/>
        <v>4770.0626899278914</v>
      </c>
      <c r="AL12">
        <f t="shared" si="8"/>
        <v>-38887.43816203632</v>
      </c>
      <c r="AN12">
        <f t="shared" si="9"/>
        <v>0</v>
      </c>
      <c r="AO12">
        <f t="shared" si="9"/>
        <v>0</v>
      </c>
      <c r="AP12">
        <f t="shared" si="9"/>
        <v>-3.4580752691396204</v>
      </c>
      <c r="AQ12">
        <f t="shared" si="9"/>
        <v>-16826.983600826283</v>
      </c>
      <c r="AR12">
        <f t="shared" si="9"/>
        <v>-16830.441676095423</v>
      </c>
      <c r="AS12">
        <f t="shared" si="9"/>
        <v>1087.1092032352744</v>
      </c>
      <c r="AT12">
        <f t="shared" si="9"/>
        <v>1720.1324257785977</v>
      </c>
      <c r="AU12">
        <f t="shared" si="9"/>
        <v>-14023.200047081551</v>
      </c>
      <c r="AW12">
        <v>9</v>
      </c>
      <c r="AX12">
        <f>IF(Z12&gt;0, (R12*SUMPRODUCT(K12:$K$98, X12:$X$98)-K12*$AZ$3)/Z12, 0)</f>
        <v>84896.254914637262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3.2402927999999998E-2</v>
      </c>
      <c r="Q13" s="4">
        <f t="shared" si="21"/>
        <v>12.5</v>
      </c>
      <c r="R13">
        <f t="shared" si="0"/>
        <v>2000000</v>
      </c>
      <c r="S13">
        <f t="shared" si="1"/>
        <v>83417.924908265311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65129.113274735246</v>
      </c>
      <c r="AC13">
        <f t="shared" si="2"/>
        <v>61281.42064354779</v>
      </c>
      <c r="AE13">
        <f t="shared" si="3"/>
        <v>0</v>
      </c>
      <c r="AF13">
        <f t="shared" si="4"/>
        <v>0</v>
      </c>
      <c r="AG13">
        <f t="shared" si="4"/>
        <v>-9.1828915534249624</v>
      </c>
      <c r="AH13">
        <f t="shared" si="5"/>
        <v>-49716.538621569591</v>
      </c>
      <c r="AI13">
        <f t="shared" si="6"/>
        <v>-49725.721513123019</v>
      </c>
      <c r="AJ13">
        <f t="shared" si="7"/>
        <v>3847.6926311874558</v>
      </c>
      <c r="AK13">
        <f t="shared" si="22"/>
        <v>4559.0379292314674</v>
      </c>
      <c r="AL13">
        <f t="shared" si="8"/>
        <v>-41318.990952704095</v>
      </c>
      <c r="AN13">
        <f t="shared" si="9"/>
        <v>0</v>
      </c>
      <c r="AO13">
        <f t="shared" si="9"/>
        <v>0</v>
      </c>
      <c r="AP13">
        <f t="shared" si="9"/>
        <v>-2.9566453147175999</v>
      </c>
      <c r="AQ13">
        <f t="shared" si="9"/>
        <v>-16007.394852073103</v>
      </c>
      <c r="AR13">
        <f t="shared" si="9"/>
        <v>-16010.351497387821</v>
      </c>
      <c r="AS13">
        <f t="shared" si="9"/>
        <v>1238.8540498695966</v>
      </c>
      <c r="AT13">
        <f t="shared" si="9"/>
        <v>1467.8881978144002</v>
      </c>
      <c r="AU13">
        <f t="shared" si="9"/>
        <v>-13303.609249703824</v>
      </c>
      <c r="AW13">
        <v>10</v>
      </c>
      <c r="AX13">
        <f>IF(Z13&gt;0, (R13*SUMPRODUCT(K13:$K$98, X13:$X$98)-K13*$AZ$3)/Z13, 0)</f>
        <v>83417.924908265311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3.5947104000000001E-2</v>
      </c>
      <c r="Q14" s="4">
        <f t="shared" si="21"/>
        <v>12.5</v>
      </c>
      <c r="R14">
        <f t="shared" si="0"/>
        <v>2000000</v>
      </c>
      <c r="S14">
        <f t="shared" si="1"/>
        <v>81130.736047308237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61281.42064354779</v>
      </c>
      <c r="AC14">
        <f t="shared" si="2"/>
        <v>56862.678442937831</v>
      </c>
      <c r="AE14">
        <f t="shared" si="3"/>
        <v>0</v>
      </c>
      <c r="AF14">
        <f t="shared" si="4"/>
        <v>0</v>
      </c>
      <c r="AG14">
        <f t="shared" si="4"/>
        <v>-8.7609642801990262</v>
      </c>
      <c r="AH14">
        <f t="shared" si="5"/>
        <v>-52815.737230670195</v>
      </c>
      <c r="AI14">
        <f t="shared" si="6"/>
        <v>-52824.498194950393</v>
      </c>
      <c r="AJ14">
        <f t="shared" si="7"/>
        <v>4418.7422006099587</v>
      </c>
      <c r="AK14">
        <f t="shared" si="22"/>
        <v>4289.6994450483453</v>
      </c>
      <c r="AL14">
        <f t="shared" si="8"/>
        <v>-44116.056549292087</v>
      </c>
      <c r="AN14">
        <f t="shared" si="9"/>
        <v>0</v>
      </c>
      <c r="AO14">
        <f t="shared" si="9"/>
        <v>0</v>
      </c>
      <c r="AP14">
        <f t="shared" si="9"/>
        <v>-2.5185678794206767</v>
      </c>
      <c r="AQ14">
        <f t="shared" si="9"/>
        <v>-15183.262374180898</v>
      </c>
      <c r="AR14">
        <f t="shared" si="9"/>
        <v>-15185.780942060319</v>
      </c>
      <c r="AS14">
        <f t="shared" si="9"/>
        <v>1270.2827928484669</v>
      </c>
      <c r="AT14">
        <f t="shared" si="9"/>
        <v>1233.186084217436</v>
      </c>
      <c r="AU14">
        <f t="shared" si="9"/>
        <v>-12682.312064994416</v>
      </c>
      <c r="AW14">
        <v>11</v>
      </c>
      <c r="AX14">
        <f>IF(Z14&gt;0, (R14*SUMPRODUCT(K14:$K$98, X14:$X$98)-K14*$AZ$3)/Z14, 0)</f>
        <v>81130.736047308237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4.0034525000000001E-2</v>
      </c>
      <c r="Q15" s="4">
        <f t="shared" si="21"/>
        <v>12.5</v>
      </c>
      <c r="R15">
        <f t="shared" si="0"/>
        <v>2000000</v>
      </c>
      <c r="S15">
        <f t="shared" si="1"/>
        <v>78140.158103182024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56862.678442937831</v>
      </c>
      <c r="AC15">
        <f t="shared" si="2"/>
        <v>52026.427364706164</v>
      </c>
      <c r="AE15">
        <f t="shared" si="3"/>
        <v>0</v>
      </c>
      <c r="AF15">
        <f t="shared" si="4"/>
        <v>0</v>
      </c>
      <c r="AG15">
        <f t="shared" si="4"/>
        <v>-8.3226135938972998</v>
      </c>
      <c r="AH15">
        <f t="shared" si="5"/>
        <v>-56118.566959957578</v>
      </c>
      <c r="AI15">
        <f t="shared" si="6"/>
        <v>-56126.889573551474</v>
      </c>
      <c r="AJ15">
        <f t="shared" si="7"/>
        <v>4836.2510782316676</v>
      </c>
      <c r="AK15">
        <f t="shared" si="22"/>
        <v>3980.3874910056484</v>
      </c>
      <c r="AL15">
        <f t="shared" si="8"/>
        <v>-47310.251004314159</v>
      </c>
      <c r="AN15">
        <f t="shared" si="9"/>
        <v>0</v>
      </c>
      <c r="AO15">
        <f t="shared" si="9"/>
        <v>0</v>
      </c>
      <c r="AP15">
        <f t="shared" si="9"/>
        <v>-2.1362076177621478</v>
      </c>
      <c r="AQ15">
        <f t="shared" si="9"/>
        <v>-14404.238390409149</v>
      </c>
      <c r="AR15">
        <f t="shared" si="9"/>
        <v>-14406.374598026912</v>
      </c>
      <c r="AS15">
        <f t="shared" si="9"/>
        <v>1241.3451950123513</v>
      </c>
      <c r="AT15">
        <f t="shared" si="9"/>
        <v>1021.6663292125387</v>
      </c>
      <c r="AU15">
        <f t="shared" si="9"/>
        <v>-12143.363073802022</v>
      </c>
      <c r="AW15">
        <v>12</v>
      </c>
      <c r="AX15">
        <f>IF(Z15&gt;0, (R15*SUMPRODUCT(K15:$K$98, X15:$X$98)-K15*$AZ$3)/Z15, 0)</f>
        <v>78140.158103182024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4.4405750000000001E-2</v>
      </c>
      <c r="Q16" s="4">
        <f t="shared" si="21"/>
        <v>12.5</v>
      </c>
      <c r="R16">
        <f t="shared" si="0"/>
        <v>2000000</v>
      </c>
      <c r="S16">
        <f t="shared" si="1"/>
        <v>74430.892890127114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52026.427364706164</v>
      </c>
      <c r="AC16">
        <f t="shared" si="2"/>
        <v>46860.591917109079</v>
      </c>
      <c r="AE16">
        <f t="shared" si="3"/>
        <v>0</v>
      </c>
      <c r="AF16">
        <f t="shared" si="4"/>
        <v>0</v>
      </c>
      <c r="AG16">
        <f t="shared" si="4"/>
        <v>-7.8698155593611219</v>
      </c>
      <c r="AH16">
        <f t="shared" si="5"/>
        <v>-59131.50377555281</v>
      </c>
      <c r="AI16">
        <f t="shared" si="6"/>
        <v>-59139.373591112169</v>
      </c>
      <c r="AJ16">
        <f t="shared" si="7"/>
        <v>5165.8354475970846</v>
      </c>
      <c r="AK16">
        <f t="shared" si="22"/>
        <v>3641.8499155294317</v>
      </c>
      <c r="AL16">
        <f t="shared" si="8"/>
        <v>-50331.688227985651</v>
      </c>
      <c r="AN16">
        <f t="shared" si="9"/>
        <v>0</v>
      </c>
      <c r="AO16">
        <f t="shared" si="9"/>
        <v>0</v>
      </c>
      <c r="AP16">
        <f t="shared" si="9"/>
        <v>-1.8035586072875756</v>
      </c>
      <c r="AQ16">
        <f t="shared" si="9"/>
        <v>-13551.414488920214</v>
      </c>
      <c r="AR16">
        <f t="shared" si="9"/>
        <v>-13553.218047527502</v>
      </c>
      <c r="AS16">
        <f t="shared" si="9"/>
        <v>1183.8761550469349</v>
      </c>
      <c r="AT16">
        <f t="shared" si="9"/>
        <v>834.61800496578041</v>
      </c>
      <c r="AU16">
        <f t="shared" si="9"/>
        <v>-11534.723887514785</v>
      </c>
      <c r="AW16">
        <v>13</v>
      </c>
      <c r="AX16">
        <f>IF(Z16&gt;0, (R16*SUMPRODUCT(K16:$K$98, X16:$X$98)-K16*$AZ$3)/Z16, 0)</f>
        <v>74430.892890127114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4.9048597999999999E-2</v>
      </c>
      <c r="Q17" s="4">
        <f t="shared" si="21"/>
        <v>12.5</v>
      </c>
      <c r="R17">
        <f t="shared" si="0"/>
        <v>2000000</v>
      </c>
      <c r="S17">
        <f t="shared" si="1"/>
        <v>70150.425053743209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46860.591917109079</v>
      </c>
      <c r="AC17">
        <f t="shared" si="2"/>
        <v>41557.751484270848</v>
      </c>
      <c r="AE17">
        <f t="shared" si="3"/>
        <v>0</v>
      </c>
      <c r="AF17">
        <f t="shared" si="4"/>
        <v>0</v>
      </c>
      <c r="AG17">
        <f t="shared" si="4"/>
        <v>-7.4051139840622628</v>
      </c>
      <c r="AH17">
        <f t="shared" si="5"/>
        <v>-61760.547152839812</v>
      </c>
      <c r="AI17">
        <f t="shared" si="6"/>
        <v>-61767.952266823871</v>
      </c>
      <c r="AJ17">
        <f t="shared" si="7"/>
        <v>5302.8404328382312</v>
      </c>
      <c r="AK17">
        <f t="shared" si="22"/>
        <v>3280.241434197636</v>
      </c>
      <c r="AL17">
        <f t="shared" si="8"/>
        <v>-53184.870399788007</v>
      </c>
      <c r="AN17">
        <f t="shared" si="9"/>
        <v>0</v>
      </c>
      <c r="AO17">
        <f t="shared" si="9"/>
        <v>0</v>
      </c>
      <c r="AP17">
        <f t="shared" si="9"/>
        <v>-1.5152330358182249</v>
      </c>
      <c r="AQ17">
        <f t="shared" si="9"/>
        <v>-12637.431585469738</v>
      </c>
      <c r="AR17">
        <f t="shared" si="9"/>
        <v>-12638.946818505556</v>
      </c>
      <c r="AS17">
        <f t="shared" si="9"/>
        <v>1085.066215699394</v>
      </c>
      <c r="AT17">
        <f t="shared" si="9"/>
        <v>671.20238760044197</v>
      </c>
      <c r="AU17">
        <f t="shared" si="9"/>
        <v>-10882.67821520572</v>
      </c>
      <c r="AW17">
        <v>14</v>
      </c>
      <c r="AX17">
        <f>IF(Z17&gt;0, (R17*SUMPRODUCT(K17:$K$98, X17:$X$98)-K17*$AZ$3)/Z17, 0)</f>
        <v>70150.425053743209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5.4278005999999997E-2</v>
      </c>
      <c r="Q18" s="4">
        <f t="shared" si="21"/>
        <v>12.5</v>
      </c>
      <c r="R18">
        <f t="shared" si="0"/>
        <v>2000000</v>
      </c>
      <c r="S18">
        <f t="shared" si="1"/>
        <v>65457.58362904119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41557.751484270848</v>
      </c>
      <c r="AC18">
        <f t="shared" si="2"/>
        <v>36285.118163160041</v>
      </c>
      <c r="AE18">
        <f t="shared" si="3"/>
        <v>0</v>
      </c>
      <c r="AF18">
        <f t="shared" si="4"/>
        <v>0</v>
      </c>
      <c r="AG18">
        <f t="shared" si="4"/>
        <v>-6.9291280229640249</v>
      </c>
      <c r="AH18">
        <f t="shared" si="5"/>
        <v>-64309.571401218454</v>
      </c>
      <c r="AI18">
        <f t="shared" si="6"/>
        <v>-64316.500529241421</v>
      </c>
      <c r="AJ18">
        <f t="shared" si="7"/>
        <v>5272.6333211108067</v>
      </c>
      <c r="AK18">
        <f t="shared" si="22"/>
        <v>2909.0426038989594</v>
      </c>
      <c r="AL18">
        <f t="shared" si="8"/>
        <v>-56134.824604231653</v>
      </c>
      <c r="AN18">
        <f t="shared" si="9"/>
        <v>0</v>
      </c>
      <c r="AO18">
        <f t="shared" si="9"/>
        <v>0</v>
      </c>
      <c r="AP18">
        <f t="shared" si="9"/>
        <v>-1.2659257836165203</v>
      </c>
      <c r="AQ18">
        <f t="shared" si="9"/>
        <v>-11749.118258505687</v>
      </c>
      <c r="AR18">
        <f t="shared" si="9"/>
        <v>-11750.384184289303</v>
      </c>
      <c r="AS18">
        <f t="shared" si="9"/>
        <v>963.29039478398283</v>
      </c>
      <c r="AT18">
        <f t="shared" si="9"/>
        <v>531.4712075906109</v>
      </c>
      <c r="AU18">
        <f t="shared" si="9"/>
        <v>-10255.622581914709</v>
      </c>
      <c r="AW18">
        <v>15</v>
      </c>
      <c r="AX18">
        <f>IF(Z18&gt;0, (R18*SUMPRODUCT(K18:$K$98, X18:$X$98)-K18*$AZ$3)/Z18, 0)</f>
        <v>65457.58362904119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6.0174738999999998E-2</v>
      </c>
      <c r="Q19" s="4">
        <f t="shared" si="21"/>
        <v>12.5</v>
      </c>
      <c r="R19">
        <f t="shared" si="0"/>
        <v>2000000</v>
      </c>
      <c r="S19">
        <f t="shared" si="1"/>
        <v>60360.663598325613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36285.118163160041</v>
      </c>
      <c r="AC19">
        <f t="shared" si="2"/>
        <v>31111.712640689104</v>
      </c>
      <c r="AE19">
        <f t="shared" si="3"/>
        <v>0</v>
      </c>
      <c r="AF19">
        <f t="shared" si="4"/>
        <v>0</v>
      </c>
      <c r="AG19">
        <f t="shared" si="4"/>
        <v>-6.442878272454938</v>
      </c>
      <c r="AH19">
        <f t="shared" si="5"/>
        <v>-66713.355244711391</v>
      </c>
      <c r="AI19">
        <f t="shared" si="6"/>
        <v>-66719.798122983848</v>
      </c>
      <c r="AJ19">
        <f t="shared" si="7"/>
        <v>5173.4055224709373</v>
      </c>
      <c r="AK19">
        <f t="shared" si="22"/>
        <v>2539.9582714212033</v>
      </c>
      <c r="AL19">
        <f t="shared" si="8"/>
        <v>-59006.43432909171</v>
      </c>
      <c r="AN19">
        <f t="shared" si="9"/>
        <v>0</v>
      </c>
      <c r="AO19">
        <f t="shared" si="9"/>
        <v>0</v>
      </c>
      <c r="AP19">
        <f t="shared" si="9"/>
        <v>-1.0509730108552324</v>
      </c>
      <c r="AQ19">
        <f t="shared" si="9"/>
        <v>-10882.393374642083</v>
      </c>
      <c r="AR19">
        <f t="shared" si="9"/>
        <v>-10883.444347652938</v>
      </c>
      <c r="AS19">
        <f t="shared" si="9"/>
        <v>843.89450621339449</v>
      </c>
      <c r="AT19">
        <f t="shared" si="9"/>
        <v>414.32221424618945</v>
      </c>
      <c r="AU19">
        <f t="shared" si="9"/>
        <v>-9625.2276271933551</v>
      </c>
      <c r="AW19">
        <v>16</v>
      </c>
      <c r="AX19">
        <f>IF(Z19&gt;0, (R19*SUMPRODUCT(K19:$K$98, X19:$X$98)-K19*$AZ$3)/Z19, 0)</f>
        <v>60360.663598325613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6.6923788999999997E-2</v>
      </c>
      <c r="Q20" s="4">
        <f t="shared" si="21"/>
        <v>12.5</v>
      </c>
      <c r="R20">
        <f t="shared" si="0"/>
        <v>2000000</v>
      </c>
      <c r="S20">
        <f t="shared" si="1"/>
        <v>54858.156778497687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31111.712640689104</v>
      </c>
      <c r="AC20">
        <f t="shared" si="2"/>
        <v>26100.491351792349</v>
      </c>
      <c r="AE20">
        <f t="shared" si="3"/>
        <v>0</v>
      </c>
      <c r="AF20">
        <f t="shared" si="4"/>
        <v>0</v>
      </c>
      <c r="AG20">
        <f t="shared" si="4"/>
        <v>-5.9472676636719299</v>
      </c>
      <c r="AH20">
        <f t="shared" si="5"/>
        <v>-68989.092169353404</v>
      </c>
      <c r="AI20">
        <f t="shared" si="6"/>
        <v>-68995.039437017069</v>
      </c>
      <c r="AJ20">
        <f t="shared" si="7"/>
        <v>5011.2212888967551</v>
      </c>
      <c r="AK20">
        <f t="shared" si="22"/>
        <v>2177.8198848482375</v>
      </c>
      <c r="AL20">
        <f t="shared" si="8"/>
        <v>-61805.998263272078</v>
      </c>
      <c r="AN20">
        <f t="shared" si="9"/>
        <v>0</v>
      </c>
      <c r="AO20">
        <f t="shared" si="9"/>
        <v>0</v>
      </c>
      <c r="AP20">
        <f t="shared" si="9"/>
        <v>-0.86618587921741941</v>
      </c>
      <c r="AQ20">
        <f t="shared" si="9"/>
        <v>-10047.870860452897</v>
      </c>
      <c r="AR20">
        <f t="shared" si="9"/>
        <v>-10048.737046332113</v>
      </c>
      <c r="AS20">
        <f t="shared" si="9"/>
        <v>729.85602188217399</v>
      </c>
      <c r="AT20">
        <f t="shared" si="9"/>
        <v>317.18714179576051</v>
      </c>
      <c r="AU20">
        <f t="shared" si="9"/>
        <v>-9001.6938826541791</v>
      </c>
      <c r="AW20">
        <v>17</v>
      </c>
      <c r="AX20">
        <f>IF(Z20&gt;0, (R20*SUMPRODUCT(K20:$K$98, X20:$X$98)-K20*$AZ$3)/Z20, 0)</f>
        <v>54858.156778497687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7.4711050000000001E-2</v>
      </c>
      <c r="Q21" s="4">
        <f t="shared" si="21"/>
        <v>12.5</v>
      </c>
      <c r="R21">
        <f t="shared" si="0"/>
        <v>2000000</v>
      </c>
      <c r="S21">
        <f t="shared" si="1"/>
        <v>48899.747727609858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26100.491351792349</v>
      </c>
      <c r="AC21">
        <f t="shared" si="2"/>
        <v>21294.73842504061</v>
      </c>
      <c r="AE21">
        <f t="shared" si="3"/>
        <v>0</v>
      </c>
      <c r="AF21">
        <f t="shared" si="4"/>
        <v>0</v>
      </c>
      <c r="AG21">
        <f t="shared" si="4"/>
        <v>-5.4434683752512338</v>
      </c>
      <c r="AH21">
        <f t="shared" si="5"/>
        <v>-71092.257885436265</v>
      </c>
      <c r="AI21">
        <f t="shared" si="6"/>
        <v>-71097.701353811513</v>
      </c>
      <c r="AJ21">
        <f t="shared" si="7"/>
        <v>4805.7529267517384</v>
      </c>
      <c r="AK21">
        <f t="shared" si="22"/>
        <v>1827.0343946254645</v>
      </c>
      <c r="AL21">
        <f t="shared" si="8"/>
        <v>-64464.91403243431</v>
      </c>
      <c r="AN21">
        <f t="shared" si="9"/>
        <v>0</v>
      </c>
      <c r="AO21">
        <f t="shared" si="9"/>
        <v>0</v>
      </c>
      <c r="AP21">
        <f t="shared" si="9"/>
        <v>-0.70786639633369519</v>
      </c>
      <c r="AQ21">
        <f t="shared" si="9"/>
        <v>-9244.8080759295099</v>
      </c>
      <c r="AR21">
        <f t="shared" si="9"/>
        <v>-9245.5159423258428</v>
      </c>
      <c r="AS21">
        <f t="shared" si="9"/>
        <v>624.93814079940455</v>
      </c>
      <c r="AT21">
        <f t="shared" si="9"/>
        <v>237.58680380715026</v>
      </c>
      <c r="AU21">
        <f t="shared" si="9"/>
        <v>-8382.9909977192874</v>
      </c>
      <c r="AW21">
        <v>18</v>
      </c>
      <c r="AX21">
        <f>IF(Z21&gt;0, (R21*SUMPRODUCT(K21:$K$98, X21:$X$98)-K21*$AZ$3)/Z21, 0)</f>
        <v>48899.747727609858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8.3689026999999999E-2</v>
      </c>
      <c r="Q22" s="4">
        <f t="shared" si="21"/>
        <v>12.5</v>
      </c>
      <c r="R22">
        <f t="shared" si="0"/>
        <v>2000000</v>
      </c>
      <c r="S22">
        <f t="shared" si="1"/>
        <v>42389.979639340097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21294.73842504061</v>
      </c>
      <c r="AC22">
        <f t="shared" si="2"/>
        <v>16730.392789915684</v>
      </c>
      <c r="AE22">
        <f t="shared" si="3"/>
        <v>0</v>
      </c>
      <c r="AF22">
        <f t="shared" si="4"/>
        <v>0</v>
      </c>
      <c r="AG22">
        <f t="shared" si="4"/>
        <v>-4.9334751196686737</v>
      </c>
      <c r="AH22">
        <f t="shared" si="5"/>
        <v>-72889.371492807462</v>
      </c>
      <c r="AI22">
        <f t="shared" si="6"/>
        <v>-72894.304967927135</v>
      </c>
      <c r="AJ22">
        <f t="shared" si="7"/>
        <v>4564.345635124926</v>
      </c>
      <c r="AK22">
        <f t="shared" si="22"/>
        <v>1490.6316897528429</v>
      </c>
      <c r="AL22">
        <f t="shared" si="8"/>
        <v>-66839.327643049372</v>
      </c>
      <c r="AN22">
        <f t="shared" si="9"/>
        <v>0</v>
      </c>
      <c r="AO22">
        <f t="shared" si="9"/>
        <v>0</v>
      </c>
      <c r="AP22">
        <f t="shared" si="9"/>
        <v>-0.57280989501356672</v>
      </c>
      <c r="AQ22">
        <f t="shared" si="9"/>
        <v>-8462.9499935947588</v>
      </c>
      <c r="AR22">
        <f t="shared" si="9"/>
        <v>-8463.5228034897737</v>
      </c>
      <c r="AS22">
        <f t="shared" si="9"/>
        <v>529.95146030798821</v>
      </c>
      <c r="AT22">
        <f t="shared" si="9"/>
        <v>173.07244102784995</v>
      </c>
      <c r="AU22">
        <f t="shared" si="9"/>
        <v>-7760.498902153935</v>
      </c>
      <c r="AW22">
        <v>19</v>
      </c>
      <c r="AX22">
        <f>IF(Z22&gt;0, (R22*SUMPRODUCT(K22:$K$98, X22:$X$98)-K22*$AZ$3)/Z22, 0)</f>
        <v>42389.979639340097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9.4384723000000004E-2</v>
      </c>
      <c r="Q23" s="4">
        <f t="shared" si="21"/>
        <v>12.5</v>
      </c>
      <c r="R23">
        <f t="shared" si="0"/>
        <v>2000000</v>
      </c>
      <c r="S23">
        <f t="shared" si="1"/>
        <v>35211.155570032177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16730.392789915684</v>
      </c>
      <c r="AC23">
        <f t="shared" si="2"/>
        <v>12446.427118467915</v>
      </c>
      <c r="AE23">
        <f t="shared" si="3"/>
        <v>0</v>
      </c>
      <c r="AF23">
        <f t="shared" si="4"/>
        <v>0</v>
      </c>
      <c r="AG23">
        <f t="shared" si="4"/>
        <v>-4.4184956858746673</v>
      </c>
      <c r="AH23">
        <f t="shared" si="5"/>
        <v>-74503.149215571146</v>
      </c>
      <c r="AI23">
        <f t="shared" si="6"/>
        <v>-74507.567711257027</v>
      </c>
      <c r="AJ23">
        <f t="shared" si="7"/>
        <v>4283.9656714477696</v>
      </c>
      <c r="AK23">
        <f t="shared" si="22"/>
        <v>1171.127495294098</v>
      </c>
      <c r="AL23">
        <f t="shared" si="8"/>
        <v>-69052.474544515149</v>
      </c>
      <c r="AN23">
        <f t="shared" si="9"/>
        <v>0</v>
      </c>
      <c r="AO23">
        <f t="shared" si="9"/>
        <v>0</v>
      </c>
      <c r="AP23">
        <f t="shared" si="9"/>
        <v>-0.45805115427760396</v>
      </c>
      <c r="AQ23">
        <f t="shared" si="9"/>
        <v>-7723.5004675020828</v>
      </c>
      <c r="AR23">
        <f t="shared" si="9"/>
        <v>-7723.9585186563609</v>
      </c>
      <c r="AS23">
        <f t="shared" si="9"/>
        <v>444.10486287570916</v>
      </c>
      <c r="AT23">
        <f t="shared" si="9"/>
        <v>121.40699893418818</v>
      </c>
      <c r="AU23">
        <f t="shared" si="9"/>
        <v>-7158.4466568464622</v>
      </c>
      <c r="AW23">
        <v>20</v>
      </c>
      <c r="AX23">
        <f>IF(Z23&gt;0, (R23*SUMPRODUCT(K23:$K$98, X23:$X$98)-K23*$AZ$3)/Z23, 0)</f>
        <v>35211.155570032177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0.106719178</v>
      </c>
      <c r="Q24" s="4">
        <f t="shared" si="21"/>
        <v>12.5</v>
      </c>
      <c r="R24">
        <f t="shared" si="0"/>
        <v>2000000</v>
      </c>
      <c r="S24">
        <f t="shared" si="1"/>
        <v>27077.425886983747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12446.427118467915</v>
      </c>
      <c r="AC24">
        <f t="shared" si="2"/>
        <v>8454.1626528827874</v>
      </c>
      <c r="AE24">
        <f t="shared" si="3"/>
        <v>0</v>
      </c>
      <c r="AF24">
        <f t="shared" si="4"/>
        <v>0</v>
      </c>
      <c r="AG24">
        <f t="shared" si="4"/>
        <v>-3.9027725014228301</v>
      </c>
      <c r="AH24">
        <f t="shared" si="5"/>
        <v>-75446.11641489451</v>
      </c>
      <c r="AI24">
        <f t="shared" si="6"/>
        <v>-75450.019187395927</v>
      </c>
      <c r="AJ24">
        <f t="shared" si="7"/>
        <v>3992.2644655851273</v>
      </c>
      <c r="AK24">
        <f t="shared" si="22"/>
        <v>871.2498982927541</v>
      </c>
      <c r="AL24">
        <f t="shared" si="8"/>
        <v>-70586.504823518044</v>
      </c>
      <c r="AN24">
        <f t="shared" si="9"/>
        <v>0</v>
      </c>
      <c r="AO24">
        <f t="shared" si="9"/>
        <v>0</v>
      </c>
      <c r="AP24">
        <f t="shared" si="9"/>
        <v>-0.36123910720390251</v>
      </c>
      <c r="AQ24">
        <f t="shared" si="9"/>
        <v>-6983.2632380652967</v>
      </c>
      <c r="AR24">
        <f t="shared" si="9"/>
        <v>-6983.6244771724996</v>
      </c>
      <c r="AS24">
        <f t="shared" si="9"/>
        <v>369.52244865517241</v>
      </c>
      <c r="AT24">
        <f t="shared" si="9"/>
        <v>80.642552261507618</v>
      </c>
      <c r="AU24">
        <f t="shared" si="9"/>
        <v>-6533.4594762558199</v>
      </c>
      <c r="AW24">
        <v>21</v>
      </c>
      <c r="AX24">
        <f>IF(Z24&gt;0, (R24*SUMPRODUCT(K24:$K$98, X24:$X$98)-K24*$AZ$3)/Z24, 0)</f>
        <v>27077.425886983747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0.12088460199999999</v>
      </c>
      <c r="Q25" s="4">
        <f t="shared" si="21"/>
        <v>12.5</v>
      </c>
      <c r="R25">
        <f t="shared" si="0"/>
        <v>2000000</v>
      </c>
      <c r="S25">
        <f t="shared" si="1"/>
        <v>17697.587050368984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8454.1626528827874</v>
      </c>
      <c r="AC25">
        <f t="shared" si="2"/>
        <v>4802.3601308147554</v>
      </c>
      <c r="AE25">
        <f t="shared" si="3"/>
        <v>0</v>
      </c>
      <c r="AF25">
        <f t="shared" si="4"/>
        <v>0</v>
      </c>
      <c r="AG25">
        <f t="shared" si="4"/>
        <v>-3.3919596758775579</v>
      </c>
      <c r="AH25">
        <f t="shared" si="5"/>
        <v>-75485.61608496691</v>
      </c>
      <c r="AI25">
        <f t="shared" si="6"/>
        <v>-75489.008044642789</v>
      </c>
      <c r="AJ25">
        <f t="shared" si="7"/>
        <v>3651.802522068032</v>
      </c>
      <c r="AK25">
        <f t="shared" si="22"/>
        <v>591.79138570179521</v>
      </c>
      <c r="AL25">
        <f t="shared" si="8"/>
        <v>-71245.414136872962</v>
      </c>
      <c r="AN25">
        <f t="shared" si="9"/>
        <v>0</v>
      </c>
      <c r="AO25">
        <f t="shared" si="9"/>
        <v>0</v>
      </c>
      <c r="AP25">
        <f t="shared" si="9"/>
        <v>-0.28032006288453959</v>
      </c>
      <c r="AQ25">
        <f t="shared" si="9"/>
        <v>-6238.320814454155</v>
      </c>
      <c r="AR25">
        <f t="shared" si="9"/>
        <v>-6238.6011345170391</v>
      </c>
      <c r="AS25">
        <f t="shared" si="9"/>
        <v>301.79412801043668</v>
      </c>
      <c r="AT25">
        <f t="shared" si="9"/>
        <v>48.90712576396924</v>
      </c>
      <c r="AU25">
        <f t="shared" si="9"/>
        <v>-5887.8998807426333</v>
      </c>
      <c r="AW25">
        <v>22</v>
      </c>
      <c r="AX25">
        <f>IF(Z25&gt;0, (R25*SUMPRODUCT(K25:$K$98, X25:$X$98)-K25*$AZ$3)/Z25, 0)</f>
        <v>17697.587050368984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0.13724737000000001</v>
      </c>
      <c r="Q26" s="4">
        <f t="shared" si="21"/>
        <v>12.5</v>
      </c>
      <c r="R26">
        <f t="shared" si="0"/>
        <v>2000000</v>
      </c>
      <c r="S26">
        <f t="shared" si="1"/>
        <v>6648.9043417327721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4802.3601308147554</v>
      </c>
      <c r="AC26">
        <f t="shared" si="2"/>
        <v>1538.557812786752</v>
      </c>
      <c r="AE26">
        <f t="shared" si="3"/>
        <v>0</v>
      </c>
      <c r="AF26">
        <f t="shared" si="4"/>
        <v>0</v>
      </c>
      <c r="AG26">
        <f t="shared" si="4"/>
        <v>-2.8925025344585351</v>
      </c>
      <c r="AH26">
        <f t="shared" si="5"/>
        <v>-74486.007145639567</v>
      </c>
      <c r="AI26">
        <f t="shared" si="6"/>
        <v>-74488.899648174032</v>
      </c>
      <c r="AJ26">
        <f t="shared" si="7"/>
        <v>3263.8023180280034</v>
      </c>
      <c r="AK26">
        <f t="shared" si="22"/>
        <v>336.1652091570329</v>
      </c>
      <c r="AL26">
        <f t="shared" si="8"/>
        <v>-70888.932120989004</v>
      </c>
      <c r="AN26">
        <f t="shared" si="9"/>
        <v>0</v>
      </c>
      <c r="AO26">
        <f t="shared" si="9"/>
        <v>0</v>
      </c>
      <c r="AP26">
        <f t="shared" si="9"/>
        <v>-0.21343184898799689</v>
      </c>
      <c r="AQ26">
        <f t="shared" si="9"/>
        <v>-5496.1701984482388</v>
      </c>
      <c r="AR26">
        <f t="shared" si="9"/>
        <v>-5496.3836302972277</v>
      </c>
      <c r="AS26">
        <f t="shared" si="9"/>
        <v>240.82930098397568</v>
      </c>
      <c r="AT26">
        <f t="shared" si="9"/>
        <v>24.804943574320237</v>
      </c>
      <c r="AU26">
        <f t="shared" si="9"/>
        <v>-5230.7493857389327</v>
      </c>
      <c r="AW26">
        <v>23</v>
      </c>
      <c r="AX26">
        <f>IF(Z26&gt;0, (R26*SUMPRODUCT(K26:$K$98, X26:$X$98)-K26*$AZ$3)/Z26, 0)</f>
        <v>6648.9043417327721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0.155543078</v>
      </c>
      <c r="Q27" s="4">
        <f t="shared" si="21"/>
        <v>12.5</v>
      </c>
      <c r="R27">
        <f t="shared" si="0"/>
        <v>2000000</v>
      </c>
      <c r="S27">
        <f t="shared" si="1"/>
        <v>-6741.7716971958152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1538.557812786752</v>
      </c>
      <c r="AC27">
        <f t="shared" si="2"/>
        <v>-1301.7922995667177</v>
      </c>
      <c r="AE27">
        <f t="shared" si="3"/>
        <v>0</v>
      </c>
      <c r="AF27">
        <f t="shared" si="4"/>
        <v>0</v>
      </c>
      <c r="AG27">
        <f t="shared" si="4"/>
        <v>-2.4136687617814681</v>
      </c>
      <c r="AH27">
        <f t="shared" si="5"/>
        <v>-71985.39957319705</v>
      </c>
      <c r="AI27">
        <f t="shared" si="6"/>
        <v>-71987.813241958836</v>
      </c>
      <c r="AJ27">
        <f t="shared" si="7"/>
        <v>2840.3501123534697</v>
      </c>
      <c r="AK27">
        <f t="shared" si="22"/>
        <v>107.69904689507266</v>
      </c>
      <c r="AL27">
        <f t="shared" si="8"/>
        <v>-69039.764082710302</v>
      </c>
      <c r="AN27">
        <f t="shared" si="9"/>
        <v>0</v>
      </c>
      <c r="AO27">
        <f t="shared" si="9"/>
        <v>0</v>
      </c>
      <c r="AP27">
        <f t="shared" si="9"/>
        <v>-0.15901757478865416</v>
      </c>
      <c r="AQ27">
        <f t="shared" si="9"/>
        <v>-4742.5495335463165</v>
      </c>
      <c r="AR27">
        <f t="shared" si="9"/>
        <v>-4742.7085511211053</v>
      </c>
      <c r="AS27">
        <f t="shared" si="9"/>
        <v>187.12823961965981</v>
      </c>
      <c r="AT27">
        <f t="shared" si="9"/>
        <v>7.0954397370017288</v>
      </c>
      <c r="AU27">
        <f t="shared" si="9"/>
        <v>-4548.4848717644445</v>
      </c>
      <c r="AW27">
        <v>24</v>
      </c>
      <c r="AX27">
        <f>IF(Z27&gt;0, (R27*SUMPRODUCT(K27:$K$98, X27:$X$98)-K27*$AZ$3)/Z27, 0)</f>
        <v>-6741.7716971958152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0.175905283</v>
      </c>
      <c r="Q28" s="4">
        <f t="shared" si="21"/>
        <v>12.5</v>
      </c>
      <c r="R28">
        <f t="shared" si="0"/>
        <v>2000000</v>
      </c>
      <c r="S28">
        <f t="shared" si="1"/>
        <v>-23366.14529572325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-1301.7922995667177</v>
      </c>
      <c r="AC28">
        <f t="shared" si="2"/>
        <v>-3673.073899099847</v>
      </c>
      <c r="AE28">
        <f t="shared" si="3"/>
        <v>0</v>
      </c>
      <c r="AF28">
        <f t="shared" si="4"/>
        <v>0</v>
      </c>
      <c r="AG28">
        <f t="shared" si="4"/>
        <v>-1.9649549875542249</v>
      </c>
      <c r="AH28">
        <f t="shared" si="5"/>
        <v>-67932.333857508609</v>
      </c>
      <c r="AI28">
        <f t="shared" si="6"/>
        <v>-67934.29881249617</v>
      </c>
      <c r="AJ28">
        <f t="shared" si="7"/>
        <v>2371.2815995331293</v>
      </c>
      <c r="AK28">
        <f t="shared" si="22"/>
        <v>-91.125460969670243</v>
      </c>
      <c r="AL28">
        <f t="shared" si="8"/>
        <v>-65654.142673932714</v>
      </c>
      <c r="AN28">
        <f t="shared" si="9"/>
        <v>0</v>
      </c>
      <c r="AO28">
        <f t="shared" si="9"/>
        <v>0</v>
      </c>
      <c r="AP28">
        <f t="shared" si="9"/>
        <v>-0.11558514959428193</v>
      </c>
      <c r="AQ28">
        <f t="shared" si="9"/>
        <v>-3996.0044993102688</v>
      </c>
      <c r="AR28">
        <f t="shared" si="9"/>
        <v>-3996.1200844598634</v>
      </c>
      <c r="AS28">
        <f t="shared" si="9"/>
        <v>139.48662445105563</v>
      </c>
      <c r="AT28">
        <f t="shared" si="9"/>
        <v>-5.3603009253343377</v>
      </c>
      <c r="AU28">
        <f t="shared" si="9"/>
        <v>-3861.9937609341423</v>
      </c>
      <c r="AW28">
        <v>25</v>
      </c>
      <c r="AX28">
        <f>IF(Z28&gt;0, (R28*SUMPRODUCT(K28:$K$98, X28:$X$98)-K28*$AZ$3)/Z28, 0)</f>
        <v>-23366.14529572325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0.19813004200000001</v>
      </c>
      <c r="Q29" s="4">
        <f t="shared" si="21"/>
        <v>12.5</v>
      </c>
      <c r="R29">
        <f t="shared" si="0"/>
        <v>2000000</v>
      </c>
      <c r="S29">
        <f t="shared" si="1"/>
        <v>-44600.85768426182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-3673.073899099847</v>
      </c>
      <c r="AC29">
        <f t="shared" si="2"/>
        <v>-5551.8748858983472</v>
      </c>
      <c r="AE29">
        <f t="shared" si="3"/>
        <v>0</v>
      </c>
      <c r="AF29">
        <f t="shared" si="4"/>
        <v>0</v>
      </c>
      <c r="AG29">
        <f t="shared" si="4"/>
        <v>-1.5559888234664547</v>
      </c>
      <c r="AH29">
        <f t="shared" si="5"/>
        <v>-62290.658273956491</v>
      </c>
      <c r="AI29">
        <f t="shared" si="6"/>
        <v>-62292.214262779955</v>
      </c>
      <c r="AJ29">
        <f t="shared" si="7"/>
        <v>1878.8009867985002</v>
      </c>
      <c r="AK29">
        <f t="shared" si="22"/>
        <v>-257.11517293698932</v>
      </c>
      <c r="AL29">
        <f t="shared" si="8"/>
        <v>-60670.528448918441</v>
      </c>
      <c r="AN29">
        <f t="shared" si="9"/>
        <v>0</v>
      </c>
      <c r="AO29">
        <f t="shared" si="9"/>
        <v>0</v>
      </c>
      <c r="AP29">
        <f t="shared" si="9"/>
        <v>-8.172179245950692E-2</v>
      </c>
      <c r="AQ29">
        <f t="shared" si="9"/>
        <v>-3271.5557919559083</v>
      </c>
      <c r="AR29">
        <f t="shared" si="9"/>
        <v>-3271.6375137483678</v>
      </c>
      <c r="AS29">
        <f t="shared" si="9"/>
        <v>98.67614856886145</v>
      </c>
      <c r="AT29">
        <f t="shared" si="9"/>
        <v>-13.503896997239494</v>
      </c>
      <c r="AU29">
        <f t="shared" si="9"/>
        <v>-3186.4652621767459</v>
      </c>
      <c r="AW29">
        <v>26</v>
      </c>
      <c r="AX29">
        <f>IF(Z29&gt;0, (R29*SUMPRODUCT(K29:$K$98, X29:$X$98)-K29*$AZ$3)/Z29, 0)</f>
        <v>-44600.85768426182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0.22255936300000001</v>
      </c>
      <c r="Q30" s="4">
        <f t="shared" si="21"/>
        <v>12.5</v>
      </c>
      <c r="R30">
        <f t="shared" si="0"/>
        <v>2000000</v>
      </c>
      <c r="S30">
        <f t="shared" si="1"/>
        <v>-72574.55105560286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-5551.8748858983472</v>
      </c>
      <c r="AC30">
        <f t="shared" si="2"/>
        <v>-6933.0703988258847</v>
      </c>
      <c r="AE30">
        <f t="shared" si="3"/>
        <v>0</v>
      </c>
      <c r="AF30">
        <f t="shared" si="4"/>
        <v>0</v>
      </c>
      <c r="AG30">
        <f t="shared" si="4"/>
        <v>-1.1941290538459766</v>
      </c>
      <c r="AH30">
        <f t="shared" si="5"/>
        <v>-55407.981021730186</v>
      </c>
      <c r="AI30">
        <f t="shared" si="6"/>
        <v>-55409.175150784031</v>
      </c>
      <c r="AJ30">
        <f t="shared" si="7"/>
        <v>1381.1955129275375</v>
      </c>
      <c r="AK30">
        <f t="shared" si="22"/>
        <v>-388.63124201288434</v>
      </c>
      <c r="AL30">
        <f t="shared" si="8"/>
        <v>-54416.610879869375</v>
      </c>
      <c r="AN30">
        <f t="shared" si="9"/>
        <v>0</v>
      </c>
      <c r="AO30">
        <f t="shared" si="9"/>
        <v>0</v>
      </c>
      <c r="AP30">
        <f t="shared" si="9"/>
        <v>-5.5996986126701585E-2</v>
      </c>
      <c r="AQ30">
        <f t="shared" si="9"/>
        <v>-2598.2785818580087</v>
      </c>
      <c r="AR30">
        <f t="shared" si="9"/>
        <v>-2598.3345788441356</v>
      </c>
      <c r="AS30">
        <f t="shared" si="9"/>
        <v>64.769202061171669</v>
      </c>
      <c r="AT30">
        <f t="shared" si="9"/>
        <v>-18.224310175946243</v>
      </c>
      <c r="AU30">
        <f t="shared" si="9"/>
        <v>-2551.7896869589099</v>
      </c>
      <c r="AW30">
        <v>27</v>
      </c>
      <c r="AX30">
        <f>IF(Z30&gt;0, (R30*SUMPRODUCT(K30:$K$98, X30:$X$98)-K30*$AZ$3)/Z30, 0)</f>
        <v>-72574.55105560286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0.25004150400000003</v>
      </c>
      <c r="Q31" s="4">
        <f t="shared" si="21"/>
        <v>12.5</v>
      </c>
      <c r="R31">
        <f t="shared" si="0"/>
        <v>2000000</v>
      </c>
      <c r="S31">
        <f t="shared" si="1"/>
        <v>-110959.06782832241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-6933.0703988258847</v>
      </c>
      <c r="AC31">
        <f t="shared" si="2"/>
        <v>-7843.527302979991</v>
      </c>
      <c r="AE31">
        <f t="shared" si="3"/>
        <v>0</v>
      </c>
      <c r="AF31">
        <f t="shared" si="4"/>
        <v>0</v>
      </c>
      <c r="AG31">
        <f t="shared" si="4"/>
        <v>-0.88360593871377158</v>
      </c>
      <c r="AH31">
        <f t="shared" si="5"/>
        <v>-47773.091934999196</v>
      </c>
      <c r="AI31">
        <f t="shared" si="6"/>
        <v>-47773.975540937907</v>
      </c>
      <c r="AJ31">
        <f t="shared" si="7"/>
        <v>910.45690415410627</v>
      </c>
      <c r="AK31">
        <f t="shared" si="22"/>
        <v>-485.31492791781199</v>
      </c>
      <c r="AL31">
        <f t="shared" si="8"/>
        <v>-47348.833564701614</v>
      </c>
      <c r="AN31">
        <f t="shared" si="9"/>
        <v>0</v>
      </c>
      <c r="AO31">
        <f t="shared" si="9"/>
        <v>0</v>
      </c>
      <c r="AP31">
        <f t="shared" si="9"/>
        <v>-3.6995933602541921E-2</v>
      </c>
      <c r="AQ31">
        <f t="shared" si="9"/>
        <v>-2000.2243757982283</v>
      </c>
      <c r="AR31">
        <f t="shared" si="9"/>
        <v>-2000.2613717318306</v>
      </c>
      <c r="AS31">
        <f t="shared" si="9"/>
        <v>38.120163862968631</v>
      </c>
      <c r="AT31">
        <f t="shared" si="9"/>
        <v>-20.319780643060945</v>
      </c>
      <c r="AU31">
        <f t="shared" si="9"/>
        <v>-1982.460988511923</v>
      </c>
      <c r="AW31">
        <v>28</v>
      </c>
      <c r="AX31">
        <f>IF(Z31&gt;0, (R31*SUMPRODUCT(K31:$K$98, X31:$X$98)-K31*$AZ$3)/Z31, 0)</f>
        <v>-110959.06782832241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0.28092614399999999</v>
      </c>
      <c r="Q32" s="4">
        <f t="shared" si="21"/>
        <v>12.5</v>
      </c>
      <c r="R32">
        <f t="shared" si="0"/>
        <v>2000000</v>
      </c>
      <c r="S32">
        <f t="shared" si="1"/>
        <v>-166325.03818137155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-7843.527302979991</v>
      </c>
      <c r="AC32">
        <f t="shared" si="2"/>
        <v>-8336.7680379711655</v>
      </c>
      <c r="AE32">
        <f t="shared" si="3"/>
        <v>0</v>
      </c>
      <c r="AF32">
        <f t="shared" si="4"/>
        <v>0</v>
      </c>
      <c r="AG32">
        <f t="shared" si="4"/>
        <v>-0.62654187014827378</v>
      </c>
      <c r="AH32">
        <f t="shared" si="5"/>
        <v>-39716.481468537633</v>
      </c>
      <c r="AI32">
        <f t="shared" si="6"/>
        <v>-39717.108010407785</v>
      </c>
      <c r="AJ32">
        <f t="shared" si="7"/>
        <v>493.24073499117458</v>
      </c>
      <c r="AK32">
        <f t="shared" si="22"/>
        <v>-549.04691120859945</v>
      </c>
      <c r="AL32">
        <f t="shared" si="8"/>
        <v>-39772.91418662521</v>
      </c>
      <c r="AN32">
        <f t="shared" si="9"/>
        <v>0</v>
      </c>
      <c r="AO32">
        <f t="shared" si="9"/>
        <v>0</v>
      </c>
      <c r="AP32">
        <f t="shared" si="9"/>
        <v>-2.3422186871316406E-2</v>
      </c>
      <c r="AQ32">
        <f t="shared" si="9"/>
        <v>-1484.7321386631615</v>
      </c>
      <c r="AR32">
        <f t="shared" si="9"/>
        <v>-1484.7555608500331</v>
      </c>
      <c r="AS32">
        <f t="shared" si="9"/>
        <v>18.438953911850664</v>
      </c>
      <c r="AT32">
        <f t="shared" si="9"/>
        <v>-20.525171529882812</v>
      </c>
      <c r="AU32">
        <f t="shared" si="9"/>
        <v>-1486.8417784680653</v>
      </c>
      <c r="AW32">
        <v>29</v>
      </c>
      <c r="AX32">
        <f>IF(Z32&gt;0, (R32*SUMPRODUCT(K32:$K$98, X32:$X$98)-K32*$AZ$3)/Z32, 0)</f>
        <v>-166325.03818137155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0.31575788199999999</v>
      </c>
      <c r="Q33" s="4">
        <f t="shared" si="21"/>
        <v>12.5</v>
      </c>
      <c r="R33">
        <f t="shared" si="0"/>
        <v>2000000</v>
      </c>
      <c r="S33">
        <f t="shared" si="1"/>
        <v>-250803.68392223076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-8336.7680379711655</v>
      </c>
      <c r="AC33">
        <f t="shared" si="2"/>
        <v>-8475.9790687708919</v>
      </c>
      <c r="AE33">
        <f t="shared" si="3"/>
        <v>0</v>
      </c>
      <c r="AF33">
        <f t="shared" si="4"/>
        <v>0</v>
      </c>
      <c r="AG33">
        <f t="shared" si="4"/>
        <v>-0.42244091754445307</v>
      </c>
      <c r="AH33">
        <f t="shared" si="5"/>
        <v>-31653.685424374071</v>
      </c>
      <c r="AI33">
        <f t="shared" si="6"/>
        <v>-31654.107865291615</v>
      </c>
      <c r="AJ33">
        <f t="shared" si="7"/>
        <v>139.21103079972636</v>
      </c>
      <c r="AK33">
        <f t="shared" si="22"/>
        <v>-583.57376265798166</v>
      </c>
      <c r="AL33">
        <f t="shared" si="8"/>
        <v>-32098.470597149873</v>
      </c>
      <c r="AN33">
        <f t="shared" si="9"/>
        <v>0</v>
      </c>
      <c r="AO33">
        <f t="shared" si="9"/>
        <v>0</v>
      </c>
      <c r="AP33">
        <f t="shared" si="9"/>
        <v>-1.4100200789560863E-2</v>
      </c>
      <c r="AQ33">
        <f t="shared" si="9"/>
        <v>-1056.534302613582</v>
      </c>
      <c r="AR33">
        <f t="shared" si="9"/>
        <v>-1056.5484028143717</v>
      </c>
      <c r="AS33">
        <f t="shared" si="9"/>
        <v>4.6465751892779865</v>
      </c>
      <c r="AT33">
        <f t="shared" si="9"/>
        <v>-19.478480628314603</v>
      </c>
      <c r="AU33">
        <f t="shared" si="9"/>
        <v>-1071.3803082534084</v>
      </c>
      <c r="AW33">
        <v>30</v>
      </c>
      <c r="AX33">
        <f>IF(Z33&gt;0, (R33*SUMPRODUCT(K33:$K$98, X33:$X$98)-K33*$AZ$3)/Z33, 0)</f>
        <v>-250803.68392223076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0.35338435200000001</v>
      </c>
      <c r="Q34" s="4">
        <f t="shared" si="21"/>
        <v>12.5</v>
      </c>
      <c r="R34">
        <f t="shared" si="0"/>
        <v>2000000</v>
      </c>
      <c r="S34">
        <f t="shared" si="1"/>
        <v>-387232.63676471432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-8475.9790687708919</v>
      </c>
      <c r="AC34">
        <f t="shared" si="2"/>
        <v>-8331.1552393635429</v>
      </c>
      <c r="AE34">
        <f t="shared" si="3"/>
        <v>0</v>
      </c>
      <c r="AF34">
        <f t="shared" si="4"/>
        <v>0</v>
      </c>
      <c r="AG34">
        <f t="shared" si="4"/>
        <v>-0.26893249846427653</v>
      </c>
      <c r="AH34">
        <f t="shared" si="5"/>
        <v>-23885.441584757118</v>
      </c>
      <c r="AI34">
        <f t="shared" si="6"/>
        <v>-23885.710517255582</v>
      </c>
      <c r="AJ34">
        <f t="shared" si="7"/>
        <v>-144.82382940734897</v>
      </c>
      <c r="AK34">
        <f t="shared" si="22"/>
        <v>-593.31853481396251</v>
      </c>
      <c r="AL34">
        <f t="shared" si="8"/>
        <v>-24623.852881476894</v>
      </c>
      <c r="AN34">
        <f t="shared" si="9"/>
        <v>0</v>
      </c>
      <c r="AO34">
        <f t="shared" si="9"/>
        <v>0</v>
      </c>
      <c r="AP34">
        <f t="shared" si="9"/>
        <v>-8.0146504130146415E-3</v>
      </c>
      <c r="AQ34">
        <f t="shared" si="9"/>
        <v>-711.82718844126487</v>
      </c>
      <c r="AR34">
        <f t="shared" si="9"/>
        <v>-711.83520309167784</v>
      </c>
      <c r="AS34">
        <f t="shared" si="9"/>
        <v>-4.3159988874611743</v>
      </c>
      <c r="AT34">
        <f t="shared" si="9"/>
        <v>-17.681911510325058</v>
      </c>
      <c r="AU34">
        <f t="shared" ref="AU34:AU69" si="23">AL34*$K34</f>
        <v>-733.83311348946404</v>
      </c>
      <c r="AW34">
        <v>31</v>
      </c>
      <c r="AX34">
        <f>IF(Z34&gt;0, (R34*SUMPRODUCT(K34:$K$98, X34:$X$98)-K34*$AZ$3)/Z34, 0)</f>
        <v>-387232.63676471432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0.39269921299999999</v>
      </c>
      <c r="Q35" s="4">
        <f t="shared" si="21"/>
        <v>12.5</v>
      </c>
      <c r="R35">
        <f t="shared" si="0"/>
        <v>2000000</v>
      </c>
      <c r="S35">
        <f t="shared" si="1"/>
        <v>-620226.83818106516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-8331.1552393635429</v>
      </c>
      <c r="AC35">
        <f t="shared" si="2"/>
        <v>-7970.3412385004085</v>
      </c>
      <c r="AE35">
        <f t="shared" si="3"/>
        <v>0</v>
      </c>
      <c r="AF35">
        <f t="shared" ref="AF35:AG69" si="24">-$Z35*P35</f>
        <v>0</v>
      </c>
      <c r="AG35">
        <f t="shared" si="24"/>
        <v>-0.16063359298258867</v>
      </c>
      <c r="AH35">
        <f t="shared" si="5"/>
        <v>-16897.532879527214</v>
      </c>
      <c r="AI35">
        <f t="shared" ref="AI35:AI66" si="25">SUM(AE35:AH35)</f>
        <v>-16897.693513120197</v>
      </c>
      <c r="AJ35">
        <f t="shared" si="7"/>
        <v>-360.81400086313442</v>
      </c>
      <c r="AK35">
        <f t="shared" si="22"/>
        <v>-583.18086675544805</v>
      </c>
      <c r="AL35">
        <f t="shared" ref="AL35:AL69" si="26">SUM(AI35:AK35)</f>
        <v>-17841.688380738779</v>
      </c>
      <c r="AN35">
        <f t="shared" ref="AN35:AT69" si="27">AE35*$K35</f>
        <v>0</v>
      </c>
      <c r="AO35">
        <f t="shared" si="27"/>
        <v>0</v>
      </c>
      <c r="AP35">
        <f t="shared" si="27"/>
        <v>-4.2742473207352865E-3</v>
      </c>
      <c r="AQ35">
        <f t="shared" si="27"/>
        <v>-449.62098709442489</v>
      </c>
      <c r="AR35">
        <f t="shared" si="27"/>
        <v>-449.62526134174561</v>
      </c>
      <c r="AS35">
        <f t="shared" si="27"/>
        <v>-9.6007830481647378</v>
      </c>
      <c r="AT35">
        <f t="shared" si="27"/>
        <v>-15.517671060895333</v>
      </c>
      <c r="AU35">
        <f t="shared" si="23"/>
        <v>-474.74371545080567</v>
      </c>
      <c r="AW35">
        <v>32</v>
      </c>
      <c r="AX35">
        <f>IF(Z35&gt;0, (R35*SUMPRODUCT(K35:$K$98, X35:$X$98)-K35*$AZ$3)/Z35, 0)</f>
        <v>-620226.83818106516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0.39967743300000003</v>
      </c>
      <c r="Q36" s="4">
        <f t="shared" si="21"/>
        <v>12.5</v>
      </c>
      <c r="R36">
        <f t="shared" si="0"/>
        <v>2000000</v>
      </c>
      <c r="S36">
        <f t="shared" si="1"/>
        <v>-983680.05675243645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-7970.3412385004085</v>
      </c>
      <c r="AC36">
        <f t="shared" si="2"/>
        <v>-7462.246878001617</v>
      </c>
      <c r="AE36">
        <f t="shared" si="3"/>
        <v>0</v>
      </c>
      <c r="AF36">
        <f t="shared" si="24"/>
        <v>0</v>
      </c>
      <c r="AG36">
        <f t="shared" si="24"/>
        <v>-9.4825634955914923E-2</v>
      </c>
      <c r="AH36">
        <f t="shared" si="5"/>
        <v>-10272.259535495657</v>
      </c>
      <c r="AI36">
        <f t="shared" si="25"/>
        <v>-10272.354361130614</v>
      </c>
      <c r="AJ36">
        <f t="shared" si="7"/>
        <v>-508.0943604987915</v>
      </c>
      <c r="AK36">
        <f t="shared" si="22"/>
        <v>-557.92388669502861</v>
      </c>
      <c r="AL36">
        <f t="shared" si="26"/>
        <v>-11338.372608324435</v>
      </c>
      <c r="AN36">
        <f t="shared" si="27"/>
        <v>0</v>
      </c>
      <c r="AO36">
        <f t="shared" si="27"/>
        <v>0</v>
      </c>
      <c r="AP36">
        <f t="shared" si="27"/>
        <v>-2.2528434378297556E-3</v>
      </c>
      <c r="AQ36">
        <f t="shared" si="27"/>
        <v>-244.04574245122956</v>
      </c>
      <c r="AR36">
        <f t="shared" si="27"/>
        <v>-244.0479952946674</v>
      </c>
      <c r="AS36">
        <f t="shared" si="27"/>
        <v>-12.071177233668589</v>
      </c>
      <c r="AT36">
        <f t="shared" si="27"/>
        <v>-13.255014506717677</v>
      </c>
      <c r="AU36">
        <f t="shared" si="23"/>
        <v>-269.37418703505369</v>
      </c>
      <c r="AW36">
        <v>33</v>
      </c>
      <c r="AX36">
        <f>IF(Z36&gt;0, (R36*SUMPRODUCT(K36:$K$98, X36:$X$98)-K36*$AZ$3)/Z36, 0)</f>
        <v>-983680.05675243645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0.407215198</v>
      </c>
      <c r="Q37" s="4">
        <f t="shared" si="21"/>
        <v>12.5</v>
      </c>
      <c r="R37">
        <f t="shared" si="0"/>
        <v>2000000</v>
      </c>
      <c r="S37">
        <f t="shared" si="1"/>
        <v>-1549679.9864556354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-7462.246878001617</v>
      </c>
      <c r="AC37">
        <f t="shared" si="2"/>
        <v>-6851.1896315303329</v>
      </c>
      <c r="AE37">
        <f t="shared" si="3"/>
        <v>0</v>
      </c>
      <c r="AF37">
        <f t="shared" si="24"/>
        <v>0</v>
      </c>
      <c r="AG37">
        <f t="shared" si="24"/>
        <v>-5.5262938892307163E-2</v>
      </c>
      <c r="AH37">
        <f t="shared" si="5"/>
        <v>-6178.3103542477784</v>
      </c>
      <c r="AI37">
        <f t="shared" si="25"/>
        <v>-6178.3656171866705</v>
      </c>
      <c r="AJ37">
        <f t="shared" si="7"/>
        <v>-611.05724647128409</v>
      </c>
      <c r="AK37">
        <f t="shared" si="22"/>
        <v>-522.3572814601132</v>
      </c>
      <c r="AL37">
        <f t="shared" si="26"/>
        <v>-7311.7801451180676</v>
      </c>
      <c r="AN37">
        <f t="shared" si="27"/>
        <v>0</v>
      </c>
      <c r="AO37">
        <f t="shared" si="27"/>
        <v>0</v>
      </c>
      <c r="AP37">
        <f t="shared" si="27"/>
        <v>-1.1722526043326906E-3</v>
      </c>
      <c r="AQ37">
        <f t="shared" si="27"/>
        <v>-131.05601237126351</v>
      </c>
      <c r="AR37">
        <f t="shared" si="27"/>
        <v>-131.05718462386781</v>
      </c>
      <c r="AS37">
        <f t="shared" si="27"/>
        <v>-12.961913769519764</v>
      </c>
      <c r="AT37">
        <f t="shared" si="27"/>
        <v>-11.080385803893639</v>
      </c>
      <c r="AU37">
        <f t="shared" si="23"/>
        <v>-155.09948419728121</v>
      </c>
      <c r="AW37">
        <v>34</v>
      </c>
      <c r="AX37">
        <f>IF(Z37&gt;0, (R37*SUMPRODUCT(K37:$K$98, X37:$X$98)-K37*$AZ$3)/Z37, 0)</f>
        <v>-1549679.9864556354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0.41552104400000001</v>
      </c>
      <c r="Q38" s="4">
        <f t="shared" si="21"/>
        <v>12.5</v>
      </c>
      <c r="R38">
        <f t="shared" si="0"/>
        <v>2000000</v>
      </c>
      <c r="S38">
        <f t="shared" si="1"/>
        <v>-2448531.8976989491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-6851.1896315303329</v>
      </c>
      <c r="AC38">
        <f t="shared" si="2"/>
        <v>-6218.7608323636377</v>
      </c>
      <c r="AE38">
        <f t="shared" si="3"/>
        <v>0</v>
      </c>
      <c r="AF38">
        <f t="shared" si="24"/>
        <v>0</v>
      </c>
      <c r="AG38">
        <f t="shared" si="24"/>
        <v>-3.1747395440344418E-2</v>
      </c>
      <c r="AH38">
        <f t="shared" si="5"/>
        <v>-3674.0662500863482</v>
      </c>
      <c r="AI38">
        <f t="shared" si="25"/>
        <v>-3674.0979974817888</v>
      </c>
      <c r="AJ38">
        <f t="shared" si="7"/>
        <v>-632.42879916669517</v>
      </c>
      <c r="AK38">
        <f t="shared" si="22"/>
        <v>-479.58327420712334</v>
      </c>
      <c r="AL38">
        <f t="shared" si="26"/>
        <v>-4786.1100708556078</v>
      </c>
      <c r="AN38">
        <f t="shared" si="27"/>
        <v>0</v>
      </c>
      <c r="AO38">
        <f t="shared" si="27"/>
        <v>0</v>
      </c>
      <c r="AP38">
        <f t="shared" si="27"/>
        <v>-6.0128076098689746E-4</v>
      </c>
      <c r="AQ38">
        <f t="shared" si="27"/>
        <v>-69.585089426291219</v>
      </c>
      <c r="AR38">
        <f t="shared" si="27"/>
        <v>-69.585690707052208</v>
      </c>
      <c r="AS38">
        <f t="shared" si="27"/>
        <v>-11.977904466132635</v>
      </c>
      <c r="AT38">
        <f t="shared" si="27"/>
        <v>-9.0830820000243353</v>
      </c>
      <c r="AU38">
        <f t="shared" si="23"/>
        <v>-90.646677173209184</v>
      </c>
      <c r="AW38">
        <v>35</v>
      </c>
      <c r="AX38">
        <f>IF(Z38&gt;0, (R38*SUMPRODUCT(K38:$K$98, X38:$X$98)-K38*$AZ$3)/Z38, 0)</f>
        <v>-2448531.8976989491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0.424706421</v>
      </c>
      <c r="Q39" s="4">
        <f t="shared" si="21"/>
        <v>12.5</v>
      </c>
      <c r="R39">
        <f t="shared" si="0"/>
        <v>2000000</v>
      </c>
      <c r="S39">
        <f t="shared" si="1"/>
        <v>-3905101.4061223161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-6218.7608323636377</v>
      </c>
      <c r="AC39">
        <f t="shared" si="2"/>
        <v>-5606.6630543453248</v>
      </c>
      <c r="AE39">
        <f t="shared" si="3"/>
        <v>0</v>
      </c>
      <c r="AF39">
        <f t="shared" si="24"/>
        <v>0</v>
      </c>
      <c r="AG39">
        <f t="shared" si="24"/>
        <v>-1.7946598792400577E-2</v>
      </c>
      <c r="AH39">
        <f t="shared" si="5"/>
        <v>-2157.3316309664633</v>
      </c>
      <c r="AI39">
        <f t="shared" si="25"/>
        <v>-2157.3495775652559</v>
      </c>
      <c r="AJ39">
        <f t="shared" si="7"/>
        <v>-612.09777801831297</v>
      </c>
      <c r="AK39">
        <f t="shared" si="22"/>
        <v>-435.31325826545469</v>
      </c>
      <c r="AL39">
        <f t="shared" si="26"/>
        <v>-3204.7606138490237</v>
      </c>
      <c r="AN39">
        <f t="shared" si="27"/>
        <v>0</v>
      </c>
      <c r="AO39">
        <f t="shared" si="27"/>
        <v>0</v>
      </c>
      <c r="AP39">
        <f t="shared" si="27"/>
        <v>-3.0348227978761321E-4</v>
      </c>
      <c r="AQ39">
        <f t="shared" si="27"/>
        <v>-36.481114287843084</v>
      </c>
      <c r="AR39">
        <f t="shared" si="27"/>
        <v>-36.481417770122874</v>
      </c>
      <c r="AS39">
        <f t="shared" si="27"/>
        <v>-10.350753993820254</v>
      </c>
      <c r="AT39">
        <f t="shared" si="27"/>
        <v>-7.3612756137455806</v>
      </c>
      <c r="AU39">
        <f t="shared" si="23"/>
        <v>-54.193447377688713</v>
      </c>
      <c r="AW39">
        <v>36</v>
      </c>
      <c r="AX39">
        <f>IF(Z39&gt;0, (R39*SUMPRODUCT(K39:$K$98, X39:$X$98)-K39*$AZ$3)/Z39, 0)</f>
        <v>-3905101.4061223161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0.43382917900000001</v>
      </c>
      <c r="Q40" s="4">
        <f t="shared" si="21"/>
        <v>12.5</v>
      </c>
      <c r="R40">
        <f t="shared" si="0"/>
        <v>2000000</v>
      </c>
      <c r="S40">
        <f t="shared" si="1"/>
        <v>-6304866.5149240931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-5606.6630543453248</v>
      </c>
      <c r="AC40">
        <f t="shared" si="2"/>
        <v>-5034.4987512719126</v>
      </c>
      <c r="AE40">
        <f t="shared" si="3"/>
        <v>0</v>
      </c>
      <c r="AF40">
        <f t="shared" si="24"/>
        <v>0</v>
      </c>
      <c r="AG40">
        <f t="shared" si="24"/>
        <v>-9.9813745845270373E-3</v>
      </c>
      <c r="AH40">
        <f t="shared" si="5"/>
        <v>-1245.7213151919254</v>
      </c>
      <c r="AI40">
        <f t="shared" si="25"/>
        <v>-1245.7312965665101</v>
      </c>
      <c r="AJ40">
        <f t="shared" si="7"/>
        <v>-572.16430307341216</v>
      </c>
      <c r="AK40">
        <f t="shared" si="22"/>
        <v>-392.46641380417276</v>
      </c>
      <c r="AL40">
        <f t="shared" si="26"/>
        <v>-2210.3620134440948</v>
      </c>
      <c r="AN40">
        <f t="shared" si="27"/>
        <v>0</v>
      </c>
      <c r="AO40">
        <f t="shared" si="27"/>
        <v>0</v>
      </c>
      <c r="AP40">
        <f t="shared" si="27"/>
        <v>-1.5070356134681121E-4</v>
      </c>
      <c r="AQ40">
        <f t="shared" si="27"/>
        <v>-18.808495468758363</v>
      </c>
      <c r="AR40">
        <f t="shared" si="27"/>
        <v>-18.808646172319712</v>
      </c>
      <c r="AS40">
        <f t="shared" si="27"/>
        <v>-8.6388099573326738</v>
      </c>
      <c r="AT40">
        <f t="shared" si="27"/>
        <v>-5.9256453876590731</v>
      </c>
      <c r="AU40">
        <f t="shared" si="23"/>
        <v>-33.373101517311454</v>
      </c>
      <c r="AW40">
        <v>37</v>
      </c>
      <c r="AX40">
        <f>IF(Z40&gt;0, (R40*SUMPRODUCT(K40:$K$98, X40:$X$98)-K40*$AZ$3)/Z40, 0)</f>
        <v>-6304866.5149240931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0.44368152799999999</v>
      </c>
      <c r="Q41" s="4">
        <f t="shared" si="21"/>
        <v>12.5</v>
      </c>
      <c r="R41">
        <f t="shared" si="0"/>
        <v>2000000</v>
      </c>
      <c r="S41">
        <f t="shared" si="1"/>
        <v>-10338039.009233942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-5034.4987512719126</v>
      </c>
      <c r="AC41">
        <f t="shared" si="2"/>
        <v>-4509.8738383824084</v>
      </c>
      <c r="AE41">
        <f t="shared" si="3"/>
        <v>0</v>
      </c>
      <c r="AF41">
        <f t="shared" si="24"/>
        <v>0</v>
      </c>
      <c r="AG41">
        <f t="shared" si="24"/>
        <v>-5.4530093114784463E-3</v>
      </c>
      <c r="AH41">
        <f t="shared" si="5"/>
        <v>-708.56824435253145</v>
      </c>
      <c r="AI41">
        <f t="shared" si="25"/>
        <v>-708.57369736184296</v>
      </c>
      <c r="AJ41">
        <f t="shared" si="7"/>
        <v>-524.62491288950423</v>
      </c>
      <c r="AK41">
        <f t="shared" si="22"/>
        <v>-352.41491258903392</v>
      </c>
      <c r="AL41">
        <f t="shared" si="26"/>
        <v>-1585.6135228403812</v>
      </c>
      <c r="AN41">
        <f t="shared" si="27"/>
        <v>0</v>
      </c>
      <c r="AO41">
        <f t="shared" si="27"/>
        <v>0</v>
      </c>
      <c r="AP41">
        <f t="shared" si="27"/>
        <v>-7.3510838714239423E-5</v>
      </c>
      <c r="AQ41">
        <f t="shared" si="27"/>
        <v>-9.5520551961992766</v>
      </c>
      <c r="AR41">
        <f t="shared" si="27"/>
        <v>-9.5521287070379906</v>
      </c>
      <c r="AS41">
        <f t="shared" si="27"/>
        <v>-7.0723549427492465</v>
      </c>
      <c r="AT41">
        <f t="shared" si="27"/>
        <v>-4.7508291880765947</v>
      </c>
      <c r="AU41">
        <f t="shared" si="23"/>
        <v>-21.375312837863834</v>
      </c>
      <c r="AW41">
        <v>38</v>
      </c>
      <c r="AX41">
        <f>IF(Z41&gt;0, (R41*SUMPRODUCT(K41:$K$98, X41:$X$98)-K41*$AZ$3)/Z41, 0)</f>
        <v>-10338039.009233942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0.45400495099999999</v>
      </c>
      <c r="Q42" s="4">
        <f t="shared" si="21"/>
        <v>12.5</v>
      </c>
      <c r="R42">
        <f t="shared" si="0"/>
        <v>2000000</v>
      </c>
      <c r="S42">
        <f t="shared" si="1"/>
        <v>-17253305.163198467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-4509.8738383824084</v>
      </c>
      <c r="AC42">
        <f t="shared" si="2"/>
        <v>-4034.21749325873</v>
      </c>
      <c r="AE42">
        <f t="shared" si="3"/>
        <v>0</v>
      </c>
      <c r="AF42">
        <f t="shared" si="24"/>
        <v>0</v>
      </c>
      <c r="AG42">
        <f t="shared" si="24"/>
        <v>-2.9227859931033463E-3</v>
      </c>
      <c r="AH42">
        <f t="shared" si="5"/>
        <v>-396.11091604165057</v>
      </c>
      <c r="AI42">
        <f t="shared" si="25"/>
        <v>-396.11383882764369</v>
      </c>
      <c r="AJ42">
        <f t="shared" si="7"/>
        <v>-475.65634512367842</v>
      </c>
      <c r="AK42">
        <f t="shared" si="22"/>
        <v>-315.69116868676861</v>
      </c>
      <c r="AL42">
        <f t="shared" si="26"/>
        <v>-1187.4613526380908</v>
      </c>
      <c r="AN42">
        <f t="shared" si="27"/>
        <v>0</v>
      </c>
      <c r="AO42">
        <f t="shared" si="27"/>
        <v>0</v>
      </c>
      <c r="AP42">
        <f t="shared" si="27"/>
        <v>-3.5179862141669521E-5</v>
      </c>
      <c r="AQ42">
        <f t="shared" si="27"/>
        <v>-4.7677549612038828</v>
      </c>
      <c r="AR42">
        <f t="shared" si="27"/>
        <v>-4.7677901410660244</v>
      </c>
      <c r="AS42">
        <f t="shared" si="27"/>
        <v>-5.725196674592695</v>
      </c>
      <c r="AT42">
        <f t="shared" si="27"/>
        <v>-3.7997895911465598</v>
      </c>
      <c r="AU42">
        <f t="shared" si="23"/>
        <v>-14.292776406805281</v>
      </c>
      <c r="AW42">
        <v>39</v>
      </c>
      <c r="AX42">
        <f>IF(Z42&gt;0, (R42*SUMPRODUCT(K42:$K$98, X42:$X$98)-K42*$AZ$3)/Z42, 0)</f>
        <v>-17253305.163198467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0.46467133999999999</v>
      </c>
      <c r="Q43" s="4">
        <f t="shared" si="21"/>
        <v>12.5</v>
      </c>
      <c r="R43">
        <f t="shared" si="0"/>
        <v>2000000</v>
      </c>
      <c r="S43">
        <f t="shared" si="1"/>
        <v>-29354800.574067898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-4034.21749325873</v>
      </c>
      <c r="AC43">
        <f t="shared" si="2"/>
        <v>-3605.7634622200426</v>
      </c>
      <c r="AE43">
        <f t="shared" si="3"/>
        <v>0</v>
      </c>
      <c r="AF43">
        <f t="shared" si="24"/>
        <v>0</v>
      </c>
      <c r="AG43">
        <f t="shared" si="24"/>
        <v>-1.5354232492237501E-3</v>
      </c>
      <c r="AH43">
        <f t="shared" si="5"/>
        <v>-217.30158143177002</v>
      </c>
      <c r="AI43">
        <f t="shared" si="25"/>
        <v>-217.30311685501925</v>
      </c>
      <c r="AJ43">
        <f t="shared" si="7"/>
        <v>-428.45403103868739</v>
      </c>
      <c r="AK43">
        <f t="shared" si="22"/>
        <v>-282.3952245281111</v>
      </c>
      <c r="AL43">
        <f t="shared" si="26"/>
        <v>-928.15237242181774</v>
      </c>
      <c r="AN43">
        <f t="shared" si="27"/>
        <v>0</v>
      </c>
      <c r="AO43">
        <f t="shared" si="27"/>
        <v>0</v>
      </c>
      <c r="AP43">
        <f t="shared" si="27"/>
        <v>-1.6500883783810693E-5</v>
      </c>
      <c r="AQ43">
        <f t="shared" si="27"/>
        <v>-2.3352962403406918</v>
      </c>
      <c r="AR43">
        <f t="shared" si="27"/>
        <v>-2.3353127412244756</v>
      </c>
      <c r="AS43">
        <f t="shared" si="27"/>
        <v>-4.6045090019633674</v>
      </c>
      <c r="AT43">
        <f t="shared" si="27"/>
        <v>-3.0348444856473846</v>
      </c>
      <c r="AU43">
        <f t="shared" si="23"/>
        <v>-9.9746662288352272</v>
      </c>
      <c r="AW43">
        <v>40</v>
      </c>
      <c r="AX43">
        <f>IF(Z43&gt;0, (R43*SUMPRODUCT(K43:$K$98, X43:$X$98)-K43*$AZ$3)/Z43, 0)</f>
        <v>-29354800.574067898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0.47611615000000002</v>
      </c>
      <c r="Q44" s="4">
        <f t="shared" si="21"/>
        <v>12.5</v>
      </c>
      <c r="R44">
        <f t="shared" si="0"/>
        <v>2000000</v>
      </c>
      <c r="S44">
        <f t="shared" si="1"/>
        <v>-51032546.525900558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-3605.7634622200426</v>
      </c>
      <c r="AC44">
        <f t="shared" si="2"/>
        <v>-3221.2935923890523</v>
      </c>
      <c r="AE44">
        <f t="shared" si="3"/>
        <v>0</v>
      </c>
      <c r="AF44">
        <f t="shared" si="24"/>
        <v>0</v>
      </c>
      <c r="AG44">
        <f t="shared" si="24"/>
        <v>-7.8902921069061015E-4</v>
      </c>
      <c r="AH44">
        <f t="shared" si="5"/>
        <v>-116.96636896654439</v>
      </c>
      <c r="AI44">
        <f t="shared" si="25"/>
        <v>-116.96715799575509</v>
      </c>
      <c r="AJ44">
        <f t="shared" si="7"/>
        <v>-384.46986983099032</v>
      </c>
      <c r="AK44">
        <f t="shared" si="22"/>
        <v>-252.403442355403</v>
      </c>
      <c r="AL44">
        <f t="shared" si="26"/>
        <v>-753.84047018214847</v>
      </c>
      <c r="AN44">
        <f t="shared" si="27"/>
        <v>0</v>
      </c>
      <c r="AO44">
        <f t="shared" si="27"/>
        <v>0</v>
      </c>
      <c r="AP44">
        <f t="shared" si="27"/>
        <v>-7.5710157921671481E-6</v>
      </c>
      <c r="AQ44">
        <f t="shared" si="27"/>
        <v>-1.1223338941064829</v>
      </c>
      <c r="AR44">
        <f t="shared" si="27"/>
        <v>-1.122341465122275</v>
      </c>
      <c r="AS44">
        <f t="shared" si="27"/>
        <v>-3.6891250877202988</v>
      </c>
      <c r="AT44">
        <f t="shared" si="27"/>
        <v>-2.4219007638481687</v>
      </c>
      <c r="AU44">
        <f t="shared" si="23"/>
        <v>-7.2333673166907433</v>
      </c>
      <c r="AW44">
        <v>41</v>
      </c>
      <c r="AX44">
        <f>IF(Z44&gt;0, (R44*SUMPRODUCT(K44:$K$98, X44:$X$98)-K44*$AZ$3)/Z44, 0)</f>
        <v>-51032546.525900558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0.48788611599999998</v>
      </c>
      <c r="Q45" s="4">
        <f t="shared" si="21"/>
        <v>12.5</v>
      </c>
      <c r="R45">
        <f t="shared" si="0"/>
        <v>2000000</v>
      </c>
      <c r="S45">
        <f t="shared" si="1"/>
        <v>-90774264.834615961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-3221.2935923890523</v>
      </c>
      <c r="AC45">
        <f t="shared" si="2"/>
        <v>-2877.0541708623273</v>
      </c>
      <c r="AE45">
        <f t="shared" si="3"/>
        <v>0</v>
      </c>
      <c r="AF45">
        <f t="shared" si="24"/>
        <v>0</v>
      </c>
      <c r="AG45">
        <f t="shared" si="24"/>
        <v>-3.9618252156931657E-4</v>
      </c>
      <c r="AH45">
        <f t="shared" si="5"/>
        <v>-61.593023522301991</v>
      </c>
      <c r="AI45">
        <f t="shared" si="25"/>
        <v>-61.59341970482356</v>
      </c>
      <c r="AJ45">
        <f t="shared" si="7"/>
        <v>-344.23942152672498</v>
      </c>
      <c r="AK45">
        <f t="shared" si="22"/>
        <v>-225.49055146723367</v>
      </c>
      <c r="AL45">
        <f t="shared" si="26"/>
        <v>-631.32339269878219</v>
      </c>
      <c r="AN45">
        <f t="shared" si="27"/>
        <v>0</v>
      </c>
      <c r="AO45">
        <f t="shared" si="27"/>
        <v>0</v>
      </c>
      <c r="AP45">
        <f t="shared" si="27"/>
        <v>-3.3942072725271274E-6</v>
      </c>
      <c r="AQ45">
        <f t="shared" si="27"/>
        <v>-0.52768478414501319</v>
      </c>
      <c r="AR45">
        <f t="shared" si="27"/>
        <v>-0.52768817835228576</v>
      </c>
      <c r="AS45">
        <f t="shared" si="27"/>
        <v>-2.9491961013532828</v>
      </c>
      <c r="AT45">
        <f t="shared" si="27"/>
        <v>-1.9318410783104889</v>
      </c>
      <c r="AU45">
        <f t="shared" si="23"/>
        <v>-5.4087253580160572</v>
      </c>
      <c r="AW45">
        <v>42</v>
      </c>
      <c r="AX45">
        <f>IF(Z45&gt;0, (R45*SUMPRODUCT(K45:$K$98, X45:$X$98)-K45*$AZ$3)/Z45, 0)</f>
        <v>-90774264.834615961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0.500352354</v>
      </c>
      <c r="Q46" s="4">
        <f t="shared" si="21"/>
        <v>12.5</v>
      </c>
      <c r="R46">
        <f t="shared" si="0"/>
        <v>2000000</v>
      </c>
      <c r="S46">
        <f t="shared" si="1"/>
        <v>-165551399.34968826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-2877.0541708623273</v>
      </c>
      <c r="AC46">
        <f t="shared" si="2"/>
        <v>-2569.2231454493012</v>
      </c>
      <c r="AE46">
        <f t="shared" si="3"/>
        <v>0</v>
      </c>
      <c r="AF46">
        <f t="shared" si="24"/>
        <v>0</v>
      </c>
      <c r="AG46">
        <f t="shared" si="24"/>
        <v>-1.939898390727601E-4</v>
      </c>
      <c r="AH46">
        <f t="shared" si="5"/>
        <v>-31.716937164938127</v>
      </c>
      <c r="AI46">
        <f t="shared" si="25"/>
        <v>-31.717131154777199</v>
      </c>
      <c r="AJ46">
        <f t="shared" si="7"/>
        <v>-307.83102541302605</v>
      </c>
      <c r="AK46">
        <f t="shared" si="22"/>
        <v>-201.39379196036293</v>
      </c>
      <c r="AL46">
        <f t="shared" si="26"/>
        <v>-540.94194852816622</v>
      </c>
      <c r="AN46">
        <f t="shared" si="27"/>
        <v>0</v>
      </c>
      <c r="AO46">
        <f t="shared" si="27"/>
        <v>0</v>
      </c>
      <c r="AP46">
        <f t="shared" si="27"/>
        <v>-1.4838978580615968E-6</v>
      </c>
      <c r="AQ46">
        <f t="shared" si="27"/>
        <v>-0.24261422839612393</v>
      </c>
      <c r="AR46">
        <f t="shared" si="27"/>
        <v>-0.24261571229398199</v>
      </c>
      <c r="AS46">
        <f t="shared" si="27"/>
        <v>-2.3547099241830156</v>
      </c>
      <c r="AT46">
        <f t="shared" si="27"/>
        <v>-1.540533349299785</v>
      </c>
      <c r="AU46">
        <f t="shared" si="23"/>
        <v>-4.1378589857767825</v>
      </c>
      <c r="AW46">
        <v>43</v>
      </c>
      <c r="AX46">
        <f>IF(Z46&gt;0, (R46*SUMPRODUCT(K46:$K$98, X46:$X$98)-K46*$AZ$3)/Z46, 0)</f>
        <v>-165551399.34968826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0.513549331</v>
      </c>
      <c r="Q47" s="4">
        <f t="shared" si="21"/>
        <v>12.5</v>
      </c>
      <c r="R47">
        <f t="shared" si="0"/>
        <v>2000000</v>
      </c>
      <c r="S47">
        <f t="shared" si="1"/>
        <v>-310265898.229505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-2569.2231454493012</v>
      </c>
      <c r="AC47">
        <f t="shared" si="2"/>
        <v>-2294.1454827159378</v>
      </c>
      <c r="AE47">
        <f t="shared" si="3"/>
        <v>0</v>
      </c>
      <c r="AF47">
        <f t="shared" si="24"/>
        <v>0</v>
      </c>
      <c r="AG47">
        <f t="shared" si="24"/>
        <v>-9.242658860541888E-5</v>
      </c>
      <c r="AH47">
        <f t="shared" si="5"/>
        <v>-15.939736332258178</v>
      </c>
      <c r="AI47">
        <f t="shared" si="25"/>
        <v>-15.939828758846783</v>
      </c>
      <c r="AJ47">
        <f t="shared" si="7"/>
        <v>-275.07766273336347</v>
      </c>
      <c r="AK47">
        <f t="shared" si="22"/>
        <v>-179.8456201814511</v>
      </c>
      <c r="AL47">
        <f t="shared" si="26"/>
        <v>-470.86311167366136</v>
      </c>
      <c r="AN47">
        <f t="shared" si="27"/>
        <v>0</v>
      </c>
      <c r="AO47">
        <f t="shared" si="27"/>
        <v>0</v>
      </c>
      <c r="AP47">
        <f t="shared" si="27"/>
        <v>-6.3125368500099528E-7</v>
      </c>
      <c r="AQ47">
        <f t="shared" si="27"/>
        <v>-0.10886496461140942</v>
      </c>
      <c r="AR47">
        <f t="shared" si="27"/>
        <v>-0.10886559586509442</v>
      </c>
      <c r="AS47">
        <f t="shared" si="27"/>
        <v>-1.8787211654343809</v>
      </c>
      <c r="AT47">
        <f t="shared" si="27"/>
        <v>-1.2283068344705121</v>
      </c>
      <c r="AU47">
        <f t="shared" si="23"/>
        <v>-3.2158935957699875</v>
      </c>
      <c r="AW47">
        <v>44</v>
      </c>
      <c r="AX47">
        <f>IF(Z47&gt;0, (R47*SUMPRODUCT(K47:$K$98, X47:$X$98)-K47*$AZ$3)/Z47, 0)</f>
        <v>-310265898.229505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0.52698988800000002</v>
      </c>
      <c r="Q48" s="4">
        <f t="shared" si="21"/>
        <v>12.5</v>
      </c>
      <c r="R48">
        <f t="shared" si="0"/>
        <v>2000000</v>
      </c>
      <c r="S48">
        <f t="shared" si="1"/>
        <v>-598334861.28457999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-2294.1454827159378</v>
      </c>
      <c r="AC48">
        <f t="shared" si="2"/>
        <v>-2048.4326718218349</v>
      </c>
      <c r="AE48">
        <f t="shared" si="3"/>
        <v>0</v>
      </c>
      <c r="AF48">
        <f t="shared" si="24"/>
        <v>0</v>
      </c>
      <c r="AG48">
        <f t="shared" si="24"/>
        <v>-4.2794445141972921E-5</v>
      </c>
      <c r="AH48">
        <f t="shared" si="5"/>
        <v>-7.7932604123826836</v>
      </c>
      <c r="AI48">
        <f t="shared" si="25"/>
        <v>-7.7933032068278258</v>
      </c>
      <c r="AJ48">
        <f t="shared" si="7"/>
        <v>-245.71281089410286</v>
      </c>
      <c r="AK48">
        <f t="shared" si="22"/>
        <v>-160.59018379011565</v>
      </c>
      <c r="AL48">
        <f t="shared" si="26"/>
        <v>-414.09629789104633</v>
      </c>
      <c r="AN48">
        <f t="shared" si="27"/>
        <v>0</v>
      </c>
      <c r="AO48">
        <f t="shared" si="27"/>
        <v>0</v>
      </c>
      <c r="AP48">
        <f t="shared" si="27"/>
        <v>-2.6096146374350317E-7</v>
      </c>
      <c r="AQ48">
        <f t="shared" si="27"/>
        <v>-4.7523472679751676E-2</v>
      </c>
      <c r="AR48">
        <f t="shared" si="27"/>
        <v>-4.7523733641215427E-2</v>
      </c>
      <c r="AS48">
        <f t="shared" si="27"/>
        <v>-1.4983621023412927</v>
      </c>
      <c r="AT48">
        <f t="shared" si="27"/>
        <v>-0.97928245793759405</v>
      </c>
      <c r="AU48">
        <f t="shared" si="23"/>
        <v>-2.5251682939201023</v>
      </c>
      <c r="AW48">
        <v>45</v>
      </c>
      <c r="AX48">
        <f>IF(Z48&gt;0, (R48*SUMPRODUCT(K48:$K$98, X48:$X$98)-K48*$AZ$3)/Z48, 0)</f>
        <v>-598334861.28457999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0.54103594799999999</v>
      </c>
      <c r="Q49" s="4">
        <f t="shared" si="21"/>
        <v>12.5</v>
      </c>
      <c r="R49">
        <f t="shared" si="0"/>
        <v>2000000</v>
      </c>
      <c r="S49">
        <f t="shared" si="1"/>
        <v>-1189936899.2014747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-2048.4326718218349</v>
      </c>
      <c r="AC49">
        <f t="shared" si="2"/>
        <v>-1828.9965561349488</v>
      </c>
      <c r="AE49">
        <f t="shared" si="3"/>
        <v>0</v>
      </c>
      <c r="AF49">
        <f t="shared" si="24"/>
        <v>0</v>
      </c>
      <c r="AG49">
        <f t="shared" si="24"/>
        <v>-1.9213167494031879E-5</v>
      </c>
      <c r="AH49">
        <f t="shared" si="5"/>
        <v>-3.7045333114434098</v>
      </c>
      <c r="AI49">
        <f t="shared" si="25"/>
        <v>-3.7045525246109037</v>
      </c>
      <c r="AJ49">
        <f t="shared" si="7"/>
        <v>-219.43611568688607</v>
      </c>
      <c r="AK49">
        <f t="shared" si="22"/>
        <v>-143.39028702752844</v>
      </c>
      <c r="AL49">
        <f t="shared" si="26"/>
        <v>-366.53095523902539</v>
      </c>
      <c r="AN49">
        <f t="shared" si="27"/>
        <v>0</v>
      </c>
      <c r="AO49">
        <f t="shared" si="27"/>
        <v>0</v>
      </c>
      <c r="AP49">
        <f t="shared" si="27"/>
        <v>-1.0460921087333416E-7</v>
      </c>
      <c r="AQ49">
        <f t="shared" si="27"/>
        <v>-2.0169933275419119E-2</v>
      </c>
      <c r="AR49">
        <f t="shared" si="27"/>
        <v>-2.0170037884629989E-2</v>
      </c>
      <c r="AS49">
        <f t="shared" si="27"/>
        <v>-1.1947555709512896</v>
      </c>
      <c r="AT49">
        <f t="shared" si="27"/>
        <v>-0.78071170604794948</v>
      </c>
      <c r="AU49">
        <f t="shared" si="23"/>
        <v>-1.9956373148838689</v>
      </c>
      <c r="AW49">
        <v>46</v>
      </c>
      <c r="AX49">
        <f>IF(Z49&gt;0, (R49*SUMPRODUCT(K49:$K$98, X49:$X$98)-K49*$AZ$3)/Z49, 0)</f>
        <v>-1189936899.2014747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0.55517679799999997</v>
      </c>
      <c r="Q50" s="4">
        <f t="shared" si="21"/>
        <v>12.5</v>
      </c>
      <c r="R50">
        <f t="shared" si="0"/>
        <v>2000000</v>
      </c>
      <c r="S50">
        <f t="shared" si="1"/>
        <v>-2443417056.8049932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-1828.9965561349488</v>
      </c>
      <c r="AC50">
        <f t="shared" si="2"/>
        <v>-1633.0491911043262</v>
      </c>
      <c r="AE50">
        <f t="shared" si="3"/>
        <v>0</v>
      </c>
      <c r="AF50">
        <f t="shared" si="24"/>
        <v>0</v>
      </c>
      <c r="AG50">
        <f t="shared" si="24"/>
        <v>-8.3543310103172564E-6</v>
      </c>
      <c r="AH50">
        <f t="shared" si="5"/>
        <v>-1.7066727694038883</v>
      </c>
      <c r="AI50">
        <f t="shared" si="25"/>
        <v>-1.7066811237348987</v>
      </c>
      <c r="AJ50">
        <f t="shared" si="7"/>
        <v>-195.94736503062268</v>
      </c>
      <c r="AK50">
        <f t="shared" si="22"/>
        <v>-128.02975892944644</v>
      </c>
      <c r="AL50">
        <f t="shared" si="26"/>
        <v>-325.68380508380403</v>
      </c>
      <c r="AN50">
        <f t="shared" si="27"/>
        <v>0</v>
      </c>
      <c r="AO50">
        <f t="shared" si="27"/>
        <v>0</v>
      </c>
      <c r="AP50">
        <f t="shared" si="27"/>
        <v>-4.0612957170211043E-8</v>
      </c>
      <c r="AQ50">
        <f t="shared" si="27"/>
        <v>-8.2966581048520612E-3</v>
      </c>
      <c r="AR50">
        <f t="shared" si="27"/>
        <v>-8.2966987178092321E-3</v>
      </c>
      <c r="AS50">
        <f t="shared" si="27"/>
        <v>-0.95256004745042799</v>
      </c>
      <c r="AT50">
        <f t="shared" si="27"/>
        <v>-0.62239180007264228</v>
      </c>
      <c r="AU50">
        <f t="shared" si="23"/>
        <v>-1.5832485462408794</v>
      </c>
      <c r="AW50">
        <v>47</v>
      </c>
      <c r="AX50">
        <f>IF(Z50&gt;0, (R50*SUMPRODUCT(K50:$K$98, X50:$X$98)-K50*$AZ$3)/Z50, 0)</f>
        <v>-2443417056.8049932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0.56908613200000002</v>
      </c>
      <c r="Q51" s="4">
        <f t="shared" si="21"/>
        <v>12.5</v>
      </c>
      <c r="R51">
        <f t="shared" si="0"/>
        <v>2000000</v>
      </c>
      <c r="S51">
        <f t="shared" si="1"/>
        <v>-5183085594.1119328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-1633.0491911043262</v>
      </c>
      <c r="AC51">
        <f t="shared" si="2"/>
        <v>-1458.0864744018077</v>
      </c>
      <c r="AE51">
        <f t="shared" si="3"/>
        <v>0</v>
      </c>
      <c r="AF51">
        <f t="shared" si="24"/>
        <v>0</v>
      </c>
      <c r="AG51">
        <f t="shared" si="24"/>
        <v>-3.5164537801049844E-6</v>
      </c>
      <c r="AH51">
        <f t="shared" si="5"/>
        <v>-0.76069342721745592</v>
      </c>
      <c r="AI51">
        <f t="shared" si="25"/>
        <v>-0.76069694367123597</v>
      </c>
      <c r="AJ51">
        <f t="shared" si="7"/>
        <v>-174.96271670251849</v>
      </c>
      <c r="AK51">
        <f t="shared" si="22"/>
        <v>-114.31344337730285</v>
      </c>
      <c r="AL51">
        <f t="shared" si="26"/>
        <v>-290.03685702349259</v>
      </c>
      <c r="AN51">
        <f t="shared" si="27"/>
        <v>0</v>
      </c>
      <c r="AO51">
        <f t="shared" si="27"/>
        <v>0</v>
      </c>
      <c r="AP51">
        <f t="shared" si="27"/>
        <v>-1.5262997226278451E-8</v>
      </c>
      <c r="AQ51">
        <f t="shared" si="27"/>
        <v>-3.3017529578681522E-3</v>
      </c>
      <c r="AR51">
        <f t="shared" si="27"/>
        <v>-3.3017682208653786E-3</v>
      </c>
      <c r="AS51">
        <f t="shared" si="27"/>
        <v>-0.75941719320791268</v>
      </c>
      <c r="AT51">
        <f t="shared" si="27"/>
        <v>-0.49617196138492164</v>
      </c>
      <c r="AU51">
        <f t="shared" si="23"/>
        <v>-1.2588909228136997</v>
      </c>
      <c r="AW51">
        <v>48</v>
      </c>
      <c r="AX51">
        <f>IF(Z51&gt;0, (R51*SUMPRODUCT(K51:$K$98, X51:$X$98)-K51*$AZ$3)/Z51, 0)</f>
        <v>-5183085594.1119328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0.58332808999999997</v>
      </c>
      <c r="Q52" s="4">
        <f t="shared" si="21"/>
        <v>12.5</v>
      </c>
      <c r="R52">
        <f t="shared" si="0"/>
        <v>2000000</v>
      </c>
      <c r="S52">
        <f t="shared" si="1"/>
        <v>-11379602568.561621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-1458.0864744018077</v>
      </c>
      <c r="AC52">
        <f t="shared" si="2"/>
        <v>-1301.8656570827802</v>
      </c>
      <c r="AE52">
        <f t="shared" si="3"/>
        <v>0</v>
      </c>
      <c r="AF52">
        <f t="shared" si="24"/>
        <v>0</v>
      </c>
      <c r="AG52">
        <f t="shared" si="24"/>
        <v>-1.4300429751820143E-6</v>
      </c>
      <c r="AH52">
        <f t="shared" si="5"/>
        <v>-0.32819940273950726</v>
      </c>
      <c r="AI52">
        <f t="shared" si="25"/>
        <v>-0.32820083278248247</v>
      </c>
      <c r="AJ52">
        <f t="shared" si="7"/>
        <v>-156.22081731902745</v>
      </c>
      <c r="AK52">
        <f t="shared" si="22"/>
        <v>-102.06605320812655</v>
      </c>
      <c r="AL52">
        <f t="shared" si="26"/>
        <v>-258.61507135993645</v>
      </c>
      <c r="AN52">
        <f t="shared" si="27"/>
        <v>0</v>
      </c>
      <c r="AO52">
        <f t="shared" si="27"/>
        <v>0</v>
      </c>
      <c r="AP52">
        <f t="shared" si="27"/>
        <v>-5.5419930663708568E-9</v>
      </c>
      <c r="AQ52">
        <f t="shared" si="27"/>
        <v>-1.271905002811472E-3</v>
      </c>
      <c r="AR52">
        <f t="shared" si="27"/>
        <v>-1.2719105448045385E-3</v>
      </c>
      <c r="AS52">
        <f t="shared" si="27"/>
        <v>-0.60541864925048394</v>
      </c>
      <c r="AT52">
        <f t="shared" si="27"/>
        <v>-0.39554710523247116</v>
      </c>
      <c r="AU52">
        <f t="shared" si="23"/>
        <v>-1.0022376650277596</v>
      </c>
      <c r="AW52">
        <v>49</v>
      </c>
      <c r="AX52">
        <f>IF(Z52&gt;0, (R52*SUMPRODUCT(K52:$K$98, X52:$X$98)-K52*$AZ$3)/Z52, 0)</f>
        <v>-11379602568.561621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0.59781937299999999</v>
      </c>
      <c r="Q53" s="4">
        <f t="shared" si="21"/>
        <v>12.5</v>
      </c>
      <c r="R53">
        <f t="shared" si="0"/>
        <v>2000000</v>
      </c>
      <c r="S53">
        <f t="shared" si="1"/>
        <v>-25907370174.939228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-1301.8656570827802</v>
      </c>
      <c r="AC53">
        <f t="shared" si="2"/>
        <v>-1162.3811083877963</v>
      </c>
      <c r="AE53">
        <f t="shared" si="3"/>
        <v>0</v>
      </c>
      <c r="AF53">
        <f t="shared" si="24"/>
        <v>0</v>
      </c>
      <c r="AG53">
        <f t="shared" si="24"/>
        <v>-5.6083515064382786E-7</v>
      </c>
      <c r="AH53">
        <f t="shared" si="5"/>
        <v>-0.13678518316581861</v>
      </c>
      <c r="AI53">
        <f t="shared" si="25"/>
        <v>-0.13678574400096927</v>
      </c>
      <c r="AJ53">
        <f t="shared" si="7"/>
        <v>-139.48454869498391</v>
      </c>
      <c r="AK53">
        <f t="shared" si="22"/>
        <v>-91.130595995794621</v>
      </c>
      <c r="AL53">
        <f t="shared" si="26"/>
        <v>-230.75193043477952</v>
      </c>
      <c r="AN53">
        <f t="shared" si="27"/>
        <v>0</v>
      </c>
      <c r="AO53">
        <f t="shared" si="27"/>
        <v>0</v>
      </c>
      <c r="AP53">
        <f t="shared" si="27"/>
        <v>-1.9405913532133711E-9</v>
      </c>
      <c r="AQ53">
        <f t="shared" si="27"/>
        <v>-4.7330154572973899E-4</v>
      </c>
      <c r="AR53">
        <f t="shared" si="27"/>
        <v>-4.7330348632109223E-4</v>
      </c>
      <c r="AS53">
        <f t="shared" si="27"/>
        <v>-0.48264184010866101</v>
      </c>
      <c r="AT53">
        <f t="shared" si="27"/>
        <v>-0.31532839266512253</v>
      </c>
      <c r="AU53">
        <f t="shared" si="23"/>
        <v>-0.79844353626010467</v>
      </c>
      <c r="AW53">
        <v>50</v>
      </c>
      <c r="AX53">
        <f>IF(Z53&gt;0, (R53*SUMPRODUCT(K53:$K$98, X53:$X$98)-K53*$AZ$3)/Z53, 0)</f>
        <v>-25907370174.939228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0.61246634</v>
      </c>
      <c r="Q54" s="4">
        <f t="shared" si="21"/>
        <v>12.5</v>
      </c>
      <c r="R54">
        <f t="shared" si="0"/>
        <v>2000000</v>
      </c>
      <c r="S54">
        <f t="shared" si="1"/>
        <v>-61270270097.899506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-1162.3811083877963</v>
      </c>
      <c r="AC54">
        <f t="shared" si="2"/>
        <v>-1037.840670439354</v>
      </c>
      <c r="AE54">
        <f t="shared" si="3"/>
        <v>0</v>
      </c>
      <c r="AF54">
        <f t="shared" si="24"/>
        <v>0</v>
      </c>
      <c r="AG54">
        <f t="shared" si="24"/>
        <v>-2.1173414707921567E-7</v>
      </c>
      <c r="AH54">
        <f t="shared" si="5"/>
        <v>-5.495882432930782E-2</v>
      </c>
      <c r="AI54">
        <f t="shared" si="25"/>
        <v>-5.4959036063454897E-2</v>
      </c>
      <c r="AJ54">
        <f t="shared" si="7"/>
        <v>-124.54043794844233</v>
      </c>
      <c r="AK54">
        <f t="shared" si="22"/>
        <v>-81.366677587145745</v>
      </c>
      <c r="AL54">
        <f t="shared" si="26"/>
        <v>-205.96207457165153</v>
      </c>
      <c r="AN54">
        <f t="shared" si="27"/>
        <v>0</v>
      </c>
      <c r="AO54">
        <f t="shared" si="27"/>
        <v>0</v>
      </c>
      <c r="AP54">
        <f t="shared" si="27"/>
        <v>-6.541415679848184E-10</v>
      </c>
      <c r="AQ54">
        <f t="shared" si="27"/>
        <v>-1.6979241193403434E-4</v>
      </c>
      <c r="AR54">
        <f t="shared" si="27"/>
        <v>-1.6979306607560232E-4</v>
      </c>
      <c r="AS54">
        <f t="shared" si="27"/>
        <v>-0.38476116621203726</v>
      </c>
      <c r="AT54">
        <f t="shared" si="27"/>
        <v>-0.25137809272992517</v>
      </c>
      <c r="AU54">
        <f t="shared" si="23"/>
        <v>-0.636309052008038</v>
      </c>
      <c r="AW54">
        <v>51</v>
      </c>
      <c r="AX54">
        <f>IF(Z54&gt;0, (R54*SUMPRODUCT(K54:$K$98, X54:$X$98)-K54*$AZ$3)/Z54, 0)</f>
        <v>-61270270097.899506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0.62717650000000003</v>
      </c>
      <c r="Q55" s="4">
        <f t="shared" si="21"/>
        <v>12.5</v>
      </c>
      <c r="R55">
        <f t="shared" si="0"/>
        <v>2000000</v>
      </c>
      <c r="S55">
        <f t="shared" si="1"/>
        <v>-150777462601.67056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-1037.840670439354</v>
      </c>
      <c r="AC55">
        <f t="shared" si="2"/>
        <v>-926.64359804427647</v>
      </c>
      <c r="AE55">
        <f t="shared" si="3"/>
        <v>0</v>
      </c>
      <c r="AF55">
        <f t="shared" si="24"/>
        <v>0</v>
      </c>
      <c r="AG55">
        <f t="shared" si="24"/>
        <v>-7.6822124312795805E-8</v>
      </c>
      <c r="AH55">
        <f t="shared" si="5"/>
        <v>-2.1247149007300434E-2</v>
      </c>
      <c r="AI55">
        <f t="shared" si="25"/>
        <v>-2.1247225829424746E-2</v>
      </c>
      <c r="AJ55">
        <f t="shared" si="7"/>
        <v>-111.1970723950775</v>
      </c>
      <c r="AK55">
        <f t="shared" si="22"/>
        <v>-72.648846930754786</v>
      </c>
      <c r="AL55">
        <f t="shared" si="26"/>
        <v>-183.86716655166171</v>
      </c>
      <c r="AN55">
        <f t="shared" si="27"/>
        <v>0</v>
      </c>
      <c r="AO55">
        <f t="shared" si="27"/>
        <v>0</v>
      </c>
      <c r="AP55">
        <f t="shared" si="27"/>
        <v>-2.1190886892119617E-10</v>
      </c>
      <c r="AQ55">
        <f t="shared" si="27"/>
        <v>-5.8608888444747206E-5</v>
      </c>
      <c r="AR55">
        <f t="shared" si="27"/>
        <v>-5.8609100353616117E-5</v>
      </c>
      <c r="AS55">
        <f t="shared" si="27"/>
        <v>-0.30672994335128512</v>
      </c>
      <c r="AT55">
        <f t="shared" si="27"/>
        <v>-0.20039715276346659</v>
      </c>
      <c r="AU55">
        <f t="shared" si="23"/>
        <v>-0.50718570521510531</v>
      </c>
      <c r="AW55">
        <v>52</v>
      </c>
      <c r="AX55">
        <f>IF(Z55&gt;0, (R55*SUMPRODUCT(K55:$K$98, X55:$X$98)-K55*$AZ$3)/Z55, 0)</f>
        <v>-150777462601.67056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0.64196478899999998</v>
      </c>
      <c r="Q56" s="4">
        <f t="shared" si="21"/>
        <v>12.5</v>
      </c>
      <c r="R56">
        <f t="shared" si="0"/>
        <v>2000000</v>
      </c>
      <c r="S56">
        <f t="shared" si="1"/>
        <v>-386807823556.97894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-926.64359804427647</v>
      </c>
      <c r="AC56">
        <f t="shared" si="2"/>
        <v>-827.36040470004946</v>
      </c>
      <c r="AE56">
        <f t="shared" si="3"/>
        <v>0</v>
      </c>
      <c r="AF56">
        <f t="shared" si="24"/>
        <v>0</v>
      </c>
      <c r="AG56">
        <f t="shared" si="24"/>
        <v>-2.6736804244672118E-8</v>
      </c>
      <c r="AH56">
        <f t="shared" si="5"/>
        <v>-7.8907358119993162E-3</v>
      </c>
      <c r="AI56">
        <f t="shared" si="25"/>
        <v>-7.8907625488035607E-3</v>
      </c>
      <c r="AJ56">
        <f t="shared" si="7"/>
        <v>-99.283193344227016</v>
      </c>
      <c r="AK56">
        <f t="shared" si="22"/>
        <v>-64.865051863099353</v>
      </c>
      <c r="AL56">
        <f t="shared" si="26"/>
        <v>-164.15613596987515</v>
      </c>
      <c r="AN56">
        <f t="shared" si="27"/>
        <v>0</v>
      </c>
      <c r="AO56">
        <f t="shared" si="27"/>
        <v>0</v>
      </c>
      <c r="AP56">
        <f t="shared" si="27"/>
        <v>-6.5849774917642722E-11</v>
      </c>
      <c r="AQ56">
        <f t="shared" si="27"/>
        <v>-1.9434004617746338E-5</v>
      </c>
      <c r="AR56">
        <f t="shared" si="27"/>
        <v>-1.9434070467521254E-5</v>
      </c>
      <c r="AS56">
        <f t="shared" si="27"/>
        <v>-0.24452346192888574</v>
      </c>
      <c r="AT56">
        <f t="shared" si="27"/>
        <v>-0.15975540779363984</v>
      </c>
      <c r="AU56">
        <f t="shared" si="23"/>
        <v>-0.40429830379299303</v>
      </c>
      <c r="AW56">
        <v>53</v>
      </c>
      <c r="AX56">
        <f>IF(Z56&gt;0, (R56*SUMPRODUCT(K56:$K$98, X56:$X$98)-K56*$AZ$3)/Z56, 0)</f>
        <v>-386807823556.97894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0.65685820900000003</v>
      </c>
      <c r="Q57" s="4">
        <f t="shared" si="21"/>
        <v>12.5</v>
      </c>
      <c r="R57">
        <f t="shared" si="0"/>
        <v>2000000</v>
      </c>
      <c r="S57">
        <f t="shared" si="1"/>
        <v>-1036688116523.1964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-827.36040470004946</v>
      </c>
      <c r="AC57">
        <f t="shared" si="2"/>
        <v>-738.71466346162947</v>
      </c>
      <c r="AE57">
        <f t="shared" si="3"/>
        <v>0</v>
      </c>
      <c r="AF57">
        <f t="shared" si="24"/>
        <v>0</v>
      </c>
      <c r="AG57">
        <f t="shared" si="24"/>
        <v>-8.907146851686472E-9</v>
      </c>
      <c r="AH57">
        <f t="shared" si="5"/>
        <v>-2.8099662960862281E-3</v>
      </c>
      <c r="AI57">
        <f t="shared" si="25"/>
        <v>-2.8099752032330798E-3</v>
      </c>
      <c r="AJ57">
        <f t="shared" si="7"/>
        <v>-88.645741238419987</v>
      </c>
      <c r="AK57">
        <f t="shared" si="22"/>
        <v>-57.915228329003469</v>
      </c>
      <c r="AL57">
        <f t="shared" si="26"/>
        <v>-146.56377954262669</v>
      </c>
      <c r="AN57">
        <f t="shared" si="27"/>
        <v>0</v>
      </c>
      <c r="AO57">
        <f t="shared" si="27"/>
        <v>0</v>
      </c>
      <c r="AP57">
        <f t="shared" si="27"/>
        <v>-1.9586885672330691E-11</v>
      </c>
      <c r="AQ57">
        <f t="shared" si="27"/>
        <v>-6.1791378879222746E-6</v>
      </c>
      <c r="AR57">
        <f t="shared" si="27"/>
        <v>-6.1791574748079472E-6</v>
      </c>
      <c r="AS57">
        <f t="shared" si="27"/>
        <v>-0.19493267910444229</v>
      </c>
      <c r="AT57">
        <f t="shared" si="27"/>
        <v>-0.12735604058805164</v>
      </c>
      <c r="AU57">
        <f t="shared" si="23"/>
        <v>-0.3222948988499687</v>
      </c>
      <c r="AW57">
        <v>54</v>
      </c>
      <c r="AX57">
        <f>IF(Z57&gt;0, (R57*SUMPRODUCT(K57:$K$98, X57:$X$98)-K57*$AZ$3)/Z57, 0)</f>
        <v>-1036688116523.1964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0.67177231000000004</v>
      </c>
      <c r="Q58" s="4">
        <f t="shared" si="21"/>
        <v>12.5</v>
      </c>
      <c r="R58">
        <f t="shared" si="0"/>
        <v>2000000</v>
      </c>
      <c r="S58">
        <f t="shared" si="1"/>
        <v>-2908654482895.5347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-738.71466346162947</v>
      </c>
      <c r="AC58">
        <f t="shared" si="2"/>
        <v>-659.56666904038821</v>
      </c>
      <c r="AE58">
        <f t="shared" si="3"/>
        <v>0</v>
      </c>
      <c r="AF58">
        <f t="shared" si="24"/>
        <v>0</v>
      </c>
      <c r="AG58">
        <f t="shared" si="24"/>
        <v>-2.8345007671029587E-9</v>
      </c>
      <c r="AH58">
        <f t="shared" si="5"/>
        <v>-9.5737193857066384E-4</v>
      </c>
      <c r="AI58">
        <f t="shared" si="25"/>
        <v>-9.5737477307143097E-4</v>
      </c>
      <c r="AJ58">
        <f t="shared" si="7"/>
        <v>-79.147994421241265</v>
      </c>
      <c r="AK58">
        <f t="shared" si="22"/>
        <v>-51.710026442314067</v>
      </c>
      <c r="AL58">
        <f t="shared" si="26"/>
        <v>-130.8589782383284</v>
      </c>
      <c r="AN58">
        <f t="shared" si="27"/>
        <v>0</v>
      </c>
      <c r="AO58">
        <f t="shared" si="27"/>
        <v>0</v>
      </c>
      <c r="AP58">
        <f t="shared" si="27"/>
        <v>-5.5652583766070467E-12</v>
      </c>
      <c r="AQ58">
        <f t="shared" si="27"/>
        <v>-1.8797039191153558E-6</v>
      </c>
      <c r="AR58">
        <f t="shared" si="27"/>
        <v>-1.8797094843737324E-6</v>
      </c>
      <c r="AS58">
        <f t="shared" si="27"/>
        <v>-0.1553991602530623</v>
      </c>
      <c r="AT58">
        <f t="shared" si="27"/>
        <v>-0.10152745808101843</v>
      </c>
      <c r="AU58">
        <f t="shared" si="23"/>
        <v>-0.2569284980435651</v>
      </c>
      <c r="AW58">
        <v>55</v>
      </c>
      <c r="AX58">
        <f>IF(Z58&gt;0, (R58*SUMPRODUCT(K58:$K$98, X58:$X$98)-K58*$AZ$3)/Z58, 0)</f>
        <v>-2908654482895.5347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0.68662034599999999</v>
      </c>
      <c r="Q59" s="4">
        <f t="shared" si="21"/>
        <v>12.5</v>
      </c>
      <c r="R59">
        <f t="shared" si="0"/>
        <v>2000000</v>
      </c>
      <c r="S59">
        <f t="shared" si="1"/>
        <v>-8560273914096.1914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-659.56666904038821</v>
      </c>
      <c r="AC59">
        <f t="shared" si="2"/>
        <v>-588.89881324118221</v>
      </c>
      <c r="AE59">
        <f t="shared" si="3"/>
        <v>0</v>
      </c>
      <c r="AF59">
        <f t="shared" si="24"/>
        <v>0</v>
      </c>
      <c r="AG59">
        <f t="shared" si="24"/>
        <v>-8.5992986198643034E-10</v>
      </c>
      <c r="AH59">
        <f t="shared" si="5"/>
        <v>-3.1139614359127979E-4</v>
      </c>
      <c r="AI59">
        <f t="shared" si="25"/>
        <v>-3.1139700352114175E-4</v>
      </c>
      <c r="AJ59">
        <f t="shared" si="7"/>
        <v>-70.667855799205995</v>
      </c>
      <c r="AK59">
        <f t="shared" si="22"/>
        <v>-46.169666832827176</v>
      </c>
      <c r="AL59">
        <f t="shared" si="26"/>
        <v>-116.83783402903669</v>
      </c>
      <c r="AN59">
        <f t="shared" si="27"/>
        <v>0</v>
      </c>
      <c r="AO59">
        <f t="shared" si="27"/>
        <v>0</v>
      </c>
      <c r="AP59">
        <f t="shared" si="27"/>
        <v>-1.507487643496114E-12</v>
      </c>
      <c r="AQ59">
        <f t="shared" si="27"/>
        <v>-5.4588851887504687E-7</v>
      </c>
      <c r="AR59">
        <f t="shared" si="27"/>
        <v>-5.4589002636269026E-7</v>
      </c>
      <c r="AS59">
        <f t="shared" si="27"/>
        <v>-0.12388326550677373</v>
      </c>
      <c r="AT59">
        <f t="shared" si="27"/>
        <v>-8.0937068627950054E-2</v>
      </c>
      <c r="AU59">
        <f t="shared" si="23"/>
        <v>-0.20482088002475013</v>
      </c>
      <c r="AW59">
        <v>56</v>
      </c>
      <c r="AX59">
        <f>IF(Z59&gt;0, (R59*SUMPRODUCT(K59:$K$98, X59:$X$98)-K59*$AZ$3)/Z59, 0)</f>
        <v>-8560273914096.1914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0.70385879699999998</v>
      </c>
      <c r="Q60" s="4">
        <f t="shared" si="21"/>
        <v>12.5</v>
      </c>
      <c r="R60">
        <f t="shared" si="0"/>
        <v>2000000</v>
      </c>
      <c r="S60">
        <f t="shared" si="1"/>
        <v>-26710944231900.316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-588.89881324118221</v>
      </c>
      <c r="AC60">
        <f t="shared" si="2"/>
        <v>-525.80251228804411</v>
      </c>
      <c r="AE60">
        <f t="shared" si="3"/>
        <v>0</v>
      </c>
      <c r="AF60">
        <f t="shared" si="24"/>
        <v>0</v>
      </c>
      <c r="AG60">
        <f t="shared" si="24"/>
        <v>-2.4606136520442115E-10</v>
      </c>
      <c r="AH60">
        <f t="shared" si="5"/>
        <v>-9.6843071705943179E-5</v>
      </c>
      <c r="AI60">
        <f t="shared" si="25"/>
        <v>-9.6843317767308378E-5</v>
      </c>
      <c r="AJ60">
        <f t="shared" si="7"/>
        <v>-63.096300953138098</v>
      </c>
      <c r="AK60">
        <f t="shared" si="22"/>
        <v>-41.22291692688276</v>
      </c>
      <c r="AL60">
        <f t="shared" si="26"/>
        <v>-104.31931472333864</v>
      </c>
      <c r="AN60">
        <f t="shared" si="27"/>
        <v>0</v>
      </c>
      <c r="AO60">
        <f t="shared" si="27"/>
        <v>0</v>
      </c>
      <c r="AP60">
        <f t="shared" si="27"/>
        <v>-3.8513779269429747E-13</v>
      </c>
      <c r="AQ60">
        <f t="shared" si="27"/>
        <v>-1.5157977703479137E-7</v>
      </c>
      <c r="AR60">
        <f t="shared" si="27"/>
        <v>-1.5158016217258406E-7</v>
      </c>
      <c r="AS60">
        <f t="shared" si="27"/>
        <v>-9.87589825655006E-2</v>
      </c>
      <c r="AT60">
        <f t="shared" si="27"/>
        <v>-6.4522535752210619E-2</v>
      </c>
      <c r="AU60">
        <f t="shared" si="23"/>
        <v>-0.1632816698978734</v>
      </c>
      <c r="AW60">
        <v>57</v>
      </c>
      <c r="AX60">
        <f>IF(Z60&gt;0, (R60*SUMPRODUCT(K60:$K$98, X60:$X$98)-K60*$AZ$3)/Z60, 0)</f>
        <v>-26710944231900.316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0.72100360699999999</v>
      </c>
      <c r="Q61" s="4">
        <f t="shared" si="21"/>
        <v>12.5</v>
      </c>
      <c r="R61">
        <f t="shared" si="0"/>
        <v>2000000</v>
      </c>
      <c r="S61">
        <f t="shared" si="1"/>
        <v>-88659394613153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-525.80251228804411</v>
      </c>
      <c r="AC61">
        <f t="shared" si="2"/>
        <v>-469.4665289583499</v>
      </c>
      <c r="AE61">
        <f t="shared" si="3"/>
        <v>0</v>
      </c>
      <c r="AF61">
        <f t="shared" si="24"/>
        <v>0</v>
      </c>
      <c r="AG61">
        <f t="shared" si="24"/>
        <v>-6.618961969664501E-11</v>
      </c>
      <c r="AH61">
        <f t="shared" si="5"/>
        <v>-2.8385781096917113E-5</v>
      </c>
      <c r="AI61">
        <f t="shared" si="25"/>
        <v>-2.838584728653681E-5</v>
      </c>
      <c r="AJ61">
        <f t="shared" si="7"/>
        <v>-56.335983329694216</v>
      </c>
      <c r="AK61">
        <f t="shared" si="22"/>
        <v>-36.806175860163094</v>
      </c>
      <c r="AL61">
        <f t="shared" si="26"/>
        <v>-93.142187575704597</v>
      </c>
      <c r="AN61">
        <f t="shared" si="27"/>
        <v>0</v>
      </c>
      <c r="AO61">
        <f t="shared" si="27"/>
        <v>0</v>
      </c>
      <c r="AP61">
        <f t="shared" si="27"/>
        <v>-9.2500604502453369E-14</v>
      </c>
      <c r="AQ61">
        <f t="shared" si="27"/>
        <v>-3.9669391103515246E-8</v>
      </c>
      <c r="AR61">
        <f t="shared" si="27"/>
        <v>-3.9669483604119748E-8</v>
      </c>
      <c r="AS61">
        <f t="shared" si="27"/>
        <v>-7.8730056723697858E-2</v>
      </c>
      <c r="AT61">
        <f t="shared" si="27"/>
        <v>-5.1436970511272835E-2</v>
      </c>
      <c r="AU61">
        <f t="shared" si="23"/>
        <v>-0.13016706690445429</v>
      </c>
      <c r="AW61">
        <v>58</v>
      </c>
      <c r="AX61">
        <f>IF(Z61&gt;0, (R61*SUMPRODUCT(K61:$K$98, X61:$X$98)-K61*$AZ$3)/Z61, 0)</f>
        <v>-88659394613153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0.73803352099999997</v>
      </c>
      <c r="Q62" s="4">
        <f t="shared" si="21"/>
        <v>12.5</v>
      </c>
      <c r="R62">
        <f t="shared" si="0"/>
        <v>2000000</v>
      </c>
      <c r="S62">
        <f t="shared" si="1"/>
        <v>-314169464455539.13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-469.4665289583499</v>
      </c>
      <c r="AC62">
        <f t="shared" si="2"/>
        <v>-419.1665437468821</v>
      </c>
      <c r="AE62">
        <f t="shared" si="3"/>
        <v>0</v>
      </c>
      <c r="AF62">
        <f t="shared" si="24"/>
        <v>0</v>
      </c>
      <c r="AG62">
        <f t="shared" si="24"/>
        <v>-1.6677565421312694E-11</v>
      </c>
      <c r="AH62">
        <f t="shared" si="5"/>
        <v>-7.8160252925385385E-6</v>
      </c>
      <c r="AI62">
        <f t="shared" si="25"/>
        <v>-7.8160419701039595E-6</v>
      </c>
      <c r="AJ62">
        <f t="shared" si="7"/>
        <v>-50.299985211467799</v>
      </c>
      <c r="AK62">
        <f t="shared" si="22"/>
        <v>-32.862657027084495</v>
      </c>
      <c r="AL62">
        <f t="shared" si="26"/>
        <v>-83.162650054594266</v>
      </c>
      <c r="AN62">
        <f t="shared" si="27"/>
        <v>0</v>
      </c>
      <c r="AO62">
        <f t="shared" si="27"/>
        <v>0</v>
      </c>
      <c r="AP62">
        <f t="shared" si="27"/>
        <v>-2.0809867519513147E-14</v>
      </c>
      <c r="AQ62">
        <f t="shared" si="27"/>
        <v>-9.7526495479391586E-9</v>
      </c>
      <c r="AR62">
        <f t="shared" si="27"/>
        <v>-9.7526703578066772E-9</v>
      </c>
      <c r="AS62">
        <f t="shared" si="27"/>
        <v>-6.2763119318750463E-2</v>
      </c>
      <c r="AT62">
        <f t="shared" si="27"/>
        <v>-4.1005237982691053E-2</v>
      </c>
      <c r="AU62">
        <f t="shared" si="23"/>
        <v>-0.10376836705411187</v>
      </c>
      <c r="AW62">
        <v>59</v>
      </c>
      <c r="AX62">
        <f>IF(Z62&gt;0, (R62*SUMPRODUCT(K62:$K$98, X62:$X$98)-K62*$AZ$3)/Z62, 0)</f>
        <v>-314169464455539.13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0.75492728399999998</v>
      </c>
      <c r="Q63" s="4">
        <f t="shared" si="21"/>
        <v>12.5</v>
      </c>
      <c r="R63">
        <f t="shared" si="0"/>
        <v>2000000</v>
      </c>
      <c r="S63">
        <f t="shared" si="1"/>
        <v>-1193283742946286.8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-419.1665437468821</v>
      </c>
      <c r="AC63">
        <f t="shared" si="2"/>
        <v>-374.25584263954784</v>
      </c>
      <c r="AE63">
        <f t="shared" si="3"/>
        <v>0</v>
      </c>
      <c r="AF63">
        <f t="shared" si="24"/>
        <v>0</v>
      </c>
      <c r="AG63">
        <f t="shared" si="24"/>
        <v>-3.9204405998556604E-12</v>
      </c>
      <c r="AH63">
        <f t="shared" si="5"/>
        <v>-2.0144558667590247E-6</v>
      </c>
      <c r="AI63">
        <f t="shared" si="25"/>
        <v>-2.0144597871996244E-6</v>
      </c>
      <c r="AJ63">
        <f t="shared" si="7"/>
        <v>-44.910701107334262</v>
      </c>
      <c r="AK63">
        <f t="shared" si="22"/>
        <v>-29.341658062281748</v>
      </c>
      <c r="AL63">
        <f t="shared" si="26"/>
        <v>-74.252361184075795</v>
      </c>
      <c r="AN63">
        <f t="shared" si="27"/>
        <v>0</v>
      </c>
      <c r="AO63">
        <f t="shared" si="27"/>
        <v>0</v>
      </c>
      <c r="AP63">
        <f t="shared" si="27"/>
        <v>-4.3677072119751253E-15</v>
      </c>
      <c r="AQ63">
        <f t="shared" si="27"/>
        <v>-2.2442766809865532E-9</v>
      </c>
      <c r="AR63">
        <f t="shared" si="27"/>
        <v>-2.2442810486937651E-9</v>
      </c>
      <c r="AS63">
        <f t="shared" si="27"/>
        <v>-5.0034374485506815E-2</v>
      </c>
      <c r="AT63">
        <f t="shared" si="27"/>
        <v>-3.2689124669980821E-2</v>
      </c>
      <c r="AU63">
        <f t="shared" si="23"/>
        <v>-8.2723501399768681E-2</v>
      </c>
      <c r="AW63">
        <v>60</v>
      </c>
      <c r="AX63">
        <f>IF(Z63&gt;0, (R63*SUMPRODUCT(K63:$K$98, X63:$X$98)-K63*$AZ$3)/Z63, 0)</f>
        <v>-1193283742946286.8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0.77166421299999999</v>
      </c>
      <c r="Q64" s="4">
        <f t="shared" si="21"/>
        <v>12.5</v>
      </c>
      <c r="R64">
        <f t="shared" si="0"/>
        <v>2000000</v>
      </c>
      <c r="S64">
        <f t="shared" si="1"/>
        <v>-4879785984654376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-374.25584263954784</v>
      </c>
      <c r="AC64">
        <f t="shared" si="2"/>
        <v>-334.15700235867882</v>
      </c>
      <c r="AE64">
        <f t="shared" si="3"/>
        <v>0</v>
      </c>
      <c r="AF64">
        <f t="shared" si="24"/>
        <v>0</v>
      </c>
      <c r="AG64">
        <f t="shared" si="24"/>
        <v>-8.5597248375623796E-13</v>
      </c>
      <c r="AH64">
        <f t="shared" si="5"/>
        <v>-4.8404219361613844E-7</v>
      </c>
      <c r="AI64">
        <f t="shared" si="25"/>
        <v>-4.8404304958862218E-7</v>
      </c>
      <c r="AJ64">
        <f t="shared" si="7"/>
        <v>-40.098840280869013</v>
      </c>
      <c r="AK64">
        <f t="shared" si="22"/>
        <v>-26.19790898476835</v>
      </c>
      <c r="AL64">
        <f t="shared" si="26"/>
        <v>-66.296749749680416</v>
      </c>
      <c r="AN64">
        <f t="shared" si="27"/>
        <v>0</v>
      </c>
      <c r="AO64">
        <f t="shared" si="27"/>
        <v>0</v>
      </c>
      <c r="AP64">
        <f t="shared" si="27"/>
        <v>-8.5145249242157589E-16</v>
      </c>
      <c r="AQ64">
        <f t="shared" si="27"/>
        <v>-4.8148619262045829E-10</v>
      </c>
      <c r="AR64">
        <f t="shared" si="27"/>
        <v>-4.814870440729507E-10</v>
      </c>
      <c r="AS64">
        <f t="shared" si="27"/>
        <v>-3.9887097013370308E-2</v>
      </c>
      <c r="AT64">
        <f t="shared" si="27"/>
        <v>-2.6059570049995841E-2</v>
      </c>
      <c r="AU64">
        <f t="shared" si="23"/>
        <v>-6.5946667544853205E-2</v>
      </c>
      <c r="AW64">
        <v>61</v>
      </c>
      <c r="AX64">
        <f>IF(Z64&gt;0, (R64*SUMPRODUCT(K64:$K$98, X64:$X$98)-K64*$AZ$3)/Z64, 0)</f>
        <v>-4879785984654376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0.78831611899999998</v>
      </c>
      <c r="Q65" s="4">
        <f t="shared" si="21"/>
        <v>12.5</v>
      </c>
      <c r="R65">
        <f t="shared" si="0"/>
        <v>2000000</v>
      </c>
      <c r="S65">
        <f t="shared" si="1"/>
        <v>-2.1602875502078068E+16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-334.15700235867882</v>
      </c>
      <c r="AC65">
        <f t="shared" si="2"/>
        <v>-298.35446639209482</v>
      </c>
      <c r="AE65">
        <f t="shared" si="3"/>
        <v>0</v>
      </c>
      <c r="AF65">
        <f t="shared" si="24"/>
        <v>0</v>
      </c>
      <c r="AG65">
        <f t="shared" si="24"/>
        <v>-1.7263585255316757E-13</v>
      </c>
      <c r="AH65">
        <f t="shared" si="5"/>
        <v>-1.0796430501848129E-7</v>
      </c>
      <c r="AI65">
        <f t="shared" si="25"/>
        <v>-1.0796447765433383E-7</v>
      </c>
      <c r="AJ65">
        <f t="shared" si="7"/>
        <v>-35.802535966584003</v>
      </c>
      <c r="AK65">
        <f t="shared" si="22"/>
        <v>-23.390990165107521</v>
      </c>
      <c r="AL65">
        <f t="shared" si="26"/>
        <v>-59.193526239655995</v>
      </c>
      <c r="AN65">
        <f t="shared" si="27"/>
        <v>0</v>
      </c>
      <c r="AO65">
        <f t="shared" si="27"/>
        <v>0</v>
      </c>
      <c r="AP65">
        <f t="shared" si="27"/>
        <v>-1.5332521710598798E-16</v>
      </c>
      <c r="AQ65">
        <f t="shared" si="27"/>
        <v>-9.5887674905521938E-11</v>
      </c>
      <c r="AR65">
        <f t="shared" si="27"/>
        <v>-9.5887828230739038E-11</v>
      </c>
      <c r="AS65">
        <f t="shared" si="27"/>
        <v>-3.1797749533694492E-2</v>
      </c>
      <c r="AT65">
        <f t="shared" si="27"/>
        <v>-2.0774529695589211E-2</v>
      </c>
      <c r="AU65">
        <f t="shared" si="23"/>
        <v>-5.2572279325171528E-2</v>
      </c>
      <c r="AW65">
        <v>62</v>
      </c>
      <c r="AX65">
        <f>IF(Z65&gt;0, (R65*SUMPRODUCT(K65:$K$98, X65:$X$98)-K65*$AZ$3)/Z65, 0)</f>
        <v>-2.1602875502078068E+16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0.80496745000000003</v>
      </c>
      <c r="Q66" s="4">
        <f t="shared" si="21"/>
        <v>12.5</v>
      </c>
      <c r="R66">
        <f t="shared" si="0"/>
        <v>2000000</v>
      </c>
      <c r="S66">
        <f t="shared" si="1"/>
        <v>-1.0424264108282582E+17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-298.35446639209482</v>
      </c>
      <c r="AC66">
        <f t="shared" si="2"/>
        <v>-266.38791642159657</v>
      </c>
      <c r="AE66">
        <f t="shared" si="3"/>
        <v>0</v>
      </c>
      <c r="AF66">
        <f t="shared" si="24"/>
        <v>0</v>
      </c>
      <c r="AG66">
        <f t="shared" si="24"/>
        <v>-3.1943252019336605E-14</v>
      </c>
      <c r="AH66">
        <f t="shared" si="5"/>
        <v>-2.2234598721327886E-8</v>
      </c>
      <c r="AI66">
        <f t="shared" si="25"/>
        <v>-2.2234630664579904E-8</v>
      </c>
      <c r="AJ66">
        <f t="shared" si="7"/>
        <v>-31.966549970498249</v>
      </c>
      <c r="AK66">
        <f t="shared" si="22"/>
        <v>-20.88481264744664</v>
      </c>
      <c r="AL66">
        <f t="shared" si="26"/>
        <v>-52.851362640179516</v>
      </c>
      <c r="AN66">
        <f t="shared" si="27"/>
        <v>0</v>
      </c>
      <c r="AO66">
        <f t="shared" si="27"/>
        <v>0</v>
      </c>
      <c r="AP66">
        <f t="shared" si="27"/>
        <v>-2.5330496339664799E-17</v>
      </c>
      <c r="AQ66">
        <f t="shared" si="27"/>
        <v>-1.7631687004929075E-11</v>
      </c>
      <c r="AR66">
        <f t="shared" si="27"/>
        <v>-1.7631712335425413E-11</v>
      </c>
      <c r="AS66">
        <f t="shared" si="27"/>
        <v>-2.5348971248426892E-2</v>
      </c>
      <c r="AT66">
        <f t="shared" si="27"/>
        <v>-1.6561327882348747E-2</v>
      </c>
      <c r="AU66">
        <f t="shared" si="23"/>
        <v>-4.1910299148407347E-2</v>
      </c>
      <c r="AW66">
        <v>63</v>
      </c>
      <c r="AX66">
        <f>IF(Z66&gt;0, (R66*SUMPRODUCT(K66:$K$98, X66:$X$98)-K66*$AZ$3)/Z66, 0)</f>
        <v>-1.0424264108282582E+17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0.82161935600000002</v>
      </c>
      <c r="Q67" s="4">
        <f t="shared" si="21"/>
        <v>12.5</v>
      </c>
      <c r="R67">
        <f t="shared" ref="R67:R69" si="28">$C$6</f>
        <v>2000000</v>
      </c>
      <c r="S67">
        <f t="shared" ref="S67:S69" si="29">AX67</f>
        <v>-5.5275822962822579E+17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-266.38791642159657</v>
      </c>
      <c r="AC67">
        <f t="shared" ref="AC67:AC69" si="30">S67*Z67</f>
        <v>-237.84635394786949</v>
      </c>
      <c r="AE67">
        <f t="shared" ref="AE67:AE69" si="31">$Z67*O67</f>
        <v>0</v>
      </c>
      <c r="AF67">
        <f t="shared" si="24"/>
        <v>0</v>
      </c>
      <c r="AG67">
        <f t="shared" si="24"/>
        <v>-5.3786253464701966E-15</v>
      </c>
      <c r="AH67">
        <f t="shared" ref="AH67:AH69" si="32">-X67*R67</f>
        <v>-4.1992310644276868E-9</v>
      </c>
      <c r="AI67">
        <f t="shared" ref="AI67:AI69" si="33">SUM(AE67:AH67)</f>
        <v>-4.199236443053033E-9</v>
      </c>
      <c r="AJ67">
        <f t="shared" ref="AJ67:AJ69" si="34">AB67-AC67</f>
        <v>-28.541562473727083</v>
      </c>
      <c r="AK67">
        <f t="shared" si="22"/>
        <v>-18.647154149511763</v>
      </c>
      <c r="AL67">
        <f t="shared" si="26"/>
        <v>-47.188716627438083</v>
      </c>
      <c r="AN67">
        <f t="shared" si="27"/>
        <v>0</v>
      </c>
      <c r="AO67">
        <f t="shared" si="27"/>
        <v>0</v>
      </c>
      <c r="AP67">
        <f t="shared" si="27"/>
        <v>-3.8081832915289287E-18</v>
      </c>
      <c r="AQ67">
        <f t="shared" si="27"/>
        <v>-2.9731465842508214E-12</v>
      </c>
      <c r="AR67">
        <f t="shared" si="27"/>
        <v>-2.9731503924341129E-12</v>
      </c>
      <c r="AS67">
        <f t="shared" si="27"/>
        <v>-2.020804468151086E-2</v>
      </c>
      <c r="AT67">
        <f t="shared" si="27"/>
        <v>-1.3202589191927558E-2</v>
      </c>
      <c r="AU67">
        <f t="shared" si="23"/>
        <v>-3.341063387641157E-2</v>
      </c>
      <c r="AW67">
        <v>64</v>
      </c>
      <c r="AX67">
        <f>IF(Z67&gt;0, (R67*SUMPRODUCT(K67:$K$98, X67:$X$98)-K67*$AZ$3)/Z67, 0)</f>
        <v>-5.5275822962822579E+17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0.83827126200000002</v>
      </c>
      <c r="Q68" s="4">
        <f t="shared" si="21"/>
        <v>12.5</v>
      </c>
      <c r="R68">
        <f t="shared" si="28"/>
        <v>2000000</v>
      </c>
      <c r="S68">
        <f t="shared" si="29"/>
        <v>-3.2527399891550935E+18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-237.84635394786949</v>
      </c>
      <c r="AC68">
        <f t="shared" si="30"/>
        <v>-212.36281602488603</v>
      </c>
      <c r="AE68">
        <f t="shared" si="31"/>
        <v>0</v>
      </c>
      <c r="AF68">
        <f t="shared" si="24"/>
        <v>0</v>
      </c>
      <c r="AG68">
        <f t="shared" si="24"/>
        <v>-8.1609203599473589E-16</v>
      </c>
      <c r="AH68">
        <f t="shared" si="32"/>
        <v>-7.2139952912172143E-10</v>
      </c>
      <c r="AI68">
        <f t="shared" si="33"/>
        <v>-7.2140034521375743E-10</v>
      </c>
      <c r="AJ68">
        <f t="shared" si="34"/>
        <v>-25.483537922983459</v>
      </c>
      <c r="AK68">
        <f t="shared" si="22"/>
        <v>-16.649244776350866</v>
      </c>
      <c r="AL68">
        <f t="shared" si="26"/>
        <v>-42.132782700055728</v>
      </c>
      <c r="AN68">
        <f t="shared" si="27"/>
        <v>0</v>
      </c>
      <c r="AO68">
        <f t="shared" si="27"/>
        <v>0</v>
      </c>
      <c r="AP68">
        <f t="shared" si="27"/>
        <v>-5.1590254008604521E-19</v>
      </c>
      <c r="AQ68">
        <f t="shared" si="27"/>
        <v>-4.5604151624532418E-13</v>
      </c>
      <c r="AR68">
        <f t="shared" si="27"/>
        <v>-4.5604203214786427E-13</v>
      </c>
      <c r="AS68">
        <f t="shared" si="27"/>
        <v>-1.6109729497386038E-2</v>
      </c>
      <c r="AT68">
        <f t="shared" si="27"/>
        <v>-1.0525023271626603E-2</v>
      </c>
      <c r="AU68">
        <f t="shared" si="23"/>
        <v>-2.6634752769468688E-2</v>
      </c>
      <c r="AW68">
        <v>65</v>
      </c>
      <c r="AX68">
        <f>IF(Z68&gt;0, (R68*SUMPRODUCT(K68:$K$98, X68:$X$98)-K68*$AZ$3)/Z68, 0)</f>
        <v>-3.2527399891550935E+18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2000000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-212.36281602488603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-1.3057472575915773E-10</v>
      </c>
      <c r="AI69">
        <f t="shared" si="33"/>
        <v>-1.3057472575915773E-10</v>
      </c>
      <c r="AJ69">
        <f t="shared" si="34"/>
        <v>-212.36281602488603</v>
      </c>
      <c r="AK69">
        <f t="shared" si="22"/>
        <v>-14.865397121742024</v>
      </c>
      <c r="AL69">
        <f t="shared" si="26"/>
        <v>-227.22821314675863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-7.3700362869435021E-14</v>
      </c>
      <c r="AR69">
        <f t="shared" si="27"/>
        <v>-7.3700362869435021E-14</v>
      </c>
      <c r="AS69">
        <f t="shared" si="27"/>
        <v>-0.11986405876032627</v>
      </c>
      <c r="AT69">
        <f t="shared" si="27"/>
        <v>-8.390484113222841E-3</v>
      </c>
      <c r="AU69">
        <f t="shared" si="23"/>
        <v>-0.12825454287362281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819534.2592337284</v>
      </c>
      <c r="AO71" s="8">
        <f t="shared" si="47"/>
        <v>-81953.425923372852</v>
      </c>
      <c r="AP71" s="8">
        <f t="shared" si="47"/>
        <v>-691.12956122298147</v>
      </c>
      <c r="AQ71" s="8">
        <f t="shared" si="47"/>
        <v>-335930.89669692278</v>
      </c>
      <c r="AR71" s="8">
        <f t="shared" si="47"/>
        <v>400958.80705221003</v>
      </c>
      <c r="AS71" s="8">
        <f t="shared" si="47"/>
        <v>-42890.172301372128</v>
      </c>
      <c r="AT71" s="8">
        <f t="shared" si="47"/>
        <v>25019.267175800396</v>
      </c>
      <c r="AU71" s="8">
        <f t="shared" si="47"/>
        <v>383087.9019266385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248A6-2CF6-4504-9665-55F4F6195EA0}">
  <dimension ref="A1:K49"/>
  <sheetViews>
    <sheetView tabSelected="1" workbookViewId="0">
      <selection activeCell="J3" sqref="J3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101.49800940988838</v>
      </c>
      <c r="E2">
        <v>0.4</v>
      </c>
      <c r="F2">
        <f>'T.26.04.A (2)'!$C$11</f>
        <v>-630.25350294787518</v>
      </c>
      <c r="G2">
        <v>1</v>
      </c>
      <c r="H2">
        <v>2024</v>
      </c>
      <c r="I2" t="b">
        <v>1</v>
      </c>
      <c r="J2">
        <v>7</v>
      </c>
      <c r="K2">
        <v>2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182.31996729040995</v>
      </c>
      <c r="E3">
        <f>$E$2</f>
        <v>0.4</v>
      </c>
      <c r="F3">
        <f>'T.35.04.A (2)'!$C$11</f>
        <v>197.620291109736</v>
      </c>
      <c r="G3">
        <f>$G$2</f>
        <v>1</v>
      </c>
      <c r="H3">
        <f>$H$2</f>
        <v>2024</v>
      </c>
      <c r="I3" t="b">
        <f>$I$2</f>
        <v>1</v>
      </c>
      <c r="J3">
        <f>$J$2</f>
        <v>7</v>
      </c>
      <c r="K3">
        <v>2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754.90862806381438</v>
      </c>
      <c r="E4">
        <f t="shared" ref="E4:E49" si="0">$E$2</f>
        <v>0.4</v>
      </c>
      <c r="F4">
        <f>'T.45.04.A (2)'!$C$11</f>
        <v>4205.8735438996691</v>
      </c>
      <c r="G4">
        <f t="shared" ref="G4:G49" si="1">$G$2</f>
        <v>1</v>
      </c>
      <c r="H4">
        <f t="shared" ref="H4:H49" si="2">$H$2</f>
        <v>2024</v>
      </c>
      <c r="I4" t="b">
        <f t="shared" ref="I4:I49" si="3">$I$2</f>
        <v>1</v>
      </c>
      <c r="J4">
        <f t="shared" ref="J4:J49" si="4">$J$2</f>
        <v>7</v>
      </c>
      <c r="K4">
        <v>2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2754.6219687459829</v>
      </c>
      <c r="E5">
        <f t="shared" si="0"/>
        <v>0.4</v>
      </c>
      <c r="F5">
        <f>'T.55.04.A (2)'!$C$11</f>
        <v>15840.478816321502</v>
      </c>
      <c r="G5">
        <f t="shared" si="1"/>
        <v>1</v>
      </c>
      <c r="H5">
        <f t="shared" si="2"/>
        <v>2024</v>
      </c>
      <c r="I5" t="b">
        <f t="shared" si="3"/>
        <v>1</v>
      </c>
      <c r="J5">
        <f t="shared" si="4"/>
        <v>7</v>
      </c>
      <c r="K5">
        <v>2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178.73396016904641</v>
      </c>
      <c r="E6">
        <f t="shared" si="0"/>
        <v>0.4</v>
      </c>
      <c r="F6">
        <f>'T.26.04.B (2)'!$C$11</f>
        <v>-324.23143748143417</v>
      </c>
      <c r="G6">
        <f t="shared" si="1"/>
        <v>1</v>
      </c>
      <c r="H6">
        <f t="shared" si="2"/>
        <v>2024</v>
      </c>
      <c r="I6" t="b">
        <f t="shared" si="3"/>
        <v>1</v>
      </c>
      <c r="J6">
        <f t="shared" si="4"/>
        <v>7</v>
      </c>
      <c r="K6">
        <v>2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353.8148592698754</v>
      </c>
      <c r="E7">
        <f t="shared" si="0"/>
        <v>0.4</v>
      </c>
      <c r="F7">
        <f>'T.35.04.B (2)'!$C$11</f>
        <v>902.68272460525202</v>
      </c>
      <c r="G7">
        <f t="shared" si="1"/>
        <v>1</v>
      </c>
      <c r="H7">
        <f t="shared" si="2"/>
        <v>2024</v>
      </c>
      <c r="I7" t="b">
        <f t="shared" si="3"/>
        <v>1</v>
      </c>
      <c r="J7">
        <f t="shared" si="4"/>
        <v>7</v>
      </c>
      <c r="K7">
        <v>2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1484.8882709794254</v>
      </c>
      <c r="E8">
        <f t="shared" si="0"/>
        <v>0.4</v>
      </c>
      <c r="F8">
        <f>'T.45.04.B (2)'!$C$11</f>
        <v>8855.4265525542833</v>
      </c>
      <c r="G8">
        <f t="shared" si="1"/>
        <v>1</v>
      </c>
      <c r="H8">
        <f t="shared" si="2"/>
        <v>2024</v>
      </c>
      <c r="I8" t="b">
        <f t="shared" si="3"/>
        <v>1</v>
      </c>
      <c r="J8">
        <f t="shared" si="4"/>
        <v>7</v>
      </c>
      <c r="K8">
        <v>2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5480.6196899715269</v>
      </c>
      <c r="E9">
        <f t="shared" si="0"/>
        <v>0.4</v>
      </c>
      <c r="F9">
        <f>'T.55.04.B (2)'!$C$11</f>
        <v>32110.970372965505</v>
      </c>
      <c r="G9">
        <f t="shared" si="1"/>
        <v>1</v>
      </c>
      <c r="H9">
        <f t="shared" si="2"/>
        <v>2024</v>
      </c>
      <c r="I9" t="b">
        <f t="shared" si="3"/>
        <v>1</v>
      </c>
      <c r="J9">
        <f t="shared" si="4"/>
        <v>7</v>
      </c>
      <c r="K9">
        <v>2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410.20826653822456</v>
      </c>
      <c r="E10">
        <f t="shared" si="0"/>
        <v>0.4</v>
      </c>
      <c r="F10">
        <f>'T.26.04.C (2)'!$C$11</f>
        <v>-140.03108900363219</v>
      </c>
      <c r="G10">
        <f t="shared" si="1"/>
        <v>1</v>
      </c>
      <c r="H10">
        <f t="shared" si="2"/>
        <v>2024</v>
      </c>
      <c r="I10" t="b">
        <f t="shared" si="3"/>
        <v>1</v>
      </c>
      <c r="J10">
        <f t="shared" si="4"/>
        <v>7</v>
      </c>
      <c r="K10">
        <v>2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847.77946655228141</v>
      </c>
      <c r="E11">
        <f t="shared" si="0"/>
        <v>0.4</v>
      </c>
      <c r="F11">
        <f>'T.35.04.C (2)'!$C$11</f>
        <v>2926.8312897952687</v>
      </c>
      <c r="G11">
        <f t="shared" si="1"/>
        <v>1</v>
      </c>
      <c r="H11">
        <f t="shared" si="2"/>
        <v>2024</v>
      </c>
      <c r="I11" t="b">
        <f t="shared" si="3"/>
        <v>1</v>
      </c>
      <c r="J11">
        <f t="shared" si="4"/>
        <v>7</v>
      </c>
      <c r="K11">
        <v>2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3674.8271997262591</v>
      </c>
      <c r="E12">
        <f t="shared" si="0"/>
        <v>0.4</v>
      </c>
      <c r="F12">
        <f>'T.45.04.C (2)'!$C$11</f>
        <v>22804.085578518127</v>
      </c>
      <c r="G12">
        <f t="shared" si="1"/>
        <v>1</v>
      </c>
      <c r="H12">
        <f t="shared" si="2"/>
        <v>2024</v>
      </c>
      <c r="I12" t="b">
        <f t="shared" si="3"/>
        <v>1</v>
      </c>
      <c r="J12">
        <f t="shared" si="4"/>
        <v>7</v>
      </c>
      <c r="K12">
        <v>2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13658.612853648161</v>
      </c>
      <c r="E13">
        <f t="shared" si="0"/>
        <v>0.4</v>
      </c>
      <c r="F13">
        <f>'T.55.04.C (2)'!$C$11</f>
        <v>80922.445042897525</v>
      </c>
      <c r="G13">
        <f t="shared" si="1"/>
        <v>1</v>
      </c>
      <c r="H13">
        <f t="shared" si="2"/>
        <v>2024</v>
      </c>
      <c r="I13" t="b">
        <f t="shared" si="3"/>
        <v>1</v>
      </c>
      <c r="J13">
        <f t="shared" si="4"/>
        <v>7</v>
      </c>
      <c r="K13">
        <v>2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795.99877715352102</v>
      </c>
      <c r="E14">
        <f t="shared" si="0"/>
        <v>0.4</v>
      </c>
      <c r="F14">
        <f>'T.26.04.D (2)'!$C$11</f>
        <v>166.96949179269939</v>
      </c>
      <c r="G14">
        <f t="shared" si="1"/>
        <v>1</v>
      </c>
      <c r="H14">
        <f t="shared" si="2"/>
        <v>2024</v>
      </c>
      <c r="I14" t="b">
        <f t="shared" si="3"/>
        <v>1</v>
      </c>
      <c r="J14">
        <f t="shared" si="4"/>
        <v>7</v>
      </c>
      <c r="K14">
        <v>2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1671.0538120229589</v>
      </c>
      <c r="E15">
        <f t="shared" si="0"/>
        <v>0.4</v>
      </c>
      <c r="F15">
        <f>'T.35.04.D (2)'!$C$11</f>
        <v>6300.4122317786359</v>
      </c>
      <c r="G15">
        <f t="shared" si="1"/>
        <v>1</v>
      </c>
      <c r="H15">
        <f t="shared" si="2"/>
        <v>2024</v>
      </c>
      <c r="I15" t="b">
        <f t="shared" si="3"/>
        <v>1</v>
      </c>
      <c r="J15">
        <f t="shared" si="4"/>
        <v>7</v>
      </c>
      <c r="K15">
        <v>2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7324.7254143043156</v>
      </c>
      <c r="E16">
        <f t="shared" si="0"/>
        <v>0.4</v>
      </c>
      <c r="F16">
        <f>'T.45.04.D (2)'!$C$11</f>
        <v>46051.850621791185</v>
      </c>
      <c r="G16">
        <f t="shared" si="1"/>
        <v>1</v>
      </c>
      <c r="H16">
        <f t="shared" si="2"/>
        <v>2024</v>
      </c>
      <c r="I16" t="b">
        <f t="shared" si="3"/>
        <v>1</v>
      </c>
      <c r="J16">
        <f t="shared" si="4"/>
        <v>7</v>
      </c>
      <c r="K16">
        <v>2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27288.60145977588</v>
      </c>
      <c r="E17">
        <f t="shared" si="0"/>
        <v>0.4</v>
      </c>
      <c r="F17">
        <f>'T.55.04.D (2)'!$C$11</f>
        <v>162274.90282611756</v>
      </c>
      <c r="G17">
        <f t="shared" si="1"/>
        <v>1</v>
      </c>
      <c r="H17">
        <f t="shared" si="2"/>
        <v>2024</v>
      </c>
      <c r="I17" t="b">
        <f t="shared" si="3"/>
        <v>1</v>
      </c>
      <c r="J17">
        <f t="shared" si="4"/>
        <v>7</v>
      </c>
      <c r="K17">
        <v>2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1567.5797983841144</v>
      </c>
      <c r="E18">
        <f t="shared" si="0"/>
        <v>0.4</v>
      </c>
      <c r="F18">
        <f>'T.26.04.E (2)'!$C$11</f>
        <v>780.97065338536549</v>
      </c>
      <c r="G18">
        <f t="shared" si="1"/>
        <v>1</v>
      </c>
      <c r="H18">
        <f t="shared" si="2"/>
        <v>2024</v>
      </c>
      <c r="I18" t="b">
        <f t="shared" si="3"/>
        <v>1</v>
      </c>
      <c r="J18">
        <f t="shared" si="4"/>
        <v>7</v>
      </c>
      <c r="K18">
        <v>2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3317.6025029643133</v>
      </c>
      <c r="E19">
        <f t="shared" si="0"/>
        <v>0.4</v>
      </c>
      <c r="F19">
        <f>'T.35.04.E (2)'!$C$11</f>
        <v>13047.574115745367</v>
      </c>
      <c r="G19">
        <f t="shared" si="1"/>
        <v>1</v>
      </c>
      <c r="H19">
        <f t="shared" si="2"/>
        <v>2024</v>
      </c>
      <c r="I19" t="b">
        <f t="shared" si="3"/>
        <v>1</v>
      </c>
      <c r="J19">
        <f t="shared" si="4"/>
        <v>7</v>
      </c>
      <c r="K19">
        <v>2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14624.521843460428</v>
      </c>
      <c r="E20">
        <f t="shared" si="0"/>
        <v>0.4</v>
      </c>
      <c r="F20">
        <f>'T.45.04.E (2)'!$C$11</f>
        <v>92547.380708337354</v>
      </c>
      <c r="G20">
        <f t="shared" si="1"/>
        <v>1</v>
      </c>
      <c r="H20">
        <f t="shared" si="2"/>
        <v>2024</v>
      </c>
      <c r="I20" t="b">
        <f t="shared" si="3"/>
        <v>1</v>
      </c>
      <c r="J20">
        <f t="shared" si="4"/>
        <v>7</v>
      </c>
      <c r="K20">
        <v>2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54548.578672031326</v>
      </c>
      <c r="E21">
        <f t="shared" si="0"/>
        <v>0.4</v>
      </c>
      <c r="F21">
        <f>'T.55.04.E (2)'!$C$11</f>
        <v>324979.81839255756</v>
      </c>
      <c r="G21">
        <f t="shared" si="1"/>
        <v>1</v>
      </c>
      <c r="H21">
        <f t="shared" si="2"/>
        <v>2024</v>
      </c>
      <c r="I21" t="b">
        <f t="shared" si="3"/>
        <v>1</v>
      </c>
      <c r="J21">
        <f t="shared" si="4"/>
        <v>7</v>
      </c>
      <c r="K21">
        <v>2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3110.7418408453009</v>
      </c>
      <c r="E22">
        <f t="shared" si="0"/>
        <v>0.4</v>
      </c>
      <c r="F22">
        <f>'T.26.04.F (2)'!$C$11</f>
        <v>2008.9729765706952</v>
      </c>
      <c r="G22">
        <f t="shared" si="1"/>
        <v>1</v>
      </c>
      <c r="H22">
        <f t="shared" si="2"/>
        <v>2024</v>
      </c>
      <c r="I22" t="b">
        <f t="shared" si="3"/>
        <v>1</v>
      </c>
      <c r="J22">
        <f t="shared" si="4"/>
        <v>7</v>
      </c>
      <c r="K22">
        <v>2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6610.6998848470221</v>
      </c>
      <c r="E23">
        <f t="shared" si="0"/>
        <v>0.4</v>
      </c>
      <c r="F23">
        <f>'T.35.04.F (2)'!$C$11</f>
        <v>26541.897883678823</v>
      </c>
      <c r="G23">
        <f t="shared" si="1"/>
        <v>1</v>
      </c>
      <c r="H23">
        <f t="shared" si="2"/>
        <v>2024</v>
      </c>
      <c r="I23" t="b">
        <f t="shared" si="3"/>
        <v>1</v>
      </c>
      <c r="J23">
        <f t="shared" si="4"/>
        <v>7</v>
      </c>
      <c r="K23">
        <v>2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29224.114701772654</v>
      </c>
      <c r="E24">
        <f t="shared" si="0"/>
        <v>0.4</v>
      </c>
      <c r="F24">
        <f>'T.45.04.F (2)'!$C$11</f>
        <v>185538.44088142968</v>
      </c>
      <c r="G24">
        <f t="shared" si="1"/>
        <v>1</v>
      </c>
      <c r="H24">
        <f t="shared" si="2"/>
        <v>2024</v>
      </c>
      <c r="I24" t="b">
        <f t="shared" si="3"/>
        <v>1</v>
      </c>
      <c r="J24">
        <f t="shared" si="4"/>
        <v>7</v>
      </c>
      <c r="K24">
        <v>2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109068.5330965422</v>
      </c>
      <c r="E25">
        <f t="shared" si="0"/>
        <v>0.4</v>
      </c>
      <c r="F25">
        <f>'T.55.04.F (2)'!$C$11</f>
        <v>650389.64952543727</v>
      </c>
      <c r="G25">
        <f t="shared" si="1"/>
        <v>1</v>
      </c>
      <c r="H25">
        <f t="shared" si="2"/>
        <v>2024</v>
      </c>
      <c r="I25" t="b">
        <f t="shared" si="3"/>
        <v>1</v>
      </c>
      <c r="J25">
        <f t="shared" si="4"/>
        <v>7</v>
      </c>
      <c r="K25">
        <v>2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1333.1993625848872</v>
      </c>
      <c r="E26">
        <f t="shared" si="0"/>
        <v>0.4</v>
      </c>
      <c r="F26" s="13">
        <f>'S.26.04.A (2)'!$C$11</f>
        <v>-23.2249200182757</v>
      </c>
      <c r="G26">
        <f t="shared" si="1"/>
        <v>1</v>
      </c>
      <c r="H26">
        <f t="shared" si="2"/>
        <v>2024</v>
      </c>
      <c r="I26" t="b">
        <f t="shared" si="3"/>
        <v>1</v>
      </c>
      <c r="J26">
        <f t="shared" si="4"/>
        <v>7</v>
      </c>
      <c r="K26">
        <v>2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2539.3376989423673</v>
      </c>
      <c r="E27">
        <f t="shared" si="0"/>
        <v>0.4</v>
      </c>
      <c r="F27" s="13">
        <f>'S.35.04.A (2)'!$C$11</f>
        <v>832.33866461144521</v>
      </c>
      <c r="G27">
        <f t="shared" si="1"/>
        <v>1</v>
      </c>
      <c r="H27">
        <f t="shared" si="2"/>
        <v>2024</v>
      </c>
      <c r="I27" t="b">
        <f t="shared" si="3"/>
        <v>1</v>
      </c>
      <c r="J27">
        <f t="shared" si="4"/>
        <v>7</v>
      </c>
      <c r="K27">
        <v>2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6262.909318165418</v>
      </c>
      <c r="E28">
        <f t="shared" si="0"/>
        <v>0.4</v>
      </c>
      <c r="F28" s="13">
        <f>'S.45.04.A (2)'!$C$11</f>
        <v>3442.6640909708103</v>
      </c>
      <c r="G28">
        <f t="shared" si="1"/>
        <v>1</v>
      </c>
      <c r="H28">
        <f t="shared" si="2"/>
        <v>2024</v>
      </c>
      <c r="I28" t="b">
        <f t="shared" si="3"/>
        <v>1</v>
      </c>
      <c r="J28">
        <f t="shared" si="4"/>
        <v>7</v>
      </c>
      <c r="K28">
        <v>2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14804.475427975371</v>
      </c>
      <c r="E29">
        <f t="shared" si="0"/>
        <v>0.4</v>
      </c>
      <c r="F29" s="13">
        <f>'S.55.04.A (2)'!$C$11</f>
        <v>9117.4644324636338</v>
      </c>
      <c r="G29">
        <f t="shared" si="1"/>
        <v>1</v>
      </c>
      <c r="H29">
        <f t="shared" si="2"/>
        <v>2024</v>
      </c>
      <c r="I29" t="b">
        <f t="shared" si="3"/>
        <v>1</v>
      </c>
      <c r="J29">
        <f t="shared" si="4"/>
        <v>7</v>
      </c>
      <c r="K29">
        <v>2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2464.0001119752733</v>
      </c>
      <c r="E30">
        <f t="shared" si="0"/>
        <v>0.4</v>
      </c>
      <c r="F30" s="14">
        <f>'S.26.04.B (2)'!$C$11</f>
        <v>405.63016529094091</v>
      </c>
      <c r="G30">
        <f t="shared" si="1"/>
        <v>1</v>
      </c>
      <c r="H30">
        <f t="shared" si="2"/>
        <v>2024</v>
      </c>
      <c r="I30" t="b">
        <f t="shared" si="3"/>
        <v>1</v>
      </c>
      <c r="J30">
        <f t="shared" si="4"/>
        <v>7</v>
      </c>
      <c r="K30">
        <v>2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4878.5597766764104</v>
      </c>
      <c r="E31">
        <f t="shared" si="0"/>
        <v>0.4</v>
      </c>
      <c r="F31" s="14">
        <f>'S.35.04.B (2)'!$C$11</f>
        <v>2118.3819117856042</v>
      </c>
      <c r="G31">
        <f t="shared" si="1"/>
        <v>1</v>
      </c>
      <c r="H31">
        <f t="shared" si="2"/>
        <v>2024</v>
      </c>
      <c r="I31" t="b">
        <f t="shared" si="3"/>
        <v>1</v>
      </c>
      <c r="J31">
        <f t="shared" si="4"/>
        <v>7</v>
      </c>
      <c r="K31">
        <v>2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12333.051249606853</v>
      </c>
      <c r="E32">
        <f t="shared" si="0"/>
        <v>0.4</v>
      </c>
      <c r="F32" s="14">
        <f>'S.45.04.B (2)'!$C$11</f>
        <v>7344.2346705835344</v>
      </c>
      <c r="G32">
        <f t="shared" si="1"/>
        <v>1</v>
      </c>
      <c r="H32">
        <f t="shared" si="2"/>
        <v>2024</v>
      </c>
      <c r="I32" t="b">
        <f t="shared" si="3"/>
        <v>1</v>
      </c>
      <c r="J32">
        <f t="shared" si="4"/>
        <v>7</v>
      </c>
      <c r="K32">
        <v>2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29434.658461575422</v>
      </c>
      <c r="E33">
        <f t="shared" si="0"/>
        <v>0.4</v>
      </c>
      <c r="F33" s="14">
        <f>'S.55.04.B (2)'!$C$11</f>
        <v>18706.450009237353</v>
      </c>
      <c r="G33">
        <f t="shared" si="1"/>
        <v>1</v>
      </c>
      <c r="H33">
        <f t="shared" si="2"/>
        <v>2024</v>
      </c>
      <c r="I33" t="b">
        <f t="shared" si="3"/>
        <v>1</v>
      </c>
      <c r="J33">
        <f t="shared" si="4"/>
        <v>7</v>
      </c>
      <c r="K33">
        <v>2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5856.4023601464423</v>
      </c>
      <c r="E34">
        <f t="shared" si="0"/>
        <v>0.4</v>
      </c>
      <c r="F34" s="14">
        <f>'S.26.04.C (2)'!$C$11</f>
        <v>1692.1954212186058</v>
      </c>
      <c r="G34">
        <f t="shared" si="1"/>
        <v>1</v>
      </c>
      <c r="H34">
        <f t="shared" si="2"/>
        <v>2024</v>
      </c>
      <c r="I34" t="b">
        <f t="shared" si="3"/>
        <v>1</v>
      </c>
      <c r="J34">
        <f t="shared" si="4"/>
        <v>7</v>
      </c>
      <c r="K34">
        <v>2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11896.226009878532</v>
      </c>
      <c r="E35">
        <f t="shared" si="0"/>
        <v>0.4</v>
      </c>
      <c r="F35" s="14">
        <f>'S.35.04.C (2)'!$C$11</f>
        <v>5976.5116533080663</v>
      </c>
      <c r="G35">
        <f t="shared" si="1"/>
        <v>1</v>
      </c>
      <c r="H35">
        <f t="shared" si="2"/>
        <v>2024</v>
      </c>
      <c r="I35" t="b">
        <f t="shared" si="3"/>
        <v>1</v>
      </c>
      <c r="J35">
        <f t="shared" si="4"/>
        <v>7</v>
      </c>
      <c r="K35">
        <v>2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30543.477043931143</v>
      </c>
      <c r="E36">
        <f t="shared" si="0"/>
        <v>0.4</v>
      </c>
      <c r="F36" s="14">
        <f>'S.45.04.C (2)'!$C$11</f>
        <v>19048.946409421722</v>
      </c>
      <c r="G36">
        <f t="shared" si="1"/>
        <v>1</v>
      </c>
      <c r="H36">
        <f t="shared" si="2"/>
        <v>2024</v>
      </c>
      <c r="I36" t="b">
        <f t="shared" si="3"/>
        <v>1</v>
      </c>
      <c r="J36">
        <f t="shared" si="4"/>
        <v>7</v>
      </c>
      <c r="K36">
        <v>2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73325.207562375581</v>
      </c>
      <c r="E37">
        <f t="shared" si="0"/>
        <v>0.4</v>
      </c>
      <c r="F37" s="14">
        <f>'S.55.04.C (2)'!$C$11</f>
        <v>47473.406739558486</v>
      </c>
      <c r="G37">
        <f t="shared" si="1"/>
        <v>1</v>
      </c>
      <c r="H37">
        <f t="shared" si="2"/>
        <v>2024</v>
      </c>
      <c r="I37" t="b">
        <f t="shared" si="3"/>
        <v>1</v>
      </c>
      <c r="J37">
        <f t="shared" si="4"/>
        <v>7</v>
      </c>
      <c r="K37">
        <v>2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11510.406107098384</v>
      </c>
      <c r="E38">
        <f t="shared" si="0"/>
        <v>0.4</v>
      </c>
      <c r="F38" s="14">
        <f>'S.26.04.D (2)'!$C$11</f>
        <v>3836.4708477647</v>
      </c>
      <c r="G38">
        <f t="shared" si="1"/>
        <v>1</v>
      </c>
      <c r="H38">
        <f t="shared" si="2"/>
        <v>2024</v>
      </c>
      <c r="I38" t="b">
        <f t="shared" si="3"/>
        <v>1</v>
      </c>
      <c r="J38">
        <f t="shared" si="4"/>
        <v>7</v>
      </c>
      <c r="K38">
        <v>2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23592.336398548745</v>
      </c>
      <c r="E39">
        <f t="shared" si="0"/>
        <v>0.4</v>
      </c>
      <c r="F39" s="14">
        <f>'S.35.04.D (2)'!$C$11</f>
        <v>12406.727889178846</v>
      </c>
      <c r="G39">
        <f t="shared" si="1"/>
        <v>1</v>
      </c>
      <c r="H39">
        <f t="shared" si="2"/>
        <v>2024</v>
      </c>
      <c r="I39" t="b">
        <f t="shared" si="3"/>
        <v>1</v>
      </c>
      <c r="J39">
        <f t="shared" si="4"/>
        <v>7</v>
      </c>
      <c r="K39">
        <v>2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60894.186701138315</v>
      </c>
      <c r="E40">
        <f t="shared" si="0"/>
        <v>0.4</v>
      </c>
      <c r="F40" s="14">
        <f>'S.45.04.D (2)'!$C$11</f>
        <v>38556.799307485351</v>
      </c>
      <c r="G40">
        <f t="shared" si="1"/>
        <v>1</v>
      </c>
      <c r="H40">
        <f t="shared" si="2"/>
        <v>2024</v>
      </c>
      <c r="I40" t="b">
        <f t="shared" si="3"/>
        <v>1</v>
      </c>
      <c r="J40">
        <f t="shared" si="4"/>
        <v>7</v>
      </c>
      <c r="K40">
        <v>2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146476.12273037585</v>
      </c>
      <c r="E41">
        <f t="shared" si="0"/>
        <v>0.4</v>
      </c>
      <c r="F41" s="14">
        <f>'S.55.04.D (2)'!$C$11</f>
        <v>95418.334623426999</v>
      </c>
      <c r="G41">
        <f t="shared" si="1"/>
        <v>1</v>
      </c>
      <c r="H41">
        <f t="shared" si="2"/>
        <v>2024</v>
      </c>
      <c r="I41" t="b">
        <f t="shared" si="3"/>
        <v>1</v>
      </c>
      <c r="J41">
        <f t="shared" si="4"/>
        <v>7</v>
      </c>
      <c r="K41">
        <v>2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22818.41360100227</v>
      </c>
      <c r="E42">
        <f t="shared" si="0"/>
        <v>0.4</v>
      </c>
      <c r="F42" s="14">
        <f>'S.26.04.E (2)'!$C$11</f>
        <v>8125.0217008569016</v>
      </c>
      <c r="G42">
        <f t="shared" si="1"/>
        <v>1</v>
      </c>
      <c r="H42">
        <f t="shared" si="2"/>
        <v>2024</v>
      </c>
      <c r="I42" t="b">
        <f t="shared" si="3"/>
        <v>1</v>
      </c>
      <c r="J42">
        <f t="shared" si="4"/>
        <v>7</v>
      </c>
      <c r="K42">
        <v>2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46984.55717588916</v>
      </c>
      <c r="E43">
        <f t="shared" si="0"/>
        <v>0.4</v>
      </c>
      <c r="F43" s="14">
        <f>'S.35.04.E (2)'!$C$11</f>
        <v>25267.160360920418</v>
      </c>
      <c r="G43">
        <f t="shared" si="1"/>
        <v>1</v>
      </c>
      <c r="H43">
        <f t="shared" si="2"/>
        <v>2024</v>
      </c>
      <c r="I43" t="b">
        <f t="shared" si="3"/>
        <v>1</v>
      </c>
      <c r="J43">
        <f t="shared" si="4"/>
        <v>7</v>
      </c>
      <c r="K43">
        <v>2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121595.60601555264</v>
      </c>
      <c r="E44">
        <f t="shared" si="0"/>
        <v>0.4</v>
      </c>
      <c r="F44" s="14">
        <f>'S.45.04.E (2)'!$C$11</f>
        <v>77572.505103612697</v>
      </c>
      <c r="G44">
        <f t="shared" si="1"/>
        <v>1</v>
      </c>
      <c r="H44">
        <f t="shared" si="2"/>
        <v>2024</v>
      </c>
      <c r="I44" t="b">
        <f t="shared" si="3"/>
        <v>1</v>
      </c>
      <c r="J44">
        <f t="shared" si="4"/>
        <v>7</v>
      </c>
      <c r="K44">
        <v>2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292777.95306637633</v>
      </c>
      <c r="E45">
        <f t="shared" si="0"/>
        <v>0.4</v>
      </c>
      <c r="F45" s="14">
        <f>'S.55.04.E (2)'!$C$11</f>
        <v>191308.19039116407</v>
      </c>
      <c r="G45">
        <f t="shared" si="1"/>
        <v>1</v>
      </c>
      <c r="H45">
        <f t="shared" si="2"/>
        <v>2024</v>
      </c>
      <c r="I45" t="b">
        <f t="shared" si="3"/>
        <v>1</v>
      </c>
      <c r="J45">
        <f t="shared" si="4"/>
        <v>7</v>
      </c>
      <c r="K45">
        <v>2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45434.428588810049</v>
      </c>
      <c r="E46">
        <f t="shared" si="0"/>
        <v>0.4</v>
      </c>
      <c r="F46" s="14">
        <f>'S.26.04.F (2)'!$C$11</f>
        <v>16702.123407041319</v>
      </c>
      <c r="G46">
        <f t="shared" si="1"/>
        <v>1</v>
      </c>
      <c r="H46">
        <f t="shared" si="2"/>
        <v>2024</v>
      </c>
      <c r="I46" t="b">
        <f t="shared" si="3"/>
        <v>1</v>
      </c>
      <c r="J46">
        <f t="shared" si="4"/>
        <v>7</v>
      </c>
      <c r="K46">
        <v>2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93768.998730569991</v>
      </c>
      <c r="E47">
        <f t="shared" si="0"/>
        <v>0.4</v>
      </c>
      <c r="F47" s="14">
        <f>'S.35.04.F (2)'!$C$11</f>
        <v>50988.025304403534</v>
      </c>
      <c r="G47">
        <f t="shared" si="1"/>
        <v>1</v>
      </c>
      <c r="H47">
        <f t="shared" si="2"/>
        <v>2024</v>
      </c>
      <c r="I47" t="b">
        <f t="shared" si="3"/>
        <v>1</v>
      </c>
      <c r="J47">
        <f t="shared" si="4"/>
        <v>7</v>
      </c>
      <c r="K47">
        <v>2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242998.44464438126</v>
      </c>
      <c r="E48">
        <f t="shared" si="0"/>
        <v>0.4</v>
      </c>
      <c r="F48" s="14">
        <f>'S.45.04.F (2)'!$C$11</f>
        <v>155603.9166958672</v>
      </c>
      <c r="G48">
        <f t="shared" si="1"/>
        <v>1</v>
      </c>
      <c r="H48">
        <f t="shared" si="2"/>
        <v>2024</v>
      </c>
      <c r="I48" t="b">
        <f t="shared" si="3"/>
        <v>1</v>
      </c>
      <c r="J48">
        <f t="shared" si="4"/>
        <v>7</v>
      </c>
      <c r="K48">
        <v>2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585381.61373837746</v>
      </c>
      <c r="E49">
        <f t="shared" si="0"/>
        <v>0.4</v>
      </c>
      <c r="F49" s="14">
        <f>'S.55.04.F (2)'!$C$11</f>
        <v>383087.9019266385</v>
      </c>
      <c r="G49">
        <f t="shared" si="1"/>
        <v>1</v>
      </c>
      <c r="H49">
        <f t="shared" si="2"/>
        <v>2024</v>
      </c>
      <c r="I49" t="b">
        <f t="shared" si="3"/>
        <v>1</v>
      </c>
      <c r="J49">
        <f t="shared" si="4"/>
        <v>7</v>
      </c>
      <c r="K49">
        <v>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43676-4578-4906-99EA-244AE347EA16}"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15" t="s">
        <v>49</v>
      </c>
      <c r="B1" s="16" t="s">
        <v>18</v>
      </c>
    </row>
    <row r="2" spans="1:9" ht="18.75" x14ac:dyDescent="0.3">
      <c r="A2" s="17">
        <v>26</v>
      </c>
      <c r="B2" s="4">
        <v>1.694311E-3</v>
      </c>
      <c r="D2" s="18"/>
      <c r="I2" s="19"/>
    </row>
    <row r="3" spans="1:9" x14ac:dyDescent="0.25">
      <c r="A3" s="17">
        <v>27</v>
      </c>
      <c r="B3" s="4">
        <v>1.701527E-3</v>
      </c>
      <c r="D3" s="18"/>
      <c r="I3" s="6"/>
    </row>
    <row r="4" spans="1:9" x14ac:dyDescent="0.25">
      <c r="A4" s="17">
        <v>28</v>
      </c>
      <c r="B4" s="4">
        <v>1.710095E-3</v>
      </c>
      <c r="D4" s="18"/>
      <c r="I4" s="6"/>
    </row>
    <row r="5" spans="1:9" x14ac:dyDescent="0.25">
      <c r="A5" s="17">
        <v>29</v>
      </c>
      <c r="B5" s="4">
        <v>1.7195660000000001E-3</v>
      </c>
      <c r="D5" s="18"/>
    </row>
    <row r="6" spans="1:9" x14ac:dyDescent="0.25">
      <c r="A6" s="17">
        <v>30</v>
      </c>
      <c r="B6" s="4">
        <v>1.7312919999999999E-3</v>
      </c>
      <c r="D6" s="18"/>
    </row>
    <row r="7" spans="1:9" x14ac:dyDescent="0.25">
      <c r="A7" s="17">
        <v>31</v>
      </c>
      <c r="B7" s="4">
        <v>1.749783E-3</v>
      </c>
      <c r="D7" s="18"/>
    </row>
    <row r="8" spans="1:9" x14ac:dyDescent="0.25">
      <c r="A8" s="17">
        <v>32</v>
      </c>
      <c r="B8" s="4">
        <v>1.7714300000000001E-3</v>
      </c>
    </row>
    <row r="9" spans="1:9" x14ac:dyDescent="0.25">
      <c r="A9" s="17">
        <v>33</v>
      </c>
      <c r="B9" s="4">
        <v>1.793078E-3</v>
      </c>
    </row>
    <row r="10" spans="1:9" x14ac:dyDescent="0.25">
      <c r="A10" s="17">
        <v>34</v>
      </c>
      <c r="B10" s="4">
        <v>1.8201370000000001E-3</v>
      </c>
    </row>
    <row r="11" spans="1:9" x14ac:dyDescent="0.25">
      <c r="A11" s="17">
        <v>35</v>
      </c>
      <c r="B11" s="4">
        <v>1.84855E-3</v>
      </c>
    </row>
    <row r="12" spans="1:9" x14ac:dyDescent="0.25">
      <c r="A12" s="17">
        <v>36</v>
      </c>
      <c r="B12" s="4">
        <v>1.8814719999999999E-3</v>
      </c>
    </row>
    <row r="13" spans="1:9" x14ac:dyDescent="0.25">
      <c r="A13" s="17">
        <v>37</v>
      </c>
      <c r="B13" s="4">
        <v>1.927022E-3</v>
      </c>
    </row>
    <row r="14" spans="1:9" x14ac:dyDescent="0.25">
      <c r="A14" s="17">
        <v>38</v>
      </c>
      <c r="B14" s="4">
        <v>1.979789E-3</v>
      </c>
    </row>
    <row r="15" spans="1:9" x14ac:dyDescent="0.25">
      <c r="A15" s="17">
        <v>39</v>
      </c>
      <c r="B15" s="4">
        <v>2.0334569999999998E-3</v>
      </c>
    </row>
    <row r="16" spans="1:9" x14ac:dyDescent="0.25">
      <c r="A16" s="17">
        <v>40</v>
      </c>
      <c r="B16" s="4">
        <v>2.08983E-3</v>
      </c>
    </row>
    <row r="17" spans="1:2" x14ac:dyDescent="0.25">
      <c r="A17" s="17">
        <v>41</v>
      </c>
      <c r="B17" s="4">
        <v>2.1556750000000001E-3</v>
      </c>
    </row>
    <row r="18" spans="1:2" x14ac:dyDescent="0.25">
      <c r="A18" s="17">
        <v>42</v>
      </c>
      <c r="B18" s="4">
        <v>2.2206180000000002E-3</v>
      </c>
    </row>
    <row r="19" spans="1:2" x14ac:dyDescent="0.25">
      <c r="A19" s="17">
        <v>43</v>
      </c>
      <c r="B19" s="4">
        <v>2.2950319999999998E-3</v>
      </c>
    </row>
    <row r="20" spans="1:2" x14ac:dyDescent="0.25">
      <c r="A20" s="17">
        <v>44</v>
      </c>
      <c r="B20" s="4">
        <v>2.375308E-3</v>
      </c>
    </row>
    <row r="21" spans="1:2" x14ac:dyDescent="0.25">
      <c r="A21" s="17">
        <v>45</v>
      </c>
      <c r="B21" s="4">
        <v>2.4628010000000001E-3</v>
      </c>
    </row>
    <row r="22" spans="1:2" x14ac:dyDescent="0.25">
      <c r="A22" s="17">
        <v>46</v>
      </c>
      <c r="B22" s="4">
        <v>2.5557050000000001E-3</v>
      </c>
    </row>
    <row r="23" spans="1:2" x14ac:dyDescent="0.25">
      <c r="A23" s="17">
        <v>47</v>
      </c>
      <c r="B23" s="4">
        <v>2.6648449999999999E-3</v>
      </c>
    </row>
    <row r="24" spans="1:2" x14ac:dyDescent="0.25">
      <c r="A24" s="17">
        <v>48</v>
      </c>
      <c r="B24" s="4">
        <v>2.7902209999999998E-3</v>
      </c>
    </row>
    <row r="25" spans="1:2" x14ac:dyDescent="0.25">
      <c r="A25" s="17">
        <v>49</v>
      </c>
      <c r="B25" s="4">
        <v>3.5816260000000001E-3</v>
      </c>
    </row>
    <row r="26" spans="1:2" x14ac:dyDescent="0.25">
      <c r="A26" s="17">
        <v>50</v>
      </c>
      <c r="B26" s="4">
        <v>4.4506370000000003E-3</v>
      </c>
    </row>
    <row r="27" spans="1:2" x14ac:dyDescent="0.25">
      <c r="A27" s="17">
        <v>51</v>
      </c>
      <c r="B27" s="4">
        <v>5.383718E-3</v>
      </c>
    </row>
    <row r="28" spans="1:2" x14ac:dyDescent="0.25">
      <c r="A28" s="17">
        <v>52</v>
      </c>
      <c r="B28" s="4">
        <v>6.4575739999999998E-3</v>
      </c>
    </row>
    <row r="29" spans="1:2" x14ac:dyDescent="0.25">
      <c r="A29" s="17">
        <v>53</v>
      </c>
      <c r="B29" s="4">
        <v>7.6803260000000003E-3</v>
      </c>
    </row>
    <row r="30" spans="1:2" x14ac:dyDescent="0.25">
      <c r="A30" s="17">
        <v>54</v>
      </c>
      <c r="B30" s="4">
        <v>9.0334749999999991E-3</v>
      </c>
    </row>
    <row r="31" spans="1:2" x14ac:dyDescent="0.25">
      <c r="A31" s="17">
        <v>55</v>
      </c>
      <c r="B31" s="4">
        <v>1.0570714E-2</v>
      </c>
    </row>
    <row r="32" spans="1:2" x14ac:dyDescent="0.25">
      <c r="A32" s="17">
        <v>56</v>
      </c>
      <c r="B32" s="4">
        <v>1.2312346E-2</v>
      </c>
    </row>
    <row r="33" spans="1:2" x14ac:dyDescent="0.25">
      <c r="A33" s="17">
        <v>57</v>
      </c>
      <c r="B33" s="4">
        <v>1.4128425999999999E-2</v>
      </c>
    </row>
    <row r="34" spans="1:2" x14ac:dyDescent="0.25">
      <c r="A34" s="17">
        <v>58</v>
      </c>
      <c r="B34" s="4">
        <v>1.6072195000000001E-2</v>
      </c>
    </row>
    <row r="35" spans="1:2" x14ac:dyDescent="0.25">
      <c r="A35" s="17">
        <v>59</v>
      </c>
      <c r="B35" s="4">
        <v>1.8213139E-2</v>
      </c>
    </row>
    <row r="36" spans="1:2" x14ac:dyDescent="0.25">
      <c r="A36" s="17">
        <v>60</v>
      </c>
      <c r="B36" s="4">
        <v>2.0774602E-2</v>
      </c>
    </row>
    <row r="37" spans="1:2" x14ac:dyDescent="0.25">
      <c r="A37" s="17">
        <v>61</v>
      </c>
      <c r="B37" s="4">
        <v>2.3506165999999998E-2</v>
      </c>
    </row>
    <row r="38" spans="1:2" x14ac:dyDescent="0.25">
      <c r="A38" s="17">
        <v>62</v>
      </c>
      <c r="B38" s="4">
        <v>2.6226451000000001E-2</v>
      </c>
    </row>
    <row r="39" spans="1:2" x14ac:dyDescent="0.25">
      <c r="A39" s="17">
        <v>63</v>
      </c>
      <c r="B39" s="4">
        <v>2.9219711999999998E-2</v>
      </c>
    </row>
    <row r="40" spans="1:2" x14ac:dyDescent="0.25">
      <c r="A40" s="17">
        <v>64</v>
      </c>
      <c r="B40" s="4">
        <v>3.2402927999999998E-2</v>
      </c>
    </row>
    <row r="41" spans="1:2" x14ac:dyDescent="0.25">
      <c r="A41" s="17">
        <v>65</v>
      </c>
      <c r="B41" s="4">
        <v>3.5947104000000001E-2</v>
      </c>
    </row>
    <row r="42" spans="1:2" x14ac:dyDescent="0.25">
      <c r="A42" s="17">
        <v>66</v>
      </c>
      <c r="B42" s="4">
        <v>4.0034525000000001E-2</v>
      </c>
    </row>
    <row r="43" spans="1:2" x14ac:dyDescent="0.25">
      <c r="A43" s="17">
        <v>67</v>
      </c>
      <c r="B43" s="4">
        <v>4.4405750000000001E-2</v>
      </c>
    </row>
    <row r="44" spans="1:2" x14ac:dyDescent="0.25">
      <c r="A44" s="17">
        <v>68</v>
      </c>
      <c r="B44" s="4">
        <v>4.9048597999999999E-2</v>
      </c>
    </row>
    <row r="45" spans="1:2" x14ac:dyDescent="0.25">
      <c r="A45" s="17">
        <v>69</v>
      </c>
      <c r="B45" s="4">
        <v>5.4278005999999997E-2</v>
      </c>
    </row>
    <row r="46" spans="1:2" x14ac:dyDescent="0.25">
      <c r="A46" s="17">
        <v>70</v>
      </c>
      <c r="B46" s="4">
        <v>6.0174738999999998E-2</v>
      </c>
    </row>
    <row r="47" spans="1:2" x14ac:dyDescent="0.25">
      <c r="A47" s="17">
        <v>71</v>
      </c>
      <c r="B47" s="4">
        <v>6.6923788999999997E-2</v>
      </c>
    </row>
    <row r="48" spans="1:2" x14ac:dyDescent="0.25">
      <c r="A48" s="17">
        <v>72</v>
      </c>
      <c r="B48" s="4">
        <v>7.4711050000000001E-2</v>
      </c>
    </row>
    <row r="49" spans="1:2" x14ac:dyDescent="0.25">
      <c r="A49" s="17">
        <v>73</v>
      </c>
      <c r="B49" s="4">
        <v>8.3689026999999999E-2</v>
      </c>
    </row>
    <row r="50" spans="1:2" x14ac:dyDescent="0.25">
      <c r="A50" s="17">
        <v>74</v>
      </c>
      <c r="B50" s="4">
        <v>9.4384723000000004E-2</v>
      </c>
    </row>
    <row r="51" spans="1:2" x14ac:dyDescent="0.25">
      <c r="A51" s="17">
        <v>75</v>
      </c>
      <c r="B51" s="4">
        <v>0.106719178</v>
      </c>
    </row>
    <row r="52" spans="1:2" x14ac:dyDescent="0.25">
      <c r="A52" s="17">
        <v>76</v>
      </c>
      <c r="B52" s="4">
        <v>0.12088460199999999</v>
      </c>
    </row>
    <row r="53" spans="1:2" x14ac:dyDescent="0.25">
      <c r="A53" s="17">
        <v>77</v>
      </c>
      <c r="B53" s="4">
        <v>0.13724737000000001</v>
      </c>
    </row>
    <row r="54" spans="1:2" x14ac:dyDescent="0.25">
      <c r="A54" s="17">
        <v>78</v>
      </c>
      <c r="B54" s="4">
        <v>0.155543078</v>
      </c>
    </row>
    <row r="55" spans="1:2" x14ac:dyDescent="0.25">
      <c r="A55" s="17">
        <v>79</v>
      </c>
      <c r="B55" s="4">
        <v>0.175905283</v>
      </c>
    </row>
    <row r="56" spans="1:2" x14ac:dyDescent="0.25">
      <c r="A56" s="17">
        <v>80</v>
      </c>
      <c r="B56" s="4">
        <v>0.19813004200000001</v>
      </c>
    </row>
    <row r="57" spans="1:2" x14ac:dyDescent="0.25">
      <c r="A57" s="17">
        <v>81</v>
      </c>
      <c r="B57" s="4">
        <v>0.22255936300000001</v>
      </c>
    </row>
    <row r="58" spans="1:2" x14ac:dyDescent="0.25">
      <c r="A58" s="17">
        <v>82</v>
      </c>
      <c r="B58" s="4">
        <v>0.25004150400000003</v>
      </c>
    </row>
    <row r="59" spans="1:2" x14ac:dyDescent="0.25">
      <c r="A59" s="17">
        <v>83</v>
      </c>
      <c r="B59" s="4">
        <v>0.28092614399999999</v>
      </c>
    </row>
    <row r="60" spans="1:2" x14ac:dyDescent="0.25">
      <c r="A60" s="17">
        <v>84</v>
      </c>
      <c r="B60" s="4">
        <v>0.31575788199999999</v>
      </c>
    </row>
    <row r="61" spans="1:2" x14ac:dyDescent="0.25">
      <c r="A61" s="17">
        <v>85</v>
      </c>
      <c r="B61" s="4">
        <v>0.35338435200000001</v>
      </c>
    </row>
    <row r="62" spans="1:2" x14ac:dyDescent="0.25">
      <c r="A62" s="17">
        <v>86</v>
      </c>
      <c r="B62" s="4">
        <v>0.39269921299999999</v>
      </c>
    </row>
    <row r="63" spans="1:2" x14ac:dyDescent="0.25">
      <c r="A63" s="17">
        <v>87</v>
      </c>
      <c r="B63" s="4">
        <v>0.39967743300000003</v>
      </c>
    </row>
    <row r="64" spans="1:2" x14ac:dyDescent="0.25">
      <c r="A64" s="17">
        <v>88</v>
      </c>
      <c r="B64" s="4">
        <v>0.407215198</v>
      </c>
    </row>
    <row r="65" spans="1:2" x14ac:dyDescent="0.25">
      <c r="A65" s="17">
        <v>89</v>
      </c>
      <c r="B65" s="4">
        <v>0.41552104400000001</v>
      </c>
    </row>
    <row r="66" spans="1:2" x14ac:dyDescent="0.25">
      <c r="A66" s="17">
        <v>90</v>
      </c>
      <c r="B66" s="4">
        <v>0.424706421</v>
      </c>
    </row>
    <row r="67" spans="1:2" x14ac:dyDescent="0.25">
      <c r="A67" s="17">
        <v>91</v>
      </c>
      <c r="B67" s="4">
        <v>0.43382917900000001</v>
      </c>
    </row>
    <row r="68" spans="1:2" x14ac:dyDescent="0.25">
      <c r="A68" s="17">
        <v>92</v>
      </c>
      <c r="B68" s="4">
        <v>0.44368152799999999</v>
      </c>
    </row>
    <row r="69" spans="1:2" x14ac:dyDescent="0.25">
      <c r="A69" s="17">
        <v>93</v>
      </c>
      <c r="B69" s="4">
        <v>0.45400495099999999</v>
      </c>
    </row>
    <row r="70" spans="1:2" x14ac:dyDescent="0.25">
      <c r="A70" s="17">
        <v>94</v>
      </c>
      <c r="B70" s="4">
        <v>0.46467133999999999</v>
      </c>
    </row>
    <row r="71" spans="1:2" x14ac:dyDescent="0.25">
      <c r="A71" s="17">
        <v>95</v>
      </c>
      <c r="B71" s="4">
        <v>0.47611615000000002</v>
      </c>
    </row>
    <row r="72" spans="1:2" x14ac:dyDescent="0.25">
      <c r="A72" s="17">
        <v>96</v>
      </c>
      <c r="B72" s="4">
        <v>0.48788611599999998</v>
      </c>
    </row>
    <row r="73" spans="1:2" x14ac:dyDescent="0.25">
      <c r="A73" s="17">
        <v>97</v>
      </c>
      <c r="B73" s="4">
        <v>0.500352354</v>
      </c>
    </row>
    <row r="74" spans="1:2" x14ac:dyDescent="0.25">
      <c r="A74" s="17">
        <v>98</v>
      </c>
      <c r="B74" s="4">
        <v>0.513549331</v>
      </c>
    </row>
    <row r="75" spans="1:2" x14ac:dyDescent="0.25">
      <c r="A75" s="17">
        <v>99</v>
      </c>
      <c r="B75" s="4">
        <v>0.52698988800000002</v>
      </c>
    </row>
    <row r="76" spans="1:2" x14ac:dyDescent="0.25">
      <c r="A76" s="17">
        <v>100</v>
      </c>
      <c r="B76" s="4">
        <v>0.54103594799999999</v>
      </c>
    </row>
    <row r="77" spans="1:2" x14ac:dyDescent="0.25">
      <c r="A77" s="17">
        <v>101</v>
      </c>
      <c r="B77" s="4">
        <v>0.55517679799999997</v>
      </c>
    </row>
    <row r="78" spans="1:2" x14ac:dyDescent="0.25">
      <c r="A78" s="17">
        <v>102</v>
      </c>
      <c r="B78" s="4">
        <v>0.56908613200000002</v>
      </c>
    </row>
    <row r="79" spans="1:2" x14ac:dyDescent="0.25">
      <c r="A79" s="17">
        <v>103</v>
      </c>
      <c r="B79" s="4">
        <v>0.58332808999999997</v>
      </c>
    </row>
    <row r="80" spans="1:2" x14ac:dyDescent="0.25">
      <c r="A80" s="17">
        <v>104</v>
      </c>
      <c r="B80" s="4">
        <v>0.59781937299999999</v>
      </c>
    </row>
    <row r="81" spans="1:2" x14ac:dyDescent="0.25">
      <c r="A81" s="17">
        <v>105</v>
      </c>
      <c r="B81" s="4">
        <v>0.61246634</v>
      </c>
    </row>
    <row r="82" spans="1:2" x14ac:dyDescent="0.25">
      <c r="A82" s="17">
        <v>106</v>
      </c>
      <c r="B82" s="4">
        <v>0.62717650000000003</v>
      </c>
    </row>
    <row r="83" spans="1:2" x14ac:dyDescent="0.25">
      <c r="A83" s="17">
        <v>107</v>
      </c>
      <c r="B83" s="4">
        <v>0.64196478899999998</v>
      </c>
    </row>
    <row r="84" spans="1:2" x14ac:dyDescent="0.25">
      <c r="A84" s="17">
        <v>108</v>
      </c>
      <c r="B84" s="4">
        <v>0.65685820900000003</v>
      </c>
    </row>
    <row r="85" spans="1:2" x14ac:dyDescent="0.25">
      <c r="A85" s="17">
        <v>109</v>
      </c>
      <c r="B85" s="4">
        <v>0.67177231000000004</v>
      </c>
    </row>
    <row r="86" spans="1:2" x14ac:dyDescent="0.25">
      <c r="A86" s="17">
        <v>110</v>
      </c>
      <c r="B86" s="4">
        <v>0.68662034599999999</v>
      </c>
    </row>
    <row r="87" spans="1:2" x14ac:dyDescent="0.25">
      <c r="A87" s="17">
        <v>111</v>
      </c>
      <c r="B87" s="4">
        <v>0.70385879699999998</v>
      </c>
    </row>
    <row r="88" spans="1:2" x14ac:dyDescent="0.25">
      <c r="A88" s="17">
        <v>112</v>
      </c>
      <c r="B88" s="4">
        <v>0.72100360699999999</v>
      </c>
    </row>
    <row r="89" spans="1:2" x14ac:dyDescent="0.25">
      <c r="A89" s="17">
        <v>113</v>
      </c>
      <c r="B89" s="4">
        <v>0.73803352099999997</v>
      </c>
    </row>
    <row r="90" spans="1:2" x14ac:dyDescent="0.25">
      <c r="A90" s="17">
        <v>114</v>
      </c>
      <c r="B90" s="4">
        <v>0.75492728399999998</v>
      </c>
    </row>
    <row r="91" spans="1:2" x14ac:dyDescent="0.25">
      <c r="A91" s="17">
        <v>115</v>
      </c>
      <c r="B91" s="4">
        <v>0.77166421299999999</v>
      </c>
    </row>
    <row r="92" spans="1:2" x14ac:dyDescent="0.25">
      <c r="A92" s="17">
        <v>116</v>
      </c>
      <c r="B92" s="4">
        <v>0.78831611899999998</v>
      </c>
    </row>
    <row r="93" spans="1:2" x14ac:dyDescent="0.25">
      <c r="A93" s="17">
        <v>117</v>
      </c>
      <c r="B93" s="4">
        <v>0.80496745000000003</v>
      </c>
    </row>
    <row r="94" spans="1:2" x14ac:dyDescent="0.25">
      <c r="A94" s="17">
        <v>118</v>
      </c>
      <c r="B94" s="4">
        <v>0.82161935600000002</v>
      </c>
    </row>
    <row r="95" spans="1:2" x14ac:dyDescent="0.25">
      <c r="A95" s="17">
        <v>119</v>
      </c>
      <c r="B95" s="4">
        <v>0.83827126200000002</v>
      </c>
    </row>
    <row r="96" spans="1:2" x14ac:dyDescent="0.25">
      <c r="A96" s="20">
        <v>120</v>
      </c>
      <c r="B96" s="4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3A75-AB02-4B71-BF36-B611D1F344AF}">
  <dimension ref="A1:M142"/>
  <sheetViews>
    <sheetView workbookViewId="0">
      <selection activeCell="I48" sqref="I48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15" t="s">
        <v>5</v>
      </c>
      <c r="B1" s="21" t="s">
        <v>54</v>
      </c>
      <c r="C1" s="22" t="s">
        <v>55</v>
      </c>
      <c r="D1" s="22" t="s">
        <v>56</v>
      </c>
      <c r="E1" s="23" t="s">
        <v>57</v>
      </c>
    </row>
    <row r="2" spans="1:7" x14ac:dyDescent="0.25">
      <c r="A2" s="17">
        <v>1962</v>
      </c>
      <c r="B2" s="24">
        <v>2.6700000000000002E-2</v>
      </c>
      <c r="C2" s="24">
        <v>3.1E-2</v>
      </c>
      <c r="D2" s="24">
        <v>3.5200000000000002E-2</v>
      </c>
      <c r="E2" s="25">
        <v>4.4900000000000002E-2</v>
      </c>
      <c r="G2" s="5" t="s">
        <v>58</v>
      </c>
    </row>
    <row r="3" spans="1:7" x14ac:dyDescent="0.25">
      <c r="A3" s="17">
        <v>1963</v>
      </c>
      <c r="B3" s="24">
        <v>2.3699999999999999E-2</v>
      </c>
      <c r="C3" s="24">
        <v>3.78E-2</v>
      </c>
      <c r="D3" s="24">
        <v>0.04</v>
      </c>
      <c r="E3" s="25">
        <v>4.7500000000000001E-2</v>
      </c>
    </row>
    <row r="4" spans="1:7" x14ac:dyDescent="0.25">
      <c r="A4" s="17">
        <v>1964</v>
      </c>
      <c r="B4" s="24">
        <v>2.6700000000000002E-2</v>
      </c>
      <c r="C4" s="24">
        <v>3.9800000000000002E-2</v>
      </c>
      <c r="D4" s="24">
        <v>4.3900000000000002E-2</v>
      </c>
      <c r="E4" s="25">
        <v>4.7899999999999998E-2</v>
      </c>
    </row>
    <row r="5" spans="1:7" x14ac:dyDescent="0.25">
      <c r="A5" s="17">
        <v>1965</v>
      </c>
      <c r="B5" s="24">
        <v>3.4099999999999998E-2</v>
      </c>
      <c r="C5" s="24">
        <v>4.48E-2</v>
      </c>
      <c r="D5" s="24">
        <v>4.58E-2</v>
      </c>
      <c r="E5" s="25">
        <v>4.7500000000000001E-2</v>
      </c>
    </row>
    <row r="6" spans="1:7" x14ac:dyDescent="0.25">
      <c r="A6" s="17">
        <v>1966</v>
      </c>
      <c r="B6" s="24">
        <v>3.1699999999999999E-2</v>
      </c>
      <c r="C6" s="24">
        <v>5.9299999999999999E-2</v>
      </c>
      <c r="D6" s="24">
        <v>6.0999999999999999E-2</v>
      </c>
      <c r="E6" s="25">
        <v>5.79E-2</v>
      </c>
    </row>
    <row r="7" spans="1:7" x14ac:dyDescent="0.25">
      <c r="A7" s="17">
        <v>1967</v>
      </c>
      <c r="B7" s="24">
        <v>3.15E-2</v>
      </c>
      <c r="C7" s="24">
        <v>4.8399999999999999E-2</v>
      </c>
      <c r="D7" s="24">
        <v>5.62E-2</v>
      </c>
      <c r="E7" s="25">
        <v>5.79E-2</v>
      </c>
    </row>
    <row r="8" spans="1:7" x14ac:dyDescent="0.25">
      <c r="A8" s="17">
        <v>1968</v>
      </c>
      <c r="B8" s="24">
        <v>3.1800000000000002E-2</v>
      </c>
      <c r="C8" s="24">
        <v>6.2199999999999998E-2</v>
      </c>
      <c r="D8" s="24">
        <v>6.2799999999999995E-2</v>
      </c>
      <c r="E8" s="25">
        <v>6.2300000000000001E-2</v>
      </c>
    </row>
    <row r="9" spans="1:7" x14ac:dyDescent="0.25">
      <c r="A9" s="17">
        <v>1969</v>
      </c>
      <c r="B9" s="24">
        <v>3.15E-2</v>
      </c>
      <c r="C9" s="24">
        <v>9.0200000000000002E-2</v>
      </c>
      <c r="D9" s="24">
        <v>7.9299999999999995E-2</v>
      </c>
      <c r="E9" s="25">
        <v>7.3899999999999993E-2</v>
      </c>
    </row>
    <row r="10" spans="1:7" x14ac:dyDescent="0.25">
      <c r="A10" s="17">
        <v>1970</v>
      </c>
      <c r="B10" s="24">
        <v>4.5400000000000003E-2</v>
      </c>
      <c r="C10" s="24">
        <v>8.3000000000000004E-2</v>
      </c>
      <c r="D10" s="24">
        <v>8.0399999999999999E-2</v>
      </c>
      <c r="E10" s="25">
        <v>8.5500000000000007E-2</v>
      </c>
    </row>
    <row r="11" spans="1:7" x14ac:dyDescent="0.25">
      <c r="A11" s="17">
        <v>1971</v>
      </c>
      <c r="B11" s="24">
        <v>5.1999999999999998E-2</v>
      </c>
      <c r="C11" s="24">
        <v>5.04E-2</v>
      </c>
      <c r="D11" s="24">
        <v>5.2900000000000003E-2</v>
      </c>
      <c r="E11" s="25">
        <v>6.7000000000000004E-2</v>
      </c>
    </row>
    <row r="12" spans="1:7" x14ac:dyDescent="0.25">
      <c r="A12" s="17">
        <v>1972</v>
      </c>
      <c r="B12" s="24">
        <v>5.5399999999999998E-2</v>
      </c>
      <c r="C12" s="24">
        <v>5.04E-2</v>
      </c>
      <c r="D12" s="24">
        <v>5.6300000000000003E-2</v>
      </c>
      <c r="E12" s="25">
        <v>7.1099999999999997E-2</v>
      </c>
    </row>
    <row r="13" spans="1:7" x14ac:dyDescent="0.25">
      <c r="A13" s="17">
        <v>1973</v>
      </c>
      <c r="B13" s="24">
        <v>7.9500000000000001E-2</v>
      </c>
      <c r="C13" s="24">
        <v>9.7000000000000003E-2</v>
      </c>
      <c r="D13" s="24">
        <v>8.14E-2</v>
      </c>
      <c r="E13" s="25">
        <v>7.5700000000000003E-2</v>
      </c>
    </row>
    <row r="14" spans="1:7" x14ac:dyDescent="0.25">
      <c r="A14" s="17">
        <v>1974</v>
      </c>
      <c r="B14" s="24">
        <v>0.12620000000000001</v>
      </c>
      <c r="C14" s="24">
        <v>0.11899999999999999</v>
      </c>
      <c r="D14" s="24">
        <v>9.3600000000000003E-2</v>
      </c>
      <c r="E14" s="25">
        <v>8.5900000000000004E-2</v>
      </c>
    </row>
    <row r="15" spans="1:7" x14ac:dyDescent="0.25">
      <c r="A15" s="17">
        <v>1975</v>
      </c>
      <c r="B15" s="24">
        <v>8.9099999999999999E-2</v>
      </c>
      <c r="C15" s="24">
        <v>6.3600000000000004E-2</v>
      </c>
      <c r="D15" s="24">
        <v>7.4099999999999999E-2</v>
      </c>
      <c r="E15" s="25">
        <v>8.7499999999999994E-2</v>
      </c>
    </row>
    <row r="16" spans="1:7" x14ac:dyDescent="0.25">
      <c r="A16" s="17">
        <v>1976</v>
      </c>
      <c r="B16" s="24">
        <v>7.22E-2</v>
      </c>
      <c r="C16" s="24">
        <v>5.5599999999999997E-2</v>
      </c>
      <c r="D16" s="24">
        <v>6.5100000000000005E-2</v>
      </c>
      <c r="E16" s="25">
        <v>8.4699999999999998E-2</v>
      </c>
    </row>
    <row r="17" spans="1:5" x14ac:dyDescent="0.25">
      <c r="A17" s="17">
        <v>1977</v>
      </c>
      <c r="B17" s="24">
        <v>8.3500000000000005E-2</v>
      </c>
      <c r="C17" s="24">
        <v>6.3200000000000006E-2</v>
      </c>
      <c r="D17" s="24">
        <v>6.9199999999999998E-2</v>
      </c>
      <c r="E17" s="25">
        <v>8.4500000000000006E-2</v>
      </c>
    </row>
    <row r="18" spans="1:5" x14ac:dyDescent="0.25">
      <c r="A18" s="17">
        <v>1978</v>
      </c>
      <c r="B18" s="24">
        <v>7.3700000000000002E-2</v>
      </c>
      <c r="C18" s="24">
        <v>9.2100000000000001E-2</v>
      </c>
      <c r="D18" s="24">
        <v>9.6500000000000002E-2</v>
      </c>
      <c r="E18" s="25">
        <v>9.7299999999999998E-2</v>
      </c>
    </row>
    <row r="19" spans="1:5" x14ac:dyDescent="0.25">
      <c r="A19" s="17">
        <v>1979</v>
      </c>
      <c r="B19" s="24">
        <v>8.0600000000000005E-2</v>
      </c>
      <c r="C19" s="24">
        <v>0.13200000000000001</v>
      </c>
      <c r="D19" s="24">
        <v>0.126</v>
      </c>
      <c r="E19" s="25">
        <v>0.1123</v>
      </c>
    </row>
    <row r="20" spans="1:5" x14ac:dyDescent="0.25">
      <c r="A20" s="17">
        <v>1980</v>
      </c>
      <c r="B20" s="24">
        <v>0.1255</v>
      </c>
      <c r="C20" s="24">
        <v>0.14649999999999999</v>
      </c>
      <c r="D20" s="24">
        <v>0.1323</v>
      </c>
      <c r="E20" s="25">
        <v>0.1258</v>
      </c>
    </row>
    <row r="21" spans="1:5" x14ac:dyDescent="0.25">
      <c r="A21" s="17">
        <v>1981</v>
      </c>
      <c r="B21" s="24">
        <v>0.1129</v>
      </c>
      <c r="C21" s="24">
        <v>0.17480000000000001</v>
      </c>
      <c r="D21" s="24">
        <v>0.15609999999999999</v>
      </c>
      <c r="E21" s="25">
        <v>0.14630000000000001</v>
      </c>
    </row>
    <row r="22" spans="1:5" x14ac:dyDescent="0.25">
      <c r="A22" s="17">
        <v>1982</v>
      </c>
      <c r="B22" s="24">
        <v>7.6300000000000007E-2</v>
      </c>
      <c r="C22" s="24">
        <v>0.14180000000000001</v>
      </c>
      <c r="D22" s="24">
        <v>0.1419</v>
      </c>
      <c r="E22" s="25">
        <v>0.15029999999999999</v>
      </c>
    </row>
    <row r="23" spans="1:5" x14ac:dyDescent="0.25">
      <c r="A23" s="17">
        <v>1983</v>
      </c>
      <c r="B23" s="24">
        <v>7.3400000000000007E-2</v>
      </c>
      <c r="C23" s="24">
        <v>9.9299999999999999E-2</v>
      </c>
      <c r="D23" s="24">
        <v>0.1047</v>
      </c>
      <c r="E23" s="25">
        <v>0.12180000000000001</v>
      </c>
    </row>
    <row r="24" spans="1:5" x14ac:dyDescent="0.25">
      <c r="A24" s="17">
        <v>1984</v>
      </c>
      <c r="B24" s="24">
        <v>6.1600000000000002E-2</v>
      </c>
      <c r="C24" s="24">
        <v>0.1195</v>
      </c>
      <c r="D24" s="24">
        <v>0.12670000000000001</v>
      </c>
      <c r="E24" s="25">
        <v>0.14430000000000001</v>
      </c>
    </row>
    <row r="25" spans="1:5" x14ac:dyDescent="0.25">
      <c r="A25" s="17">
        <v>1985</v>
      </c>
      <c r="B25" s="24">
        <v>4.2500000000000003E-2</v>
      </c>
      <c r="C25" s="24">
        <v>9.2700000000000005E-2</v>
      </c>
      <c r="D25" s="24">
        <v>9.6000000000000002E-2</v>
      </c>
      <c r="E25" s="25">
        <v>0.1201</v>
      </c>
    </row>
    <row r="26" spans="1:5" x14ac:dyDescent="0.25">
      <c r="A26" s="17">
        <v>1986</v>
      </c>
      <c r="B26" s="24">
        <v>2.7300000000000001E-2</v>
      </c>
      <c r="C26" s="24">
        <v>7.3300000000000004E-2</v>
      </c>
      <c r="D26" s="24">
        <v>6.8900000000000003E-2</v>
      </c>
      <c r="E26" s="25">
        <v>8.2799999999999999E-2</v>
      </c>
    </row>
    <row r="27" spans="1:5" x14ac:dyDescent="0.25">
      <c r="A27" s="17">
        <v>1987</v>
      </c>
      <c r="B27" s="24">
        <v>3.56E-2</v>
      </c>
      <c r="C27" s="24">
        <v>7.4300000000000005E-2</v>
      </c>
      <c r="D27" s="24">
        <v>0.15079999999999999</v>
      </c>
      <c r="E27" s="25">
        <v>0.17</v>
      </c>
    </row>
    <row r="28" spans="1:5" x14ac:dyDescent="0.25">
      <c r="A28" s="17">
        <v>1988</v>
      </c>
      <c r="B28" s="24">
        <v>5.0599999999999999E-2</v>
      </c>
      <c r="C28" s="24">
        <v>8.9399999999999993E-2</v>
      </c>
      <c r="D28" s="24">
        <v>9.0399999999999994E-2</v>
      </c>
      <c r="E28" s="25">
        <v>0.1033</v>
      </c>
    </row>
    <row r="29" spans="1:5" x14ac:dyDescent="0.25">
      <c r="A29" s="17">
        <v>1989</v>
      </c>
      <c r="B29" s="24">
        <v>5.6899999999999999E-2</v>
      </c>
      <c r="C29" s="24">
        <v>0.1084</v>
      </c>
      <c r="D29" s="24">
        <v>0.10050000000000001</v>
      </c>
      <c r="E29" s="25">
        <v>0.1</v>
      </c>
    </row>
    <row r="30" spans="1:5" x14ac:dyDescent="0.25">
      <c r="A30" s="17">
        <v>1990</v>
      </c>
      <c r="B30" s="24">
        <v>6.4299999999999996E-2</v>
      </c>
      <c r="C30" s="24">
        <v>9.5600000000000004E-2</v>
      </c>
      <c r="D30" s="24">
        <v>9.3100000000000002E-2</v>
      </c>
      <c r="E30" s="25">
        <v>0.10050000000000001</v>
      </c>
    </row>
    <row r="31" spans="1:5" x14ac:dyDescent="0.25">
      <c r="A31" s="17">
        <v>1991</v>
      </c>
      <c r="B31" s="24">
        <v>4.82E-2</v>
      </c>
      <c r="C31" s="24">
        <v>6.5199999999999994E-2</v>
      </c>
      <c r="D31" s="24">
        <v>6.6699999999999995E-2</v>
      </c>
      <c r="E31" s="25">
        <v>8.8999999999999996E-2</v>
      </c>
    </row>
    <row r="32" spans="1:5" x14ac:dyDescent="0.25">
      <c r="A32" s="17">
        <v>1992</v>
      </c>
      <c r="B32" s="24">
        <v>5.0799999999999998E-2</v>
      </c>
      <c r="C32" s="24">
        <v>4.1500000000000002E-2</v>
      </c>
      <c r="D32" s="24">
        <v>4.5199999999999997E-2</v>
      </c>
      <c r="E32" s="25">
        <v>7.9500000000000001E-2</v>
      </c>
    </row>
    <row r="33" spans="1:13" x14ac:dyDescent="0.25">
      <c r="A33" s="17">
        <v>1993</v>
      </c>
      <c r="B33" s="24">
        <v>4.3200000000000002E-2</v>
      </c>
      <c r="C33" s="24">
        <v>3.4000000000000002E-2</v>
      </c>
      <c r="D33" s="24">
        <v>3.8300000000000001E-2</v>
      </c>
      <c r="E33" s="25">
        <v>6.6100000000000006E-2</v>
      </c>
    </row>
    <row r="34" spans="1:13" x14ac:dyDescent="0.25">
      <c r="A34" s="17">
        <v>1994</v>
      </c>
      <c r="B34" s="24">
        <v>4.24E-2</v>
      </c>
      <c r="C34" s="24">
        <v>4.8099999999999997E-2</v>
      </c>
      <c r="D34" s="24">
        <v>6.0600000000000001E-2</v>
      </c>
      <c r="E34" s="25">
        <v>7.9799999999999996E-2</v>
      </c>
    </row>
    <row r="35" spans="1:13" x14ac:dyDescent="0.25">
      <c r="A35" s="17">
        <v>1995</v>
      </c>
      <c r="B35" s="24">
        <v>3.73E-2</v>
      </c>
      <c r="C35" s="24">
        <v>6.7799999999999999E-2</v>
      </c>
      <c r="D35" s="24">
        <v>6.8900000000000003E-2</v>
      </c>
      <c r="E35" s="25">
        <v>7.5999999999999998E-2</v>
      </c>
    </row>
    <row r="36" spans="1:13" x14ac:dyDescent="0.25">
      <c r="A36" s="17">
        <v>1996</v>
      </c>
      <c r="B36" s="24">
        <v>3.61E-2</v>
      </c>
      <c r="C36" s="24">
        <v>6.2300000000000001E-2</v>
      </c>
      <c r="D36" s="24">
        <v>6.4399999999999999E-2</v>
      </c>
      <c r="E36" s="25">
        <v>7.4300000000000005E-2</v>
      </c>
    </row>
    <row r="37" spans="1:13" x14ac:dyDescent="0.25">
      <c r="A37" s="17">
        <v>1997</v>
      </c>
      <c r="B37" s="24">
        <v>2.6700000000000002E-2</v>
      </c>
      <c r="C37" s="24">
        <v>5.9700000000000003E-2</v>
      </c>
      <c r="D37" s="24">
        <v>6.13E-2</v>
      </c>
      <c r="E37" s="25">
        <v>6.9199999999999998E-2</v>
      </c>
    </row>
    <row r="38" spans="1:13" x14ac:dyDescent="0.25">
      <c r="A38" s="17">
        <v>1998</v>
      </c>
      <c r="B38" s="24">
        <v>2.53E-2</v>
      </c>
      <c r="C38" s="24">
        <v>6.1499999999999999E-2</v>
      </c>
      <c r="D38" s="24">
        <v>5.79E-2</v>
      </c>
      <c r="E38" s="25">
        <v>6.0299999999999999E-2</v>
      </c>
    </row>
    <row r="39" spans="1:13" x14ac:dyDescent="0.25">
      <c r="A39" s="17">
        <v>1999</v>
      </c>
      <c r="B39" s="24">
        <v>2.0799999999999999E-2</v>
      </c>
      <c r="C39" s="24">
        <v>5.8700000000000002E-2</v>
      </c>
      <c r="D39" s="24">
        <v>5.9700000000000003E-2</v>
      </c>
      <c r="E39" s="25">
        <v>6.6100000000000006E-2</v>
      </c>
    </row>
    <row r="40" spans="1:13" x14ac:dyDescent="0.25">
      <c r="A40" s="17">
        <v>2000</v>
      </c>
      <c r="B40" s="24">
        <v>2.52E-2</v>
      </c>
      <c r="C40" s="24">
        <v>6.9400000000000003E-2</v>
      </c>
      <c r="D40" s="24">
        <v>6.7900000000000002E-2</v>
      </c>
      <c r="E40" s="25">
        <v>6.6900000000000001E-2</v>
      </c>
      <c r="J40" s="24"/>
      <c r="K40" s="5"/>
      <c r="L40" s="5"/>
      <c r="M40" s="5"/>
    </row>
    <row r="41" spans="1:13" x14ac:dyDescent="0.25">
      <c r="A41" s="17">
        <v>2001</v>
      </c>
      <c r="B41" s="24">
        <v>3.3000000000000002E-2</v>
      </c>
      <c r="C41" s="24">
        <v>4.2599999999999999E-2</v>
      </c>
      <c r="D41" s="24">
        <v>3.8199999999999998E-2</v>
      </c>
      <c r="E41" s="25">
        <v>5.5300000000000002E-2</v>
      </c>
      <c r="J41" s="26"/>
      <c r="K41" s="5"/>
      <c r="L41" s="5"/>
      <c r="M41" s="5"/>
    </row>
    <row r="42" spans="1:13" x14ac:dyDescent="0.25">
      <c r="A42" s="17">
        <v>2002</v>
      </c>
      <c r="B42" s="24">
        <v>1.9900000000000001E-2</v>
      </c>
      <c r="C42" s="24">
        <v>1.8599999999999998E-2</v>
      </c>
      <c r="D42" s="24">
        <v>2.23E-2</v>
      </c>
      <c r="E42" s="25">
        <v>5.0700000000000002E-2</v>
      </c>
      <c r="J42" s="27"/>
      <c r="K42" s="5"/>
      <c r="M42" s="5"/>
    </row>
    <row r="43" spans="1:13" x14ac:dyDescent="0.25">
      <c r="A43" s="17">
        <v>2003</v>
      </c>
      <c r="B43" s="24">
        <v>2.07E-2</v>
      </c>
      <c r="C43" s="24">
        <v>1.24E-2</v>
      </c>
      <c r="D43" s="24">
        <v>1.3599999999999999E-2</v>
      </c>
      <c r="E43" s="25">
        <v>4.48E-2</v>
      </c>
      <c r="J43" s="27"/>
      <c r="K43" s="5"/>
      <c r="M43" s="5"/>
    </row>
    <row r="44" spans="1:13" x14ac:dyDescent="0.25">
      <c r="A44" s="17">
        <v>2004</v>
      </c>
      <c r="B44" s="24">
        <v>2.4799999999999999E-2</v>
      </c>
      <c r="C44" s="24">
        <v>3.5571999999999999E-2</v>
      </c>
      <c r="D44" s="24">
        <v>7.0000000000000007E-2</v>
      </c>
      <c r="E44" s="25">
        <v>4.8500000000000001E-2</v>
      </c>
      <c r="J44" s="27"/>
      <c r="K44" s="5"/>
      <c r="M44" s="5"/>
    </row>
    <row r="45" spans="1:13" x14ac:dyDescent="0.25">
      <c r="A45" s="17">
        <v>2005</v>
      </c>
      <c r="B45" s="24">
        <v>2.7199999999999998E-2</v>
      </c>
      <c r="C45" s="24">
        <v>3.5571999999999999E-2</v>
      </c>
      <c r="D45" s="24">
        <v>7.0000000000000007E-2</v>
      </c>
      <c r="E45" s="25">
        <v>4.8300000000000003E-2</v>
      </c>
      <c r="J45" s="27"/>
      <c r="K45" s="5"/>
      <c r="M45" s="5"/>
    </row>
    <row r="46" spans="1:13" x14ac:dyDescent="0.25">
      <c r="A46" s="17">
        <v>2006</v>
      </c>
      <c r="B46" s="24">
        <v>3.2000000000000001E-2</v>
      </c>
      <c r="C46" s="24">
        <v>3.5571999999999999E-2</v>
      </c>
      <c r="D46" s="24">
        <v>7.0000000000000007E-2</v>
      </c>
      <c r="E46" s="25">
        <v>5.6899999999999999E-2</v>
      </c>
      <c r="J46" s="27"/>
      <c r="K46" s="5"/>
      <c r="M46" s="5"/>
    </row>
    <row r="47" spans="1:13" x14ac:dyDescent="0.25">
      <c r="A47" s="17">
        <v>2007</v>
      </c>
      <c r="B47" s="24">
        <v>2.8199999999999999E-2</v>
      </c>
      <c r="C47" s="24">
        <v>3.5571999999999999E-2</v>
      </c>
      <c r="D47" s="24">
        <v>7.0000000000000007E-2</v>
      </c>
      <c r="E47" s="25">
        <v>5.0299999999999997E-2</v>
      </c>
      <c r="J47" s="27"/>
      <c r="K47" s="5"/>
      <c r="M47" s="5"/>
    </row>
    <row r="48" spans="1:13" x14ac:dyDescent="0.25">
      <c r="A48" s="17">
        <v>2008</v>
      </c>
      <c r="B48" s="24">
        <v>4.6300000000000001E-2</v>
      </c>
      <c r="C48" s="24">
        <v>3.5571999999999999E-2</v>
      </c>
      <c r="D48" s="24">
        <v>7.0000000000000007E-2</v>
      </c>
      <c r="E48" s="25">
        <v>4.2299999999999997E-2</v>
      </c>
      <c r="J48" s="27"/>
      <c r="K48" s="5"/>
      <c r="M48" s="5"/>
    </row>
    <row r="49" spans="1:13" x14ac:dyDescent="0.25">
      <c r="A49" s="17">
        <v>2009</v>
      </c>
      <c r="B49" s="24">
        <v>6.3E-3</v>
      </c>
      <c r="C49" s="24">
        <v>3.5571999999999999E-2</v>
      </c>
      <c r="D49" s="24">
        <v>7.0000000000000007E-2</v>
      </c>
      <c r="E49" s="25">
        <v>3.8100000000000002E-2</v>
      </c>
      <c r="J49" s="27"/>
      <c r="K49" s="5"/>
      <c r="M49" s="5"/>
    </row>
    <row r="50" spans="1:13" x14ac:dyDescent="0.25">
      <c r="A50" s="17">
        <v>2010</v>
      </c>
      <c r="B50" s="24">
        <v>1.7600000000000001E-2</v>
      </c>
      <c r="C50" s="24">
        <v>3.5571999999999999E-2</v>
      </c>
      <c r="D50" s="24">
        <v>7.0000000000000007E-2</v>
      </c>
      <c r="E50" s="25">
        <v>3.6400000000000002E-2</v>
      </c>
      <c r="J50" s="27"/>
      <c r="K50" s="5"/>
      <c r="M50" s="5"/>
    </row>
    <row r="51" spans="1:13" x14ac:dyDescent="0.25">
      <c r="A51" s="17">
        <v>2011</v>
      </c>
      <c r="B51" s="24">
        <v>3.6900000000000002E-2</v>
      </c>
      <c r="C51" s="24">
        <v>3.5571999999999999E-2</v>
      </c>
      <c r="D51" s="24">
        <v>7.0000000000000007E-2</v>
      </c>
      <c r="E51" s="25">
        <v>3.1099999999999999E-2</v>
      </c>
      <c r="J51" s="27"/>
      <c r="K51" s="5"/>
      <c r="M51" s="5"/>
    </row>
    <row r="52" spans="1:13" x14ac:dyDescent="0.25">
      <c r="A52" s="17">
        <v>2012</v>
      </c>
      <c r="B52" s="24">
        <v>2.3E-2</v>
      </c>
      <c r="C52" s="24">
        <v>3.5571999999999999E-2</v>
      </c>
      <c r="D52" s="24">
        <v>7.0000000000000007E-2</v>
      </c>
      <c r="E52" s="25">
        <v>2.07E-2</v>
      </c>
      <c r="J52" s="27"/>
      <c r="K52" s="5"/>
      <c r="M52" s="5"/>
    </row>
    <row r="53" spans="1:13" x14ac:dyDescent="0.25">
      <c r="A53" s="17">
        <v>2013</v>
      </c>
      <c r="B53" s="24">
        <v>1.66E-2</v>
      </c>
      <c r="C53" s="32">
        <v>3.5571999999999999E-2</v>
      </c>
      <c r="D53" s="32">
        <v>7.0000000000000007E-2</v>
      </c>
      <c r="E53" s="25">
        <v>2.7300000000000001E-2</v>
      </c>
      <c r="J53" s="27"/>
      <c r="K53" s="5"/>
      <c r="M53" s="5"/>
    </row>
    <row r="54" spans="1:13" x14ac:dyDescent="0.25">
      <c r="A54" s="17">
        <v>2014</v>
      </c>
      <c r="B54" s="24">
        <v>1.17E-2</v>
      </c>
      <c r="C54" s="24">
        <v>3.5571999999999999E-2</v>
      </c>
      <c r="D54" s="24">
        <v>7.0000000000000007E-2</v>
      </c>
      <c r="E54" s="25">
        <v>2.8799999999999999E-2</v>
      </c>
      <c r="J54" s="27"/>
      <c r="K54" s="5"/>
      <c r="M54" s="5"/>
    </row>
    <row r="55" spans="1:13" x14ac:dyDescent="0.25">
      <c r="A55" s="17">
        <v>2015</v>
      </c>
      <c r="B55" s="24">
        <v>1.9E-3</v>
      </c>
      <c r="C55" s="24">
        <v>3.5571999999999999E-2</v>
      </c>
      <c r="D55" s="24">
        <v>7.0000000000000007E-2</v>
      </c>
      <c r="E55" s="25">
        <v>2.4299999999999999E-2</v>
      </c>
      <c r="J55" s="27"/>
      <c r="K55" s="5"/>
      <c r="M55" s="5"/>
    </row>
    <row r="56" spans="1:13" x14ac:dyDescent="0.25">
      <c r="A56" s="17">
        <v>2016</v>
      </c>
      <c r="B56" s="24">
        <v>6.4000000000000003E-3</v>
      </c>
      <c r="C56" s="24">
        <v>3.5571999999999999E-2</v>
      </c>
      <c r="D56" s="24">
        <v>7.0000000000000007E-2</v>
      </c>
      <c r="E56" s="25">
        <v>2.0799999999999999E-2</v>
      </c>
      <c r="J56" s="27"/>
      <c r="K56" s="5"/>
      <c r="M56" s="5"/>
    </row>
    <row r="57" spans="1:13" x14ac:dyDescent="0.25">
      <c r="A57" s="17">
        <v>2017</v>
      </c>
      <c r="B57" s="24">
        <v>1.6400000000000001E-2</v>
      </c>
      <c r="C57" s="24">
        <v>3.5571999999999999E-2</v>
      </c>
      <c r="D57" s="24">
        <v>7.0000000000000007E-2</v>
      </c>
      <c r="E57" s="25">
        <v>2.6700000000000002E-2</v>
      </c>
      <c r="J57" s="27"/>
      <c r="K57" s="5"/>
      <c r="M57" s="5"/>
    </row>
    <row r="58" spans="1:13" x14ac:dyDescent="0.25">
      <c r="A58" s="17">
        <v>2018</v>
      </c>
      <c r="B58" s="24">
        <v>1.8700000000000001E-2</v>
      </c>
      <c r="C58" s="24">
        <v>3.5571999999999999E-2</v>
      </c>
      <c r="D58" s="24">
        <v>7.0000000000000007E-2</v>
      </c>
      <c r="E58" s="25">
        <v>3.2399999999999998E-2</v>
      </c>
      <c r="J58" s="27"/>
      <c r="K58" s="5"/>
      <c r="M58" s="5"/>
    </row>
    <row r="59" spans="1:13" x14ac:dyDescent="0.25">
      <c r="A59" s="28">
        <v>2019</v>
      </c>
      <c r="B59" s="24">
        <v>1.7100000000000001E-2</v>
      </c>
      <c r="C59" s="24">
        <v>3.5571999999999999E-2</v>
      </c>
      <c r="D59" s="24">
        <v>7.0000000000000007E-2</v>
      </c>
      <c r="E59" s="25">
        <v>2.3199999999999998E-2</v>
      </c>
      <c r="J59" s="27"/>
      <c r="K59" s="5"/>
      <c r="M59" s="5"/>
    </row>
    <row r="60" spans="1:13" x14ac:dyDescent="0.25">
      <c r="A60" s="29">
        <v>2020</v>
      </c>
      <c r="B60" s="30">
        <v>7.4999999999999997E-3</v>
      </c>
      <c r="C60" s="24">
        <v>3.5571999999999999E-2</v>
      </c>
      <c r="D60" s="24">
        <v>7.0000000000000007E-2</v>
      </c>
      <c r="E60" s="25">
        <v>1.03E-2</v>
      </c>
      <c r="K60" s="5"/>
      <c r="M60" s="5"/>
    </row>
    <row r="61" spans="1:13" x14ac:dyDescent="0.25">
      <c r="A61" s="29">
        <v>2021</v>
      </c>
      <c r="B61" s="30">
        <v>3.1600000000000003E-2</v>
      </c>
      <c r="C61" s="24">
        <v>3.5571999999999999E-2</v>
      </c>
      <c r="D61" s="24">
        <v>7.0000000000000007E-2</v>
      </c>
      <c r="E61" s="25">
        <v>1.66E-2</v>
      </c>
      <c r="K61" s="5"/>
      <c r="M61" s="5"/>
    </row>
    <row r="62" spans="1:13" x14ac:dyDescent="0.25">
      <c r="A62" s="29">
        <v>2022</v>
      </c>
      <c r="B62" s="30">
        <v>7.4099999999999999E-2</v>
      </c>
      <c r="C62" s="24">
        <v>3.5571999999999999E-2</v>
      </c>
      <c r="D62" s="24">
        <v>7.0000000000000007E-2</v>
      </c>
      <c r="E62" s="25">
        <v>2.9000000000000001E-2</v>
      </c>
      <c r="K62" s="5"/>
      <c r="M62" s="5"/>
    </row>
    <row r="63" spans="1:13" x14ac:dyDescent="0.25">
      <c r="A63" s="29">
        <v>2023</v>
      </c>
      <c r="B63" s="31">
        <v>6.6500000000000004E-2</v>
      </c>
      <c r="C63" s="32">
        <v>3.5571999999999999E-2</v>
      </c>
      <c r="D63" s="32">
        <v>7.0000000000000007E-2</v>
      </c>
      <c r="E63" s="33">
        <v>3.1199999999999999E-2</v>
      </c>
      <c r="K63" s="5"/>
      <c r="M63" s="5"/>
    </row>
    <row r="64" spans="1:13" x14ac:dyDescent="0.25">
      <c r="A64" s="29">
        <v>2024</v>
      </c>
      <c r="C64" s="34">
        <v>3.5571999999999999E-2</v>
      </c>
      <c r="D64" s="5">
        <v>7.0000000000000007E-2</v>
      </c>
      <c r="K64" s="5"/>
      <c r="M64" s="5"/>
    </row>
    <row r="65" spans="1:13" x14ac:dyDescent="0.25">
      <c r="A65" s="29">
        <v>2025</v>
      </c>
      <c r="C65" s="34">
        <v>3.5571999999999999E-2</v>
      </c>
      <c r="D65" s="5">
        <v>7.0000000000000007E-2</v>
      </c>
      <c r="K65" s="5"/>
      <c r="M65" s="5"/>
    </row>
    <row r="66" spans="1:13" x14ac:dyDescent="0.25">
      <c r="A66" s="29">
        <v>2026</v>
      </c>
      <c r="C66" s="34">
        <v>3.5571999999999999E-2</v>
      </c>
      <c r="D66" s="5">
        <v>7.0000000000000007E-2</v>
      </c>
      <c r="K66" s="5"/>
      <c r="M66" s="5"/>
    </row>
    <row r="67" spans="1:13" x14ac:dyDescent="0.25">
      <c r="A67" s="29">
        <v>2027</v>
      </c>
      <c r="C67" s="34">
        <v>3.5571999999999999E-2</v>
      </c>
      <c r="D67" s="5">
        <v>7.0000000000000007E-2</v>
      </c>
      <c r="K67" s="5"/>
      <c r="M67" s="5"/>
    </row>
    <row r="68" spans="1:13" x14ac:dyDescent="0.25">
      <c r="A68" s="29">
        <v>2028</v>
      </c>
      <c r="C68" s="34">
        <v>3.5571999999999999E-2</v>
      </c>
      <c r="D68" s="5">
        <v>7.0000000000000007E-2</v>
      </c>
      <c r="K68" s="5"/>
      <c r="M68" s="5"/>
    </row>
    <row r="69" spans="1:13" x14ac:dyDescent="0.25">
      <c r="A69" s="29">
        <v>2029</v>
      </c>
      <c r="C69" s="34">
        <v>3.5571999999999999E-2</v>
      </c>
      <c r="D69" s="5">
        <v>7.0000000000000007E-2</v>
      </c>
      <c r="K69" s="5"/>
      <c r="M69" s="5"/>
    </row>
    <row r="70" spans="1:13" x14ac:dyDescent="0.25">
      <c r="A70" s="29">
        <v>2030</v>
      </c>
      <c r="C70" s="34">
        <v>3.5571999999999999E-2</v>
      </c>
      <c r="D70" s="5">
        <v>7.0000000000000007E-2</v>
      </c>
      <c r="K70" s="5"/>
      <c r="M70" s="5"/>
    </row>
    <row r="71" spans="1:13" x14ac:dyDescent="0.25">
      <c r="A71" s="29">
        <v>2031</v>
      </c>
      <c r="C71" s="34">
        <v>3.5571999999999999E-2</v>
      </c>
      <c r="D71" s="5">
        <v>7.0000000000000007E-2</v>
      </c>
      <c r="K71" s="5"/>
      <c r="M71" s="5"/>
    </row>
    <row r="72" spans="1:13" x14ac:dyDescent="0.25">
      <c r="A72" s="29">
        <v>2032</v>
      </c>
      <c r="C72" s="34">
        <v>3.5571999999999999E-2</v>
      </c>
      <c r="D72" s="5">
        <v>7.0000000000000007E-2</v>
      </c>
      <c r="K72" s="5"/>
      <c r="M72" s="5"/>
    </row>
    <row r="73" spans="1:13" x14ac:dyDescent="0.25">
      <c r="A73" s="29">
        <v>2033</v>
      </c>
      <c r="C73" s="34">
        <v>3.5571999999999999E-2</v>
      </c>
      <c r="D73" s="5">
        <v>7.0000000000000007E-2</v>
      </c>
      <c r="K73" s="5"/>
      <c r="M73" s="5"/>
    </row>
    <row r="74" spans="1:13" x14ac:dyDescent="0.25">
      <c r="A74" s="29">
        <v>2034</v>
      </c>
      <c r="C74" s="34">
        <v>3.5571999999999999E-2</v>
      </c>
      <c r="D74" s="5">
        <v>7.0000000000000007E-2</v>
      </c>
      <c r="K74" s="5"/>
      <c r="M74" s="5"/>
    </row>
    <row r="75" spans="1:13" x14ac:dyDescent="0.25">
      <c r="A75" s="29">
        <v>2035</v>
      </c>
      <c r="C75" s="34">
        <v>3.5571999999999999E-2</v>
      </c>
      <c r="D75" s="5">
        <v>7.0000000000000007E-2</v>
      </c>
      <c r="K75" s="5"/>
      <c r="M75" s="5"/>
    </row>
    <row r="76" spans="1:13" x14ac:dyDescent="0.25">
      <c r="A76" s="29">
        <v>2036</v>
      </c>
      <c r="C76" s="34">
        <v>3.5571999999999999E-2</v>
      </c>
      <c r="D76" s="5">
        <v>7.0000000000000007E-2</v>
      </c>
      <c r="K76" s="5"/>
      <c r="M76" s="5"/>
    </row>
    <row r="77" spans="1:13" x14ac:dyDescent="0.25">
      <c r="A77" s="29">
        <v>2037</v>
      </c>
      <c r="C77" s="34">
        <v>3.5571999999999999E-2</v>
      </c>
      <c r="D77" s="5">
        <v>7.0000000000000007E-2</v>
      </c>
      <c r="K77" s="5"/>
      <c r="M77" s="5"/>
    </row>
    <row r="78" spans="1:13" x14ac:dyDescent="0.25">
      <c r="A78" s="29">
        <v>2038</v>
      </c>
      <c r="C78" s="34">
        <v>3.5571999999999999E-2</v>
      </c>
      <c r="D78" s="5">
        <v>7.0000000000000007E-2</v>
      </c>
      <c r="K78" s="5"/>
      <c r="M78" s="5"/>
    </row>
    <row r="79" spans="1:13" x14ac:dyDescent="0.25">
      <c r="A79" s="29">
        <v>2039</v>
      </c>
      <c r="C79" s="34">
        <v>3.5571999999999999E-2</v>
      </c>
      <c r="D79" s="5">
        <v>7.0000000000000007E-2</v>
      </c>
      <c r="M79" s="5"/>
    </row>
    <row r="80" spans="1:13" x14ac:dyDescent="0.25">
      <c r="A80" s="29">
        <v>2040</v>
      </c>
      <c r="C80" s="34">
        <v>3.5571999999999999E-2</v>
      </c>
      <c r="D80" s="5">
        <v>7.0000000000000007E-2</v>
      </c>
      <c r="M80" s="5"/>
    </row>
    <row r="81" spans="1:13" x14ac:dyDescent="0.25">
      <c r="A81" s="29">
        <v>2041</v>
      </c>
      <c r="C81" s="34">
        <v>3.5571999999999999E-2</v>
      </c>
      <c r="D81" s="5">
        <v>7.0000000000000007E-2</v>
      </c>
      <c r="M81" s="5"/>
    </row>
    <row r="82" spans="1:13" x14ac:dyDescent="0.25">
      <c r="A82" s="29">
        <v>2042</v>
      </c>
      <c r="C82" s="34">
        <v>3.5571999999999999E-2</v>
      </c>
      <c r="D82" s="5">
        <v>7.0000000000000007E-2</v>
      </c>
      <c r="M82" s="5"/>
    </row>
    <row r="83" spans="1:13" x14ac:dyDescent="0.25">
      <c r="A83" s="29">
        <v>2043</v>
      </c>
      <c r="C83" s="34">
        <v>3.5571999999999999E-2</v>
      </c>
      <c r="D83" s="5">
        <v>7.0000000000000007E-2</v>
      </c>
      <c r="M83" s="5"/>
    </row>
    <row r="84" spans="1:13" x14ac:dyDescent="0.25">
      <c r="A84" s="29">
        <v>2044</v>
      </c>
      <c r="C84" s="34">
        <v>3.5571999999999999E-2</v>
      </c>
      <c r="D84" s="5">
        <v>7.0000000000000007E-2</v>
      </c>
      <c r="M84" s="5"/>
    </row>
    <row r="85" spans="1:13" x14ac:dyDescent="0.25">
      <c r="A85" s="29">
        <v>2045</v>
      </c>
      <c r="C85" s="34">
        <v>3.5571999999999999E-2</v>
      </c>
      <c r="D85" s="5">
        <v>7.0000000000000007E-2</v>
      </c>
      <c r="M85" s="5"/>
    </row>
    <row r="86" spans="1:13" x14ac:dyDescent="0.25">
      <c r="A86" s="29">
        <v>2046</v>
      </c>
      <c r="C86" s="34">
        <v>3.5571999999999999E-2</v>
      </c>
      <c r="D86" s="5">
        <v>7.0000000000000007E-2</v>
      </c>
      <c r="M86" s="5"/>
    </row>
    <row r="87" spans="1:13" x14ac:dyDescent="0.25">
      <c r="A87" s="29">
        <v>2047</v>
      </c>
      <c r="C87" s="34">
        <v>3.5571999999999999E-2</v>
      </c>
      <c r="D87" s="5">
        <v>7.0000000000000007E-2</v>
      </c>
      <c r="M87" s="5"/>
    </row>
    <row r="88" spans="1:13" x14ac:dyDescent="0.25">
      <c r="A88" s="29">
        <v>2048</v>
      </c>
      <c r="C88" s="34">
        <v>3.5571999999999999E-2</v>
      </c>
      <c r="D88" s="5">
        <v>7.0000000000000007E-2</v>
      </c>
    </row>
    <row r="89" spans="1:13" x14ac:dyDescent="0.25">
      <c r="A89" s="29">
        <v>2049</v>
      </c>
      <c r="C89" s="34">
        <v>3.5571999999999999E-2</v>
      </c>
      <c r="D89" s="5">
        <v>7.0000000000000007E-2</v>
      </c>
    </row>
    <row r="90" spans="1:13" x14ac:dyDescent="0.25">
      <c r="A90" s="29">
        <v>2050</v>
      </c>
      <c r="C90" s="34">
        <v>3.5571999999999999E-2</v>
      </c>
      <c r="D90" s="5">
        <v>7.0000000000000007E-2</v>
      </c>
    </row>
    <row r="91" spans="1:13" x14ac:dyDescent="0.25">
      <c r="A91" s="29">
        <v>2051</v>
      </c>
      <c r="C91" s="34">
        <v>3.5571999999999999E-2</v>
      </c>
      <c r="D91" s="5">
        <v>7.0000000000000007E-2</v>
      </c>
    </row>
    <row r="92" spans="1:13" x14ac:dyDescent="0.25">
      <c r="A92" s="29">
        <v>2052</v>
      </c>
      <c r="C92" s="34">
        <v>3.5571999999999999E-2</v>
      </c>
      <c r="D92" s="5">
        <v>7.0000000000000007E-2</v>
      </c>
    </row>
    <row r="93" spans="1:13" x14ac:dyDescent="0.25">
      <c r="A93" s="29">
        <v>2053</v>
      </c>
      <c r="C93" s="34">
        <v>3.5571999999999999E-2</v>
      </c>
      <c r="D93" s="5">
        <v>7.0000000000000007E-2</v>
      </c>
    </row>
    <row r="94" spans="1:13" x14ac:dyDescent="0.25">
      <c r="A94" s="29">
        <v>2054</v>
      </c>
      <c r="C94" s="34">
        <v>3.5571999999999999E-2</v>
      </c>
      <c r="D94" s="5">
        <v>7.0000000000000007E-2</v>
      </c>
    </row>
    <row r="95" spans="1:13" x14ac:dyDescent="0.25">
      <c r="A95" s="29">
        <v>2055</v>
      </c>
      <c r="C95" s="34">
        <v>3.5571999999999999E-2</v>
      </c>
      <c r="D95" s="5">
        <v>7.0000000000000007E-2</v>
      </c>
    </row>
    <row r="96" spans="1:13" x14ac:dyDescent="0.25">
      <c r="A96" s="29">
        <v>2056</v>
      </c>
      <c r="C96" s="34">
        <v>3.5571999999999999E-2</v>
      </c>
      <c r="D96" s="5">
        <v>7.0000000000000007E-2</v>
      </c>
    </row>
    <row r="97" spans="1:4" x14ac:dyDescent="0.25">
      <c r="A97" s="29">
        <v>2057</v>
      </c>
      <c r="C97" s="34">
        <v>3.5571999999999999E-2</v>
      </c>
      <c r="D97" s="5">
        <v>7.0000000000000007E-2</v>
      </c>
    </row>
    <row r="98" spans="1:4" x14ac:dyDescent="0.25">
      <c r="A98" s="29">
        <v>2058</v>
      </c>
      <c r="C98" s="34">
        <v>3.5571999999999999E-2</v>
      </c>
      <c r="D98" s="5">
        <v>7.0000000000000007E-2</v>
      </c>
    </row>
    <row r="99" spans="1:4" x14ac:dyDescent="0.25">
      <c r="A99" s="29">
        <v>2059</v>
      </c>
      <c r="C99" s="34">
        <v>3.5571999999999999E-2</v>
      </c>
      <c r="D99" s="5">
        <v>7.0000000000000007E-2</v>
      </c>
    </row>
    <row r="100" spans="1:4" x14ac:dyDescent="0.25">
      <c r="A100" s="29">
        <v>2060</v>
      </c>
      <c r="C100" s="34">
        <v>3.5571999999999999E-2</v>
      </c>
      <c r="D100" s="5">
        <v>7.0000000000000007E-2</v>
      </c>
    </row>
    <row r="101" spans="1:4" x14ac:dyDescent="0.25">
      <c r="A101" s="29">
        <v>2061</v>
      </c>
      <c r="C101" s="34">
        <v>3.5571999999999999E-2</v>
      </c>
      <c r="D101" s="5">
        <v>7.0000000000000007E-2</v>
      </c>
    </row>
    <row r="102" spans="1:4" x14ac:dyDescent="0.25">
      <c r="A102" s="29">
        <v>2062</v>
      </c>
      <c r="C102" s="34">
        <v>3.5571999999999999E-2</v>
      </c>
      <c r="D102" s="5">
        <v>7.0000000000000007E-2</v>
      </c>
    </row>
    <row r="103" spans="1:4" x14ac:dyDescent="0.25">
      <c r="A103" s="29">
        <v>2063</v>
      </c>
      <c r="C103" s="34">
        <v>3.5571999999999999E-2</v>
      </c>
      <c r="D103" s="5">
        <v>7.0000000000000007E-2</v>
      </c>
    </row>
    <row r="104" spans="1:4" x14ac:dyDescent="0.25">
      <c r="A104" s="29">
        <v>2064</v>
      </c>
      <c r="C104" s="34">
        <v>3.5571999999999999E-2</v>
      </c>
      <c r="D104" s="5">
        <v>7.0000000000000007E-2</v>
      </c>
    </row>
    <row r="105" spans="1:4" x14ac:dyDescent="0.25">
      <c r="A105" s="29">
        <v>2065</v>
      </c>
      <c r="C105" s="34">
        <v>3.5571999999999999E-2</v>
      </c>
      <c r="D105" s="5">
        <v>7.0000000000000007E-2</v>
      </c>
    </row>
    <row r="106" spans="1:4" x14ac:dyDescent="0.25">
      <c r="A106" s="29">
        <v>2066</v>
      </c>
      <c r="C106" s="34">
        <v>3.5571999999999999E-2</v>
      </c>
      <c r="D106" s="5">
        <v>7.0000000000000007E-2</v>
      </c>
    </row>
    <row r="107" spans="1:4" x14ac:dyDescent="0.25">
      <c r="A107" s="29">
        <v>2067</v>
      </c>
      <c r="C107" s="34">
        <v>3.5571999999999999E-2</v>
      </c>
      <c r="D107" s="5">
        <v>7.0000000000000007E-2</v>
      </c>
    </row>
    <row r="108" spans="1:4" x14ac:dyDescent="0.25">
      <c r="A108" s="29">
        <v>2068</v>
      </c>
      <c r="C108" s="34">
        <v>3.5571999999999999E-2</v>
      </c>
      <c r="D108" s="5">
        <v>7.0000000000000007E-2</v>
      </c>
    </row>
    <row r="109" spans="1:4" x14ac:dyDescent="0.25">
      <c r="A109" s="29">
        <v>2069</v>
      </c>
      <c r="C109" s="34">
        <v>3.5571999999999999E-2</v>
      </c>
      <c r="D109" s="5">
        <v>7.0000000000000007E-2</v>
      </c>
    </row>
    <row r="110" spans="1:4" x14ac:dyDescent="0.25">
      <c r="A110" s="29">
        <v>2070</v>
      </c>
      <c r="C110" s="34">
        <v>3.5571999999999999E-2</v>
      </c>
      <c r="D110" s="5">
        <v>7.0000000000000007E-2</v>
      </c>
    </row>
    <row r="111" spans="1:4" x14ac:dyDescent="0.25">
      <c r="A111" s="29">
        <v>2071</v>
      </c>
      <c r="C111" s="34">
        <v>3.5571999999999999E-2</v>
      </c>
      <c r="D111" s="5">
        <v>7.0000000000000007E-2</v>
      </c>
    </row>
    <row r="112" spans="1:4" x14ac:dyDescent="0.25">
      <c r="A112" s="29">
        <v>2072</v>
      </c>
      <c r="C112" s="34">
        <v>3.5571999999999999E-2</v>
      </c>
      <c r="D112" s="5">
        <v>7.0000000000000007E-2</v>
      </c>
    </row>
    <row r="113" spans="1:4" x14ac:dyDescent="0.25">
      <c r="A113" s="29">
        <v>2073</v>
      </c>
      <c r="C113" s="34">
        <v>3.5571999999999999E-2</v>
      </c>
      <c r="D113" s="5">
        <v>7.0000000000000007E-2</v>
      </c>
    </row>
    <row r="114" spans="1:4" x14ac:dyDescent="0.25">
      <c r="A114" s="29">
        <v>2074</v>
      </c>
      <c r="C114" s="34">
        <v>3.5571999999999999E-2</v>
      </c>
      <c r="D114" s="5">
        <v>7.0000000000000007E-2</v>
      </c>
    </row>
    <row r="115" spans="1:4" x14ac:dyDescent="0.25">
      <c r="A115" s="29">
        <v>2075</v>
      </c>
      <c r="C115" s="34">
        <v>3.5571999999999999E-2</v>
      </c>
      <c r="D115" s="5">
        <v>7.0000000000000007E-2</v>
      </c>
    </row>
    <row r="116" spans="1:4" x14ac:dyDescent="0.25">
      <c r="A116" s="29">
        <v>2076</v>
      </c>
      <c r="C116" s="34">
        <v>3.5571999999999999E-2</v>
      </c>
      <c r="D116" s="5">
        <v>7.0000000000000007E-2</v>
      </c>
    </row>
    <row r="117" spans="1:4" x14ac:dyDescent="0.25">
      <c r="A117" s="29">
        <v>2077</v>
      </c>
      <c r="C117" s="34">
        <v>3.5571999999999999E-2</v>
      </c>
      <c r="D117" s="5">
        <v>7.0000000000000007E-2</v>
      </c>
    </row>
    <row r="118" spans="1:4" x14ac:dyDescent="0.25">
      <c r="A118" s="29">
        <v>2078</v>
      </c>
      <c r="C118" s="34">
        <v>3.5571999999999999E-2</v>
      </c>
      <c r="D118" s="5">
        <v>7.0000000000000007E-2</v>
      </c>
    </row>
    <row r="119" spans="1:4" x14ac:dyDescent="0.25">
      <c r="A119" s="29">
        <v>2079</v>
      </c>
      <c r="C119" s="34">
        <v>3.5571999999999999E-2</v>
      </c>
      <c r="D119" s="5">
        <v>7.0000000000000007E-2</v>
      </c>
    </row>
    <row r="120" spans="1:4" x14ac:dyDescent="0.25">
      <c r="A120" s="29">
        <v>2080</v>
      </c>
      <c r="C120" s="34">
        <v>3.5571999999999999E-2</v>
      </c>
      <c r="D120" s="5">
        <v>7.0000000000000007E-2</v>
      </c>
    </row>
    <row r="121" spans="1:4" x14ac:dyDescent="0.25">
      <c r="A121" s="29">
        <v>2081</v>
      </c>
      <c r="C121" s="34">
        <v>3.5571999999999999E-2</v>
      </c>
      <c r="D121" s="5">
        <v>7.0000000000000007E-2</v>
      </c>
    </row>
    <row r="122" spans="1:4" x14ac:dyDescent="0.25">
      <c r="A122" s="29">
        <v>2082</v>
      </c>
      <c r="C122" s="34">
        <v>3.5571999999999999E-2</v>
      </c>
      <c r="D122" s="5">
        <v>7.0000000000000007E-2</v>
      </c>
    </row>
    <row r="123" spans="1:4" x14ac:dyDescent="0.25">
      <c r="A123" s="29">
        <v>2083</v>
      </c>
      <c r="C123" s="34">
        <v>3.5571999999999999E-2</v>
      </c>
      <c r="D123" s="5">
        <v>7.0000000000000007E-2</v>
      </c>
    </row>
    <row r="124" spans="1:4" x14ac:dyDescent="0.25">
      <c r="A124" s="29">
        <v>2084</v>
      </c>
      <c r="C124" s="34">
        <v>3.5571999999999999E-2</v>
      </c>
      <c r="D124" s="5">
        <v>7.0000000000000007E-2</v>
      </c>
    </row>
    <row r="125" spans="1:4" x14ac:dyDescent="0.25">
      <c r="A125" s="29">
        <v>2085</v>
      </c>
      <c r="C125" s="34">
        <v>3.5571999999999999E-2</v>
      </c>
      <c r="D125" s="5">
        <v>7.0000000000000007E-2</v>
      </c>
    </row>
    <row r="126" spans="1:4" x14ac:dyDescent="0.25">
      <c r="A126" s="29">
        <v>2086</v>
      </c>
      <c r="C126" s="34">
        <v>3.5571999999999999E-2</v>
      </c>
      <c r="D126" s="5">
        <v>7.0000000000000007E-2</v>
      </c>
    </row>
    <row r="127" spans="1:4" x14ac:dyDescent="0.25">
      <c r="A127" s="29">
        <v>2087</v>
      </c>
      <c r="C127" s="34">
        <v>3.5571999999999999E-2</v>
      </c>
      <c r="D127" s="5">
        <v>7.0000000000000007E-2</v>
      </c>
    </row>
    <row r="128" spans="1:4" x14ac:dyDescent="0.25">
      <c r="A128" s="29">
        <v>2088</v>
      </c>
      <c r="C128" s="34">
        <v>3.5571999999999999E-2</v>
      </c>
      <c r="D128" s="5">
        <v>7.0000000000000007E-2</v>
      </c>
    </row>
    <row r="129" spans="1:4" x14ac:dyDescent="0.25">
      <c r="A129" s="29">
        <v>2089</v>
      </c>
      <c r="C129" s="34">
        <v>3.5571999999999999E-2</v>
      </c>
      <c r="D129" s="5">
        <f t="shared" ref="D129:D138" si="0">$D$63</f>
        <v>7.0000000000000007E-2</v>
      </c>
    </row>
    <row r="130" spans="1:4" x14ac:dyDescent="0.25">
      <c r="A130" s="29">
        <v>2090</v>
      </c>
      <c r="C130" s="34">
        <v>3.5571999999999999E-2</v>
      </c>
      <c r="D130" s="5">
        <f t="shared" si="0"/>
        <v>7.0000000000000007E-2</v>
      </c>
    </row>
    <row r="131" spans="1:4" x14ac:dyDescent="0.25">
      <c r="A131" s="29">
        <v>2091</v>
      </c>
      <c r="C131" s="34">
        <v>3.5571999999999999E-2</v>
      </c>
      <c r="D131" s="5">
        <f t="shared" si="0"/>
        <v>7.0000000000000007E-2</v>
      </c>
    </row>
    <row r="132" spans="1:4" x14ac:dyDescent="0.25">
      <c r="A132" s="29">
        <v>2092</v>
      </c>
      <c r="C132" s="34">
        <v>3.5571999999999999E-2</v>
      </c>
      <c r="D132" s="5">
        <f t="shared" si="0"/>
        <v>7.0000000000000007E-2</v>
      </c>
    </row>
    <row r="133" spans="1:4" x14ac:dyDescent="0.25">
      <c r="A133" s="29">
        <v>2093</v>
      </c>
      <c r="C133" s="34">
        <v>3.5571999999999999E-2</v>
      </c>
      <c r="D133" s="5">
        <f t="shared" si="0"/>
        <v>7.0000000000000007E-2</v>
      </c>
    </row>
    <row r="134" spans="1:4" x14ac:dyDescent="0.25">
      <c r="A134" s="29">
        <v>2094</v>
      </c>
      <c r="C134" s="34">
        <v>3.5571999999999999E-2</v>
      </c>
      <c r="D134" s="5">
        <f t="shared" si="0"/>
        <v>7.0000000000000007E-2</v>
      </c>
    </row>
    <row r="135" spans="1:4" x14ac:dyDescent="0.25">
      <c r="A135" s="29">
        <v>2095</v>
      </c>
      <c r="C135" s="34">
        <v>3.5571999999999999E-2</v>
      </c>
      <c r="D135" s="5">
        <f t="shared" si="0"/>
        <v>7.0000000000000007E-2</v>
      </c>
    </row>
    <row r="136" spans="1:4" x14ac:dyDescent="0.25">
      <c r="A136" s="29">
        <v>2096</v>
      </c>
      <c r="C136" s="34">
        <v>3.5571999999999999E-2</v>
      </c>
      <c r="D136" s="5">
        <f t="shared" si="0"/>
        <v>7.0000000000000007E-2</v>
      </c>
    </row>
    <row r="137" spans="1:4" x14ac:dyDescent="0.25">
      <c r="A137" s="29">
        <v>2097</v>
      </c>
      <c r="C137" s="34">
        <v>3.5571999999999999E-2</v>
      </c>
      <c r="D137" s="5">
        <f t="shared" si="0"/>
        <v>7.0000000000000007E-2</v>
      </c>
    </row>
    <row r="138" spans="1:4" x14ac:dyDescent="0.25">
      <c r="A138" s="29">
        <v>2098</v>
      </c>
      <c r="C138" s="34">
        <v>3.5571999999999999E-2</v>
      </c>
      <c r="D138" s="5">
        <f t="shared" si="0"/>
        <v>7.0000000000000007E-2</v>
      </c>
    </row>
    <row r="139" spans="1:4" x14ac:dyDescent="0.25">
      <c r="A139" s="29"/>
      <c r="D139" s="5"/>
    </row>
    <row r="140" spans="1:4" x14ac:dyDescent="0.25">
      <c r="A140" s="29"/>
      <c r="D140" s="5"/>
    </row>
    <row r="141" spans="1:4" x14ac:dyDescent="0.25">
      <c r="A141" s="29"/>
      <c r="D141" s="5"/>
    </row>
    <row r="142" spans="1:4" x14ac:dyDescent="0.25">
      <c r="A142" s="29"/>
      <c r="D14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Gerlyand</dc:creator>
  <cp:lastModifiedBy>Alex Gerlyand</cp:lastModifiedBy>
  <dcterms:created xsi:type="dcterms:W3CDTF">2024-03-18T09:26:43Z</dcterms:created>
  <dcterms:modified xsi:type="dcterms:W3CDTF">2024-03-20T06:55:16Z</dcterms:modified>
</cp:coreProperties>
</file>